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03.Март 2023\"/>
    </mc:Choice>
  </mc:AlternateContent>
  <bookViews>
    <workbookView xWindow="0" yWindow="0" windowWidth="28800" windowHeight="117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F26" i="1" l="1"/>
  <c r="F17" i="1" l="1"/>
  <c r="F25" i="1" l="1"/>
  <c r="T443" i="28" l="1"/>
  <c r="R443" i="28"/>
  <c r="P443" i="28"/>
  <c r="N443" i="28"/>
  <c r="T439" i="28"/>
  <c r="R439" i="28"/>
  <c r="P439" i="28"/>
  <c r="N439" i="28"/>
  <c r="L435" i="28"/>
  <c r="A12" i="28"/>
  <c r="Y12" i="28" s="1"/>
  <c r="A1" i="28"/>
  <c r="T439" i="21"/>
  <c r="R439" i="21"/>
  <c r="P439" i="21"/>
  <c r="N439" i="21"/>
  <c r="L435" i="21"/>
  <c r="A12" i="21"/>
  <c r="V12" i="21" s="1"/>
  <c r="A1" i="21"/>
  <c r="T159" i="25"/>
  <c r="R159" i="25"/>
  <c r="P159" i="25"/>
  <c r="N159" i="25"/>
  <c r="T155" i="25"/>
  <c r="R155" i="25"/>
  <c r="P155" i="25"/>
  <c r="N155" i="25"/>
  <c r="A12" i="25"/>
  <c r="A48" i="25" s="1"/>
  <c r="A1" i="25"/>
  <c r="T155" i="19"/>
  <c r="R155" i="19"/>
  <c r="P155" i="19"/>
  <c r="N155" i="19"/>
  <c r="A12" i="19"/>
  <c r="A48" i="19" s="1"/>
  <c r="A84" i="19" s="1"/>
  <c r="A1" i="19"/>
  <c r="E17" i="8"/>
  <c r="D17" i="8"/>
  <c r="C17" i="8"/>
  <c r="B17" i="8"/>
  <c r="E16" i="8"/>
  <c r="D16" i="8"/>
  <c r="C16" i="8"/>
  <c r="B16" i="8"/>
  <c r="E11" i="8"/>
  <c r="D11" i="8"/>
  <c r="C11" i="8"/>
  <c r="B11" i="8"/>
  <c r="E10" i="8"/>
  <c r="D10" i="8"/>
  <c r="C10" i="8"/>
  <c r="B10" i="8"/>
  <c r="E9" i="8"/>
  <c r="D9" i="8"/>
  <c r="C9" i="8"/>
  <c r="B9" i="8"/>
  <c r="A1" i="8"/>
  <c r="F16" i="1"/>
  <c r="F14" i="1"/>
  <c r="F13" i="1"/>
  <c r="K12" i="28" l="1"/>
  <c r="S12" i="28"/>
  <c r="A13" i="25"/>
  <c r="J13" i="25" s="1"/>
  <c r="C12" i="28"/>
  <c r="B12" i="21"/>
  <c r="R12" i="21"/>
  <c r="F12" i="28"/>
  <c r="N12" i="28"/>
  <c r="V12" i="28"/>
  <c r="G12" i="28"/>
  <c r="O12" i="28"/>
  <c r="W12" i="28"/>
  <c r="M12" i="21"/>
  <c r="E12" i="21"/>
  <c r="U12" i="21"/>
  <c r="J12" i="21"/>
  <c r="A13" i="21"/>
  <c r="U13" i="21" s="1"/>
  <c r="B12" i="28"/>
  <c r="J12" i="28"/>
  <c r="R12" i="28"/>
  <c r="A13" i="28"/>
  <c r="F13" i="28" s="1"/>
  <c r="W84" i="19"/>
  <c r="S84" i="19"/>
  <c r="O84" i="19"/>
  <c r="K84" i="19"/>
  <c r="G84" i="19"/>
  <c r="C84" i="19"/>
  <c r="X84" i="19"/>
  <c r="R84" i="19"/>
  <c r="M84" i="19"/>
  <c r="H84" i="19"/>
  <c r="B84" i="19"/>
  <c r="V84" i="19"/>
  <c r="Q84" i="19"/>
  <c r="L84" i="19"/>
  <c r="F84" i="19"/>
  <c r="U84" i="19"/>
  <c r="J84" i="19"/>
  <c r="T84" i="19"/>
  <c r="I84" i="19"/>
  <c r="E84" i="19"/>
  <c r="Y84" i="19"/>
  <c r="D84" i="19"/>
  <c r="P84" i="19"/>
  <c r="N84" i="19"/>
  <c r="A120" i="19"/>
  <c r="A85" i="19"/>
  <c r="D13" i="21"/>
  <c r="T13" i="21"/>
  <c r="F12" i="21"/>
  <c r="N12" i="21"/>
  <c r="E13" i="21"/>
  <c r="M13" i="21"/>
  <c r="O13" i="21"/>
  <c r="K13" i="21"/>
  <c r="A14" i="21"/>
  <c r="V13" i="21"/>
  <c r="J13" i="21"/>
  <c r="F13" i="21"/>
  <c r="Y13" i="21"/>
  <c r="F15" i="1"/>
  <c r="F12" i="1" s="1"/>
  <c r="C7" i="1" s="1"/>
  <c r="W48" i="19"/>
  <c r="S48" i="19"/>
  <c r="O48" i="19"/>
  <c r="K48" i="19"/>
  <c r="G48" i="19"/>
  <c r="C48" i="19"/>
  <c r="V48" i="19"/>
  <c r="R48" i="19"/>
  <c r="N48" i="19"/>
  <c r="J48" i="19"/>
  <c r="F48" i="19"/>
  <c r="B48" i="19"/>
  <c r="Y48" i="19"/>
  <c r="Q48" i="19"/>
  <c r="I48" i="19"/>
  <c r="X48" i="19"/>
  <c r="P48" i="19"/>
  <c r="H48" i="19"/>
  <c r="U48" i="19"/>
  <c r="E48" i="19"/>
  <c r="T48" i="19"/>
  <c r="D48" i="19"/>
  <c r="M48" i="19"/>
  <c r="L48" i="19"/>
  <c r="A49" i="19"/>
  <c r="V48" i="25"/>
  <c r="R48" i="25"/>
  <c r="N48" i="25"/>
  <c r="J48" i="25"/>
  <c r="F48" i="25"/>
  <c r="B48" i="25"/>
  <c r="Y48" i="25"/>
  <c r="U48" i="25"/>
  <c r="Q48" i="25"/>
  <c r="M48" i="25"/>
  <c r="I48" i="25"/>
  <c r="E48" i="25"/>
  <c r="S48" i="25"/>
  <c r="K48" i="25"/>
  <c r="C48" i="25"/>
  <c r="W48" i="25"/>
  <c r="O48" i="25"/>
  <c r="D48" i="25"/>
  <c r="X48" i="25"/>
  <c r="P48" i="25"/>
  <c r="H48" i="25"/>
  <c r="G48" i="25"/>
  <c r="T48" i="25"/>
  <c r="L48" i="25"/>
  <c r="A49" i="25"/>
  <c r="A84" i="25"/>
  <c r="A48" i="21"/>
  <c r="X12" i="21"/>
  <c r="T12" i="21"/>
  <c r="P12" i="21"/>
  <c r="L12" i="21"/>
  <c r="H12" i="21"/>
  <c r="D12" i="21"/>
  <c r="W12" i="21"/>
  <c r="S12" i="21"/>
  <c r="O12" i="21"/>
  <c r="K12" i="21"/>
  <c r="G12" i="21"/>
  <c r="C12" i="21"/>
  <c r="I12" i="21"/>
  <c r="Q12" i="21"/>
  <c r="Y12" i="21"/>
  <c r="P13" i="21"/>
  <c r="X13" i="21"/>
  <c r="V12" i="19"/>
  <c r="R12" i="19"/>
  <c r="N12" i="19"/>
  <c r="J12" i="19"/>
  <c r="F12" i="19"/>
  <c r="B12" i="19"/>
  <c r="Y12" i="19"/>
  <c r="U12" i="19"/>
  <c r="Q12" i="19"/>
  <c r="M12" i="19"/>
  <c r="I12" i="19"/>
  <c r="E12" i="19"/>
  <c r="X12" i="19"/>
  <c r="P12" i="19"/>
  <c r="H12" i="19"/>
  <c r="W12" i="19"/>
  <c r="O12" i="19"/>
  <c r="G12" i="19"/>
  <c r="T12" i="19"/>
  <c r="D12" i="19"/>
  <c r="S12" i="19"/>
  <c r="C12" i="19"/>
  <c r="L12" i="19"/>
  <c r="K12" i="19"/>
  <c r="A13" i="19"/>
  <c r="V12" i="25"/>
  <c r="R12" i="25"/>
  <c r="N12" i="25"/>
  <c r="J12" i="25"/>
  <c r="F12" i="25"/>
  <c r="B12" i="25"/>
  <c r="Y12" i="25"/>
  <c r="U12" i="25"/>
  <c r="Q12" i="25"/>
  <c r="M12" i="25"/>
  <c r="I12" i="25"/>
  <c r="E12" i="25"/>
  <c r="S12" i="25"/>
  <c r="K12" i="25"/>
  <c r="C12" i="25"/>
  <c r="O12" i="25"/>
  <c r="L12" i="25"/>
  <c r="X12" i="25"/>
  <c r="P12" i="25"/>
  <c r="H12" i="25"/>
  <c r="W12" i="25"/>
  <c r="G12" i="25"/>
  <c r="T12" i="25"/>
  <c r="D12" i="25"/>
  <c r="X13" i="28"/>
  <c r="L13" i="28"/>
  <c r="H13" i="28"/>
  <c r="S13" i="28"/>
  <c r="O13" i="28"/>
  <c r="C13" i="28"/>
  <c r="I13" i="28"/>
  <c r="D12" i="28"/>
  <c r="H12" i="28"/>
  <c r="L12" i="28"/>
  <c r="P12" i="28"/>
  <c r="T12" i="28"/>
  <c r="X12" i="28"/>
  <c r="A48" i="28"/>
  <c r="E12" i="28"/>
  <c r="I12" i="28"/>
  <c r="M12" i="28"/>
  <c r="Q12" i="28"/>
  <c r="U12" i="28"/>
  <c r="O13" i="25" l="1"/>
  <c r="B13" i="25"/>
  <c r="I13" i="25"/>
  <c r="P13" i="25"/>
  <c r="N13" i="25"/>
  <c r="K13" i="25"/>
  <c r="X13" i="25"/>
  <c r="M13" i="25"/>
  <c r="R13" i="25"/>
  <c r="T13" i="25"/>
  <c r="C13" i="25"/>
  <c r="Y13" i="25"/>
  <c r="A14" i="25"/>
  <c r="J14" i="25" s="1"/>
  <c r="W13" i="25"/>
  <c r="L13" i="25"/>
  <c r="S13" i="25"/>
  <c r="Q13" i="25"/>
  <c r="F13" i="25"/>
  <c r="V13" i="25"/>
  <c r="D13" i="25"/>
  <c r="H13" i="25"/>
  <c r="G13" i="25"/>
  <c r="E13" i="25"/>
  <c r="U13" i="25"/>
  <c r="Y13" i="28"/>
  <c r="G13" i="28"/>
  <c r="W13" i="28"/>
  <c r="P13" i="28"/>
  <c r="N13" i="28"/>
  <c r="H13" i="21"/>
  <c r="L13" i="21"/>
  <c r="Q13" i="21"/>
  <c r="N13" i="21"/>
  <c r="C13" i="21"/>
  <c r="S13" i="21"/>
  <c r="I13" i="21"/>
  <c r="Q13" i="28"/>
  <c r="K13" i="28"/>
  <c r="D13" i="28"/>
  <c r="T13" i="28"/>
  <c r="B13" i="21"/>
  <c r="R13" i="21"/>
  <c r="G13" i="21"/>
  <c r="W13" i="21"/>
  <c r="V13" i="28"/>
  <c r="M13" i="28"/>
  <c r="A14" i="28"/>
  <c r="J13" i="28"/>
  <c r="U13" i="28"/>
  <c r="E13" i="28"/>
  <c r="R13" i="28"/>
  <c r="B13" i="28"/>
  <c r="D7" i="1"/>
  <c r="E7" i="1"/>
  <c r="F7" i="1"/>
  <c r="W49" i="19"/>
  <c r="S49" i="19"/>
  <c r="O49" i="19"/>
  <c r="K49" i="19"/>
  <c r="G49" i="19"/>
  <c r="C49" i="19"/>
  <c r="V49" i="19"/>
  <c r="R49" i="19"/>
  <c r="N49" i="19"/>
  <c r="J49" i="19"/>
  <c r="F49" i="19"/>
  <c r="B49" i="19"/>
  <c r="Y49" i="19"/>
  <c r="Q49" i="19"/>
  <c r="I49" i="19"/>
  <c r="X49" i="19"/>
  <c r="P49" i="19"/>
  <c r="H49" i="19"/>
  <c r="M49" i="19"/>
  <c r="L49" i="19"/>
  <c r="U49" i="19"/>
  <c r="T49" i="19"/>
  <c r="E49" i="19"/>
  <c r="D49" i="19"/>
  <c r="A50" i="19"/>
  <c r="A15" i="21"/>
  <c r="V14" i="21"/>
  <c r="R14" i="21"/>
  <c r="N14" i="21"/>
  <c r="J14" i="21"/>
  <c r="F14" i="21"/>
  <c r="B14" i="21"/>
  <c r="Y14" i="21"/>
  <c r="U14" i="21"/>
  <c r="Q14" i="21"/>
  <c r="M14" i="21"/>
  <c r="I14" i="21"/>
  <c r="E14" i="21"/>
  <c r="W14" i="21"/>
  <c r="O14" i="21"/>
  <c r="G14" i="21"/>
  <c r="K14" i="21"/>
  <c r="C14" i="21"/>
  <c r="X14" i="21"/>
  <c r="P14" i="21"/>
  <c r="T14" i="21"/>
  <c r="L14" i="21"/>
  <c r="D14" i="21"/>
  <c r="S14" i="21"/>
  <c r="H14" i="21"/>
  <c r="V84" i="25"/>
  <c r="R84" i="25"/>
  <c r="N84" i="25"/>
  <c r="J84" i="25"/>
  <c r="F84" i="25"/>
  <c r="B84" i="25"/>
  <c r="Y84" i="25"/>
  <c r="U84" i="25"/>
  <c r="Q84" i="25"/>
  <c r="M84" i="25"/>
  <c r="I84" i="25"/>
  <c r="E84" i="25"/>
  <c r="X84" i="25"/>
  <c r="P84" i="25"/>
  <c r="H84" i="25"/>
  <c r="W84" i="25"/>
  <c r="O84" i="25"/>
  <c r="G84" i="25"/>
  <c r="K84" i="25"/>
  <c r="T84" i="25"/>
  <c r="D84" i="25"/>
  <c r="S84" i="25"/>
  <c r="C84" i="25"/>
  <c r="L84" i="25"/>
  <c r="A85" i="25"/>
  <c r="A120" i="25"/>
  <c r="R14" i="25"/>
  <c r="N14" i="25"/>
  <c r="B14" i="25"/>
  <c r="Y14" i="25"/>
  <c r="M14" i="25"/>
  <c r="I14" i="25"/>
  <c r="K14" i="25"/>
  <c r="C14" i="25"/>
  <c r="L14" i="25"/>
  <c r="X14" i="25"/>
  <c r="O14" i="25"/>
  <c r="T14" i="25"/>
  <c r="W85" i="19"/>
  <c r="S85" i="19"/>
  <c r="O85" i="19"/>
  <c r="K85" i="19"/>
  <c r="G85" i="19"/>
  <c r="C85" i="19"/>
  <c r="U85" i="19"/>
  <c r="P85" i="19"/>
  <c r="J85" i="19"/>
  <c r="E85" i="19"/>
  <c r="Y85" i="19"/>
  <c r="T85" i="19"/>
  <c r="N85" i="19"/>
  <c r="I85" i="19"/>
  <c r="D85" i="19"/>
  <c r="R85" i="19"/>
  <c r="H85" i="19"/>
  <c r="Q85" i="19"/>
  <c r="F85" i="19"/>
  <c r="X85" i="19"/>
  <c r="B85" i="19"/>
  <c r="V85" i="19"/>
  <c r="M85" i="19"/>
  <c r="L85" i="19"/>
  <c r="A86" i="19"/>
  <c r="A84" i="28"/>
  <c r="A49" i="28"/>
  <c r="V48" i="28"/>
  <c r="R48" i="28"/>
  <c r="N48" i="28"/>
  <c r="J48" i="28"/>
  <c r="F48" i="28"/>
  <c r="B48" i="28"/>
  <c r="Y48" i="28"/>
  <c r="U48" i="28"/>
  <c r="Q48" i="28"/>
  <c r="M48" i="28"/>
  <c r="I48" i="28"/>
  <c r="E48" i="28"/>
  <c r="S48" i="28"/>
  <c r="K48" i="28"/>
  <c r="C48" i="28"/>
  <c r="W48" i="28"/>
  <c r="G48" i="28"/>
  <c r="X48" i="28"/>
  <c r="P48" i="28"/>
  <c r="H48" i="28"/>
  <c r="O48" i="28"/>
  <c r="D48" i="28"/>
  <c r="T48" i="28"/>
  <c r="L48" i="28"/>
  <c r="Y48" i="21"/>
  <c r="U48" i="21"/>
  <c r="Q48" i="21"/>
  <c r="M48" i="21"/>
  <c r="I48" i="21"/>
  <c r="E48" i="21"/>
  <c r="A84" i="21"/>
  <c r="X48" i="21"/>
  <c r="T48" i="21"/>
  <c r="P48" i="21"/>
  <c r="L48" i="21"/>
  <c r="H48" i="21"/>
  <c r="D48" i="21"/>
  <c r="A49" i="21"/>
  <c r="R48" i="21"/>
  <c r="J48" i="21"/>
  <c r="B48" i="21"/>
  <c r="N48" i="21"/>
  <c r="S48" i="21"/>
  <c r="C48" i="21"/>
  <c r="W48" i="21"/>
  <c r="O48" i="21"/>
  <c r="G48" i="21"/>
  <c r="V48" i="21"/>
  <c r="F48" i="21"/>
  <c r="K48" i="21"/>
  <c r="V13" i="19"/>
  <c r="R13" i="19"/>
  <c r="N13" i="19"/>
  <c r="J13" i="19"/>
  <c r="F13" i="19"/>
  <c r="B13" i="19"/>
  <c r="Y13" i="19"/>
  <c r="U13" i="19"/>
  <c r="Q13" i="19"/>
  <c r="M13" i="19"/>
  <c r="I13" i="19"/>
  <c r="E13" i="19"/>
  <c r="X13" i="19"/>
  <c r="P13" i="19"/>
  <c r="H13" i="19"/>
  <c r="W13" i="19"/>
  <c r="O13" i="19"/>
  <c r="G13" i="19"/>
  <c r="L13" i="19"/>
  <c r="K13" i="19"/>
  <c r="T13" i="19"/>
  <c r="D13" i="19"/>
  <c r="S13" i="19"/>
  <c r="C13" i="19"/>
  <c r="A14" i="19"/>
  <c r="V49" i="25"/>
  <c r="R49" i="25"/>
  <c r="N49" i="25"/>
  <c r="Y49" i="25"/>
  <c r="U49" i="25"/>
  <c r="Q49" i="25"/>
  <c r="M49" i="25"/>
  <c r="X49" i="25"/>
  <c r="P49" i="25"/>
  <c r="J49" i="25"/>
  <c r="F49" i="25"/>
  <c r="B49" i="25"/>
  <c r="W49" i="25"/>
  <c r="O49" i="25"/>
  <c r="I49" i="25"/>
  <c r="E49" i="25"/>
  <c r="K49" i="25"/>
  <c r="C49" i="25"/>
  <c r="S49" i="25"/>
  <c r="D49" i="25"/>
  <c r="T49" i="25"/>
  <c r="H49" i="25"/>
  <c r="G49" i="25"/>
  <c r="L49" i="25"/>
  <c r="A50" i="25"/>
  <c r="X120" i="19"/>
  <c r="T120" i="19"/>
  <c r="P120" i="19"/>
  <c r="L120" i="19"/>
  <c r="H120" i="19"/>
  <c r="D120" i="19"/>
  <c r="W120" i="19"/>
  <c r="S120" i="19"/>
  <c r="O120" i="19"/>
  <c r="K120" i="19"/>
  <c r="G120" i="19"/>
  <c r="C120" i="19"/>
  <c r="R120" i="19"/>
  <c r="J120" i="19"/>
  <c r="B120" i="19"/>
  <c r="Y120" i="19"/>
  <c r="Q120" i="19"/>
  <c r="I120" i="19"/>
  <c r="V120" i="19"/>
  <c r="F120" i="19"/>
  <c r="U120" i="19"/>
  <c r="E120" i="19"/>
  <c r="N120" i="19"/>
  <c r="M120" i="19"/>
  <c r="A121" i="19"/>
  <c r="A15" i="25" l="1"/>
  <c r="H14" i="25"/>
  <c r="G14" i="25"/>
  <c r="S14" i="25"/>
  <c r="Q14" i="25"/>
  <c r="F14" i="25"/>
  <c r="V14" i="25"/>
  <c r="D14" i="25"/>
  <c r="P14" i="25"/>
  <c r="W14" i="25"/>
  <c r="E14" i="25"/>
  <c r="U14" i="25"/>
  <c r="Y14" i="28"/>
  <c r="O14" i="28"/>
  <c r="A15" i="28"/>
  <c r="J14" i="28"/>
  <c r="P14" i="28"/>
  <c r="M14" i="28"/>
  <c r="I14" i="28"/>
  <c r="K14" i="28"/>
  <c r="V14" i="28"/>
  <c r="F14" i="28"/>
  <c r="H14" i="28"/>
  <c r="E14" i="28"/>
  <c r="Q14" i="28"/>
  <c r="W14" i="28"/>
  <c r="G14" i="28"/>
  <c r="R14" i="28"/>
  <c r="B14" i="28"/>
  <c r="L14" i="28"/>
  <c r="T14" i="28"/>
  <c r="S14" i="28"/>
  <c r="C14" i="28"/>
  <c r="N14" i="28"/>
  <c r="X14" i="28"/>
  <c r="U14" i="28"/>
  <c r="D14" i="28"/>
  <c r="V14" i="19"/>
  <c r="R14" i="19"/>
  <c r="N14" i="19"/>
  <c r="J14" i="19"/>
  <c r="F14" i="19"/>
  <c r="B14" i="19"/>
  <c r="Y14" i="19"/>
  <c r="U14" i="19"/>
  <c r="Q14" i="19"/>
  <c r="M14" i="19"/>
  <c r="I14" i="19"/>
  <c r="E14" i="19"/>
  <c r="X14" i="19"/>
  <c r="P14" i="19"/>
  <c r="H14" i="19"/>
  <c r="W14" i="19"/>
  <c r="O14" i="19"/>
  <c r="G14" i="19"/>
  <c r="T14" i="19"/>
  <c r="D14" i="19"/>
  <c r="S14" i="19"/>
  <c r="C14" i="19"/>
  <c r="L14" i="19"/>
  <c r="K14" i="19"/>
  <c r="A15" i="19"/>
  <c r="A120" i="21"/>
  <c r="A85" i="21"/>
  <c r="V84" i="21"/>
  <c r="R84" i="21"/>
  <c r="N84" i="21"/>
  <c r="J84" i="21"/>
  <c r="F84" i="21"/>
  <c r="B84" i="21"/>
  <c r="Y84" i="21"/>
  <c r="U84" i="21"/>
  <c r="Q84" i="21"/>
  <c r="M84" i="21"/>
  <c r="I84" i="21"/>
  <c r="E84" i="21"/>
  <c r="S84" i="21"/>
  <c r="K84" i="21"/>
  <c r="C84" i="21"/>
  <c r="W84" i="21"/>
  <c r="G84" i="21"/>
  <c r="L84" i="21"/>
  <c r="X84" i="21"/>
  <c r="P84" i="21"/>
  <c r="H84" i="21"/>
  <c r="O84" i="21"/>
  <c r="T84" i="21"/>
  <c r="D84" i="21"/>
  <c r="X49" i="21"/>
  <c r="T49" i="21"/>
  <c r="P49" i="21"/>
  <c r="L49" i="21"/>
  <c r="H49" i="21"/>
  <c r="D49" i="21"/>
  <c r="W49" i="21"/>
  <c r="S49" i="21"/>
  <c r="O49" i="21"/>
  <c r="K49" i="21"/>
  <c r="G49" i="21"/>
  <c r="C49" i="21"/>
  <c r="Y49" i="21"/>
  <c r="Q49" i="21"/>
  <c r="I49" i="21"/>
  <c r="U49" i="21"/>
  <c r="E49" i="21"/>
  <c r="A50" i="21"/>
  <c r="J49" i="21"/>
  <c r="V49" i="21"/>
  <c r="N49" i="21"/>
  <c r="F49" i="21"/>
  <c r="M49" i="21"/>
  <c r="R49" i="21"/>
  <c r="B49" i="21"/>
  <c r="X121" i="19"/>
  <c r="T121" i="19"/>
  <c r="P121" i="19"/>
  <c r="L121" i="19"/>
  <c r="H121" i="19"/>
  <c r="D121" i="19"/>
  <c r="W121" i="19"/>
  <c r="S121" i="19"/>
  <c r="O121" i="19"/>
  <c r="K121" i="19"/>
  <c r="G121" i="19"/>
  <c r="C121" i="19"/>
  <c r="R121" i="19"/>
  <c r="J121" i="19"/>
  <c r="B121" i="19"/>
  <c r="Y121" i="19"/>
  <c r="Q121" i="19"/>
  <c r="I121" i="19"/>
  <c r="N121" i="19"/>
  <c r="M121" i="19"/>
  <c r="V121" i="19"/>
  <c r="U121" i="19"/>
  <c r="F121" i="19"/>
  <c r="E121" i="19"/>
  <c r="A122" i="19"/>
  <c r="V15" i="25"/>
  <c r="R15" i="25"/>
  <c r="N15" i="25"/>
  <c r="J15" i="25"/>
  <c r="F15" i="25"/>
  <c r="B15" i="25"/>
  <c r="Y15" i="25"/>
  <c r="U15" i="25"/>
  <c r="Q15" i="25"/>
  <c r="M15" i="25"/>
  <c r="I15" i="25"/>
  <c r="E15" i="25"/>
  <c r="S15" i="25"/>
  <c r="K15" i="25"/>
  <c r="C15" i="25"/>
  <c r="O15" i="25"/>
  <c r="L15" i="25"/>
  <c r="X15" i="25"/>
  <c r="P15" i="25"/>
  <c r="H15" i="25"/>
  <c r="W15" i="25"/>
  <c r="G15" i="25"/>
  <c r="T15" i="25"/>
  <c r="D15" i="25"/>
  <c r="A16" i="25"/>
  <c r="Y15" i="21"/>
  <c r="U15" i="21"/>
  <c r="Q15" i="21"/>
  <c r="M15" i="21"/>
  <c r="I15" i="21"/>
  <c r="E15" i="21"/>
  <c r="X15" i="21"/>
  <c r="T15" i="21"/>
  <c r="P15" i="21"/>
  <c r="L15" i="21"/>
  <c r="H15" i="21"/>
  <c r="D15" i="21"/>
  <c r="V15" i="21"/>
  <c r="N15" i="21"/>
  <c r="F15" i="21"/>
  <c r="A16" i="21"/>
  <c r="J15" i="21"/>
  <c r="B15" i="21"/>
  <c r="W15" i="21"/>
  <c r="O15" i="21"/>
  <c r="S15" i="21"/>
  <c r="K15" i="21"/>
  <c r="C15" i="21"/>
  <c r="R15" i="21"/>
  <c r="G15" i="21"/>
  <c r="A85" i="28"/>
  <c r="V84" i="28"/>
  <c r="R84" i="28"/>
  <c r="N84" i="28"/>
  <c r="J84" i="28"/>
  <c r="F84" i="28"/>
  <c r="B84" i="28"/>
  <c r="Y84" i="28"/>
  <c r="U84" i="28"/>
  <c r="Q84" i="28"/>
  <c r="M84" i="28"/>
  <c r="I84" i="28"/>
  <c r="E84" i="28"/>
  <c r="W84" i="28"/>
  <c r="O84" i="28"/>
  <c r="G84" i="28"/>
  <c r="T84" i="28"/>
  <c r="L84" i="28"/>
  <c r="D84" i="28"/>
  <c r="P84" i="28"/>
  <c r="A120" i="28"/>
  <c r="H84" i="28"/>
  <c r="K84" i="28"/>
  <c r="X84" i="28"/>
  <c r="S84" i="28"/>
  <c r="C84" i="28"/>
  <c r="V85" i="25"/>
  <c r="R85" i="25"/>
  <c r="N85" i="25"/>
  <c r="J85" i="25"/>
  <c r="F85" i="25"/>
  <c r="B85" i="25"/>
  <c r="Y85" i="25"/>
  <c r="U85" i="25"/>
  <c r="Q85" i="25"/>
  <c r="M85" i="25"/>
  <c r="I85" i="25"/>
  <c r="E85" i="25"/>
  <c r="X85" i="25"/>
  <c r="P85" i="25"/>
  <c r="H85" i="25"/>
  <c r="W85" i="25"/>
  <c r="O85" i="25"/>
  <c r="G85" i="25"/>
  <c r="S85" i="25"/>
  <c r="C85" i="25"/>
  <c r="D85" i="25"/>
  <c r="L85" i="25"/>
  <c r="K85" i="25"/>
  <c r="T85" i="25"/>
  <c r="A86" i="25"/>
  <c r="W86" i="19"/>
  <c r="S86" i="19"/>
  <c r="O86" i="19"/>
  <c r="K86" i="19"/>
  <c r="G86" i="19"/>
  <c r="C86" i="19"/>
  <c r="X86" i="19"/>
  <c r="R86" i="19"/>
  <c r="M86" i="19"/>
  <c r="H86" i="19"/>
  <c r="B86" i="19"/>
  <c r="V86" i="19"/>
  <c r="Q86" i="19"/>
  <c r="L86" i="19"/>
  <c r="F86" i="19"/>
  <c r="P86" i="19"/>
  <c r="E86" i="19"/>
  <c r="Y86" i="19"/>
  <c r="N86" i="19"/>
  <c r="D86" i="19"/>
  <c r="U86" i="19"/>
  <c r="T86" i="19"/>
  <c r="J86" i="19"/>
  <c r="I86" i="19"/>
  <c r="A87" i="19"/>
  <c r="V50" i="25"/>
  <c r="R50" i="25"/>
  <c r="N50" i="25"/>
  <c r="J50" i="25"/>
  <c r="F50" i="25"/>
  <c r="B50" i="25"/>
  <c r="Y50" i="25"/>
  <c r="U50" i="25"/>
  <c r="Q50" i="25"/>
  <c r="M50" i="25"/>
  <c r="I50" i="25"/>
  <c r="E50" i="25"/>
  <c r="X50" i="25"/>
  <c r="P50" i="25"/>
  <c r="H50" i="25"/>
  <c r="W50" i="25"/>
  <c r="O50" i="25"/>
  <c r="G50" i="25"/>
  <c r="S50" i="25"/>
  <c r="C50" i="25"/>
  <c r="K50" i="25"/>
  <c r="T50" i="25"/>
  <c r="L50" i="25"/>
  <c r="D50" i="25"/>
  <c r="A51" i="25"/>
  <c r="Y49" i="28"/>
  <c r="U49" i="28"/>
  <c r="Q49" i="28"/>
  <c r="M49" i="28"/>
  <c r="I49" i="28"/>
  <c r="E49" i="28"/>
  <c r="X49" i="28"/>
  <c r="T49" i="28"/>
  <c r="P49" i="28"/>
  <c r="L49" i="28"/>
  <c r="H49" i="28"/>
  <c r="D49" i="28"/>
  <c r="A50" i="28"/>
  <c r="R49" i="28"/>
  <c r="J49" i="28"/>
  <c r="B49" i="28"/>
  <c r="N49" i="28"/>
  <c r="W49" i="28"/>
  <c r="O49" i="28"/>
  <c r="G49" i="28"/>
  <c r="V49" i="28"/>
  <c r="F49" i="28"/>
  <c r="C49" i="28"/>
  <c r="S49" i="28"/>
  <c r="K49" i="28"/>
  <c r="V120" i="25"/>
  <c r="R120" i="25"/>
  <c r="N120" i="25"/>
  <c r="J120" i="25"/>
  <c r="F120" i="25"/>
  <c r="B120" i="25"/>
  <c r="Y120" i="25"/>
  <c r="U120" i="25"/>
  <c r="Q120" i="25"/>
  <c r="M120" i="25"/>
  <c r="I120" i="25"/>
  <c r="E120" i="25"/>
  <c r="X120" i="25"/>
  <c r="P120" i="25"/>
  <c r="H120" i="25"/>
  <c r="T120" i="25"/>
  <c r="W120" i="25"/>
  <c r="O120" i="25"/>
  <c r="G120" i="25"/>
  <c r="L120" i="25"/>
  <c r="D120" i="25"/>
  <c r="S120" i="25"/>
  <c r="K120" i="25"/>
  <c r="C120" i="25"/>
  <c r="A121" i="25"/>
  <c r="W50" i="19"/>
  <c r="S50" i="19"/>
  <c r="O50" i="19"/>
  <c r="K50" i="19"/>
  <c r="G50" i="19"/>
  <c r="C50" i="19"/>
  <c r="V50" i="19"/>
  <c r="R50" i="19"/>
  <c r="N50" i="19"/>
  <c r="J50" i="19"/>
  <c r="F50" i="19"/>
  <c r="B50" i="19"/>
  <c r="Y50" i="19"/>
  <c r="Q50" i="19"/>
  <c r="I50" i="19"/>
  <c r="X50" i="19"/>
  <c r="P50" i="19"/>
  <c r="H50" i="19"/>
  <c r="U50" i="19"/>
  <c r="E50" i="19"/>
  <c r="T50" i="19"/>
  <c r="D50" i="19"/>
  <c r="M50" i="19"/>
  <c r="L50" i="19"/>
  <c r="A51" i="19"/>
  <c r="R15" i="28" l="1"/>
  <c r="B15" i="28"/>
  <c r="M15" i="28"/>
  <c r="O15" i="28"/>
  <c r="T15" i="28"/>
  <c r="X15" i="28"/>
  <c r="N15" i="28"/>
  <c r="Y15" i="28"/>
  <c r="I15" i="28"/>
  <c r="G15" i="28"/>
  <c r="L15" i="28"/>
  <c r="P15" i="28"/>
  <c r="A16" i="28"/>
  <c r="J15" i="28"/>
  <c r="U15" i="28"/>
  <c r="E15" i="28"/>
  <c r="S15" i="28"/>
  <c r="D15" i="28"/>
  <c r="H15" i="28"/>
  <c r="V15" i="28"/>
  <c r="F15" i="28"/>
  <c r="Q15" i="28"/>
  <c r="W15" i="28"/>
  <c r="C15" i="28"/>
  <c r="K15" i="28"/>
  <c r="X50" i="28"/>
  <c r="T50" i="28"/>
  <c r="P50" i="28"/>
  <c r="L50" i="28"/>
  <c r="H50" i="28"/>
  <c r="D50" i="28"/>
  <c r="W50" i="28"/>
  <c r="S50" i="28"/>
  <c r="O50" i="28"/>
  <c r="K50" i="28"/>
  <c r="G50" i="28"/>
  <c r="C50" i="28"/>
  <c r="Y50" i="28"/>
  <c r="Q50" i="28"/>
  <c r="I50" i="28"/>
  <c r="M50" i="28"/>
  <c r="V50" i="28"/>
  <c r="N50" i="28"/>
  <c r="F50" i="28"/>
  <c r="U50" i="28"/>
  <c r="E50" i="28"/>
  <c r="J50" i="28"/>
  <c r="R50" i="28"/>
  <c r="B50" i="28"/>
  <c r="A51" i="28"/>
  <c r="V51" i="25"/>
  <c r="R51" i="25"/>
  <c r="N51" i="25"/>
  <c r="J51" i="25"/>
  <c r="F51" i="25"/>
  <c r="B51" i="25"/>
  <c r="Y51" i="25"/>
  <c r="U51" i="25"/>
  <c r="Q51" i="25"/>
  <c r="M51" i="25"/>
  <c r="I51" i="25"/>
  <c r="E51" i="25"/>
  <c r="X51" i="25"/>
  <c r="P51" i="25"/>
  <c r="H51" i="25"/>
  <c r="W51" i="25"/>
  <c r="O51" i="25"/>
  <c r="G51" i="25"/>
  <c r="K51" i="25"/>
  <c r="S51" i="25"/>
  <c r="T51" i="25"/>
  <c r="D51" i="25"/>
  <c r="C51" i="25"/>
  <c r="L51" i="25"/>
  <c r="A52" i="25"/>
  <c r="X122" i="19"/>
  <c r="T122" i="19"/>
  <c r="P122" i="19"/>
  <c r="L122" i="19"/>
  <c r="H122" i="19"/>
  <c r="D122" i="19"/>
  <c r="W122" i="19"/>
  <c r="S122" i="19"/>
  <c r="O122" i="19"/>
  <c r="K122" i="19"/>
  <c r="G122" i="19"/>
  <c r="C122" i="19"/>
  <c r="R122" i="19"/>
  <c r="J122" i="19"/>
  <c r="B122" i="19"/>
  <c r="Y122" i="19"/>
  <c r="Q122" i="19"/>
  <c r="I122" i="19"/>
  <c r="V122" i="19"/>
  <c r="F122" i="19"/>
  <c r="U122" i="19"/>
  <c r="E122" i="19"/>
  <c r="N122" i="19"/>
  <c r="M122" i="19"/>
  <c r="A123" i="19"/>
  <c r="W50" i="21"/>
  <c r="S50" i="21"/>
  <c r="O50" i="21"/>
  <c r="K50" i="21"/>
  <c r="G50" i="21"/>
  <c r="C50" i="21"/>
  <c r="A51" i="21"/>
  <c r="V50" i="21"/>
  <c r="R50" i="21"/>
  <c r="N50" i="21"/>
  <c r="J50" i="21"/>
  <c r="F50" i="21"/>
  <c r="B50" i="21"/>
  <c r="X50" i="21"/>
  <c r="P50" i="21"/>
  <c r="H50" i="21"/>
  <c r="T50" i="21"/>
  <c r="D50" i="21"/>
  <c r="Q50" i="21"/>
  <c r="U50" i="21"/>
  <c r="M50" i="21"/>
  <c r="E50" i="21"/>
  <c r="L50" i="21"/>
  <c r="Y50" i="21"/>
  <c r="I50" i="21"/>
  <c r="V15" i="19"/>
  <c r="R15" i="19"/>
  <c r="N15" i="19"/>
  <c r="J15" i="19"/>
  <c r="F15" i="19"/>
  <c r="B15" i="19"/>
  <c r="Y15" i="19"/>
  <c r="U15" i="19"/>
  <c r="Q15" i="19"/>
  <c r="M15" i="19"/>
  <c r="I15" i="19"/>
  <c r="E15" i="19"/>
  <c r="X15" i="19"/>
  <c r="P15" i="19"/>
  <c r="H15" i="19"/>
  <c r="W15" i="19"/>
  <c r="O15" i="19"/>
  <c r="G15" i="19"/>
  <c r="L15" i="19"/>
  <c r="K15" i="19"/>
  <c r="T15" i="19"/>
  <c r="D15" i="19"/>
  <c r="C15" i="19"/>
  <c r="S15" i="19"/>
  <c r="A16" i="19"/>
  <c r="W51" i="19"/>
  <c r="S51" i="19"/>
  <c r="O51" i="19"/>
  <c r="K51" i="19"/>
  <c r="G51" i="19"/>
  <c r="C51" i="19"/>
  <c r="V51" i="19"/>
  <c r="R51" i="19"/>
  <c r="N51" i="19"/>
  <c r="J51" i="19"/>
  <c r="F51" i="19"/>
  <c r="B51" i="19"/>
  <c r="Y51" i="19"/>
  <c r="Q51" i="19"/>
  <c r="I51" i="19"/>
  <c r="X51" i="19"/>
  <c r="P51" i="19"/>
  <c r="H51" i="19"/>
  <c r="M51" i="19"/>
  <c r="L51" i="19"/>
  <c r="E51" i="19"/>
  <c r="D51" i="19"/>
  <c r="U51" i="19"/>
  <c r="T51" i="19"/>
  <c r="A52" i="19"/>
  <c r="W120" i="28"/>
  <c r="S120" i="28"/>
  <c r="O120" i="28"/>
  <c r="K120" i="28"/>
  <c r="G120" i="28"/>
  <c r="C120" i="28"/>
  <c r="A121" i="28"/>
  <c r="V120" i="28"/>
  <c r="R120" i="28"/>
  <c r="N120" i="28"/>
  <c r="J120" i="28"/>
  <c r="F120" i="28"/>
  <c r="B120" i="28"/>
  <c r="A156" i="28"/>
  <c r="X120" i="28"/>
  <c r="P120" i="28"/>
  <c r="H120" i="28"/>
  <c r="U120" i="28"/>
  <c r="M120" i="28"/>
  <c r="E120" i="28"/>
  <c r="Y120" i="28"/>
  <c r="I120" i="28"/>
  <c r="T120" i="28"/>
  <c r="D120" i="28"/>
  <c r="Q120" i="28"/>
  <c r="L120" i="28"/>
  <c r="Y85" i="28"/>
  <c r="U85" i="28"/>
  <c r="Q85" i="28"/>
  <c r="M85" i="28"/>
  <c r="I85" i="28"/>
  <c r="E85" i="28"/>
  <c r="X85" i="28"/>
  <c r="T85" i="28"/>
  <c r="P85" i="28"/>
  <c r="L85" i="28"/>
  <c r="H85" i="28"/>
  <c r="D85" i="28"/>
  <c r="V85" i="28"/>
  <c r="N85" i="28"/>
  <c r="F85" i="28"/>
  <c r="S85" i="28"/>
  <c r="K85" i="28"/>
  <c r="C85" i="28"/>
  <c r="W85" i="28"/>
  <c r="G85" i="28"/>
  <c r="O85" i="28"/>
  <c r="R85" i="28"/>
  <c r="B85" i="28"/>
  <c r="J85" i="28"/>
  <c r="A86" i="28"/>
  <c r="V86" i="25"/>
  <c r="R86" i="25"/>
  <c r="N86" i="25"/>
  <c r="J86" i="25"/>
  <c r="F86" i="25"/>
  <c r="B86" i="25"/>
  <c r="Y86" i="25"/>
  <c r="U86" i="25"/>
  <c r="Q86" i="25"/>
  <c r="M86" i="25"/>
  <c r="I86" i="25"/>
  <c r="E86" i="25"/>
  <c r="X86" i="25"/>
  <c r="P86" i="25"/>
  <c r="H86" i="25"/>
  <c r="W86" i="25"/>
  <c r="O86" i="25"/>
  <c r="G86" i="25"/>
  <c r="K86" i="25"/>
  <c r="L86" i="25"/>
  <c r="T86" i="25"/>
  <c r="D86" i="25"/>
  <c r="S86" i="25"/>
  <c r="C86" i="25"/>
  <c r="A87" i="25"/>
  <c r="X16" i="21"/>
  <c r="T16" i="21"/>
  <c r="P16" i="21"/>
  <c r="L16" i="21"/>
  <c r="H16" i="21"/>
  <c r="D16" i="21"/>
  <c r="W16" i="21"/>
  <c r="S16" i="21"/>
  <c r="O16" i="21"/>
  <c r="K16" i="21"/>
  <c r="G16" i="21"/>
  <c r="C16" i="21"/>
  <c r="U16" i="21"/>
  <c r="M16" i="21"/>
  <c r="E16" i="21"/>
  <c r="Y16" i="21"/>
  <c r="I16" i="21"/>
  <c r="N16" i="21"/>
  <c r="A17" i="21"/>
  <c r="R16" i="21"/>
  <c r="J16" i="21"/>
  <c r="B16" i="21"/>
  <c r="Q16" i="21"/>
  <c r="V16" i="21"/>
  <c r="F16" i="21"/>
  <c r="V16" i="25"/>
  <c r="R16" i="25"/>
  <c r="N16" i="25"/>
  <c r="J16" i="25"/>
  <c r="F16" i="25"/>
  <c r="B16" i="25"/>
  <c r="Y16" i="25"/>
  <c r="U16" i="25"/>
  <c r="Q16" i="25"/>
  <c r="M16" i="25"/>
  <c r="I16" i="25"/>
  <c r="E16" i="25"/>
  <c r="S16" i="25"/>
  <c r="K16" i="25"/>
  <c r="C16" i="25"/>
  <c r="O16" i="25"/>
  <c r="L16" i="25"/>
  <c r="X16" i="25"/>
  <c r="P16" i="25"/>
  <c r="H16" i="25"/>
  <c r="W16" i="25"/>
  <c r="G16" i="25"/>
  <c r="T16" i="25"/>
  <c r="D16" i="25"/>
  <c r="A17" i="25"/>
  <c r="A121" i="21"/>
  <c r="V120" i="21"/>
  <c r="R120" i="21"/>
  <c r="N120" i="21"/>
  <c r="J120" i="21"/>
  <c r="F120" i="21"/>
  <c r="B120" i="21"/>
  <c r="Y120" i="21"/>
  <c r="U120" i="21"/>
  <c r="Q120" i="21"/>
  <c r="M120" i="21"/>
  <c r="I120" i="21"/>
  <c r="E120" i="21"/>
  <c r="W120" i="21"/>
  <c r="O120" i="21"/>
  <c r="G120" i="21"/>
  <c r="K120" i="21"/>
  <c r="T120" i="21"/>
  <c r="L120" i="21"/>
  <c r="D120" i="21"/>
  <c r="S120" i="21"/>
  <c r="C120" i="21"/>
  <c r="P120" i="21"/>
  <c r="A156" i="21"/>
  <c r="X120" i="21"/>
  <c r="H120" i="21"/>
  <c r="V121" i="25"/>
  <c r="R121" i="25"/>
  <c r="N121" i="25"/>
  <c r="J121" i="25"/>
  <c r="F121" i="25"/>
  <c r="B121" i="25"/>
  <c r="Y121" i="25"/>
  <c r="U121" i="25"/>
  <c r="Q121" i="25"/>
  <c r="M121" i="25"/>
  <c r="I121" i="25"/>
  <c r="E121" i="25"/>
  <c r="X121" i="25"/>
  <c r="P121" i="25"/>
  <c r="H121" i="25"/>
  <c r="L121" i="25"/>
  <c r="W121" i="25"/>
  <c r="O121" i="25"/>
  <c r="G121" i="25"/>
  <c r="T121" i="25"/>
  <c r="D121" i="25"/>
  <c r="C121" i="25"/>
  <c r="S121" i="25"/>
  <c r="K121" i="25"/>
  <c r="A122" i="25"/>
  <c r="W87" i="19"/>
  <c r="S87" i="19"/>
  <c r="O87" i="19"/>
  <c r="K87" i="19"/>
  <c r="G87" i="19"/>
  <c r="C87" i="19"/>
  <c r="U87" i="19"/>
  <c r="P87" i="19"/>
  <c r="J87" i="19"/>
  <c r="E87" i="19"/>
  <c r="Y87" i="19"/>
  <c r="T87" i="19"/>
  <c r="N87" i="19"/>
  <c r="I87" i="19"/>
  <c r="D87" i="19"/>
  <c r="X87" i="19"/>
  <c r="M87" i="19"/>
  <c r="B87" i="19"/>
  <c r="V87" i="19"/>
  <c r="L87" i="19"/>
  <c r="R87" i="19"/>
  <c r="Q87" i="19"/>
  <c r="H87" i="19"/>
  <c r="F87" i="19"/>
  <c r="A88" i="19"/>
  <c r="Y85" i="21"/>
  <c r="U85" i="21"/>
  <c r="Q85" i="21"/>
  <c r="M85" i="21"/>
  <c r="I85" i="21"/>
  <c r="E85" i="21"/>
  <c r="X85" i="21"/>
  <c r="T85" i="21"/>
  <c r="P85" i="21"/>
  <c r="L85" i="21"/>
  <c r="H85" i="21"/>
  <c r="D85" i="21"/>
  <c r="A86" i="21"/>
  <c r="R85" i="21"/>
  <c r="J85" i="21"/>
  <c r="B85" i="21"/>
  <c r="V85" i="21"/>
  <c r="F85" i="21"/>
  <c r="S85" i="21"/>
  <c r="C85" i="21"/>
  <c r="W85" i="21"/>
  <c r="O85" i="21"/>
  <c r="G85" i="21"/>
  <c r="N85" i="21"/>
  <c r="K85" i="21"/>
  <c r="Y16" i="28" l="1"/>
  <c r="I16" i="28"/>
  <c r="P16" i="28"/>
  <c r="V16" i="28"/>
  <c r="J16" i="28"/>
  <c r="R16" i="28"/>
  <c r="O16" i="28"/>
  <c r="U16" i="28"/>
  <c r="E16" i="28"/>
  <c r="L16" i="28"/>
  <c r="N16" i="28"/>
  <c r="S16" i="28"/>
  <c r="B16" i="28"/>
  <c r="Q16" i="28"/>
  <c r="X16" i="28"/>
  <c r="H16" i="28"/>
  <c r="F16" i="28"/>
  <c r="K16" i="28"/>
  <c r="G16" i="28"/>
  <c r="M16" i="28"/>
  <c r="T16" i="28"/>
  <c r="D16" i="28"/>
  <c r="A17" i="28"/>
  <c r="C16" i="28"/>
  <c r="W16" i="28"/>
  <c r="X86" i="21"/>
  <c r="T86" i="21"/>
  <c r="P86" i="21"/>
  <c r="L86" i="21"/>
  <c r="H86" i="21"/>
  <c r="D86" i="21"/>
  <c r="W86" i="21"/>
  <c r="S86" i="21"/>
  <c r="O86" i="21"/>
  <c r="K86" i="21"/>
  <c r="G86" i="21"/>
  <c r="C86" i="21"/>
  <c r="Y86" i="21"/>
  <c r="Q86" i="21"/>
  <c r="I86" i="21"/>
  <c r="M86" i="21"/>
  <c r="R86" i="21"/>
  <c r="B86" i="21"/>
  <c r="V86" i="21"/>
  <c r="N86" i="21"/>
  <c r="F86" i="21"/>
  <c r="U86" i="21"/>
  <c r="E86" i="21"/>
  <c r="A87" i="21"/>
  <c r="J86" i="21"/>
  <c r="V87" i="25"/>
  <c r="R87" i="25"/>
  <c r="N87" i="25"/>
  <c r="J87" i="25"/>
  <c r="F87" i="25"/>
  <c r="B87" i="25"/>
  <c r="Y87" i="25"/>
  <c r="U87" i="25"/>
  <c r="Q87" i="25"/>
  <c r="M87" i="25"/>
  <c r="I87" i="25"/>
  <c r="E87" i="25"/>
  <c r="X87" i="25"/>
  <c r="P87" i="25"/>
  <c r="H87" i="25"/>
  <c r="W87" i="25"/>
  <c r="O87" i="25"/>
  <c r="G87" i="25"/>
  <c r="S87" i="25"/>
  <c r="C87" i="25"/>
  <c r="T87" i="25"/>
  <c r="L87" i="25"/>
  <c r="K87" i="25"/>
  <c r="D87" i="25"/>
  <c r="A88" i="25"/>
  <c r="W52" i="19"/>
  <c r="S52" i="19"/>
  <c r="O52" i="19"/>
  <c r="K52" i="19"/>
  <c r="G52" i="19"/>
  <c r="C52" i="19"/>
  <c r="V52" i="19"/>
  <c r="R52" i="19"/>
  <c r="N52" i="19"/>
  <c r="J52" i="19"/>
  <c r="F52" i="19"/>
  <c r="B52" i="19"/>
  <c r="Y52" i="19"/>
  <c r="Q52" i="19"/>
  <c r="I52" i="19"/>
  <c r="X52" i="19"/>
  <c r="P52" i="19"/>
  <c r="H52" i="19"/>
  <c r="U52" i="19"/>
  <c r="E52" i="19"/>
  <c r="T52" i="19"/>
  <c r="D52" i="19"/>
  <c r="M52" i="19"/>
  <c r="L52" i="19"/>
  <c r="A53" i="19"/>
  <c r="A52" i="21"/>
  <c r="V51" i="21"/>
  <c r="R51" i="21"/>
  <c r="N51" i="21"/>
  <c r="J51" i="21"/>
  <c r="F51" i="21"/>
  <c r="B51" i="21"/>
  <c r="Y51" i="21"/>
  <c r="U51" i="21"/>
  <c r="Q51" i="21"/>
  <c r="M51" i="21"/>
  <c r="I51" i="21"/>
  <c r="E51" i="21"/>
  <c r="W51" i="21"/>
  <c r="O51" i="21"/>
  <c r="G51" i="21"/>
  <c r="S51" i="21"/>
  <c r="C51" i="21"/>
  <c r="X51" i="21"/>
  <c r="H51" i="21"/>
  <c r="T51" i="21"/>
  <c r="L51" i="21"/>
  <c r="D51" i="21"/>
  <c r="K51" i="21"/>
  <c r="P51" i="21"/>
  <c r="W156" i="21"/>
  <c r="S156" i="21"/>
  <c r="O156" i="21"/>
  <c r="K156" i="21"/>
  <c r="G156" i="21"/>
  <c r="C156" i="21"/>
  <c r="A157" i="21"/>
  <c r="V156" i="21"/>
  <c r="R156" i="21"/>
  <c r="N156" i="21"/>
  <c r="J156" i="21"/>
  <c r="F156" i="21"/>
  <c r="B156" i="21"/>
  <c r="A191" i="21"/>
  <c r="X156" i="21"/>
  <c r="P156" i="21"/>
  <c r="H156" i="21"/>
  <c r="T156" i="21"/>
  <c r="U156" i="21"/>
  <c r="M156" i="21"/>
  <c r="E156" i="21"/>
  <c r="L156" i="21"/>
  <c r="D156" i="21"/>
  <c r="Y156" i="21"/>
  <c r="I156" i="21"/>
  <c r="Q156" i="21"/>
  <c r="V17" i="25"/>
  <c r="R17" i="25"/>
  <c r="N17" i="25"/>
  <c r="J17" i="25"/>
  <c r="F17" i="25"/>
  <c r="B17" i="25"/>
  <c r="Y17" i="25"/>
  <c r="U17" i="25"/>
  <c r="Q17" i="25"/>
  <c r="M17" i="25"/>
  <c r="I17" i="25"/>
  <c r="E17" i="25"/>
  <c r="S17" i="25"/>
  <c r="K17" i="25"/>
  <c r="C17" i="25"/>
  <c r="G17" i="25"/>
  <c r="L17" i="25"/>
  <c r="X17" i="25"/>
  <c r="P17" i="25"/>
  <c r="H17" i="25"/>
  <c r="W17" i="25"/>
  <c r="O17" i="25"/>
  <c r="T17" i="25"/>
  <c r="D17" i="25"/>
  <c r="A18" i="25"/>
  <c r="A191" i="28"/>
  <c r="X156" i="28"/>
  <c r="T156" i="28"/>
  <c r="P156" i="28"/>
  <c r="L156" i="28"/>
  <c r="H156" i="28"/>
  <c r="D156" i="28"/>
  <c r="W156" i="28"/>
  <c r="S156" i="28"/>
  <c r="O156" i="28"/>
  <c r="K156" i="28"/>
  <c r="G156" i="28"/>
  <c r="C156" i="28"/>
  <c r="Y156" i="28"/>
  <c r="Q156" i="28"/>
  <c r="I156" i="28"/>
  <c r="V156" i="28"/>
  <c r="N156" i="28"/>
  <c r="F156" i="28"/>
  <c r="R156" i="28"/>
  <c r="B156" i="28"/>
  <c r="J156" i="28"/>
  <c r="M156" i="28"/>
  <c r="A157" i="28"/>
  <c r="U156" i="28"/>
  <c r="E156" i="28"/>
  <c r="V122" i="25"/>
  <c r="R122" i="25"/>
  <c r="N122" i="25"/>
  <c r="J122" i="25"/>
  <c r="F122" i="25"/>
  <c r="B122" i="25"/>
  <c r="Y122" i="25"/>
  <c r="U122" i="25"/>
  <c r="Q122" i="25"/>
  <c r="M122" i="25"/>
  <c r="I122" i="25"/>
  <c r="E122" i="25"/>
  <c r="X122" i="25"/>
  <c r="P122" i="25"/>
  <c r="H122" i="25"/>
  <c r="T122" i="25"/>
  <c r="D122" i="25"/>
  <c r="W122" i="25"/>
  <c r="O122" i="25"/>
  <c r="G122" i="25"/>
  <c r="L122" i="25"/>
  <c r="C122" i="25"/>
  <c r="S122" i="25"/>
  <c r="K122" i="25"/>
  <c r="A123" i="25"/>
  <c r="X123" i="19"/>
  <c r="T123" i="19"/>
  <c r="P123" i="19"/>
  <c r="L123" i="19"/>
  <c r="H123" i="19"/>
  <c r="D123" i="19"/>
  <c r="W123" i="19"/>
  <c r="S123" i="19"/>
  <c r="O123" i="19"/>
  <c r="K123" i="19"/>
  <c r="G123" i="19"/>
  <c r="C123" i="19"/>
  <c r="R123" i="19"/>
  <c r="J123" i="19"/>
  <c r="B123" i="19"/>
  <c r="Y123" i="19"/>
  <c r="Q123" i="19"/>
  <c r="I123" i="19"/>
  <c r="N123" i="19"/>
  <c r="M123" i="19"/>
  <c r="F123" i="19"/>
  <c r="E123" i="19"/>
  <c r="V123" i="19"/>
  <c r="U123" i="19"/>
  <c r="A124" i="19"/>
  <c r="V52" i="25"/>
  <c r="R52" i="25"/>
  <c r="N52" i="25"/>
  <c r="J52" i="25"/>
  <c r="F52" i="25"/>
  <c r="B52" i="25"/>
  <c r="Y52" i="25"/>
  <c r="U52" i="25"/>
  <c r="Q52" i="25"/>
  <c r="M52" i="25"/>
  <c r="I52" i="25"/>
  <c r="E52" i="25"/>
  <c r="X52" i="25"/>
  <c r="P52" i="25"/>
  <c r="H52" i="25"/>
  <c r="W52" i="25"/>
  <c r="O52" i="25"/>
  <c r="G52" i="25"/>
  <c r="S52" i="25"/>
  <c r="C52" i="25"/>
  <c r="L52" i="25"/>
  <c r="K52" i="25"/>
  <c r="T52" i="25"/>
  <c r="D52" i="25"/>
  <c r="A53" i="25"/>
  <c r="W88" i="19"/>
  <c r="S88" i="19"/>
  <c r="O88" i="19"/>
  <c r="K88" i="19"/>
  <c r="G88" i="19"/>
  <c r="C88" i="19"/>
  <c r="X88" i="19"/>
  <c r="R88" i="19"/>
  <c r="M88" i="19"/>
  <c r="H88" i="19"/>
  <c r="B88" i="19"/>
  <c r="V88" i="19"/>
  <c r="Q88" i="19"/>
  <c r="L88" i="19"/>
  <c r="F88" i="19"/>
  <c r="U88" i="19"/>
  <c r="J88" i="19"/>
  <c r="T88" i="19"/>
  <c r="I88" i="19"/>
  <c r="P88" i="19"/>
  <c r="N88" i="19"/>
  <c r="E88" i="19"/>
  <c r="D88" i="19"/>
  <c r="Y88" i="19"/>
  <c r="A89" i="19"/>
  <c r="Y121" i="21"/>
  <c r="U121" i="21"/>
  <c r="Q121" i="21"/>
  <c r="M121" i="21"/>
  <c r="I121" i="21"/>
  <c r="E121" i="21"/>
  <c r="X121" i="21"/>
  <c r="T121" i="21"/>
  <c r="P121" i="21"/>
  <c r="L121" i="21"/>
  <c r="H121" i="21"/>
  <c r="D121" i="21"/>
  <c r="V121" i="21"/>
  <c r="N121" i="21"/>
  <c r="F121" i="21"/>
  <c r="R121" i="21"/>
  <c r="B121" i="21"/>
  <c r="S121" i="21"/>
  <c r="K121" i="21"/>
  <c r="C121" i="21"/>
  <c r="A122" i="21"/>
  <c r="J121" i="21"/>
  <c r="G121" i="21"/>
  <c r="O121" i="21"/>
  <c r="W121" i="21"/>
  <c r="W17" i="21"/>
  <c r="S17" i="21"/>
  <c r="O17" i="21"/>
  <c r="K17" i="21"/>
  <c r="G17" i="21"/>
  <c r="C17" i="21"/>
  <c r="A18" i="21"/>
  <c r="V17" i="21"/>
  <c r="R17" i="21"/>
  <c r="N17" i="21"/>
  <c r="J17" i="21"/>
  <c r="F17" i="21"/>
  <c r="B17" i="21"/>
  <c r="T17" i="21"/>
  <c r="L17" i="21"/>
  <c r="D17" i="21"/>
  <c r="P17" i="21"/>
  <c r="U17" i="21"/>
  <c r="E17" i="21"/>
  <c r="Y17" i="21"/>
  <c r="Q17" i="21"/>
  <c r="I17" i="21"/>
  <c r="X17" i="21"/>
  <c r="H17" i="21"/>
  <c r="M17" i="21"/>
  <c r="X86" i="28"/>
  <c r="T86" i="28"/>
  <c r="P86" i="28"/>
  <c r="L86" i="28"/>
  <c r="H86" i="28"/>
  <c r="D86" i="28"/>
  <c r="W86" i="28"/>
  <c r="S86" i="28"/>
  <c r="O86" i="28"/>
  <c r="K86" i="28"/>
  <c r="G86" i="28"/>
  <c r="C86" i="28"/>
  <c r="U86" i="28"/>
  <c r="M86" i="28"/>
  <c r="E86" i="28"/>
  <c r="A87" i="28"/>
  <c r="R86" i="28"/>
  <c r="J86" i="28"/>
  <c r="B86" i="28"/>
  <c r="N86" i="28"/>
  <c r="V86" i="28"/>
  <c r="Y86" i="28"/>
  <c r="I86" i="28"/>
  <c r="F86" i="28"/>
  <c r="Q86" i="28"/>
  <c r="A122" i="28"/>
  <c r="V121" i="28"/>
  <c r="R121" i="28"/>
  <c r="N121" i="28"/>
  <c r="J121" i="28"/>
  <c r="F121" i="28"/>
  <c r="B121" i="28"/>
  <c r="Y121" i="28"/>
  <c r="U121" i="28"/>
  <c r="Q121" i="28"/>
  <c r="M121" i="28"/>
  <c r="I121" i="28"/>
  <c r="E121" i="28"/>
  <c r="W121" i="28"/>
  <c r="O121" i="28"/>
  <c r="G121" i="28"/>
  <c r="T121" i="28"/>
  <c r="L121" i="28"/>
  <c r="D121" i="28"/>
  <c r="P121" i="28"/>
  <c r="H121" i="28"/>
  <c r="K121" i="28"/>
  <c r="X121" i="28"/>
  <c r="C121" i="28"/>
  <c r="S121" i="28"/>
  <c r="V16" i="19"/>
  <c r="R16" i="19"/>
  <c r="N16" i="19"/>
  <c r="J16" i="19"/>
  <c r="F16" i="19"/>
  <c r="B16" i="19"/>
  <c r="Y16" i="19"/>
  <c r="U16" i="19"/>
  <c r="Q16" i="19"/>
  <c r="M16" i="19"/>
  <c r="I16" i="19"/>
  <c r="E16" i="19"/>
  <c r="X16" i="19"/>
  <c r="P16" i="19"/>
  <c r="H16" i="19"/>
  <c r="W16" i="19"/>
  <c r="O16" i="19"/>
  <c r="G16" i="19"/>
  <c r="T16" i="19"/>
  <c r="D16" i="19"/>
  <c r="S16" i="19"/>
  <c r="C16" i="19"/>
  <c r="L16" i="19"/>
  <c r="K16" i="19"/>
  <c r="A17" i="19"/>
  <c r="W51" i="28"/>
  <c r="S51" i="28"/>
  <c r="O51" i="28"/>
  <c r="K51" i="28"/>
  <c r="G51" i="28"/>
  <c r="C51" i="28"/>
  <c r="A52" i="28"/>
  <c r="V51" i="28"/>
  <c r="R51" i="28"/>
  <c r="N51" i="28"/>
  <c r="J51" i="28"/>
  <c r="F51" i="28"/>
  <c r="B51" i="28"/>
  <c r="X51" i="28"/>
  <c r="P51" i="28"/>
  <c r="H51" i="28"/>
  <c r="L51" i="28"/>
  <c r="D51" i="28"/>
  <c r="U51" i="28"/>
  <c r="M51" i="28"/>
  <c r="E51" i="28"/>
  <c r="T51" i="28"/>
  <c r="Q51" i="28"/>
  <c r="I51" i="28"/>
  <c r="Y51" i="28"/>
  <c r="X17" i="28" l="1"/>
  <c r="H17" i="28"/>
  <c r="O17" i="28"/>
  <c r="U17" i="28"/>
  <c r="A18" i="28"/>
  <c r="Y17" i="28"/>
  <c r="N17" i="28"/>
  <c r="T17" i="28"/>
  <c r="D17" i="28"/>
  <c r="K17" i="28"/>
  <c r="M17" i="28"/>
  <c r="R17" i="28"/>
  <c r="I17" i="28"/>
  <c r="P17" i="28"/>
  <c r="W17" i="28"/>
  <c r="G17" i="28"/>
  <c r="E17" i="28"/>
  <c r="J17" i="28"/>
  <c r="F17" i="28"/>
  <c r="L17" i="28"/>
  <c r="S17" i="28"/>
  <c r="C17" i="28"/>
  <c r="Q17" i="28"/>
  <c r="B17" i="28"/>
  <c r="V17" i="28"/>
  <c r="W157" i="28"/>
  <c r="S157" i="28"/>
  <c r="O157" i="28"/>
  <c r="K157" i="28"/>
  <c r="G157" i="28"/>
  <c r="C157" i="28"/>
  <c r="A158" i="28"/>
  <c r="V157" i="28"/>
  <c r="R157" i="28"/>
  <c r="N157" i="28"/>
  <c r="J157" i="28"/>
  <c r="F157" i="28"/>
  <c r="B157" i="28"/>
  <c r="X157" i="28"/>
  <c r="P157" i="28"/>
  <c r="H157" i="28"/>
  <c r="U157" i="28"/>
  <c r="M157" i="28"/>
  <c r="E157" i="28"/>
  <c r="Y157" i="28"/>
  <c r="I157" i="28"/>
  <c r="Q157" i="28"/>
  <c r="T157" i="28"/>
  <c r="D157" i="28"/>
  <c r="L157" i="28"/>
  <c r="A158" i="21"/>
  <c r="V157" i="21"/>
  <c r="R157" i="21"/>
  <c r="N157" i="21"/>
  <c r="J157" i="21"/>
  <c r="F157" i="21"/>
  <c r="B157" i="21"/>
  <c r="Y157" i="21"/>
  <c r="U157" i="21"/>
  <c r="Q157" i="21"/>
  <c r="M157" i="21"/>
  <c r="I157" i="21"/>
  <c r="E157" i="21"/>
  <c r="W157" i="21"/>
  <c r="O157" i="21"/>
  <c r="G157" i="21"/>
  <c r="K157" i="21"/>
  <c r="T157" i="21"/>
  <c r="L157" i="21"/>
  <c r="D157" i="21"/>
  <c r="S157" i="21"/>
  <c r="C157" i="21"/>
  <c r="P157" i="21"/>
  <c r="X157" i="21"/>
  <c r="H157" i="21"/>
  <c r="Y52" i="21"/>
  <c r="U52" i="21"/>
  <c r="Q52" i="21"/>
  <c r="M52" i="21"/>
  <c r="I52" i="21"/>
  <c r="E52" i="21"/>
  <c r="X52" i="21"/>
  <c r="T52" i="21"/>
  <c r="P52" i="21"/>
  <c r="L52" i="21"/>
  <c r="H52" i="21"/>
  <c r="D52" i="21"/>
  <c r="V52" i="21"/>
  <c r="N52" i="21"/>
  <c r="F52" i="21"/>
  <c r="A53" i="21"/>
  <c r="J52" i="21"/>
  <c r="O52" i="21"/>
  <c r="S52" i="21"/>
  <c r="K52" i="21"/>
  <c r="C52" i="21"/>
  <c r="R52" i="21"/>
  <c r="B52" i="21"/>
  <c r="W52" i="21"/>
  <c r="G52" i="21"/>
  <c r="X122" i="21"/>
  <c r="T122" i="21"/>
  <c r="P122" i="21"/>
  <c r="L122" i="21"/>
  <c r="H122" i="21"/>
  <c r="D122" i="21"/>
  <c r="W122" i="21"/>
  <c r="S122" i="21"/>
  <c r="O122" i="21"/>
  <c r="K122" i="21"/>
  <c r="G122" i="21"/>
  <c r="C122" i="21"/>
  <c r="U122" i="21"/>
  <c r="M122" i="21"/>
  <c r="E122" i="21"/>
  <c r="Y122" i="21"/>
  <c r="I122" i="21"/>
  <c r="A123" i="21"/>
  <c r="R122" i="21"/>
  <c r="J122" i="21"/>
  <c r="B122" i="21"/>
  <c r="Q122" i="21"/>
  <c r="N122" i="21"/>
  <c r="F122" i="21"/>
  <c r="V122" i="21"/>
  <c r="V123" i="25"/>
  <c r="R123" i="25"/>
  <c r="N123" i="25"/>
  <c r="J123" i="25"/>
  <c r="F123" i="25"/>
  <c r="B123" i="25"/>
  <c r="Y123" i="25"/>
  <c r="U123" i="25"/>
  <c r="Q123" i="25"/>
  <c r="M123" i="25"/>
  <c r="I123" i="25"/>
  <c r="E123" i="25"/>
  <c r="X123" i="25"/>
  <c r="P123" i="25"/>
  <c r="H123" i="25"/>
  <c r="T123" i="25"/>
  <c r="W123" i="25"/>
  <c r="O123" i="25"/>
  <c r="G123" i="25"/>
  <c r="L123" i="25"/>
  <c r="D123" i="25"/>
  <c r="K123" i="25"/>
  <c r="C123" i="25"/>
  <c r="S123" i="25"/>
  <c r="A124" i="25"/>
  <c r="W53" i="19"/>
  <c r="S53" i="19"/>
  <c r="O53" i="19"/>
  <c r="K53" i="19"/>
  <c r="G53" i="19"/>
  <c r="C53" i="19"/>
  <c r="V53" i="19"/>
  <c r="R53" i="19"/>
  <c r="N53" i="19"/>
  <c r="J53" i="19"/>
  <c r="F53" i="19"/>
  <c r="B53" i="19"/>
  <c r="Y53" i="19"/>
  <c r="Q53" i="19"/>
  <c r="I53" i="19"/>
  <c r="X53" i="19"/>
  <c r="P53" i="19"/>
  <c r="H53" i="19"/>
  <c r="M53" i="19"/>
  <c r="L53" i="19"/>
  <c r="U53" i="19"/>
  <c r="T53" i="19"/>
  <c r="E53" i="19"/>
  <c r="D53" i="19"/>
  <c r="A54" i="19"/>
  <c r="A53" i="28"/>
  <c r="V52" i="28"/>
  <c r="R52" i="28"/>
  <c r="N52" i="28"/>
  <c r="J52" i="28"/>
  <c r="F52" i="28"/>
  <c r="B52" i="28"/>
  <c r="Y52" i="28"/>
  <c r="U52" i="28"/>
  <c r="Q52" i="28"/>
  <c r="M52" i="28"/>
  <c r="I52" i="28"/>
  <c r="E52" i="28"/>
  <c r="W52" i="28"/>
  <c r="O52" i="28"/>
  <c r="G52" i="28"/>
  <c r="S52" i="28"/>
  <c r="C52" i="28"/>
  <c r="T52" i="28"/>
  <c r="L52" i="28"/>
  <c r="D52" i="28"/>
  <c r="K52" i="28"/>
  <c r="X52" i="28"/>
  <c r="P52" i="28"/>
  <c r="H52" i="28"/>
  <c r="Y122" i="28"/>
  <c r="U122" i="28"/>
  <c r="Q122" i="28"/>
  <c r="M122" i="28"/>
  <c r="I122" i="28"/>
  <c r="E122" i="28"/>
  <c r="X122" i="28"/>
  <c r="T122" i="28"/>
  <c r="P122" i="28"/>
  <c r="L122" i="28"/>
  <c r="H122" i="28"/>
  <c r="D122" i="28"/>
  <c r="V122" i="28"/>
  <c r="N122" i="28"/>
  <c r="F122" i="28"/>
  <c r="S122" i="28"/>
  <c r="K122" i="28"/>
  <c r="C122" i="28"/>
  <c r="W122" i="28"/>
  <c r="G122" i="28"/>
  <c r="O122" i="28"/>
  <c r="R122" i="28"/>
  <c r="B122" i="28"/>
  <c r="A123" i="28"/>
  <c r="J122" i="28"/>
  <c r="A19" i="21"/>
  <c r="V18" i="21"/>
  <c r="R18" i="21"/>
  <c r="N18" i="21"/>
  <c r="J18" i="21"/>
  <c r="F18" i="21"/>
  <c r="B18" i="21"/>
  <c r="Y18" i="21"/>
  <c r="U18" i="21"/>
  <c r="Q18" i="21"/>
  <c r="M18" i="21"/>
  <c r="I18" i="21"/>
  <c r="E18" i="21"/>
  <c r="S18" i="21"/>
  <c r="K18" i="21"/>
  <c r="C18" i="21"/>
  <c r="W18" i="21"/>
  <c r="G18" i="21"/>
  <c r="L18" i="21"/>
  <c r="X18" i="21"/>
  <c r="P18" i="21"/>
  <c r="H18" i="21"/>
  <c r="O18" i="21"/>
  <c r="T18" i="21"/>
  <c r="D18" i="21"/>
  <c r="X89" i="19"/>
  <c r="T89" i="19"/>
  <c r="W89" i="19"/>
  <c r="S89" i="19"/>
  <c r="O89" i="19"/>
  <c r="K89" i="19"/>
  <c r="G89" i="19"/>
  <c r="C89" i="19"/>
  <c r="V89" i="19"/>
  <c r="P89" i="19"/>
  <c r="J89" i="19"/>
  <c r="E89" i="19"/>
  <c r="U89" i="19"/>
  <c r="N89" i="19"/>
  <c r="I89" i="19"/>
  <c r="D89" i="19"/>
  <c r="R89" i="19"/>
  <c r="H89" i="19"/>
  <c r="Q89" i="19"/>
  <c r="F89" i="19"/>
  <c r="M89" i="19"/>
  <c r="L89" i="19"/>
  <c r="Y89" i="19"/>
  <c r="B89" i="19"/>
  <c r="A90" i="19"/>
  <c r="V88" i="25"/>
  <c r="R88" i="25"/>
  <c r="N88" i="25"/>
  <c r="J88" i="25"/>
  <c r="F88" i="25"/>
  <c r="B88" i="25"/>
  <c r="Y88" i="25"/>
  <c r="U88" i="25"/>
  <c r="Q88" i="25"/>
  <c r="M88" i="25"/>
  <c r="I88" i="25"/>
  <c r="E88" i="25"/>
  <c r="X88" i="25"/>
  <c r="P88" i="25"/>
  <c r="H88" i="25"/>
  <c r="W88" i="25"/>
  <c r="O88" i="25"/>
  <c r="G88" i="25"/>
  <c r="K88" i="25"/>
  <c r="T88" i="25"/>
  <c r="D88" i="25"/>
  <c r="S88" i="25"/>
  <c r="C88" i="25"/>
  <c r="L88" i="25"/>
  <c r="A89" i="25"/>
  <c r="W87" i="28"/>
  <c r="S87" i="28"/>
  <c r="O87" i="28"/>
  <c r="K87" i="28"/>
  <c r="G87" i="28"/>
  <c r="C87" i="28"/>
  <c r="A88" i="28"/>
  <c r="V87" i="28"/>
  <c r="R87" i="28"/>
  <c r="N87" i="28"/>
  <c r="J87" i="28"/>
  <c r="F87" i="28"/>
  <c r="B87" i="28"/>
  <c r="T87" i="28"/>
  <c r="L87" i="28"/>
  <c r="D87" i="28"/>
  <c r="Y87" i="28"/>
  <c r="Q87" i="28"/>
  <c r="I87" i="28"/>
  <c r="U87" i="28"/>
  <c r="E87" i="28"/>
  <c r="P87" i="28"/>
  <c r="M87" i="28"/>
  <c r="X87" i="28"/>
  <c r="H87" i="28"/>
  <c r="X124" i="19"/>
  <c r="T124" i="19"/>
  <c r="P124" i="19"/>
  <c r="L124" i="19"/>
  <c r="H124" i="19"/>
  <c r="D124" i="19"/>
  <c r="W124" i="19"/>
  <c r="S124" i="19"/>
  <c r="O124" i="19"/>
  <c r="K124" i="19"/>
  <c r="G124" i="19"/>
  <c r="C124" i="19"/>
  <c r="R124" i="19"/>
  <c r="J124" i="19"/>
  <c r="B124" i="19"/>
  <c r="Y124" i="19"/>
  <c r="Q124" i="19"/>
  <c r="I124" i="19"/>
  <c r="V124" i="19"/>
  <c r="F124" i="19"/>
  <c r="U124" i="19"/>
  <c r="E124" i="19"/>
  <c r="N124" i="19"/>
  <c r="M124" i="19"/>
  <c r="A125" i="19"/>
  <c r="V18" i="25"/>
  <c r="R18" i="25"/>
  <c r="N18" i="25"/>
  <c r="J18" i="25"/>
  <c r="F18" i="25"/>
  <c r="B18" i="25"/>
  <c r="Y18" i="25"/>
  <c r="U18" i="25"/>
  <c r="Q18" i="25"/>
  <c r="M18" i="25"/>
  <c r="I18" i="25"/>
  <c r="E18" i="25"/>
  <c r="S18" i="25"/>
  <c r="K18" i="25"/>
  <c r="C18" i="25"/>
  <c r="W18" i="25"/>
  <c r="G18" i="25"/>
  <c r="L18" i="25"/>
  <c r="X18" i="25"/>
  <c r="P18" i="25"/>
  <c r="H18" i="25"/>
  <c r="O18" i="25"/>
  <c r="T18" i="25"/>
  <c r="D18" i="25"/>
  <c r="A19" i="25"/>
  <c r="W87" i="21"/>
  <c r="S87" i="21"/>
  <c r="O87" i="21"/>
  <c r="K87" i="21"/>
  <c r="G87" i="21"/>
  <c r="C87" i="21"/>
  <c r="A88" i="21"/>
  <c r="V87" i="21"/>
  <c r="R87" i="21"/>
  <c r="N87" i="21"/>
  <c r="J87" i="21"/>
  <c r="F87" i="21"/>
  <c r="B87" i="21"/>
  <c r="X87" i="21"/>
  <c r="P87" i="21"/>
  <c r="H87" i="21"/>
  <c r="T87" i="21"/>
  <c r="D87" i="21"/>
  <c r="Y87" i="21"/>
  <c r="I87" i="21"/>
  <c r="U87" i="21"/>
  <c r="M87" i="21"/>
  <c r="E87" i="21"/>
  <c r="L87" i="21"/>
  <c r="Q87" i="21"/>
  <c r="V17" i="19"/>
  <c r="R17" i="19"/>
  <c r="N17" i="19"/>
  <c r="J17" i="19"/>
  <c r="F17" i="19"/>
  <c r="B17" i="19"/>
  <c r="Y17" i="19"/>
  <c r="U17" i="19"/>
  <c r="Q17" i="19"/>
  <c r="M17" i="19"/>
  <c r="I17" i="19"/>
  <c r="E17" i="19"/>
  <c r="X17" i="19"/>
  <c r="P17" i="19"/>
  <c r="H17" i="19"/>
  <c r="W17" i="19"/>
  <c r="O17" i="19"/>
  <c r="G17" i="19"/>
  <c r="L17" i="19"/>
  <c r="K17" i="19"/>
  <c r="T17" i="19"/>
  <c r="D17" i="19"/>
  <c r="S17" i="19"/>
  <c r="C17" i="19"/>
  <c r="A18" i="19"/>
  <c r="A226" i="21"/>
  <c r="X191" i="21"/>
  <c r="T191" i="21"/>
  <c r="P191" i="21"/>
  <c r="L191" i="21"/>
  <c r="H191" i="21"/>
  <c r="D191" i="21"/>
  <c r="W191" i="21"/>
  <c r="S191" i="21"/>
  <c r="O191" i="21"/>
  <c r="K191" i="21"/>
  <c r="G191" i="21"/>
  <c r="C191" i="21"/>
  <c r="Y191" i="21"/>
  <c r="Q191" i="21"/>
  <c r="I191" i="21"/>
  <c r="U191" i="21"/>
  <c r="E191" i="21"/>
  <c r="V191" i="21"/>
  <c r="N191" i="21"/>
  <c r="F191" i="21"/>
  <c r="M191" i="21"/>
  <c r="R191" i="21"/>
  <c r="J191" i="21"/>
  <c r="B191" i="21"/>
  <c r="A192" i="21"/>
  <c r="V53" i="25"/>
  <c r="R53" i="25"/>
  <c r="N53" i="25"/>
  <c r="J53" i="25"/>
  <c r="F53" i="25"/>
  <c r="B53" i="25"/>
  <c r="Y53" i="25"/>
  <c r="U53" i="25"/>
  <c r="Q53" i="25"/>
  <c r="M53" i="25"/>
  <c r="I53" i="25"/>
  <c r="E53" i="25"/>
  <c r="X53" i="25"/>
  <c r="P53" i="25"/>
  <c r="H53" i="25"/>
  <c r="W53" i="25"/>
  <c r="O53" i="25"/>
  <c r="G53" i="25"/>
  <c r="K53" i="25"/>
  <c r="C53" i="25"/>
  <c r="L53" i="25"/>
  <c r="T53" i="25"/>
  <c r="D53" i="25"/>
  <c r="S53" i="25"/>
  <c r="A54" i="25"/>
  <c r="A192" i="28"/>
  <c r="V191" i="28"/>
  <c r="R191" i="28"/>
  <c r="N191" i="28"/>
  <c r="J191" i="28"/>
  <c r="F191" i="28"/>
  <c r="B191" i="28"/>
  <c r="Y191" i="28"/>
  <c r="U191" i="28"/>
  <c r="Q191" i="28"/>
  <c r="M191" i="28"/>
  <c r="I191" i="28"/>
  <c r="E191" i="28"/>
  <c r="S191" i="28"/>
  <c r="K191" i="28"/>
  <c r="C191" i="28"/>
  <c r="A226" i="28"/>
  <c r="X191" i="28"/>
  <c r="P191" i="28"/>
  <c r="H191" i="28"/>
  <c r="T191" i="28"/>
  <c r="D191" i="28"/>
  <c r="O191" i="28"/>
  <c r="W191" i="28"/>
  <c r="G191" i="28"/>
  <c r="L191" i="28"/>
  <c r="K18" i="28" l="1"/>
  <c r="V18" i="28"/>
  <c r="F18" i="28"/>
  <c r="D18" i="28"/>
  <c r="Q18" i="28"/>
  <c r="U18" i="28"/>
  <c r="W18" i="28"/>
  <c r="G18" i="28"/>
  <c r="R18" i="28"/>
  <c r="B18" i="28"/>
  <c r="P18" i="28"/>
  <c r="I18" i="28"/>
  <c r="E18" i="28"/>
  <c r="S18" i="28"/>
  <c r="C18" i="28"/>
  <c r="N18" i="28"/>
  <c r="T18" i="28"/>
  <c r="H18" i="28"/>
  <c r="X18" i="28"/>
  <c r="O18" i="28"/>
  <c r="A19" i="28"/>
  <c r="J18" i="28"/>
  <c r="L18" i="28"/>
  <c r="Y18" i="28"/>
  <c r="M18" i="28"/>
  <c r="X123" i="28"/>
  <c r="T123" i="28"/>
  <c r="P123" i="28"/>
  <c r="L123" i="28"/>
  <c r="H123" i="28"/>
  <c r="D123" i="28"/>
  <c r="W123" i="28"/>
  <c r="S123" i="28"/>
  <c r="O123" i="28"/>
  <c r="K123" i="28"/>
  <c r="G123" i="28"/>
  <c r="C123" i="28"/>
  <c r="U123" i="28"/>
  <c r="M123" i="28"/>
  <c r="E123" i="28"/>
  <c r="A124" i="28"/>
  <c r="R123" i="28"/>
  <c r="J123" i="28"/>
  <c r="B123" i="28"/>
  <c r="N123" i="28"/>
  <c r="V123" i="28"/>
  <c r="Y123" i="28"/>
  <c r="I123" i="28"/>
  <c r="F123" i="28"/>
  <c r="Q123" i="28"/>
  <c r="V54" i="25"/>
  <c r="R54" i="25"/>
  <c r="N54" i="25"/>
  <c r="J54" i="25"/>
  <c r="F54" i="25"/>
  <c r="B54" i="25"/>
  <c r="Y54" i="25"/>
  <c r="U54" i="25"/>
  <c r="Q54" i="25"/>
  <c r="M54" i="25"/>
  <c r="I54" i="25"/>
  <c r="E54" i="25"/>
  <c r="X54" i="25"/>
  <c r="P54" i="25"/>
  <c r="H54" i="25"/>
  <c r="W54" i="25"/>
  <c r="O54" i="25"/>
  <c r="G54" i="25"/>
  <c r="S54" i="25"/>
  <c r="C54" i="25"/>
  <c r="L54" i="25"/>
  <c r="K54" i="25"/>
  <c r="T54" i="25"/>
  <c r="D54" i="25"/>
  <c r="A55" i="25"/>
  <c r="V89" i="25"/>
  <c r="R89" i="25"/>
  <c r="N89" i="25"/>
  <c r="J89" i="25"/>
  <c r="F89" i="25"/>
  <c r="B89" i="25"/>
  <c r="Y89" i="25"/>
  <c r="U89" i="25"/>
  <c r="Q89" i="25"/>
  <c r="M89" i="25"/>
  <c r="I89" i="25"/>
  <c r="E89" i="25"/>
  <c r="X89" i="25"/>
  <c r="P89" i="25"/>
  <c r="H89" i="25"/>
  <c r="W89" i="25"/>
  <c r="O89" i="25"/>
  <c r="G89" i="25"/>
  <c r="S89" i="25"/>
  <c r="C89" i="25"/>
  <c r="D89" i="25"/>
  <c r="L89" i="25"/>
  <c r="K89" i="25"/>
  <c r="T89" i="25"/>
  <c r="A90" i="25"/>
  <c r="W192" i="21"/>
  <c r="S192" i="21"/>
  <c r="O192" i="21"/>
  <c r="K192" i="21"/>
  <c r="G192" i="21"/>
  <c r="C192" i="21"/>
  <c r="A193" i="21"/>
  <c r="V192" i="21"/>
  <c r="R192" i="21"/>
  <c r="N192" i="21"/>
  <c r="J192" i="21"/>
  <c r="F192" i="21"/>
  <c r="B192" i="21"/>
  <c r="X192" i="21"/>
  <c r="P192" i="21"/>
  <c r="H192" i="21"/>
  <c r="T192" i="21"/>
  <c r="L192" i="21"/>
  <c r="U192" i="21"/>
  <c r="M192" i="21"/>
  <c r="E192" i="21"/>
  <c r="D192" i="21"/>
  <c r="Y192" i="21"/>
  <c r="I192" i="21"/>
  <c r="Q192" i="21"/>
  <c r="A89" i="28"/>
  <c r="V88" i="28"/>
  <c r="R88" i="28"/>
  <c r="N88" i="28"/>
  <c r="J88" i="28"/>
  <c r="F88" i="28"/>
  <c r="B88" i="28"/>
  <c r="Y88" i="28"/>
  <c r="U88" i="28"/>
  <c r="Q88" i="28"/>
  <c r="M88" i="28"/>
  <c r="I88" i="28"/>
  <c r="E88" i="28"/>
  <c r="S88" i="28"/>
  <c r="K88" i="28"/>
  <c r="C88" i="28"/>
  <c r="X88" i="28"/>
  <c r="P88" i="28"/>
  <c r="H88" i="28"/>
  <c r="L88" i="28"/>
  <c r="T88" i="28"/>
  <c r="D88" i="28"/>
  <c r="W88" i="28"/>
  <c r="G88" i="28"/>
  <c r="O88" i="28"/>
  <c r="X90" i="19"/>
  <c r="T90" i="19"/>
  <c r="P90" i="19"/>
  <c r="L90" i="19"/>
  <c r="H90" i="19"/>
  <c r="D90" i="19"/>
  <c r="W90" i="19"/>
  <c r="S90" i="19"/>
  <c r="O90" i="19"/>
  <c r="K90" i="19"/>
  <c r="G90" i="19"/>
  <c r="C90" i="19"/>
  <c r="V90" i="19"/>
  <c r="N90" i="19"/>
  <c r="F90" i="19"/>
  <c r="U90" i="19"/>
  <c r="M90" i="19"/>
  <c r="E90" i="19"/>
  <c r="J90" i="19"/>
  <c r="Y90" i="19"/>
  <c r="I90" i="19"/>
  <c r="R90" i="19"/>
  <c r="Q90" i="19"/>
  <c r="B90" i="19"/>
  <c r="A91" i="19"/>
  <c r="A159" i="28"/>
  <c r="V158" i="28"/>
  <c r="R158" i="28"/>
  <c r="N158" i="28"/>
  <c r="J158" i="28"/>
  <c r="F158" i="28"/>
  <c r="B158" i="28"/>
  <c r="Y158" i="28"/>
  <c r="U158" i="28"/>
  <c r="Q158" i="28"/>
  <c r="M158" i="28"/>
  <c r="I158" i="28"/>
  <c r="E158" i="28"/>
  <c r="W158" i="28"/>
  <c r="O158" i="28"/>
  <c r="G158" i="28"/>
  <c r="T158" i="28"/>
  <c r="L158" i="28"/>
  <c r="D158" i="28"/>
  <c r="P158" i="28"/>
  <c r="X158" i="28"/>
  <c r="K158" i="28"/>
  <c r="H158" i="28"/>
  <c r="S158" i="28"/>
  <c r="C158" i="28"/>
  <c r="Y226" i="21"/>
  <c r="U226" i="21"/>
  <c r="Q226" i="21"/>
  <c r="M226" i="21"/>
  <c r="I226" i="21"/>
  <c r="E226" i="21"/>
  <c r="A261" i="21"/>
  <c r="X226" i="21"/>
  <c r="T226" i="21"/>
  <c r="P226" i="21"/>
  <c r="L226" i="21"/>
  <c r="H226" i="21"/>
  <c r="D226" i="21"/>
  <c r="A227" i="21"/>
  <c r="R226" i="21"/>
  <c r="J226" i="21"/>
  <c r="B226" i="21"/>
  <c r="V226" i="21"/>
  <c r="F226" i="21"/>
  <c r="W226" i="21"/>
  <c r="O226" i="21"/>
  <c r="G226" i="21"/>
  <c r="N226" i="21"/>
  <c r="K226" i="21"/>
  <c r="C226" i="21"/>
  <c r="S226" i="21"/>
  <c r="A89" i="21"/>
  <c r="V88" i="21"/>
  <c r="R88" i="21"/>
  <c r="N88" i="21"/>
  <c r="J88" i="21"/>
  <c r="F88" i="21"/>
  <c r="B88" i="21"/>
  <c r="Y88" i="21"/>
  <c r="U88" i="21"/>
  <c r="Q88" i="21"/>
  <c r="M88" i="21"/>
  <c r="I88" i="21"/>
  <c r="E88" i="21"/>
  <c r="W88" i="21"/>
  <c r="O88" i="21"/>
  <c r="G88" i="21"/>
  <c r="S88" i="21"/>
  <c r="K88" i="21"/>
  <c r="P88" i="21"/>
  <c r="T88" i="21"/>
  <c r="L88" i="21"/>
  <c r="D88" i="21"/>
  <c r="C88" i="21"/>
  <c r="X88" i="21"/>
  <c r="H88" i="21"/>
  <c r="Y125" i="19"/>
  <c r="U125" i="19"/>
  <c r="Q125" i="19"/>
  <c r="M125" i="19"/>
  <c r="I125" i="19"/>
  <c r="X125" i="19"/>
  <c r="S125" i="19"/>
  <c r="N125" i="19"/>
  <c r="H125" i="19"/>
  <c r="D125" i="19"/>
  <c r="W125" i="19"/>
  <c r="R125" i="19"/>
  <c r="L125" i="19"/>
  <c r="G125" i="19"/>
  <c r="C125" i="19"/>
  <c r="V125" i="19"/>
  <c r="K125" i="19"/>
  <c r="B125" i="19"/>
  <c r="T125" i="19"/>
  <c r="J125" i="19"/>
  <c r="P125" i="19"/>
  <c r="O125" i="19"/>
  <c r="F125" i="19"/>
  <c r="E125" i="19"/>
  <c r="A126" i="19"/>
  <c r="Y19" i="21"/>
  <c r="U19" i="21"/>
  <c r="Q19" i="21"/>
  <c r="M19" i="21"/>
  <c r="I19" i="21"/>
  <c r="E19" i="21"/>
  <c r="X19" i="21"/>
  <c r="T19" i="21"/>
  <c r="P19" i="21"/>
  <c r="L19" i="21"/>
  <c r="H19" i="21"/>
  <c r="D19" i="21"/>
  <c r="A20" i="21"/>
  <c r="R19" i="21"/>
  <c r="J19" i="21"/>
  <c r="B19" i="21"/>
  <c r="N19" i="21"/>
  <c r="S19" i="21"/>
  <c r="C19" i="21"/>
  <c r="W19" i="21"/>
  <c r="O19" i="21"/>
  <c r="G19" i="21"/>
  <c r="V19" i="21"/>
  <c r="F19" i="21"/>
  <c r="K19" i="21"/>
  <c r="X53" i="21"/>
  <c r="T53" i="21"/>
  <c r="P53" i="21"/>
  <c r="L53" i="21"/>
  <c r="H53" i="21"/>
  <c r="D53" i="21"/>
  <c r="W53" i="21"/>
  <c r="S53" i="21"/>
  <c r="O53" i="21"/>
  <c r="K53" i="21"/>
  <c r="G53" i="21"/>
  <c r="C53" i="21"/>
  <c r="U53" i="21"/>
  <c r="M53" i="21"/>
  <c r="E53" i="21"/>
  <c r="Y53" i="21"/>
  <c r="I53" i="21"/>
  <c r="V53" i="21"/>
  <c r="F53" i="21"/>
  <c r="A54" i="21"/>
  <c r="R53" i="21"/>
  <c r="J53" i="21"/>
  <c r="B53" i="21"/>
  <c r="Q53" i="21"/>
  <c r="N53" i="21"/>
  <c r="Y158" i="21"/>
  <c r="U158" i="21"/>
  <c r="Q158" i="21"/>
  <c r="M158" i="21"/>
  <c r="I158" i="21"/>
  <c r="E158" i="21"/>
  <c r="X158" i="21"/>
  <c r="T158" i="21"/>
  <c r="P158" i="21"/>
  <c r="L158" i="21"/>
  <c r="H158" i="21"/>
  <c r="D158" i="21"/>
  <c r="V158" i="21"/>
  <c r="N158" i="21"/>
  <c r="F158" i="21"/>
  <c r="R158" i="21"/>
  <c r="B158" i="21"/>
  <c r="S158" i="21"/>
  <c r="K158" i="21"/>
  <c r="C158" i="21"/>
  <c r="A159" i="21"/>
  <c r="J158" i="21"/>
  <c r="G158" i="21"/>
  <c r="O158" i="21"/>
  <c r="W158" i="21"/>
  <c r="Y53" i="28"/>
  <c r="U53" i="28"/>
  <c r="Q53" i="28"/>
  <c r="M53" i="28"/>
  <c r="I53" i="28"/>
  <c r="E53" i="28"/>
  <c r="X53" i="28"/>
  <c r="T53" i="28"/>
  <c r="P53" i="28"/>
  <c r="L53" i="28"/>
  <c r="H53" i="28"/>
  <c r="D53" i="28"/>
  <c r="V53" i="28"/>
  <c r="N53" i="28"/>
  <c r="F53" i="28"/>
  <c r="A54" i="28"/>
  <c r="J53" i="28"/>
  <c r="S53" i="28"/>
  <c r="K53" i="28"/>
  <c r="C53" i="28"/>
  <c r="R53" i="28"/>
  <c r="B53" i="28"/>
  <c r="G53" i="28"/>
  <c r="W53" i="28"/>
  <c r="O53" i="28"/>
  <c r="V19" i="25"/>
  <c r="R19" i="25"/>
  <c r="N19" i="25"/>
  <c r="J19" i="25"/>
  <c r="F19" i="25"/>
  <c r="B19" i="25"/>
  <c r="Y19" i="25"/>
  <c r="U19" i="25"/>
  <c r="Q19" i="25"/>
  <c r="M19" i="25"/>
  <c r="I19" i="25"/>
  <c r="E19" i="25"/>
  <c r="S19" i="25"/>
  <c r="K19" i="25"/>
  <c r="C19" i="25"/>
  <c r="O19" i="25"/>
  <c r="L19" i="25"/>
  <c r="X19" i="25"/>
  <c r="P19" i="25"/>
  <c r="H19" i="25"/>
  <c r="W19" i="25"/>
  <c r="G19" i="25"/>
  <c r="T19" i="25"/>
  <c r="D19" i="25"/>
  <c r="A20" i="25"/>
  <c r="W54" i="19"/>
  <c r="S54" i="19"/>
  <c r="O54" i="19"/>
  <c r="K54" i="19"/>
  <c r="G54" i="19"/>
  <c r="C54" i="19"/>
  <c r="V54" i="19"/>
  <c r="R54" i="19"/>
  <c r="N54" i="19"/>
  <c r="J54" i="19"/>
  <c r="F54" i="19"/>
  <c r="B54" i="19"/>
  <c r="Y54" i="19"/>
  <c r="Q54" i="19"/>
  <c r="I54" i="19"/>
  <c r="X54" i="19"/>
  <c r="P54" i="19"/>
  <c r="H54" i="19"/>
  <c r="U54" i="19"/>
  <c r="E54" i="19"/>
  <c r="T54" i="19"/>
  <c r="D54" i="19"/>
  <c r="M54" i="19"/>
  <c r="L54" i="19"/>
  <c r="A55" i="19"/>
  <c r="W226" i="28"/>
  <c r="S226" i="28"/>
  <c r="O226" i="28"/>
  <c r="K226" i="28"/>
  <c r="G226" i="28"/>
  <c r="C226" i="28"/>
  <c r="A227" i="28"/>
  <c r="V226" i="28"/>
  <c r="R226" i="28"/>
  <c r="N226" i="28"/>
  <c r="J226" i="28"/>
  <c r="F226" i="28"/>
  <c r="B226" i="28"/>
  <c r="T226" i="28"/>
  <c r="L226" i="28"/>
  <c r="D226" i="28"/>
  <c r="Y226" i="28"/>
  <c r="Q226" i="28"/>
  <c r="I226" i="28"/>
  <c r="M226" i="28"/>
  <c r="A261" i="28"/>
  <c r="X226" i="28"/>
  <c r="H226" i="28"/>
  <c r="P226" i="28"/>
  <c r="E226" i="28"/>
  <c r="U226" i="28"/>
  <c r="Y192" i="28"/>
  <c r="U192" i="28"/>
  <c r="Q192" i="28"/>
  <c r="M192" i="28"/>
  <c r="I192" i="28"/>
  <c r="E192" i="28"/>
  <c r="X192" i="28"/>
  <c r="T192" i="28"/>
  <c r="P192" i="28"/>
  <c r="L192" i="28"/>
  <c r="H192" i="28"/>
  <c r="D192" i="28"/>
  <c r="A193" i="28"/>
  <c r="R192" i="28"/>
  <c r="J192" i="28"/>
  <c r="B192" i="28"/>
  <c r="W192" i="28"/>
  <c r="O192" i="28"/>
  <c r="G192" i="28"/>
  <c r="K192" i="28"/>
  <c r="V192" i="28"/>
  <c r="F192" i="28"/>
  <c r="S192" i="28"/>
  <c r="N192" i="28"/>
  <c r="C192" i="28"/>
  <c r="V18" i="19"/>
  <c r="R18" i="19"/>
  <c r="N18" i="19"/>
  <c r="J18" i="19"/>
  <c r="F18" i="19"/>
  <c r="B18" i="19"/>
  <c r="Y18" i="19"/>
  <c r="U18" i="19"/>
  <c r="Q18" i="19"/>
  <c r="M18" i="19"/>
  <c r="I18" i="19"/>
  <c r="E18" i="19"/>
  <c r="X18" i="19"/>
  <c r="P18" i="19"/>
  <c r="H18" i="19"/>
  <c r="W18" i="19"/>
  <c r="O18" i="19"/>
  <c r="G18" i="19"/>
  <c r="T18" i="19"/>
  <c r="D18" i="19"/>
  <c r="S18" i="19"/>
  <c r="C18" i="19"/>
  <c r="L18" i="19"/>
  <c r="K18" i="19"/>
  <c r="A19" i="19"/>
  <c r="V124" i="25"/>
  <c r="R124" i="25"/>
  <c r="N124" i="25"/>
  <c r="J124" i="25"/>
  <c r="F124" i="25"/>
  <c r="B124" i="25"/>
  <c r="Y124" i="25"/>
  <c r="U124" i="25"/>
  <c r="Q124" i="25"/>
  <c r="M124" i="25"/>
  <c r="I124" i="25"/>
  <c r="E124" i="25"/>
  <c r="X124" i="25"/>
  <c r="P124" i="25"/>
  <c r="H124" i="25"/>
  <c r="L124" i="25"/>
  <c r="W124" i="25"/>
  <c r="O124" i="25"/>
  <c r="G124" i="25"/>
  <c r="T124" i="25"/>
  <c r="D124" i="25"/>
  <c r="S124" i="25"/>
  <c r="K124" i="25"/>
  <c r="C124" i="25"/>
  <c r="A125" i="25"/>
  <c r="W123" i="21"/>
  <c r="S123" i="21"/>
  <c r="O123" i="21"/>
  <c r="K123" i="21"/>
  <c r="G123" i="21"/>
  <c r="C123" i="21"/>
  <c r="A124" i="21"/>
  <c r="V123" i="21"/>
  <c r="R123" i="21"/>
  <c r="N123" i="21"/>
  <c r="J123" i="21"/>
  <c r="F123" i="21"/>
  <c r="B123" i="21"/>
  <c r="T123" i="21"/>
  <c r="L123" i="21"/>
  <c r="D123" i="21"/>
  <c r="P123" i="21"/>
  <c r="Y123" i="21"/>
  <c r="Q123" i="21"/>
  <c r="I123" i="21"/>
  <c r="X123" i="21"/>
  <c r="H123" i="21"/>
  <c r="U123" i="21"/>
  <c r="E123" i="21"/>
  <c r="M123" i="21"/>
  <c r="R19" i="28" l="1"/>
  <c r="B19" i="28"/>
  <c r="M19" i="28"/>
  <c r="K19" i="28"/>
  <c r="X19" i="28"/>
  <c r="T19" i="28"/>
  <c r="N19" i="28"/>
  <c r="Y19" i="28"/>
  <c r="I19" i="28"/>
  <c r="C19" i="28"/>
  <c r="P19" i="28"/>
  <c r="L19" i="28"/>
  <c r="A20" i="28"/>
  <c r="J19" i="28"/>
  <c r="U19" i="28"/>
  <c r="E19" i="28"/>
  <c r="W19" i="28"/>
  <c r="H19" i="28"/>
  <c r="D19" i="28"/>
  <c r="V19" i="28"/>
  <c r="F19" i="28"/>
  <c r="Q19" i="28"/>
  <c r="S19" i="28"/>
  <c r="G19" i="28"/>
  <c r="O19" i="28"/>
  <c r="A125" i="21"/>
  <c r="V124" i="21"/>
  <c r="R124" i="21"/>
  <c r="N124" i="21"/>
  <c r="J124" i="21"/>
  <c r="F124" i="21"/>
  <c r="B124" i="21"/>
  <c r="Y124" i="21"/>
  <c r="U124" i="21"/>
  <c r="Q124" i="21"/>
  <c r="M124" i="21"/>
  <c r="I124" i="21"/>
  <c r="E124" i="21"/>
  <c r="S124" i="21"/>
  <c r="K124" i="21"/>
  <c r="C124" i="21"/>
  <c r="O124" i="21"/>
  <c r="G124" i="21"/>
  <c r="X124" i="21"/>
  <c r="P124" i="21"/>
  <c r="H124" i="21"/>
  <c r="W124" i="21"/>
  <c r="D124" i="21"/>
  <c r="T124" i="21"/>
  <c r="L124" i="21"/>
  <c r="X20" i="21"/>
  <c r="T20" i="21"/>
  <c r="P20" i="21"/>
  <c r="L20" i="21"/>
  <c r="H20" i="21"/>
  <c r="D20" i="21"/>
  <c r="W20" i="21"/>
  <c r="S20" i="21"/>
  <c r="O20" i="21"/>
  <c r="K20" i="21"/>
  <c r="G20" i="21"/>
  <c r="C20" i="21"/>
  <c r="Y20" i="21"/>
  <c r="Q20" i="21"/>
  <c r="I20" i="21"/>
  <c r="U20" i="21"/>
  <c r="E20" i="21"/>
  <c r="A21" i="21"/>
  <c r="J20" i="21"/>
  <c r="V20" i="21"/>
  <c r="N20" i="21"/>
  <c r="F20" i="21"/>
  <c r="M20" i="21"/>
  <c r="R20" i="21"/>
  <c r="B20" i="21"/>
  <c r="W124" i="28"/>
  <c r="S124" i="28"/>
  <c r="O124" i="28"/>
  <c r="K124" i="28"/>
  <c r="G124" i="28"/>
  <c r="C124" i="28"/>
  <c r="A125" i="28"/>
  <c r="V124" i="28"/>
  <c r="R124" i="28"/>
  <c r="N124" i="28"/>
  <c r="J124" i="28"/>
  <c r="F124" i="28"/>
  <c r="B124" i="28"/>
  <c r="T124" i="28"/>
  <c r="L124" i="28"/>
  <c r="D124" i="28"/>
  <c r="Y124" i="28"/>
  <c r="Q124" i="28"/>
  <c r="I124" i="28"/>
  <c r="U124" i="28"/>
  <c r="E124" i="28"/>
  <c r="P124" i="28"/>
  <c r="M124" i="28"/>
  <c r="H124" i="28"/>
  <c r="X124" i="28"/>
  <c r="V125" i="25"/>
  <c r="R125" i="25"/>
  <c r="N125" i="25"/>
  <c r="J125" i="25"/>
  <c r="F125" i="25"/>
  <c r="B125" i="25"/>
  <c r="Y125" i="25"/>
  <c r="U125" i="25"/>
  <c r="Q125" i="25"/>
  <c r="M125" i="25"/>
  <c r="I125" i="25"/>
  <c r="E125" i="25"/>
  <c r="X125" i="25"/>
  <c r="P125" i="25"/>
  <c r="H125" i="25"/>
  <c r="L125" i="25"/>
  <c r="W125" i="25"/>
  <c r="O125" i="25"/>
  <c r="G125" i="25"/>
  <c r="T125" i="25"/>
  <c r="D125" i="25"/>
  <c r="S125" i="25"/>
  <c r="K125" i="25"/>
  <c r="C125" i="25"/>
  <c r="A126" i="25"/>
  <c r="A297" i="28"/>
  <c r="X261" i="28"/>
  <c r="T261" i="28"/>
  <c r="P261" i="28"/>
  <c r="L261" i="28"/>
  <c r="H261" i="28"/>
  <c r="D261" i="28"/>
  <c r="W261" i="28"/>
  <c r="S261" i="28"/>
  <c r="O261" i="28"/>
  <c r="K261" i="28"/>
  <c r="G261" i="28"/>
  <c r="C261" i="28"/>
  <c r="U261" i="28"/>
  <c r="M261" i="28"/>
  <c r="E261" i="28"/>
  <c r="A262" i="28"/>
  <c r="R261" i="28"/>
  <c r="J261" i="28"/>
  <c r="B261" i="28"/>
  <c r="V261" i="28"/>
  <c r="F261" i="28"/>
  <c r="Q261" i="28"/>
  <c r="I261" i="28"/>
  <c r="Y261" i="28"/>
  <c r="N261" i="28"/>
  <c r="X54" i="28"/>
  <c r="T54" i="28"/>
  <c r="P54" i="28"/>
  <c r="L54" i="28"/>
  <c r="H54" i="28"/>
  <c r="D54" i="28"/>
  <c r="W54" i="28"/>
  <c r="S54" i="28"/>
  <c r="O54" i="28"/>
  <c r="K54" i="28"/>
  <c r="G54" i="28"/>
  <c r="C54" i="28"/>
  <c r="U54" i="28"/>
  <c r="M54" i="28"/>
  <c r="E54" i="28"/>
  <c r="Y54" i="28"/>
  <c r="I54" i="28"/>
  <c r="A55" i="28"/>
  <c r="R54" i="28"/>
  <c r="J54" i="28"/>
  <c r="B54" i="28"/>
  <c r="Q54" i="28"/>
  <c r="F54" i="28"/>
  <c r="V54" i="28"/>
  <c r="N54" i="28"/>
  <c r="X159" i="21"/>
  <c r="T159" i="21"/>
  <c r="P159" i="21"/>
  <c r="L159" i="21"/>
  <c r="H159" i="21"/>
  <c r="D159" i="21"/>
  <c r="W159" i="21"/>
  <c r="S159" i="21"/>
  <c r="O159" i="21"/>
  <c r="K159" i="21"/>
  <c r="G159" i="21"/>
  <c r="C159" i="21"/>
  <c r="U159" i="21"/>
  <c r="M159" i="21"/>
  <c r="E159" i="21"/>
  <c r="Y159" i="21"/>
  <c r="I159" i="21"/>
  <c r="A160" i="21"/>
  <c r="R159" i="21"/>
  <c r="J159" i="21"/>
  <c r="B159" i="21"/>
  <c r="Q159" i="21"/>
  <c r="N159" i="21"/>
  <c r="F159" i="21"/>
  <c r="V159" i="21"/>
  <c r="Y126" i="19"/>
  <c r="U126" i="19"/>
  <c r="Q126" i="19"/>
  <c r="M126" i="19"/>
  <c r="I126" i="19"/>
  <c r="E126" i="19"/>
  <c r="V126" i="19"/>
  <c r="P126" i="19"/>
  <c r="K126" i="19"/>
  <c r="F126" i="19"/>
  <c r="T126" i="19"/>
  <c r="O126" i="19"/>
  <c r="J126" i="19"/>
  <c r="D126" i="19"/>
  <c r="S126" i="19"/>
  <c r="H126" i="19"/>
  <c r="R126" i="19"/>
  <c r="G126" i="19"/>
  <c r="N126" i="19"/>
  <c r="L126" i="19"/>
  <c r="C126" i="19"/>
  <c r="B126" i="19"/>
  <c r="X126" i="19"/>
  <c r="W126" i="19"/>
  <c r="A127" i="19"/>
  <c r="Y159" i="28"/>
  <c r="U159" i="28"/>
  <c r="Q159" i="28"/>
  <c r="M159" i="28"/>
  <c r="I159" i="28"/>
  <c r="E159" i="28"/>
  <c r="X159" i="28"/>
  <c r="T159" i="28"/>
  <c r="P159" i="28"/>
  <c r="L159" i="28"/>
  <c r="H159" i="28"/>
  <c r="D159" i="28"/>
  <c r="V159" i="28"/>
  <c r="N159" i="28"/>
  <c r="F159" i="28"/>
  <c r="S159" i="28"/>
  <c r="K159" i="28"/>
  <c r="C159" i="28"/>
  <c r="W159" i="28"/>
  <c r="G159" i="28"/>
  <c r="R159" i="28"/>
  <c r="B159" i="28"/>
  <c r="O159" i="28"/>
  <c r="J159" i="28"/>
  <c r="A160" i="28"/>
  <c r="V90" i="25"/>
  <c r="R90" i="25"/>
  <c r="N90" i="25"/>
  <c r="J90" i="25"/>
  <c r="F90" i="25"/>
  <c r="B90" i="25"/>
  <c r="Y90" i="25"/>
  <c r="U90" i="25"/>
  <c r="Q90" i="25"/>
  <c r="M90" i="25"/>
  <c r="I90" i="25"/>
  <c r="E90" i="25"/>
  <c r="X90" i="25"/>
  <c r="P90" i="25"/>
  <c r="H90" i="25"/>
  <c r="W90" i="25"/>
  <c r="O90" i="25"/>
  <c r="G90" i="25"/>
  <c r="K90" i="25"/>
  <c r="T90" i="25"/>
  <c r="D90" i="25"/>
  <c r="S90" i="25"/>
  <c r="C90" i="25"/>
  <c r="L90" i="25"/>
  <c r="A91" i="25"/>
  <c r="V19" i="19"/>
  <c r="R19" i="19"/>
  <c r="N19" i="19"/>
  <c r="J19" i="19"/>
  <c r="F19" i="19"/>
  <c r="B19" i="19"/>
  <c r="Y19" i="19"/>
  <c r="U19" i="19"/>
  <c r="Q19" i="19"/>
  <c r="M19" i="19"/>
  <c r="I19" i="19"/>
  <c r="E19" i="19"/>
  <c r="X19" i="19"/>
  <c r="P19" i="19"/>
  <c r="H19" i="19"/>
  <c r="W19" i="19"/>
  <c r="O19" i="19"/>
  <c r="G19" i="19"/>
  <c r="L19" i="19"/>
  <c r="K19" i="19"/>
  <c r="T19" i="19"/>
  <c r="D19" i="19"/>
  <c r="S19" i="19"/>
  <c r="C19" i="19"/>
  <c r="A20" i="19"/>
  <c r="W55" i="19"/>
  <c r="S55" i="19"/>
  <c r="O55" i="19"/>
  <c r="K55" i="19"/>
  <c r="G55" i="19"/>
  <c r="C55" i="19"/>
  <c r="V55" i="19"/>
  <c r="R55" i="19"/>
  <c r="N55" i="19"/>
  <c r="J55" i="19"/>
  <c r="F55" i="19"/>
  <c r="B55" i="19"/>
  <c r="Y55" i="19"/>
  <c r="Q55" i="19"/>
  <c r="I55" i="19"/>
  <c r="X55" i="19"/>
  <c r="P55" i="19"/>
  <c r="H55" i="19"/>
  <c r="M55" i="19"/>
  <c r="L55" i="19"/>
  <c r="E55" i="19"/>
  <c r="D55" i="19"/>
  <c r="U55" i="19"/>
  <c r="T55" i="19"/>
  <c r="A56" i="19"/>
  <c r="Y89" i="21"/>
  <c r="U89" i="21"/>
  <c r="Q89" i="21"/>
  <c r="M89" i="21"/>
  <c r="I89" i="21"/>
  <c r="E89" i="21"/>
  <c r="X89" i="21"/>
  <c r="T89" i="21"/>
  <c r="P89" i="21"/>
  <c r="L89" i="21"/>
  <c r="H89" i="21"/>
  <c r="D89" i="21"/>
  <c r="V89" i="21"/>
  <c r="N89" i="21"/>
  <c r="F89" i="21"/>
  <c r="A90" i="21"/>
  <c r="J89" i="21"/>
  <c r="W89" i="21"/>
  <c r="G89" i="21"/>
  <c r="S89" i="21"/>
  <c r="K89" i="21"/>
  <c r="C89" i="21"/>
  <c r="R89" i="21"/>
  <c r="B89" i="21"/>
  <c r="O89" i="21"/>
  <c r="A262" i="21"/>
  <c r="V261" i="21"/>
  <c r="R261" i="21"/>
  <c r="N261" i="21"/>
  <c r="J261" i="21"/>
  <c r="F261" i="21"/>
  <c r="B261" i="21"/>
  <c r="Y261" i="21"/>
  <c r="U261" i="21"/>
  <c r="Q261" i="21"/>
  <c r="M261" i="21"/>
  <c r="I261" i="21"/>
  <c r="E261" i="21"/>
  <c r="S261" i="21"/>
  <c r="K261" i="21"/>
  <c r="C261" i="21"/>
  <c r="O261" i="21"/>
  <c r="G261" i="21"/>
  <c r="A297" i="21"/>
  <c r="X261" i="21"/>
  <c r="P261" i="21"/>
  <c r="H261" i="21"/>
  <c r="W261" i="21"/>
  <c r="D261" i="21"/>
  <c r="L261" i="21"/>
  <c r="T261" i="21"/>
  <c r="X91" i="19"/>
  <c r="T91" i="19"/>
  <c r="P91" i="19"/>
  <c r="L91" i="19"/>
  <c r="H91" i="19"/>
  <c r="D91" i="19"/>
  <c r="W91" i="19"/>
  <c r="S91" i="19"/>
  <c r="O91" i="19"/>
  <c r="K91" i="19"/>
  <c r="G91" i="19"/>
  <c r="C91" i="19"/>
  <c r="V91" i="19"/>
  <c r="N91" i="19"/>
  <c r="F91" i="19"/>
  <c r="U91" i="19"/>
  <c r="M91" i="19"/>
  <c r="E91" i="19"/>
  <c r="R91" i="19"/>
  <c r="B91" i="19"/>
  <c r="Q91" i="19"/>
  <c r="Y91" i="19"/>
  <c r="J91" i="19"/>
  <c r="I91" i="19"/>
  <c r="A92" i="19"/>
  <c r="A194" i="21"/>
  <c r="V193" i="21"/>
  <c r="R193" i="21"/>
  <c r="N193" i="21"/>
  <c r="J193" i="21"/>
  <c r="F193" i="21"/>
  <c r="B193" i="21"/>
  <c r="Y193" i="21"/>
  <c r="U193" i="21"/>
  <c r="Q193" i="21"/>
  <c r="M193" i="21"/>
  <c r="I193" i="21"/>
  <c r="E193" i="21"/>
  <c r="W193" i="21"/>
  <c r="O193" i="21"/>
  <c r="G193" i="21"/>
  <c r="K193" i="21"/>
  <c r="T193" i="21"/>
  <c r="L193" i="21"/>
  <c r="D193" i="21"/>
  <c r="S193" i="21"/>
  <c r="C193" i="21"/>
  <c r="H193" i="21"/>
  <c r="X193" i="21"/>
  <c r="P193" i="21"/>
  <c r="V55" i="25"/>
  <c r="R55" i="25"/>
  <c r="N55" i="25"/>
  <c r="J55" i="25"/>
  <c r="F55" i="25"/>
  <c r="B55" i="25"/>
  <c r="Y55" i="25"/>
  <c r="U55" i="25"/>
  <c r="Q55" i="25"/>
  <c r="M55" i="25"/>
  <c r="I55" i="25"/>
  <c r="E55" i="25"/>
  <c r="X55" i="25"/>
  <c r="P55" i="25"/>
  <c r="H55" i="25"/>
  <c r="W55" i="25"/>
  <c r="O55" i="25"/>
  <c r="G55" i="25"/>
  <c r="K55" i="25"/>
  <c r="L55" i="25"/>
  <c r="T55" i="25"/>
  <c r="D55" i="25"/>
  <c r="S55" i="25"/>
  <c r="C55" i="25"/>
  <c r="A56" i="25"/>
  <c r="X193" i="28"/>
  <c r="T193" i="28"/>
  <c r="P193" i="28"/>
  <c r="L193" i="28"/>
  <c r="H193" i="28"/>
  <c r="D193" i="28"/>
  <c r="W193" i="28"/>
  <c r="S193" i="28"/>
  <c r="O193" i="28"/>
  <c r="K193" i="28"/>
  <c r="G193" i="28"/>
  <c r="C193" i="28"/>
  <c r="Y193" i="28"/>
  <c r="Q193" i="28"/>
  <c r="I193" i="28"/>
  <c r="V193" i="28"/>
  <c r="N193" i="28"/>
  <c r="F193" i="28"/>
  <c r="R193" i="28"/>
  <c r="B193" i="28"/>
  <c r="M193" i="28"/>
  <c r="E193" i="28"/>
  <c r="U193" i="28"/>
  <c r="A194" i="28"/>
  <c r="J193" i="28"/>
  <c r="A228" i="28"/>
  <c r="V227" i="28"/>
  <c r="R227" i="28"/>
  <c r="N227" i="28"/>
  <c r="J227" i="28"/>
  <c r="F227" i="28"/>
  <c r="B227" i="28"/>
  <c r="Y227" i="28"/>
  <c r="U227" i="28"/>
  <c r="Q227" i="28"/>
  <c r="M227" i="28"/>
  <c r="I227" i="28"/>
  <c r="E227" i="28"/>
  <c r="S227" i="28"/>
  <c r="K227" i="28"/>
  <c r="C227" i="28"/>
  <c r="X227" i="28"/>
  <c r="P227" i="28"/>
  <c r="H227" i="28"/>
  <c r="T227" i="28"/>
  <c r="D227" i="28"/>
  <c r="O227" i="28"/>
  <c r="W227" i="28"/>
  <c r="G227" i="28"/>
  <c r="L227" i="28"/>
  <c r="V20" i="25"/>
  <c r="R20" i="25"/>
  <c r="N20" i="25"/>
  <c r="J20" i="25"/>
  <c r="F20" i="25"/>
  <c r="B20" i="25"/>
  <c r="Y20" i="25"/>
  <c r="U20" i="25"/>
  <c r="Q20" i="25"/>
  <c r="M20" i="25"/>
  <c r="I20" i="25"/>
  <c r="E20" i="25"/>
  <c r="S20" i="25"/>
  <c r="K20" i="25"/>
  <c r="C20" i="25"/>
  <c r="W20" i="25"/>
  <c r="G20" i="25"/>
  <c r="L20" i="25"/>
  <c r="X20" i="25"/>
  <c r="P20" i="25"/>
  <c r="H20" i="25"/>
  <c r="O20" i="25"/>
  <c r="T20" i="25"/>
  <c r="D20" i="25"/>
  <c r="A21" i="25"/>
  <c r="W54" i="21"/>
  <c r="S54" i="21"/>
  <c r="O54" i="21"/>
  <c r="K54" i="21"/>
  <c r="G54" i="21"/>
  <c r="C54" i="21"/>
  <c r="A55" i="21"/>
  <c r="V54" i="21"/>
  <c r="R54" i="21"/>
  <c r="N54" i="21"/>
  <c r="J54" i="21"/>
  <c r="F54" i="21"/>
  <c r="B54" i="21"/>
  <c r="T54" i="21"/>
  <c r="L54" i="21"/>
  <c r="D54" i="21"/>
  <c r="X54" i="21"/>
  <c r="H54" i="21"/>
  <c r="M54" i="21"/>
  <c r="Y54" i="21"/>
  <c r="Q54" i="21"/>
  <c r="I54" i="21"/>
  <c r="P54" i="21"/>
  <c r="U54" i="21"/>
  <c r="E54" i="21"/>
  <c r="X227" i="21"/>
  <c r="T227" i="21"/>
  <c r="P227" i="21"/>
  <c r="L227" i="21"/>
  <c r="H227" i="21"/>
  <c r="D227" i="21"/>
  <c r="W227" i="21"/>
  <c r="S227" i="21"/>
  <c r="O227" i="21"/>
  <c r="K227" i="21"/>
  <c r="G227" i="21"/>
  <c r="C227" i="21"/>
  <c r="Y227" i="21"/>
  <c r="Q227" i="21"/>
  <c r="I227" i="21"/>
  <c r="U227" i="21"/>
  <c r="E227" i="21"/>
  <c r="V227" i="21"/>
  <c r="N227" i="21"/>
  <c r="F227" i="21"/>
  <c r="M227" i="21"/>
  <c r="R227" i="21"/>
  <c r="A228" i="21"/>
  <c r="J227" i="21"/>
  <c r="B227" i="21"/>
  <c r="Y89" i="28"/>
  <c r="U89" i="28"/>
  <c r="Q89" i="28"/>
  <c r="M89" i="28"/>
  <c r="I89" i="28"/>
  <c r="E89" i="28"/>
  <c r="X89" i="28"/>
  <c r="T89" i="28"/>
  <c r="P89" i="28"/>
  <c r="L89" i="28"/>
  <c r="H89" i="28"/>
  <c r="D89" i="28"/>
  <c r="A90" i="28"/>
  <c r="R89" i="28"/>
  <c r="J89" i="28"/>
  <c r="B89" i="28"/>
  <c r="W89" i="28"/>
  <c r="O89" i="28"/>
  <c r="G89" i="28"/>
  <c r="S89" i="28"/>
  <c r="C89" i="28"/>
  <c r="N89" i="28"/>
  <c r="K89" i="28"/>
  <c r="V89" i="28"/>
  <c r="F89" i="28"/>
  <c r="M20" i="28" l="1"/>
  <c r="T20" i="28"/>
  <c r="D20" i="28"/>
  <c r="B20" i="28"/>
  <c r="G20" i="28"/>
  <c r="K20" i="28"/>
  <c r="Y20" i="28"/>
  <c r="I20" i="28"/>
  <c r="P20" i="28"/>
  <c r="A21" i="28"/>
  <c r="V20" i="28"/>
  <c r="N20" i="28"/>
  <c r="C20" i="28"/>
  <c r="U20" i="28"/>
  <c r="E20" i="28"/>
  <c r="L20" i="28"/>
  <c r="R20" i="28"/>
  <c r="W20" i="28"/>
  <c r="F20" i="28"/>
  <c r="Q20" i="28"/>
  <c r="X20" i="28"/>
  <c r="H20" i="28"/>
  <c r="J20" i="28"/>
  <c r="O20" i="28"/>
  <c r="S20" i="28"/>
  <c r="X90" i="28"/>
  <c r="T90" i="28"/>
  <c r="P90" i="28"/>
  <c r="L90" i="28"/>
  <c r="H90" i="28"/>
  <c r="D90" i="28"/>
  <c r="W90" i="28"/>
  <c r="S90" i="28"/>
  <c r="O90" i="28"/>
  <c r="K90" i="28"/>
  <c r="G90" i="28"/>
  <c r="C90" i="28"/>
  <c r="Y90" i="28"/>
  <c r="Q90" i="28"/>
  <c r="I90" i="28"/>
  <c r="V90" i="28"/>
  <c r="N90" i="28"/>
  <c r="F90" i="28"/>
  <c r="A91" i="28"/>
  <c r="J90" i="28"/>
  <c r="B90" i="28"/>
  <c r="U90" i="28"/>
  <c r="E90" i="28"/>
  <c r="R90" i="28"/>
  <c r="M90" i="28"/>
  <c r="V20" i="19"/>
  <c r="R20" i="19"/>
  <c r="N20" i="19"/>
  <c r="J20" i="19"/>
  <c r="F20" i="19"/>
  <c r="B20" i="19"/>
  <c r="Y20" i="19"/>
  <c r="U20" i="19"/>
  <c r="Q20" i="19"/>
  <c r="M20" i="19"/>
  <c r="I20" i="19"/>
  <c r="E20" i="19"/>
  <c r="X20" i="19"/>
  <c r="P20" i="19"/>
  <c r="H20" i="19"/>
  <c r="W20" i="19"/>
  <c r="O20" i="19"/>
  <c r="G20" i="19"/>
  <c r="T20" i="19"/>
  <c r="D20" i="19"/>
  <c r="S20" i="19"/>
  <c r="C20" i="19"/>
  <c r="L20" i="19"/>
  <c r="K20" i="19"/>
  <c r="A21" i="19"/>
  <c r="W55" i="28"/>
  <c r="S55" i="28"/>
  <c r="O55" i="28"/>
  <c r="K55" i="28"/>
  <c r="G55" i="28"/>
  <c r="C55" i="28"/>
  <c r="A56" i="28"/>
  <c r="V55" i="28"/>
  <c r="R55" i="28"/>
  <c r="N55" i="28"/>
  <c r="J55" i="28"/>
  <c r="F55" i="28"/>
  <c r="B55" i="28"/>
  <c r="T55" i="28"/>
  <c r="L55" i="28"/>
  <c r="D55" i="28"/>
  <c r="P55" i="28"/>
  <c r="Y55" i="28"/>
  <c r="Q55" i="28"/>
  <c r="I55" i="28"/>
  <c r="X55" i="28"/>
  <c r="H55" i="28"/>
  <c r="M55" i="28"/>
  <c r="U55" i="28"/>
  <c r="E55" i="28"/>
  <c r="V126" i="25"/>
  <c r="R126" i="25"/>
  <c r="N126" i="25"/>
  <c r="J126" i="25"/>
  <c r="F126" i="25"/>
  <c r="B126" i="25"/>
  <c r="Y126" i="25"/>
  <c r="U126" i="25"/>
  <c r="Q126" i="25"/>
  <c r="M126" i="25"/>
  <c r="I126" i="25"/>
  <c r="E126" i="25"/>
  <c r="X126" i="25"/>
  <c r="P126" i="25"/>
  <c r="H126" i="25"/>
  <c r="L126" i="25"/>
  <c r="D126" i="25"/>
  <c r="W126" i="25"/>
  <c r="O126" i="25"/>
  <c r="G126" i="25"/>
  <c r="T126" i="25"/>
  <c r="C126" i="25"/>
  <c r="K126" i="25"/>
  <c r="S126" i="25"/>
  <c r="A127" i="25"/>
  <c r="W228" i="21"/>
  <c r="S228" i="21"/>
  <c r="O228" i="21"/>
  <c r="K228" i="21"/>
  <c r="G228" i="21"/>
  <c r="C228" i="21"/>
  <c r="A229" i="21"/>
  <c r="V228" i="21"/>
  <c r="R228" i="21"/>
  <c r="N228" i="21"/>
  <c r="J228" i="21"/>
  <c r="F228" i="21"/>
  <c r="B228" i="21"/>
  <c r="X228" i="21"/>
  <c r="P228" i="21"/>
  <c r="H228" i="21"/>
  <c r="L228" i="21"/>
  <c r="U228" i="21"/>
  <c r="M228" i="21"/>
  <c r="E228" i="21"/>
  <c r="T228" i="21"/>
  <c r="D228" i="21"/>
  <c r="Y228" i="21"/>
  <c r="Q228" i="21"/>
  <c r="I228" i="21"/>
  <c r="W194" i="28"/>
  <c r="S194" i="28"/>
  <c r="O194" i="28"/>
  <c r="K194" i="28"/>
  <c r="G194" i="28"/>
  <c r="C194" i="28"/>
  <c r="A195" i="28"/>
  <c r="V194" i="28"/>
  <c r="R194" i="28"/>
  <c r="N194" i="28"/>
  <c r="J194" i="28"/>
  <c r="F194" i="28"/>
  <c r="B194" i="28"/>
  <c r="X194" i="28"/>
  <c r="P194" i="28"/>
  <c r="H194" i="28"/>
  <c r="U194" i="28"/>
  <c r="M194" i="28"/>
  <c r="E194" i="28"/>
  <c r="Y194" i="28"/>
  <c r="I194" i="28"/>
  <c r="T194" i="28"/>
  <c r="D194" i="28"/>
  <c r="L194" i="28"/>
  <c r="Q194" i="28"/>
  <c r="V56" i="25"/>
  <c r="R56" i="25"/>
  <c r="N56" i="25"/>
  <c r="J56" i="25"/>
  <c r="F56" i="25"/>
  <c r="B56" i="25"/>
  <c r="Y56" i="25"/>
  <c r="U56" i="25"/>
  <c r="Q56" i="25"/>
  <c r="M56" i="25"/>
  <c r="I56" i="25"/>
  <c r="E56" i="25"/>
  <c r="X56" i="25"/>
  <c r="P56" i="25"/>
  <c r="H56" i="25"/>
  <c r="W56" i="25"/>
  <c r="O56" i="25"/>
  <c r="G56" i="25"/>
  <c r="S56" i="25"/>
  <c r="C56" i="25"/>
  <c r="L56" i="25"/>
  <c r="K56" i="25"/>
  <c r="T56" i="25"/>
  <c r="D56" i="25"/>
  <c r="A57" i="25"/>
  <c r="Y262" i="21"/>
  <c r="U262" i="21"/>
  <c r="Q262" i="21"/>
  <c r="M262" i="21"/>
  <c r="I262" i="21"/>
  <c r="E262" i="21"/>
  <c r="X262" i="21"/>
  <c r="T262" i="21"/>
  <c r="P262" i="21"/>
  <c r="L262" i="21"/>
  <c r="H262" i="21"/>
  <c r="D262" i="21"/>
  <c r="A263" i="21"/>
  <c r="R262" i="21"/>
  <c r="J262" i="21"/>
  <c r="B262" i="21"/>
  <c r="V262" i="21"/>
  <c r="F262" i="21"/>
  <c r="W262" i="21"/>
  <c r="O262" i="21"/>
  <c r="G262" i="21"/>
  <c r="N262" i="21"/>
  <c r="K262" i="21"/>
  <c r="C262" i="21"/>
  <c r="S262" i="21"/>
  <c r="V91" i="25"/>
  <c r="R91" i="25"/>
  <c r="N91" i="25"/>
  <c r="J91" i="25"/>
  <c r="F91" i="25"/>
  <c r="B91" i="25"/>
  <c r="Y91" i="25"/>
  <c r="U91" i="25"/>
  <c r="Q91" i="25"/>
  <c r="M91" i="25"/>
  <c r="I91" i="25"/>
  <c r="E91" i="25"/>
  <c r="X91" i="25"/>
  <c r="P91" i="25"/>
  <c r="H91" i="25"/>
  <c r="W91" i="25"/>
  <c r="O91" i="25"/>
  <c r="G91" i="25"/>
  <c r="S91" i="25"/>
  <c r="C91" i="25"/>
  <c r="D91" i="25"/>
  <c r="L91" i="25"/>
  <c r="K91" i="25"/>
  <c r="T91" i="25"/>
  <c r="A92" i="25"/>
  <c r="W21" i="21"/>
  <c r="S21" i="21"/>
  <c r="O21" i="21"/>
  <c r="K21" i="21"/>
  <c r="G21" i="21"/>
  <c r="C21" i="21"/>
  <c r="A22" i="21"/>
  <c r="V21" i="21"/>
  <c r="R21" i="21"/>
  <c r="N21" i="21"/>
  <c r="J21" i="21"/>
  <c r="F21" i="21"/>
  <c r="B21" i="21"/>
  <c r="X21" i="21"/>
  <c r="P21" i="21"/>
  <c r="H21" i="21"/>
  <c r="L21" i="21"/>
  <c r="Q21" i="21"/>
  <c r="U21" i="21"/>
  <c r="M21" i="21"/>
  <c r="E21" i="21"/>
  <c r="T21" i="21"/>
  <c r="D21" i="21"/>
  <c r="Y21" i="21"/>
  <c r="I21" i="21"/>
  <c r="V21" i="25"/>
  <c r="R21" i="25"/>
  <c r="N21" i="25"/>
  <c r="J21" i="25"/>
  <c r="F21" i="25"/>
  <c r="B21" i="25"/>
  <c r="Y21" i="25"/>
  <c r="U21" i="25"/>
  <c r="Q21" i="25"/>
  <c r="M21" i="25"/>
  <c r="I21" i="25"/>
  <c r="E21" i="25"/>
  <c r="S21" i="25"/>
  <c r="K21" i="25"/>
  <c r="C21" i="25"/>
  <c r="O21" i="25"/>
  <c r="L21" i="25"/>
  <c r="X21" i="25"/>
  <c r="P21" i="25"/>
  <c r="H21" i="25"/>
  <c r="W21" i="25"/>
  <c r="G21" i="25"/>
  <c r="T21" i="25"/>
  <c r="D21" i="25"/>
  <c r="A22" i="25"/>
  <c r="Y194" i="21"/>
  <c r="U194" i="21"/>
  <c r="Q194" i="21"/>
  <c r="M194" i="21"/>
  <c r="I194" i="21"/>
  <c r="E194" i="21"/>
  <c r="X194" i="21"/>
  <c r="T194" i="21"/>
  <c r="P194" i="21"/>
  <c r="L194" i="21"/>
  <c r="H194" i="21"/>
  <c r="D194" i="21"/>
  <c r="V194" i="21"/>
  <c r="N194" i="21"/>
  <c r="F194" i="21"/>
  <c r="R194" i="21"/>
  <c r="B194" i="21"/>
  <c r="S194" i="21"/>
  <c r="K194" i="21"/>
  <c r="C194" i="21"/>
  <c r="A195" i="21"/>
  <c r="J194" i="21"/>
  <c r="G194" i="21"/>
  <c r="W194" i="21"/>
  <c r="O194" i="21"/>
  <c r="X160" i="28"/>
  <c r="T160" i="28"/>
  <c r="P160" i="28"/>
  <c r="L160" i="28"/>
  <c r="H160" i="28"/>
  <c r="D160" i="28"/>
  <c r="W160" i="28"/>
  <c r="S160" i="28"/>
  <c r="O160" i="28"/>
  <c r="K160" i="28"/>
  <c r="G160" i="28"/>
  <c r="C160" i="28"/>
  <c r="U160" i="28"/>
  <c r="M160" i="28"/>
  <c r="E160" i="28"/>
  <c r="A161" i="28"/>
  <c r="R160" i="28"/>
  <c r="J160" i="28"/>
  <c r="B160" i="28"/>
  <c r="N160" i="28"/>
  <c r="F160" i="28"/>
  <c r="Y160" i="28"/>
  <c r="I160" i="28"/>
  <c r="V160" i="28"/>
  <c r="Q160" i="28"/>
  <c r="A56" i="21"/>
  <c r="V55" i="21"/>
  <c r="R55" i="21"/>
  <c r="N55" i="21"/>
  <c r="J55" i="21"/>
  <c r="F55" i="21"/>
  <c r="B55" i="21"/>
  <c r="Y55" i="21"/>
  <c r="U55" i="21"/>
  <c r="Q55" i="21"/>
  <c r="M55" i="21"/>
  <c r="I55" i="21"/>
  <c r="E55" i="21"/>
  <c r="S55" i="21"/>
  <c r="K55" i="21"/>
  <c r="C55" i="21"/>
  <c r="W55" i="21"/>
  <c r="G55" i="21"/>
  <c r="T55" i="21"/>
  <c r="D55" i="21"/>
  <c r="X55" i="21"/>
  <c r="P55" i="21"/>
  <c r="H55" i="21"/>
  <c r="O55" i="21"/>
  <c r="L55" i="21"/>
  <c r="Y228" i="28"/>
  <c r="U228" i="28"/>
  <c r="Q228" i="28"/>
  <c r="M228" i="28"/>
  <c r="I228" i="28"/>
  <c r="E228" i="28"/>
  <c r="X228" i="28"/>
  <c r="T228" i="28"/>
  <c r="P228" i="28"/>
  <c r="L228" i="28"/>
  <c r="H228" i="28"/>
  <c r="D228" i="28"/>
  <c r="A229" i="28"/>
  <c r="R228" i="28"/>
  <c r="J228" i="28"/>
  <c r="B228" i="28"/>
  <c r="W228" i="28"/>
  <c r="O228" i="28"/>
  <c r="G228" i="28"/>
  <c r="K228" i="28"/>
  <c r="V228" i="28"/>
  <c r="F228" i="28"/>
  <c r="N228" i="28"/>
  <c r="S228" i="28"/>
  <c r="C228" i="28"/>
  <c r="X92" i="19"/>
  <c r="T92" i="19"/>
  <c r="P92" i="19"/>
  <c r="L92" i="19"/>
  <c r="H92" i="19"/>
  <c r="D92" i="19"/>
  <c r="W92" i="19"/>
  <c r="S92" i="19"/>
  <c r="O92" i="19"/>
  <c r="K92" i="19"/>
  <c r="G92" i="19"/>
  <c r="C92" i="19"/>
  <c r="V92" i="19"/>
  <c r="N92" i="19"/>
  <c r="F92" i="19"/>
  <c r="U92" i="19"/>
  <c r="M92" i="19"/>
  <c r="E92" i="19"/>
  <c r="J92" i="19"/>
  <c r="Y92" i="19"/>
  <c r="I92" i="19"/>
  <c r="B92" i="19"/>
  <c r="R92" i="19"/>
  <c r="Q92" i="19"/>
  <c r="A93" i="19"/>
  <c r="W297" i="21"/>
  <c r="S297" i="21"/>
  <c r="O297" i="21"/>
  <c r="K297" i="21"/>
  <c r="G297" i="21"/>
  <c r="C297" i="21"/>
  <c r="A298" i="21"/>
  <c r="V297" i="21"/>
  <c r="R297" i="21"/>
  <c r="N297" i="21"/>
  <c r="J297" i="21"/>
  <c r="F297" i="21"/>
  <c r="B297" i="21"/>
  <c r="T297" i="21"/>
  <c r="L297" i="21"/>
  <c r="D297" i="21"/>
  <c r="A332" i="21"/>
  <c r="X297" i="21"/>
  <c r="P297" i="21"/>
  <c r="H297" i="21"/>
  <c r="Y297" i="21"/>
  <c r="Q297" i="21"/>
  <c r="I297" i="21"/>
  <c r="E297" i="21"/>
  <c r="U297" i="21"/>
  <c r="M297" i="21"/>
  <c r="X90" i="21"/>
  <c r="T90" i="21"/>
  <c r="P90" i="21"/>
  <c r="L90" i="21"/>
  <c r="H90" i="21"/>
  <c r="D90" i="21"/>
  <c r="W90" i="21"/>
  <c r="S90" i="21"/>
  <c r="O90" i="21"/>
  <c r="K90" i="21"/>
  <c r="G90" i="21"/>
  <c r="C90" i="21"/>
  <c r="U90" i="21"/>
  <c r="M90" i="21"/>
  <c r="E90" i="21"/>
  <c r="Y90" i="21"/>
  <c r="Q90" i="21"/>
  <c r="V90" i="21"/>
  <c r="F90" i="21"/>
  <c r="A91" i="21"/>
  <c r="R90" i="21"/>
  <c r="J90" i="21"/>
  <c r="B90" i="21"/>
  <c r="I90" i="21"/>
  <c r="N90" i="21"/>
  <c r="W56" i="19"/>
  <c r="S56" i="19"/>
  <c r="O56" i="19"/>
  <c r="K56" i="19"/>
  <c r="G56" i="19"/>
  <c r="C56" i="19"/>
  <c r="V56" i="19"/>
  <c r="R56" i="19"/>
  <c r="N56" i="19"/>
  <c r="J56" i="19"/>
  <c r="F56" i="19"/>
  <c r="B56" i="19"/>
  <c r="Y56" i="19"/>
  <c r="Q56" i="19"/>
  <c r="I56" i="19"/>
  <c r="X56" i="19"/>
  <c r="P56" i="19"/>
  <c r="H56" i="19"/>
  <c r="U56" i="19"/>
  <c r="E56" i="19"/>
  <c r="T56" i="19"/>
  <c r="D56" i="19"/>
  <c r="M56" i="19"/>
  <c r="L56" i="19"/>
  <c r="A57" i="19"/>
  <c r="Y127" i="19"/>
  <c r="U127" i="19"/>
  <c r="Q127" i="19"/>
  <c r="M127" i="19"/>
  <c r="I127" i="19"/>
  <c r="E127" i="19"/>
  <c r="X127" i="19"/>
  <c r="S127" i="19"/>
  <c r="N127" i="19"/>
  <c r="H127" i="19"/>
  <c r="C127" i="19"/>
  <c r="W127" i="19"/>
  <c r="R127" i="19"/>
  <c r="L127" i="19"/>
  <c r="G127" i="19"/>
  <c r="B127" i="19"/>
  <c r="P127" i="19"/>
  <c r="F127" i="19"/>
  <c r="O127" i="19"/>
  <c r="D127" i="19"/>
  <c r="K127" i="19"/>
  <c r="J127" i="19"/>
  <c r="V127" i="19"/>
  <c r="T127" i="19"/>
  <c r="A128" i="19"/>
  <c r="W160" i="21"/>
  <c r="S160" i="21"/>
  <c r="O160" i="21"/>
  <c r="K160" i="21"/>
  <c r="G160" i="21"/>
  <c r="C160" i="21"/>
  <c r="A161" i="21"/>
  <c r="V160" i="21"/>
  <c r="R160" i="21"/>
  <c r="N160" i="21"/>
  <c r="J160" i="21"/>
  <c r="F160" i="21"/>
  <c r="B160" i="21"/>
  <c r="T160" i="21"/>
  <c r="L160" i="21"/>
  <c r="D160" i="21"/>
  <c r="P160" i="21"/>
  <c r="H160" i="21"/>
  <c r="Y160" i="21"/>
  <c r="Q160" i="21"/>
  <c r="I160" i="21"/>
  <c r="X160" i="21"/>
  <c r="U160" i="21"/>
  <c r="E160" i="21"/>
  <c r="M160" i="21"/>
  <c r="W262" i="28"/>
  <c r="S262" i="28"/>
  <c r="O262" i="28"/>
  <c r="K262" i="28"/>
  <c r="G262" i="28"/>
  <c r="C262" i="28"/>
  <c r="A263" i="28"/>
  <c r="V262" i="28"/>
  <c r="R262" i="28"/>
  <c r="N262" i="28"/>
  <c r="J262" i="28"/>
  <c r="F262" i="28"/>
  <c r="B262" i="28"/>
  <c r="T262" i="28"/>
  <c r="L262" i="28"/>
  <c r="D262" i="28"/>
  <c r="Y262" i="28"/>
  <c r="Q262" i="28"/>
  <c r="I262" i="28"/>
  <c r="M262" i="28"/>
  <c r="X262" i="28"/>
  <c r="H262" i="28"/>
  <c r="P262" i="28"/>
  <c r="E262" i="28"/>
  <c r="U262" i="28"/>
  <c r="Y297" i="28"/>
  <c r="U297" i="28"/>
  <c r="Q297" i="28"/>
  <c r="M297" i="28"/>
  <c r="I297" i="28"/>
  <c r="E297" i="28"/>
  <c r="A332" i="28"/>
  <c r="X297" i="28"/>
  <c r="T297" i="28"/>
  <c r="P297" i="28"/>
  <c r="L297" i="28"/>
  <c r="H297" i="28"/>
  <c r="D297" i="28"/>
  <c r="V297" i="28"/>
  <c r="N297" i="28"/>
  <c r="F297" i="28"/>
  <c r="S297" i="28"/>
  <c r="K297" i="28"/>
  <c r="C297" i="28"/>
  <c r="O297" i="28"/>
  <c r="A298" i="28"/>
  <c r="J297" i="28"/>
  <c r="B297" i="28"/>
  <c r="R297" i="28"/>
  <c r="W297" i="28"/>
  <c r="G297" i="28"/>
  <c r="A126" i="28"/>
  <c r="V125" i="28"/>
  <c r="R125" i="28"/>
  <c r="N125" i="28"/>
  <c r="J125" i="28"/>
  <c r="F125" i="28"/>
  <c r="B125" i="28"/>
  <c r="Y125" i="28"/>
  <c r="U125" i="28"/>
  <c r="Q125" i="28"/>
  <c r="M125" i="28"/>
  <c r="I125" i="28"/>
  <c r="E125" i="28"/>
  <c r="S125" i="28"/>
  <c r="K125" i="28"/>
  <c r="C125" i="28"/>
  <c r="X125" i="28"/>
  <c r="P125" i="28"/>
  <c r="H125" i="28"/>
  <c r="L125" i="28"/>
  <c r="D125" i="28"/>
  <c r="W125" i="28"/>
  <c r="G125" i="28"/>
  <c r="T125" i="28"/>
  <c r="O125" i="28"/>
  <c r="Y125" i="21"/>
  <c r="U125" i="21"/>
  <c r="Q125" i="21"/>
  <c r="M125" i="21"/>
  <c r="I125" i="21"/>
  <c r="E125" i="21"/>
  <c r="X125" i="21"/>
  <c r="T125" i="21"/>
  <c r="P125" i="21"/>
  <c r="L125" i="21"/>
  <c r="H125" i="21"/>
  <c r="D125" i="21"/>
  <c r="A126" i="21"/>
  <c r="R125" i="21"/>
  <c r="J125" i="21"/>
  <c r="B125" i="21"/>
  <c r="V125" i="21"/>
  <c r="F125" i="21"/>
  <c r="W125" i="21"/>
  <c r="O125" i="21"/>
  <c r="G125" i="21"/>
  <c r="N125" i="21"/>
  <c r="C125" i="21"/>
  <c r="S125" i="21"/>
  <c r="K125" i="21"/>
  <c r="X21" i="28" l="1"/>
  <c r="H21" i="28"/>
  <c r="O21" i="28"/>
  <c r="Y21" i="28"/>
  <c r="V21" i="28"/>
  <c r="E21" i="28"/>
  <c r="R21" i="28"/>
  <c r="T21" i="28"/>
  <c r="D21" i="28"/>
  <c r="K21" i="28"/>
  <c r="Q21" i="28"/>
  <c r="N21" i="28"/>
  <c r="B21" i="28"/>
  <c r="L21" i="28"/>
  <c r="S21" i="28"/>
  <c r="C21" i="28"/>
  <c r="M21" i="28"/>
  <c r="U21" i="28"/>
  <c r="A22" i="28"/>
  <c r="P21" i="28"/>
  <c r="W21" i="28"/>
  <c r="G21" i="28"/>
  <c r="I21" i="28"/>
  <c r="F21" i="28"/>
  <c r="J21" i="28"/>
  <c r="X126" i="21"/>
  <c r="T126" i="21"/>
  <c r="P126" i="21"/>
  <c r="L126" i="21"/>
  <c r="H126" i="21"/>
  <c r="D126" i="21"/>
  <c r="W126" i="21"/>
  <c r="S126" i="21"/>
  <c r="O126" i="21"/>
  <c r="K126" i="21"/>
  <c r="G126" i="21"/>
  <c r="C126" i="21"/>
  <c r="Y126" i="21"/>
  <c r="Q126" i="21"/>
  <c r="I126" i="21"/>
  <c r="U126" i="21"/>
  <c r="V126" i="21"/>
  <c r="N126" i="21"/>
  <c r="F126" i="21"/>
  <c r="M126" i="21"/>
  <c r="E126" i="21"/>
  <c r="J126" i="21"/>
  <c r="B126" i="21"/>
  <c r="A127" i="21"/>
  <c r="R126" i="21"/>
  <c r="A299" i="21"/>
  <c r="V298" i="21"/>
  <c r="R298" i="21"/>
  <c r="N298" i="21"/>
  <c r="J298" i="21"/>
  <c r="F298" i="21"/>
  <c r="B298" i="21"/>
  <c r="Y298" i="21"/>
  <c r="U298" i="21"/>
  <c r="Q298" i="21"/>
  <c r="M298" i="21"/>
  <c r="I298" i="21"/>
  <c r="E298" i="21"/>
  <c r="S298" i="21"/>
  <c r="K298" i="21"/>
  <c r="C298" i="21"/>
  <c r="W298" i="21"/>
  <c r="G298" i="21"/>
  <c r="X298" i="21"/>
  <c r="P298" i="21"/>
  <c r="H298" i="21"/>
  <c r="O298" i="21"/>
  <c r="D298" i="21"/>
  <c r="T298" i="21"/>
  <c r="L298" i="21"/>
  <c r="X229" i="28"/>
  <c r="T229" i="28"/>
  <c r="P229" i="28"/>
  <c r="L229" i="28"/>
  <c r="H229" i="28"/>
  <c r="D229" i="28"/>
  <c r="W229" i="28"/>
  <c r="S229" i="28"/>
  <c r="O229" i="28"/>
  <c r="K229" i="28"/>
  <c r="G229" i="28"/>
  <c r="C229" i="28"/>
  <c r="Y229" i="28"/>
  <c r="Q229" i="28"/>
  <c r="I229" i="28"/>
  <c r="V229" i="28"/>
  <c r="N229" i="28"/>
  <c r="F229" i="28"/>
  <c r="R229" i="28"/>
  <c r="B229" i="28"/>
  <c r="M229" i="28"/>
  <c r="E229" i="28"/>
  <c r="U229" i="28"/>
  <c r="A230" i="28"/>
  <c r="J229" i="28"/>
  <c r="V22" i="25"/>
  <c r="R22" i="25"/>
  <c r="N22" i="25"/>
  <c r="J22" i="25"/>
  <c r="F22" i="25"/>
  <c r="B22" i="25"/>
  <c r="Y22" i="25"/>
  <c r="U22" i="25"/>
  <c r="Q22" i="25"/>
  <c r="M22" i="25"/>
  <c r="I22" i="25"/>
  <c r="E22" i="25"/>
  <c r="S22" i="25"/>
  <c r="K22" i="25"/>
  <c r="C22" i="25"/>
  <c r="W22" i="25"/>
  <c r="G22" i="25"/>
  <c r="L22" i="25"/>
  <c r="X22" i="25"/>
  <c r="P22" i="25"/>
  <c r="H22" i="25"/>
  <c r="O22" i="25"/>
  <c r="T22" i="25"/>
  <c r="D22" i="25"/>
  <c r="A23" i="25"/>
  <c r="V57" i="25"/>
  <c r="R57" i="25"/>
  <c r="N57" i="25"/>
  <c r="J57" i="25"/>
  <c r="F57" i="25"/>
  <c r="B57" i="25"/>
  <c r="Y57" i="25"/>
  <c r="U57" i="25"/>
  <c r="Q57" i="25"/>
  <c r="M57" i="25"/>
  <c r="I57" i="25"/>
  <c r="E57" i="25"/>
  <c r="X57" i="25"/>
  <c r="P57" i="25"/>
  <c r="H57" i="25"/>
  <c r="W57" i="25"/>
  <c r="O57" i="25"/>
  <c r="G57" i="25"/>
  <c r="K57" i="25"/>
  <c r="L57" i="25"/>
  <c r="T57" i="25"/>
  <c r="D57" i="25"/>
  <c r="S57" i="25"/>
  <c r="C57" i="25"/>
  <c r="A58" i="25"/>
  <c r="V127" i="25"/>
  <c r="R127" i="25"/>
  <c r="N127" i="25"/>
  <c r="J127" i="25"/>
  <c r="F127" i="25"/>
  <c r="B127" i="25"/>
  <c r="Y127" i="25"/>
  <c r="U127" i="25"/>
  <c r="Q127" i="25"/>
  <c r="M127" i="25"/>
  <c r="I127" i="25"/>
  <c r="E127" i="25"/>
  <c r="X127" i="25"/>
  <c r="P127" i="25"/>
  <c r="H127" i="25"/>
  <c r="L127" i="25"/>
  <c r="W127" i="25"/>
  <c r="O127" i="25"/>
  <c r="G127" i="25"/>
  <c r="T127" i="25"/>
  <c r="D127" i="25"/>
  <c r="K127" i="25"/>
  <c r="C127" i="25"/>
  <c r="S127" i="25"/>
  <c r="A128" i="25"/>
  <c r="Y126" i="28"/>
  <c r="U126" i="28"/>
  <c r="Q126" i="28"/>
  <c r="M126" i="28"/>
  <c r="I126" i="28"/>
  <c r="E126" i="28"/>
  <c r="X126" i="28"/>
  <c r="T126" i="28"/>
  <c r="P126" i="28"/>
  <c r="L126" i="28"/>
  <c r="H126" i="28"/>
  <c r="D126" i="28"/>
  <c r="A127" i="28"/>
  <c r="R126" i="28"/>
  <c r="J126" i="28"/>
  <c r="B126" i="28"/>
  <c r="W126" i="28"/>
  <c r="O126" i="28"/>
  <c r="G126" i="28"/>
  <c r="S126" i="28"/>
  <c r="C126" i="28"/>
  <c r="K126" i="28"/>
  <c r="N126" i="28"/>
  <c r="F126" i="28"/>
  <c r="V126" i="28"/>
  <c r="A333" i="28"/>
  <c r="V332" i="28"/>
  <c r="R332" i="28"/>
  <c r="N332" i="28"/>
  <c r="J332" i="28"/>
  <c r="F332" i="28"/>
  <c r="B332" i="28"/>
  <c r="Y332" i="28"/>
  <c r="U332" i="28"/>
  <c r="Q332" i="28"/>
  <c r="M332" i="28"/>
  <c r="I332" i="28"/>
  <c r="E332" i="28"/>
  <c r="W332" i="28"/>
  <c r="O332" i="28"/>
  <c r="G332" i="28"/>
  <c r="T332" i="28"/>
  <c r="L332" i="28"/>
  <c r="D332" i="28"/>
  <c r="A367" i="28"/>
  <c r="X332" i="28"/>
  <c r="H332" i="28"/>
  <c r="S332" i="28"/>
  <c r="C332" i="28"/>
  <c r="K332" i="28"/>
  <c r="P332" i="28"/>
  <c r="W91" i="21"/>
  <c r="S91" i="21"/>
  <c r="O91" i="21"/>
  <c r="K91" i="21"/>
  <c r="G91" i="21"/>
  <c r="C91" i="21"/>
  <c r="A92" i="21"/>
  <c r="V91" i="21"/>
  <c r="R91" i="21"/>
  <c r="N91" i="21"/>
  <c r="J91" i="21"/>
  <c r="F91" i="21"/>
  <c r="B91" i="21"/>
  <c r="T91" i="21"/>
  <c r="L91" i="21"/>
  <c r="D91" i="21"/>
  <c r="X91" i="21"/>
  <c r="P91" i="21"/>
  <c r="U91" i="21"/>
  <c r="M91" i="21"/>
  <c r="Y91" i="21"/>
  <c r="Q91" i="21"/>
  <c r="I91" i="21"/>
  <c r="H91" i="21"/>
  <c r="E91" i="21"/>
  <c r="Y56" i="21"/>
  <c r="U56" i="21"/>
  <c r="Q56" i="21"/>
  <c r="M56" i="21"/>
  <c r="I56" i="21"/>
  <c r="E56" i="21"/>
  <c r="X56" i="21"/>
  <c r="T56" i="21"/>
  <c r="P56" i="21"/>
  <c r="L56" i="21"/>
  <c r="H56" i="21"/>
  <c r="D56" i="21"/>
  <c r="A57" i="21"/>
  <c r="R56" i="21"/>
  <c r="J56" i="21"/>
  <c r="B56" i="21"/>
  <c r="N56" i="21"/>
  <c r="K56" i="21"/>
  <c r="W56" i="21"/>
  <c r="O56" i="21"/>
  <c r="G56" i="21"/>
  <c r="V56" i="21"/>
  <c r="F56" i="21"/>
  <c r="S56" i="21"/>
  <c r="C56" i="21"/>
  <c r="A230" i="21"/>
  <c r="V229" i="21"/>
  <c r="R229" i="21"/>
  <c r="N229" i="21"/>
  <c r="J229" i="21"/>
  <c r="F229" i="21"/>
  <c r="B229" i="21"/>
  <c r="Y229" i="21"/>
  <c r="U229" i="21"/>
  <c r="Q229" i="21"/>
  <c r="M229" i="21"/>
  <c r="I229" i="21"/>
  <c r="E229" i="21"/>
  <c r="W229" i="21"/>
  <c r="O229" i="21"/>
  <c r="G229" i="21"/>
  <c r="K229" i="21"/>
  <c r="T229" i="21"/>
  <c r="L229" i="21"/>
  <c r="D229" i="21"/>
  <c r="S229" i="21"/>
  <c r="C229" i="21"/>
  <c r="X229" i="21"/>
  <c r="P229" i="21"/>
  <c r="H229" i="21"/>
  <c r="W91" i="28"/>
  <c r="S91" i="28"/>
  <c r="O91" i="28"/>
  <c r="K91" i="28"/>
  <c r="G91" i="28"/>
  <c r="C91" i="28"/>
  <c r="A92" i="28"/>
  <c r="V91" i="28"/>
  <c r="R91" i="28"/>
  <c r="N91" i="28"/>
  <c r="J91" i="28"/>
  <c r="F91" i="28"/>
  <c r="B91" i="28"/>
  <c r="X91" i="28"/>
  <c r="P91" i="28"/>
  <c r="H91" i="28"/>
  <c r="U91" i="28"/>
  <c r="M91" i="28"/>
  <c r="E91" i="28"/>
  <c r="Q91" i="28"/>
  <c r="I91" i="28"/>
  <c r="L91" i="28"/>
  <c r="Y91" i="28"/>
  <c r="T91" i="28"/>
  <c r="D91" i="28"/>
  <c r="A264" i="28"/>
  <c r="V263" i="28"/>
  <c r="R263" i="28"/>
  <c r="N263" i="28"/>
  <c r="J263" i="28"/>
  <c r="F263" i="28"/>
  <c r="B263" i="28"/>
  <c r="Y263" i="28"/>
  <c r="U263" i="28"/>
  <c r="Q263" i="28"/>
  <c r="M263" i="28"/>
  <c r="I263" i="28"/>
  <c r="E263" i="28"/>
  <c r="S263" i="28"/>
  <c r="K263" i="28"/>
  <c r="C263" i="28"/>
  <c r="X263" i="28"/>
  <c r="P263" i="28"/>
  <c r="H263" i="28"/>
  <c r="T263" i="28"/>
  <c r="D263" i="28"/>
  <c r="O263" i="28"/>
  <c r="W263" i="28"/>
  <c r="G263" i="28"/>
  <c r="L263" i="28"/>
  <c r="Y128" i="19"/>
  <c r="U128" i="19"/>
  <c r="Q128" i="19"/>
  <c r="M128" i="19"/>
  <c r="I128" i="19"/>
  <c r="E128" i="19"/>
  <c r="V128" i="19"/>
  <c r="P128" i="19"/>
  <c r="K128" i="19"/>
  <c r="F128" i="19"/>
  <c r="T128" i="19"/>
  <c r="O128" i="19"/>
  <c r="J128" i="19"/>
  <c r="D128" i="19"/>
  <c r="X128" i="19"/>
  <c r="N128" i="19"/>
  <c r="C128" i="19"/>
  <c r="W128" i="19"/>
  <c r="L128" i="19"/>
  <c r="B128" i="19"/>
  <c r="H128" i="19"/>
  <c r="G128" i="19"/>
  <c r="S128" i="19"/>
  <c r="R128" i="19"/>
  <c r="A129" i="19"/>
  <c r="A367" i="21"/>
  <c r="X332" i="21"/>
  <c r="T332" i="21"/>
  <c r="P332" i="21"/>
  <c r="L332" i="21"/>
  <c r="H332" i="21"/>
  <c r="D332" i="21"/>
  <c r="W332" i="21"/>
  <c r="S332" i="21"/>
  <c r="O332" i="21"/>
  <c r="K332" i="21"/>
  <c r="G332" i="21"/>
  <c r="C332" i="21"/>
  <c r="U332" i="21"/>
  <c r="M332" i="21"/>
  <c r="E332" i="21"/>
  <c r="Q332" i="21"/>
  <c r="A333" i="21"/>
  <c r="R332" i="21"/>
  <c r="J332" i="21"/>
  <c r="B332" i="21"/>
  <c r="Y332" i="21"/>
  <c r="I332" i="21"/>
  <c r="V332" i="21"/>
  <c r="N332" i="21"/>
  <c r="F332" i="21"/>
  <c r="V92" i="25"/>
  <c r="R92" i="25"/>
  <c r="N92" i="25"/>
  <c r="J92" i="25"/>
  <c r="F92" i="25"/>
  <c r="B92" i="25"/>
  <c r="Y92" i="25"/>
  <c r="U92" i="25"/>
  <c r="Q92" i="25"/>
  <c r="M92" i="25"/>
  <c r="I92" i="25"/>
  <c r="E92" i="25"/>
  <c r="X92" i="25"/>
  <c r="P92" i="25"/>
  <c r="H92" i="25"/>
  <c r="W92" i="25"/>
  <c r="O92" i="25"/>
  <c r="G92" i="25"/>
  <c r="K92" i="25"/>
  <c r="L92" i="25"/>
  <c r="T92" i="25"/>
  <c r="D92" i="25"/>
  <c r="S92" i="25"/>
  <c r="C92" i="25"/>
  <c r="A93" i="25"/>
  <c r="V21" i="19"/>
  <c r="R21" i="19"/>
  <c r="N21" i="19"/>
  <c r="J21" i="19"/>
  <c r="F21" i="19"/>
  <c r="B21" i="19"/>
  <c r="Y21" i="19"/>
  <c r="U21" i="19"/>
  <c r="Q21" i="19"/>
  <c r="M21" i="19"/>
  <c r="I21" i="19"/>
  <c r="E21" i="19"/>
  <c r="X21" i="19"/>
  <c r="P21" i="19"/>
  <c r="H21" i="19"/>
  <c r="W21" i="19"/>
  <c r="O21" i="19"/>
  <c r="G21" i="19"/>
  <c r="L21" i="19"/>
  <c r="K21" i="19"/>
  <c r="T21" i="19"/>
  <c r="D21" i="19"/>
  <c r="S21" i="19"/>
  <c r="C21" i="19"/>
  <c r="A22" i="19"/>
  <c r="X298" i="28"/>
  <c r="T298" i="28"/>
  <c r="P298" i="28"/>
  <c r="L298" i="28"/>
  <c r="H298" i="28"/>
  <c r="D298" i="28"/>
  <c r="W298" i="28"/>
  <c r="S298" i="28"/>
  <c r="O298" i="28"/>
  <c r="K298" i="28"/>
  <c r="G298" i="28"/>
  <c r="C298" i="28"/>
  <c r="U298" i="28"/>
  <c r="M298" i="28"/>
  <c r="E298" i="28"/>
  <c r="A299" i="28"/>
  <c r="R298" i="28"/>
  <c r="J298" i="28"/>
  <c r="B298" i="28"/>
  <c r="V298" i="28"/>
  <c r="F298" i="28"/>
  <c r="Q298" i="28"/>
  <c r="I298" i="28"/>
  <c r="Y298" i="28"/>
  <c r="N298" i="28"/>
  <c r="A162" i="21"/>
  <c r="V161" i="21"/>
  <c r="R161" i="21"/>
  <c r="N161" i="21"/>
  <c r="J161" i="21"/>
  <c r="F161" i="21"/>
  <c r="B161" i="21"/>
  <c r="Y161" i="21"/>
  <c r="U161" i="21"/>
  <c r="Q161" i="21"/>
  <c r="M161" i="21"/>
  <c r="I161" i="21"/>
  <c r="E161" i="21"/>
  <c r="S161" i="21"/>
  <c r="K161" i="21"/>
  <c r="C161" i="21"/>
  <c r="O161" i="21"/>
  <c r="G161" i="21"/>
  <c r="X161" i="21"/>
  <c r="P161" i="21"/>
  <c r="H161" i="21"/>
  <c r="W161" i="21"/>
  <c r="D161" i="21"/>
  <c r="T161" i="21"/>
  <c r="L161" i="21"/>
  <c r="W57" i="19"/>
  <c r="S57" i="19"/>
  <c r="O57" i="19"/>
  <c r="K57" i="19"/>
  <c r="G57" i="19"/>
  <c r="C57" i="19"/>
  <c r="V57" i="19"/>
  <c r="R57" i="19"/>
  <c r="N57" i="19"/>
  <c r="J57" i="19"/>
  <c r="F57" i="19"/>
  <c r="B57" i="19"/>
  <c r="Y57" i="19"/>
  <c r="Q57" i="19"/>
  <c r="I57" i="19"/>
  <c r="X57" i="19"/>
  <c r="P57" i="19"/>
  <c r="H57" i="19"/>
  <c r="M57" i="19"/>
  <c r="L57" i="19"/>
  <c r="U57" i="19"/>
  <c r="T57" i="19"/>
  <c r="E57" i="19"/>
  <c r="D57" i="19"/>
  <c r="A58" i="19"/>
  <c r="X93" i="19"/>
  <c r="T93" i="19"/>
  <c r="P93" i="19"/>
  <c r="L93" i="19"/>
  <c r="H93" i="19"/>
  <c r="D93" i="19"/>
  <c r="W93" i="19"/>
  <c r="S93" i="19"/>
  <c r="O93" i="19"/>
  <c r="K93" i="19"/>
  <c r="G93" i="19"/>
  <c r="C93" i="19"/>
  <c r="V93" i="19"/>
  <c r="N93" i="19"/>
  <c r="F93" i="19"/>
  <c r="U93" i="19"/>
  <c r="M93" i="19"/>
  <c r="E93" i="19"/>
  <c r="R93" i="19"/>
  <c r="B93" i="19"/>
  <c r="Q93" i="19"/>
  <c r="J93" i="19"/>
  <c r="I93" i="19"/>
  <c r="Y93" i="19"/>
  <c r="A94" i="19"/>
  <c r="W161" i="28"/>
  <c r="S161" i="28"/>
  <c r="O161" i="28"/>
  <c r="K161" i="28"/>
  <c r="G161" i="28"/>
  <c r="C161" i="28"/>
  <c r="A162" i="28"/>
  <c r="V161" i="28"/>
  <c r="R161" i="28"/>
  <c r="N161" i="28"/>
  <c r="J161" i="28"/>
  <c r="F161" i="28"/>
  <c r="B161" i="28"/>
  <c r="T161" i="28"/>
  <c r="L161" i="28"/>
  <c r="D161" i="28"/>
  <c r="Y161" i="28"/>
  <c r="Q161" i="28"/>
  <c r="I161" i="28"/>
  <c r="U161" i="28"/>
  <c r="E161" i="28"/>
  <c r="P161" i="28"/>
  <c r="M161" i="28"/>
  <c r="X161" i="28"/>
  <c r="H161" i="28"/>
  <c r="X195" i="21"/>
  <c r="T195" i="21"/>
  <c r="P195" i="21"/>
  <c r="L195" i="21"/>
  <c r="H195" i="21"/>
  <c r="D195" i="21"/>
  <c r="W195" i="21"/>
  <c r="S195" i="21"/>
  <c r="O195" i="21"/>
  <c r="K195" i="21"/>
  <c r="G195" i="21"/>
  <c r="C195" i="21"/>
  <c r="U195" i="21"/>
  <c r="M195" i="21"/>
  <c r="E195" i="21"/>
  <c r="Y195" i="21"/>
  <c r="I195" i="21"/>
  <c r="A196" i="21"/>
  <c r="R195" i="21"/>
  <c r="J195" i="21"/>
  <c r="B195" i="21"/>
  <c r="Q195" i="21"/>
  <c r="N195" i="21"/>
  <c r="F195" i="21"/>
  <c r="V195" i="21"/>
  <c r="A23" i="21"/>
  <c r="V22" i="21"/>
  <c r="R22" i="21"/>
  <c r="N22" i="21"/>
  <c r="J22" i="21"/>
  <c r="F22" i="21"/>
  <c r="B22" i="21"/>
  <c r="Y22" i="21"/>
  <c r="U22" i="21"/>
  <c r="Q22" i="21"/>
  <c r="M22" i="21"/>
  <c r="I22" i="21"/>
  <c r="E22" i="21"/>
  <c r="W22" i="21"/>
  <c r="O22" i="21"/>
  <c r="G22" i="21"/>
  <c r="K22" i="21"/>
  <c r="C22" i="21"/>
  <c r="X22" i="21"/>
  <c r="H22" i="21"/>
  <c r="T22" i="21"/>
  <c r="L22" i="21"/>
  <c r="D22" i="21"/>
  <c r="S22" i="21"/>
  <c r="P22" i="21"/>
  <c r="X263" i="21"/>
  <c r="T263" i="21"/>
  <c r="P263" i="21"/>
  <c r="L263" i="21"/>
  <c r="H263" i="21"/>
  <c r="D263" i="21"/>
  <c r="W263" i="21"/>
  <c r="S263" i="21"/>
  <c r="O263" i="21"/>
  <c r="K263" i="21"/>
  <c r="G263" i="21"/>
  <c r="C263" i="21"/>
  <c r="Y263" i="21"/>
  <c r="Q263" i="21"/>
  <c r="I263" i="21"/>
  <c r="M263" i="21"/>
  <c r="V263" i="21"/>
  <c r="N263" i="21"/>
  <c r="F263" i="21"/>
  <c r="U263" i="21"/>
  <c r="E263" i="21"/>
  <c r="R263" i="21"/>
  <c r="A264" i="21"/>
  <c r="J263" i="21"/>
  <c r="B263" i="21"/>
  <c r="A196" i="28"/>
  <c r="V195" i="28"/>
  <c r="R195" i="28"/>
  <c r="N195" i="28"/>
  <c r="J195" i="28"/>
  <c r="F195" i="28"/>
  <c r="B195" i="28"/>
  <c r="Y195" i="28"/>
  <c r="U195" i="28"/>
  <c r="Q195" i="28"/>
  <c r="M195" i="28"/>
  <c r="I195" i="28"/>
  <c r="E195" i="28"/>
  <c r="W195" i="28"/>
  <c r="O195" i="28"/>
  <c r="G195" i="28"/>
  <c r="T195" i="28"/>
  <c r="L195" i="28"/>
  <c r="D195" i="28"/>
  <c r="P195" i="28"/>
  <c r="K195" i="28"/>
  <c r="S195" i="28"/>
  <c r="C195" i="28"/>
  <c r="H195" i="28"/>
  <c r="X195" i="28"/>
  <c r="A57" i="28"/>
  <c r="V56" i="28"/>
  <c r="R56" i="28"/>
  <c r="N56" i="28"/>
  <c r="J56" i="28"/>
  <c r="F56" i="28"/>
  <c r="B56" i="28"/>
  <c r="Y56" i="28"/>
  <c r="U56" i="28"/>
  <c r="Q56" i="28"/>
  <c r="M56" i="28"/>
  <c r="I56" i="28"/>
  <c r="E56" i="28"/>
  <c r="S56" i="28"/>
  <c r="K56" i="28"/>
  <c r="C56" i="28"/>
  <c r="W56" i="28"/>
  <c r="G56" i="28"/>
  <c r="X56" i="28"/>
  <c r="P56" i="28"/>
  <c r="H56" i="28"/>
  <c r="O56" i="28"/>
  <c r="T56" i="28"/>
  <c r="L56" i="28"/>
  <c r="D56" i="28"/>
  <c r="O22" i="28" l="1"/>
  <c r="A23" i="28"/>
  <c r="J22" i="28"/>
  <c r="P22" i="28"/>
  <c r="U22" i="28"/>
  <c r="I22" i="28"/>
  <c r="K22" i="28"/>
  <c r="V22" i="28"/>
  <c r="F22" i="28"/>
  <c r="H22" i="28"/>
  <c r="M22" i="28"/>
  <c r="Q22" i="28"/>
  <c r="W22" i="28"/>
  <c r="G22" i="28"/>
  <c r="R22" i="28"/>
  <c r="B22" i="28"/>
  <c r="T22" i="28"/>
  <c r="E22" i="28"/>
  <c r="Y22" i="28"/>
  <c r="S22" i="28"/>
  <c r="C22" i="28"/>
  <c r="N22" i="28"/>
  <c r="X22" i="28"/>
  <c r="D22" i="28"/>
  <c r="L22" i="28"/>
  <c r="X94" i="19"/>
  <c r="T94" i="19"/>
  <c r="P94" i="19"/>
  <c r="L94" i="19"/>
  <c r="H94" i="19"/>
  <c r="D94" i="19"/>
  <c r="W94" i="19"/>
  <c r="S94" i="19"/>
  <c r="O94" i="19"/>
  <c r="K94" i="19"/>
  <c r="G94" i="19"/>
  <c r="C94" i="19"/>
  <c r="V94" i="19"/>
  <c r="N94" i="19"/>
  <c r="F94" i="19"/>
  <c r="U94" i="19"/>
  <c r="M94" i="19"/>
  <c r="E94" i="19"/>
  <c r="J94" i="19"/>
  <c r="Y94" i="19"/>
  <c r="I94" i="19"/>
  <c r="R94" i="19"/>
  <c r="Q94" i="19"/>
  <c r="B94" i="19"/>
  <c r="A95" i="19"/>
  <c r="W299" i="28"/>
  <c r="S299" i="28"/>
  <c r="O299" i="28"/>
  <c r="K299" i="28"/>
  <c r="G299" i="28"/>
  <c r="C299" i="28"/>
  <c r="A300" i="28"/>
  <c r="V299" i="28"/>
  <c r="R299" i="28"/>
  <c r="N299" i="28"/>
  <c r="J299" i="28"/>
  <c r="F299" i="28"/>
  <c r="B299" i="28"/>
  <c r="T299" i="28"/>
  <c r="L299" i="28"/>
  <c r="D299" i="28"/>
  <c r="Y299" i="28"/>
  <c r="Q299" i="28"/>
  <c r="I299" i="28"/>
  <c r="M299" i="28"/>
  <c r="X299" i="28"/>
  <c r="H299" i="28"/>
  <c r="P299" i="28"/>
  <c r="E299" i="28"/>
  <c r="U299" i="28"/>
  <c r="V22" i="19"/>
  <c r="R22" i="19"/>
  <c r="N22" i="19"/>
  <c r="J22" i="19"/>
  <c r="F22" i="19"/>
  <c r="B22" i="19"/>
  <c r="Y22" i="19"/>
  <c r="U22" i="19"/>
  <c r="Q22" i="19"/>
  <c r="M22" i="19"/>
  <c r="I22" i="19"/>
  <c r="E22" i="19"/>
  <c r="X22" i="19"/>
  <c r="P22" i="19"/>
  <c r="H22" i="19"/>
  <c r="W22" i="19"/>
  <c r="O22" i="19"/>
  <c r="G22" i="19"/>
  <c r="T22" i="19"/>
  <c r="D22" i="19"/>
  <c r="S22" i="19"/>
  <c r="C22" i="19"/>
  <c r="L22" i="19"/>
  <c r="K22" i="19"/>
  <c r="A23" i="19"/>
  <c r="Y129" i="19"/>
  <c r="U129" i="19"/>
  <c r="Q129" i="19"/>
  <c r="M129" i="19"/>
  <c r="I129" i="19"/>
  <c r="E129" i="19"/>
  <c r="X129" i="19"/>
  <c r="S129" i="19"/>
  <c r="N129" i="19"/>
  <c r="H129" i="19"/>
  <c r="C129" i="19"/>
  <c r="W129" i="19"/>
  <c r="R129" i="19"/>
  <c r="L129" i="19"/>
  <c r="G129" i="19"/>
  <c r="B129" i="19"/>
  <c r="V129" i="19"/>
  <c r="K129" i="19"/>
  <c r="T129" i="19"/>
  <c r="J129" i="19"/>
  <c r="F129" i="19"/>
  <c r="D129" i="19"/>
  <c r="P129" i="19"/>
  <c r="O129" i="19"/>
  <c r="A130" i="19"/>
  <c r="A93" i="28"/>
  <c r="V92" i="28"/>
  <c r="R92" i="28"/>
  <c r="N92" i="28"/>
  <c r="J92" i="28"/>
  <c r="F92" i="28"/>
  <c r="B92" i="28"/>
  <c r="Y92" i="28"/>
  <c r="U92" i="28"/>
  <c r="Q92" i="28"/>
  <c r="M92" i="28"/>
  <c r="I92" i="28"/>
  <c r="E92" i="28"/>
  <c r="W92" i="28"/>
  <c r="O92" i="28"/>
  <c r="G92" i="28"/>
  <c r="T92" i="28"/>
  <c r="L92" i="28"/>
  <c r="D92" i="28"/>
  <c r="X92" i="28"/>
  <c r="H92" i="28"/>
  <c r="P92" i="28"/>
  <c r="S92" i="28"/>
  <c r="C92" i="28"/>
  <c r="K92" i="28"/>
  <c r="X57" i="21"/>
  <c r="T57" i="21"/>
  <c r="P57" i="21"/>
  <c r="L57" i="21"/>
  <c r="H57" i="21"/>
  <c r="D57" i="21"/>
  <c r="W57" i="21"/>
  <c r="S57" i="21"/>
  <c r="O57" i="21"/>
  <c r="K57" i="21"/>
  <c r="G57" i="21"/>
  <c r="C57" i="21"/>
  <c r="Y57" i="21"/>
  <c r="Q57" i="21"/>
  <c r="I57" i="21"/>
  <c r="U57" i="21"/>
  <c r="E57" i="21"/>
  <c r="R57" i="21"/>
  <c r="B57" i="21"/>
  <c r="V57" i="21"/>
  <c r="N57" i="21"/>
  <c r="F57" i="21"/>
  <c r="M57" i="21"/>
  <c r="A58" i="21"/>
  <c r="J57" i="21"/>
  <c r="W367" i="28"/>
  <c r="S367" i="28"/>
  <c r="O367" i="28"/>
  <c r="K367" i="28"/>
  <c r="G367" i="28"/>
  <c r="C367" i="28"/>
  <c r="A368" i="28"/>
  <c r="V367" i="28"/>
  <c r="R367" i="28"/>
  <c r="N367" i="28"/>
  <c r="J367" i="28"/>
  <c r="F367" i="28"/>
  <c r="B367" i="28"/>
  <c r="A402" i="28"/>
  <c r="X367" i="28"/>
  <c r="P367" i="28"/>
  <c r="H367" i="28"/>
  <c r="U367" i="28"/>
  <c r="M367" i="28"/>
  <c r="E367" i="28"/>
  <c r="Q367" i="28"/>
  <c r="L367" i="28"/>
  <c r="T367" i="28"/>
  <c r="D367" i="28"/>
  <c r="I367" i="28"/>
  <c r="Y367" i="28"/>
  <c r="X127" i="28"/>
  <c r="T127" i="28"/>
  <c r="P127" i="28"/>
  <c r="L127" i="28"/>
  <c r="H127" i="28"/>
  <c r="D127" i="28"/>
  <c r="W127" i="28"/>
  <c r="S127" i="28"/>
  <c r="O127" i="28"/>
  <c r="K127" i="28"/>
  <c r="G127" i="28"/>
  <c r="C127" i="28"/>
  <c r="Y127" i="28"/>
  <c r="Q127" i="28"/>
  <c r="I127" i="28"/>
  <c r="V127" i="28"/>
  <c r="N127" i="28"/>
  <c r="F127" i="28"/>
  <c r="A128" i="28"/>
  <c r="J127" i="28"/>
  <c r="R127" i="28"/>
  <c r="U127" i="28"/>
  <c r="E127" i="28"/>
  <c r="B127" i="28"/>
  <c r="M127" i="28"/>
  <c r="V23" i="25"/>
  <c r="R23" i="25"/>
  <c r="N23" i="25"/>
  <c r="J23" i="25"/>
  <c r="F23" i="25"/>
  <c r="B23" i="25"/>
  <c r="Y23" i="25"/>
  <c r="U23" i="25"/>
  <c r="Q23" i="25"/>
  <c r="M23" i="25"/>
  <c r="I23" i="25"/>
  <c r="E23" i="25"/>
  <c r="S23" i="25"/>
  <c r="K23" i="25"/>
  <c r="C23" i="25"/>
  <c r="O23" i="25"/>
  <c r="L23" i="25"/>
  <c r="X23" i="25"/>
  <c r="P23" i="25"/>
  <c r="H23" i="25"/>
  <c r="W23" i="25"/>
  <c r="G23" i="25"/>
  <c r="T23" i="25"/>
  <c r="D23" i="25"/>
  <c r="A24" i="25"/>
  <c r="W127" i="21"/>
  <c r="S127" i="21"/>
  <c r="O127" i="21"/>
  <c r="K127" i="21"/>
  <c r="G127" i="21"/>
  <c r="C127" i="21"/>
  <c r="A128" i="21"/>
  <c r="V127" i="21"/>
  <c r="R127" i="21"/>
  <c r="N127" i="21"/>
  <c r="J127" i="21"/>
  <c r="F127" i="21"/>
  <c r="B127" i="21"/>
  <c r="X127" i="21"/>
  <c r="P127" i="21"/>
  <c r="H127" i="21"/>
  <c r="L127" i="21"/>
  <c r="U127" i="21"/>
  <c r="M127" i="21"/>
  <c r="E127" i="21"/>
  <c r="T127" i="21"/>
  <c r="D127" i="21"/>
  <c r="Q127" i="21"/>
  <c r="Y127" i="21"/>
  <c r="I127" i="21"/>
  <c r="Y23" i="21"/>
  <c r="U23" i="21"/>
  <c r="Q23" i="21"/>
  <c r="M23" i="21"/>
  <c r="I23" i="21"/>
  <c r="E23" i="21"/>
  <c r="X23" i="21"/>
  <c r="T23" i="21"/>
  <c r="P23" i="21"/>
  <c r="L23" i="21"/>
  <c r="H23" i="21"/>
  <c r="D23" i="21"/>
  <c r="V23" i="21"/>
  <c r="N23" i="21"/>
  <c r="F23" i="21"/>
  <c r="A24" i="21"/>
  <c r="J23" i="21"/>
  <c r="B23" i="21"/>
  <c r="O23" i="21"/>
  <c r="S23" i="21"/>
  <c r="K23" i="21"/>
  <c r="C23" i="21"/>
  <c r="R23" i="21"/>
  <c r="W23" i="21"/>
  <c r="G23" i="21"/>
  <c r="W58" i="19"/>
  <c r="S58" i="19"/>
  <c r="O58" i="19"/>
  <c r="K58" i="19"/>
  <c r="G58" i="19"/>
  <c r="C58" i="19"/>
  <c r="V58" i="19"/>
  <c r="R58" i="19"/>
  <c r="N58" i="19"/>
  <c r="J58" i="19"/>
  <c r="F58" i="19"/>
  <c r="B58" i="19"/>
  <c r="Y58" i="19"/>
  <c r="Q58" i="19"/>
  <c r="I58" i="19"/>
  <c r="X58" i="19"/>
  <c r="P58" i="19"/>
  <c r="H58" i="19"/>
  <c r="U58" i="19"/>
  <c r="E58" i="19"/>
  <c r="T58" i="19"/>
  <c r="D58" i="19"/>
  <c r="M58" i="19"/>
  <c r="L58" i="19"/>
  <c r="A59" i="19"/>
  <c r="Y162" i="21"/>
  <c r="U162" i="21"/>
  <c r="Q162" i="21"/>
  <c r="M162" i="21"/>
  <c r="I162" i="21"/>
  <c r="E162" i="21"/>
  <c r="X162" i="21"/>
  <c r="T162" i="21"/>
  <c r="P162" i="21"/>
  <c r="L162" i="21"/>
  <c r="H162" i="21"/>
  <c r="D162" i="21"/>
  <c r="A163" i="21"/>
  <c r="R162" i="21"/>
  <c r="J162" i="21"/>
  <c r="B162" i="21"/>
  <c r="V162" i="21"/>
  <c r="F162" i="21"/>
  <c r="W162" i="21"/>
  <c r="O162" i="21"/>
  <c r="G162" i="21"/>
  <c r="N162" i="21"/>
  <c r="C162" i="21"/>
  <c r="S162" i="21"/>
  <c r="K162" i="21"/>
  <c r="W333" i="21"/>
  <c r="S333" i="21"/>
  <c r="O333" i="21"/>
  <c r="K333" i="21"/>
  <c r="G333" i="21"/>
  <c r="C333" i="21"/>
  <c r="A334" i="21"/>
  <c r="V333" i="21"/>
  <c r="R333" i="21"/>
  <c r="N333" i="21"/>
  <c r="J333" i="21"/>
  <c r="F333" i="21"/>
  <c r="B333" i="21"/>
  <c r="T333" i="21"/>
  <c r="L333" i="21"/>
  <c r="D333" i="21"/>
  <c r="X333" i="21"/>
  <c r="H333" i="21"/>
  <c r="Y333" i="21"/>
  <c r="Q333" i="21"/>
  <c r="I333" i="21"/>
  <c r="P333" i="21"/>
  <c r="E333" i="21"/>
  <c r="U333" i="21"/>
  <c r="M333" i="21"/>
  <c r="W230" i="28"/>
  <c r="S230" i="28"/>
  <c r="O230" i="28"/>
  <c r="K230" i="28"/>
  <c r="G230" i="28"/>
  <c r="C230" i="28"/>
  <c r="A231" i="28"/>
  <c r="V230" i="28"/>
  <c r="R230" i="28"/>
  <c r="N230" i="28"/>
  <c r="J230" i="28"/>
  <c r="F230" i="28"/>
  <c r="B230" i="28"/>
  <c r="X230" i="28"/>
  <c r="P230" i="28"/>
  <c r="H230" i="28"/>
  <c r="U230" i="28"/>
  <c r="M230" i="28"/>
  <c r="E230" i="28"/>
  <c r="Y230" i="28"/>
  <c r="I230" i="28"/>
  <c r="T230" i="28"/>
  <c r="D230" i="28"/>
  <c r="L230" i="28"/>
  <c r="Q230" i="28"/>
  <c r="Y299" i="21"/>
  <c r="U299" i="21"/>
  <c r="Q299" i="21"/>
  <c r="M299" i="21"/>
  <c r="I299" i="21"/>
  <c r="E299" i="21"/>
  <c r="X299" i="21"/>
  <c r="T299" i="21"/>
  <c r="P299" i="21"/>
  <c r="L299" i="21"/>
  <c r="H299" i="21"/>
  <c r="D299" i="21"/>
  <c r="A300" i="21"/>
  <c r="R299" i="21"/>
  <c r="J299" i="21"/>
  <c r="B299" i="21"/>
  <c r="V299" i="21"/>
  <c r="N299" i="21"/>
  <c r="W299" i="21"/>
  <c r="O299" i="21"/>
  <c r="G299" i="21"/>
  <c r="F299" i="21"/>
  <c r="K299" i="21"/>
  <c r="S299" i="21"/>
  <c r="C299" i="21"/>
  <c r="W196" i="21"/>
  <c r="S196" i="21"/>
  <c r="O196" i="21"/>
  <c r="K196" i="21"/>
  <c r="G196" i="21"/>
  <c r="C196" i="21"/>
  <c r="A197" i="21"/>
  <c r="V196" i="21"/>
  <c r="R196" i="21"/>
  <c r="N196" i="21"/>
  <c r="J196" i="21"/>
  <c r="F196" i="21"/>
  <c r="B196" i="21"/>
  <c r="T196" i="21"/>
  <c r="L196" i="21"/>
  <c r="D196" i="21"/>
  <c r="P196" i="21"/>
  <c r="Y196" i="21"/>
  <c r="Q196" i="21"/>
  <c r="I196" i="21"/>
  <c r="X196" i="21"/>
  <c r="H196" i="21"/>
  <c r="U196" i="21"/>
  <c r="E196" i="21"/>
  <c r="M196" i="21"/>
  <c r="A163" i="28"/>
  <c r="V162" i="28"/>
  <c r="R162" i="28"/>
  <c r="N162" i="28"/>
  <c r="J162" i="28"/>
  <c r="F162" i="28"/>
  <c r="B162" i="28"/>
  <c r="Y162" i="28"/>
  <c r="U162" i="28"/>
  <c r="Q162" i="28"/>
  <c r="M162" i="28"/>
  <c r="I162" i="28"/>
  <c r="E162" i="28"/>
  <c r="S162" i="28"/>
  <c r="K162" i="28"/>
  <c r="C162" i="28"/>
  <c r="X162" i="28"/>
  <c r="P162" i="28"/>
  <c r="H162" i="28"/>
  <c r="L162" i="28"/>
  <c r="D162" i="28"/>
  <c r="W162" i="28"/>
  <c r="G162" i="28"/>
  <c r="T162" i="28"/>
  <c r="O162" i="28"/>
  <c r="V93" i="25"/>
  <c r="R93" i="25"/>
  <c r="N93" i="25"/>
  <c r="J93" i="25"/>
  <c r="F93" i="25"/>
  <c r="B93" i="25"/>
  <c r="Y93" i="25"/>
  <c r="U93" i="25"/>
  <c r="Q93" i="25"/>
  <c r="M93" i="25"/>
  <c r="I93" i="25"/>
  <c r="E93" i="25"/>
  <c r="X93" i="25"/>
  <c r="P93" i="25"/>
  <c r="H93" i="25"/>
  <c r="W93" i="25"/>
  <c r="O93" i="25"/>
  <c r="G93" i="25"/>
  <c r="S93" i="25"/>
  <c r="C93" i="25"/>
  <c r="T93" i="25"/>
  <c r="L93" i="25"/>
  <c r="K93" i="25"/>
  <c r="D93" i="25"/>
  <c r="A94" i="25"/>
  <c r="Y264" i="28"/>
  <c r="U264" i="28"/>
  <c r="Q264" i="28"/>
  <c r="M264" i="28"/>
  <c r="I264" i="28"/>
  <c r="E264" i="28"/>
  <c r="X264" i="28"/>
  <c r="T264" i="28"/>
  <c r="P264" i="28"/>
  <c r="L264" i="28"/>
  <c r="H264" i="28"/>
  <c r="D264" i="28"/>
  <c r="A265" i="28"/>
  <c r="R264" i="28"/>
  <c r="J264" i="28"/>
  <c r="B264" i="28"/>
  <c r="W264" i="28"/>
  <c r="O264" i="28"/>
  <c r="G264" i="28"/>
  <c r="K264" i="28"/>
  <c r="V264" i="28"/>
  <c r="F264" i="28"/>
  <c r="S264" i="28"/>
  <c r="N264" i="28"/>
  <c r="C264" i="28"/>
  <c r="V128" i="25"/>
  <c r="R128" i="25"/>
  <c r="N128" i="25"/>
  <c r="J128" i="25"/>
  <c r="F128" i="25"/>
  <c r="B128" i="25"/>
  <c r="Y128" i="25"/>
  <c r="U128" i="25"/>
  <c r="Q128" i="25"/>
  <c r="M128" i="25"/>
  <c r="I128" i="25"/>
  <c r="E128" i="25"/>
  <c r="X128" i="25"/>
  <c r="P128" i="25"/>
  <c r="H128" i="25"/>
  <c r="T128" i="25"/>
  <c r="D128" i="25"/>
  <c r="W128" i="25"/>
  <c r="O128" i="25"/>
  <c r="G128" i="25"/>
  <c r="L128" i="25"/>
  <c r="S128" i="25"/>
  <c r="K128" i="25"/>
  <c r="C128" i="25"/>
  <c r="A129" i="25"/>
  <c r="Y57" i="28"/>
  <c r="U57" i="28"/>
  <c r="Q57" i="28"/>
  <c r="M57" i="28"/>
  <c r="I57" i="28"/>
  <c r="E57" i="28"/>
  <c r="X57" i="28"/>
  <c r="T57" i="28"/>
  <c r="P57" i="28"/>
  <c r="L57" i="28"/>
  <c r="H57" i="28"/>
  <c r="D57" i="28"/>
  <c r="A58" i="28"/>
  <c r="R57" i="28"/>
  <c r="J57" i="28"/>
  <c r="B57" i="28"/>
  <c r="N57" i="28"/>
  <c r="W57" i="28"/>
  <c r="O57" i="28"/>
  <c r="G57" i="28"/>
  <c r="V57" i="28"/>
  <c r="F57" i="28"/>
  <c r="S57" i="28"/>
  <c r="K57" i="28"/>
  <c r="C57" i="28"/>
  <c r="W264" i="21"/>
  <c r="S264" i="21"/>
  <c r="O264" i="21"/>
  <c r="K264" i="21"/>
  <c r="G264" i="21"/>
  <c r="C264" i="21"/>
  <c r="A265" i="21"/>
  <c r="V264" i="21"/>
  <c r="R264" i="21"/>
  <c r="N264" i="21"/>
  <c r="J264" i="21"/>
  <c r="F264" i="21"/>
  <c r="B264" i="21"/>
  <c r="X264" i="21"/>
  <c r="P264" i="21"/>
  <c r="H264" i="21"/>
  <c r="T264" i="21"/>
  <c r="D264" i="21"/>
  <c r="U264" i="21"/>
  <c r="M264" i="21"/>
  <c r="E264" i="21"/>
  <c r="L264" i="21"/>
  <c r="Y264" i="21"/>
  <c r="Q264" i="21"/>
  <c r="I264" i="21"/>
  <c r="Y196" i="28"/>
  <c r="U196" i="28"/>
  <c r="Q196" i="28"/>
  <c r="M196" i="28"/>
  <c r="I196" i="28"/>
  <c r="E196" i="28"/>
  <c r="X196" i="28"/>
  <c r="T196" i="28"/>
  <c r="P196" i="28"/>
  <c r="L196" i="28"/>
  <c r="H196" i="28"/>
  <c r="D196" i="28"/>
  <c r="V196" i="28"/>
  <c r="N196" i="28"/>
  <c r="F196" i="28"/>
  <c r="S196" i="28"/>
  <c r="K196" i="28"/>
  <c r="C196" i="28"/>
  <c r="W196" i="28"/>
  <c r="G196" i="28"/>
  <c r="R196" i="28"/>
  <c r="B196" i="28"/>
  <c r="A197" i="28"/>
  <c r="O196" i="28"/>
  <c r="J196" i="28"/>
  <c r="Y367" i="21"/>
  <c r="U367" i="21"/>
  <c r="Q367" i="21"/>
  <c r="M367" i="21"/>
  <c r="I367" i="21"/>
  <c r="E367" i="21"/>
  <c r="A402" i="21"/>
  <c r="X367" i="21"/>
  <c r="T367" i="21"/>
  <c r="P367" i="21"/>
  <c r="L367" i="21"/>
  <c r="H367" i="21"/>
  <c r="D367" i="21"/>
  <c r="V367" i="21"/>
  <c r="N367" i="21"/>
  <c r="F367" i="21"/>
  <c r="A368" i="21"/>
  <c r="R367" i="21"/>
  <c r="B367" i="21"/>
  <c r="S367" i="21"/>
  <c r="K367" i="21"/>
  <c r="C367" i="21"/>
  <c r="J367" i="21"/>
  <c r="O367" i="21"/>
  <c r="W367" i="21"/>
  <c r="G367" i="21"/>
  <c r="Y230" i="21"/>
  <c r="U230" i="21"/>
  <c r="Q230" i="21"/>
  <c r="M230" i="21"/>
  <c r="I230" i="21"/>
  <c r="E230" i="21"/>
  <c r="X230" i="21"/>
  <c r="T230" i="21"/>
  <c r="P230" i="21"/>
  <c r="L230" i="21"/>
  <c r="H230" i="21"/>
  <c r="D230" i="21"/>
  <c r="V230" i="21"/>
  <c r="N230" i="21"/>
  <c r="F230" i="21"/>
  <c r="R230" i="21"/>
  <c r="B230" i="21"/>
  <c r="S230" i="21"/>
  <c r="K230" i="21"/>
  <c r="C230" i="21"/>
  <c r="A231" i="21"/>
  <c r="J230" i="21"/>
  <c r="G230" i="21"/>
  <c r="O230" i="21"/>
  <c r="W230" i="21"/>
  <c r="A93" i="21"/>
  <c r="V92" i="21"/>
  <c r="R92" i="21"/>
  <c r="N92" i="21"/>
  <c r="J92" i="21"/>
  <c r="F92" i="21"/>
  <c r="B92" i="21"/>
  <c r="Y92" i="21"/>
  <c r="U92" i="21"/>
  <c r="Q92" i="21"/>
  <c r="M92" i="21"/>
  <c r="I92" i="21"/>
  <c r="E92" i="21"/>
  <c r="S92" i="21"/>
  <c r="K92" i="21"/>
  <c r="C92" i="21"/>
  <c r="O92" i="21"/>
  <c r="L92" i="21"/>
  <c r="X92" i="21"/>
  <c r="P92" i="21"/>
  <c r="H92" i="21"/>
  <c r="W92" i="21"/>
  <c r="G92" i="21"/>
  <c r="T92" i="21"/>
  <c r="D92" i="21"/>
  <c r="Y333" i="28"/>
  <c r="U333" i="28"/>
  <c r="Q333" i="28"/>
  <c r="M333" i="28"/>
  <c r="I333" i="28"/>
  <c r="E333" i="28"/>
  <c r="X333" i="28"/>
  <c r="T333" i="28"/>
  <c r="P333" i="28"/>
  <c r="L333" i="28"/>
  <c r="H333" i="28"/>
  <c r="D333" i="28"/>
  <c r="V333" i="28"/>
  <c r="N333" i="28"/>
  <c r="F333" i="28"/>
  <c r="S333" i="28"/>
  <c r="K333" i="28"/>
  <c r="C333" i="28"/>
  <c r="O333" i="28"/>
  <c r="A334" i="28"/>
  <c r="J333" i="28"/>
  <c r="B333" i="28"/>
  <c r="W333" i="28"/>
  <c r="R333" i="28"/>
  <c r="G333" i="28"/>
  <c r="V58" i="25"/>
  <c r="R58" i="25"/>
  <c r="N58" i="25"/>
  <c r="J58" i="25"/>
  <c r="F58" i="25"/>
  <c r="B58" i="25"/>
  <c r="Y58" i="25"/>
  <c r="U58" i="25"/>
  <c r="Q58" i="25"/>
  <c r="M58" i="25"/>
  <c r="I58" i="25"/>
  <c r="E58" i="25"/>
  <c r="X58" i="25"/>
  <c r="P58" i="25"/>
  <c r="H58" i="25"/>
  <c r="W58" i="25"/>
  <c r="O58" i="25"/>
  <c r="G58" i="25"/>
  <c r="S58" i="25"/>
  <c r="C58" i="25"/>
  <c r="L58" i="25"/>
  <c r="K58" i="25"/>
  <c r="T58" i="25"/>
  <c r="D58" i="25"/>
  <c r="A59" i="25"/>
  <c r="R23" i="28" l="1"/>
  <c r="B23" i="28"/>
  <c r="M23" i="28"/>
  <c r="O23" i="28"/>
  <c r="L23" i="28"/>
  <c r="P23" i="28"/>
  <c r="N23" i="28"/>
  <c r="Y23" i="28"/>
  <c r="I23" i="28"/>
  <c r="G23" i="28"/>
  <c r="D23" i="28"/>
  <c r="H23" i="28"/>
  <c r="A24" i="28"/>
  <c r="J23" i="28"/>
  <c r="U23" i="28"/>
  <c r="E23" i="28"/>
  <c r="K23" i="28"/>
  <c r="S23" i="28"/>
  <c r="X23" i="28"/>
  <c r="V23" i="28"/>
  <c r="F23" i="28"/>
  <c r="Q23" i="28"/>
  <c r="W23" i="28"/>
  <c r="T23" i="28"/>
  <c r="C23" i="28"/>
  <c r="V59" i="25"/>
  <c r="R59" i="25"/>
  <c r="N59" i="25"/>
  <c r="J59" i="25"/>
  <c r="F59" i="25"/>
  <c r="B59" i="25"/>
  <c r="Y59" i="25"/>
  <c r="U59" i="25"/>
  <c r="Q59" i="25"/>
  <c r="M59" i="25"/>
  <c r="I59" i="25"/>
  <c r="E59" i="25"/>
  <c r="X59" i="25"/>
  <c r="P59" i="25"/>
  <c r="H59" i="25"/>
  <c r="W59" i="25"/>
  <c r="O59" i="25"/>
  <c r="G59" i="25"/>
  <c r="K59" i="25"/>
  <c r="L59" i="25"/>
  <c r="T59" i="25"/>
  <c r="D59" i="25"/>
  <c r="S59" i="25"/>
  <c r="C59" i="25"/>
  <c r="A60" i="25"/>
  <c r="X197" i="28"/>
  <c r="T197" i="28"/>
  <c r="P197" i="28"/>
  <c r="L197" i="28"/>
  <c r="H197" i="28"/>
  <c r="D197" i="28"/>
  <c r="W197" i="28"/>
  <c r="S197" i="28"/>
  <c r="O197" i="28"/>
  <c r="K197" i="28"/>
  <c r="G197" i="28"/>
  <c r="C197" i="28"/>
  <c r="U197" i="28"/>
  <c r="M197" i="28"/>
  <c r="E197" i="28"/>
  <c r="A198" i="28"/>
  <c r="R197" i="28"/>
  <c r="J197" i="28"/>
  <c r="B197" i="28"/>
  <c r="N197" i="28"/>
  <c r="Y197" i="28"/>
  <c r="I197" i="28"/>
  <c r="Q197" i="28"/>
  <c r="V197" i="28"/>
  <c r="F197" i="28"/>
  <c r="X58" i="28"/>
  <c r="T58" i="28"/>
  <c r="P58" i="28"/>
  <c r="L58" i="28"/>
  <c r="H58" i="28"/>
  <c r="D58" i="28"/>
  <c r="W58" i="28"/>
  <c r="S58" i="28"/>
  <c r="O58" i="28"/>
  <c r="K58" i="28"/>
  <c r="G58" i="28"/>
  <c r="C58" i="28"/>
  <c r="Y58" i="28"/>
  <c r="Q58" i="28"/>
  <c r="I58" i="28"/>
  <c r="U58" i="28"/>
  <c r="E58" i="28"/>
  <c r="V58" i="28"/>
  <c r="N58" i="28"/>
  <c r="F58" i="28"/>
  <c r="M58" i="28"/>
  <c r="B58" i="28"/>
  <c r="J58" i="28"/>
  <c r="A59" i="28"/>
  <c r="R58" i="28"/>
  <c r="Y163" i="28"/>
  <c r="U163" i="28"/>
  <c r="Q163" i="28"/>
  <c r="M163" i="28"/>
  <c r="I163" i="28"/>
  <c r="E163" i="28"/>
  <c r="X163" i="28"/>
  <c r="T163" i="28"/>
  <c r="P163" i="28"/>
  <c r="L163" i="28"/>
  <c r="H163" i="28"/>
  <c r="D163" i="28"/>
  <c r="A164" i="28"/>
  <c r="R163" i="28"/>
  <c r="J163" i="28"/>
  <c r="B163" i="28"/>
  <c r="W163" i="28"/>
  <c r="O163" i="28"/>
  <c r="G163" i="28"/>
  <c r="S163" i="28"/>
  <c r="C163" i="28"/>
  <c r="K163" i="28"/>
  <c r="N163" i="28"/>
  <c r="V163" i="28"/>
  <c r="F163" i="28"/>
  <c r="X402" i="28"/>
  <c r="T402" i="28"/>
  <c r="P402" i="28"/>
  <c r="L402" i="28"/>
  <c r="H402" i="28"/>
  <c r="D402" i="28"/>
  <c r="W402" i="28"/>
  <c r="S402" i="28"/>
  <c r="O402" i="28"/>
  <c r="K402" i="28"/>
  <c r="G402" i="28"/>
  <c r="C402" i="28"/>
  <c r="Y402" i="28"/>
  <c r="Q402" i="28"/>
  <c r="I402" i="28"/>
  <c r="V402" i="28"/>
  <c r="N402" i="28"/>
  <c r="F402" i="28"/>
  <c r="A403" i="28"/>
  <c r="J402" i="28"/>
  <c r="U402" i="28"/>
  <c r="E402" i="28"/>
  <c r="M402" i="28"/>
  <c r="B402" i="28"/>
  <c r="R402" i="28"/>
  <c r="V130" i="19"/>
  <c r="R130" i="19"/>
  <c r="N130" i="19"/>
  <c r="J130" i="19"/>
  <c r="F130" i="19"/>
  <c r="B130" i="19"/>
  <c r="Y130" i="19"/>
  <c r="U130" i="19"/>
  <c r="Q130" i="19"/>
  <c r="M130" i="19"/>
  <c r="I130" i="19"/>
  <c r="E130" i="19"/>
  <c r="X130" i="19"/>
  <c r="P130" i="19"/>
  <c r="H130" i="19"/>
  <c r="W130" i="19"/>
  <c r="O130" i="19"/>
  <c r="G130" i="19"/>
  <c r="L130" i="19"/>
  <c r="K130" i="19"/>
  <c r="D130" i="19"/>
  <c r="C130" i="19"/>
  <c r="T130" i="19"/>
  <c r="S130" i="19"/>
  <c r="A131" i="19"/>
  <c r="A301" i="28"/>
  <c r="V300" i="28"/>
  <c r="R300" i="28"/>
  <c r="N300" i="28"/>
  <c r="J300" i="28"/>
  <c r="F300" i="28"/>
  <c r="B300" i="28"/>
  <c r="Y300" i="28"/>
  <c r="U300" i="28"/>
  <c r="Q300" i="28"/>
  <c r="M300" i="28"/>
  <c r="I300" i="28"/>
  <c r="E300" i="28"/>
  <c r="S300" i="28"/>
  <c r="K300" i="28"/>
  <c r="C300" i="28"/>
  <c r="X300" i="28"/>
  <c r="P300" i="28"/>
  <c r="H300" i="28"/>
  <c r="T300" i="28"/>
  <c r="D300" i="28"/>
  <c r="O300" i="28"/>
  <c r="W300" i="28"/>
  <c r="L300" i="28"/>
  <c r="G300" i="28"/>
  <c r="X368" i="21"/>
  <c r="T368" i="21"/>
  <c r="P368" i="21"/>
  <c r="L368" i="21"/>
  <c r="H368" i="21"/>
  <c r="D368" i="21"/>
  <c r="W368" i="21"/>
  <c r="S368" i="21"/>
  <c r="O368" i="21"/>
  <c r="K368" i="21"/>
  <c r="G368" i="21"/>
  <c r="C368" i="21"/>
  <c r="U368" i="21"/>
  <c r="M368" i="21"/>
  <c r="E368" i="21"/>
  <c r="Q368" i="21"/>
  <c r="A369" i="21"/>
  <c r="R368" i="21"/>
  <c r="J368" i="21"/>
  <c r="B368" i="21"/>
  <c r="Y368" i="21"/>
  <c r="I368" i="21"/>
  <c r="V368" i="21"/>
  <c r="N368" i="21"/>
  <c r="F368" i="21"/>
  <c r="A266" i="21"/>
  <c r="V265" i="21"/>
  <c r="R265" i="21"/>
  <c r="N265" i="21"/>
  <c r="J265" i="21"/>
  <c r="F265" i="21"/>
  <c r="B265" i="21"/>
  <c r="Y265" i="21"/>
  <c r="U265" i="21"/>
  <c r="Q265" i="21"/>
  <c r="M265" i="21"/>
  <c r="I265" i="21"/>
  <c r="E265" i="21"/>
  <c r="W265" i="21"/>
  <c r="O265" i="21"/>
  <c r="G265" i="21"/>
  <c r="S265" i="21"/>
  <c r="C265" i="21"/>
  <c r="T265" i="21"/>
  <c r="L265" i="21"/>
  <c r="D265" i="21"/>
  <c r="K265" i="21"/>
  <c r="X265" i="21"/>
  <c r="P265" i="21"/>
  <c r="H265" i="21"/>
  <c r="V129" i="25"/>
  <c r="R129" i="25"/>
  <c r="N129" i="25"/>
  <c r="J129" i="25"/>
  <c r="F129" i="25"/>
  <c r="B129" i="25"/>
  <c r="Y129" i="25"/>
  <c r="U129" i="25"/>
  <c r="Q129" i="25"/>
  <c r="M129" i="25"/>
  <c r="I129" i="25"/>
  <c r="E129" i="25"/>
  <c r="X129" i="25"/>
  <c r="P129" i="25"/>
  <c r="H129" i="25"/>
  <c r="L129" i="25"/>
  <c r="W129" i="25"/>
  <c r="O129" i="25"/>
  <c r="G129" i="25"/>
  <c r="T129" i="25"/>
  <c r="D129" i="25"/>
  <c r="S129" i="25"/>
  <c r="K129" i="25"/>
  <c r="C129" i="25"/>
  <c r="A130" i="25"/>
  <c r="A232" i="28"/>
  <c r="V231" i="28"/>
  <c r="R231" i="28"/>
  <c r="N231" i="28"/>
  <c r="J231" i="28"/>
  <c r="F231" i="28"/>
  <c r="B231" i="28"/>
  <c r="Y231" i="28"/>
  <c r="U231" i="28"/>
  <c r="Q231" i="28"/>
  <c r="M231" i="28"/>
  <c r="I231" i="28"/>
  <c r="E231" i="28"/>
  <c r="W231" i="28"/>
  <c r="O231" i="28"/>
  <c r="G231" i="28"/>
  <c r="T231" i="28"/>
  <c r="L231" i="28"/>
  <c r="D231" i="28"/>
  <c r="P231" i="28"/>
  <c r="K231" i="28"/>
  <c r="S231" i="28"/>
  <c r="C231" i="28"/>
  <c r="H231" i="28"/>
  <c r="X231" i="28"/>
  <c r="X24" i="21"/>
  <c r="T24" i="21"/>
  <c r="P24" i="21"/>
  <c r="L24" i="21"/>
  <c r="H24" i="21"/>
  <c r="D24" i="21"/>
  <c r="W24" i="21"/>
  <c r="S24" i="21"/>
  <c r="O24" i="21"/>
  <c r="K24" i="21"/>
  <c r="G24" i="21"/>
  <c r="C24" i="21"/>
  <c r="U24" i="21"/>
  <c r="M24" i="21"/>
  <c r="E24" i="21"/>
  <c r="Y24" i="21"/>
  <c r="I24" i="21"/>
  <c r="F24" i="21"/>
  <c r="A25" i="21"/>
  <c r="R24" i="21"/>
  <c r="J24" i="21"/>
  <c r="B24" i="21"/>
  <c r="Q24" i="21"/>
  <c r="V24" i="21"/>
  <c r="N24" i="21"/>
  <c r="W128" i="28"/>
  <c r="S128" i="28"/>
  <c r="O128" i="28"/>
  <c r="K128" i="28"/>
  <c r="G128" i="28"/>
  <c r="C128" i="28"/>
  <c r="A129" i="28"/>
  <c r="V128" i="28"/>
  <c r="R128" i="28"/>
  <c r="N128" i="28"/>
  <c r="J128" i="28"/>
  <c r="F128" i="28"/>
  <c r="B128" i="28"/>
  <c r="X128" i="28"/>
  <c r="P128" i="28"/>
  <c r="H128" i="28"/>
  <c r="U128" i="28"/>
  <c r="M128" i="28"/>
  <c r="E128" i="28"/>
  <c r="Q128" i="28"/>
  <c r="Y128" i="28"/>
  <c r="L128" i="28"/>
  <c r="I128" i="28"/>
  <c r="T128" i="28"/>
  <c r="D128" i="28"/>
  <c r="V23" i="19"/>
  <c r="R23" i="19"/>
  <c r="N23" i="19"/>
  <c r="J23" i="19"/>
  <c r="F23" i="19"/>
  <c r="B23" i="19"/>
  <c r="Y23" i="19"/>
  <c r="U23" i="19"/>
  <c r="Q23" i="19"/>
  <c r="M23" i="19"/>
  <c r="I23" i="19"/>
  <c r="E23" i="19"/>
  <c r="X23" i="19"/>
  <c r="P23" i="19"/>
  <c r="H23" i="19"/>
  <c r="W23" i="19"/>
  <c r="O23" i="19"/>
  <c r="G23" i="19"/>
  <c r="L23" i="19"/>
  <c r="K23" i="19"/>
  <c r="T23" i="19"/>
  <c r="D23" i="19"/>
  <c r="C23" i="19"/>
  <c r="S23" i="19"/>
  <c r="A24" i="19"/>
  <c r="Y93" i="21"/>
  <c r="U93" i="21"/>
  <c r="Q93" i="21"/>
  <c r="M93" i="21"/>
  <c r="I93" i="21"/>
  <c r="E93" i="21"/>
  <c r="X93" i="21"/>
  <c r="T93" i="21"/>
  <c r="P93" i="21"/>
  <c r="L93" i="21"/>
  <c r="H93" i="21"/>
  <c r="D93" i="21"/>
  <c r="A94" i="21"/>
  <c r="R93" i="21"/>
  <c r="J93" i="21"/>
  <c r="B93" i="21"/>
  <c r="V93" i="21"/>
  <c r="F93" i="21"/>
  <c r="K93" i="21"/>
  <c r="W93" i="21"/>
  <c r="O93" i="21"/>
  <c r="G93" i="21"/>
  <c r="N93" i="21"/>
  <c r="S93" i="21"/>
  <c r="C93" i="21"/>
  <c r="X265" i="28"/>
  <c r="T265" i="28"/>
  <c r="P265" i="28"/>
  <c r="L265" i="28"/>
  <c r="H265" i="28"/>
  <c r="D265" i="28"/>
  <c r="W265" i="28"/>
  <c r="S265" i="28"/>
  <c r="O265" i="28"/>
  <c r="K265" i="28"/>
  <c r="G265" i="28"/>
  <c r="C265" i="28"/>
  <c r="Y265" i="28"/>
  <c r="Q265" i="28"/>
  <c r="I265" i="28"/>
  <c r="V265" i="28"/>
  <c r="N265" i="28"/>
  <c r="F265" i="28"/>
  <c r="R265" i="28"/>
  <c r="B265" i="28"/>
  <c r="M265" i="28"/>
  <c r="E265" i="28"/>
  <c r="U265" i="28"/>
  <c r="A266" i="28"/>
  <c r="J265" i="28"/>
  <c r="X300" i="21"/>
  <c r="T300" i="21"/>
  <c r="P300" i="21"/>
  <c r="L300" i="21"/>
  <c r="H300" i="21"/>
  <c r="D300" i="21"/>
  <c r="W300" i="21"/>
  <c r="S300" i="21"/>
  <c r="O300" i="21"/>
  <c r="K300" i="21"/>
  <c r="G300" i="21"/>
  <c r="C300" i="21"/>
  <c r="Y300" i="21"/>
  <c r="Q300" i="21"/>
  <c r="I300" i="21"/>
  <c r="M300" i="21"/>
  <c r="V300" i="21"/>
  <c r="N300" i="21"/>
  <c r="F300" i="21"/>
  <c r="U300" i="21"/>
  <c r="E300" i="21"/>
  <c r="R300" i="21"/>
  <c r="A301" i="21"/>
  <c r="J300" i="21"/>
  <c r="B300" i="21"/>
  <c r="X163" i="21"/>
  <c r="T163" i="21"/>
  <c r="P163" i="21"/>
  <c r="L163" i="21"/>
  <c r="H163" i="21"/>
  <c r="D163" i="21"/>
  <c r="W163" i="21"/>
  <c r="S163" i="21"/>
  <c r="O163" i="21"/>
  <c r="K163" i="21"/>
  <c r="G163" i="21"/>
  <c r="C163" i="21"/>
  <c r="Y163" i="21"/>
  <c r="Q163" i="21"/>
  <c r="I163" i="21"/>
  <c r="U163" i="21"/>
  <c r="M163" i="21"/>
  <c r="V163" i="21"/>
  <c r="N163" i="21"/>
  <c r="F163" i="21"/>
  <c r="E163" i="21"/>
  <c r="J163" i="21"/>
  <c r="A164" i="21"/>
  <c r="R163" i="21"/>
  <c r="B163" i="21"/>
  <c r="V24" i="25"/>
  <c r="R24" i="25"/>
  <c r="N24" i="25"/>
  <c r="J24" i="25"/>
  <c r="F24" i="25"/>
  <c r="B24" i="25"/>
  <c r="Y24" i="25"/>
  <c r="U24" i="25"/>
  <c r="Q24" i="25"/>
  <c r="M24" i="25"/>
  <c r="I24" i="25"/>
  <c r="E24" i="25"/>
  <c r="S24" i="25"/>
  <c r="K24" i="25"/>
  <c r="C24" i="25"/>
  <c r="O24" i="25"/>
  <c r="G24" i="25"/>
  <c r="L24" i="25"/>
  <c r="D24" i="25"/>
  <c r="X24" i="25"/>
  <c r="P24" i="25"/>
  <c r="H24" i="25"/>
  <c r="W24" i="25"/>
  <c r="T24" i="25"/>
  <c r="A25" i="25"/>
  <c r="X334" i="28"/>
  <c r="T334" i="28"/>
  <c r="P334" i="28"/>
  <c r="L334" i="28"/>
  <c r="H334" i="28"/>
  <c r="D334" i="28"/>
  <c r="W334" i="28"/>
  <c r="S334" i="28"/>
  <c r="O334" i="28"/>
  <c r="K334" i="28"/>
  <c r="G334" i="28"/>
  <c r="C334" i="28"/>
  <c r="U334" i="28"/>
  <c r="M334" i="28"/>
  <c r="E334" i="28"/>
  <c r="A335" i="28"/>
  <c r="R334" i="28"/>
  <c r="J334" i="28"/>
  <c r="B334" i="28"/>
  <c r="V334" i="28"/>
  <c r="F334" i="28"/>
  <c r="Q334" i="28"/>
  <c r="I334" i="28"/>
  <c r="Y334" i="28"/>
  <c r="N334" i="28"/>
  <c r="X231" i="21"/>
  <c r="T231" i="21"/>
  <c r="P231" i="21"/>
  <c r="L231" i="21"/>
  <c r="H231" i="21"/>
  <c r="D231" i="21"/>
  <c r="W231" i="21"/>
  <c r="S231" i="21"/>
  <c r="O231" i="21"/>
  <c r="K231" i="21"/>
  <c r="G231" i="21"/>
  <c r="C231" i="21"/>
  <c r="U231" i="21"/>
  <c r="M231" i="21"/>
  <c r="E231" i="21"/>
  <c r="I231" i="21"/>
  <c r="A232" i="21"/>
  <c r="R231" i="21"/>
  <c r="J231" i="21"/>
  <c r="B231" i="21"/>
  <c r="Y231" i="21"/>
  <c r="Q231" i="21"/>
  <c r="N231" i="21"/>
  <c r="V231" i="21"/>
  <c r="F231" i="21"/>
  <c r="A403" i="21"/>
  <c r="V402" i="21"/>
  <c r="R402" i="21"/>
  <c r="N402" i="21"/>
  <c r="J402" i="21"/>
  <c r="F402" i="21"/>
  <c r="B402" i="21"/>
  <c r="Y402" i="21"/>
  <c r="U402" i="21"/>
  <c r="Q402" i="21"/>
  <c r="M402" i="21"/>
  <c r="I402" i="21"/>
  <c r="E402" i="21"/>
  <c r="W402" i="21"/>
  <c r="O402" i="21"/>
  <c r="G402" i="21"/>
  <c r="K402" i="21"/>
  <c r="T402" i="21"/>
  <c r="L402" i="21"/>
  <c r="D402" i="21"/>
  <c r="S402" i="21"/>
  <c r="C402" i="21"/>
  <c r="H402" i="21"/>
  <c r="P402" i="21"/>
  <c r="X402" i="21"/>
  <c r="V94" i="25"/>
  <c r="R94" i="25"/>
  <c r="N94" i="25"/>
  <c r="J94" i="25"/>
  <c r="F94" i="25"/>
  <c r="B94" i="25"/>
  <c r="Y94" i="25"/>
  <c r="U94" i="25"/>
  <c r="Q94" i="25"/>
  <c r="M94" i="25"/>
  <c r="I94" i="25"/>
  <c r="E94" i="25"/>
  <c r="X94" i="25"/>
  <c r="P94" i="25"/>
  <c r="H94" i="25"/>
  <c r="W94" i="25"/>
  <c r="O94" i="25"/>
  <c r="G94" i="25"/>
  <c r="K94" i="25"/>
  <c r="T94" i="25"/>
  <c r="D94" i="25"/>
  <c r="S94" i="25"/>
  <c r="C94" i="25"/>
  <c r="L94" i="25"/>
  <c r="A95" i="25"/>
  <c r="A198" i="21"/>
  <c r="V197" i="21"/>
  <c r="R197" i="21"/>
  <c r="N197" i="21"/>
  <c r="J197" i="21"/>
  <c r="F197" i="21"/>
  <c r="B197" i="21"/>
  <c r="Y197" i="21"/>
  <c r="U197" i="21"/>
  <c r="Q197" i="21"/>
  <c r="M197" i="21"/>
  <c r="I197" i="21"/>
  <c r="E197" i="21"/>
  <c r="S197" i="21"/>
  <c r="K197" i="21"/>
  <c r="C197" i="21"/>
  <c r="W197" i="21"/>
  <c r="G197" i="21"/>
  <c r="X197" i="21"/>
  <c r="P197" i="21"/>
  <c r="H197" i="21"/>
  <c r="O197" i="21"/>
  <c r="T197" i="21"/>
  <c r="L197" i="21"/>
  <c r="D197" i="21"/>
  <c r="A335" i="21"/>
  <c r="V334" i="21"/>
  <c r="R334" i="21"/>
  <c r="N334" i="21"/>
  <c r="J334" i="21"/>
  <c r="F334" i="21"/>
  <c r="B334" i="21"/>
  <c r="Y334" i="21"/>
  <c r="U334" i="21"/>
  <c r="Q334" i="21"/>
  <c r="M334" i="21"/>
  <c r="I334" i="21"/>
  <c r="E334" i="21"/>
  <c r="S334" i="21"/>
  <c r="K334" i="21"/>
  <c r="C334" i="21"/>
  <c r="O334" i="21"/>
  <c r="X334" i="21"/>
  <c r="P334" i="21"/>
  <c r="H334" i="21"/>
  <c r="W334" i="21"/>
  <c r="G334" i="21"/>
  <c r="D334" i="21"/>
  <c r="L334" i="21"/>
  <c r="T334" i="21"/>
  <c r="W59" i="19"/>
  <c r="S59" i="19"/>
  <c r="O59" i="19"/>
  <c r="K59" i="19"/>
  <c r="G59" i="19"/>
  <c r="C59" i="19"/>
  <c r="V59" i="19"/>
  <c r="R59" i="19"/>
  <c r="N59" i="19"/>
  <c r="J59" i="19"/>
  <c r="F59" i="19"/>
  <c r="B59" i="19"/>
  <c r="Y59" i="19"/>
  <c r="Q59" i="19"/>
  <c r="I59" i="19"/>
  <c r="X59" i="19"/>
  <c r="P59" i="19"/>
  <c r="H59" i="19"/>
  <c r="M59" i="19"/>
  <c r="L59" i="19"/>
  <c r="E59" i="19"/>
  <c r="D59" i="19"/>
  <c r="U59" i="19"/>
  <c r="T59" i="19"/>
  <c r="A60" i="19"/>
  <c r="A129" i="21"/>
  <c r="V128" i="21"/>
  <c r="R128" i="21"/>
  <c r="N128" i="21"/>
  <c r="J128" i="21"/>
  <c r="F128" i="21"/>
  <c r="B128" i="21"/>
  <c r="Y128" i="21"/>
  <c r="U128" i="21"/>
  <c r="Q128" i="21"/>
  <c r="M128" i="21"/>
  <c r="I128" i="21"/>
  <c r="E128" i="21"/>
  <c r="W128" i="21"/>
  <c r="O128" i="21"/>
  <c r="G128" i="21"/>
  <c r="S128" i="21"/>
  <c r="C128" i="21"/>
  <c r="T128" i="21"/>
  <c r="L128" i="21"/>
  <c r="D128" i="21"/>
  <c r="K128" i="21"/>
  <c r="X128" i="21"/>
  <c r="H128" i="21"/>
  <c r="P128" i="21"/>
  <c r="A369" i="28"/>
  <c r="V368" i="28"/>
  <c r="R368" i="28"/>
  <c r="N368" i="28"/>
  <c r="J368" i="28"/>
  <c r="F368" i="28"/>
  <c r="B368" i="28"/>
  <c r="Y368" i="28"/>
  <c r="U368" i="28"/>
  <c r="Q368" i="28"/>
  <c r="M368" i="28"/>
  <c r="I368" i="28"/>
  <c r="E368" i="28"/>
  <c r="W368" i="28"/>
  <c r="O368" i="28"/>
  <c r="G368" i="28"/>
  <c r="T368" i="28"/>
  <c r="L368" i="28"/>
  <c r="D368" i="28"/>
  <c r="X368" i="28"/>
  <c r="H368" i="28"/>
  <c r="S368" i="28"/>
  <c r="C368" i="28"/>
  <c r="P368" i="28"/>
  <c r="K368" i="28"/>
  <c r="W58" i="21"/>
  <c r="S58" i="21"/>
  <c r="O58" i="21"/>
  <c r="K58" i="21"/>
  <c r="G58" i="21"/>
  <c r="C58" i="21"/>
  <c r="A59" i="21"/>
  <c r="V58" i="21"/>
  <c r="R58" i="21"/>
  <c r="N58" i="21"/>
  <c r="J58" i="21"/>
  <c r="F58" i="21"/>
  <c r="B58" i="21"/>
  <c r="X58" i="21"/>
  <c r="P58" i="21"/>
  <c r="H58" i="21"/>
  <c r="T58" i="21"/>
  <c r="L58" i="21"/>
  <c r="Y58" i="21"/>
  <c r="I58" i="21"/>
  <c r="U58" i="21"/>
  <c r="M58" i="21"/>
  <c r="E58" i="21"/>
  <c r="D58" i="21"/>
  <c r="Q58" i="21"/>
  <c r="Y93" i="28"/>
  <c r="U93" i="28"/>
  <c r="Q93" i="28"/>
  <c r="M93" i="28"/>
  <c r="I93" i="28"/>
  <c r="E93" i="28"/>
  <c r="X93" i="28"/>
  <c r="T93" i="28"/>
  <c r="P93" i="28"/>
  <c r="L93" i="28"/>
  <c r="H93" i="28"/>
  <c r="D93" i="28"/>
  <c r="V93" i="28"/>
  <c r="N93" i="28"/>
  <c r="F93" i="28"/>
  <c r="S93" i="28"/>
  <c r="K93" i="28"/>
  <c r="C93" i="28"/>
  <c r="O93" i="28"/>
  <c r="W93" i="28"/>
  <c r="A94" i="28"/>
  <c r="J93" i="28"/>
  <c r="G93" i="28"/>
  <c r="B93" i="28"/>
  <c r="R93" i="28"/>
  <c r="X95" i="19"/>
  <c r="T95" i="19"/>
  <c r="P95" i="19"/>
  <c r="L95" i="19"/>
  <c r="H95" i="19"/>
  <c r="D95" i="19"/>
  <c r="W95" i="19"/>
  <c r="S95" i="19"/>
  <c r="O95" i="19"/>
  <c r="K95" i="19"/>
  <c r="G95" i="19"/>
  <c r="C95" i="19"/>
  <c r="V95" i="19"/>
  <c r="N95" i="19"/>
  <c r="F95" i="19"/>
  <c r="U95" i="19"/>
  <c r="M95" i="19"/>
  <c r="E95" i="19"/>
  <c r="R95" i="19"/>
  <c r="B95" i="19"/>
  <c r="Q95" i="19"/>
  <c r="Y95" i="19"/>
  <c r="J95" i="19"/>
  <c r="I95" i="19"/>
  <c r="A96" i="19"/>
  <c r="Y24" i="28" l="1"/>
  <c r="I24" i="28"/>
  <c r="P24" i="28"/>
  <c r="V24" i="28"/>
  <c r="B24" i="28"/>
  <c r="A25" i="28"/>
  <c r="G24" i="28"/>
  <c r="U24" i="28"/>
  <c r="E24" i="28"/>
  <c r="L24" i="28"/>
  <c r="N24" i="28"/>
  <c r="S24" i="28"/>
  <c r="J24" i="28"/>
  <c r="Q24" i="28"/>
  <c r="X24" i="28"/>
  <c r="H24" i="28"/>
  <c r="F24" i="28"/>
  <c r="K24" i="28"/>
  <c r="W24" i="28"/>
  <c r="M24" i="28"/>
  <c r="T24" i="28"/>
  <c r="D24" i="28"/>
  <c r="R24" i="28"/>
  <c r="C24" i="28"/>
  <c r="O24" i="28"/>
  <c r="Y369" i="28"/>
  <c r="U369" i="28"/>
  <c r="Q369" i="28"/>
  <c r="M369" i="28"/>
  <c r="I369" i="28"/>
  <c r="E369" i="28"/>
  <c r="X369" i="28"/>
  <c r="T369" i="28"/>
  <c r="P369" i="28"/>
  <c r="L369" i="28"/>
  <c r="H369" i="28"/>
  <c r="D369" i="28"/>
  <c r="V369" i="28"/>
  <c r="N369" i="28"/>
  <c r="F369" i="28"/>
  <c r="S369" i="28"/>
  <c r="K369" i="28"/>
  <c r="C369" i="28"/>
  <c r="O369" i="28"/>
  <c r="A370" i="28"/>
  <c r="J369" i="28"/>
  <c r="B369" i="28"/>
  <c r="R369" i="28"/>
  <c r="W369" i="28"/>
  <c r="G369" i="28"/>
  <c r="X96" i="19"/>
  <c r="T96" i="19"/>
  <c r="P96" i="19"/>
  <c r="L96" i="19"/>
  <c r="H96" i="19"/>
  <c r="D96" i="19"/>
  <c r="W96" i="19"/>
  <c r="S96" i="19"/>
  <c r="O96" i="19"/>
  <c r="K96" i="19"/>
  <c r="G96" i="19"/>
  <c r="C96" i="19"/>
  <c r="V96" i="19"/>
  <c r="N96" i="19"/>
  <c r="F96" i="19"/>
  <c r="U96" i="19"/>
  <c r="M96" i="19"/>
  <c r="E96" i="19"/>
  <c r="J96" i="19"/>
  <c r="Y96" i="19"/>
  <c r="I96" i="19"/>
  <c r="B96" i="19"/>
  <c r="R96" i="19"/>
  <c r="Q96" i="19"/>
  <c r="A97" i="19"/>
  <c r="A60" i="21"/>
  <c r="V59" i="21"/>
  <c r="R59" i="21"/>
  <c r="N59" i="21"/>
  <c r="J59" i="21"/>
  <c r="F59" i="21"/>
  <c r="B59" i="21"/>
  <c r="Y59" i="21"/>
  <c r="U59" i="21"/>
  <c r="Q59" i="21"/>
  <c r="M59" i="21"/>
  <c r="I59" i="21"/>
  <c r="E59" i="21"/>
  <c r="W59" i="21"/>
  <c r="O59" i="21"/>
  <c r="G59" i="21"/>
  <c r="S59" i="21"/>
  <c r="K59" i="21"/>
  <c r="P59" i="21"/>
  <c r="T59" i="21"/>
  <c r="L59" i="21"/>
  <c r="D59" i="21"/>
  <c r="C59" i="21"/>
  <c r="X59" i="21"/>
  <c r="H59" i="21"/>
  <c r="Y129" i="21"/>
  <c r="U129" i="21"/>
  <c r="Q129" i="21"/>
  <c r="M129" i="21"/>
  <c r="I129" i="21"/>
  <c r="E129" i="21"/>
  <c r="X129" i="21"/>
  <c r="T129" i="21"/>
  <c r="P129" i="21"/>
  <c r="L129" i="21"/>
  <c r="H129" i="21"/>
  <c r="D129" i="21"/>
  <c r="V129" i="21"/>
  <c r="N129" i="21"/>
  <c r="F129" i="21"/>
  <c r="J129" i="21"/>
  <c r="S129" i="21"/>
  <c r="K129" i="21"/>
  <c r="C129" i="21"/>
  <c r="A130" i="21"/>
  <c r="R129" i="21"/>
  <c r="B129" i="21"/>
  <c r="W129" i="21"/>
  <c r="O129" i="21"/>
  <c r="G129" i="21"/>
  <c r="V95" i="25"/>
  <c r="R95" i="25"/>
  <c r="N95" i="25"/>
  <c r="J95" i="25"/>
  <c r="F95" i="25"/>
  <c r="B95" i="25"/>
  <c r="Y95" i="25"/>
  <c r="U95" i="25"/>
  <c r="Q95" i="25"/>
  <c r="M95" i="25"/>
  <c r="I95" i="25"/>
  <c r="E95" i="25"/>
  <c r="X95" i="25"/>
  <c r="P95" i="25"/>
  <c r="H95" i="25"/>
  <c r="W95" i="25"/>
  <c r="O95" i="25"/>
  <c r="G95" i="25"/>
  <c r="S95" i="25"/>
  <c r="C95" i="25"/>
  <c r="T95" i="25"/>
  <c r="L95" i="25"/>
  <c r="K95" i="25"/>
  <c r="D95" i="25"/>
  <c r="A96" i="25"/>
  <c r="W335" i="28"/>
  <c r="S335" i="28"/>
  <c r="O335" i="28"/>
  <c r="K335" i="28"/>
  <c r="G335" i="28"/>
  <c r="C335" i="28"/>
  <c r="A336" i="28"/>
  <c r="V335" i="28"/>
  <c r="R335" i="28"/>
  <c r="N335" i="28"/>
  <c r="J335" i="28"/>
  <c r="F335" i="28"/>
  <c r="B335" i="28"/>
  <c r="T335" i="28"/>
  <c r="L335" i="28"/>
  <c r="D335" i="28"/>
  <c r="Y335" i="28"/>
  <c r="Q335" i="28"/>
  <c r="I335" i="28"/>
  <c r="M335" i="28"/>
  <c r="X335" i="28"/>
  <c r="H335" i="28"/>
  <c r="P335" i="28"/>
  <c r="E335" i="28"/>
  <c r="U335" i="28"/>
  <c r="V25" i="25"/>
  <c r="R25" i="25"/>
  <c r="N25" i="25"/>
  <c r="J25" i="25"/>
  <c r="F25" i="25"/>
  <c r="B25" i="25"/>
  <c r="Y25" i="25"/>
  <c r="U25" i="25"/>
  <c r="Q25" i="25"/>
  <c r="M25" i="25"/>
  <c r="I25" i="25"/>
  <c r="E25" i="25"/>
  <c r="S25" i="25"/>
  <c r="K25" i="25"/>
  <c r="C25" i="25"/>
  <c r="O25" i="25"/>
  <c r="G25" i="25"/>
  <c r="L25" i="25"/>
  <c r="X25" i="25"/>
  <c r="P25" i="25"/>
  <c r="H25" i="25"/>
  <c r="W25" i="25"/>
  <c r="T25" i="25"/>
  <c r="D25" i="25"/>
  <c r="A26" i="25"/>
  <c r="W301" i="21"/>
  <c r="S301" i="21"/>
  <c r="O301" i="21"/>
  <c r="K301" i="21"/>
  <c r="G301" i="21"/>
  <c r="C301" i="21"/>
  <c r="A302" i="21"/>
  <c r="V301" i="21"/>
  <c r="R301" i="21"/>
  <c r="N301" i="21"/>
  <c r="J301" i="21"/>
  <c r="F301" i="21"/>
  <c r="B301" i="21"/>
  <c r="X301" i="21"/>
  <c r="P301" i="21"/>
  <c r="H301" i="21"/>
  <c r="T301" i="21"/>
  <c r="D301" i="21"/>
  <c r="U301" i="21"/>
  <c r="M301" i="21"/>
  <c r="E301" i="21"/>
  <c r="L301" i="21"/>
  <c r="Y301" i="21"/>
  <c r="Q301" i="21"/>
  <c r="I301" i="21"/>
  <c r="W266" i="28"/>
  <c r="S266" i="28"/>
  <c r="O266" i="28"/>
  <c r="K266" i="28"/>
  <c r="G266" i="28"/>
  <c r="C266" i="28"/>
  <c r="A267" i="28"/>
  <c r="V266" i="28"/>
  <c r="R266" i="28"/>
  <c r="N266" i="28"/>
  <c r="J266" i="28"/>
  <c r="F266" i="28"/>
  <c r="B266" i="28"/>
  <c r="X266" i="28"/>
  <c r="P266" i="28"/>
  <c r="H266" i="28"/>
  <c r="U266" i="28"/>
  <c r="M266" i="28"/>
  <c r="E266" i="28"/>
  <c r="Y266" i="28"/>
  <c r="I266" i="28"/>
  <c r="T266" i="28"/>
  <c r="D266" i="28"/>
  <c r="L266" i="28"/>
  <c r="Q266" i="28"/>
  <c r="X94" i="21"/>
  <c r="T94" i="21"/>
  <c r="P94" i="21"/>
  <c r="L94" i="21"/>
  <c r="H94" i="21"/>
  <c r="D94" i="21"/>
  <c r="W94" i="21"/>
  <c r="S94" i="21"/>
  <c r="O94" i="21"/>
  <c r="K94" i="21"/>
  <c r="G94" i="21"/>
  <c r="C94" i="21"/>
  <c r="Y94" i="21"/>
  <c r="Q94" i="21"/>
  <c r="I94" i="21"/>
  <c r="A95" i="21"/>
  <c r="R94" i="21"/>
  <c r="B94" i="21"/>
  <c r="V94" i="21"/>
  <c r="N94" i="21"/>
  <c r="F94" i="21"/>
  <c r="U94" i="21"/>
  <c r="M94" i="21"/>
  <c r="E94" i="21"/>
  <c r="J94" i="21"/>
  <c r="A130" i="28"/>
  <c r="V129" i="28"/>
  <c r="R129" i="28"/>
  <c r="N129" i="28"/>
  <c r="J129" i="28"/>
  <c r="F129" i="28"/>
  <c r="B129" i="28"/>
  <c r="Y129" i="28"/>
  <c r="U129" i="28"/>
  <c r="Q129" i="28"/>
  <c r="M129" i="28"/>
  <c r="I129" i="28"/>
  <c r="E129" i="28"/>
  <c r="W129" i="28"/>
  <c r="O129" i="28"/>
  <c r="G129" i="28"/>
  <c r="T129" i="28"/>
  <c r="L129" i="28"/>
  <c r="D129" i="28"/>
  <c r="X129" i="28"/>
  <c r="H129" i="28"/>
  <c r="S129" i="28"/>
  <c r="C129" i="28"/>
  <c r="P129" i="28"/>
  <c r="K129" i="28"/>
  <c r="Y232" i="28"/>
  <c r="U232" i="28"/>
  <c r="Q232" i="28"/>
  <c r="M232" i="28"/>
  <c r="I232" i="28"/>
  <c r="E232" i="28"/>
  <c r="X232" i="28"/>
  <c r="T232" i="28"/>
  <c r="P232" i="28"/>
  <c r="L232" i="28"/>
  <c r="H232" i="28"/>
  <c r="D232" i="28"/>
  <c r="V232" i="28"/>
  <c r="N232" i="28"/>
  <c r="F232" i="28"/>
  <c r="S232" i="28"/>
  <c r="K232" i="28"/>
  <c r="C232" i="28"/>
  <c r="W232" i="28"/>
  <c r="G232" i="28"/>
  <c r="R232" i="28"/>
  <c r="B232" i="28"/>
  <c r="A233" i="28"/>
  <c r="J232" i="28"/>
  <c r="O232" i="28"/>
  <c r="Y301" i="28"/>
  <c r="U301" i="28"/>
  <c r="Q301" i="28"/>
  <c r="M301" i="28"/>
  <c r="I301" i="28"/>
  <c r="E301" i="28"/>
  <c r="X301" i="28"/>
  <c r="T301" i="28"/>
  <c r="P301" i="28"/>
  <c r="L301" i="28"/>
  <c r="H301" i="28"/>
  <c r="D301" i="28"/>
  <c r="A302" i="28"/>
  <c r="R301" i="28"/>
  <c r="J301" i="28"/>
  <c r="B301" i="28"/>
  <c r="W301" i="28"/>
  <c r="O301" i="28"/>
  <c r="G301" i="28"/>
  <c r="K301" i="28"/>
  <c r="V301" i="28"/>
  <c r="F301" i="28"/>
  <c r="N301" i="28"/>
  <c r="S301" i="28"/>
  <c r="C301" i="28"/>
  <c r="W403" i="28"/>
  <c r="S403" i="28"/>
  <c r="O403" i="28"/>
  <c r="K403" i="28"/>
  <c r="G403" i="28"/>
  <c r="C403" i="28"/>
  <c r="A404" i="28"/>
  <c r="V403" i="28"/>
  <c r="R403" i="28"/>
  <c r="N403" i="28"/>
  <c r="J403" i="28"/>
  <c r="F403" i="28"/>
  <c r="B403" i="28"/>
  <c r="X403" i="28"/>
  <c r="P403" i="28"/>
  <c r="H403" i="28"/>
  <c r="U403" i="28"/>
  <c r="M403" i="28"/>
  <c r="E403" i="28"/>
  <c r="Q403" i="28"/>
  <c r="L403" i="28"/>
  <c r="T403" i="28"/>
  <c r="I403" i="28"/>
  <c r="D403" i="28"/>
  <c r="Y403" i="28"/>
  <c r="X164" i="28"/>
  <c r="T164" i="28"/>
  <c r="P164" i="28"/>
  <c r="L164" i="28"/>
  <c r="H164" i="28"/>
  <c r="D164" i="28"/>
  <c r="W164" i="28"/>
  <c r="S164" i="28"/>
  <c r="O164" i="28"/>
  <c r="K164" i="28"/>
  <c r="G164" i="28"/>
  <c r="C164" i="28"/>
  <c r="Y164" i="28"/>
  <c r="Q164" i="28"/>
  <c r="I164" i="28"/>
  <c r="V164" i="28"/>
  <c r="N164" i="28"/>
  <c r="F164" i="28"/>
  <c r="A165" i="28"/>
  <c r="J164" i="28"/>
  <c r="R164" i="28"/>
  <c r="U164" i="28"/>
  <c r="E164" i="28"/>
  <c r="B164" i="28"/>
  <c r="M164" i="28"/>
  <c r="X94" i="28"/>
  <c r="T94" i="28"/>
  <c r="P94" i="28"/>
  <c r="L94" i="28"/>
  <c r="H94" i="28"/>
  <c r="D94" i="28"/>
  <c r="W94" i="28"/>
  <c r="S94" i="28"/>
  <c r="O94" i="28"/>
  <c r="K94" i="28"/>
  <c r="G94" i="28"/>
  <c r="C94" i="28"/>
  <c r="U94" i="28"/>
  <c r="M94" i="28"/>
  <c r="E94" i="28"/>
  <c r="A95" i="28"/>
  <c r="R94" i="28"/>
  <c r="J94" i="28"/>
  <c r="B94" i="28"/>
  <c r="V94" i="28"/>
  <c r="F94" i="28"/>
  <c r="Q94" i="28"/>
  <c r="N94" i="28"/>
  <c r="Y94" i="28"/>
  <c r="I94" i="28"/>
  <c r="W60" i="19"/>
  <c r="S60" i="19"/>
  <c r="O60" i="19"/>
  <c r="K60" i="19"/>
  <c r="G60" i="19"/>
  <c r="C60" i="19"/>
  <c r="V60" i="19"/>
  <c r="R60" i="19"/>
  <c r="N60" i="19"/>
  <c r="J60" i="19"/>
  <c r="F60" i="19"/>
  <c r="B60" i="19"/>
  <c r="Y60" i="19"/>
  <c r="Q60" i="19"/>
  <c r="I60" i="19"/>
  <c r="X60" i="19"/>
  <c r="P60" i="19"/>
  <c r="H60" i="19"/>
  <c r="U60" i="19"/>
  <c r="E60" i="19"/>
  <c r="T60" i="19"/>
  <c r="D60" i="19"/>
  <c r="M60" i="19"/>
  <c r="L60" i="19"/>
  <c r="A61" i="19"/>
  <c r="Y403" i="21"/>
  <c r="U403" i="21"/>
  <c r="Q403" i="21"/>
  <c r="M403" i="21"/>
  <c r="I403" i="21"/>
  <c r="E403" i="21"/>
  <c r="X403" i="21"/>
  <c r="T403" i="21"/>
  <c r="P403" i="21"/>
  <c r="L403" i="21"/>
  <c r="H403" i="21"/>
  <c r="D403" i="21"/>
  <c r="V403" i="21"/>
  <c r="N403" i="21"/>
  <c r="F403" i="21"/>
  <c r="R403" i="21"/>
  <c r="B403" i="21"/>
  <c r="S403" i="21"/>
  <c r="K403" i="21"/>
  <c r="C403" i="21"/>
  <c r="A404" i="21"/>
  <c r="J403" i="21"/>
  <c r="O403" i="21"/>
  <c r="W403" i="21"/>
  <c r="G403" i="21"/>
  <c r="V24" i="19"/>
  <c r="R24" i="19"/>
  <c r="N24" i="19"/>
  <c r="J24" i="19"/>
  <c r="F24" i="19"/>
  <c r="B24" i="19"/>
  <c r="Y24" i="19"/>
  <c r="U24" i="19"/>
  <c r="Q24" i="19"/>
  <c r="M24" i="19"/>
  <c r="I24" i="19"/>
  <c r="E24" i="19"/>
  <c r="X24" i="19"/>
  <c r="P24" i="19"/>
  <c r="H24" i="19"/>
  <c r="W24" i="19"/>
  <c r="O24" i="19"/>
  <c r="G24" i="19"/>
  <c r="T24" i="19"/>
  <c r="D24" i="19"/>
  <c r="S24" i="19"/>
  <c r="C24" i="19"/>
  <c r="L24" i="19"/>
  <c r="K24" i="19"/>
  <c r="A25" i="19"/>
  <c r="W25" i="21"/>
  <c r="S25" i="21"/>
  <c r="O25" i="21"/>
  <c r="K25" i="21"/>
  <c r="G25" i="21"/>
  <c r="C25" i="21"/>
  <c r="A26" i="21"/>
  <c r="V25" i="21"/>
  <c r="R25" i="21"/>
  <c r="N25" i="21"/>
  <c r="J25" i="21"/>
  <c r="F25" i="21"/>
  <c r="B25" i="21"/>
  <c r="T25" i="21"/>
  <c r="L25" i="21"/>
  <c r="D25" i="21"/>
  <c r="X25" i="21"/>
  <c r="H25" i="21"/>
  <c r="U25" i="21"/>
  <c r="E25" i="21"/>
  <c r="Y25" i="21"/>
  <c r="Q25" i="21"/>
  <c r="I25" i="21"/>
  <c r="P25" i="21"/>
  <c r="M25" i="21"/>
  <c r="V130" i="25"/>
  <c r="R130" i="25"/>
  <c r="N130" i="25"/>
  <c r="J130" i="25"/>
  <c r="F130" i="25"/>
  <c r="B130" i="25"/>
  <c r="Y130" i="25"/>
  <c r="U130" i="25"/>
  <c r="Q130" i="25"/>
  <c r="M130" i="25"/>
  <c r="I130" i="25"/>
  <c r="E130" i="25"/>
  <c r="X130" i="25"/>
  <c r="P130" i="25"/>
  <c r="H130" i="25"/>
  <c r="T130" i="25"/>
  <c r="D130" i="25"/>
  <c r="W130" i="25"/>
  <c r="O130" i="25"/>
  <c r="G130" i="25"/>
  <c r="L130" i="25"/>
  <c r="C130" i="25"/>
  <c r="S130" i="25"/>
  <c r="K130" i="25"/>
  <c r="A131" i="25"/>
  <c r="V131" i="19"/>
  <c r="R131" i="19"/>
  <c r="N131" i="19"/>
  <c r="J131" i="19"/>
  <c r="F131" i="19"/>
  <c r="B131" i="19"/>
  <c r="Y131" i="19"/>
  <c r="U131" i="19"/>
  <c r="Q131" i="19"/>
  <c r="M131" i="19"/>
  <c r="I131" i="19"/>
  <c r="E131" i="19"/>
  <c r="X131" i="19"/>
  <c r="P131" i="19"/>
  <c r="H131" i="19"/>
  <c r="W131" i="19"/>
  <c r="O131" i="19"/>
  <c r="G131" i="19"/>
  <c r="T131" i="19"/>
  <c r="D131" i="19"/>
  <c r="S131" i="19"/>
  <c r="C131" i="19"/>
  <c r="L131" i="19"/>
  <c r="K131" i="19"/>
  <c r="A132" i="19"/>
  <c r="Y335" i="21"/>
  <c r="U335" i="21"/>
  <c r="Q335" i="21"/>
  <c r="M335" i="21"/>
  <c r="I335" i="21"/>
  <c r="E335" i="21"/>
  <c r="X335" i="21"/>
  <c r="T335" i="21"/>
  <c r="P335" i="21"/>
  <c r="L335" i="21"/>
  <c r="H335" i="21"/>
  <c r="D335" i="21"/>
  <c r="A336" i="21"/>
  <c r="R335" i="21"/>
  <c r="J335" i="21"/>
  <c r="B335" i="21"/>
  <c r="V335" i="21"/>
  <c r="F335" i="21"/>
  <c r="W335" i="21"/>
  <c r="O335" i="21"/>
  <c r="G335" i="21"/>
  <c r="N335" i="21"/>
  <c r="K335" i="21"/>
  <c r="S335" i="21"/>
  <c r="C335" i="21"/>
  <c r="W232" i="21"/>
  <c r="S232" i="21"/>
  <c r="O232" i="21"/>
  <c r="K232" i="21"/>
  <c r="G232" i="21"/>
  <c r="C232" i="21"/>
  <c r="A233" i="21"/>
  <c r="V232" i="21"/>
  <c r="R232" i="21"/>
  <c r="N232" i="21"/>
  <c r="J232" i="21"/>
  <c r="F232" i="21"/>
  <c r="B232" i="21"/>
  <c r="T232" i="21"/>
  <c r="L232" i="21"/>
  <c r="D232" i="21"/>
  <c r="X232" i="21"/>
  <c r="H232" i="21"/>
  <c r="Y232" i="21"/>
  <c r="Q232" i="21"/>
  <c r="I232" i="21"/>
  <c r="P232" i="21"/>
  <c r="U232" i="21"/>
  <c r="M232" i="21"/>
  <c r="E232" i="21"/>
  <c r="Y266" i="21"/>
  <c r="U266" i="21"/>
  <c r="Q266" i="21"/>
  <c r="M266" i="21"/>
  <c r="I266" i="21"/>
  <c r="E266" i="21"/>
  <c r="X266" i="21"/>
  <c r="T266" i="21"/>
  <c r="P266" i="21"/>
  <c r="L266" i="21"/>
  <c r="H266" i="21"/>
  <c r="D266" i="21"/>
  <c r="V266" i="21"/>
  <c r="N266" i="21"/>
  <c r="F266" i="21"/>
  <c r="R266" i="21"/>
  <c r="S266" i="21"/>
  <c r="K266" i="21"/>
  <c r="C266" i="21"/>
  <c r="A267" i="21"/>
  <c r="J266" i="21"/>
  <c r="B266" i="21"/>
  <c r="G266" i="21"/>
  <c r="O266" i="21"/>
  <c r="W266" i="21"/>
  <c r="W59" i="28"/>
  <c r="S59" i="28"/>
  <c r="O59" i="28"/>
  <c r="K59" i="28"/>
  <c r="G59" i="28"/>
  <c r="C59" i="28"/>
  <c r="A60" i="28"/>
  <c r="V59" i="28"/>
  <c r="R59" i="28"/>
  <c r="N59" i="28"/>
  <c r="J59" i="28"/>
  <c r="F59" i="28"/>
  <c r="B59" i="28"/>
  <c r="X59" i="28"/>
  <c r="P59" i="28"/>
  <c r="H59" i="28"/>
  <c r="L59" i="28"/>
  <c r="U59" i="28"/>
  <c r="M59" i="28"/>
  <c r="E59" i="28"/>
  <c r="T59" i="28"/>
  <c r="D59" i="28"/>
  <c r="I59" i="28"/>
  <c r="Y59" i="28"/>
  <c r="Q59" i="28"/>
  <c r="Y198" i="21"/>
  <c r="U198" i="21"/>
  <c r="Q198" i="21"/>
  <c r="M198" i="21"/>
  <c r="I198" i="21"/>
  <c r="E198" i="21"/>
  <c r="X198" i="21"/>
  <c r="T198" i="21"/>
  <c r="P198" i="21"/>
  <c r="L198" i="21"/>
  <c r="H198" i="21"/>
  <c r="D198" i="21"/>
  <c r="A199" i="21"/>
  <c r="R198" i="21"/>
  <c r="J198" i="21"/>
  <c r="B198" i="21"/>
  <c r="N198" i="21"/>
  <c r="W198" i="21"/>
  <c r="O198" i="21"/>
  <c r="G198" i="21"/>
  <c r="V198" i="21"/>
  <c r="F198" i="21"/>
  <c r="C198" i="21"/>
  <c r="S198" i="21"/>
  <c r="K198" i="21"/>
  <c r="W164" i="21"/>
  <c r="S164" i="21"/>
  <c r="O164" i="21"/>
  <c r="K164" i="21"/>
  <c r="G164" i="21"/>
  <c r="C164" i="21"/>
  <c r="A165" i="21"/>
  <c r="V164" i="21"/>
  <c r="R164" i="21"/>
  <c r="N164" i="21"/>
  <c r="J164" i="21"/>
  <c r="F164" i="21"/>
  <c r="B164" i="21"/>
  <c r="X164" i="21"/>
  <c r="P164" i="21"/>
  <c r="H164" i="21"/>
  <c r="T164" i="21"/>
  <c r="L164" i="21"/>
  <c r="U164" i="21"/>
  <c r="M164" i="21"/>
  <c r="E164" i="21"/>
  <c r="D164" i="21"/>
  <c r="Q164" i="21"/>
  <c r="I164" i="21"/>
  <c r="Y164" i="21"/>
  <c r="W369" i="21"/>
  <c r="S369" i="21"/>
  <c r="O369" i="21"/>
  <c r="K369" i="21"/>
  <c r="G369" i="21"/>
  <c r="C369" i="21"/>
  <c r="A370" i="21"/>
  <c r="V369" i="21"/>
  <c r="R369" i="21"/>
  <c r="N369" i="21"/>
  <c r="J369" i="21"/>
  <c r="F369" i="21"/>
  <c r="B369" i="21"/>
  <c r="T369" i="21"/>
  <c r="L369" i="21"/>
  <c r="D369" i="21"/>
  <c r="P369" i="21"/>
  <c r="H369" i="21"/>
  <c r="Y369" i="21"/>
  <c r="Q369" i="21"/>
  <c r="I369" i="21"/>
  <c r="X369" i="21"/>
  <c r="E369" i="21"/>
  <c r="U369" i="21"/>
  <c r="M369" i="21"/>
  <c r="W198" i="28"/>
  <c r="S198" i="28"/>
  <c r="O198" i="28"/>
  <c r="K198" i="28"/>
  <c r="G198" i="28"/>
  <c r="C198" i="28"/>
  <c r="A199" i="28"/>
  <c r="V198" i="28"/>
  <c r="R198" i="28"/>
  <c r="N198" i="28"/>
  <c r="J198" i="28"/>
  <c r="F198" i="28"/>
  <c r="B198" i="28"/>
  <c r="T198" i="28"/>
  <c r="L198" i="28"/>
  <c r="D198" i="28"/>
  <c r="Y198" i="28"/>
  <c r="Q198" i="28"/>
  <c r="I198" i="28"/>
  <c r="U198" i="28"/>
  <c r="E198" i="28"/>
  <c r="P198" i="28"/>
  <c r="H198" i="28"/>
  <c r="X198" i="28"/>
  <c r="M198" i="28"/>
  <c r="V60" i="25"/>
  <c r="R60" i="25"/>
  <c r="N60" i="25"/>
  <c r="J60" i="25"/>
  <c r="F60" i="25"/>
  <c r="B60" i="25"/>
  <c r="Y60" i="25"/>
  <c r="U60" i="25"/>
  <c r="Q60" i="25"/>
  <c r="M60" i="25"/>
  <c r="I60" i="25"/>
  <c r="E60" i="25"/>
  <c r="X60" i="25"/>
  <c r="P60" i="25"/>
  <c r="H60" i="25"/>
  <c r="W60" i="25"/>
  <c r="O60" i="25"/>
  <c r="G60" i="25"/>
  <c r="S60" i="25"/>
  <c r="C60" i="25"/>
  <c r="L60" i="25"/>
  <c r="K60" i="25"/>
  <c r="T60" i="25"/>
  <c r="D60" i="25"/>
  <c r="A61" i="25"/>
  <c r="L25" i="28" l="1"/>
  <c r="S25" i="28"/>
  <c r="C25" i="28"/>
  <c r="I25" i="28"/>
  <c r="B25" i="28"/>
  <c r="V25" i="28"/>
  <c r="X25" i="28"/>
  <c r="H25" i="28"/>
  <c r="O25" i="28"/>
  <c r="U25" i="28"/>
  <c r="A26" i="28"/>
  <c r="Y25" i="28"/>
  <c r="N25" i="28"/>
  <c r="T25" i="28"/>
  <c r="D25" i="28"/>
  <c r="K25" i="28"/>
  <c r="M25" i="28"/>
  <c r="R25" i="28"/>
  <c r="Q25" i="28"/>
  <c r="P25" i="28"/>
  <c r="W25" i="28"/>
  <c r="G25" i="28"/>
  <c r="E25" i="28"/>
  <c r="J25" i="28"/>
  <c r="F25" i="28"/>
  <c r="A200" i="28"/>
  <c r="V199" i="28"/>
  <c r="R199" i="28"/>
  <c r="N199" i="28"/>
  <c r="J199" i="28"/>
  <c r="F199" i="28"/>
  <c r="B199" i="28"/>
  <c r="Y199" i="28"/>
  <c r="U199" i="28"/>
  <c r="Q199" i="28"/>
  <c r="M199" i="28"/>
  <c r="I199" i="28"/>
  <c r="E199" i="28"/>
  <c r="S199" i="28"/>
  <c r="K199" i="28"/>
  <c r="C199" i="28"/>
  <c r="X199" i="28"/>
  <c r="P199" i="28"/>
  <c r="H199" i="28"/>
  <c r="L199" i="28"/>
  <c r="W199" i="28"/>
  <c r="G199" i="28"/>
  <c r="O199" i="28"/>
  <c r="D199" i="28"/>
  <c r="T199" i="28"/>
  <c r="V61" i="25"/>
  <c r="R61" i="25"/>
  <c r="N61" i="25"/>
  <c r="J61" i="25"/>
  <c r="F61" i="25"/>
  <c r="B61" i="25"/>
  <c r="Y61" i="25"/>
  <c r="U61" i="25"/>
  <c r="Q61" i="25"/>
  <c r="M61" i="25"/>
  <c r="I61" i="25"/>
  <c r="E61" i="25"/>
  <c r="X61" i="25"/>
  <c r="P61" i="25"/>
  <c r="H61" i="25"/>
  <c r="W61" i="25"/>
  <c r="O61" i="25"/>
  <c r="G61" i="25"/>
  <c r="K61" i="25"/>
  <c r="L61" i="25"/>
  <c r="T61" i="25"/>
  <c r="D61" i="25"/>
  <c r="S61" i="25"/>
  <c r="C61" i="25"/>
  <c r="A62" i="25"/>
  <c r="A61" i="28"/>
  <c r="V60" i="28"/>
  <c r="R60" i="28"/>
  <c r="N60" i="28"/>
  <c r="J60" i="28"/>
  <c r="F60" i="28"/>
  <c r="B60" i="28"/>
  <c r="Y60" i="28"/>
  <c r="U60" i="28"/>
  <c r="Q60" i="28"/>
  <c r="M60" i="28"/>
  <c r="I60" i="28"/>
  <c r="E60" i="28"/>
  <c r="W60" i="28"/>
  <c r="O60" i="28"/>
  <c r="G60" i="28"/>
  <c r="S60" i="28"/>
  <c r="C60" i="28"/>
  <c r="T60" i="28"/>
  <c r="L60" i="28"/>
  <c r="D60" i="28"/>
  <c r="K60" i="28"/>
  <c r="P60" i="28"/>
  <c r="X60" i="28"/>
  <c r="H60" i="28"/>
  <c r="X267" i="21"/>
  <c r="T267" i="21"/>
  <c r="P267" i="21"/>
  <c r="L267" i="21"/>
  <c r="H267" i="21"/>
  <c r="D267" i="21"/>
  <c r="W267" i="21"/>
  <c r="S267" i="21"/>
  <c r="O267" i="21"/>
  <c r="K267" i="21"/>
  <c r="G267" i="21"/>
  <c r="C267" i="21"/>
  <c r="U267" i="21"/>
  <c r="M267" i="21"/>
  <c r="E267" i="21"/>
  <c r="Q267" i="21"/>
  <c r="I267" i="21"/>
  <c r="A268" i="21"/>
  <c r="R267" i="21"/>
  <c r="J267" i="21"/>
  <c r="B267" i="21"/>
  <c r="Y267" i="21"/>
  <c r="N267" i="21"/>
  <c r="V267" i="21"/>
  <c r="F267" i="21"/>
  <c r="A405" i="28"/>
  <c r="V404" i="28"/>
  <c r="R404" i="28"/>
  <c r="N404" i="28"/>
  <c r="J404" i="28"/>
  <c r="F404" i="28"/>
  <c r="B404" i="28"/>
  <c r="Y404" i="28"/>
  <c r="U404" i="28"/>
  <c r="Q404" i="28"/>
  <c r="M404" i="28"/>
  <c r="I404" i="28"/>
  <c r="E404" i="28"/>
  <c r="W404" i="28"/>
  <c r="O404" i="28"/>
  <c r="G404" i="28"/>
  <c r="T404" i="28"/>
  <c r="L404" i="28"/>
  <c r="D404" i="28"/>
  <c r="X404" i="28"/>
  <c r="H404" i="28"/>
  <c r="S404" i="28"/>
  <c r="C404" i="28"/>
  <c r="K404" i="28"/>
  <c r="P404" i="28"/>
  <c r="A337" i="28"/>
  <c r="V336" i="28"/>
  <c r="R336" i="28"/>
  <c r="N336" i="28"/>
  <c r="J336" i="28"/>
  <c r="F336" i="28"/>
  <c r="B336" i="28"/>
  <c r="Y336" i="28"/>
  <c r="U336" i="28"/>
  <c r="Q336" i="28"/>
  <c r="M336" i="28"/>
  <c r="I336" i="28"/>
  <c r="E336" i="28"/>
  <c r="S336" i="28"/>
  <c r="K336" i="28"/>
  <c r="C336" i="28"/>
  <c r="X336" i="28"/>
  <c r="P336" i="28"/>
  <c r="H336" i="28"/>
  <c r="T336" i="28"/>
  <c r="D336" i="28"/>
  <c r="O336" i="28"/>
  <c r="W336" i="28"/>
  <c r="L336" i="28"/>
  <c r="G336" i="28"/>
  <c r="X370" i="28"/>
  <c r="T370" i="28"/>
  <c r="P370" i="28"/>
  <c r="L370" i="28"/>
  <c r="H370" i="28"/>
  <c r="D370" i="28"/>
  <c r="W370" i="28"/>
  <c r="S370" i="28"/>
  <c r="O370" i="28"/>
  <c r="K370" i="28"/>
  <c r="G370" i="28"/>
  <c r="C370" i="28"/>
  <c r="U370" i="28"/>
  <c r="M370" i="28"/>
  <c r="E370" i="28"/>
  <c r="A371" i="28"/>
  <c r="R370" i="28"/>
  <c r="J370" i="28"/>
  <c r="B370" i="28"/>
  <c r="V370" i="28"/>
  <c r="F370" i="28"/>
  <c r="Q370" i="28"/>
  <c r="I370" i="28"/>
  <c r="Y370" i="28"/>
  <c r="N370" i="28"/>
  <c r="A371" i="21"/>
  <c r="V370" i="21"/>
  <c r="R370" i="21"/>
  <c r="N370" i="21"/>
  <c r="J370" i="21"/>
  <c r="F370" i="21"/>
  <c r="B370" i="21"/>
  <c r="Y370" i="21"/>
  <c r="U370" i="21"/>
  <c r="Q370" i="21"/>
  <c r="M370" i="21"/>
  <c r="I370" i="21"/>
  <c r="E370" i="21"/>
  <c r="S370" i="21"/>
  <c r="K370" i="21"/>
  <c r="C370" i="21"/>
  <c r="W370" i="21"/>
  <c r="G370" i="21"/>
  <c r="X370" i="21"/>
  <c r="P370" i="21"/>
  <c r="H370" i="21"/>
  <c r="O370" i="21"/>
  <c r="D370" i="21"/>
  <c r="L370" i="21"/>
  <c r="T370" i="21"/>
  <c r="X199" i="21"/>
  <c r="T199" i="21"/>
  <c r="P199" i="21"/>
  <c r="L199" i="21"/>
  <c r="H199" i="21"/>
  <c r="D199" i="21"/>
  <c r="W199" i="21"/>
  <c r="S199" i="21"/>
  <c r="O199" i="21"/>
  <c r="K199" i="21"/>
  <c r="G199" i="21"/>
  <c r="C199" i="21"/>
  <c r="Y199" i="21"/>
  <c r="Q199" i="21"/>
  <c r="I199" i="21"/>
  <c r="U199" i="21"/>
  <c r="E199" i="21"/>
  <c r="V199" i="21"/>
  <c r="N199" i="21"/>
  <c r="F199" i="21"/>
  <c r="M199" i="21"/>
  <c r="J199" i="21"/>
  <c r="B199" i="21"/>
  <c r="A200" i="21"/>
  <c r="R199" i="21"/>
  <c r="X336" i="21"/>
  <c r="T336" i="21"/>
  <c r="P336" i="21"/>
  <c r="L336" i="21"/>
  <c r="H336" i="21"/>
  <c r="D336" i="21"/>
  <c r="W336" i="21"/>
  <c r="S336" i="21"/>
  <c r="O336" i="21"/>
  <c r="K336" i="21"/>
  <c r="G336" i="21"/>
  <c r="C336" i="21"/>
  <c r="Y336" i="21"/>
  <c r="Q336" i="21"/>
  <c r="I336" i="21"/>
  <c r="M336" i="21"/>
  <c r="V336" i="21"/>
  <c r="N336" i="21"/>
  <c r="F336" i="21"/>
  <c r="U336" i="21"/>
  <c r="E336" i="21"/>
  <c r="R336" i="21"/>
  <c r="A337" i="21"/>
  <c r="J336" i="21"/>
  <c r="B336" i="21"/>
  <c r="V25" i="19"/>
  <c r="R25" i="19"/>
  <c r="N25" i="19"/>
  <c r="J25" i="19"/>
  <c r="F25" i="19"/>
  <c r="B25" i="19"/>
  <c r="Y25" i="19"/>
  <c r="U25" i="19"/>
  <c r="Q25" i="19"/>
  <c r="M25" i="19"/>
  <c r="I25" i="19"/>
  <c r="E25" i="19"/>
  <c r="X25" i="19"/>
  <c r="P25" i="19"/>
  <c r="H25" i="19"/>
  <c r="W25" i="19"/>
  <c r="O25" i="19"/>
  <c r="G25" i="19"/>
  <c r="L25" i="19"/>
  <c r="K25" i="19"/>
  <c r="T25" i="19"/>
  <c r="D25" i="19"/>
  <c r="S25" i="19"/>
  <c r="C25" i="19"/>
  <c r="A26" i="19"/>
  <c r="W95" i="28"/>
  <c r="S95" i="28"/>
  <c r="O95" i="28"/>
  <c r="K95" i="28"/>
  <c r="G95" i="28"/>
  <c r="C95" i="28"/>
  <c r="A96" i="28"/>
  <c r="V95" i="28"/>
  <c r="R95" i="28"/>
  <c r="N95" i="28"/>
  <c r="J95" i="28"/>
  <c r="F95" i="28"/>
  <c r="B95" i="28"/>
  <c r="T95" i="28"/>
  <c r="L95" i="28"/>
  <c r="D95" i="28"/>
  <c r="Y95" i="28"/>
  <c r="Q95" i="28"/>
  <c r="I95" i="28"/>
  <c r="M95" i="28"/>
  <c r="E95" i="28"/>
  <c r="X95" i="28"/>
  <c r="H95" i="28"/>
  <c r="U95" i="28"/>
  <c r="P95" i="28"/>
  <c r="Y130" i="28"/>
  <c r="U130" i="28"/>
  <c r="Q130" i="28"/>
  <c r="M130" i="28"/>
  <c r="I130" i="28"/>
  <c r="E130" i="28"/>
  <c r="X130" i="28"/>
  <c r="T130" i="28"/>
  <c r="P130" i="28"/>
  <c r="L130" i="28"/>
  <c r="H130" i="28"/>
  <c r="D130" i="28"/>
  <c r="V130" i="28"/>
  <c r="N130" i="28"/>
  <c r="F130" i="28"/>
  <c r="S130" i="28"/>
  <c r="K130" i="28"/>
  <c r="C130" i="28"/>
  <c r="O130" i="28"/>
  <c r="G130" i="28"/>
  <c r="A131" i="28"/>
  <c r="J130" i="28"/>
  <c r="W130" i="28"/>
  <c r="R130" i="28"/>
  <c r="B130" i="28"/>
  <c r="A268" i="28"/>
  <c r="V267" i="28"/>
  <c r="R267" i="28"/>
  <c r="N267" i="28"/>
  <c r="J267" i="28"/>
  <c r="F267" i="28"/>
  <c r="B267" i="28"/>
  <c r="Y267" i="28"/>
  <c r="U267" i="28"/>
  <c r="Q267" i="28"/>
  <c r="M267" i="28"/>
  <c r="I267" i="28"/>
  <c r="E267" i="28"/>
  <c r="W267" i="28"/>
  <c r="O267" i="28"/>
  <c r="G267" i="28"/>
  <c r="T267" i="28"/>
  <c r="L267" i="28"/>
  <c r="D267" i="28"/>
  <c r="P267" i="28"/>
  <c r="K267" i="28"/>
  <c r="S267" i="28"/>
  <c r="H267" i="28"/>
  <c r="C267" i="28"/>
  <c r="X267" i="28"/>
  <c r="V26" i="25"/>
  <c r="R26" i="25"/>
  <c r="N26" i="25"/>
  <c r="J26" i="25"/>
  <c r="F26" i="25"/>
  <c r="B26" i="25"/>
  <c r="Y26" i="25"/>
  <c r="U26" i="25"/>
  <c r="Q26" i="25"/>
  <c r="M26" i="25"/>
  <c r="I26" i="25"/>
  <c r="E26" i="25"/>
  <c r="S26" i="25"/>
  <c r="K26" i="25"/>
  <c r="C26" i="25"/>
  <c r="O26" i="25"/>
  <c r="G26" i="25"/>
  <c r="L26" i="25"/>
  <c r="X26" i="25"/>
  <c r="P26" i="25"/>
  <c r="H26" i="25"/>
  <c r="W26" i="25"/>
  <c r="T26" i="25"/>
  <c r="D26" i="25"/>
  <c r="A27" i="25"/>
  <c r="X130" i="21"/>
  <c r="T130" i="21"/>
  <c r="P130" i="21"/>
  <c r="L130" i="21"/>
  <c r="H130" i="21"/>
  <c r="D130" i="21"/>
  <c r="W130" i="21"/>
  <c r="S130" i="21"/>
  <c r="O130" i="21"/>
  <c r="K130" i="21"/>
  <c r="G130" i="21"/>
  <c r="C130" i="21"/>
  <c r="U130" i="21"/>
  <c r="M130" i="21"/>
  <c r="E130" i="21"/>
  <c r="Y130" i="21"/>
  <c r="I130" i="21"/>
  <c r="A131" i="21"/>
  <c r="R130" i="21"/>
  <c r="J130" i="21"/>
  <c r="B130" i="21"/>
  <c r="Q130" i="21"/>
  <c r="F130" i="21"/>
  <c r="V130" i="21"/>
  <c r="N130" i="21"/>
  <c r="Y60" i="21"/>
  <c r="U60" i="21"/>
  <c r="Q60" i="21"/>
  <c r="M60" i="21"/>
  <c r="I60" i="21"/>
  <c r="E60" i="21"/>
  <c r="X60" i="21"/>
  <c r="T60" i="21"/>
  <c r="P60" i="21"/>
  <c r="L60" i="21"/>
  <c r="H60" i="21"/>
  <c r="D60" i="21"/>
  <c r="V60" i="21"/>
  <c r="N60" i="21"/>
  <c r="F60" i="21"/>
  <c r="A61" i="21"/>
  <c r="J60" i="21"/>
  <c r="W60" i="21"/>
  <c r="G60" i="21"/>
  <c r="S60" i="21"/>
  <c r="K60" i="21"/>
  <c r="C60" i="21"/>
  <c r="R60" i="21"/>
  <c r="B60" i="21"/>
  <c r="O60" i="21"/>
  <c r="A166" i="21"/>
  <c r="V165" i="21"/>
  <c r="R165" i="21"/>
  <c r="N165" i="21"/>
  <c r="J165" i="21"/>
  <c r="F165" i="21"/>
  <c r="B165" i="21"/>
  <c r="Y165" i="21"/>
  <c r="U165" i="21"/>
  <c r="Q165" i="21"/>
  <c r="M165" i="21"/>
  <c r="I165" i="21"/>
  <c r="E165" i="21"/>
  <c r="W165" i="21"/>
  <c r="O165" i="21"/>
  <c r="G165" i="21"/>
  <c r="S165" i="21"/>
  <c r="K165" i="21"/>
  <c r="C165" i="21"/>
  <c r="T165" i="21"/>
  <c r="L165" i="21"/>
  <c r="D165" i="21"/>
  <c r="X165" i="21"/>
  <c r="P165" i="21"/>
  <c r="H165" i="21"/>
  <c r="A234" i="21"/>
  <c r="V233" i="21"/>
  <c r="R233" i="21"/>
  <c r="N233" i="21"/>
  <c r="J233" i="21"/>
  <c r="F233" i="21"/>
  <c r="B233" i="21"/>
  <c r="Y233" i="21"/>
  <c r="U233" i="21"/>
  <c r="Q233" i="21"/>
  <c r="M233" i="21"/>
  <c r="I233" i="21"/>
  <c r="E233" i="21"/>
  <c r="S233" i="21"/>
  <c r="K233" i="21"/>
  <c r="C233" i="21"/>
  <c r="O233" i="21"/>
  <c r="X233" i="21"/>
  <c r="P233" i="21"/>
  <c r="H233" i="21"/>
  <c r="W233" i="21"/>
  <c r="G233" i="21"/>
  <c r="T233" i="21"/>
  <c r="L233" i="21"/>
  <c r="D233" i="21"/>
  <c r="V132" i="19"/>
  <c r="R132" i="19"/>
  <c r="N132" i="19"/>
  <c r="J132" i="19"/>
  <c r="F132" i="19"/>
  <c r="B132" i="19"/>
  <c r="Y132" i="19"/>
  <c r="U132" i="19"/>
  <c r="Q132" i="19"/>
  <c r="M132" i="19"/>
  <c r="I132" i="19"/>
  <c r="E132" i="19"/>
  <c r="X132" i="19"/>
  <c r="P132" i="19"/>
  <c r="H132" i="19"/>
  <c r="W132" i="19"/>
  <c r="O132" i="19"/>
  <c r="G132" i="19"/>
  <c r="L132" i="19"/>
  <c r="K132" i="19"/>
  <c r="T132" i="19"/>
  <c r="S132" i="19"/>
  <c r="D132" i="19"/>
  <c r="C132" i="19"/>
  <c r="A133" i="19"/>
  <c r="A27" i="21"/>
  <c r="V26" i="21"/>
  <c r="R26" i="21"/>
  <c r="N26" i="21"/>
  <c r="J26" i="21"/>
  <c r="F26" i="21"/>
  <c r="B26" i="21"/>
  <c r="Y26" i="21"/>
  <c r="U26" i="21"/>
  <c r="Q26" i="21"/>
  <c r="M26" i="21"/>
  <c r="I26" i="21"/>
  <c r="E26" i="21"/>
  <c r="S26" i="21"/>
  <c r="K26" i="21"/>
  <c r="C26" i="21"/>
  <c r="O26" i="21"/>
  <c r="L26" i="21"/>
  <c r="X26" i="21"/>
  <c r="P26" i="21"/>
  <c r="H26" i="21"/>
  <c r="W26" i="21"/>
  <c r="G26" i="21"/>
  <c r="T26" i="21"/>
  <c r="D26" i="21"/>
  <c r="X404" i="21"/>
  <c r="T404" i="21"/>
  <c r="P404" i="21"/>
  <c r="L404" i="21"/>
  <c r="H404" i="21"/>
  <c r="D404" i="21"/>
  <c r="W404" i="21"/>
  <c r="S404" i="21"/>
  <c r="O404" i="21"/>
  <c r="K404" i="21"/>
  <c r="G404" i="21"/>
  <c r="C404" i="21"/>
  <c r="U404" i="21"/>
  <c r="M404" i="21"/>
  <c r="E404" i="21"/>
  <c r="Y404" i="21"/>
  <c r="I404" i="21"/>
  <c r="A405" i="21"/>
  <c r="R404" i="21"/>
  <c r="J404" i="21"/>
  <c r="B404" i="21"/>
  <c r="Q404" i="21"/>
  <c r="V404" i="21"/>
  <c r="N404" i="21"/>
  <c r="F404" i="21"/>
  <c r="X233" i="28"/>
  <c r="T233" i="28"/>
  <c r="P233" i="28"/>
  <c r="L233" i="28"/>
  <c r="H233" i="28"/>
  <c r="D233" i="28"/>
  <c r="W233" i="28"/>
  <c r="S233" i="28"/>
  <c r="O233" i="28"/>
  <c r="K233" i="28"/>
  <c r="G233" i="28"/>
  <c r="C233" i="28"/>
  <c r="U233" i="28"/>
  <c r="M233" i="28"/>
  <c r="E233" i="28"/>
  <c r="A234" i="28"/>
  <c r="R233" i="28"/>
  <c r="J233" i="28"/>
  <c r="B233" i="28"/>
  <c r="N233" i="28"/>
  <c r="Y233" i="28"/>
  <c r="I233" i="28"/>
  <c r="Q233" i="28"/>
  <c r="V233" i="28"/>
  <c r="F233" i="28"/>
  <c r="A303" i="21"/>
  <c r="V302" i="21"/>
  <c r="R302" i="21"/>
  <c r="N302" i="21"/>
  <c r="J302" i="21"/>
  <c r="F302" i="21"/>
  <c r="B302" i="21"/>
  <c r="Y302" i="21"/>
  <c r="U302" i="21"/>
  <c r="Q302" i="21"/>
  <c r="M302" i="21"/>
  <c r="I302" i="21"/>
  <c r="E302" i="21"/>
  <c r="W302" i="21"/>
  <c r="O302" i="21"/>
  <c r="G302" i="21"/>
  <c r="K302" i="21"/>
  <c r="T302" i="21"/>
  <c r="L302" i="21"/>
  <c r="D302" i="21"/>
  <c r="S302" i="21"/>
  <c r="C302" i="21"/>
  <c r="X302" i="21"/>
  <c r="P302" i="21"/>
  <c r="H302" i="21"/>
  <c r="X97" i="19"/>
  <c r="T97" i="19"/>
  <c r="P97" i="19"/>
  <c r="L97" i="19"/>
  <c r="H97" i="19"/>
  <c r="D97" i="19"/>
  <c r="W97" i="19"/>
  <c r="S97" i="19"/>
  <c r="O97" i="19"/>
  <c r="K97" i="19"/>
  <c r="G97" i="19"/>
  <c r="C97" i="19"/>
  <c r="V97" i="19"/>
  <c r="N97" i="19"/>
  <c r="F97" i="19"/>
  <c r="U97" i="19"/>
  <c r="M97" i="19"/>
  <c r="E97" i="19"/>
  <c r="R97" i="19"/>
  <c r="B97" i="19"/>
  <c r="Q97" i="19"/>
  <c r="J97" i="19"/>
  <c r="I97" i="19"/>
  <c r="Y97" i="19"/>
  <c r="A98" i="19"/>
  <c r="V131" i="25"/>
  <c r="R131" i="25"/>
  <c r="N131" i="25"/>
  <c r="J131" i="25"/>
  <c r="F131" i="25"/>
  <c r="B131" i="25"/>
  <c r="Y131" i="25"/>
  <c r="U131" i="25"/>
  <c r="Q131" i="25"/>
  <c r="M131" i="25"/>
  <c r="I131" i="25"/>
  <c r="E131" i="25"/>
  <c r="X131" i="25"/>
  <c r="P131" i="25"/>
  <c r="H131" i="25"/>
  <c r="L131" i="25"/>
  <c r="W131" i="25"/>
  <c r="O131" i="25"/>
  <c r="G131" i="25"/>
  <c r="T131" i="25"/>
  <c r="D131" i="25"/>
  <c r="K131" i="25"/>
  <c r="C131" i="25"/>
  <c r="S131" i="25"/>
  <c r="A132" i="25"/>
  <c r="W61" i="19"/>
  <c r="S61" i="19"/>
  <c r="O61" i="19"/>
  <c r="K61" i="19"/>
  <c r="G61" i="19"/>
  <c r="C61" i="19"/>
  <c r="V61" i="19"/>
  <c r="R61" i="19"/>
  <c r="N61" i="19"/>
  <c r="J61" i="19"/>
  <c r="F61" i="19"/>
  <c r="B61" i="19"/>
  <c r="Y61" i="19"/>
  <c r="Q61" i="19"/>
  <c r="I61" i="19"/>
  <c r="X61" i="19"/>
  <c r="P61" i="19"/>
  <c r="H61" i="19"/>
  <c r="M61" i="19"/>
  <c r="L61" i="19"/>
  <c r="U61" i="19"/>
  <c r="T61" i="19"/>
  <c r="E61" i="19"/>
  <c r="D61" i="19"/>
  <c r="A62" i="19"/>
  <c r="W165" i="28"/>
  <c r="S165" i="28"/>
  <c r="O165" i="28"/>
  <c r="K165" i="28"/>
  <c r="G165" i="28"/>
  <c r="C165" i="28"/>
  <c r="A166" i="28"/>
  <c r="V165" i="28"/>
  <c r="R165" i="28"/>
  <c r="N165" i="28"/>
  <c r="J165" i="28"/>
  <c r="F165" i="28"/>
  <c r="B165" i="28"/>
  <c r="X165" i="28"/>
  <c r="P165" i="28"/>
  <c r="H165" i="28"/>
  <c r="U165" i="28"/>
  <c r="M165" i="28"/>
  <c r="E165" i="28"/>
  <c r="Q165" i="28"/>
  <c r="Y165" i="28"/>
  <c r="L165" i="28"/>
  <c r="I165" i="28"/>
  <c r="D165" i="28"/>
  <c r="T165" i="28"/>
  <c r="X302" i="28"/>
  <c r="T302" i="28"/>
  <c r="P302" i="28"/>
  <c r="L302" i="28"/>
  <c r="H302" i="28"/>
  <c r="D302" i="28"/>
  <c r="W302" i="28"/>
  <c r="S302" i="28"/>
  <c r="O302" i="28"/>
  <c r="K302" i="28"/>
  <c r="G302" i="28"/>
  <c r="C302" i="28"/>
  <c r="Y302" i="28"/>
  <c r="Q302" i="28"/>
  <c r="I302" i="28"/>
  <c r="V302" i="28"/>
  <c r="N302" i="28"/>
  <c r="F302" i="28"/>
  <c r="R302" i="28"/>
  <c r="B302" i="28"/>
  <c r="M302" i="28"/>
  <c r="E302" i="28"/>
  <c r="A303" i="28"/>
  <c r="U302" i="28"/>
  <c r="J302" i="28"/>
  <c r="W95" i="21"/>
  <c r="S95" i="21"/>
  <c r="O95" i="21"/>
  <c r="K95" i="21"/>
  <c r="G95" i="21"/>
  <c r="C95" i="21"/>
  <c r="A96" i="21"/>
  <c r="V95" i="21"/>
  <c r="R95" i="21"/>
  <c r="N95" i="21"/>
  <c r="J95" i="21"/>
  <c r="F95" i="21"/>
  <c r="B95" i="21"/>
  <c r="X95" i="21"/>
  <c r="P95" i="21"/>
  <c r="H95" i="21"/>
  <c r="Q95" i="21"/>
  <c r="U95" i="21"/>
  <c r="M95" i="21"/>
  <c r="E95" i="21"/>
  <c r="T95" i="21"/>
  <c r="L95" i="21"/>
  <c r="D95" i="21"/>
  <c r="Y95" i="21"/>
  <c r="I95" i="21"/>
  <c r="V96" i="25"/>
  <c r="R96" i="25"/>
  <c r="N96" i="25"/>
  <c r="J96" i="25"/>
  <c r="F96" i="25"/>
  <c r="B96" i="25"/>
  <c r="Y96" i="25"/>
  <c r="U96" i="25"/>
  <c r="Q96" i="25"/>
  <c r="M96" i="25"/>
  <c r="I96" i="25"/>
  <c r="E96" i="25"/>
  <c r="X96" i="25"/>
  <c r="P96" i="25"/>
  <c r="H96" i="25"/>
  <c r="W96" i="25"/>
  <c r="O96" i="25"/>
  <c r="G96" i="25"/>
  <c r="K96" i="25"/>
  <c r="T96" i="25"/>
  <c r="D96" i="25"/>
  <c r="S96" i="25"/>
  <c r="C96" i="25"/>
  <c r="L96" i="25"/>
  <c r="A97" i="25"/>
  <c r="O26" i="28" l="1"/>
  <c r="A27" i="28"/>
  <c r="J26" i="28"/>
  <c r="L26" i="28"/>
  <c r="Q26" i="28"/>
  <c r="E26" i="28"/>
  <c r="K26" i="28"/>
  <c r="V26" i="28"/>
  <c r="F26" i="28"/>
  <c r="D26" i="28"/>
  <c r="I26" i="28"/>
  <c r="U26" i="28"/>
  <c r="W26" i="28"/>
  <c r="G26" i="28"/>
  <c r="R26" i="28"/>
  <c r="B26" i="28"/>
  <c r="H26" i="28"/>
  <c r="X26" i="28"/>
  <c r="M26" i="28"/>
  <c r="S26" i="28"/>
  <c r="C26" i="28"/>
  <c r="N26" i="28"/>
  <c r="T26" i="28"/>
  <c r="Y26" i="28"/>
  <c r="P26" i="28"/>
  <c r="X98" i="19"/>
  <c r="T98" i="19"/>
  <c r="P98" i="19"/>
  <c r="L98" i="19"/>
  <c r="H98" i="19"/>
  <c r="D98" i="19"/>
  <c r="W98" i="19"/>
  <c r="S98" i="19"/>
  <c r="O98" i="19"/>
  <c r="K98" i="19"/>
  <c r="G98" i="19"/>
  <c r="C98" i="19"/>
  <c r="V98" i="19"/>
  <c r="N98" i="19"/>
  <c r="F98" i="19"/>
  <c r="U98" i="19"/>
  <c r="M98" i="19"/>
  <c r="E98" i="19"/>
  <c r="J98" i="19"/>
  <c r="Y98" i="19"/>
  <c r="I98" i="19"/>
  <c r="R98" i="19"/>
  <c r="Q98" i="19"/>
  <c r="B98" i="19"/>
  <c r="A99" i="19"/>
  <c r="Y27" i="21"/>
  <c r="U27" i="21"/>
  <c r="Q27" i="21"/>
  <c r="M27" i="21"/>
  <c r="I27" i="21"/>
  <c r="E27" i="21"/>
  <c r="X27" i="21"/>
  <c r="T27" i="21"/>
  <c r="P27" i="21"/>
  <c r="L27" i="21"/>
  <c r="H27" i="21"/>
  <c r="D27" i="21"/>
  <c r="A28" i="21"/>
  <c r="R27" i="21"/>
  <c r="J27" i="21"/>
  <c r="B27" i="21"/>
  <c r="N27" i="21"/>
  <c r="F27" i="21"/>
  <c r="S27" i="21"/>
  <c r="C27" i="21"/>
  <c r="W27" i="21"/>
  <c r="O27" i="21"/>
  <c r="G27" i="21"/>
  <c r="V27" i="21"/>
  <c r="K27" i="21"/>
  <c r="A97" i="21"/>
  <c r="V96" i="21"/>
  <c r="R96" i="21"/>
  <c r="N96" i="21"/>
  <c r="J96" i="21"/>
  <c r="F96" i="21"/>
  <c r="B96" i="21"/>
  <c r="Y96" i="21"/>
  <c r="U96" i="21"/>
  <c r="Q96" i="21"/>
  <c r="M96" i="21"/>
  <c r="I96" i="21"/>
  <c r="E96" i="21"/>
  <c r="W96" i="21"/>
  <c r="O96" i="21"/>
  <c r="G96" i="21"/>
  <c r="K96" i="21"/>
  <c r="X96" i="21"/>
  <c r="H96" i="21"/>
  <c r="T96" i="21"/>
  <c r="L96" i="21"/>
  <c r="D96" i="21"/>
  <c r="S96" i="21"/>
  <c r="C96" i="21"/>
  <c r="P96" i="21"/>
  <c r="W405" i="21"/>
  <c r="S405" i="21"/>
  <c r="O405" i="21"/>
  <c r="K405" i="21"/>
  <c r="G405" i="21"/>
  <c r="C405" i="21"/>
  <c r="A406" i="21"/>
  <c r="V405" i="21"/>
  <c r="R405" i="21"/>
  <c r="N405" i="21"/>
  <c r="J405" i="21"/>
  <c r="F405" i="21"/>
  <c r="B405" i="21"/>
  <c r="T405" i="21"/>
  <c r="L405" i="21"/>
  <c r="D405" i="21"/>
  <c r="P405" i="21"/>
  <c r="Y405" i="21"/>
  <c r="Q405" i="21"/>
  <c r="I405" i="21"/>
  <c r="X405" i="21"/>
  <c r="H405" i="21"/>
  <c r="E405" i="21"/>
  <c r="U405" i="21"/>
  <c r="M405" i="21"/>
  <c r="V26" i="19"/>
  <c r="R26" i="19"/>
  <c r="N26" i="19"/>
  <c r="J26" i="19"/>
  <c r="F26" i="19"/>
  <c r="B26" i="19"/>
  <c r="Y26" i="19"/>
  <c r="U26" i="19"/>
  <c r="Q26" i="19"/>
  <c r="M26" i="19"/>
  <c r="I26" i="19"/>
  <c r="E26" i="19"/>
  <c r="X26" i="19"/>
  <c r="P26" i="19"/>
  <c r="H26" i="19"/>
  <c r="W26" i="19"/>
  <c r="O26" i="19"/>
  <c r="G26" i="19"/>
  <c r="T26" i="19"/>
  <c r="D26" i="19"/>
  <c r="S26" i="19"/>
  <c r="C26" i="19"/>
  <c r="L26" i="19"/>
  <c r="K26" i="19"/>
  <c r="A27" i="19"/>
  <c r="X61" i="28"/>
  <c r="T61" i="28"/>
  <c r="P61" i="28"/>
  <c r="L61" i="28"/>
  <c r="W61" i="28"/>
  <c r="S61" i="28"/>
  <c r="O61" i="28"/>
  <c r="K61" i="28"/>
  <c r="Y61" i="28"/>
  <c r="Q61" i="28"/>
  <c r="I61" i="28"/>
  <c r="E61" i="28"/>
  <c r="V61" i="28"/>
  <c r="N61" i="28"/>
  <c r="H61" i="28"/>
  <c r="D61" i="28"/>
  <c r="R61" i="28"/>
  <c r="F61" i="28"/>
  <c r="J61" i="28"/>
  <c r="M61" i="28"/>
  <c r="C61" i="28"/>
  <c r="A62" i="28"/>
  <c r="B61" i="28"/>
  <c r="U61" i="28"/>
  <c r="G61" i="28"/>
  <c r="W131" i="21"/>
  <c r="S131" i="21"/>
  <c r="O131" i="21"/>
  <c r="K131" i="21"/>
  <c r="G131" i="21"/>
  <c r="C131" i="21"/>
  <c r="A132" i="21"/>
  <c r="V131" i="21"/>
  <c r="R131" i="21"/>
  <c r="N131" i="21"/>
  <c r="J131" i="21"/>
  <c r="F131" i="21"/>
  <c r="B131" i="21"/>
  <c r="T131" i="21"/>
  <c r="L131" i="21"/>
  <c r="D131" i="21"/>
  <c r="P131" i="21"/>
  <c r="Y131" i="21"/>
  <c r="Q131" i="21"/>
  <c r="I131" i="21"/>
  <c r="X131" i="21"/>
  <c r="H131" i="21"/>
  <c r="M131" i="21"/>
  <c r="E131" i="21"/>
  <c r="U131" i="21"/>
  <c r="X131" i="28"/>
  <c r="T131" i="28"/>
  <c r="P131" i="28"/>
  <c r="L131" i="28"/>
  <c r="H131" i="28"/>
  <c r="D131" i="28"/>
  <c r="W131" i="28"/>
  <c r="S131" i="28"/>
  <c r="O131" i="28"/>
  <c r="K131" i="28"/>
  <c r="G131" i="28"/>
  <c r="C131" i="28"/>
  <c r="U131" i="28"/>
  <c r="M131" i="28"/>
  <c r="E131" i="28"/>
  <c r="A132" i="28"/>
  <c r="R131" i="28"/>
  <c r="J131" i="28"/>
  <c r="B131" i="28"/>
  <c r="V131" i="28"/>
  <c r="F131" i="28"/>
  <c r="N131" i="28"/>
  <c r="Q131" i="28"/>
  <c r="I131" i="28"/>
  <c r="Y131" i="28"/>
  <c r="Y405" i="28"/>
  <c r="U405" i="28"/>
  <c r="Q405" i="28"/>
  <c r="M405" i="28"/>
  <c r="I405" i="28"/>
  <c r="E405" i="28"/>
  <c r="X405" i="28"/>
  <c r="T405" i="28"/>
  <c r="P405" i="28"/>
  <c r="L405" i="28"/>
  <c r="H405" i="28"/>
  <c r="D405" i="28"/>
  <c r="V405" i="28"/>
  <c r="N405" i="28"/>
  <c r="F405" i="28"/>
  <c r="S405" i="28"/>
  <c r="K405" i="28"/>
  <c r="C405" i="28"/>
  <c r="O405" i="28"/>
  <c r="A406" i="28"/>
  <c r="J405" i="28"/>
  <c r="B405" i="28"/>
  <c r="W405" i="28"/>
  <c r="R405" i="28"/>
  <c r="G405" i="28"/>
  <c r="V62" i="25"/>
  <c r="R62" i="25"/>
  <c r="N62" i="25"/>
  <c r="J62" i="25"/>
  <c r="F62" i="25"/>
  <c r="B62" i="25"/>
  <c r="Y62" i="25"/>
  <c r="U62" i="25"/>
  <c r="Q62" i="25"/>
  <c r="M62" i="25"/>
  <c r="I62" i="25"/>
  <c r="E62" i="25"/>
  <c r="X62" i="25"/>
  <c r="P62" i="25"/>
  <c r="H62" i="25"/>
  <c r="W62" i="25"/>
  <c r="O62" i="25"/>
  <c r="G62" i="25"/>
  <c r="S62" i="25"/>
  <c r="C62" i="25"/>
  <c r="L62" i="25"/>
  <c r="K62" i="25"/>
  <c r="T62" i="25"/>
  <c r="D62" i="25"/>
  <c r="A63" i="25"/>
  <c r="Y303" i="21"/>
  <c r="U303" i="21"/>
  <c r="Q303" i="21"/>
  <c r="M303" i="21"/>
  <c r="I303" i="21"/>
  <c r="E303" i="21"/>
  <c r="X303" i="21"/>
  <c r="T303" i="21"/>
  <c r="P303" i="21"/>
  <c r="L303" i="21"/>
  <c r="H303" i="21"/>
  <c r="D303" i="21"/>
  <c r="V303" i="21"/>
  <c r="N303" i="21"/>
  <c r="F303" i="21"/>
  <c r="A304" i="21"/>
  <c r="J303" i="21"/>
  <c r="B303" i="21"/>
  <c r="S303" i="21"/>
  <c r="K303" i="21"/>
  <c r="C303" i="21"/>
  <c r="R303" i="21"/>
  <c r="G303" i="21"/>
  <c r="O303" i="21"/>
  <c r="W303" i="21"/>
  <c r="V133" i="19"/>
  <c r="R133" i="19"/>
  <c r="N133" i="19"/>
  <c r="J133" i="19"/>
  <c r="F133" i="19"/>
  <c r="B133" i="19"/>
  <c r="Y133" i="19"/>
  <c r="U133" i="19"/>
  <c r="Q133" i="19"/>
  <c r="M133" i="19"/>
  <c r="I133" i="19"/>
  <c r="E133" i="19"/>
  <c r="X133" i="19"/>
  <c r="P133" i="19"/>
  <c r="H133" i="19"/>
  <c r="W133" i="19"/>
  <c r="O133" i="19"/>
  <c r="G133" i="19"/>
  <c r="T133" i="19"/>
  <c r="D133" i="19"/>
  <c r="S133" i="19"/>
  <c r="C133" i="19"/>
  <c r="L133" i="19"/>
  <c r="K133" i="19"/>
  <c r="A134" i="19"/>
  <c r="V97" i="25"/>
  <c r="R97" i="25"/>
  <c r="N97" i="25"/>
  <c r="J97" i="25"/>
  <c r="F97" i="25"/>
  <c r="B97" i="25"/>
  <c r="Y97" i="25"/>
  <c r="U97" i="25"/>
  <c r="Q97" i="25"/>
  <c r="M97" i="25"/>
  <c r="I97" i="25"/>
  <c r="E97" i="25"/>
  <c r="X97" i="25"/>
  <c r="P97" i="25"/>
  <c r="H97" i="25"/>
  <c r="W97" i="25"/>
  <c r="O97" i="25"/>
  <c r="G97" i="25"/>
  <c r="S97" i="25"/>
  <c r="C97" i="25"/>
  <c r="T97" i="25"/>
  <c r="L97" i="25"/>
  <c r="K97" i="25"/>
  <c r="D97" i="25"/>
  <c r="A98" i="25"/>
  <c r="W303" i="28"/>
  <c r="S303" i="28"/>
  <c r="O303" i="28"/>
  <c r="K303" i="28"/>
  <c r="G303" i="28"/>
  <c r="C303" i="28"/>
  <c r="A304" i="28"/>
  <c r="V303" i="28"/>
  <c r="R303" i="28"/>
  <c r="N303" i="28"/>
  <c r="J303" i="28"/>
  <c r="F303" i="28"/>
  <c r="B303" i="28"/>
  <c r="X303" i="28"/>
  <c r="P303" i="28"/>
  <c r="H303" i="28"/>
  <c r="U303" i="28"/>
  <c r="M303" i="28"/>
  <c r="E303" i="28"/>
  <c r="Y303" i="28"/>
  <c r="I303" i="28"/>
  <c r="T303" i="28"/>
  <c r="D303" i="28"/>
  <c r="L303" i="28"/>
  <c r="Q303" i="28"/>
  <c r="W62" i="19"/>
  <c r="S62" i="19"/>
  <c r="O62" i="19"/>
  <c r="K62" i="19"/>
  <c r="G62" i="19"/>
  <c r="C62" i="19"/>
  <c r="V62" i="19"/>
  <c r="R62" i="19"/>
  <c r="N62" i="19"/>
  <c r="J62" i="19"/>
  <c r="F62" i="19"/>
  <c r="B62" i="19"/>
  <c r="Y62" i="19"/>
  <c r="Q62" i="19"/>
  <c r="I62" i="19"/>
  <c r="X62" i="19"/>
  <c r="P62" i="19"/>
  <c r="H62" i="19"/>
  <c r="U62" i="19"/>
  <c r="E62" i="19"/>
  <c r="T62" i="19"/>
  <c r="D62" i="19"/>
  <c r="M62" i="19"/>
  <c r="L62" i="19"/>
  <c r="A63" i="19"/>
  <c r="Y234" i="21"/>
  <c r="U234" i="21"/>
  <c r="Q234" i="21"/>
  <c r="M234" i="21"/>
  <c r="I234" i="21"/>
  <c r="E234" i="21"/>
  <c r="X234" i="21"/>
  <c r="T234" i="21"/>
  <c r="P234" i="21"/>
  <c r="L234" i="21"/>
  <c r="H234" i="21"/>
  <c r="D234" i="21"/>
  <c r="A235" i="21"/>
  <c r="R234" i="21"/>
  <c r="J234" i="21"/>
  <c r="B234" i="21"/>
  <c r="V234" i="21"/>
  <c r="F234" i="21"/>
  <c r="W234" i="21"/>
  <c r="O234" i="21"/>
  <c r="G234" i="21"/>
  <c r="N234" i="21"/>
  <c r="C234" i="21"/>
  <c r="K234" i="21"/>
  <c r="S234" i="21"/>
  <c r="V27" i="25"/>
  <c r="R27" i="25"/>
  <c r="N27" i="25"/>
  <c r="J27" i="25"/>
  <c r="F27" i="25"/>
  <c r="B27" i="25"/>
  <c r="Y27" i="25"/>
  <c r="U27" i="25"/>
  <c r="Q27" i="25"/>
  <c r="M27" i="25"/>
  <c r="I27" i="25"/>
  <c r="E27" i="25"/>
  <c r="S27" i="25"/>
  <c r="K27" i="25"/>
  <c r="C27" i="25"/>
  <c r="O27" i="25"/>
  <c r="G27" i="25"/>
  <c r="L27" i="25"/>
  <c r="X27" i="25"/>
  <c r="P27" i="25"/>
  <c r="H27" i="25"/>
  <c r="W27" i="25"/>
  <c r="T27" i="25"/>
  <c r="D27" i="25"/>
  <c r="A28" i="25"/>
  <c r="A167" i="28"/>
  <c r="V166" i="28"/>
  <c r="R166" i="28"/>
  <c r="N166" i="28"/>
  <c r="J166" i="28"/>
  <c r="F166" i="28"/>
  <c r="B166" i="28"/>
  <c r="Y166" i="28"/>
  <c r="U166" i="28"/>
  <c r="Q166" i="28"/>
  <c r="M166" i="28"/>
  <c r="I166" i="28"/>
  <c r="E166" i="28"/>
  <c r="W166" i="28"/>
  <c r="O166" i="28"/>
  <c r="G166" i="28"/>
  <c r="T166" i="28"/>
  <c r="L166" i="28"/>
  <c r="D166" i="28"/>
  <c r="X166" i="28"/>
  <c r="H166" i="28"/>
  <c r="S166" i="28"/>
  <c r="C166" i="28"/>
  <c r="P166" i="28"/>
  <c r="K166" i="28"/>
  <c r="V132" i="25"/>
  <c r="R132" i="25"/>
  <c r="N132" i="25"/>
  <c r="J132" i="25"/>
  <c r="F132" i="25"/>
  <c r="B132" i="25"/>
  <c r="Y132" i="25"/>
  <c r="U132" i="25"/>
  <c r="Q132" i="25"/>
  <c r="M132" i="25"/>
  <c r="I132" i="25"/>
  <c r="E132" i="25"/>
  <c r="X132" i="25"/>
  <c r="P132" i="25"/>
  <c r="H132" i="25"/>
  <c r="L132" i="25"/>
  <c r="W132" i="25"/>
  <c r="O132" i="25"/>
  <c r="G132" i="25"/>
  <c r="T132" i="25"/>
  <c r="D132" i="25"/>
  <c r="S132" i="25"/>
  <c r="K132" i="25"/>
  <c r="C132" i="25"/>
  <c r="A133" i="25"/>
  <c r="W234" i="28"/>
  <c r="S234" i="28"/>
  <c r="O234" i="28"/>
  <c r="K234" i="28"/>
  <c r="G234" i="28"/>
  <c r="C234" i="28"/>
  <c r="A235" i="28"/>
  <c r="V234" i="28"/>
  <c r="R234" i="28"/>
  <c r="N234" i="28"/>
  <c r="J234" i="28"/>
  <c r="F234" i="28"/>
  <c r="B234" i="28"/>
  <c r="T234" i="28"/>
  <c r="L234" i="28"/>
  <c r="D234" i="28"/>
  <c r="Y234" i="28"/>
  <c r="Q234" i="28"/>
  <c r="I234" i="28"/>
  <c r="U234" i="28"/>
  <c r="E234" i="28"/>
  <c r="P234" i="28"/>
  <c r="H234" i="28"/>
  <c r="X234" i="28"/>
  <c r="M234" i="28"/>
  <c r="Y166" i="21"/>
  <c r="U166" i="21"/>
  <c r="Q166" i="21"/>
  <c r="M166" i="21"/>
  <c r="I166" i="21"/>
  <c r="E166" i="21"/>
  <c r="X166" i="21"/>
  <c r="T166" i="21"/>
  <c r="P166" i="21"/>
  <c r="L166" i="21"/>
  <c r="H166" i="21"/>
  <c r="D166" i="21"/>
  <c r="V166" i="21"/>
  <c r="N166" i="21"/>
  <c r="F166" i="21"/>
  <c r="R166" i="21"/>
  <c r="J166" i="21"/>
  <c r="B166" i="21"/>
  <c r="S166" i="21"/>
  <c r="K166" i="21"/>
  <c r="C166" i="21"/>
  <c r="A167" i="21"/>
  <c r="O166" i="21"/>
  <c r="G166" i="21"/>
  <c r="W166" i="21"/>
  <c r="Y268" i="28"/>
  <c r="U268" i="28"/>
  <c r="Q268" i="28"/>
  <c r="M268" i="28"/>
  <c r="I268" i="28"/>
  <c r="E268" i="28"/>
  <c r="X268" i="28"/>
  <c r="T268" i="28"/>
  <c r="P268" i="28"/>
  <c r="L268" i="28"/>
  <c r="H268" i="28"/>
  <c r="D268" i="28"/>
  <c r="V268" i="28"/>
  <c r="N268" i="28"/>
  <c r="F268" i="28"/>
  <c r="S268" i="28"/>
  <c r="K268" i="28"/>
  <c r="C268" i="28"/>
  <c r="W268" i="28"/>
  <c r="G268" i="28"/>
  <c r="R268" i="28"/>
  <c r="B268" i="28"/>
  <c r="A269" i="28"/>
  <c r="J268" i="28"/>
  <c r="O268" i="28"/>
  <c r="A97" i="28"/>
  <c r="V96" i="28"/>
  <c r="R96" i="28"/>
  <c r="N96" i="28"/>
  <c r="J96" i="28"/>
  <c r="F96" i="28"/>
  <c r="B96" i="28"/>
  <c r="Y96" i="28"/>
  <c r="U96" i="28"/>
  <c r="Q96" i="28"/>
  <c r="M96" i="28"/>
  <c r="I96" i="28"/>
  <c r="E96" i="28"/>
  <c r="S96" i="28"/>
  <c r="K96" i="28"/>
  <c r="C96" i="28"/>
  <c r="X96" i="28"/>
  <c r="P96" i="28"/>
  <c r="H96" i="28"/>
  <c r="T96" i="28"/>
  <c r="D96" i="28"/>
  <c r="L96" i="28"/>
  <c r="O96" i="28"/>
  <c r="W96" i="28"/>
  <c r="G96" i="28"/>
  <c r="W371" i="28"/>
  <c r="S371" i="28"/>
  <c r="O371" i="28"/>
  <c r="K371" i="28"/>
  <c r="G371" i="28"/>
  <c r="C371" i="28"/>
  <c r="A372" i="28"/>
  <c r="V371" i="28"/>
  <c r="R371" i="28"/>
  <c r="N371" i="28"/>
  <c r="J371" i="28"/>
  <c r="F371" i="28"/>
  <c r="B371" i="28"/>
  <c r="T371" i="28"/>
  <c r="L371" i="28"/>
  <c r="D371" i="28"/>
  <c r="Y371" i="28"/>
  <c r="Q371" i="28"/>
  <c r="I371" i="28"/>
  <c r="M371" i="28"/>
  <c r="X371" i="28"/>
  <c r="H371" i="28"/>
  <c r="P371" i="28"/>
  <c r="E371" i="28"/>
  <c r="U371" i="28"/>
  <c r="Y337" i="28"/>
  <c r="U337" i="28"/>
  <c r="Q337" i="28"/>
  <c r="M337" i="28"/>
  <c r="I337" i="28"/>
  <c r="E337" i="28"/>
  <c r="X337" i="28"/>
  <c r="T337" i="28"/>
  <c r="P337" i="28"/>
  <c r="L337" i="28"/>
  <c r="H337" i="28"/>
  <c r="D337" i="28"/>
  <c r="A338" i="28"/>
  <c r="R337" i="28"/>
  <c r="J337" i="28"/>
  <c r="B337" i="28"/>
  <c r="W337" i="28"/>
  <c r="O337" i="28"/>
  <c r="G337" i="28"/>
  <c r="K337" i="28"/>
  <c r="V337" i="28"/>
  <c r="F337" i="28"/>
  <c r="N337" i="28"/>
  <c r="S337" i="28"/>
  <c r="C337" i="28"/>
  <c r="W268" i="21"/>
  <c r="S268" i="21"/>
  <c r="O268" i="21"/>
  <c r="K268" i="21"/>
  <c r="G268" i="21"/>
  <c r="C268" i="21"/>
  <c r="A269" i="21"/>
  <c r="V268" i="21"/>
  <c r="R268" i="21"/>
  <c r="N268" i="21"/>
  <c r="J268" i="21"/>
  <c r="F268" i="21"/>
  <c r="B268" i="21"/>
  <c r="T268" i="21"/>
  <c r="L268" i="21"/>
  <c r="D268" i="21"/>
  <c r="X268" i="21"/>
  <c r="H268" i="21"/>
  <c r="Y268" i="21"/>
  <c r="Q268" i="21"/>
  <c r="I268" i="21"/>
  <c r="P268" i="21"/>
  <c r="U268" i="21"/>
  <c r="M268" i="21"/>
  <c r="E268" i="21"/>
  <c r="X61" i="21"/>
  <c r="T61" i="21"/>
  <c r="P61" i="21"/>
  <c r="L61" i="21"/>
  <c r="H61" i="21"/>
  <c r="D61" i="21"/>
  <c r="W61" i="21"/>
  <c r="S61" i="21"/>
  <c r="O61" i="21"/>
  <c r="K61" i="21"/>
  <c r="G61" i="21"/>
  <c r="C61" i="21"/>
  <c r="U61" i="21"/>
  <c r="M61" i="21"/>
  <c r="E61" i="21"/>
  <c r="Y61" i="21"/>
  <c r="I61" i="21"/>
  <c r="N61" i="21"/>
  <c r="A62" i="21"/>
  <c r="R61" i="21"/>
  <c r="J61" i="21"/>
  <c r="B61" i="21"/>
  <c r="Q61" i="21"/>
  <c r="V61" i="21"/>
  <c r="F61" i="21"/>
  <c r="W337" i="21"/>
  <c r="S337" i="21"/>
  <c r="O337" i="21"/>
  <c r="K337" i="21"/>
  <c r="G337" i="21"/>
  <c r="C337" i="21"/>
  <c r="A338" i="21"/>
  <c r="V337" i="21"/>
  <c r="R337" i="21"/>
  <c r="N337" i="21"/>
  <c r="J337" i="21"/>
  <c r="F337" i="21"/>
  <c r="B337" i="21"/>
  <c r="X337" i="21"/>
  <c r="P337" i="21"/>
  <c r="H337" i="21"/>
  <c r="T337" i="21"/>
  <c r="D337" i="21"/>
  <c r="U337" i="21"/>
  <c r="M337" i="21"/>
  <c r="E337" i="21"/>
  <c r="L337" i="21"/>
  <c r="Y337" i="21"/>
  <c r="Q337" i="21"/>
  <c r="I337" i="21"/>
  <c r="W200" i="21"/>
  <c r="S200" i="21"/>
  <c r="O200" i="21"/>
  <c r="K200" i="21"/>
  <c r="G200" i="21"/>
  <c r="C200" i="21"/>
  <c r="A201" i="21"/>
  <c r="V200" i="21"/>
  <c r="R200" i="21"/>
  <c r="N200" i="21"/>
  <c r="J200" i="21"/>
  <c r="F200" i="21"/>
  <c r="B200" i="21"/>
  <c r="X200" i="21"/>
  <c r="P200" i="21"/>
  <c r="H200" i="21"/>
  <c r="L200" i="21"/>
  <c r="U200" i="21"/>
  <c r="M200" i="21"/>
  <c r="E200" i="21"/>
  <c r="T200" i="21"/>
  <c r="D200" i="21"/>
  <c r="Q200" i="21"/>
  <c r="Y200" i="21"/>
  <c r="I200" i="21"/>
  <c r="Y371" i="21"/>
  <c r="U371" i="21"/>
  <c r="Q371" i="21"/>
  <c r="M371" i="21"/>
  <c r="I371" i="21"/>
  <c r="E371" i="21"/>
  <c r="X371" i="21"/>
  <c r="T371" i="21"/>
  <c r="P371" i="21"/>
  <c r="L371" i="21"/>
  <c r="H371" i="21"/>
  <c r="D371" i="21"/>
  <c r="A372" i="21"/>
  <c r="R371" i="21"/>
  <c r="J371" i="21"/>
  <c r="B371" i="21"/>
  <c r="V371" i="21"/>
  <c r="N371" i="21"/>
  <c r="W371" i="21"/>
  <c r="O371" i="21"/>
  <c r="G371" i="21"/>
  <c r="F371" i="21"/>
  <c r="K371" i="21"/>
  <c r="S371" i="21"/>
  <c r="C371" i="21"/>
  <c r="Y200" i="28"/>
  <c r="U200" i="28"/>
  <c r="Q200" i="28"/>
  <c r="M200" i="28"/>
  <c r="I200" i="28"/>
  <c r="E200" i="28"/>
  <c r="X200" i="28"/>
  <c r="T200" i="28"/>
  <c r="P200" i="28"/>
  <c r="L200" i="28"/>
  <c r="H200" i="28"/>
  <c r="D200" i="28"/>
  <c r="A201" i="28"/>
  <c r="R200" i="28"/>
  <c r="J200" i="28"/>
  <c r="B200" i="28"/>
  <c r="W200" i="28"/>
  <c r="O200" i="28"/>
  <c r="G200" i="28"/>
  <c r="S200" i="28"/>
  <c r="C200" i="28"/>
  <c r="N200" i="28"/>
  <c r="V200" i="28"/>
  <c r="F200" i="28"/>
  <c r="K200" i="28"/>
  <c r="V27" i="28" l="1"/>
  <c r="F27" i="28"/>
  <c r="Q27" i="28"/>
  <c r="S27" i="28"/>
  <c r="G27" i="28"/>
  <c r="O27" i="28"/>
  <c r="R27" i="28"/>
  <c r="B27" i="28"/>
  <c r="M27" i="28"/>
  <c r="K27" i="28"/>
  <c r="X27" i="28"/>
  <c r="L27" i="28"/>
  <c r="N27" i="28"/>
  <c r="Y27" i="28"/>
  <c r="I27" i="28"/>
  <c r="C27" i="28"/>
  <c r="P27" i="28"/>
  <c r="T27" i="28"/>
  <c r="A28" i="28"/>
  <c r="J27" i="28"/>
  <c r="U27" i="28"/>
  <c r="E27" i="28"/>
  <c r="W27" i="28"/>
  <c r="H27" i="28"/>
  <c r="D27" i="28"/>
  <c r="A407" i="21"/>
  <c r="V406" i="21"/>
  <c r="R406" i="21"/>
  <c r="N406" i="21"/>
  <c r="J406" i="21"/>
  <c r="F406" i="21"/>
  <c r="B406" i="21"/>
  <c r="Y406" i="21"/>
  <c r="U406" i="21"/>
  <c r="Q406" i="21"/>
  <c r="M406" i="21"/>
  <c r="I406" i="21"/>
  <c r="E406" i="21"/>
  <c r="S406" i="21"/>
  <c r="K406" i="21"/>
  <c r="C406" i="21"/>
  <c r="W406" i="21"/>
  <c r="G406" i="21"/>
  <c r="X406" i="21"/>
  <c r="P406" i="21"/>
  <c r="H406" i="21"/>
  <c r="O406" i="21"/>
  <c r="D406" i="21"/>
  <c r="L406" i="21"/>
  <c r="T406" i="21"/>
  <c r="A305" i="28"/>
  <c r="V304" i="28"/>
  <c r="R304" i="28"/>
  <c r="N304" i="28"/>
  <c r="J304" i="28"/>
  <c r="F304" i="28"/>
  <c r="B304" i="28"/>
  <c r="Y304" i="28"/>
  <c r="U304" i="28"/>
  <c r="Q304" i="28"/>
  <c r="M304" i="28"/>
  <c r="I304" i="28"/>
  <c r="E304" i="28"/>
  <c r="W304" i="28"/>
  <c r="O304" i="28"/>
  <c r="G304" i="28"/>
  <c r="T304" i="28"/>
  <c r="L304" i="28"/>
  <c r="D304" i="28"/>
  <c r="P304" i="28"/>
  <c r="K304" i="28"/>
  <c r="S304" i="28"/>
  <c r="C304" i="28"/>
  <c r="H304" i="28"/>
  <c r="X304" i="28"/>
  <c r="V134" i="19"/>
  <c r="R134" i="19"/>
  <c r="N134" i="19"/>
  <c r="J134" i="19"/>
  <c r="F134" i="19"/>
  <c r="B134" i="19"/>
  <c r="Y134" i="19"/>
  <c r="U134" i="19"/>
  <c r="Q134" i="19"/>
  <c r="M134" i="19"/>
  <c r="I134" i="19"/>
  <c r="E134" i="19"/>
  <c r="X134" i="19"/>
  <c r="P134" i="19"/>
  <c r="H134" i="19"/>
  <c r="W134" i="19"/>
  <c r="O134" i="19"/>
  <c r="G134" i="19"/>
  <c r="L134" i="19"/>
  <c r="K134" i="19"/>
  <c r="D134" i="19"/>
  <c r="C134" i="19"/>
  <c r="T134" i="19"/>
  <c r="S134" i="19"/>
  <c r="A135" i="19"/>
  <c r="X406" i="28"/>
  <c r="T406" i="28"/>
  <c r="P406" i="28"/>
  <c r="L406" i="28"/>
  <c r="H406" i="28"/>
  <c r="D406" i="28"/>
  <c r="W406" i="28"/>
  <c r="S406" i="28"/>
  <c r="O406" i="28"/>
  <c r="K406" i="28"/>
  <c r="G406" i="28"/>
  <c r="C406" i="28"/>
  <c r="U406" i="28"/>
  <c r="M406" i="28"/>
  <c r="E406" i="28"/>
  <c r="A407" i="28"/>
  <c r="R406" i="28"/>
  <c r="J406" i="28"/>
  <c r="B406" i="28"/>
  <c r="V406" i="28"/>
  <c r="F406" i="28"/>
  <c r="Q406" i="28"/>
  <c r="I406" i="28"/>
  <c r="Y406" i="28"/>
  <c r="N406" i="28"/>
  <c r="A373" i="28"/>
  <c r="V372" i="28"/>
  <c r="R372" i="28"/>
  <c r="N372" i="28"/>
  <c r="J372" i="28"/>
  <c r="F372" i="28"/>
  <c r="B372" i="28"/>
  <c r="Y372" i="28"/>
  <c r="U372" i="28"/>
  <c r="Q372" i="28"/>
  <c r="M372" i="28"/>
  <c r="I372" i="28"/>
  <c r="E372" i="28"/>
  <c r="S372" i="28"/>
  <c r="K372" i="28"/>
  <c r="C372" i="28"/>
  <c r="X372" i="28"/>
  <c r="P372" i="28"/>
  <c r="H372" i="28"/>
  <c r="T372" i="28"/>
  <c r="D372" i="28"/>
  <c r="O372" i="28"/>
  <c r="W372" i="28"/>
  <c r="L372" i="28"/>
  <c r="G372" i="28"/>
  <c r="X167" i="21"/>
  <c r="T167" i="21"/>
  <c r="P167" i="21"/>
  <c r="L167" i="21"/>
  <c r="H167" i="21"/>
  <c r="D167" i="21"/>
  <c r="W167" i="21"/>
  <c r="S167" i="21"/>
  <c r="O167" i="21"/>
  <c r="K167" i="21"/>
  <c r="G167" i="21"/>
  <c r="C167" i="21"/>
  <c r="U167" i="21"/>
  <c r="M167" i="21"/>
  <c r="E167" i="21"/>
  <c r="Y167" i="21"/>
  <c r="I167" i="21"/>
  <c r="A168" i="21"/>
  <c r="R167" i="21"/>
  <c r="J167" i="21"/>
  <c r="B167" i="21"/>
  <c r="Q167" i="21"/>
  <c r="F167" i="21"/>
  <c r="V167" i="21"/>
  <c r="N167" i="21"/>
  <c r="A236" i="28"/>
  <c r="V235" i="28"/>
  <c r="R235" i="28"/>
  <c r="N235" i="28"/>
  <c r="J235" i="28"/>
  <c r="F235" i="28"/>
  <c r="B235" i="28"/>
  <c r="Y235" i="28"/>
  <c r="U235" i="28"/>
  <c r="Q235" i="28"/>
  <c r="M235" i="28"/>
  <c r="I235" i="28"/>
  <c r="E235" i="28"/>
  <c r="S235" i="28"/>
  <c r="K235" i="28"/>
  <c r="C235" i="28"/>
  <c r="X235" i="28"/>
  <c r="P235" i="28"/>
  <c r="H235" i="28"/>
  <c r="L235" i="28"/>
  <c r="W235" i="28"/>
  <c r="G235" i="28"/>
  <c r="O235" i="28"/>
  <c r="D235" i="28"/>
  <c r="T235" i="28"/>
  <c r="Y167" i="28"/>
  <c r="U167" i="28"/>
  <c r="Q167" i="28"/>
  <c r="M167" i="28"/>
  <c r="I167" i="28"/>
  <c r="E167" i="28"/>
  <c r="X167" i="28"/>
  <c r="T167" i="28"/>
  <c r="P167" i="28"/>
  <c r="L167" i="28"/>
  <c r="H167" i="28"/>
  <c r="D167" i="28"/>
  <c r="V167" i="28"/>
  <c r="N167" i="28"/>
  <c r="F167" i="28"/>
  <c r="S167" i="28"/>
  <c r="K167" i="28"/>
  <c r="C167" i="28"/>
  <c r="O167" i="28"/>
  <c r="G167" i="28"/>
  <c r="A168" i="28"/>
  <c r="J167" i="28"/>
  <c r="W167" i="28"/>
  <c r="B167" i="28"/>
  <c r="R167" i="28"/>
  <c r="X304" i="21"/>
  <c r="T304" i="21"/>
  <c r="P304" i="21"/>
  <c r="L304" i="21"/>
  <c r="H304" i="21"/>
  <c r="D304" i="21"/>
  <c r="W304" i="21"/>
  <c r="S304" i="21"/>
  <c r="O304" i="21"/>
  <c r="K304" i="21"/>
  <c r="G304" i="21"/>
  <c r="C304" i="21"/>
  <c r="U304" i="21"/>
  <c r="M304" i="21"/>
  <c r="E304" i="21"/>
  <c r="Q304" i="21"/>
  <c r="A305" i="21"/>
  <c r="R304" i="21"/>
  <c r="J304" i="21"/>
  <c r="B304" i="21"/>
  <c r="Y304" i="21"/>
  <c r="I304" i="21"/>
  <c r="N304" i="21"/>
  <c r="F304" i="21"/>
  <c r="V304" i="21"/>
  <c r="V63" i="25"/>
  <c r="R63" i="25"/>
  <c r="N63" i="25"/>
  <c r="J63" i="25"/>
  <c r="F63" i="25"/>
  <c r="B63" i="25"/>
  <c r="Y63" i="25"/>
  <c r="U63" i="25"/>
  <c r="Q63" i="25"/>
  <c r="M63" i="25"/>
  <c r="I63" i="25"/>
  <c r="E63" i="25"/>
  <c r="X63" i="25"/>
  <c r="P63" i="25"/>
  <c r="H63" i="25"/>
  <c r="W63" i="25"/>
  <c r="O63" i="25"/>
  <c r="G63" i="25"/>
  <c r="K63" i="25"/>
  <c r="L63" i="25"/>
  <c r="T63" i="25"/>
  <c r="D63" i="25"/>
  <c r="S63" i="25"/>
  <c r="C63" i="25"/>
  <c r="A64" i="25"/>
  <c r="X28" i="21"/>
  <c r="T28" i="21"/>
  <c r="P28" i="21"/>
  <c r="L28" i="21"/>
  <c r="H28" i="21"/>
  <c r="D28" i="21"/>
  <c r="W28" i="21"/>
  <c r="S28" i="21"/>
  <c r="O28" i="21"/>
  <c r="K28" i="21"/>
  <c r="G28" i="21"/>
  <c r="C28" i="21"/>
  <c r="Y28" i="21"/>
  <c r="Q28" i="21"/>
  <c r="I28" i="21"/>
  <c r="U28" i="21"/>
  <c r="E28" i="21"/>
  <c r="A29" i="21"/>
  <c r="J28" i="21"/>
  <c r="V28" i="21"/>
  <c r="N28" i="21"/>
  <c r="F28" i="21"/>
  <c r="M28" i="21"/>
  <c r="R28" i="21"/>
  <c r="B28" i="21"/>
  <c r="A270" i="21"/>
  <c r="V269" i="21"/>
  <c r="R269" i="21"/>
  <c r="N269" i="21"/>
  <c r="J269" i="21"/>
  <c r="F269" i="21"/>
  <c r="B269" i="21"/>
  <c r="Y269" i="21"/>
  <c r="U269" i="21"/>
  <c r="Q269" i="21"/>
  <c r="M269" i="21"/>
  <c r="I269" i="21"/>
  <c r="E269" i="21"/>
  <c r="S269" i="21"/>
  <c r="K269" i="21"/>
  <c r="C269" i="21"/>
  <c r="W269" i="21"/>
  <c r="X269" i="21"/>
  <c r="P269" i="21"/>
  <c r="H269" i="21"/>
  <c r="O269" i="21"/>
  <c r="G269" i="21"/>
  <c r="T269" i="21"/>
  <c r="L269" i="21"/>
  <c r="D269" i="21"/>
  <c r="X338" i="28"/>
  <c r="T338" i="28"/>
  <c r="P338" i="28"/>
  <c r="L338" i="28"/>
  <c r="H338" i="28"/>
  <c r="D338" i="28"/>
  <c r="W338" i="28"/>
  <c r="S338" i="28"/>
  <c r="O338" i="28"/>
  <c r="K338" i="28"/>
  <c r="G338" i="28"/>
  <c r="C338" i="28"/>
  <c r="Y338" i="28"/>
  <c r="Q338" i="28"/>
  <c r="I338" i="28"/>
  <c r="V338" i="28"/>
  <c r="N338" i="28"/>
  <c r="F338" i="28"/>
  <c r="R338" i="28"/>
  <c r="B338" i="28"/>
  <c r="M338" i="28"/>
  <c r="E338" i="28"/>
  <c r="U338" i="28"/>
  <c r="A339" i="28"/>
  <c r="J338" i="28"/>
  <c r="X201" i="28"/>
  <c r="T201" i="28"/>
  <c r="P201" i="28"/>
  <c r="L201" i="28"/>
  <c r="H201" i="28"/>
  <c r="D201" i="28"/>
  <c r="W201" i="28"/>
  <c r="S201" i="28"/>
  <c r="O201" i="28"/>
  <c r="K201" i="28"/>
  <c r="G201" i="28"/>
  <c r="C201" i="28"/>
  <c r="Y201" i="28"/>
  <c r="Q201" i="28"/>
  <c r="I201" i="28"/>
  <c r="V201" i="28"/>
  <c r="N201" i="28"/>
  <c r="F201" i="28"/>
  <c r="A202" i="28"/>
  <c r="J201" i="28"/>
  <c r="U201" i="28"/>
  <c r="E201" i="28"/>
  <c r="R201" i="28"/>
  <c r="M201" i="28"/>
  <c r="B201" i="28"/>
  <c r="A202" i="21"/>
  <c r="V201" i="21"/>
  <c r="R201" i="21"/>
  <c r="N201" i="21"/>
  <c r="J201" i="21"/>
  <c r="F201" i="21"/>
  <c r="B201" i="21"/>
  <c r="Y201" i="21"/>
  <c r="U201" i="21"/>
  <c r="Q201" i="21"/>
  <c r="M201" i="21"/>
  <c r="I201" i="21"/>
  <c r="E201" i="21"/>
  <c r="W201" i="21"/>
  <c r="O201" i="21"/>
  <c r="G201" i="21"/>
  <c r="S201" i="21"/>
  <c r="C201" i="21"/>
  <c r="T201" i="21"/>
  <c r="L201" i="21"/>
  <c r="D201" i="21"/>
  <c r="K201" i="21"/>
  <c r="X201" i="21"/>
  <c r="H201" i="21"/>
  <c r="P201" i="21"/>
  <c r="X269" i="28"/>
  <c r="T269" i="28"/>
  <c r="P269" i="28"/>
  <c r="L269" i="28"/>
  <c r="H269" i="28"/>
  <c r="D269" i="28"/>
  <c r="W269" i="28"/>
  <c r="S269" i="28"/>
  <c r="O269" i="28"/>
  <c r="K269" i="28"/>
  <c r="G269" i="28"/>
  <c r="C269" i="28"/>
  <c r="U269" i="28"/>
  <c r="M269" i="28"/>
  <c r="E269" i="28"/>
  <c r="A270" i="28"/>
  <c r="R269" i="28"/>
  <c r="J269" i="28"/>
  <c r="B269" i="28"/>
  <c r="N269" i="28"/>
  <c r="Y269" i="28"/>
  <c r="I269" i="28"/>
  <c r="V269" i="28"/>
  <c r="Q269" i="28"/>
  <c r="F269" i="28"/>
  <c r="X235" i="21"/>
  <c r="T235" i="21"/>
  <c r="P235" i="21"/>
  <c r="L235" i="21"/>
  <c r="H235" i="21"/>
  <c r="D235" i="21"/>
  <c r="W235" i="21"/>
  <c r="S235" i="21"/>
  <c r="O235" i="21"/>
  <c r="K235" i="21"/>
  <c r="G235" i="21"/>
  <c r="C235" i="21"/>
  <c r="Y235" i="21"/>
  <c r="Q235" i="21"/>
  <c r="I235" i="21"/>
  <c r="U235" i="21"/>
  <c r="E235" i="21"/>
  <c r="V235" i="21"/>
  <c r="N235" i="21"/>
  <c r="F235" i="21"/>
  <c r="M235" i="21"/>
  <c r="J235" i="21"/>
  <c r="B235" i="21"/>
  <c r="A236" i="21"/>
  <c r="R235" i="21"/>
  <c r="X372" i="21"/>
  <c r="T372" i="21"/>
  <c r="P372" i="21"/>
  <c r="L372" i="21"/>
  <c r="H372" i="21"/>
  <c r="D372" i="21"/>
  <c r="W372" i="21"/>
  <c r="S372" i="21"/>
  <c r="O372" i="21"/>
  <c r="K372" i="21"/>
  <c r="G372" i="21"/>
  <c r="C372" i="21"/>
  <c r="Y372" i="21"/>
  <c r="Q372" i="21"/>
  <c r="I372" i="21"/>
  <c r="M372" i="21"/>
  <c r="V372" i="21"/>
  <c r="N372" i="21"/>
  <c r="F372" i="21"/>
  <c r="U372" i="21"/>
  <c r="E372" i="21"/>
  <c r="R372" i="21"/>
  <c r="A373" i="21"/>
  <c r="J372" i="21"/>
  <c r="B372" i="21"/>
  <c r="A339" i="21"/>
  <c r="V338" i="21"/>
  <c r="R338" i="21"/>
  <c r="N338" i="21"/>
  <c r="J338" i="21"/>
  <c r="F338" i="21"/>
  <c r="B338" i="21"/>
  <c r="Y338" i="21"/>
  <c r="U338" i="21"/>
  <c r="Q338" i="21"/>
  <c r="M338" i="21"/>
  <c r="I338" i="21"/>
  <c r="E338" i="21"/>
  <c r="W338" i="21"/>
  <c r="O338" i="21"/>
  <c r="G338" i="21"/>
  <c r="K338" i="21"/>
  <c r="T338" i="21"/>
  <c r="L338" i="21"/>
  <c r="D338" i="21"/>
  <c r="S338" i="21"/>
  <c r="C338" i="21"/>
  <c r="H338" i="21"/>
  <c r="X338" i="21"/>
  <c r="P338" i="21"/>
  <c r="Y97" i="28"/>
  <c r="U97" i="28"/>
  <c r="Q97" i="28"/>
  <c r="M97" i="28"/>
  <c r="I97" i="28"/>
  <c r="E97" i="28"/>
  <c r="X97" i="28"/>
  <c r="T97" i="28"/>
  <c r="P97" i="28"/>
  <c r="L97" i="28"/>
  <c r="H97" i="28"/>
  <c r="D97" i="28"/>
  <c r="A98" i="28"/>
  <c r="R97" i="28"/>
  <c r="J97" i="28"/>
  <c r="B97" i="28"/>
  <c r="W97" i="28"/>
  <c r="O97" i="28"/>
  <c r="G97" i="28"/>
  <c r="K97" i="28"/>
  <c r="S97" i="28"/>
  <c r="V97" i="28"/>
  <c r="F97" i="28"/>
  <c r="C97" i="28"/>
  <c r="N97" i="28"/>
  <c r="V133" i="25"/>
  <c r="R133" i="25"/>
  <c r="N133" i="25"/>
  <c r="J133" i="25"/>
  <c r="F133" i="25"/>
  <c r="B133" i="25"/>
  <c r="Y133" i="25"/>
  <c r="U133" i="25"/>
  <c r="Q133" i="25"/>
  <c r="M133" i="25"/>
  <c r="I133" i="25"/>
  <c r="E133" i="25"/>
  <c r="X133" i="25"/>
  <c r="P133" i="25"/>
  <c r="H133" i="25"/>
  <c r="L133" i="25"/>
  <c r="W133" i="25"/>
  <c r="O133" i="25"/>
  <c r="G133" i="25"/>
  <c r="T133" i="25"/>
  <c r="D133" i="25"/>
  <c r="S133" i="25"/>
  <c r="K133" i="25"/>
  <c r="C133" i="25"/>
  <c r="A134" i="25"/>
  <c r="W63" i="19"/>
  <c r="S63" i="19"/>
  <c r="O63" i="19"/>
  <c r="K63" i="19"/>
  <c r="G63" i="19"/>
  <c r="C63" i="19"/>
  <c r="V63" i="19"/>
  <c r="R63" i="19"/>
  <c r="N63" i="19"/>
  <c r="J63" i="19"/>
  <c r="F63" i="19"/>
  <c r="B63" i="19"/>
  <c r="Y63" i="19"/>
  <c r="Q63" i="19"/>
  <c r="I63" i="19"/>
  <c r="X63" i="19"/>
  <c r="P63" i="19"/>
  <c r="H63" i="19"/>
  <c r="M63" i="19"/>
  <c r="L63" i="19"/>
  <c r="E63" i="19"/>
  <c r="D63" i="19"/>
  <c r="U63" i="19"/>
  <c r="T63" i="19"/>
  <c r="A64" i="19"/>
  <c r="W132" i="28"/>
  <c r="S132" i="28"/>
  <c r="O132" i="28"/>
  <c r="K132" i="28"/>
  <c r="G132" i="28"/>
  <c r="C132" i="28"/>
  <c r="A133" i="28"/>
  <c r="V132" i="28"/>
  <c r="R132" i="28"/>
  <c r="N132" i="28"/>
  <c r="J132" i="28"/>
  <c r="F132" i="28"/>
  <c r="B132" i="28"/>
  <c r="T132" i="28"/>
  <c r="L132" i="28"/>
  <c r="D132" i="28"/>
  <c r="Y132" i="28"/>
  <c r="Q132" i="28"/>
  <c r="I132" i="28"/>
  <c r="M132" i="28"/>
  <c r="U132" i="28"/>
  <c r="X132" i="28"/>
  <c r="H132" i="28"/>
  <c r="E132" i="28"/>
  <c r="P132" i="28"/>
  <c r="W62" i="28"/>
  <c r="S62" i="28"/>
  <c r="O62" i="28"/>
  <c r="K62" i="28"/>
  <c r="G62" i="28"/>
  <c r="C62" i="28"/>
  <c r="A63" i="28"/>
  <c r="V62" i="28"/>
  <c r="R62" i="28"/>
  <c r="N62" i="28"/>
  <c r="J62" i="28"/>
  <c r="F62" i="28"/>
  <c r="B62" i="28"/>
  <c r="X62" i="28"/>
  <c r="P62" i="28"/>
  <c r="H62" i="28"/>
  <c r="U62" i="28"/>
  <c r="M62" i="28"/>
  <c r="E62" i="28"/>
  <c r="Y62" i="28"/>
  <c r="I62" i="28"/>
  <c r="Q62" i="28"/>
  <c r="T62" i="28"/>
  <c r="D62" i="28"/>
  <c r="L62" i="28"/>
  <c r="Y97" i="21"/>
  <c r="U97" i="21"/>
  <c r="Q97" i="21"/>
  <c r="M97" i="21"/>
  <c r="I97" i="21"/>
  <c r="E97" i="21"/>
  <c r="X97" i="21"/>
  <c r="T97" i="21"/>
  <c r="P97" i="21"/>
  <c r="L97" i="21"/>
  <c r="H97" i="21"/>
  <c r="D97" i="21"/>
  <c r="V97" i="21"/>
  <c r="N97" i="21"/>
  <c r="F97" i="21"/>
  <c r="A98" i="21"/>
  <c r="R97" i="21"/>
  <c r="B97" i="21"/>
  <c r="O97" i="21"/>
  <c r="S97" i="21"/>
  <c r="K97" i="21"/>
  <c r="C97" i="21"/>
  <c r="J97" i="21"/>
  <c r="W97" i="21"/>
  <c r="G97" i="21"/>
  <c r="W62" i="21"/>
  <c r="S62" i="21"/>
  <c r="O62" i="21"/>
  <c r="K62" i="21"/>
  <c r="G62" i="21"/>
  <c r="C62" i="21"/>
  <c r="A63" i="21"/>
  <c r="V62" i="21"/>
  <c r="R62" i="21"/>
  <c r="N62" i="21"/>
  <c r="J62" i="21"/>
  <c r="F62" i="21"/>
  <c r="B62" i="21"/>
  <c r="T62" i="21"/>
  <c r="L62" i="21"/>
  <c r="D62" i="21"/>
  <c r="X62" i="21"/>
  <c r="H62" i="21"/>
  <c r="U62" i="21"/>
  <c r="E62" i="21"/>
  <c r="Y62" i="21"/>
  <c r="Q62" i="21"/>
  <c r="I62" i="21"/>
  <c r="P62" i="21"/>
  <c r="M62" i="21"/>
  <c r="V28" i="25"/>
  <c r="R28" i="25"/>
  <c r="N28" i="25"/>
  <c r="J28" i="25"/>
  <c r="F28" i="25"/>
  <c r="B28" i="25"/>
  <c r="Y28" i="25"/>
  <c r="U28" i="25"/>
  <c r="Q28" i="25"/>
  <c r="M28" i="25"/>
  <c r="I28" i="25"/>
  <c r="E28" i="25"/>
  <c r="S28" i="25"/>
  <c r="K28" i="25"/>
  <c r="C28" i="25"/>
  <c r="O28" i="25"/>
  <c r="G28" i="25"/>
  <c r="L28" i="25"/>
  <c r="X28" i="25"/>
  <c r="P28" i="25"/>
  <c r="H28" i="25"/>
  <c r="W28" i="25"/>
  <c r="T28" i="25"/>
  <c r="D28" i="25"/>
  <c r="A29" i="25"/>
  <c r="V98" i="25"/>
  <c r="R98" i="25"/>
  <c r="N98" i="25"/>
  <c r="J98" i="25"/>
  <c r="F98" i="25"/>
  <c r="B98" i="25"/>
  <c r="Y98" i="25"/>
  <c r="U98" i="25"/>
  <c r="Q98" i="25"/>
  <c r="M98" i="25"/>
  <c r="I98" i="25"/>
  <c r="E98" i="25"/>
  <c r="X98" i="25"/>
  <c r="P98" i="25"/>
  <c r="H98" i="25"/>
  <c r="W98" i="25"/>
  <c r="O98" i="25"/>
  <c r="G98" i="25"/>
  <c r="K98" i="25"/>
  <c r="T98" i="25"/>
  <c r="D98" i="25"/>
  <c r="S98" i="25"/>
  <c r="C98" i="25"/>
  <c r="L98" i="25"/>
  <c r="A99" i="25"/>
  <c r="A133" i="21"/>
  <c r="V132" i="21"/>
  <c r="R132" i="21"/>
  <c r="N132" i="21"/>
  <c r="J132" i="21"/>
  <c r="F132" i="21"/>
  <c r="B132" i="21"/>
  <c r="Y132" i="21"/>
  <c r="U132" i="21"/>
  <c r="Q132" i="21"/>
  <c r="M132" i="21"/>
  <c r="I132" i="21"/>
  <c r="E132" i="21"/>
  <c r="S132" i="21"/>
  <c r="K132" i="21"/>
  <c r="C132" i="21"/>
  <c r="W132" i="21"/>
  <c r="G132" i="21"/>
  <c r="X132" i="21"/>
  <c r="P132" i="21"/>
  <c r="H132" i="21"/>
  <c r="O132" i="21"/>
  <c r="T132" i="21"/>
  <c r="L132" i="21"/>
  <c r="D132" i="21"/>
  <c r="V27" i="19"/>
  <c r="R27" i="19"/>
  <c r="N27" i="19"/>
  <c r="J27" i="19"/>
  <c r="F27" i="19"/>
  <c r="B27" i="19"/>
  <c r="Y27" i="19"/>
  <c r="U27" i="19"/>
  <c r="Q27" i="19"/>
  <c r="M27" i="19"/>
  <c r="I27" i="19"/>
  <c r="E27" i="19"/>
  <c r="X27" i="19"/>
  <c r="P27" i="19"/>
  <c r="H27" i="19"/>
  <c r="W27" i="19"/>
  <c r="O27" i="19"/>
  <c r="G27" i="19"/>
  <c r="L27" i="19"/>
  <c r="K27" i="19"/>
  <c r="T27" i="19"/>
  <c r="D27" i="19"/>
  <c r="S27" i="19"/>
  <c r="C27" i="19"/>
  <c r="A28" i="19"/>
  <c r="X99" i="19"/>
  <c r="T99" i="19"/>
  <c r="P99" i="19"/>
  <c r="L99" i="19"/>
  <c r="H99" i="19"/>
  <c r="D99" i="19"/>
  <c r="W99" i="19"/>
  <c r="S99" i="19"/>
  <c r="O99" i="19"/>
  <c r="K99" i="19"/>
  <c r="G99" i="19"/>
  <c r="C99" i="19"/>
  <c r="V99" i="19"/>
  <c r="N99" i="19"/>
  <c r="F99" i="19"/>
  <c r="U99" i="19"/>
  <c r="M99" i="19"/>
  <c r="E99" i="19"/>
  <c r="R99" i="19"/>
  <c r="B99" i="19"/>
  <c r="Q99" i="19"/>
  <c r="Y99" i="19"/>
  <c r="J99" i="19"/>
  <c r="I99" i="19"/>
  <c r="A100" i="19"/>
  <c r="Q28" i="28" l="1"/>
  <c r="X28" i="28"/>
  <c r="H28" i="28"/>
  <c r="J28" i="28"/>
  <c r="O28" i="28"/>
  <c r="S28" i="28"/>
  <c r="M28" i="28"/>
  <c r="T28" i="28"/>
  <c r="D28" i="28"/>
  <c r="B28" i="28"/>
  <c r="G28" i="28"/>
  <c r="K28" i="28"/>
  <c r="Y28" i="28"/>
  <c r="I28" i="28"/>
  <c r="P28" i="28"/>
  <c r="A29" i="28"/>
  <c r="N28" i="28"/>
  <c r="V28" i="28"/>
  <c r="C28" i="28"/>
  <c r="U28" i="28"/>
  <c r="E28" i="28"/>
  <c r="L28" i="28"/>
  <c r="R28" i="28"/>
  <c r="W28" i="28"/>
  <c r="F28" i="28"/>
  <c r="W64" i="19"/>
  <c r="S64" i="19"/>
  <c r="O64" i="19"/>
  <c r="K64" i="19"/>
  <c r="G64" i="19"/>
  <c r="C64" i="19"/>
  <c r="V64" i="19"/>
  <c r="R64" i="19"/>
  <c r="N64" i="19"/>
  <c r="J64" i="19"/>
  <c r="F64" i="19"/>
  <c r="B64" i="19"/>
  <c r="Y64" i="19"/>
  <c r="Q64" i="19"/>
  <c r="I64" i="19"/>
  <c r="X64" i="19"/>
  <c r="P64" i="19"/>
  <c r="H64" i="19"/>
  <c r="U64" i="19"/>
  <c r="E64" i="19"/>
  <c r="T64" i="19"/>
  <c r="D64" i="19"/>
  <c r="M64" i="19"/>
  <c r="L64" i="19"/>
  <c r="A65" i="19"/>
  <c r="Y305" i="28"/>
  <c r="U305" i="28"/>
  <c r="Q305" i="28"/>
  <c r="M305" i="28"/>
  <c r="I305" i="28"/>
  <c r="E305" i="28"/>
  <c r="X305" i="28"/>
  <c r="T305" i="28"/>
  <c r="P305" i="28"/>
  <c r="L305" i="28"/>
  <c r="H305" i="28"/>
  <c r="D305" i="28"/>
  <c r="V305" i="28"/>
  <c r="N305" i="28"/>
  <c r="F305" i="28"/>
  <c r="S305" i="28"/>
  <c r="K305" i="28"/>
  <c r="C305" i="28"/>
  <c r="W305" i="28"/>
  <c r="G305" i="28"/>
  <c r="R305" i="28"/>
  <c r="B305" i="28"/>
  <c r="A306" i="28"/>
  <c r="O305" i="28"/>
  <c r="J305" i="28"/>
  <c r="V134" i="25"/>
  <c r="R134" i="25"/>
  <c r="N134" i="25"/>
  <c r="J134" i="25"/>
  <c r="F134" i="25"/>
  <c r="B134" i="25"/>
  <c r="Y134" i="25"/>
  <c r="U134" i="25"/>
  <c r="Q134" i="25"/>
  <c r="M134" i="25"/>
  <c r="I134" i="25"/>
  <c r="E134" i="25"/>
  <c r="X134" i="25"/>
  <c r="P134" i="25"/>
  <c r="H134" i="25"/>
  <c r="T134" i="25"/>
  <c r="D134" i="25"/>
  <c r="W134" i="25"/>
  <c r="O134" i="25"/>
  <c r="G134" i="25"/>
  <c r="L134" i="25"/>
  <c r="C134" i="25"/>
  <c r="S134" i="25"/>
  <c r="K134" i="25"/>
  <c r="A135" i="25"/>
  <c r="W202" i="28"/>
  <c r="S202" i="28"/>
  <c r="O202" i="28"/>
  <c r="K202" i="28"/>
  <c r="G202" i="28"/>
  <c r="C202" i="28"/>
  <c r="A203" i="28"/>
  <c r="V202" i="28"/>
  <c r="R202" i="28"/>
  <c r="N202" i="28"/>
  <c r="J202" i="28"/>
  <c r="F202" i="28"/>
  <c r="B202" i="28"/>
  <c r="X202" i="28"/>
  <c r="P202" i="28"/>
  <c r="H202" i="28"/>
  <c r="U202" i="28"/>
  <c r="M202" i="28"/>
  <c r="E202" i="28"/>
  <c r="Q202" i="28"/>
  <c r="L202" i="28"/>
  <c r="D202" i="28"/>
  <c r="T202" i="28"/>
  <c r="Y202" i="28"/>
  <c r="I202" i="28"/>
  <c r="W339" i="28"/>
  <c r="S339" i="28"/>
  <c r="O339" i="28"/>
  <c r="K339" i="28"/>
  <c r="G339" i="28"/>
  <c r="C339" i="28"/>
  <c r="A340" i="28"/>
  <c r="V339" i="28"/>
  <c r="R339" i="28"/>
  <c r="N339" i="28"/>
  <c r="J339" i="28"/>
  <c r="F339" i="28"/>
  <c r="B339" i="28"/>
  <c r="X339" i="28"/>
  <c r="P339" i="28"/>
  <c r="H339" i="28"/>
  <c r="U339" i="28"/>
  <c r="M339" i="28"/>
  <c r="E339" i="28"/>
  <c r="Y339" i="28"/>
  <c r="I339" i="28"/>
  <c r="T339" i="28"/>
  <c r="D339" i="28"/>
  <c r="L339" i="28"/>
  <c r="Q339" i="28"/>
  <c r="Y270" i="21"/>
  <c r="U270" i="21"/>
  <c r="Q270" i="21"/>
  <c r="M270" i="21"/>
  <c r="I270" i="21"/>
  <c r="E270" i="21"/>
  <c r="X270" i="21"/>
  <c r="T270" i="21"/>
  <c r="P270" i="21"/>
  <c r="L270" i="21"/>
  <c r="H270" i="21"/>
  <c r="D270" i="21"/>
  <c r="A271" i="21"/>
  <c r="R270" i="21"/>
  <c r="J270" i="21"/>
  <c r="B270" i="21"/>
  <c r="N270" i="21"/>
  <c r="W270" i="21"/>
  <c r="O270" i="21"/>
  <c r="G270" i="21"/>
  <c r="V270" i="21"/>
  <c r="F270" i="21"/>
  <c r="C270" i="21"/>
  <c r="K270" i="21"/>
  <c r="S270" i="21"/>
  <c r="W29" i="21"/>
  <c r="S29" i="21"/>
  <c r="O29" i="21"/>
  <c r="K29" i="21"/>
  <c r="G29" i="21"/>
  <c r="C29" i="21"/>
  <c r="A30" i="21"/>
  <c r="V29" i="21"/>
  <c r="R29" i="21"/>
  <c r="N29" i="21"/>
  <c r="J29" i="21"/>
  <c r="F29" i="21"/>
  <c r="B29" i="21"/>
  <c r="X29" i="21"/>
  <c r="P29" i="21"/>
  <c r="H29" i="21"/>
  <c r="L29" i="21"/>
  <c r="Y29" i="21"/>
  <c r="U29" i="21"/>
  <c r="M29" i="21"/>
  <c r="E29" i="21"/>
  <c r="T29" i="21"/>
  <c r="D29" i="21"/>
  <c r="Q29" i="21"/>
  <c r="I29" i="21"/>
  <c r="X168" i="28"/>
  <c r="T168" i="28"/>
  <c r="P168" i="28"/>
  <c r="L168" i="28"/>
  <c r="H168" i="28"/>
  <c r="D168" i="28"/>
  <c r="W168" i="28"/>
  <c r="S168" i="28"/>
  <c r="O168" i="28"/>
  <c r="K168" i="28"/>
  <c r="G168" i="28"/>
  <c r="C168" i="28"/>
  <c r="U168" i="28"/>
  <c r="M168" i="28"/>
  <c r="E168" i="28"/>
  <c r="A169" i="28"/>
  <c r="R168" i="28"/>
  <c r="J168" i="28"/>
  <c r="B168" i="28"/>
  <c r="V168" i="28"/>
  <c r="F168" i="28"/>
  <c r="Q168" i="28"/>
  <c r="N168" i="28"/>
  <c r="Y168" i="28"/>
  <c r="I168" i="28"/>
  <c r="A64" i="28"/>
  <c r="V63" i="28"/>
  <c r="R63" i="28"/>
  <c r="N63" i="28"/>
  <c r="J63" i="28"/>
  <c r="F63" i="28"/>
  <c r="B63" i="28"/>
  <c r="Y63" i="28"/>
  <c r="U63" i="28"/>
  <c r="Q63" i="28"/>
  <c r="M63" i="28"/>
  <c r="I63" i="28"/>
  <c r="E63" i="28"/>
  <c r="W63" i="28"/>
  <c r="O63" i="28"/>
  <c r="G63" i="28"/>
  <c r="T63" i="28"/>
  <c r="L63" i="28"/>
  <c r="D63" i="28"/>
  <c r="P63" i="28"/>
  <c r="X63" i="28"/>
  <c r="K63" i="28"/>
  <c r="H63" i="28"/>
  <c r="S63" i="28"/>
  <c r="C63" i="28"/>
  <c r="V99" i="25"/>
  <c r="R99" i="25"/>
  <c r="N99" i="25"/>
  <c r="J99" i="25"/>
  <c r="F99" i="25"/>
  <c r="B99" i="25"/>
  <c r="Y99" i="25"/>
  <c r="U99" i="25"/>
  <c r="Q99" i="25"/>
  <c r="M99" i="25"/>
  <c r="I99" i="25"/>
  <c r="E99" i="25"/>
  <c r="X99" i="25"/>
  <c r="P99" i="25"/>
  <c r="H99" i="25"/>
  <c r="W99" i="25"/>
  <c r="O99" i="25"/>
  <c r="G99" i="25"/>
  <c r="S99" i="25"/>
  <c r="C99" i="25"/>
  <c r="D99" i="25"/>
  <c r="L99" i="25"/>
  <c r="K99" i="25"/>
  <c r="T99" i="25"/>
  <c r="A100" i="25"/>
  <c r="X100" i="19"/>
  <c r="T100" i="19"/>
  <c r="P100" i="19"/>
  <c r="L100" i="19"/>
  <c r="H100" i="19"/>
  <c r="D100" i="19"/>
  <c r="W100" i="19"/>
  <c r="S100" i="19"/>
  <c r="O100" i="19"/>
  <c r="K100" i="19"/>
  <c r="G100" i="19"/>
  <c r="C100" i="19"/>
  <c r="V100" i="19"/>
  <c r="N100" i="19"/>
  <c r="F100" i="19"/>
  <c r="U100" i="19"/>
  <c r="M100" i="19"/>
  <c r="E100" i="19"/>
  <c r="J100" i="19"/>
  <c r="Y100" i="19"/>
  <c r="I100" i="19"/>
  <c r="B100" i="19"/>
  <c r="R100" i="19"/>
  <c r="Q100" i="19"/>
  <c r="A101" i="19"/>
  <c r="V29" i="25"/>
  <c r="R29" i="25"/>
  <c r="N29" i="25"/>
  <c r="J29" i="25"/>
  <c r="F29" i="25"/>
  <c r="B29" i="25"/>
  <c r="Y29" i="25"/>
  <c r="U29" i="25"/>
  <c r="Q29" i="25"/>
  <c r="M29" i="25"/>
  <c r="I29" i="25"/>
  <c r="E29" i="25"/>
  <c r="S29" i="25"/>
  <c r="K29" i="25"/>
  <c r="C29" i="25"/>
  <c r="W29" i="25"/>
  <c r="G29" i="25"/>
  <c r="L29" i="25"/>
  <c r="X29" i="25"/>
  <c r="P29" i="25"/>
  <c r="H29" i="25"/>
  <c r="O29" i="25"/>
  <c r="T29" i="25"/>
  <c r="D29" i="25"/>
  <c r="A30" i="25"/>
  <c r="A64" i="21"/>
  <c r="V63" i="21"/>
  <c r="R63" i="21"/>
  <c r="N63" i="21"/>
  <c r="J63" i="21"/>
  <c r="F63" i="21"/>
  <c r="B63" i="21"/>
  <c r="Y63" i="21"/>
  <c r="U63" i="21"/>
  <c r="Q63" i="21"/>
  <c r="M63" i="21"/>
  <c r="I63" i="21"/>
  <c r="E63" i="21"/>
  <c r="S63" i="21"/>
  <c r="K63" i="21"/>
  <c r="C63" i="21"/>
  <c r="W63" i="21"/>
  <c r="O63" i="21"/>
  <c r="T63" i="21"/>
  <c r="X63" i="21"/>
  <c r="P63" i="21"/>
  <c r="H63" i="21"/>
  <c r="G63" i="21"/>
  <c r="L63" i="21"/>
  <c r="D63" i="21"/>
  <c r="X98" i="21"/>
  <c r="T98" i="21"/>
  <c r="P98" i="21"/>
  <c r="L98" i="21"/>
  <c r="H98" i="21"/>
  <c r="D98" i="21"/>
  <c r="A99" i="21"/>
  <c r="W98" i="21"/>
  <c r="S98" i="21"/>
  <c r="O98" i="21"/>
  <c r="K98" i="21"/>
  <c r="G98" i="21"/>
  <c r="C98" i="21"/>
  <c r="V98" i="21"/>
  <c r="U98" i="21"/>
  <c r="M98" i="21"/>
  <c r="E98" i="21"/>
  <c r="Q98" i="21"/>
  <c r="Y98" i="21"/>
  <c r="F98" i="21"/>
  <c r="R98" i="21"/>
  <c r="J98" i="21"/>
  <c r="B98" i="21"/>
  <c r="I98" i="21"/>
  <c r="N98" i="21"/>
  <c r="X98" i="28"/>
  <c r="T98" i="28"/>
  <c r="P98" i="28"/>
  <c r="L98" i="28"/>
  <c r="H98" i="28"/>
  <c r="D98" i="28"/>
  <c r="W98" i="28"/>
  <c r="S98" i="28"/>
  <c r="O98" i="28"/>
  <c r="K98" i="28"/>
  <c r="G98" i="28"/>
  <c r="C98" i="28"/>
  <c r="Y98" i="28"/>
  <c r="Q98" i="28"/>
  <c r="I98" i="28"/>
  <c r="V98" i="28"/>
  <c r="N98" i="28"/>
  <c r="F98" i="28"/>
  <c r="R98" i="28"/>
  <c r="B98" i="28"/>
  <c r="J98" i="28"/>
  <c r="M98" i="28"/>
  <c r="A99" i="28"/>
  <c r="E98" i="28"/>
  <c r="U98" i="28"/>
  <c r="W373" i="21"/>
  <c r="S373" i="21"/>
  <c r="O373" i="21"/>
  <c r="K373" i="21"/>
  <c r="G373" i="21"/>
  <c r="C373" i="21"/>
  <c r="A374" i="21"/>
  <c r="V373" i="21"/>
  <c r="R373" i="21"/>
  <c r="N373" i="21"/>
  <c r="J373" i="21"/>
  <c r="F373" i="21"/>
  <c r="B373" i="21"/>
  <c r="X373" i="21"/>
  <c r="P373" i="21"/>
  <c r="H373" i="21"/>
  <c r="T373" i="21"/>
  <c r="D373" i="21"/>
  <c r="U373" i="21"/>
  <c r="M373" i="21"/>
  <c r="E373" i="21"/>
  <c r="L373" i="21"/>
  <c r="Y373" i="21"/>
  <c r="Q373" i="21"/>
  <c r="I373" i="21"/>
  <c r="W236" i="21"/>
  <c r="S236" i="21"/>
  <c r="O236" i="21"/>
  <c r="K236" i="21"/>
  <c r="G236" i="21"/>
  <c r="C236" i="21"/>
  <c r="A237" i="21"/>
  <c r="V236" i="21"/>
  <c r="R236" i="21"/>
  <c r="N236" i="21"/>
  <c r="J236" i="21"/>
  <c r="F236" i="21"/>
  <c r="B236" i="21"/>
  <c r="X236" i="21"/>
  <c r="P236" i="21"/>
  <c r="H236" i="21"/>
  <c r="L236" i="21"/>
  <c r="U236" i="21"/>
  <c r="M236" i="21"/>
  <c r="E236" i="21"/>
  <c r="T236" i="21"/>
  <c r="D236" i="21"/>
  <c r="Q236" i="21"/>
  <c r="Y236" i="21"/>
  <c r="I236" i="21"/>
  <c r="V28" i="19"/>
  <c r="R28" i="19"/>
  <c r="N28" i="19"/>
  <c r="J28" i="19"/>
  <c r="F28" i="19"/>
  <c r="B28" i="19"/>
  <c r="Y28" i="19"/>
  <c r="U28" i="19"/>
  <c r="Q28" i="19"/>
  <c r="M28" i="19"/>
  <c r="I28" i="19"/>
  <c r="E28" i="19"/>
  <c r="X28" i="19"/>
  <c r="P28" i="19"/>
  <c r="H28" i="19"/>
  <c r="W28" i="19"/>
  <c r="O28" i="19"/>
  <c r="G28" i="19"/>
  <c r="T28" i="19"/>
  <c r="D28" i="19"/>
  <c r="S28" i="19"/>
  <c r="C28" i="19"/>
  <c r="L28" i="19"/>
  <c r="K28" i="19"/>
  <c r="A29" i="19"/>
  <c r="Y339" i="21"/>
  <c r="U339" i="21"/>
  <c r="Q339" i="21"/>
  <c r="M339" i="21"/>
  <c r="I339" i="21"/>
  <c r="E339" i="21"/>
  <c r="X339" i="21"/>
  <c r="T339" i="21"/>
  <c r="P339" i="21"/>
  <c r="L339" i="21"/>
  <c r="H339" i="21"/>
  <c r="D339" i="21"/>
  <c r="V339" i="21"/>
  <c r="N339" i="21"/>
  <c r="F339" i="21"/>
  <c r="J339" i="21"/>
  <c r="B339" i="21"/>
  <c r="S339" i="21"/>
  <c r="K339" i="21"/>
  <c r="C339" i="21"/>
  <c r="A340" i="21"/>
  <c r="R339" i="21"/>
  <c r="G339" i="21"/>
  <c r="W339" i="21"/>
  <c r="O339" i="21"/>
  <c r="W270" i="28"/>
  <c r="S270" i="28"/>
  <c r="O270" i="28"/>
  <c r="K270" i="28"/>
  <c r="G270" i="28"/>
  <c r="C270" i="28"/>
  <c r="A271" i="28"/>
  <c r="V270" i="28"/>
  <c r="R270" i="28"/>
  <c r="N270" i="28"/>
  <c r="J270" i="28"/>
  <c r="F270" i="28"/>
  <c r="B270" i="28"/>
  <c r="T270" i="28"/>
  <c r="L270" i="28"/>
  <c r="D270" i="28"/>
  <c r="Y270" i="28"/>
  <c r="Q270" i="28"/>
  <c r="I270" i="28"/>
  <c r="U270" i="28"/>
  <c r="E270" i="28"/>
  <c r="P270" i="28"/>
  <c r="H270" i="28"/>
  <c r="X270" i="28"/>
  <c r="M270" i="28"/>
  <c r="Y202" i="21"/>
  <c r="U202" i="21"/>
  <c r="Q202" i="21"/>
  <c r="M202" i="21"/>
  <c r="I202" i="21"/>
  <c r="E202" i="21"/>
  <c r="X202" i="21"/>
  <c r="T202" i="21"/>
  <c r="P202" i="21"/>
  <c r="L202" i="21"/>
  <c r="H202" i="21"/>
  <c r="D202" i="21"/>
  <c r="V202" i="21"/>
  <c r="N202" i="21"/>
  <c r="F202" i="21"/>
  <c r="R202" i="21"/>
  <c r="S202" i="21"/>
  <c r="K202" i="21"/>
  <c r="C202" i="21"/>
  <c r="A203" i="21"/>
  <c r="J202" i="21"/>
  <c r="B202" i="21"/>
  <c r="W202" i="21"/>
  <c r="O202" i="21"/>
  <c r="G202" i="21"/>
  <c r="Y236" i="28"/>
  <c r="U236" i="28"/>
  <c r="Q236" i="28"/>
  <c r="M236" i="28"/>
  <c r="I236" i="28"/>
  <c r="E236" i="28"/>
  <c r="X236" i="28"/>
  <c r="T236" i="28"/>
  <c r="P236" i="28"/>
  <c r="L236" i="28"/>
  <c r="H236" i="28"/>
  <c r="D236" i="28"/>
  <c r="A237" i="28"/>
  <c r="R236" i="28"/>
  <c r="J236" i="28"/>
  <c r="B236" i="28"/>
  <c r="W236" i="28"/>
  <c r="O236" i="28"/>
  <c r="G236" i="28"/>
  <c r="S236" i="28"/>
  <c r="C236" i="28"/>
  <c r="N236" i="28"/>
  <c r="V236" i="28"/>
  <c r="F236" i="28"/>
  <c r="K236" i="28"/>
  <c r="W168" i="21"/>
  <c r="S168" i="21"/>
  <c r="O168" i="21"/>
  <c r="K168" i="21"/>
  <c r="G168" i="21"/>
  <c r="C168" i="21"/>
  <c r="A169" i="21"/>
  <c r="V168" i="21"/>
  <c r="R168" i="21"/>
  <c r="N168" i="21"/>
  <c r="J168" i="21"/>
  <c r="F168" i="21"/>
  <c r="B168" i="21"/>
  <c r="T168" i="21"/>
  <c r="L168" i="21"/>
  <c r="D168" i="21"/>
  <c r="P168" i="21"/>
  <c r="Y168" i="21"/>
  <c r="Q168" i="21"/>
  <c r="I168" i="21"/>
  <c r="X168" i="21"/>
  <c r="H168" i="21"/>
  <c r="M168" i="21"/>
  <c r="U168" i="21"/>
  <c r="E168" i="21"/>
  <c r="W407" i="28"/>
  <c r="S407" i="28"/>
  <c r="O407" i="28"/>
  <c r="K407" i="28"/>
  <c r="G407" i="28"/>
  <c r="C407" i="28"/>
  <c r="A408" i="28"/>
  <c r="V407" i="28"/>
  <c r="R407" i="28"/>
  <c r="N407" i="28"/>
  <c r="J407" i="28"/>
  <c r="F407" i="28"/>
  <c r="B407" i="28"/>
  <c r="T407" i="28"/>
  <c r="L407" i="28"/>
  <c r="D407" i="28"/>
  <c r="Y407" i="28"/>
  <c r="Q407" i="28"/>
  <c r="I407" i="28"/>
  <c r="M407" i="28"/>
  <c r="X407" i="28"/>
  <c r="H407" i="28"/>
  <c r="P407" i="28"/>
  <c r="E407" i="28"/>
  <c r="U407" i="28"/>
  <c r="V135" i="19"/>
  <c r="R135" i="19"/>
  <c r="N135" i="19"/>
  <c r="J135" i="19"/>
  <c r="F135" i="19"/>
  <c r="B135" i="19"/>
  <c r="Y135" i="19"/>
  <c r="U135" i="19"/>
  <c r="Q135" i="19"/>
  <c r="M135" i="19"/>
  <c r="I135" i="19"/>
  <c r="E135" i="19"/>
  <c r="X135" i="19"/>
  <c r="P135" i="19"/>
  <c r="H135" i="19"/>
  <c r="W135" i="19"/>
  <c r="O135" i="19"/>
  <c r="G135" i="19"/>
  <c r="T135" i="19"/>
  <c r="D135" i="19"/>
  <c r="S135" i="19"/>
  <c r="C135" i="19"/>
  <c r="L135" i="19"/>
  <c r="K135" i="19"/>
  <c r="A136" i="19"/>
  <c r="Y133" i="21"/>
  <c r="U133" i="21"/>
  <c r="Q133" i="21"/>
  <c r="M133" i="21"/>
  <c r="I133" i="21"/>
  <c r="E133" i="21"/>
  <c r="X133" i="21"/>
  <c r="T133" i="21"/>
  <c r="P133" i="21"/>
  <c r="L133" i="21"/>
  <c r="H133" i="21"/>
  <c r="D133" i="21"/>
  <c r="A134" i="21"/>
  <c r="R133" i="21"/>
  <c r="J133" i="21"/>
  <c r="B133" i="21"/>
  <c r="N133" i="21"/>
  <c r="W133" i="21"/>
  <c r="O133" i="21"/>
  <c r="G133" i="21"/>
  <c r="V133" i="21"/>
  <c r="F133" i="21"/>
  <c r="K133" i="21"/>
  <c r="C133" i="21"/>
  <c r="S133" i="21"/>
  <c r="V64" i="25"/>
  <c r="R64" i="25"/>
  <c r="N64" i="25"/>
  <c r="J64" i="25"/>
  <c r="F64" i="25"/>
  <c r="B64" i="25"/>
  <c r="Y64" i="25"/>
  <c r="U64" i="25"/>
  <c r="Q64" i="25"/>
  <c r="M64" i="25"/>
  <c r="I64" i="25"/>
  <c r="E64" i="25"/>
  <c r="X64" i="25"/>
  <c r="P64" i="25"/>
  <c r="H64" i="25"/>
  <c r="W64" i="25"/>
  <c r="O64" i="25"/>
  <c r="G64" i="25"/>
  <c r="S64" i="25"/>
  <c r="C64" i="25"/>
  <c r="L64" i="25"/>
  <c r="K64" i="25"/>
  <c r="T64" i="25"/>
  <c r="D64" i="25"/>
  <c r="A65" i="25"/>
  <c r="A134" i="28"/>
  <c r="V133" i="28"/>
  <c r="R133" i="28"/>
  <c r="N133" i="28"/>
  <c r="J133" i="28"/>
  <c r="F133" i="28"/>
  <c r="B133" i="28"/>
  <c r="Y133" i="28"/>
  <c r="U133" i="28"/>
  <c r="Q133" i="28"/>
  <c r="M133" i="28"/>
  <c r="I133" i="28"/>
  <c r="E133" i="28"/>
  <c r="S133" i="28"/>
  <c r="K133" i="28"/>
  <c r="C133" i="28"/>
  <c r="X133" i="28"/>
  <c r="P133" i="28"/>
  <c r="H133" i="28"/>
  <c r="T133" i="28"/>
  <c r="D133" i="28"/>
  <c r="O133" i="28"/>
  <c r="L133" i="28"/>
  <c r="W133" i="28"/>
  <c r="G133" i="28"/>
  <c r="W305" i="21"/>
  <c r="S305" i="21"/>
  <c r="O305" i="21"/>
  <c r="K305" i="21"/>
  <c r="G305" i="21"/>
  <c r="C305" i="21"/>
  <c r="A306" i="21"/>
  <c r="V305" i="21"/>
  <c r="R305" i="21"/>
  <c r="N305" i="21"/>
  <c r="J305" i="21"/>
  <c r="F305" i="21"/>
  <c r="B305" i="21"/>
  <c r="T305" i="21"/>
  <c r="L305" i="21"/>
  <c r="D305" i="21"/>
  <c r="X305" i="21"/>
  <c r="H305" i="21"/>
  <c r="Y305" i="21"/>
  <c r="Q305" i="21"/>
  <c r="I305" i="21"/>
  <c r="P305" i="21"/>
  <c r="U305" i="21"/>
  <c r="M305" i="21"/>
  <c r="E305" i="21"/>
  <c r="Y373" i="28"/>
  <c r="U373" i="28"/>
  <c r="Q373" i="28"/>
  <c r="M373" i="28"/>
  <c r="I373" i="28"/>
  <c r="E373" i="28"/>
  <c r="X373" i="28"/>
  <c r="T373" i="28"/>
  <c r="P373" i="28"/>
  <c r="L373" i="28"/>
  <c r="H373" i="28"/>
  <c r="D373" i="28"/>
  <c r="A374" i="28"/>
  <c r="R373" i="28"/>
  <c r="J373" i="28"/>
  <c r="B373" i="28"/>
  <c r="W373" i="28"/>
  <c r="O373" i="28"/>
  <c r="G373" i="28"/>
  <c r="K373" i="28"/>
  <c r="V373" i="28"/>
  <c r="F373" i="28"/>
  <c r="N373" i="28"/>
  <c r="S373" i="28"/>
  <c r="C373" i="28"/>
  <c r="Y407" i="21"/>
  <c r="U407" i="21"/>
  <c r="Q407" i="21"/>
  <c r="M407" i="21"/>
  <c r="I407" i="21"/>
  <c r="E407" i="21"/>
  <c r="X407" i="21"/>
  <c r="T407" i="21"/>
  <c r="P407" i="21"/>
  <c r="L407" i="21"/>
  <c r="H407" i="21"/>
  <c r="D407" i="21"/>
  <c r="A408" i="21"/>
  <c r="R407" i="21"/>
  <c r="J407" i="21"/>
  <c r="B407" i="21"/>
  <c r="N407" i="21"/>
  <c r="W407" i="21"/>
  <c r="O407" i="21"/>
  <c r="G407" i="21"/>
  <c r="V407" i="21"/>
  <c r="F407" i="21"/>
  <c r="K407" i="21"/>
  <c r="S407" i="21"/>
  <c r="C407" i="21"/>
  <c r="T29" i="28" l="1"/>
  <c r="D29" i="28"/>
  <c r="K29" i="28"/>
  <c r="Q29" i="28"/>
  <c r="V29" i="28"/>
  <c r="A30" i="28"/>
  <c r="P29" i="28"/>
  <c r="W29" i="28"/>
  <c r="G29" i="28"/>
  <c r="I29" i="28"/>
  <c r="N29" i="28"/>
  <c r="B29" i="28"/>
  <c r="L29" i="28"/>
  <c r="S29" i="28"/>
  <c r="C29" i="28"/>
  <c r="U29" i="28"/>
  <c r="F29" i="28"/>
  <c r="R29" i="28"/>
  <c r="X29" i="28"/>
  <c r="H29" i="28"/>
  <c r="O29" i="28"/>
  <c r="Y29" i="28"/>
  <c r="E29" i="28"/>
  <c r="M29" i="28"/>
  <c r="J29" i="28"/>
  <c r="Y134" i="28"/>
  <c r="U134" i="28"/>
  <c r="Q134" i="28"/>
  <c r="M134" i="28"/>
  <c r="I134" i="28"/>
  <c r="E134" i="28"/>
  <c r="X134" i="28"/>
  <c r="T134" i="28"/>
  <c r="P134" i="28"/>
  <c r="L134" i="28"/>
  <c r="H134" i="28"/>
  <c r="D134" i="28"/>
  <c r="A135" i="28"/>
  <c r="R134" i="28"/>
  <c r="J134" i="28"/>
  <c r="B134" i="28"/>
  <c r="W134" i="28"/>
  <c r="O134" i="28"/>
  <c r="G134" i="28"/>
  <c r="K134" i="28"/>
  <c r="S134" i="28"/>
  <c r="V134" i="28"/>
  <c r="F134" i="28"/>
  <c r="C134" i="28"/>
  <c r="N134" i="28"/>
  <c r="W65" i="19"/>
  <c r="S65" i="19"/>
  <c r="O65" i="19"/>
  <c r="K65" i="19"/>
  <c r="G65" i="19"/>
  <c r="C65" i="19"/>
  <c r="V65" i="19"/>
  <c r="R65" i="19"/>
  <c r="N65" i="19"/>
  <c r="J65" i="19"/>
  <c r="F65" i="19"/>
  <c r="B65" i="19"/>
  <c r="Y65" i="19"/>
  <c r="Q65" i="19"/>
  <c r="I65" i="19"/>
  <c r="X65" i="19"/>
  <c r="P65" i="19"/>
  <c r="H65" i="19"/>
  <c r="M65" i="19"/>
  <c r="L65" i="19"/>
  <c r="U65" i="19"/>
  <c r="T65" i="19"/>
  <c r="E65" i="19"/>
  <c r="D65" i="19"/>
  <c r="A66" i="19"/>
  <c r="X340" i="21"/>
  <c r="T340" i="21"/>
  <c r="P340" i="21"/>
  <c r="L340" i="21"/>
  <c r="H340" i="21"/>
  <c r="D340" i="21"/>
  <c r="W340" i="21"/>
  <c r="S340" i="21"/>
  <c r="O340" i="21"/>
  <c r="K340" i="21"/>
  <c r="G340" i="21"/>
  <c r="C340" i="21"/>
  <c r="U340" i="21"/>
  <c r="M340" i="21"/>
  <c r="E340" i="21"/>
  <c r="Y340" i="21"/>
  <c r="I340" i="21"/>
  <c r="A341" i="21"/>
  <c r="R340" i="21"/>
  <c r="J340" i="21"/>
  <c r="B340" i="21"/>
  <c r="Q340" i="21"/>
  <c r="N340" i="21"/>
  <c r="V340" i="21"/>
  <c r="F340" i="21"/>
  <c r="V30" i="25"/>
  <c r="R30" i="25"/>
  <c r="N30" i="25"/>
  <c r="J30" i="25"/>
  <c r="F30" i="25"/>
  <c r="B30" i="25"/>
  <c r="Y30" i="25"/>
  <c r="U30" i="25"/>
  <c r="Q30" i="25"/>
  <c r="M30" i="25"/>
  <c r="I30" i="25"/>
  <c r="E30" i="25"/>
  <c r="S30" i="25"/>
  <c r="K30" i="25"/>
  <c r="C30" i="25"/>
  <c r="O30" i="25"/>
  <c r="L30" i="25"/>
  <c r="X30" i="25"/>
  <c r="P30" i="25"/>
  <c r="H30" i="25"/>
  <c r="W30" i="25"/>
  <c r="G30" i="25"/>
  <c r="T30" i="25"/>
  <c r="D30" i="25"/>
  <c r="A31" i="25"/>
  <c r="X306" i="28"/>
  <c r="T306" i="28"/>
  <c r="P306" i="28"/>
  <c r="L306" i="28"/>
  <c r="H306" i="28"/>
  <c r="D306" i="28"/>
  <c r="W306" i="28"/>
  <c r="S306" i="28"/>
  <c r="O306" i="28"/>
  <c r="K306" i="28"/>
  <c r="G306" i="28"/>
  <c r="C306" i="28"/>
  <c r="U306" i="28"/>
  <c r="M306" i="28"/>
  <c r="E306" i="28"/>
  <c r="A307" i="28"/>
  <c r="R306" i="28"/>
  <c r="J306" i="28"/>
  <c r="B306" i="28"/>
  <c r="N306" i="28"/>
  <c r="Y306" i="28"/>
  <c r="I306" i="28"/>
  <c r="Q306" i="28"/>
  <c r="V306" i="28"/>
  <c r="F306" i="28"/>
  <c r="X203" i="21"/>
  <c r="T203" i="21"/>
  <c r="P203" i="21"/>
  <c r="L203" i="21"/>
  <c r="H203" i="21"/>
  <c r="D203" i="21"/>
  <c r="W203" i="21"/>
  <c r="S203" i="21"/>
  <c r="O203" i="21"/>
  <c r="K203" i="21"/>
  <c r="G203" i="21"/>
  <c r="C203" i="21"/>
  <c r="U203" i="21"/>
  <c r="M203" i="21"/>
  <c r="E203" i="21"/>
  <c r="Y203" i="21"/>
  <c r="I203" i="21"/>
  <c r="A204" i="21"/>
  <c r="R203" i="21"/>
  <c r="J203" i="21"/>
  <c r="B203" i="21"/>
  <c r="Q203" i="21"/>
  <c r="F203" i="21"/>
  <c r="V203" i="21"/>
  <c r="N203" i="21"/>
  <c r="W99" i="21"/>
  <c r="S99" i="21"/>
  <c r="O99" i="21"/>
  <c r="K99" i="21"/>
  <c r="G99" i="21"/>
  <c r="C99" i="21"/>
  <c r="U99" i="21"/>
  <c r="M99" i="21"/>
  <c r="E99" i="21"/>
  <c r="A100" i="21"/>
  <c r="V99" i="21"/>
  <c r="R99" i="21"/>
  <c r="N99" i="21"/>
  <c r="J99" i="21"/>
  <c r="F99" i="21"/>
  <c r="B99" i="21"/>
  <c r="Y99" i="21"/>
  <c r="Q99" i="21"/>
  <c r="I99" i="21"/>
  <c r="L99" i="21"/>
  <c r="T99" i="21"/>
  <c r="X99" i="21"/>
  <c r="H99" i="21"/>
  <c r="D99" i="21"/>
  <c r="P99" i="21"/>
  <c r="Y64" i="28"/>
  <c r="U64" i="28"/>
  <c r="Q64" i="28"/>
  <c r="M64" i="28"/>
  <c r="I64" i="28"/>
  <c r="E64" i="28"/>
  <c r="X64" i="28"/>
  <c r="T64" i="28"/>
  <c r="P64" i="28"/>
  <c r="L64" i="28"/>
  <c r="H64" i="28"/>
  <c r="D64" i="28"/>
  <c r="V64" i="28"/>
  <c r="N64" i="28"/>
  <c r="F64" i="28"/>
  <c r="S64" i="28"/>
  <c r="K64" i="28"/>
  <c r="C64" i="28"/>
  <c r="W64" i="28"/>
  <c r="G64" i="28"/>
  <c r="R64" i="28"/>
  <c r="B64" i="28"/>
  <c r="O64" i="28"/>
  <c r="A65" i="28"/>
  <c r="J64" i="28"/>
  <c r="A31" i="21"/>
  <c r="V30" i="21"/>
  <c r="R30" i="21"/>
  <c r="N30" i="21"/>
  <c r="J30" i="21"/>
  <c r="F30" i="21"/>
  <c r="B30" i="21"/>
  <c r="Y30" i="21"/>
  <c r="U30" i="21"/>
  <c r="Q30" i="21"/>
  <c r="M30" i="21"/>
  <c r="I30" i="21"/>
  <c r="E30" i="21"/>
  <c r="W30" i="21"/>
  <c r="O30" i="21"/>
  <c r="G30" i="21"/>
  <c r="S30" i="21"/>
  <c r="C30" i="21"/>
  <c r="P30" i="21"/>
  <c r="T30" i="21"/>
  <c r="L30" i="21"/>
  <c r="D30" i="21"/>
  <c r="K30" i="21"/>
  <c r="X30" i="21"/>
  <c r="H30" i="21"/>
  <c r="X408" i="21"/>
  <c r="T408" i="21"/>
  <c r="P408" i="21"/>
  <c r="L408" i="21"/>
  <c r="H408" i="21"/>
  <c r="D408" i="21"/>
  <c r="W408" i="21"/>
  <c r="S408" i="21"/>
  <c r="O408" i="21"/>
  <c r="K408" i="21"/>
  <c r="G408" i="21"/>
  <c r="C408" i="21"/>
  <c r="Y408" i="21"/>
  <c r="Q408" i="21"/>
  <c r="I408" i="21"/>
  <c r="U408" i="21"/>
  <c r="E408" i="21"/>
  <c r="V408" i="21"/>
  <c r="N408" i="21"/>
  <c r="F408" i="21"/>
  <c r="M408" i="21"/>
  <c r="R408" i="21"/>
  <c r="A409" i="21"/>
  <c r="J408" i="21"/>
  <c r="B408" i="21"/>
  <c r="A307" i="21"/>
  <c r="V306" i="21"/>
  <c r="R306" i="21"/>
  <c r="N306" i="21"/>
  <c r="J306" i="21"/>
  <c r="F306" i="21"/>
  <c r="B306" i="21"/>
  <c r="Y306" i="21"/>
  <c r="U306" i="21"/>
  <c r="Q306" i="21"/>
  <c r="M306" i="21"/>
  <c r="I306" i="21"/>
  <c r="E306" i="21"/>
  <c r="S306" i="21"/>
  <c r="K306" i="21"/>
  <c r="C306" i="21"/>
  <c r="O306" i="21"/>
  <c r="X306" i="21"/>
  <c r="P306" i="21"/>
  <c r="H306" i="21"/>
  <c r="W306" i="21"/>
  <c r="G306" i="21"/>
  <c r="D306" i="21"/>
  <c r="T306" i="21"/>
  <c r="L306" i="21"/>
  <c r="V65" i="25"/>
  <c r="R65" i="25"/>
  <c r="N65" i="25"/>
  <c r="J65" i="25"/>
  <c r="F65" i="25"/>
  <c r="B65" i="25"/>
  <c r="Y65" i="25"/>
  <c r="U65" i="25"/>
  <c r="Q65" i="25"/>
  <c r="M65" i="25"/>
  <c r="I65" i="25"/>
  <c r="E65" i="25"/>
  <c r="X65" i="25"/>
  <c r="P65" i="25"/>
  <c r="H65" i="25"/>
  <c r="W65" i="25"/>
  <c r="O65" i="25"/>
  <c r="G65" i="25"/>
  <c r="K65" i="25"/>
  <c r="L65" i="25"/>
  <c r="T65" i="25"/>
  <c r="D65" i="25"/>
  <c r="S65" i="25"/>
  <c r="C65" i="25"/>
  <c r="A66" i="25"/>
  <c r="A238" i="21"/>
  <c r="V237" i="21"/>
  <c r="R237" i="21"/>
  <c r="N237" i="21"/>
  <c r="J237" i="21"/>
  <c r="F237" i="21"/>
  <c r="B237" i="21"/>
  <c r="Y237" i="21"/>
  <c r="U237" i="21"/>
  <c r="Q237" i="21"/>
  <c r="M237" i="21"/>
  <c r="I237" i="21"/>
  <c r="E237" i="21"/>
  <c r="W237" i="21"/>
  <c r="O237" i="21"/>
  <c r="G237" i="21"/>
  <c r="S237" i="21"/>
  <c r="C237" i="21"/>
  <c r="T237" i="21"/>
  <c r="L237" i="21"/>
  <c r="D237" i="21"/>
  <c r="K237" i="21"/>
  <c r="X237" i="21"/>
  <c r="P237" i="21"/>
  <c r="H237" i="21"/>
  <c r="X374" i="28"/>
  <c r="T374" i="28"/>
  <c r="P374" i="28"/>
  <c r="L374" i="28"/>
  <c r="H374" i="28"/>
  <c r="D374" i="28"/>
  <c r="W374" i="28"/>
  <c r="S374" i="28"/>
  <c r="O374" i="28"/>
  <c r="K374" i="28"/>
  <c r="G374" i="28"/>
  <c r="C374" i="28"/>
  <c r="Y374" i="28"/>
  <c r="Q374" i="28"/>
  <c r="I374" i="28"/>
  <c r="V374" i="28"/>
  <c r="N374" i="28"/>
  <c r="F374" i="28"/>
  <c r="R374" i="28"/>
  <c r="B374" i="28"/>
  <c r="M374" i="28"/>
  <c r="E374" i="28"/>
  <c r="A375" i="28"/>
  <c r="U374" i="28"/>
  <c r="J374" i="28"/>
  <c r="X134" i="21"/>
  <c r="T134" i="21"/>
  <c r="P134" i="21"/>
  <c r="L134" i="21"/>
  <c r="H134" i="21"/>
  <c r="D134" i="21"/>
  <c r="W134" i="21"/>
  <c r="S134" i="21"/>
  <c r="O134" i="21"/>
  <c r="K134" i="21"/>
  <c r="G134" i="21"/>
  <c r="C134" i="21"/>
  <c r="Y134" i="21"/>
  <c r="Q134" i="21"/>
  <c r="I134" i="21"/>
  <c r="U134" i="21"/>
  <c r="E134" i="21"/>
  <c r="V134" i="21"/>
  <c r="N134" i="21"/>
  <c r="F134" i="21"/>
  <c r="M134" i="21"/>
  <c r="B134" i="21"/>
  <c r="A135" i="21"/>
  <c r="R134" i="21"/>
  <c r="J134" i="21"/>
  <c r="A409" i="28"/>
  <c r="V408" i="28"/>
  <c r="R408" i="28"/>
  <c r="N408" i="28"/>
  <c r="J408" i="28"/>
  <c r="F408" i="28"/>
  <c r="B408" i="28"/>
  <c r="Y408" i="28"/>
  <c r="U408" i="28"/>
  <c r="Q408" i="28"/>
  <c r="M408" i="28"/>
  <c r="I408" i="28"/>
  <c r="E408" i="28"/>
  <c r="S408" i="28"/>
  <c r="K408" i="28"/>
  <c r="C408" i="28"/>
  <c r="X408" i="28"/>
  <c r="P408" i="28"/>
  <c r="H408" i="28"/>
  <c r="T408" i="28"/>
  <c r="D408" i="28"/>
  <c r="O408" i="28"/>
  <c r="W408" i="28"/>
  <c r="G408" i="28"/>
  <c r="L408" i="28"/>
  <c r="X237" i="28"/>
  <c r="T237" i="28"/>
  <c r="P237" i="28"/>
  <c r="L237" i="28"/>
  <c r="H237" i="28"/>
  <c r="D237" i="28"/>
  <c r="W237" i="28"/>
  <c r="S237" i="28"/>
  <c r="O237" i="28"/>
  <c r="K237" i="28"/>
  <c r="G237" i="28"/>
  <c r="C237" i="28"/>
  <c r="Y237" i="28"/>
  <c r="Q237" i="28"/>
  <c r="I237" i="28"/>
  <c r="V237" i="28"/>
  <c r="N237" i="28"/>
  <c r="F237" i="28"/>
  <c r="A238" i="28"/>
  <c r="J237" i="28"/>
  <c r="U237" i="28"/>
  <c r="E237" i="28"/>
  <c r="R237" i="28"/>
  <c r="M237" i="28"/>
  <c r="B237" i="28"/>
  <c r="A272" i="28"/>
  <c r="V271" i="28"/>
  <c r="R271" i="28"/>
  <c r="N271" i="28"/>
  <c r="J271" i="28"/>
  <c r="F271" i="28"/>
  <c r="B271" i="28"/>
  <c r="Y271" i="28"/>
  <c r="U271" i="28"/>
  <c r="Q271" i="28"/>
  <c r="M271" i="28"/>
  <c r="I271" i="28"/>
  <c r="E271" i="28"/>
  <c r="S271" i="28"/>
  <c r="K271" i="28"/>
  <c r="C271" i="28"/>
  <c r="X271" i="28"/>
  <c r="P271" i="28"/>
  <c r="H271" i="28"/>
  <c r="L271" i="28"/>
  <c r="W271" i="28"/>
  <c r="G271" i="28"/>
  <c r="O271" i="28"/>
  <c r="D271" i="28"/>
  <c r="T271" i="28"/>
  <c r="V29" i="19"/>
  <c r="R29" i="19"/>
  <c r="N29" i="19"/>
  <c r="J29" i="19"/>
  <c r="F29" i="19"/>
  <c r="B29" i="19"/>
  <c r="Y29" i="19"/>
  <c r="U29" i="19"/>
  <c r="Q29" i="19"/>
  <c r="M29" i="19"/>
  <c r="I29" i="19"/>
  <c r="E29" i="19"/>
  <c r="X29" i="19"/>
  <c r="P29" i="19"/>
  <c r="H29" i="19"/>
  <c r="W29" i="19"/>
  <c r="O29" i="19"/>
  <c r="G29" i="19"/>
  <c r="L29" i="19"/>
  <c r="K29" i="19"/>
  <c r="T29" i="19"/>
  <c r="D29" i="19"/>
  <c r="S29" i="19"/>
  <c r="C29" i="19"/>
  <c r="A30" i="19"/>
  <c r="A375" i="21"/>
  <c r="V374" i="21"/>
  <c r="R374" i="21"/>
  <c r="N374" i="21"/>
  <c r="J374" i="21"/>
  <c r="F374" i="21"/>
  <c r="B374" i="21"/>
  <c r="Y374" i="21"/>
  <c r="U374" i="21"/>
  <c r="Q374" i="21"/>
  <c r="M374" i="21"/>
  <c r="I374" i="21"/>
  <c r="E374" i="21"/>
  <c r="W374" i="21"/>
  <c r="O374" i="21"/>
  <c r="G374" i="21"/>
  <c r="K374" i="21"/>
  <c r="T374" i="21"/>
  <c r="L374" i="21"/>
  <c r="D374" i="21"/>
  <c r="S374" i="21"/>
  <c r="C374" i="21"/>
  <c r="H374" i="21"/>
  <c r="X374" i="21"/>
  <c r="P374" i="21"/>
  <c r="X101" i="19"/>
  <c r="T101" i="19"/>
  <c r="P101" i="19"/>
  <c r="L101" i="19"/>
  <c r="H101" i="19"/>
  <c r="D101" i="19"/>
  <c r="W101" i="19"/>
  <c r="S101" i="19"/>
  <c r="O101" i="19"/>
  <c r="K101" i="19"/>
  <c r="G101" i="19"/>
  <c r="C101" i="19"/>
  <c r="V101" i="19"/>
  <c r="N101" i="19"/>
  <c r="F101" i="19"/>
  <c r="U101" i="19"/>
  <c r="M101" i="19"/>
  <c r="E101" i="19"/>
  <c r="R101" i="19"/>
  <c r="B101" i="19"/>
  <c r="Q101" i="19"/>
  <c r="J101" i="19"/>
  <c r="I101" i="19"/>
  <c r="Y101" i="19"/>
  <c r="A102" i="19"/>
  <c r="W169" i="28"/>
  <c r="S169" i="28"/>
  <c r="O169" i="28"/>
  <c r="K169" i="28"/>
  <c r="G169" i="28"/>
  <c r="C169" i="28"/>
  <c r="A170" i="28"/>
  <c r="V169" i="28"/>
  <c r="R169" i="28"/>
  <c r="N169" i="28"/>
  <c r="J169" i="28"/>
  <c r="F169" i="28"/>
  <c r="B169" i="28"/>
  <c r="T169" i="28"/>
  <c r="L169" i="28"/>
  <c r="D169" i="28"/>
  <c r="Y169" i="28"/>
  <c r="Q169" i="28"/>
  <c r="I169" i="28"/>
  <c r="M169" i="28"/>
  <c r="E169" i="28"/>
  <c r="X169" i="28"/>
  <c r="H169" i="28"/>
  <c r="U169" i="28"/>
  <c r="P169" i="28"/>
  <c r="A341" i="28"/>
  <c r="V340" i="28"/>
  <c r="R340" i="28"/>
  <c r="N340" i="28"/>
  <c r="J340" i="28"/>
  <c r="F340" i="28"/>
  <c r="B340" i="28"/>
  <c r="Y340" i="28"/>
  <c r="U340" i="28"/>
  <c r="Q340" i="28"/>
  <c r="M340" i="28"/>
  <c r="I340" i="28"/>
  <c r="E340" i="28"/>
  <c r="W340" i="28"/>
  <c r="O340" i="28"/>
  <c r="G340" i="28"/>
  <c r="T340" i="28"/>
  <c r="L340" i="28"/>
  <c r="D340" i="28"/>
  <c r="P340" i="28"/>
  <c r="K340" i="28"/>
  <c r="S340" i="28"/>
  <c r="H340" i="28"/>
  <c r="C340" i="28"/>
  <c r="X340" i="28"/>
  <c r="V135" i="25"/>
  <c r="R135" i="25"/>
  <c r="N135" i="25"/>
  <c r="J135" i="25"/>
  <c r="F135" i="25"/>
  <c r="B135" i="25"/>
  <c r="Y135" i="25"/>
  <c r="U135" i="25"/>
  <c r="Q135" i="25"/>
  <c r="M135" i="25"/>
  <c r="I135" i="25"/>
  <c r="E135" i="25"/>
  <c r="X135" i="25"/>
  <c r="P135" i="25"/>
  <c r="H135" i="25"/>
  <c r="L135" i="25"/>
  <c r="W135" i="25"/>
  <c r="O135" i="25"/>
  <c r="G135" i="25"/>
  <c r="T135" i="25"/>
  <c r="D135" i="25"/>
  <c r="K135" i="25"/>
  <c r="C135" i="25"/>
  <c r="S135" i="25"/>
  <c r="A136" i="25"/>
  <c r="X136" i="19"/>
  <c r="V136" i="19"/>
  <c r="R136" i="19"/>
  <c r="N136" i="19"/>
  <c r="J136" i="19"/>
  <c r="F136" i="19"/>
  <c r="B136" i="19"/>
  <c r="U136" i="19"/>
  <c r="Q136" i="19"/>
  <c r="M136" i="19"/>
  <c r="I136" i="19"/>
  <c r="E136" i="19"/>
  <c r="Y136" i="19"/>
  <c r="P136" i="19"/>
  <c r="H136" i="19"/>
  <c r="W136" i="19"/>
  <c r="O136" i="19"/>
  <c r="G136" i="19"/>
  <c r="L136" i="19"/>
  <c r="K136" i="19"/>
  <c r="T136" i="19"/>
  <c r="S136" i="19"/>
  <c r="D136" i="19"/>
  <c r="C136" i="19"/>
  <c r="A137" i="19"/>
  <c r="A170" i="21"/>
  <c r="V169" i="21"/>
  <c r="R169" i="21"/>
  <c r="N169" i="21"/>
  <c r="J169" i="21"/>
  <c r="F169" i="21"/>
  <c r="B169" i="21"/>
  <c r="Y169" i="21"/>
  <c r="U169" i="21"/>
  <c r="Q169" i="21"/>
  <c r="M169" i="21"/>
  <c r="I169" i="21"/>
  <c r="E169" i="21"/>
  <c r="S169" i="21"/>
  <c r="K169" i="21"/>
  <c r="C169" i="21"/>
  <c r="O169" i="21"/>
  <c r="G169" i="21"/>
  <c r="X169" i="21"/>
  <c r="P169" i="21"/>
  <c r="H169" i="21"/>
  <c r="W169" i="21"/>
  <c r="T169" i="21"/>
  <c r="L169" i="21"/>
  <c r="D169" i="21"/>
  <c r="W99" i="28"/>
  <c r="S99" i="28"/>
  <c r="O99" i="28"/>
  <c r="K99" i="28"/>
  <c r="G99" i="28"/>
  <c r="C99" i="28"/>
  <c r="A100" i="28"/>
  <c r="V99" i="28"/>
  <c r="R99" i="28"/>
  <c r="N99" i="28"/>
  <c r="J99" i="28"/>
  <c r="F99" i="28"/>
  <c r="B99" i="28"/>
  <c r="X99" i="28"/>
  <c r="P99" i="28"/>
  <c r="H99" i="28"/>
  <c r="U99" i="28"/>
  <c r="M99" i="28"/>
  <c r="E99" i="28"/>
  <c r="Y99" i="28"/>
  <c r="I99" i="28"/>
  <c r="Q99" i="28"/>
  <c r="T99" i="28"/>
  <c r="D99" i="28"/>
  <c r="L99" i="28"/>
  <c r="Y64" i="21"/>
  <c r="U64" i="21"/>
  <c r="Q64" i="21"/>
  <c r="M64" i="21"/>
  <c r="I64" i="21"/>
  <c r="E64" i="21"/>
  <c r="X64" i="21"/>
  <c r="T64" i="21"/>
  <c r="P64" i="21"/>
  <c r="L64" i="21"/>
  <c r="H64" i="21"/>
  <c r="D64" i="21"/>
  <c r="A65" i="21"/>
  <c r="R64" i="21"/>
  <c r="J64" i="21"/>
  <c r="B64" i="21"/>
  <c r="N64" i="21"/>
  <c r="S64" i="21"/>
  <c r="C64" i="21"/>
  <c r="W64" i="21"/>
  <c r="O64" i="21"/>
  <c r="G64" i="21"/>
  <c r="V64" i="21"/>
  <c r="F64" i="21"/>
  <c r="K64" i="21"/>
  <c r="V100" i="25"/>
  <c r="R100" i="25"/>
  <c r="N100" i="25"/>
  <c r="J100" i="25"/>
  <c r="F100" i="25"/>
  <c r="B100" i="25"/>
  <c r="Y100" i="25"/>
  <c r="U100" i="25"/>
  <c r="Q100" i="25"/>
  <c r="M100" i="25"/>
  <c r="I100" i="25"/>
  <c r="E100" i="25"/>
  <c r="X100" i="25"/>
  <c r="P100" i="25"/>
  <c r="H100" i="25"/>
  <c r="W100" i="25"/>
  <c r="O100" i="25"/>
  <c r="G100" i="25"/>
  <c r="K100" i="25"/>
  <c r="L100" i="25"/>
  <c r="T100" i="25"/>
  <c r="D100" i="25"/>
  <c r="S100" i="25"/>
  <c r="C100" i="25"/>
  <c r="A101" i="25"/>
  <c r="X271" i="21"/>
  <c r="T271" i="21"/>
  <c r="P271" i="21"/>
  <c r="L271" i="21"/>
  <c r="H271" i="21"/>
  <c r="D271" i="21"/>
  <c r="W271" i="21"/>
  <c r="S271" i="21"/>
  <c r="O271" i="21"/>
  <c r="K271" i="21"/>
  <c r="G271" i="21"/>
  <c r="C271" i="21"/>
  <c r="Y271" i="21"/>
  <c r="Q271" i="21"/>
  <c r="I271" i="21"/>
  <c r="U271" i="21"/>
  <c r="E271" i="21"/>
  <c r="V271" i="21"/>
  <c r="N271" i="21"/>
  <c r="F271" i="21"/>
  <c r="M271" i="21"/>
  <c r="J271" i="21"/>
  <c r="B271" i="21"/>
  <c r="A272" i="21"/>
  <c r="R271" i="21"/>
  <c r="A204" i="28"/>
  <c r="V203" i="28"/>
  <c r="R203" i="28"/>
  <c r="N203" i="28"/>
  <c r="J203" i="28"/>
  <c r="F203" i="28"/>
  <c r="B203" i="28"/>
  <c r="Y203" i="28"/>
  <c r="U203" i="28"/>
  <c r="Q203" i="28"/>
  <c r="M203" i="28"/>
  <c r="I203" i="28"/>
  <c r="E203" i="28"/>
  <c r="W203" i="28"/>
  <c r="O203" i="28"/>
  <c r="G203" i="28"/>
  <c r="T203" i="28"/>
  <c r="L203" i="28"/>
  <c r="D203" i="28"/>
  <c r="X203" i="28"/>
  <c r="H203" i="28"/>
  <c r="S203" i="28"/>
  <c r="C203" i="28"/>
  <c r="K203" i="28"/>
  <c r="P203" i="28"/>
  <c r="K30" i="28" l="1"/>
  <c r="V30" i="28"/>
  <c r="F30" i="28"/>
  <c r="H30" i="28"/>
  <c r="E30" i="28"/>
  <c r="Q30" i="28"/>
  <c r="W30" i="28"/>
  <c r="G30" i="28"/>
  <c r="R30" i="28"/>
  <c r="B30" i="28"/>
  <c r="L30" i="28"/>
  <c r="T30" i="28"/>
  <c r="I30" i="28"/>
  <c r="S30" i="28"/>
  <c r="C30" i="28"/>
  <c r="N30" i="28"/>
  <c r="X30" i="28"/>
  <c r="U30" i="28"/>
  <c r="D30" i="28"/>
  <c r="O30" i="28"/>
  <c r="A31" i="28"/>
  <c r="J30" i="28"/>
  <c r="P30" i="28"/>
  <c r="M30" i="28"/>
  <c r="Y30" i="28"/>
  <c r="W272" i="21"/>
  <c r="S272" i="21"/>
  <c r="O272" i="21"/>
  <c r="K272" i="21"/>
  <c r="G272" i="21"/>
  <c r="C272" i="21"/>
  <c r="A273" i="21"/>
  <c r="V272" i="21"/>
  <c r="R272" i="21"/>
  <c r="N272" i="21"/>
  <c r="J272" i="21"/>
  <c r="F272" i="21"/>
  <c r="B272" i="21"/>
  <c r="X272" i="21"/>
  <c r="P272" i="21"/>
  <c r="H272" i="21"/>
  <c r="T272" i="21"/>
  <c r="D272" i="21"/>
  <c r="U272" i="21"/>
  <c r="M272" i="21"/>
  <c r="E272" i="21"/>
  <c r="L272" i="21"/>
  <c r="Q272" i="21"/>
  <c r="Y272" i="21"/>
  <c r="I272" i="21"/>
  <c r="V101" i="25"/>
  <c r="R101" i="25"/>
  <c r="N101" i="25"/>
  <c r="J101" i="25"/>
  <c r="F101" i="25"/>
  <c r="B101" i="25"/>
  <c r="Y101" i="25"/>
  <c r="U101" i="25"/>
  <c r="Q101" i="25"/>
  <c r="M101" i="25"/>
  <c r="I101" i="25"/>
  <c r="E101" i="25"/>
  <c r="X101" i="25"/>
  <c r="P101" i="25"/>
  <c r="H101" i="25"/>
  <c r="W101" i="25"/>
  <c r="O101" i="25"/>
  <c r="G101" i="25"/>
  <c r="S101" i="25"/>
  <c r="C101" i="25"/>
  <c r="T101" i="25"/>
  <c r="L101" i="25"/>
  <c r="K101" i="25"/>
  <c r="D101" i="25"/>
  <c r="A102" i="25"/>
  <c r="A171" i="28"/>
  <c r="V170" i="28"/>
  <c r="R170" i="28"/>
  <c r="N170" i="28"/>
  <c r="J170" i="28"/>
  <c r="F170" i="28"/>
  <c r="B170" i="28"/>
  <c r="Y170" i="28"/>
  <c r="U170" i="28"/>
  <c r="Q170" i="28"/>
  <c r="M170" i="28"/>
  <c r="I170" i="28"/>
  <c r="E170" i="28"/>
  <c r="S170" i="28"/>
  <c r="K170" i="28"/>
  <c r="C170" i="28"/>
  <c r="X170" i="28"/>
  <c r="P170" i="28"/>
  <c r="H170" i="28"/>
  <c r="T170" i="28"/>
  <c r="D170" i="28"/>
  <c r="L170" i="28"/>
  <c r="O170" i="28"/>
  <c r="G170" i="28"/>
  <c r="W170" i="28"/>
  <c r="Y31" i="21"/>
  <c r="U31" i="21"/>
  <c r="Q31" i="21"/>
  <c r="M31" i="21"/>
  <c r="I31" i="21"/>
  <c r="E31" i="21"/>
  <c r="X31" i="21"/>
  <c r="T31" i="21"/>
  <c r="P31" i="21"/>
  <c r="L31" i="21"/>
  <c r="H31" i="21"/>
  <c r="D31" i="21"/>
  <c r="V31" i="21"/>
  <c r="N31" i="21"/>
  <c r="F31" i="21"/>
  <c r="A32" i="21"/>
  <c r="R31" i="21"/>
  <c r="B31" i="21"/>
  <c r="W31" i="21"/>
  <c r="G31" i="21"/>
  <c r="S31" i="21"/>
  <c r="K31" i="21"/>
  <c r="C31" i="21"/>
  <c r="J31" i="21"/>
  <c r="O31" i="21"/>
  <c r="Y409" i="28"/>
  <c r="U409" i="28"/>
  <c r="Q409" i="28"/>
  <c r="M409" i="28"/>
  <c r="I409" i="28"/>
  <c r="E409" i="28"/>
  <c r="X409" i="28"/>
  <c r="T409" i="28"/>
  <c r="P409" i="28"/>
  <c r="L409" i="28"/>
  <c r="H409" i="28"/>
  <c r="D409" i="28"/>
  <c r="A410" i="28"/>
  <c r="R409" i="28"/>
  <c r="J409" i="28"/>
  <c r="B409" i="28"/>
  <c r="W409" i="28"/>
  <c r="O409" i="28"/>
  <c r="G409" i="28"/>
  <c r="K409" i="28"/>
  <c r="V409" i="28"/>
  <c r="F409" i="28"/>
  <c r="S409" i="28"/>
  <c r="N409" i="28"/>
  <c r="C409" i="28"/>
  <c r="W375" i="28"/>
  <c r="S375" i="28"/>
  <c r="O375" i="28"/>
  <c r="K375" i="28"/>
  <c r="G375" i="28"/>
  <c r="C375" i="28"/>
  <c r="A376" i="28"/>
  <c r="V375" i="28"/>
  <c r="R375" i="28"/>
  <c r="N375" i="28"/>
  <c r="J375" i="28"/>
  <c r="F375" i="28"/>
  <c r="B375" i="28"/>
  <c r="X375" i="28"/>
  <c r="P375" i="28"/>
  <c r="H375" i="28"/>
  <c r="U375" i="28"/>
  <c r="M375" i="28"/>
  <c r="E375" i="28"/>
  <c r="Y375" i="28"/>
  <c r="I375" i="28"/>
  <c r="T375" i="28"/>
  <c r="D375" i="28"/>
  <c r="L375" i="28"/>
  <c r="Q375" i="28"/>
  <c r="V66" i="25"/>
  <c r="R66" i="25"/>
  <c r="N66" i="25"/>
  <c r="J66" i="25"/>
  <c r="F66" i="25"/>
  <c r="B66" i="25"/>
  <c r="Y66" i="25"/>
  <c r="U66" i="25"/>
  <c r="Q66" i="25"/>
  <c r="M66" i="25"/>
  <c r="I66" i="25"/>
  <c r="E66" i="25"/>
  <c r="X66" i="25"/>
  <c r="P66" i="25"/>
  <c r="H66" i="25"/>
  <c r="W66" i="25"/>
  <c r="O66" i="25"/>
  <c r="G66" i="25"/>
  <c r="S66" i="25"/>
  <c r="C66" i="25"/>
  <c r="L66" i="25"/>
  <c r="K66" i="25"/>
  <c r="T66" i="25"/>
  <c r="D66" i="25"/>
  <c r="A67" i="25"/>
  <c r="W409" i="21"/>
  <c r="S409" i="21"/>
  <c r="O409" i="21"/>
  <c r="K409" i="21"/>
  <c r="G409" i="21"/>
  <c r="C409" i="21"/>
  <c r="A410" i="21"/>
  <c r="V409" i="21"/>
  <c r="R409" i="21"/>
  <c r="N409" i="21"/>
  <c r="J409" i="21"/>
  <c r="F409" i="21"/>
  <c r="B409" i="21"/>
  <c r="X409" i="21"/>
  <c r="P409" i="21"/>
  <c r="H409" i="21"/>
  <c r="L409" i="21"/>
  <c r="U409" i="21"/>
  <c r="M409" i="21"/>
  <c r="E409" i="21"/>
  <c r="T409" i="21"/>
  <c r="D409" i="21"/>
  <c r="Y409" i="21"/>
  <c r="Q409" i="21"/>
  <c r="I409" i="21"/>
  <c r="A101" i="21"/>
  <c r="V100" i="21"/>
  <c r="R100" i="21"/>
  <c r="N100" i="21"/>
  <c r="J100" i="21"/>
  <c r="F100" i="21"/>
  <c r="B100" i="21"/>
  <c r="T100" i="21"/>
  <c r="L100" i="21"/>
  <c r="D100" i="21"/>
  <c r="Y100" i="21"/>
  <c r="U100" i="21"/>
  <c r="Q100" i="21"/>
  <c r="M100" i="21"/>
  <c r="I100" i="21"/>
  <c r="E100" i="21"/>
  <c r="X100" i="21"/>
  <c r="P100" i="21"/>
  <c r="H100" i="21"/>
  <c r="S100" i="21"/>
  <c r="C100" i="21"/>
  <c r="G100" i="21"/>
  <c r="O100" i="21"/>
  <c r="K100" i="21"/>
  <c r="W100" i="21"/>
  <c r="W307" i="28"/>
  <c r="S307" i="28"/>
  <c r="O307" i="28"/>
  <c r="K307" i="28"/>
  <c r="G307" i="28"/>
  <c r="C307" i="28"/>
  <c r="A308" i="28"/>
  <c r="V307" i="28"/>
  <c r="R307" i="28"/>
  <c r="N307" i="28"/>
  <c r="J307" i="28"/>
  <c r="F307" i="28"/>
  <c r="B307" i="28"/>
  <c r="T307" i="28"/>
  <c r="L307" i="28"/>
  <c r="D307" i="28"/>
  <c r="Y307" i="28"/>
  <c r="Q307" i="28"/>
  <c r="I307" i="28"/>
  <c r="U307" i="28"/>
  <c r="E307" i="28"/>
  <c r="P307" i="28"/>
  <c r="H307" i="28"/>
  <c r="X307" i="28"/>
  <c r="M307" i="28"/>
  <c r="V31" i="25"/>
  <c r="R31" i="25"/>
  <c r="N31" i="25"/>
  <c r="J31" i="25"/>
  <c r="F31" i="25"/>
  <c r="B31" i="25"/>
  <c r="Y31" i="25"/>
  <c r="U31" i="25"/>
  <c r="Q31" i="25"/>
  <c r="M31" i="25"/>
  <c r="I31" i="25"/>
  <c r="E31" i="25"/>
  <c r="S31" i="25"/>
  <c r="K31" i="25"/>
  <c r="C31" i="25"/>
  <c r="O31" i="25"/>
  <c r="G31" i="25"/>
  <c r="L31" i="25"/>
  <c r="X31" i="25"/>
  <c r="P31" i="25"/>
  <c r="H31" i="25"/>
  <c r="W31" i="25"/>
  <c r="T31" i="25"/>
  <c r="D31" i="25"/>
  <c r="A32" i="25"/>
  <c r="W341" i="21"/>
  <c r="S341" i="21"/>
  <c r="O341" i="21"/>
  <c r="K341" i="21"/>
  <c r="G341" i="21"/>
  <c r="C341" i="21"/>
  <c r="A342" i="21"/>
  <c r="V341" i="21"/>
  <c r="R341" i="21"/>
  <c r="N341" i="21"/>
  <c r="J341" i="21"/>
  <c r="F341" i="21"/>
  <c r="B341" i="21"/>
  <c r="T341" i="21"/>
  <c r="L341" i="21"/>
  <c r="D341" i="21"/>
  <c r="P341" i="21"/>
  <c r="Y341" i="21"/>
  <c r="Q341" i="21"/>
  <c r="I341" i="21"/>
  <c r="X341" i="21"/>
  <c r="H341" i="21"/>
  <c r="U341" i="21"/>
  <c r="M341" i="21"/>
  <c r="E341" i="21"/>
  <c r="X65" i="21"/>
  <c r="T65" i="21"/>
  <c r="P65" i="21"/>
  <c r="L65" i="21"/>
  <c r="H65" i="21"/>
  <c r="D65" i="21"/>
  <c r="W65" i="21"/>
  <c r="S65" i="21"/>
  <c r="O65" i="21"/>
  <c r="K65" i="21"/>
  <c r="G65" i="21"/>
  <c r="C65" i="21"/>
  <c r="Y65" i="21"/>
  <c r="Q65" i="21"/>
  <c r="I65" i="21"/>
  <c r="U65" i="21"/>
  <c r="E65" i="21"/>
  <c r="A66" i="21"/>
  <c r="J65" i="21"/>
  <c r="V65" i="21"/>
  <c r="N65" i="21"/>
  <c r="F65" i="21"/>
  <c r="M65" i="21"/>
  <c r="R65" i="21"/>
  <c r="B65" i="21"/>
  <c r="V136" i="25"/>
  <c r="R136" i="25"/>
  <c r="N136" i="25"/>
  <c r="J136" i="25"/>
  <c r="F136" i="25"/>
  <c r="B136" i="25"/>
  <c r="Y136" i="25"/>
  <c r="U136" i="25"/>
  <c r="Q136" i="25"/>
  <c r="M136" i="25"/>
  <c r="I136" i="25"/>
  <c r="E136" i="25"/>
  <c r="X136" i="25"/>
  <c r="P136" i="25"/>
  <c r="H136" i="25"/>
  <c r="L136" i="25"/>
  <c r="W136" i="25"/>
  <c r="O136" i="25"/>
  <c r="G136" i="25"/>
  <c r="T136" i="25"/>
  <c r="D136" i="25"/>
  <c r="S136" i="25"/>
  <c r="K136" i="25"/>
  <c r="C136" i="25"/>
  <c r="A137" i="25"/>
  <c r="W135" i="21"/>
  <c r="S135" i="21"/>
  <c r="O135" i="21"/>
  <c r="K135" i="21"/>
  <c r="G135" i="21"/>
  <c r="C135" i="21"/>
  <c r="A136" i="21"/>
  <c r="V135" i="21"/>
  <c r="R135" i="21"/>
  <c r="N135" i="21"/>
  <c r="J135" i="21"/>
  <c r="F135" i="21"/>
  <c r="B135" i="21"/>
  <c r="X135" i="21"/>
  <c r="P135" i="21"/>
  <c r="H135" i="21"/>
  <c r="L135" i="21"/>
  <c r="U135" i="21"/>
  <c r="M135" i="21"/>
  <c r="E135" i="21"/>
  <c r="T135" i="21"/>
  <c r="D135" i="21"/>
  <c r="I135" i="21"/>
  <c r="Y135" i="21"/>
  <c r="Q135" i="21"/>
  <c r="Y238" i="21"/>
  <c r="U238" i="21"/>
  <c r="Q238" i="21"/>
  <c r="M238" i="21"/>
  <c r="I238" i="21"/>
  <c r="E238" i="21"/>
  <c r="X238" i="21"/>
  <c r="T238" i="21"/>
  <c r="P238" i="21"/>
  <c r="L238" i="21"/>
  <c r="H238" i="21"/>
  <c r="D238" i="21"/>
  <c r="V238" i="21"/>
  <c r="N238" i="21"/>
  <c r="F238" i="21"/>
  <c r="A239" i="21"/>
  <c r="J238" i="21"/>
  <c r="S238" i="21"/>
  <c r="K238" i="21"/>
  <c r="C238" i="21"/>
  <c r="R238" i="21"/>
  <c r="B238" i="21"/>
  <c r="W238" i="21"/>
  <c r="O238" i="21"/>
  <c r="G238" i="21"/>
  <c r="X135" i="28"/>
  <c r="T135" i="28"/>
  <c r="P135" i="28"/>
  <c r="L135" i="28"/>
  <c r="H135" i="28"/>
  <c r="D135" i="28"/>
  <c r="W135" i="28"/>
  <c r="S135" i="28"/>
  <c r="O135" i="28"/>
  <c r="K135" i="28"/>
  <c r="G135" i="28"/>
  <c r="C135" i="28"/>
  <c r="Y135" i="28"/>
  <c r="Q135" i="28"/>
  <c r="I135" i="28"/>
  <c r="V135" i="28"/>
  <c r="N135" i="28"/>
  <c r="F135" i="28"/>
  <c r="R135" i="28"/>
  <c r="B135" i="28"/>
  <c r="A136" i="28"/>
  <c r="M135" i="28"/>
  <c r="J135" i="28"/>
  <c r="U135" i="28"/>
  <c r="E135" i="28"/>
  <c r="Y204" i="28"/>
  <c r="U204" i="28"/>
  <c r="Q204" i="28"/>
  <c r="M204" i="28"/>
  <c r="I204" i="28"/>
  <c r="E204" i="28"/>
  <c r="X204" i="28"/>
  <c r="T204" i="28"/>
  <c r="P204" i="28"/>
  <c r="L204" i="28"/>
  <c r="H204" i="28"/>
  <c r="D204" i="28"/>
  <c r="V204" i="28"/>
  <c r="N204" i="28"/>
  <c r="F204" i="28"/>
  <c r="S204" i="28"/>
  <c r="K204" i="28"/>
  <c r="C204" i="28"/>
  <c r="O204" i="28"/>
  <c r="A205" i="28"/>
  <c r="J204" i="28"/>
  <c r="R204" i="28"/>
  <c r="B204" i="28"/>
  <c r="G204" i="28"/>
  <c r="W204" i="28"/>
  <c r="Y341" i="28"/>
  <c r="U341" i="28"/>
  <c r="Q341" i="28"/>
  <c r="M341" i="28"/>
  <c r="I341" i="28"/>
  <c r="E341" i="28"/>
  <c r="X341" i="28"/>
  <c r="T341" i="28"/>
  <c r="P341" i="28"/>
  <c r="L341" i="28"/>
  <c r="H341" i="28"/>
  <c r="D341" i="28"/>
  <c r="V341" i="28"/>
  <c r="N341" i="28"/>
  <c r="F341" i="28"/>
  <c r="S341" i="28"/>
  <c r="K341" i="28"/>
  <c r="C341" i="28"/>
  <c r="W341" i="28"/>
  <c r="G341" i="28"/>
  <c r="R341" i="28"/>
  <c r="B341" i="28"/>
  <c r="A342" i="28"/>
  <c r="J341" i="28"/>
  <c r="O341" i="28"/>
  <c r="Y375" i="21"/>
  <c r="U375" i="21"/>
  <c r="Q375" i="21"/>
  <c r="M375" i="21"/>
  <c r="I375" i="21"/>
  <c r="E375" i="21"/>
  <c r="X375" i="21"/>
  <c r="T375" i="21"/>
  <c r="P375" i="21"/>
  <c r="L375" i="21"/>
  <c r="H375" i="21"/>
  <c r="D375" i="21"/>
  <c r="V375" i="21"/>
  <c r="N375" i="21"/>
  <c r="F375" i="21"/>
  <c r="R375" i="21"/>
  <c r="B375" i="21"/>
  <c r="S375" i="21"/>
  <c r="K375" i="21"/>
  <c r="C375" i="21"/>
  <c r="A376" i="21"/>
  <c r="J375" i="21"/>
  <c r="G375" i="21"/>
  <c r="O375" i="21"/>
  <c r="W375" i="21"/>
  <c r="Y170" i="21"/>
  <c r="U170" i="21"/>
  <c r="Q170" i="21"/>
  <c r="M170" i="21"/>
  <c r="I170" i="21"/>
  <c r="E170" i="21"/>
  <c r="X170" i="21"/>
  <c r="T170" i="21"/>
  <c r="P170" i="21"/>
  <c r="L170" i="21"/>
  <c r="H170" i="21"/>
  <c r="D170" i="21"/>
  <c r="A171" i="21"/>
  <c r="R170" i="21"/>
  <c r="J170" i="21"/>
  <c r="B170" i="21"/>
  <c r="V170" i="21"/>
  <c r="F170" i="21"/>
  <c r="W170" i="21"/>
  <c r="O170" i="21"/>
  <c r="G170" i="21"/>
  <c r="N170" i="21"/>
  <c r="K170" i="21"/>
  <c r="S170" i="21"/>
  <c r="C170" i="21"/>
  <c r="V30" i="19"/>
  <c r="R30" i="19"/>
  <c r="N30" i="19"/>
  <c r="J30" i="19"/>
  <c r="F30" i="19"/>
  <c r="B30" i="19"/>
  <c r="Y30" i="19"/>
  <c r="U30" i="19"/>
  <c r="Q30" i="19"/>
  <c r="M30" i="19"/>
  <c r="I30" i="19"/>
  <c r="E30" i="19"/>
  <c r="X30" i="19"/>
  <c r="P30" i="19"/>
  <c r="H30" i="19"/>
  <c r="W30" i="19"/>
  <c r="O30" i="19"/>
  <c r="G30" i="19"/>
  <c r="T30" i="19"/>
  <c r="D30" i="19"/>
  <c r="S30" i="19"/>
  <c r="C30" i="19"/>
  <c r="L30" i="19"/>
  <c r="K30" i="19"/>
  <c r="A31" i="19"/>
  <c r="W238" i="28"/>
  <c r="S238" i="28"/>
  <c r="O238" i="28"/>
  <c r="K238" i="28"/>
  <c r="G238" i="28"/>
  <c r="C238" i="28"/>
  <c r="A239" i="28"/>
  <c r="V238" i="28"/>
  <c r="R238" i="28"/>
  <c r="N238" i="28"/>
  <c r="J238" i="28"/>
  <c r="F238" i="28"/>
  <c r="B238" i="28"/>
  <c r="X238" i="28"/>
  <c r="P238" i="28"/>
  <c r="H238" i="28"/>
  <c r="U238" i="28"/>
  <c r="M238" i="28"/>
  <c r="E238" i="28"/>
  <c r="Q238" i="28"/>
  <c r="L238" i="28"/>
  <c r="D238" i="28"/>
  <c r="T238" i="28"/>
  <c r="Y238" i="28"/>
  <c r="I238" i="28"/>
  <c r="Y307" i="21"/>
  <c r="U307" i="21"/>
  <c r="Q307" i="21"/>
  <c r="M307" i="21"/>
  <c r="I307" i="21"/>
  <c r="E307" i="21"/>
  <c r="X307" i="21"/>
  <c r="T307" i="21"/>
  <c r="P307" i="21"/>
  <c r="L307" i="21"/>
  <c r="H307" i="21"/>
  <c r="D307" i="21"/>
  <c r="A308" i="21"/>
  <c r="R307" i="21"/>
  <c r="J307" i="21"/>
  <c r="B307" i="21"/>
  <c r="V307" i="21"/>
  <c r="F307" i="21"/>
  <c r="W307" i="21"/>
  <c r="O307" i="21"/>
  <c r="G307" i="21"/>
  <c r="N307" i="21"/>
  <c r="C307" i="21"/>
  <c r="S307" i="21"/>
  <c r="K307" i="21"/>
  <c r="X65" i="28"/>
  <c r="T65" i="28"/>
  <c r="P65" i="28"/>
  <c r="L65" i="28"/>
  <c r="H65" i="28"/>
  <c r="D65" i="28"/>
  <c r="W65" i="28"/>
  <c r="S65" i="28"/>
  <c r="O65" i="28"/>
  <c r="K65" i="28"/>
  <c r="G65" i="28"/>
  <c r="C65" i="28"/>
  <c r="U65" i="28"/>
  <c r="M65" i="28"/>
  <c r="E65" i="28"/>
  <c r="A66" i="28"/>
  <c r="R65" i="28"/>
  <c r="J65" i="28"/>
  <c r="B65" i="28"/>
  <c r="N65" i="28"/>
  <c r="F65" i="28"/>
  <c r="Y65" i="28"/>
  <c r="I65" i="28"/>
  <c r="V65" i="28"/>
  <c r="Q65" i="28"/>
  <c r="W204" i="21"/>
  <c r="S204" i="21"/>
  <c r="O204" i="21"/>
  <c r="K204" i="21"/>
  <c r="G204" i="21"/>
  <c r="C204" i="21"/>
  <c r="A205" i="21"/>
  <c r="V204" i="21"/>
  <c r="R204" i="21"/>
  <c r="N204" i="21"/>
  <c r="J204" i="21"/>
  <c r="F204" i="21"/>
  <c r="B204" i="21"/>
  <c r="T204" i="21"/>
  <c r="L204" i="21"/>
  <c r="D204" i="21"/>
  <c r="P204" i="21"/>
  <c r="Y204" i="21"/>
  <c r="Q204" i="21"/>
  <c r="I204" i="21"/>
  <c r="X204" i="21"/>
  <c r="H204" i="21"/>
  <c r="M204" i="21"/>
  <c r="E204" i="21"/>
  <c r="U204" i="21"/>
  <c r="A101" i="28"/>
  <c r="V100" i="28"/>
  <c r="R100" i="28"/>
  <c r="N100" i="28"/>
  <c r="J100" i="28"/>
  <c r="F100" i="28"/>
  <c r="B100" i="28"/>
  <c r="Y100" i="28"/>
  <c r="U100" i="28"/>
  <c r="Q100" i="28"/>
  <c r="M100" i="28"/>
  <c r="I100" i="28"/>
  <c r="E100" i="28"/>
  <c r="W100" i="28"/>
  <c r="O100" i="28"/>
  <c r="G100" i="28"/>
  <c r="T100" i="28"/>
  <c r="L100" i="28"/>
  <c r="D100" i="28"/>
  <c r="P100" i="28"/>
  <c r="X100" i="28"/>
  <c r="K100" i="28"/>
  <c r="H100" i="28"/>
  <c r="S100" i="28"/>
  <c r="C100" i="28"/>
  <c r="Y137" i="19"/>
  <c r="U137" i="19"/>
  <c r="Q137" i="19"/>
  <c r="M137" i="19"/>
  <c r="X137" i="19"/>
  <c r="T137" i="19"/>
  <c r="P137" i="19"/>
  <c r="L137" i="19"/>
  <c r="H137" i="19"/>
  <c r="D137" i="19"/>
  <c r="W137" i="19"/>
  <c r="O137" i="19"/>
  <c r="I137" i="19"/>
  <c r="C137" i="19"/>
  <c r="V137" i="19"/>
  <c r="N137" i="19"/>
  <c r="G137" i="19"/>
  <c r="B137" i="19"/>
  <c r="K137" i="19"/>
  <c r="J137" i="19"/>
  <c r="F137" i="19"/>
  <c r="E137" i="19"/>
  <c r="S137" i="19"/>
  <c r="R137" i="19"/>
  <c r="A138" i="19"/>
  <c r="W102" i="19"/>
  <c r="S102" i="19"/>
  <c r="O102" i="19"/>
  <c r="V102" i="19"/>
  <c r="Q102" i="19"/>
  <c r="L102" i="19"/>
  <c r="H102" i="19"/>
  <c r="D102" i="19"/>
  <c r="U102" i="19"/>
  <c r="P102" i="19"/>
  <c r="K102" i="19"/>
  <c r="G102" i="19"/>
  <c r="C102" i="19"/>
  <c r="Y102" i="19"/>
  <c r="N102" i="19"/>
  <c r="F102" i="19"/>
  <c r="X102" i="19"/>
  <c r="M102" i="19"/>
  <c r="E102" i="19"/>
  <c r="J102" i="19"/>
  <c r="I102" i="19"/>
  <c r="T102" i="19"/>
  <c r="R102" i="19"/>
  <c r="B102" i="19"/>
  <c r="A103" i="19"/>
  <c r="Y272" i="28"/>
  <c r="U272" i="28"/>
  <c r="Q272" i="28"/>
  <c r="M272" i="28"/>
  <c r="I272" i="28"/>
  <c r="E272" i="28"/>
  <c r="X272" i="28"/>
  <c r="T272" i="28"/>
  <c r="P272" i="28"/>
  <c r="L272" i="28"/>
  <c r="H272" i="28"/>
  <c r="D272" i="28"/>
  <c r="A273" i="28"/>
  <c r="R272" i="28"/>
  <c r="J272" i="28"/>
  <c r="B272" i="28"/>
  <c r="W272" i="28"/>
  <c r="O272" i="28"/>
  <c r="G272" i="28"/>
  <c r="S272" i="28"/>
  <c r="C272" i="28"/>
  <c r="N272" i="28"/>
  <c r="V272" i="28"/>
  <c r="K272" i="28"/>
  <c r="F272" i="28"/>
  <c r="W66" i="19"/>
  <c r="S66" i="19"/>
  <c r="O66" i="19"/>
  <c r="K66" i="19"/>
  <c r="G66" i="19"/>
  <c r="C66" i="19"/>
  <c r="V66" i="19"/>
  <c r="R66" i="19"/>
  <c r="N66" i="19"/>
  <c r="J66" i="19"/>
  <c r="F66" i="19"/>
  <c r="B66" i="19"/>
  <c r="Y66" i="19"/>
  <c r="Q66" i="19"/>
  <c r="I66" i="19"/>
  <c r="X66" i="19"/>
  <c r="P66" i="19"/>
  <c r="H66" i="19"/>
  <c r="U66" i="19"/>
  <c r="E66" i="19"/>
  <c r="T66" i="19"/>
  <c r="D66" i="19"/>
  <c r="M66" i="19"/>
  <c r="L66" i="19"/>
  <c r="A67" i="19"/>
  <c r="N31" i="28" l="1"/>
  <c r="Y31" i="28"/>
  <c r="I31" i="28"/>
  <c r="G31" i="28"/>
  <c r="L31" i="28"/>
  <c r="P31" i="28"/>
  <c r="A32" i="28"/>
  <c r="J31" i="28"/>
  <c r="U31" i="28"/>
  <c r="E31" i="28"/>
  <c r="S31" i="28"/>
  <c r="D31" i="28"/>
  <c r="X31" i="28"/>
  <c r="V31" i="28"/>
  <c r="F31" i="28"/>
  <c r="Q31" i="28"/>
  <c r="W31" i="28"/>
  <c r="C31" i="28"/>
  <c r="K31" i="28"/>
  <c r="R31" i="28"/>
  <c r="B31" i="28"/>
  <c r="M31" i="28"/>
  <c r="O31" i="28"/>
  <c r="T31" i="28"/>
  <c r="H31" i="28"/>
  <c r="Y101" i="28"/>
  <c r="U101" i="28"/>
  <c r="Q101" i="28"/>
  <c r="M101" i="28"/>
  <c r="I101" i="28"/>
  <c r="E101" i="28"/>
  <c r="X101" i="28"/>
  <c r="T101" i="28"/>
  <c r="P101" i="28"/>
  <c r="L101" i="28"/>
  <c r="H101" i="28"/>
  <c r="D101" i="28"/>
  <c r="V101" i="28"/>
  <c r="N101" i="28"/>
  <c r="F101" i="28"/>
  <c r="S101" i="28"/>
  <c r="K101" i="28"/>
  <c r="C101" i="28"/>
  <c r="W101" i="28"/>
  <c r="G101" i="28"/>
  <c r="R101" i="28"/>
  <c r="B101" i="28"/>
  <c r="O101" i="28"/>
  <c r="A102" i="28"/>
  <c r="J101" i="28"/>
  <c r="X239" i="21"/>
  <c r="T239" i="21"/>
  <c r="P239" i="21"/>
  <c r="L239" i="21"/>
  <c r="H239" i="21"/>
  <c r="D239" i="21"/>
  <c r="W239" i="21"/>
  <c r="S239" i="21"/>
  <c r="O239" i="21"/>
  <c r="K239" i="21"/>
  <c r="G239" i="21"/>
  <c r="C239" i="21"/>
  <c r="U239" i="21"/>
  <c r="M239" i="21"/>
  <c r="E239" i="21"/>
  <c r="Y239" i="21"/>
  <c r="I239" i="21"/>
  <c r="A240" i="21"/>
  <c r="R239" i="21"/>
  <c r="J239" i="21"/>
  <c r="B239" i="21"/>
  <c r="Q239" i="21"/>
  <c r="F239" i="21"/>
  <c r="N239" i="21"/>
  <c r="V239" i="21"/>
  <c r="V32" i="25"/>
  <c r="R32" i="25"/>
  <c r="N32" i="25"/>
  <c r="J32" i="25"/>
  <c r="F32" i="25"/>
  <c r="B32" i="25"/>
  <c r="Y32" i="25"/>
  <c r="U32" i="25"/>
  <c r="Q32" i="25"/>
  <c r="M32" i="25"/>
  <c r="I32" i="25"/>
  <c r="E32" i="25"/>
  <c r="S32" i="25"/>
  <c r="K32" i="25"/>
  <c r="C32" i="25"/>
  <c r="W32" i="25"/>
  <c r="G32" i="25"/>
  <c r="L32" i="25"/>
  <c r="X32" i="25"/>
  <c r="P32" i="25"/>
  <c r="H32" i="25"/>
  <c r="O32" i="25"/>
  <c r="T32" i="25"/>
  <c r="D32" i="25"/>
  <c r="A33" i="25"/>
  <c r="V67" i="25"/>
  <c r="R67" i="25"/>
  <c r="N67" i="25"/>
  <c r="J67" i="25"/>
  <c r="F67" i="25"/>
  <c r="B67" i="25"/>
  <c r="Y67" i="25"/>
  <c r="U67" i="25"/>
  <c r="Q67" i="25"/>
  <c r="M67" i="25"/>
  <c r="I67" i="25"/>
  <c r="E67" i="25"/>
  <c r="X67" i="25"/>
  <c r="P67" i="25"/>
  <c r="H67" i="25"/>
  <c r="W67" i="25"/>
  <c r="O67" i="25"/>
  <c r="G67" i="25"/>
  <c r="K67" i="25"/>
  <c r="L67" i="25"/>
  <c r="T67" i="25"/>
  <c r="D67" i="25"/>
  <c r="S67" i="25"/>
  <c r="C67" i="25"/>
  <c r="A68" i="25"/>
  <c r="X32" i="21"/>
  <c r="T32" i="21"/>
  <c r="P32" i="21"/>
  <c r="L32" i="21"/>
  <c r="H32" i="21"/>
  <c r="D32" i="21"/>
  <c r="W32" i="21"/>
  <c r="S32" i="21"/>
  <c r="O32" i="21"/>
  <c r="K32" i="21"/>
  <c r="G32" i="21"/>
  <c r="C32" i="21"/>
  <c r="U32" i="21"/>
  <c r="M32" i="21"/>
  <c r="E32" i="21"/>
  <c r="Q32" i="21"/>
  <c r="N32" i="21"/>
  <c r="A33" i="21"/>
  <c r="R32" i="21"/>
  <c r="J32" i="21"/>
  <c r="B32" i="21"/>
  <c r="Y32" i="21"/>
  <c r="I32" i="21"/>
  <c r="V32" i="21"/>
  <c r="F32" i="21"/>
  <c r="V137" i="25"/>
  <c r="R137" i="25"/>
  <c r="N137" i="25"/>
  <c r="J137" i="25"/>
  <c r="F137" i="25"/>
  <c r="B137" i="25"/>
  <c r="Y137" i="25"/>
  <c r="U137" i="25"/>
  <c r="Q137" i="25"/>
  <c r="M137" i="25"/>
  <c r="I137" i="25"/>
  <c r="E137" i="25"/>
  <c r="X137" i="25"/>
  <c r="P137" i="25"/>
  <c r="H137" i="25"/>
  <c r="D137" i="25"/>
  <c r="W137" i="25"/>
  <c r="O137" i="25"/>
  <c r="G137" i="25"/>
  <c r="T137" i="25"/>
  <c r="L137" i="25"/>
  <c r="S137" i="25"/>
  <c r="K137" i="25"/>
  <c r="C137" i="25"/>
  <c r="A138" i="25"/>
  <c r="A411" i="21"/>
  <c r="V410" i="21"/>
  <c r="R410" i="21"/>
  <c r="N410" i="21"/>
  <c r="J410" i="21"/>
  <c r="F410" i="21"/>
  <c r="B410" i="21"/>
  <c r="Y410" i="21"/>
  <c r="U410" i="21"/>
  <c r="Q410" i="21"/>
  <c r="M410" i="21"/>
  <c r="I410" i="21"/>
  <c r="E410" i="21"/>
  <c r="W410" i="21"/>
  <c r="O410" i="21"/>
  <c r="G410" i="21"/>
  <c r="S410" i="21"/>
  <c r="C410" i="21"/>
  <c r="T410" i="21"/>
  <c r="L410" i="21"/>
  <c r="D410" i="21"/>
  <c r="K410" i="21"/>
  <c r="H410" i="21"/>
  <c r="X410" i="21"/>
  <c r="P410" i="21"/>
  <c r="Y171" i="28"/>
  <c r="U171" i="28"/>
  <c r="Q171" i="28"/>
  <c r="M171" i="28"/>
  <c r="I171" i="28"/>
  <c r="E171" i="28"/>
  <c r="X171" i="28"/>
  <c r="T171" i="28"/>
  <c r="P171" i="28"/>
  <c r="L171" i="28"/>
  <c r="H171" i="28"/>
  <c r="D171" i="28"/>
  <c r="A172" i="28"/>
  <c r="R171" i="28"/>
  <c r="J171" i="28"/>
  <c r="B171" i="28"/>
  <c r="W171" i="28"/>
  <c r="O171" i="28"/>
  <c r="G171" i="28"/>
  <c r="K171" i="28"/>
  <c r="S171" i="28"/>
  <c r="V171" i="28"/>
  <c r="F171" i="28"/>
  <c r="C171" i="28"/>
  <c r="N171" i="28"/>
  <c r="A274" i="21"/>
  <c r="V273" i="21"/>
  <c r="R273" i="21"/>
  <c r="N273" i="21"/>
  <c r="J273" i="21"/>
  <c r="F273" i="21"/>
  <c r="B273" i="21"/>
  <c r="Y273" i="21"/>
  <c r="U273" i="21"/>
  <c r="Q273" i="21"/>
  <c r="M273" i="21"/>
  <c r="I273" i="21"/>
  <c r="E273" i="21"/>
  <c r="W273" i="21"/>
  <c r="O273" i="21"/>
  <c r="G273" i="21"/>
  <c r="K273" i="21"/>
  <c r="T273" i="21"/>
  <c r="L273" i="21"/>
  <c r="D273" i="21"/>
  <c r="S273" i="21"/>
  <c r="C273" i="21"/>
  <c r="X273" i="21"/>
  <c r="P273" i="21"/>
  <c r="H273" i="21"/>
  <c r="W103" i="19"/>
  <c r="S103" i="19"/>
  <c r="O103" i="19"/>
  <c r="K103" i="19"/>
  <c r="G103" i="19"/>
  <c r="C103" i="19"/>
  <c r="Y103" i="19"/>
  <c r="T103" i="19"/>
  <c r="N103" i="19"/>
  <c r="I103" i="19"/>
  <c r="D103" i="19"/>
  <c r="X103" i="19"/>
  <c r="R103" i="19"/>
  <c r="M103" i="19"/>
  <c r="H103" i="19"/>
  <c r="B103" i="19"/>
  <c r="V103" i="19"/>
  <c r="L103" i="19"/>
  <c r="U103" i="19"/>
  <c r="J103" i="19"/>
  <c r="F103" i="19"/>
  <c r="E103" i="19"/>
  <c r="Q103" i="19"/>
  <c r="P103" i="19"/>
  <c r="A104" i="19"/>
  <c r="X205" i="28"/>
  <c r="T205" i="28"/>
  <c r="P205" i="28"/>
  <c r="L205" i="28"/>
  <c r="H205" i="28"/>
  <c r="D205" i="28"/>
  <c r="W205" i="28"/>
  <c r="S205" i="28"/>
  <c r="O205" i="28"/>
  <c r="K205" i="28"/>
  <c r="G205" i="28"/>
  <c r="C205" i="28"/>
  <c r="U205" i="28"/>
  <c r="M205" i="28"/>
  <c r="E205" i="28"/>
  <c r="A206" i="28"/>
  <c r="R205" i="28"/>
  <c r="J205" i="28"/>
  <c r="B205" i="28"/>
  <c r="V205" i="28"/>
  <c r="F205" i="28"/>
  <c r="Q205" i="28"/>
  <c r="Y205" i="28"/>
  <c r="N205" i="28"/>
  <c r="I205" i="28"/>
  <c r="A137" i="21"/>
  <c r="V136" i="21"/>
  <c r="R136" i="21"/>
  <c r="N136" i="21"/>
  <c r="J136" i="21"/>
  <c r="F136" i="21"/>
  <c r="B136" i="21"/>
  <c r="Y136" i="21"/>
  <c r="U136" i="21"/>
  <c r="Q136" i="21"/>
  <c r="M136" i="21"/>
  <c r="I136" i="21"/>
  <c r="E136" i="21"/>
  <c r="W136" i="21"/>
  <c r="O136" i="21"/>
  <c r="G136" i="21"/>
  <c r="S136" i="21"/>
  <c r="C136" i="21"/>
  <c r="T136" i="21"/>
  <c r="L136" i="21"/>
  <c r="D136" i="21"/>
  <c r="K136" i="21"/>
  <c r="P136" i="21"/>
  <c r="H136" i="21"/>
  <c r="X136" i="21"/>
  <c r="Y101" i="21"/>
  <c r="U101" i="21"/>
  <c r="Q101" i="21"/>
  <c r="M101" i="21"/>
  <c r="I101" i="21"/>
  <c r="E101" i="21"/>
  <c r="S101" i="21"/>
  <c r="K101" i="21"/>
  <c r="C101" i="21"/>
  <c r="X101" i="21"/>
  <c r="T101" i="21"/>
  <c r="P101" i="21"/>
  <c r="L101" i="21"/>
  <c r="H101" i="21"/>
  <c r="D101" i="21"/>
  <c r="W101" i="21"/>
  <c r="O101" i="21"/>
  <c r="G101" i="21"/>
  <c r="A102" i="21"/>
  <c r="J101" i="21"/>
  <c r="R101" i="21"/>
  <c r="B101" i="21"/>
  <c r="N101" i="21"/>
  <c r="V101" i="21"/>
  <c r="F101" i="21"/>
  <c r="X410" i="28"/>
  <c r="T410" i="28"/>
  <c r="P410" i="28"/>
  <c r="L410" i="28"/>
  <c r="H410" i="28"/>
  <c r="D410" i="28"/>
  <c r="W410" i="28"/>
  <c r="S410" i="28"/>
  <c r="O410" i="28"/>
  <c r="K410" i="28"/>
  <c r="G410" i="28"/>
  <c r="C410" i="28"/>
  <c r="Y410" i="28"/>
  <c r="Q410" i="28"/>
  <c r="I410" i="28"/>
  <c r="V410" i="28"/>
  <c r="N410" i="28"/>
  <c r="F410" i="28"/>
  <c r="R410" i="28"/>
  <c r="B410" i="28"/>
  <c r="M410" i="28"/>
  <c r="E410" i="28"/>
  <c r="U410" i="28"/>
  <c r="A411" i="28"/>
  <c r="J410" i="28"/>
  <c r="V102" i="25"/>
  <c r="R102" i="25"/>
  <c r="N102" i="25"/>
  <c r="J102" i="25"/>
  <c r="F102" i="25"/>
  <c r="B102" i="25"/>
  <c r="Y102" i="25"/>
  <c r="U102" i="25"/>
  <c r="Q102" i="25"/>
  <c r="M102" i="25"/>
  <c r="I102" i="25"/>
  <c r="E102" i="25"/>
  <c r="X102" i="25"/>
  <c r="P102" i="25"/>
  <c r="H102" i="25"/>
  <c r="L102" i="25"/>
  <c r="W102" i="25"/>
  <c r="O102" i="25"/>
  <c r="G102" i="25"/>
  <c r="T102" i="25"/>
  <c r="K102" i="25"/>
  <c r="D102" i="25"/>
  <c r="C102" i="25"/>
  <c r="S102" i="25"/>
  <c r="A103" i="25"/>
  <c r="W67" i="19"/>
  <c r="S67" i="19"/>
  <c r="O67" i="19"/>
  <c r="K67" i="19"/>
  <c r="G67" i="19"/>
  <c r="C67" i="19"/>
  <c r="V67" i="19"/>
  <c r="R67" i="19"/>
  <c r="N67" i="19"/>
  <c r="J67" i="19"/>
  <c r="F67" i="19"/>
  <c r="B67" i="19"/>
  <c r="Y67" i="19"/>
  <c r="Q67" i="19"/>
  <c r="I67" i="19"/>
  <c r="X67" i="19"/>
  <c r="P67" i="19"/>
  <c r="H67" i="19"/>
  <c r="M67" i="19"/>
  <c r="L67" i="19"/>
  <c r="E67" i="19"/>
  <c r="D67" i="19"/>
  <c r="U67" i="19"/>
  <c r="T67" i="19"/>
  <c r="A68" i="19"/>
  <c r="X273" i="28"/>
  <c r="T273" i="28"/>
  <c r="P273" i="28"/>
  <c r="L273" i="28"/>
  <c r="H273" i="28"/>
  <c r="D273" i="28"/>
  <c r="W273" i="28"/>
  <c r="S273" i="28"/>
  <c r="O273" i="28"/>
  <c r="K273" i="28"/>
  <c r="G273" i="28"/>
  <c r="C273" i="28"/>
  <c r="Y273" i="28"/>
  <c r="Q273" i="28"/>
  <c r="I273" i="28"/>
  <c r="V273" i="28"/>
  <c r="N273" i="28"/>
  <c r="F273" i="28"/>
  <c r="A274" i="28"/>
  <c r="J273" i="28"/>
  <c r="U273" i="28"/>
  <c r="E273" i="28"/>
  <c r="M273" i="28"/>
  <c r="R273" i="28"/>
  <c r="B273" i="28"/>
  <c r="V31" i="19"/>
  <c r="R31" i="19"/>
  <c r="N31" i="19"/>
  <c r="J31" i="19"/>
  <c r="F31" i="19"/>
  <c r="B31" i="19"/>
  <c r="Y31" i="19"/>
  <c r="U31" i="19"/>
  <c r="Q31" i="19"/>
  <c r="M31" i="19"/>
  <c r="I31" i="19"/>
  <c r="E31" i="19"/>
  <c r="X31" i="19"/>
  <c r="P31" i="19"/>
  <c r="H31" i="19"/>
  <c r="W31" i="19"/>
  <c r="O31" i="19"/>
  <c r="G31" i="19"/>
  <c r="L31" i="19"/>
  <c r="K31" i="19"/>
  <c r="T31" i="19"/>
  <c r="D31" i="19"/>
  <c r="C31" i="19"/>
  <c r="S31" i="19"/>
  <c r="A32" i="19"/>
  <c r="W66" i="21"/>
  <c r="S66" i="21"/>
  <c r="O66" i="21"/>
  <c r="K66" i="21"/>
  <c r="G66" i="21"/>
  <c r="C66" i="21"/>
  <c r="A67" i="21"/>
  <c r="V66" i="21"/>
  <c r="R66" i="21"/>
  <c r="N66" i="21"/>
  <c r="J66" i="21"/>
  <c r="F66" i="21"/>
  <c r="B66" i="21"/>
  <c r="X66" i="21"/>
  <c r="P66" i="21"/>
  <c r="H66" i="21"/>
  <c r="T66" i="21"/>
  <c r="D66" i="21"/>
  <c r="Y66" i="21"/>
  <c r="U66" i="21"/>
  <c r="M66" i="21"/>
  <c r="E66" i="21"/>
  <c r="L66" i="21"/>
  <c r="Q66" i="21"/>
  <c r="I66" i="21"/>
  <c r="A343" i="21"/>
  <c r="V342" i="21"/>
  <c r="R342" i="21"/>
  <c r="N342" i="21"/>
  <c r="J342" i="21"/>
  <c r="F342" i="21"/>
  <c r="B342" i="21"/>
  <c r="Y342" i="21"/>
  <c r="U342" i="21"/>
  <c r="Q342" i="21"/>
  <c r="M342" i="21"/>
  <c r="I342" i="21"/>
  <c r="E342" i="21"/>
  <c r="S342" i="21"/>
  <c r="K342" i="21"/>
  <c r="C342" i="21"/>
  <c r="W342" i="21"/>
  <c r="G342" i="21"/>
  <c r="X342" i="21"/>
  <c r="P342" i="21"/>
  <c r="H342" i="21"/>
  <c r="O342" i="21"/>
  <c r="D342" i="21"/>
  <c r="T342" i="21"/>
  <c r="L342" i="21"/>
  <c r="A240" i="28"/>
  <c r="V239" i="28"/>
  <c r="R239" i="28"/>
  <c r="N239" i="28"/>
  <c r="J239" i="28"/>
  <c r="F239" i="28"/>
  <c r="B239" i="28"/>
  <c r="Y239" i="28"/>
  <c r="U239" i="28"/>
  <c r="Q239" i="28"/>
  <c r="M239" i="28"/>
  <c r="I239" i="28"/>
  <c r="E239" i="28"/>
  <c r="W239" i="28"/>
  <c r="O239" i="28"/>
  <c r="G239" i="28"/>
  <c r="T239" i="28"/>
  <c r="L239" i="28"/>
  <c r="D239" i="28"/>
  <c r="X239" i="28"/>
  <c r="H239" i="28"/>
  <c r="S239" i="28"/>
  <c r="C239" i="28"/>
  <c r="K239" i="28"/>
  <c r="P239" i="28"/>
  <c r="X171" i="21"/>
  <c r="T171" i="21"/>
  <c r="P171" i="21"/>
  <c r="L171" i="21"/>
  <c r="H171" i="21"/>
  <c r="D171" i="21"/>
  <c r="W171" i="21"/>
  <c r="S171" i="21"/>
  <c r="O171" i="21"/>
  <c r="K171" i="21"/>
  <c r="G171" i="21"/>
  <c r="C171" i="21"/>
  <c r="Y171" i="21"/>
  <c r="Q171" i="21"/>
  <c r="I171" i="21"/>
  <c r="U171" i="21"/>
  <c r="V171" i="21"/>
  <c r="N171" i="21"/>
  <c r="F171" i="21"/>
  <c r="M171" i="21"/>
  <c r="E171" i="21"/>
  <c r="B171" i="21"/>
  <c r="A172" i="21"/>
  <c r="R171" i="21"/>
  <c r="J171" i="21"/>
  <c r="X342" i="28"/>
  <c r="T342" i="28"/>
  <c r="P342" i="28"/>
  <c r="L342" i="28"/>
  <c r="H342" i="28"/>
  <c r="D342" i="28"/>
  <c r="W342" i="28"/>
  <c r="S342" i="28"/>
  <c r="O342" i="28"/>
  <c r="K342" i="28"/>
  <c r="G342" i="28"/>
  <c r="C342" i="28"/>
  <c r="U342" i="28"/>
  <c r="M342" i="28"/>
  <c r="E342" i="28"/>
  <c r="A343" i="28"/>
  <c r="R342" i="28"/>
  <c r="J342" i="28"/>
  <c r="B342" i="28"/>
  <c r="N342" i="28"/>
  <c r="Y342" i="28"/>
  <c r="I342" i="28"/>
  <c r="V342" i="28"/>
  <c r="Q342" i="28"/>
  <c r="F342" i="28"/>
  <c r="W136" i="28"/>
  <c r="S136" i="28"/>
  <c r="O136" i="28"/>
  <c r="K136" i="28"/>
  <c r="G136" i="28"/>
  <c r="C136" i="28"/>
  <c r="A137" i="28"/>
  <c r="V136" i="28"/>
  <c r="R136" i="28"/>
  <c r="N136" i="28"/>
  <c r="J136" i="28"/>
  <c r="F136" i="28"/>
  <c r="B136" i="28"/>
  <c r="X136" i="28"/>
  <c r="P136" i="28"/>
  <c r="H136" i="28"/>
  <c r="U136" i="28"/>
  <c r="M136" i="28"/>
  <c r="E136" i="28"/>
  <c r="Y136" i="28"/>
  <c r="I136" i="28"/>
  <c r="T136" i="28"/>
  <c r="D136" i="28"/>
  <c r="Q136" i="28"/>
  <c r="L136" i="28"/>
  <c r="Y138" i="19"/>
  <c r="U138" i="19"/>
  <c r="Q138" i="19"/>
  <c r="M138" i="19"/>
  <c r="I138" i="19"/>
  <c r="E138" i="19"/>
  <c r="X138" i="19"/>
  <c r="T138" i="19"/>
  <c r="P138" i="19"/>
  <c r="L138" i="19"/>
  <c r="H138" i="19"/>
  <c r="D138" i="19"/>
  <c r="W138" i="19"/>
  <c r="O138" i="19"/>
  <c r="G138" i="19"/>
  <c r="V138" i="19"/>
  <c r="N138" i="19"/>
  <c r="F138" i="19"/>
  <c r="S138" i="19"/>
  <c r="C138" i="19"/>
  <c r="R138" i="19"/>
  <c r="B138" i="19"/>
  <c r="K138" i="19"/>
  <c r="J138" i="19"/>
  <c r="A139" i="19"/>
  <c r="A206" i="21"/>
  <c r="V205" i="21"/>
  <c r="R205" i="21"/>
  <c r="N205" i="21"/>
  <c r="J205" i="21"/>
  <c r="F205" i="21"/>
  <c r="B205" i="21"/>
  <c r="Y205" i="21"/>
  <c r="U205" i="21"/>
  <c r="Q205" i="21"/>
  <c r="M205" i="21"/>
  <c r="I205" i="21"/>
  <c r="E205" i="21"/>
  <c r="S205" i="21"/>
  <c r="K205" i="21"/>
  <c r="C205" i="21"/>
  <c r="W205" i="21"/>
  <c r="G205" i="21"/>
  <c r="X205" i="21"/>
  <c r="P205" i="21"/>
  <c r="H205" i="21"/>
  <c r="O205" i="21"/>
  <c r="T205" i="21"/>
  <c r="L205" i="21"/>
  <c r="D205" i="21"/>
  <c r="W66" i="28"/>
  <c r="S66" i="28"/>
  <c r="O66" i="28"/>
  <c r="K66" i="28"/>
  <c r="G66" i="28"/>
  <c r="C66" i="28"/>
  <c r="A67" i="28"/>
  <c r="V66" i="28"/>
  <c r="R66" i="28"/>
  <c r="N66" i="28"/>
  <c r="J66" i="28"/>
  <c r="F66" i="28"/>
  <c r="B66" i="28"/>
  <c r="T66" i="28"/>
  <c r="L66" i="28"/>
  <c r="D66" i="28"/>
  <c r="Y66" i="28"/>
  <c r="Q66" i="28"/>
  <c r="I66" i="28"/>
  <c r="U66" i="28"/>
  <c r="E66" i="28"/>
  <c r="M66" i="28"/>
  <c r="P66" i="28"/>
  <c r="X66" i="28"/>
  <c r="H66" i="28"/>
  <c r="X308" i="21"/>
  <c r="T308" i="21"/>
  <c r="P308" i="21"/>
  <c r="L308" i="21"/>
  <c r="H308" i="21"/>
  <c r="D308" i="21"/>
  <c r="W308" i="21"/>
  <c r="S308" i="21"/>
  <c r="O308" i="21"/>
  <c r="K308" i="21"/>
  <c r="G308" i="21"/>
  <c r="C308" i="21"/>
  <c r="Y308" i="21"/>
  <c r="Q308" i="21"/>
  <c r="I308" i="21"/>
  <c r="M308" i="21"/>
  <c r="V308" i="21"/>
  <c r="N308" i="21"/>
  <c r="F308" i="21"/>
  <c r="U308" i="21"/>
  <c r="E308" i="21"/>
  <c r="J308" i="21"/>
  <c r="R308" i="21"/>
  <c r="B308" i="21"/>
  <c r="A309" i="21"/>
  <c r="X376" i="21"/>
  <c r="T376" i="21"/>
  <c r="P376" i="21"/>
  <c r="L376" i="21"/>
  <c r="H376" i="21"/>
  <c r="D376" i="21"/>
  <c r="W376" i="21"/>
  <c r="S376" i="21"/>
  <c r="O376" i="21"/>
  <c r="K376" i="21"/>
  <c r="G376" i="21"/>
  <c r="C376" i="21"/>
  <c r="U376" i="21"/>
  <c r="M376" i="21"/>
  <c r="E376" i="21"/>
  <c r="Y376" i="21"/>
  <c r="I376" i="21"/>
  <c r="A377" i="21"/>
  <c r="R376" i="21"/>
  <c r="J376" i="21"/>
  <c r="B376" i="21"/>
  <c r="Q376" i="21"/>
  <c r="N376" i="21"/>
  <c r="V376" i="21"/>
  <c r="F376" i="21"/>
  <c r="A309" i="28"/>
  <c r="V308" i="28"/>
  <c r="R308" i="28"/>
  <c r="N308" i="28"/>
  <c r="J308" i="28"/>
  <c r="F308" i="28"/>
  <c r="B308" i="28"/>
  <c r="Y308" i="28"/>
  <c r="U308" i="28"/>
  <c r="Q308" i="28"/>
  <c r="M308" i="28"/>
  <c r="I308" i="28"/>
  <c r="E308" i="28"/>
  <c r="S308" i="28"/>
  <c r="K308" i="28"/>
  <c r="C308" i="28"/>
  <c r="X308" i="28"/>
  <c r="P308" i="28"/>
  <c r="H308" i="28"/>
  <c r="L308" i="28"/>
  <c r="W308" i="28"/>
  <c r="G308" i="28"/>
  <c r="O308" i="28"/>
  <c r="D308" i="28"/>
  <c r="T308" i="28"/>
  <c r="A377" i="28"/>
  <c r="V376" i="28"/>
  <c r="R376" i="28"/>
  <c r="N376" i="28"/>
  <c r="J376" i="28"/>
  <c r="F376" i="28"/>
  <c r="B376" i="28"/>
  <c r="Y376" i="28"/>
  <c r="U376" i="28"/>
  <c r="Q376" i="28"/>
  <c r="M376" i="28"/>
  <c r="I376" i="28"/>
  <c r="E376" i="28"/>
  <c r="W376" i="28"/>
  <c r="O376" i="28"/>
  <c r="G376" i="28"/>
  <c r="T376" i="28"/>
  <c r="L376" i="28"/>
  <c r="D376" i="28"/>
  <c r="P376" i="28"/>
  <c r="K376" i="28"/>
  <c r="S376" i="28"/>
  <c r="C376" i="28"/>
  <c r="H376" i="28"/>
  <c r="X376" i="28"/>
  <c r="Y32" i="28" l="1"/>
  <c r="I32" i="28"/>
  <c r="P32" i="28"/>
  <c r="V32" i="28"/>
  <c r="J32" i="28"/>
  <c r="R32" i="28"/>
  <c r="W32" i="28"/>
  <c r="U32" i="28"/>
  <c r="E32" i="28"/>
  <c r="L32" i="28"/>
  <c r="N32" i="28"/>
  <c r="S32" i="28"/>
  <c r="B32" i="28"/>
  <c r="Q32" i="28"/>
  <c r="X32" i="28"/>
  <c r="H32" i="28"/>
  <c r="F32" i="28"/>
  <c r="K32" i="28"/>
  <c r="O32" i="28"/>
  <c r="M32" i="28"/>
  <c r="T32" i="28"/>
  <c r="D32" i="28"/>
  <c r="A33" i="28"/>
  <c r="C32" i="28"/>
  <c r="G32" i="28"/>
  <c r="Y343" i="21"/>
  <c r="U343" i="21"/>
  <c r="Q343" i="21"/>
  <c r="M343" i="21"/>
  <c r="I343" i="21"/>
  <c r="E343" i="21"/>
  <c r="X343" i="21"/>
  <c r="T343" i="21"/>
  <c r="P343" i="21"/>
  <c r="L343" i="21"/>
  <c r="H343" i="21"/>
  <c r="D343" i="21"/>
  <c r="A344" i="21"/>
  <c r="R343" i="21"/>
  <c r="J343" i="21"/>
  <c r="B343" i="21"/>
  <c r="N343" i="21"/>
  <c r="W343" i="21"/>
  <c r="O343" i="21"/>
  <c r="G343" i="21"/>
  <c r="V343" i="21"/>
  <c r="F343" i="21"/>
  <c r="C343" i="21"/>
  <c r="K343" i="21"/>
  <c r="S343" i="21"/>
  <c r="W68" i="19"/>
  <c r="S68" i="19"/>
  <c r="O68" i="19"/>
  <c r="K68" i="19"/>
  <c r="G68" i="19"/>
  <c r="C68" i="19"/>
  <c r="V68" i="19"/>
  <c r="R68" i="19"/>
  <c r="N68" i="19"/>
  <c r="J68" i="19"/>
  <c r="F68" i="19"/>
  <c r="B68" i="19"/>
  <c r="Y68" i="19"/>
  <c r="Q68" i="19"/>
  <c r="I68" i="19"/>
  <c r="X68" i="19"/>
  <c r="P68" i="19"/>
  <c r="H68" i="19"/>
  <c r="U68" i="19"/>
  <c r="E68" i="19"/>
  <c r="T68" i="19"/>
  <c r="D68" i="19"/>
  <c r="M68" i="19"/>
  <c r="L68" i="19"/>
  <c r="A69" i="19"/>
  <c r="Y137" i="21"/>
  <c r="U137" i="21"/>
  <c r="Q137" i="21"/>
  <c r="M137" i="21"/>
  <c r="I137" i="21"/>
  <c r="E137" i="21"/>
  <c r="X137" i="21"/>
  <c r="T137" i="21"/>
  <c r="P137" i="21"/>
  <c r="L137" i="21"/>
  <c r="H137" i="21"/>
  <c r="D137" i="21"/>
  <c r="V137" i="21"/>
  <c r="N137" i="21"/>
  <c r="F137" i="21"/>
  <c r="R137" i="21"/>
  <c r="S137" i="21"/>
  <c r="K137" i="21"/>
  <c r="C137" i="21"/>
  <c r="A138" i="21"/>
  <c r="J137" i="21"/>
  <c r="B137" i="21"/>
  <c r="W137" i="21"/>
  <c r="O137" i="21"/>
  <c r="G137" i="21"/>
  <c r="X172" i="28"/>
  <c r="T172" i="28"/>
  <c r="P172" i="28"/>
  <c r="L172" i="28"/>
  <c r="H172" i="28"/>
  <c r="D172" i="28"/>
  <c r="W172" i="28"/>
  <c r="S172" i="28"/>
  <c r="O172" i="28"/>
  <c r="K172" i="28"/>
  <c r="G172" i="28"/>
  <c r="C172" i="28"/>
  <c r="Y172" i="28"/>
  <c r="Q172" i="28"/>
  <c r="I172" i="28"/>
  <c r="V172" i="28"/>
  <c r="N172" i="28"/>
  <c r="F172" i="28"/>
  <c r="R172" i="28"/>
  <c r="B172" i="28"/>
  <c r="A173" i="28"/>
  <c r="M172" i="28"/>
  <c r="J172" i="28"/>
  <c r="E172" i="28"/>
  <c r="U172" i="28"/>
  <c r="V68" i="25"/>
  <c r="R68" i="25"/>
  <c r="N68" i="25"/>
  <c r="J68" i="25"/>
  <c r="F68" i="25"/>
  <c r="B68" i="25"/>
  <c r="Y68" i="25"/>
  <c r="U68" i="25"/>
  <c r="Q68" i="25"/>
  <c r="M68" i="25"/>
  <c r="I68" i="25"/>
  <c r="E68" i="25"/>
  <c r="X68" i="25"/>
  <c r="P68" i="25"/>
  <c r="H68" i="25"/>
  <c r="W68" i="25"/>
  <c r="O68" i="25"/>
  <c r="G68" i="25"/>
  <c r="S68" i="25"/>
  <c r="C68" i="25"/>
  <c r="L68" i="25"/>
  <c r="K68" i="25"/>
  <c r="T68" i="25"/>
  <c r="D68" i="25"/>
  <c r="A69" i="25"/>
  <c r="X102" i="28"/>
  <c r="T102" i="28"/>
  <c r="P102" i="28"/>
  <c r="L102" i="28"/>
  <c r="H102" i="28"/>
  <c r="D102" i="28"/>
  <c r="W102" i="28"/>
  <c r="S102" i="28"/>
  <c r="O102" i="28"/>
  <c r="K102" i="28"/>
  <c r="G102" i="28"/>
  <c r="C102" i="28"/>
  <c r="U102" i="28"/>
  <c r="M102" i="28"/>
  <c r="E102" i="28"/>
  <c r="A103" i="28"/>
  <c r="R102" i="28"/>
  <c r="J102" i="28"/>
  <c r="B102" i="28"/>
  <c r="N102" i="28"/>
  <c r="F102" i="28"/>
  <c r="Y102" i="28"/>
  <c r="I102" i="28"/>
  <c r="V102" i="28"/>
  <c r="Q102" i="28"/>
  <c r="Y377" i="28"/>
  <c r="U377" i="28"/>
  <c r="Q377" i="28"/>
  <c r="M377" i="28"/>
  <c r="I377" i="28"/>
  <c r="E377" i="28"/>
  <c r="X377" i="28"/>
  <c r="T377" i="28"/>
  <c r="P377" i="28"/>
  <c r="L377" i="28"/>
  <c r="H377" i="28"/>
  <c r="D377" i="28"/>
  <c r="V377" i="28"/>
  <c r="N377" i="28"/>
  <c r="F377" i="28"/>
  <c r="S377" i="28"/>
  <c r="K377" i="28"/>
  <c r="C377" i="28"/>
  <c r="W377" i="28"/>
  <c r="G377" i="28"/>
  <c r="R377" i="28"/>
  <c r="B377" i="28"/>
  <c r="A378" i="28"/>
  <c r="O377" i="28"/>
  <c r="J377" i="28"/>
  <c r="Y309" i="28"/>
  <c r="U309" i="28"/>
  <c r="Q309" i="28"/>
  <c r="M309" i="28"/>
  <c r="I309" i="28"/>
  <c r="E309" i="28"/>
  <c r="X309" i="28"/>
  <c r="T309" i="28"/>
  <c r="P309" i="28"/>
  <c r="L309" i="28"/>
  <c r="H309" i="28"/>
  <c r="D309" i="28"/>
  <c r="A310" i="28"/>
  <c r="R309" i="28"/>
  <c r="J309" i="28"/>
  <c r="B309" i="28"/>
  <c r="W309" i="28"/>
  <c r="O309" i="28"/>
  <c r="G309" i="28"/>
  <c r="S309" i="28"/>
  <c r="C309" i="28"/>
  <c r="N309" i="28"/>
  <c r="V309" i="28"/>
  <c r="K309" i="28"/>
  <c r="F309" i="28"/>
  <c r="Y206" i="21"/>
  <c r="U206" i="21"/>
  <c r="Q206" i="21"/>
  <c r="M206" i="21"/>
  <c r="I206" i="21"/>
  <c r="E206" i="21"/>
  <c r="X206" i="21"/>
  <c r="T206" i="21"/>
  <c r="P206" i="21"/>
  <c r="L206" i="21"/>
  <c r="H206" i="21"/>
  <c r="D206" i="21"/>
  <c r="A207" i="21"/>
  <c r="R206" i="21"/>
  <c r="J206" i="21"/>
  <c r="B206" i="21"/>
  <c r="N206" i="21"/>
  <c r="W206" i="21"/>
  <c r="O206" i="21"/>
  <c r="G206" i="21"/>
  <c r="V206" i="21"/>
  <c r="F206" i="21"/>
  <c r="K206" i="21"/>
  <c r="S206" i="21"/>
  <c r="C206" i="21"/>
  <c r="A138" i="28"/>
  <c r="V137" i="28"/>
  <c r="R137" i="28"/>
  <c r="N137" i="28"/>
  <c r="J137" i="28"/>
  <c r="F137" i="28"/>
  <c r="B137" i="28"/>
  <c r="Y137" i="28"/>
  <c r="U137" i="28"/>
  <c r="Q137" i="28"/>
  <c r="M137" i="28"/>
  <c r="I137" i="28"/>
  <c r="E137" i="28"/>
  <c r="W137" i="28"/>
  <c r="O137" i="28"/>
  <c r="G137" i="28"/>
  <c r="T137" i="28"/>
  <c r="L137" i="28"/>
  <c r="D137" i="28"/>
  <c r="P137" i="28"/>
  <c r="H137" i="28"/>
  <c r="K137" i="28"/>
  <c r="X137" i="28"/>
  <c r="S137" i="28"/>
  <c r="C137" i="28"/>
  <c r="W343" i="28"/>
  <c r="S343" i="28"/>
  <c r="O343" i="28"/>
  <c r="K343" i="28"/>
  <c r="G343" i="28"/>
  <c r="C343" i="28"/>
  <c r="A344" i="28"/>
  <c r="V343" i="28"/>
  <c r="R343" i="28"/>
  <c r="N343" i="28"/>
  <c r="J343" i="28"/>
  <c r="F343" i="28"/>
  <c r="B343" i="28"/>
  <c r="T343" i="28"/>
  <c r="L343" i="28"/>
  <c r="D343" i="28"/>
  <c r="Y343" i="28"/>
  <c r="Q343" i="28"/>
  <c r="I343" i="28"/>
  <c r="U343" i="28"/>
  <c r="E343" i="28"/>
  <c r="P343" i="28"/>
  <c r="H343" i="28"/>
  <c r="X343" i="28"/>
  <c r="M343" i="28"/>
  <c r="Y411" i="21"/>
  <c r="U411" i="21"/>
  <c r="Q411" i="21"/>
  <c r="M411" i="21"/>
  <c r="I411" i="21"/>
  <c r="E411" i="21"/>
  <c r="X411" i="21"/>
  <c r="T411" i="21"/>
  <c r="P411" i="21"/>
  <c r="L411" i="21"/>
  <c r="H411" i="21"/>
  <c r="D411" i="21"/>
  <c r="V411" i="21"/>
  <c r="N411" i="21"/>
  <c r="F411" i="21"/>
  <c r="A412" i="21"/>
  <c r="J411" i="21"/>
  <c r="S411" i="21"/>
  <c r="K411" i="21"/>
  <c r="C411" i="21"/>
  <c r="R411" i="21"/>
  <c r="B411" i="21"/>
  <c r="G411" i="21"/>
  <c r="O411" i="21"/>
  <c r="W411" i="21"/>
  <c r="V32" i="19"/>
  <c r="R32" i="19"/>
  <c r="N32" i="19"/>
  <c r="J32" i="19"/>
  <c r="F32" i="19"/>
  <c r="B32" i="19"/>
  <c r="Y32" i="19"/>
  <c r="U32" i="19"/>
  <c r="Q32" i="19"/>
  <c r="M32" i="19"/>
  <c r="I32" i="19"/>
  <c r="E32" i="19"/>
  <c r="X32" i="19"/>
  <c r="P32" i="19"/>
  <c r="H32" i="19"/>
  <c r="W32" i="19"/>
  <c r="O32" i="19"/>
  <c r="G32" i="19"/>
  <c r="T32" i="19"/>
  <c r="D32" i="19"/>
  <c r="S32" i="19"/>
  <c r="C32" i="19"/>
  <c r="L32" i="19"/>
  <c r="K32" i="19"/>
  <c r="A33" i="19"/>
  <c r="W206" i="28"/>
  <c r="S206" i="28"/>
  <c r="O206" i="28"/>
  <c r="K206" i="28"/>
  <c r="G206" i="28"/>
  <c r="C206" i="28"/>
  <c r="A207" i="28"/>
  <c r="V206" i="28"/>
  <c r="R206" i="28"/>
  <c r="N206" i="28"/>
  <c r="J206" i="28"/>
  <c r="F206" i="28"/>
  <c r="B206" i="28"/>
  <c r="T206" i="28"/>
  <c r="L206" i="28"/>
  <c r="D206" i="28"/>
  <c r="Y206" i="28"/>
  <c r="Q206" i="28"/>
  <c r="I206" i="28"/>
  <c r="M206" i="28"/>
  <c r="X206" i="28"/>
  <c r="H206" i="28"/>
  <c r="P206" i="28"/>
  <c r="U206" i="28"/>
  <c r="E206" i="28"/>
  <c r="W104" i="19"/>
  <c r="S104" i="19"/>
  <c r="O104" i="19"/>
  <c r="K104" i="19"/>
  <c r="G104" i="19"/>
  <c r="C104" i="19"/>
  <c r="V104" i="19"/>
  <c r="Q104" i="19"/>
  <c r="L104" i="19"/>
  <c r="F104" i="19"/>
  <c r="U104" i="19"/>
  <c r="P104" i="19"/>
  <c r="J104" i="19"/>
  <c r="E104" i="19"/>
  <c r="T104" i="19"/>
  <c r="I104" i="19"/>
  <c r="R104" i="19"/>
  <c r="H104" i="19"/>
  <c r="Y104" i="19"/>
  <c r="D104" i="19"/>
  <c r="X104" i="19"/>
  <c r="B104" i="19"/>
  <c r="N104" i="19"/>
  <c r="M104" i="19"/>
  <c r="A105" i="19"/>
  <c r="V138" i="25"/>
  <c r="R138" i="25"/>
  <c r="N138" i="25"/>
  <c r="J138" i="25"/>
  <c r="F138" i="25"/>
  <c r="B138" i="25"/>
  <c r="Y138" i="25"/>
  <c r="U138" i="25"/>
  <c r="Q138" i="25"/>
  <c r="M138" i="25"/>
  <c r="I138" i="25"/>
  <c r="E138" i="25"/>
  <c r="X138" i="25"/>
  <c r="P138" i="25"/>
  <c r="H138" i="25"/>
  <c r="T138" i="25"/>
  <c r="D138" i="25"/>
  <c r="W138" i="25"/>
  <c r="O138" i="25"/>
  <c r="G138" i="25"/>
  <c r="L138" i="25"/>
  <c r="C138" i="25"/>
  <c r="S138" i="25"/>
  <c r="K138" i="25"/>
  <c r="A139" i="25"/>
  <c r="W33" i="21"/>
  <c r="S33" i="21"/>
  <c r="O33" i="21"/>
  <c r="K33" i="21"/>
  <c r="G33" i="21"/>
  <c r="C33" i="21"/>
  <c r="A34" i="21"/>
  <c r="V33" i="21"/>
  <c r="R33" i="21"/>
  <c r="N33" i="21"/>
  <c r="J33" i="21"/>
  <c r="F33" i="21"/>
  <c r="B33" i="21"/>
  <c r="T33" i="21"/>
  <c r="L33" i="21"/>
  <c r="D33" i="21"/>
  <c r="X33" i="21"/>
  <c r="H33" i="21"/>
  <c r="U33" i="21"/>
  <c r="E33" i="21"/>
  <c r="Y33" i="21"/>
  <c r="Q33" i="21"/>
  <c r="I33" i="21"/>
  <c r="P33" i="21"/>
  <c r="M33" i="21"/>
  <c r="W377" i="21"/>
  <c r="S377" i="21"/>
  <c r="O377" i="21"/>
  <c r="K377" i="21"/>
  <c r="G377" i="21"/>
  <c r="C377" i="21"/>
  <c r="A378" i="21"/>
  <c r="V377" i="21"/>
  <c r="R377" i="21"/>
  <c r="N377" i="21"/>
  <c r="J377" i="21"/>
  <c r="F377" i="21"/>
  <c r="B377" i="21"/>
  <c r="T377" i="21"/>
  <c r="L377" i="21"/>
  <c r="D377" i="21"/>
  <c r="X377" i="21"/>
  <c r="H377" i="21"/>
  <c r="Y377" i="21"/>
  <c r="Q377" i="21"/>
  <c r="I377" i="21"/>
  <c r="P377" i="21"/>
  <c r="U377" i="21"/>
  <c r="M377" i="21"/>
  <c r="E377" i="21"/>
  <c r="W274" i="28"/>
  <c r="S274" i="28"/>
  <c r="O274" i="28"/>
  <c r="K274" i="28"/>
  <c r="G274" i="28"/>
  <c r="C274" i="28"/>
  <c r="A275" i="28"/>
  <c r="V274" i="28"/>
  <c r="R274" i="28"/>
  <c r="N274" i="28"/>
  <c r="J274" i="28"/>
  <c r="F274" i="28"/>
  <c r="B274" i="28"/>
  <c r="X274" i="28"/>
  <c r="P274" i="28"/>
  <c r="H274" i="28"/>
  <c r="U274" i="28"/>
  <c r="M274" i="28"/>
  <c r="E274" i="28"/>
  <c r="Q274" i="28"/>
  <c r="L274" i="28"/>
  <c r="D274" i="28"/>
  <c r="Y274" i="28"/>
  <c r="T274" i="28"/>
  <c r="I274" i="28"/>
  <c r="V103" i="25"/>
  <c r="R103" i="25"/>
  <c r="N103" i="25"/>
  <c r="J103" i="25"/>
  <c r="F103" i="25"/>
  <c r="B103" i="25"/>
  <c r="Y103" i="25"/>
  <c r="U103" i="25"/>
  <c r="Q103" i="25"/>
  <c r="M103" i="25"/>
  <c r="I103" i="25"/>
  <c r="E103" i="25"/>
  <c r="X103" i="25"/>
  <c r="P103" i="25"/>
  <c r="H103" i="25"/>
  <c r="L103" i="25"/>
  <c r="D103" i="25"/>
  <c r="W103" i="25"/>
  <c r="O103" i="25"/>
  <c r="G103" i="25"/>
  <c r="T103" i="25"/>
  <c r="S103" i="25"/>
  <c r="K103" i="25"/>
  <c r="C103" i="25"/>
  <c r="A104" i="25"/>
  <c r="X102" i="21"/>
  <c r="T102" i="21"/>
  <c r="P102" i="21"/>
  <c r="L102" i="21"/>
  <c r="H102" i="21"/>
  <c r="D102" i="21"/>
  <c r="A103" i="21"/>
  <c r="R102" i="21"/>
  <c r="J102" i="21"/>
  <c r="B102" i="21"/>
  <c r="W102" i="21"/>
  <c r="S102" i="21"/>
  <c r="O102" i="21"/>
  <c r="K102" i="21"/>
  <c r="G102" i="21"/>
  <c r="C102" i="21"/>
  <c r="V102" i="21"/>
  <c r="N102" i="21"/>
  <c r="F102" i="21"/>
  <c r="Q102" i="21"/>
  <c r="Y102" i="21"/>
  <c r="U102" i="21"/>
  <c r="M102" i="21"/>
  <c r="I102" i="21"/>
  <c r="E102" i="21"/>
  <c r="V33" i="25"/>
  <c r="R33" i="25"/>
  <c r="N33" i="25"/>
  <c r="J33" i="25"/>
  <c r="F33" i="25"/>
  <c r="B33" i="25"/>
  <c r="Y33" i="25"/>
  <c r="U33" i="25"/>
  <c r="Q33" i="25"/>
  <c r="M33" i="25"/>
  <c r="I33" i="25"/>
  <c r="E33" i="25"/>
  <c r="S33" i="25"/>
  <c r="K33" i="25"/>
  <c r="C33" i="25"/>
  <c r="W33" i="25"/>
  <c r="G33" i="25"/>
  <c r="L33" i="25"/>
  <c r="X33" i="25"/>
  <c r="P33" i="25"/>
  <c r="H33" i="25"/>
  <c r="O33" i="25"/>
  <c r="T33" i="25"/>
  <c r="D33" i="25"/>
  <c r="A34" i="25"/>
  <c r="W240" i="21"/>
  <c r="S240" i="21"/>
  <c r="O240" i="21"/>
  <c r="K240" i="21"/>
  <c r="G240" i="21"/>
  <c r="C240" i="21"/>
  <c r="A241" i="21"/>
  <c r="V240" i="21"/>
  <c r="R240" i="21"/>
  <c r="N240" i="21"/>
  <c r="J240" i="21"/>
  <c r="F240" i="21"/>
  <c r="B240" i="21"/>
  <c r="T240" i="21"/>
  <c r="L240" i="21"/>
  <c r="D240" i="21"/>
  <c r="X240" i="21"/>
  <c r="Y240" i="21"/>
  <c r="Q240" i="21"/>
  <c r="I240" i="21"/>
  <c r="P240" i="21"/>
  <c r="H240" i="21"/>
  <c r="M240" i="21"/>
  <c r="E240" i="21"/>
  <c r="U240" i="21"/>
  <c r="A68" i="28"/>
  <c r="V67" i="28"/>
  <c r="R67" i="28"/>
  <c r="N67" i="28"/>
  <c r="J67" i="28"/>
  <c r="F67" i="28"/>
  <c r="B67" i="28"/>
  <c r="Y67" i="28"/>
  <c r="U67" i="28"/>
  <c r="Q67" i="28"/>
  <c r="M67" i="28"/>
  <c r="I67" i="28"/>
  <c r="E67" i="28"/>
  <c r="S67" i="28"/>
  <c r="K67" i="28"/>
  <c r="C67" i="28"/>
  <c r="X67" i="28"/>
  <c r="P67" i="28"/>
  <c r="H67" i="28"/>
  <c r="L67" i="28"/>
  <c r="T67" i="28"/>
  <c r="W67" i="28"/>
  <c r="G67" i="28"/>
  <c r="D67" i="28"/>
  <c r="O67" i="28"/>
  <c r="Y139" i="19"/>
  <c r="U139" i="19"/>
  <c r="Q139" i="19"/>
  <c r="M139" i="19"/>
  <c r="I139" i="19"/>
  <c r="E139" i="19"/>
  <c r="X139" i="19"/>
  <c r="T139" i="19"/>
  <c r="P139" i="19"/>
  <c r="L139" i="19"/>
  <c r="H139" i="19"/>
  <c r="D139" i="19"/>
  <c r="W139" i="19"/>
  <c r="O139" i="19"/>
  <c r="G139" i="19"/>
  <c r="V139" i="19"/>
  <c r="N139" i="19"/>
  <c r="F139" i="19"/>
  <c r="K139" i="19"/>
  <c r="J139" i="19"/>
  <c r="S139" i="19"/>
  <c r="R139" i="19"/>
  <c r="C139" i="19"/>
  <c r="B139" i="19"/>
  <c r="A140" i="19"/>
  <c r="Y240" i="28"/>
  <c r="U240" i="28"/>
  <c r="Q240" i="28"/>
  <c r="M240" i="28"/>
  <c r="I240" i="28"/>
  <c r="E240" i="28"/>
  <c r="X240" i="28"/>
  <c r="T240" i="28"/>
  <c r="P240" i="28"/>
  <c r="L240" i="28"/>
  <c r="H240" i="28"/>
  <c r="D240" i="28"/>
  <c r="V240" i="28"/>
  <c r="N240" i="28"/>
  <c r="F240" i="28"/>
  <c r="S240" i="28"/>
  <c r="K240" i="28"/>
  <c r="C240" i="28"/>
  <c r="O240" i="28"/>
  <c r="A241" i="28"/>
  <c r="J240" i="28"/>
  <c r="R240" i="28"/>
  <c r="G240" i="28"/>
  <c r="B240" i="28"/>
  <c r="W240" i="28"/>
  <c r="W309" i="21"/>
  <c r="S309" i="21"/>
  <c r="O309" i="21"/>
  <c r="K309" i="21"/>
  <c r="G309" i="21"/>
  <c r="C309" i="21"/>
  <c r="A310" i="21"/>
  <c r="V309" i="21"/>
  <c r="R309" i="21"/>
  <c r="N309" i="21"/>
  <c r="J309" i="21"/>
  <c r="F309" i="21"/>
  <c r="B309" i="21"/>
  <c r="X309" i="21"/>
  <c r="P309" i="21"/>
  <c r="H309" i="21"/>
  <c r="T309" i="21"/>
  <c r="D309" i="21"/>
  <c r="U309" i="21"/>
  <c r="M309" i="21"/>
  <c r="E309" i="21"/>
  <c r="L309" i="21"/>
  <c r="Q309" i="21"/>
  <c r="I309" i="21"/>
  <c r="Y309" i="21"/>
  <c r="W172" i="21"/>
  <c r="S172" i="21"/>
  <c r="O172" i="21"/>
  <c r="K172" i="21"/>
  <c r="G172" i="21"/>
  <c r="C172" i="21"/>
  <c r="A173" i="21"/>
  <c r="V172" i="21"/>
  <c r="R172" i="21"/>
  <c r="N172" i="21"/>
  <c r="J172" i="21"/>
  <c r="F172" i="21"/>
  <c r="B172" i="21"/>
  <c r="X172" i="21"/>
  <c r="P172" i="21"/>
  <c r="H172" i="21"/>
  <c r="T172" i="21"/>
  <c r="U172" i="21"/>
  <c r="M172" i="21"/>
  <c r="E172" i="21"/>
  <c r="L172" i="21"/>
  <c r="D172" i="21"/>
  <c r="I172" i="21"/>
  <c r="Y172" i="21"/>
  <c r="Q172" i="21"/>
  <c r="A68" i="21"/>
  <c r="V67" i="21"/>
  <c r="R67" i="21"/>
  <c r="N67" i="21"/>
  <c r="J67" i="21"/>
  <c r="F67" i="21"/>
  <c r="B67" i="21"/>
  <c r="Y67" i="21"/>
  <c r="U67" i="21"/>
  <c r="Q67" i="21"/>
  <c r="M67" i="21"/>
  <c r="I67" i="21"/>
  <c r="E67" i="21"/>
  <c r="W67" i="21"/>
  <c r="O67" i="21"/>
  <c r="G67" i="21"/>
  <c r="K67" i="21"/>
  <c r="P67" i="21"/>
  <c r="T67" i="21"/>
  <c r="L67" i="21"/>
  <c r="D67" i="21"/>
  <c r="S67" i="21"/>
  <c r="C67" i="21"/>
  <c r="X67" i="21"/>
  <c r="H67" i="21"/>
  <c r="W411" i="28"/>
  <c r="S411" i="28"/>
  <c r="O411" i="28"/>
  <c r="K411" i="28"/>
  <c r="G411" i="28"/>
  <c r="C411" i="28"/>
  <c r="A412" i="28"/>
  <c r="V411" i="28"/>
  <c r="R411" i="28"/>
  <c r="N411" i="28"/>
  <c r="J411" i="28"/>
  <c r="F411" i="28"/>
  <c r="B411" i="28"/>
  <c r="X411" i="28"/>
  <c r="P411" i="28"/>
  <c r="H411" i="28"/>
  <c r="U411" i="28"/>
  <c r="M411" i="28"/>
  <c r="E411" i="28"/>
  <c r="Y411" i="28"/>
  <c r="I411" i="28"/>
  <c r="T411" i="28"/>
  <c r="D411" i="28"/>
  <c r="L411" i="28"/>
  <c r="Q411" i="28"/>
  <c r="Y274" i="21"/>
  <c r="U274" i="21"/>
  <c r="Q274" i="21"/>
  <c r="M274" i="21"/>
  <c r="I274" i="21"/>
  <c r="E274" i="21"/>
  <c r="X274" i="21"/>
  <c r="T274" i="21"/>
  <c r="P274" i="21"/>
  <c r="L274" i="21"/>
  <c r="H274" i="21"/>
  <c r="D274" i="21"/>
  <c r="V274" i="21"/>
  <c r="N274" i="21"/>
  <c r="F274" i="21"/>
  <c r="R274" i="21"/>
  <c r="B274" i="21"/>
  <c r="S274" i="21"/>
  <c r="K274" i="21"/>
  <c r="C274" i="21"/>
  <c r="A275" i="21"/>
  <c r="J274" i="21"/>
  <c r="W274" i="21"/>
  <c r="O274" i="21"/>
  <c r="G274" i="21"/>
  <c r="L33" i="28" l="1"/>
  <c r="S33" i="28"/>
  <c r="C33" i="28"/>
  <c r="Y33" i="28"/>
  <c r="B33" i="28"/>
  <c r="N33" i="28"/>
  <c r="X33" i="28"/>
  <c r="H33" i="28"/>
  <c r="O33" i="28"/>
  <c r="U33" i="28"/>
  <c r="A34" i="28"/>
  <c r="Q33" i="28"/>
  <c r="F33" i="28"/>
  <c r="T33" i="28"/>
  <c r="D33" i="28"/>
  <c r="K33" i="28"/>
  <c r="M33" i="28"/>
  <c r="R33" i="28"/>
  <c r="I33" i="28"/>
  <c r="P33" i="28"/>
  <c r="W33" i="28"/>
  <c r="G33" i="28"/>
  <c r="E33" i="28"/>
  <c r="J33" i="28"/>
  <c r="V33" i="28"/>
  <c r="Y68" i="28"/>
  <c r="U68" i="28"/>
  <c r="Q68" i="28"/>
  <c r="M68" i="28"/>
  <c r="I68" i="28"/>
  <c r="E68" i="28"/>
  <c r="X68" i="28"/>
  <c r="T68" i="28"/>
  <c r="P68" i="28"/>
  <c r="L68" i="28"/>
  <c r="H68" i="28"/>
  <c r="D68" i="28"/>
  <c r="A69" i="28"/>
  <c r="R68" i="28"/>
  <c r="J68" i="28"/>
  <c r="B68" i="28"/>
  <c r="W68" i="28"/>
  <c r="O68" i="28"/>
  <c r="G68" i="28"/>
  <c r="S68" i="28"/>
  <c r="C68" i="28"/>
  <c r="N68" i="28"/>
  <c r="K68" i="28"/>
  <c r="V68" i="28"/>
  <c r="F68" i="28"/>
  <c r="V104" i="25"/>
  <c r="R104" i="25"/>
  <c r="N104" i="25"/>
  <c r="J104" i="25"/>
  <c r="F104" i="25"/>
  <c r="B104" i="25"/>
  <c r="Y104" i="25"/>
  <c r="U104" i="25"/>
  <c r="Q104" i="25"/>
  <c r="M104" i="25"/>
  <c r="I104" i="25"/>
  <c r="E104" i="25"/>
  <c r="X104" i="25"/>
  <c r="P104" i="25"/>
  <c r="H104" i="25"/>
  <c r="D104" i="25"/>
  <c r="W104" i="25"/>
  <c r="O104" i="25"/>
  <c r="G104" i="25"/>
  <c r="T104" i="25"/>
  <c r="L104" i="25"/>
  <c r="S104" i="25"/>
  <c r="K104" i="25"/>
  <c r="C104" i="25"/>
  <c r="A105" i="25"/>
  <c r="A379" i="21"/>
  <c r="V378" i="21"/>
  <c r="R378" i="21"/>
  <c r="N378" i="21"/>
  <c r="J378" i="21"/>
  <c r="F378" i="21"/>
  <c r="B378" i="21"/>
  <c r="Y378" i="21"/>
  <c r="U378" i="21"/>
  <c r="Q378" i="21"/>
  <c r="M378" i="21"/>
  <c r="I378" i="21"/>
  <c r="E378" i="21"/>
  <c r="S378" i="21"/>
  <c r="K378" i="21"/>
  <c r="C378" i="21"/>
  <c r="O378" i="21"/>
  <c r="X378" i="21"/>
  <c r="P378" i="21"/>
  <c r="H378" i="21"/>
  <c r="W378" i="21"/>
  <c r="G378" i="21"/>
  <c r="D378" i="21"/>
  <c r="T378" i="21"/>
  <c r="L378" i="21"/>
  <c r="V139" i="25"/>
  <c r="R139" i="25"/>
  <c r="N139" i="25"/>
  <c r="J139" i="25"/>
  <c r="F139" i="25"/>
  <c r="B139" i="25"/>
  <c r="Y139" i="25"/>
  <c r="U139" i="25"/>
  <c r="Q139" i="25"/>
  <c r="M139" i="25"/>
  <c r="I139" i="25"/>
  <c r="E139" i="25"/>
  <c r="X139" i="25"/>
  <c r="P139" i="25"/>
  <c r="H139" i="25"/>
  <c r="L139" i="25"/>
  <c r="W139" i="25"/>
  <c r="O139" i="25"/>
  <c r="G139" i="25"/>
  <c r="T139" i="25"/>
  <c r="D139" i="25"/>
  <c r="K139" i="25"/>
  <c r="C139" i="25"/>
  <c r="S139" i="25"/>
  <c r="A140" i="25"/>
  <c r="A208" i="28"/>
  <c r="V207" i="28"/>
  <c r="R207" i="28"/>
  <c r="N207" i="28"/>
  <c r="J207" i="28"/>
  <c r="F207" i="28"/>
  <c r="B207" i="28"/>
  <c r="Y207" i="28"/>
  <c r="U207" i="28"/>
  <c r="Q207" i="28"/>
  <c r="M207" i="28"/>
  <c r="I207" i="28"/>
  <c r="E207" i="28"/>
  <c r="S207" i="28"/>
  <c r="K207" i="28"/>
  <c r="C207" i="28"/>
  <c r="X207" i="28"/>
  <c r="P207" i="28"/>
  <c r="H207" i="28"/>
  <c r="T207" i="28"/>
  <c r="D207" i="28"/>
  <c r="O207" i="28"/>
  <c r="G207" i="28"/>
  <c r="W207" i="28"/>
  <c r="L207" i="28"/>
  <c r="X310" i="28"/>
  <c r="T310" i="28"/>
  <c r="P310" i="28"/>
  <c r="L310" i="28"/>
  <c r="H310" i="28"/>
  <c r="D310" i="28"/>
  <c r="W310" i="28"/>
  <c r="S310" i="28"/>
  <c r="O310" i="28"/>
  <c r="K310" i="28"/>
  <c r="G310" i="28"/>
  <c r="C310" i="28"/>
  <c r="Y310" i="28"/>
  <c r="Q310" i="28"/>
  <c r="I310" i="28"/>
  <c r="V310" i="28"/>
  <c r="N310" i="28"/>
  <c r="F310" i="28"/>
  <c r="A311" i="28"/>
  <c r="J310" i="28"/>
  <c r="U310" i="28"/>
  <c r="E310" i="28"/>
  <c r="M310" i="28"/>
  <c r="R310" i="28"/>
  <c r="B310" i="28"/>
  <c r="W173" i="28"/>
  <c r="S173" i="28"/>
  <c r="O173" i="28"/>
  <c r="K173" i="28"/>
  <c r="G173" i="28"/>
  <c r="C173" i="28"/>
  <c r="A174" i="28"/>
  <c r="V173" i="28"/>
  <c r="R173" i="28"/>
  <c r="N173" i="28"/>
  <c r="J173" i="28"/>
  <c r="F173" i="28"/>
  <c r="B173" i="28"/>
  <c r="X173" i="28"/>
  <c r="P173" i="28"/>
  <c r="H173" i="28"/>
  <c r="U173" i="28"/>
  <c r="M173" i="28"/>
  <c r="E173" i="28"/>
  <c r="Y173" i="28"/>
  <c r="I173" i="28"/>
  <c r="T173" i="28"/>
  <c r="D173" i="28"/>
  <c r="Q173" i="28"/>
  <c r="L173" i="28"/>
  <c r="W105" i="19"/>
  <c r="S105" i="19"/>
  <c r="O105" i="19"/>
  <c r="K105" i="19"/>
  <c r="G105" i="19"/>
  <c r="C105" i="19"/>
  <c r="Y105" i="19"/>
  <c r="T105" i="19"/>
  <c r="N105" i="19"/>
  <c r="I105" i="19"/>
  <c r="D105" i="19"/>
  <c r="X105" i="19"/>
  <c r="R105" i="19"/>
  <c r="M105" i="19"/>
  <c r="H105" i="19"/>
  <c r="B105" i="19"/>
  <c r="Q105" i="19"/>
  <c r="F105" i="19"/>
  <c r="P105" i="19"/>
  <c r="E105" i="19"/>
  <c r="V105" i="19"/>
  <c r="U105" i="19"/>
  <c r="L105" i="19"/>
  <c r="J105" i="19"/>
  <c r="A106" i="19"/>
  <c r="X412" i="21"/>
  <c r="T412" i="21"/>
  <c r="P412" i="21"/>
  <c r="L412" i="21"/>
  <c r="H412" i="21"/>
  <c r="D412" i="21"/>
  <c r="W412" i="21"/>
  <c r="S412" i="21"/>
  <c r="O412" i="21"/>
  <c r="K412" i="21"/>
  <c r="G412" i="21"/>
  <c r="C412" i="21"/>
  <c r="U412" i="21"/>
  <c r="M412" i="21"/>
  <c r="E412" i="21"/>
  <c r="Q412" i="21"/>
  <c r="A413" i="21"/>
  <c r="R412" i="21"/>
  <c r="J412" i="21"/>
  <c r="B412" i="21"/>
  <c r="Y412" i="21"/>
  <c r="I412" i="21"/>
  <c r="N412" i="21"/>
  <c r="V412" i="21"/>
  <c r="F412" i="21"/>
  <c r="V34" i="25"/>
  <c r="R34" i="25"/>
  <c r="N34" i="25"/>
  <c r="J34" i="25"/>
  <c r="F34" i="25"/>
  <c r="B34" i="25"/>
  <c r="Y34" i="25"/>
  <c r="U34" i="25"/>
  <c r="Q34" i="25"/>
  <c r="M34" i="25"/>
  <c r="I34" i="25"/>
  <c r="E34" i="25"/>
  <c r="S34" i="25"/>
  <c r="K34" i="25"/>
  <c r="C34" i="25"/>
  <c r="W34" i="25"/>
  <c r="O34" i="25"/>
  <c r="L34" i="25"/>
  <c r="X34" i="25"/>
  <c r="P34" i="25"/>
  <c r="H34" i="25"/>
  <c r="G34" i="25"/>
  <c r="T34" i="25"/>
  <c r="D34" i="25"/>
  <c r="A35" i="25"/>
  <c r="Y138" i="28"/>
  <c r="U138" i="28"/>
  <c r="Q138" i="28"/>
  <c r="M138" i="28"/>
  <c r="I138" i="28"/>
  <c r="E138" i="28"/>
  <c r="X138" i="28"/>
  <c r="T138" i="28"/>
  <c r="P138" i="28"/>
  <c r="L138" i="28"/>
  <c r="H138" i="28"/>
  <c r="D138" i="28"/>
  <c r="V138" i="28"/>
  <c r="N138" i="28"/>
  <c r="F138" i="28"/>
  <c r="S138" i="28"/>
  <c r="K138" i="28"/>
  <c r="C138" i="28"/>
  <c r="W138" i="28"/>
  <c r="G138" i="28"/>
  <c r="O138" i="28"/>
  <c r="R138" i="28"/>
  <c r="B138" i="28"/>
  <c r="A139" i="28"/>
  <c r="J138" i="28"/>
  <c r="X138" i="21"/>
  <c r="T138" i="21"/>
  <c r="P138" i="21"/>
  <c r="L138" i="21"/>
  <c r="H138" i="21"/>
  <c r="D138" i="21"/>
  <c r="W138" i="21"/>
  <c r="S138" i="21"/>
  <c r="O138" i="21"/>
  <c r="K138" i="21"/>
  <c r="G138" i="21"/>
  <c r="C138" i="21"/>
  <c r="U138" i="21"/>
  <c r="M138" i="21"/>
  <c r="E138" i="21"/>
  <c r="Q138" i="21"/>
  <c r="A139" i="21"/>
  <c r="R138" i="21"/>
  <c r="J138" i="21"/>
  <c r="B138" i="21"/>
  <c r="Y138" i="21"/>
  <c r="I138" i="21"/>
  <c r="N138" i="21"/>
  <c r="F138" i="21"/>
  <c r="V138" i="21"/>
  <c r="W69" i="19"/>
  <c r="S69" i="19"/>
  <c r="O69" i="19"/>
  <c r="K69" i="19"/>
  <c r="G69" i="19"/>
  <c r="C69" i="19"/>
  <c r="V69" i="19"/>
  <c r="R69" i="19"/>
  <c r="N69" i="19"/>
  <c r="J69" i="19"/>
  <c r="F69" i="19"/>
  <c r="B69" i="19"/>
  <c r="Y69" i="19"/>
  <c r="Q69" i="19"/>
  <c r="I69" i="19"/>
  <c r="X69" i="19"/>
  <c r="P69" i="19"/>
  <c r="H69" i="19"/>
  <c r="M69" i="19"/>
  <c r="L69" i="19"/>
  <c r="U69" i="19"/>
  <c r="T69" i="19"/>
  <c r="E69" i="19"/>
  <c r="D69" i="19"/>
  <c r="A70" i="19"/>
  <c r="X275" i="21"/>
  <c r="T275" i="21"/>
  <c r="P275" i="21"/>
  <c r="L275" i="21"/>
  <c r="H275" i="21"/>
  <c r="D275" i="21"/>
  <c r="W275" i="21"/>
  <c r="S275" i="21"/>
  <c r="O275" i="21"/>
  <c r="K275" i="21"/>
  <c r="G275" i="21"/>
  <c r="C275" i="21"/>
  <c r="U275" i="21"/>
  <c r="M275" i="21"/>
  <c r="E275" i="21"/>
  <c r="Y275" i="21"/>
  <c r="I275" i="21"/>
  <c r="A276" i="21"/>
  <c r="R275" i="21"/>
  <c r="J275" i="21"/>
  <c r="B275" i="21"/>
  <c r="Q275" i="21"/>
  <c r="F275" i="21"/>
  <c r="N275" i="21"/>
  <c r="V275" i="21"/>
  <c r="W103" i="21"/>
  <c r="S103" i="21"/>
  <c r="O103" i="21"/>
  <c r="K103" i="21"/>
  <c r="G103" i="21"/>
  <c r="C103" i="21"/>
  <c r="Y103" i="21"/>
  <c r="Q103" i="21"/>
  <c r="M103" i="21"/>
  <c r="A104" i="21"/>
  <c r="V103" i="21"/>
  <c r="R103" i="21"/>
  <c r="N103" i="21"/>
  <c r="J103" i="21"/>
  <c r="F103" i="21"/>
  <c r="B103" i="21"/>
  <c r="U103" i="21"/>
  <c r="I103" i="21"/>
  <c r="E103" i="21"/>
  <c r="X103" i="21"/>
  <c r="H103" i="21"/>
  <c r="T103" i="21"/>
  <c r="D103" i="21"/>
  <c r="P103" i="21"/>
  <c r="L103" i="21"/>
  <c r="A35" i="21"/>
  <c r="V34" i="21"/>
  <c r="R34" i="21"/>
  <c r="N34" i="21"/>
  <c r="J34" i="21"/>
  <c r="F34" i="21"/>
  <c r="B34" i="21"/>
  <c r="Y34" i="21"/>
  <c r="U34" i="21"/>
  <c r="Q34" i="21"/>
  <c r="M34" i="21"/>
  <c r="I34" i="21"/>
  <c r="E34" i="21"/>
  <c r="S34" i="21"/>
  <c r="K34" i="21"/>
  <c r="C34" i="21"/>
  <c r="O34" i="21"/>
  <c r="L34" i="21"/>
  <c r="X34" i="21"/>
  <c r="P34" i="21"/>
  <c r="H34" i="21"/>
  <c r="W34" i="21"/>
  <c r="G34" i="21"/>
  <c r="T34" i="21"/>
  <c r="D34" i="21"/>
  <c r="Y68" i="21"/>
  <c r="U68" i="21"/>
  <c r="Q68" i="21"/>
  <c r="M68" i="21"/>
  <c r="I68" i="21"/>
  <c r="E68" i="21"/>
  <c r="X68" i="21"/>
  <c r="T68" i="21"/>
  <c r="P68" i="21"/>
  <c r="L68" i="21"/>
  <c r="H68" i="21"/>
  <c r="D68" i="21"/>
  <c r="V68" i="21"/>
  <c r="N68" i="21"/>
  <c r="F68" i="21"/>
  <c r="R68" i="21"/>
  <c r="B68" i="21"/>
  <c r="W68" i="21"/>
  <c r="G68" i="21"/>
  <c r="S68" i="21"/>
  <c r="K68" i="21"/>
  <c r="C68" i="21"/>
  <c r="A69" i="21"/>
  <c r="J68" i="21"/>
  <c r="O68" i="21"/>
  <c r="A174" i="21"/>
  <c r="V173" i="21"/>
  <c r="R173" i="21"/>
  <c r="N173" i="21"/>
  <c r="J173" i="21"/>
  <c r="F173" i="21"/>
  <c r="B173" i="21"/>
  <c r="Y173" i="21"/>
  <c r="U173" i="21"/>
  <c r="Q173" i="21"/>
  <c r="M173" i="21"/>
  <c r="I173" i="21"/>
  <c r="E173" i="21"/>
  <c r="W173" i="21"/>
  <c r="O173" i="21"/>
  <c r="G173" i="21"/>
  <c r="K173" i="21"/>
  <c r="T173" i="21"/>
  <c r="L173" i="21"/>
  <c r="D173" i="21"/>
  <c r="S173" i="21"/>
  <c r="C173" i="21"/>
  <c r="P173" i="21"/>
  <c r="H173" i="21"/>
  <c r="X173" i="21"/>
  <c r="A413" i="28"/>
  <c r="V412" i="28"/>
  <c r="R412" i="28"/>
  <c r="N412" i="28"/>
  <c r="J412" i="28"/>
  <c r="F412" i="28"/>
  <c r="B412" i="28"/>
  <c r="Y412" i="28"/>
  <c r="U412" i="28"/>
  <c r="Q412" i="28"/>
  <c r="M412" i="28"/>
  <c r="I412" i="28"/>
  <c r="E412" i="28"/>
  <c r="W412" i="28"/>
  <c r="O412" i="28"/>
  <c r="G412" i="28"/>
  <c r="T412" i="28"/>
  <c r="L412" i="28"/>
  <c r="D412" i="28"/>
  <c r="P412" i="28"/>
  <c r="K412" i="28"/>
  <c r="S412" i="28"/>
  <c r="H412" i="28"/>
  <c r="C412" i="28"/>
  <c r="X412" i="28"/>
  <c r="A311" i="21"/>
  <c r="V310" i="21"/>
  <c r="R310" i="21"/>
  <c r="N310" i="21"/>
  <c r="J310" i="21"/>
  <c r="F310" i="21"/>
  <c r="B310" i="21"/>
  <c r="Y310" i="21"/>
  <c r="U310" i="21"/>
  <c r="Q310" i="21"/>
  <c r="M310" i="21"/>
  <c r="I310" i="21"/>
  <c r="E310" i="21"/>
  <c r="W310" i="21"/>
  <c r="O310" i="21"/>
  <c r="G310" i="21"/>
  <c r="S310" i="21"/>
  <c r="C310" i="21"/>
  <c r="T310" i="21"/>
  <c r="L310" i="21"/>
  <c r="D310" i="21"/>
  <c r="K310" i="21"/>
  <c r="X310" i="21"/>
  <c r="P310" i="21"/>
  <c r="H310" i="21"/>
  <c r="X241" i="28"/>
  <c r="T241" i="28"/>
  <c r="P241" i="28"/>
  <c r="L241" i="28"/>
  <c r="H241" i="28"/>
  <c r="D241" i="28"/>
  <c r="W241" i="28"/>
  <c r="S241" i="28"/>
  <c r="O241" i="28"/>
  <c r="K241" i="28"/>
  <c r="G241" i="28"/>
  <c r="C241" i="28"/>
  <c r="U241" i="28"/>
  <c r="M241" i="28"/>
  <c r="E241" i="28"/>
  <c r="A242" i="28"/>
  <c r="R241" i="28"/>
  <c r="J241" i="28"/>
  <c r="B241" i="28"/>
  <c r="V241" i="28"/>
  <c r="F241" i="28"/>
  <c r="Q241" i="28"/>
  <c r="Y241" i="28"/>
  <c r="I241" i="28"/>
  <c r="N241" i="28"/>
  <c r="Y140" i="19"/>
  <c r="U140" i="19"/>
  <c r="Q140" i="19"/>
  <c r="M140" i="19"/>
  <c r="I140" i="19"/>
  <c r="E140" i="19"/>
  <c r="X140" i="19"/>
  <c r="T140" i="19"/>
  <c r="P140" i="19"/>
  <c r="L140" i="19"/>
  <c r="H140" i="19"/>
  <c r="D140" i="19"/>
  <c r="W140" i="19"/>
  <c r="O140" i="19"/>
  <c r="G140" i="19"/>
  <c r="V140" i="19"/>
  <c r="N140" i="19"/>
  <c r="F140" i="19"/>
  <c r="S140" i="19"/>
  <c r="C140" i="19"/>
  <c r="R140" i="19"/>
  <c r="B140" i="19"/>
  <c r="K140" i="19"/>
  <c r="J140" i="19"/>
  <c r="A141" i="19"/>
  <c r="A242" i="21"/>
  <c r="V241" i="21"/>
  <c r="R241" i="21"/>
  <c r="N241" i="21"/>
  <c r="J241" i="21"/>
  <c r="F241" i="21"/>
  <c r="B241" i="21"/>
  <c r="Y241" i="21"/>
  <c r="U241" i="21"/>
  <c r="Q241" i="21"/>
  <c r="M241" i="21"/>
  <c r="I241" i="21"/>
  <c r="E241" i="21"/>
  <c r="S241" i="21"/>
  <c r="K241" i="21"/>
  <c r="C241" i="21"/>
  <c r="O241" i="21"/>
  <c r="X241" i="21"/>
  <c r="P241" i="21"/>
  <c r="H241" i="21"/>
  <c r="W241" i="21"/>
  <c r="G241" i="21"/>
  <c r="T241" i="21"/>
  <c r="L241" i="21"/>
  <c r="D241" i="21"/>
  <c r="A276" i="28"/>
  <c r="V275" i="28"/>
  <c r="R275" i="28"/>
  <c r="N275" i="28"/>
  <c r="J275" i="28"/>
  <c r="F275" i="28"/>
  <c r="B275" i="28"/>
  <c r="Y275" i="28"/>
  <c r="U275" i="28"/>
  <c r="Q275" i="28"/>
  <c r="M275" i="28"/>
  <c r="I275" i="28"/>
  <c r="E275" i="28"/>
  <c r="W275" i="28"/>
  <c r="O275" i="28"/>
  <c r="G275" i="28"/>
  <c r="T275" i="28"/>
  <c r="L275" i="28"/>
  <c r="D275" i="28"/>
  <c r="X275" i="28"/>
  <c r="H275" i="28"/>
  <c r="S275" i="28"/>
  <c r="C275" i="28"/>
  <c r="K275" i="28"/>
  <c r="P275" i="28"/>
  <c r="V33" i="19"/>
  <c r="R33" i="19"/>
  <c r="N33" i="19"/>
  <c r="J33" i="19"/>
  <c r="F33" i="19"/>
  <c r="B33" i="19"/>
  <c r="Y33" i="19"/>
  <c r="U33" i="19"/>
  <c r="Q33" i="19"/>
  <c r="M33" i="19"/>
  <c r="I33" i="19"/>
  <c r="E33" i="19"/>
  <c r="X33" i="19"/>
  <c r="P33" i="19"/>
  <c r="H33" i="19"/>
  <c r="W33" i="19"/>
  <c r="O33" i="19"/>
  <c r="G33" i="19"/>
  <c r="L33" i="19"/>
  <c r="K33" i="19"/>
  <c r="T33" i="19"/>
  <c r="D33" i="19"/>
  <c r="S33" i="19"/>
  <c r="C33" i="19"/>
  <c r="A34" i="19"/>
  <c r="A345" i="28"/>
  <c r="V344" i="28"/>
  <c r="R344" i="28"/>
  <c r="N344" i="28"/>
  <c r="J344" i="28"/>
  <c r="F344" i="28"/>
  <c r="B344" i="28"/>
  <c r="Y344" i="28"/>
  <c r="U344" i="28"/>
  <c r="Q344" i="28"/>
  <c r="M344" i="28"/>
  <c r="I344" i="28"/>
  <c r="E344" i="28"/>
  <c r="S344" i="28"/>
  <c r="K344" i="28"/>
  <c r="C344" i="28"/>
  <c r="X344" i="28"/>
  <c r="P344" i="28"/>
  <c r="H344" i="28"/>
  <c r="L344" i="28"/>
  <c r="W344" i="28"/>
  <c r="G344" i="28"/>
  <c r="O344" i="28"/>
  <c r="D344" i="28"/>
  <c r="T344" i="28"/>
  <c r="X207" i="21"/>
  <c r="T207" i="21"/>
  <c r="P207" i="21"/>
  <c r="L207" i="21"/>
  <c r="H207" i="21"/>
  <c r="D207" i="21"/>
  <c r="W207" i="21"/>
  <c r="S207" i="21"/>
  <c r="O207" i="21"/>
  <c r="K207" i="21"/>
  <c r="G207" i="21"/>
  <c r="C207" i="21"/>
  <c r="Y207" i="21"/>
  <c r="Q207" i="21"/>
  <c r="I207" i="21"/>
  <c r="U207" i="21"/>
  <c r="E207" i="21"/>
  <c r="V207" i="21"/>
  <c r="N207" i="21"/>
  <c r="F207" i="21"/>
  <c r="M207" i="21"/>
  <c r="B207" i="21"/>
  <c r="A208" i="21"/>
  <c r="R207" i="21"/>
  <c r="J207" i="21"/>
  <c r="X378" i="28"/>
  <c r="T378" i="28"/>
  <c r="P378" i="28"/>
  <c r="L378" i="28"/>
  <c r="H378" i="28"/>
  <c r="D378" i="28"/>
  <c r="W378" i="28"/>
  <c r="S378" i="28"/>
  <c r="O378" i="28"/>
  <c r="K378" i="28"/>
  <c r="G378" i="28"/>
  <c r="C378" i="28"/>
  <c r="U378" i="28"/>
  <c r="M378" i="28"/>
  <c r="E378" i="28"/>
  <c r="A379" i="28"/>
  <c r="R378" i="28"/>
  <c r="J378" i="28"/>
  <c r="B378" i="28"/>
  <c r="N378" i="28"/>
  <c r="Y378" i="28"/>
  <c r="I378" i="28"/>
  <c r="Q378" i="28"/>
  <c r="V378" i="28"/>
  <c r="F378" i="28"/>
  <c r="W103" i="28"/>
  <c r="S103" i="28"/>
  <c r="O103" i="28"/>
  <c r="K103" i="28"/>
  <c r="G103" i="28"/>
  <c r="C103" i="28"/>
  <c r="A104" i="28"/>
  <c r="V103" i="28"/>
  <c r="R103" i="28"/>
  <c r="N103" i="28"/>
  <c r="J103" i="28"/>
  <c r="F103" i="28"/>
  <c r="B103" i="28"/>
  <c r="T103" i="28"/>
  <c r="L103" i="28"/>
  <c r="D103" i="28"/>
  <c r="Y103" i="28"/>
  <c r="Q103" i="28"/>
  <c r="I103" i="28"/>
  <c r="U103" i="28"/>
  <c r="E103" i="28"/>
  <c r="M103" i="28"/>
  <c r="P103" i="28"/>
  <c r="H103" i="28"/>
  <c r="X103" i="28"/>
  <c r="V69" i="25"/>
  <c r="R69" i="25"/>
  <c r="N69" i="25"/>
  <c r="J69" i="25"/>
  <c r="F69" i="25"/>
  <c r="B69" i="25"/>
  <c r="Y69" i="25"/>
  <c r="U69" i="25"/>
  <c r="Q69" i="25"/>
  <c r="M69" i="25"/>
  <c r="I69" i="25"/>
  <c r="E69" i="25"/>
  <c r="X69" i="25"/>
  <c r="P69" i="25"/>
  <c r="H69" i="25"/>
  <c r="W69" i="25"/>
  <c r="O69" i="25"/>
  <c r="G69" i="25"/>
  <c r="K69" i="25"/>
  <c r="L69" i="25"/>
  <c r="T69" i="25"/>
  <c r="D69" i="25"/>
  <c r="S69" i="25"/>
  <c r="C69" i="25"/>
  <c r="A70" i="25"/>
  <c r="X344" i="21"/>
  <c r="T344" i="21"/>
  <c r="P344" i="21"/>
  <c r="L344" i="21"/>
  <c r="H344" i="21"/>
  <c r="D344" i="21"/>
  <c r="W344" i="21"/>
  <c r="S344" i="21"/>
  <c r="O344" i="21"/>
  <c r="K344" i="21"/>
  <c r="G344" i="21"/>
  <c r="C344" i="21"/>
  <c r="Y344" i="21"/>
  <c r="Q344" i="21"/>
  <c r="I344" i="21"/>
  <c r="E344" i="21"/>
  <c r="V344" i="21"/>
  <c r="N344" i="21"/>
  <c r="F344" i="21"/>
  <c r="U344" i="21"/>
  <c r="M344" i="21"/>
  <c r="J344" i="21"/>
  <c r="R344" i="21"/>
  <c r="B344" i="21"/>
  <c r="A345" i="21"/>
  <c r="K34" i="28" l="1"/>
  <c r="V34" i="28"/>
  <c r="F34" i="28"/>
  <c r="D34" i="28"/>
  <c r="Q34" i="28"/>
  <c r="U34" i="28"/>
  <c r="W34" i="28"/>
  <c r="G34" i="28"/>
  <c r="R34" i="28"/>
  <c r="B34" i="28"/>
  <c r="X34" i="28"/>
  <c r="I34" i="28"/>
  <c r="M34" i="28"/>
  <c r="S34" i="28"/>
  <c r="C34" i="28"/>
  <c r="N34" i="28"/>
  <c r="T34" i="28"/>
  <c r="H34" i="28"/>
  <c r="P34" i="28"/>
  <c r="O34" i="28"/>
  <c r="A35" i="28"/>
  <c r="J34" i="28"/>
  <c r="L34" i="28"/>
  <c r="Y34" i="28"/>
  <c r="E34" i="28"/>
  <c r="W345" i="21"/>
  <c r="S345" i="21"/>
  <c r="O345" i="21"/>
  <c r="K345" i="21"/>
  <c r="G345" i="21"/>
  <c r="C345" i="21"/>
  <c r="A346" i="21"/>
  <c r="V345" i="21"/>
  <c r="R345" i="21"/>
  <c r="N345" i="21"/>
  <c r="J345" i="21"/>
  <c r="F345" i="21"/>
  <c r="B345" i="21"/>
  <c r="X345" i="21"/>
  <c r="P345" i="21"/>
  <c r="H345" i="21"/>
  <c r="T345" i="21"/>
  <c r="D345" i="21"/>
  <c r="U345" i="21"/>
  <c r="M345" i="21"/>
  <c r="E345" i="21"/>
  <c r="L345" i="21"/>
  <c r="Q345" i="21"/>
  <c r="Y345" i="21"/>
  <c r="I345" i="21"/>
  <c r="A105" i="28"/>
  <c r="V104" i="28"/>
  <c r="R104" i="28"/>
  <c r="N104" i="28"/>
  <c r="J104" i="28"/>
  <c r="F104" i="28"/>
  <c r="B104" i="28"/>
  <c r="Y104" i="28"/>
  <c r="U104" i="28"/>
  <c r="Q104" i="28"/>
  <c r="M104" i="28"/>
  <c r="I104" i="28"/>
  <c r="E104" i="28"/>
  <c r="S104" i="28"/>
  <c r="K104" i="28"/>
  <c r="C104" i="28"/>
  <c r="X104" i="28"/>
  <c r="P104" i="28"/>
  <c r="H104" i="28"/>
  <c r="L104" i="28"/>
  <c r="T104" i="28"/>
  <c r="W104" i="28"/>
  <c r="G104" i="28"/>
  <c r="D104" i="28"/>
  <c r="O104" i="28"/>
  <c r="W379" i="28"/>
  <c r="S379" i="28"/>
  <c r="O379" i="28"/>
  <c r="K379" i="28"/>
  <c r="G379" i="28"/>
  <c r="C379" i="28"/>
  <c r="A380" i="28"/>
  <c r="V379" i="28"/>
  <c r="R379" i="28"/>
  <c r="N379" i="28"/>
  <c r="J379" i="28"/>
  <c r="F379" i="28"/>
  <c r="B379" i="28"/>
  <c r="T379" i="28"/>
  <c r="L379" i="28"/>
  <c r="D379" i="28"/>
  <c r="Y379" i="28"/>
  <c r="Q379" i="28"/>
  <c r="I379" i="28"/>
  <c r="U379" i="28"/>
  <c r="E379" i="28"/>
  <c r="P379" i="28"/>
  <c r="H379" i="28"/>
  <c r="X379" i="28"/>
  <c r="M379" i="28"/>
  <c r="Y242" i="21"/>
  <c r="U242" i="21"/>
  <c r="Q242" i="21"/>
  <c r="M242" i="21"/>
  <c r="I242" i="21"/>
  <c r="E242" i="21"/>
  <c r="X242" i="21"/>
  <c r="T242" i="21"/>
  <c r="P242" i="21"/>
  <c r="L242" i="21"/>
  <c r="H242" i="21"/>
  <c r="D242" i="21"/>
  <c r="A243" i="21"/>
  <c r="R242" i="21"/>
  <c r="J242" i="21"/>
  <c r="B242" i="21"/>
  <c r="V242" i="21"/>
  <c r="F242" i="21"/>
  <c r="W242" i="21"/>
  <c r="O242" i="21"/>
  <c r="G242" i="21"/>
  <c r="N242" i="21"/>
  <c r="C242" i="21"/>
  <c r="S242" i="21"/>
  <c r="K242" i="21"/>
  <c r="Y413" i="28"/>
  <c r="U413" i="28"/>
  <c r="Q413" i="28"/>
  <c r="M413" i="28"/>
  <c r="I413" i="28"/>
  <c r="E413" i="28"/>
  <c r="X413" i="28"/>
  <c r="T413" i="28"/>
  <c r="P413" i="28"/>
  <c r="L413" i="28"/>
  <c r="H413" i="28"/>
  <c r="D413" i="28"/>
  <c r="V413" i="28"/>
  <c r="N413" i="28"/>
  <c r="F413" i="28"/>
  <c r="S413" i="28"/>
  <c r="K413" i="28"/>
  <c r="C413" i="28"/>
  <c r="W413" i="28"/>
  <c r="G413" i="28"/>
  <c r="R413" i="28"/>
  <c r="B413" i="28"/>
  <c r="A414" i="28"/>
  <c r="J413" i="28"/>
  <c r="O413" i="28"/>
  <c r="X69" i="21"/>
  <c r="T69" i="21"/>
  <c r="P69" i="21"/>
  <c r="L69" i="21"/>
  <c r="H69" i="21"/>
  <c r="D69" i="21"/>
  <c r="W69" i="21"/>
  <c r="S69" i="21"/>
  <c r="O69" i="21"/>
  <c r="K69" i="21"/>
  <c r="G69" i="21"/>
  <c r="C69" i="21"/>
  <c r="U69" i="21"/>
  <c r="M69" i="21"/>
  <c r="E69" i="21"/>
  <c r="Y69" i="21"/>
  <c r="I69" i="21"/>
  <c r="N69" i="21"/>
  <c r="A70" i="21"/>
  <c r="R69" i="21"/>
  <c r="J69" i="21"/>
  <c r="B69" i="21"/>
  <c r="Q69" i="21"/>
  <c r="V69" i="21"/>
  <c r="F69" i="21"/>
  <c r="W139" i="21"/>
  <c r="S139" i="21"/>
  <c r="O139" i="21"/>
  <c r="K139" i="21"/>
  <c r="G139" i="21"/>
  <c r="C139" i="21"/>
  <c r="A140" i="21"/>
  <c r="V139" i="21"/>
  <c r="R139" i="21"/>
  <c r="N139" i="21"/>
  <c r="J139" i="21"/>
  <c r="F139" i="21"/>
  <c r="B139" i="21"/>
  <c r="T139" i="21"/>
  <c r="L139" i="21"/>
  <c r="D139" i="21"/>
  <c r="X139" i="21"/>
  <c r="H139" i="21"/>
  <c r="Y139" i="21"/>
  <c r="Q139" i="21"/>
  <c r="I139" i="21"/>
  <c r="P139" i="21"/>
  <c r="E139" i="21"/>
  <c r="U139" i="21"/>
  <c r="M139" i="21"/>
  <c r="W106" i="19"/>
  <c r="S106" i="19"/>
  <c r="O106" i="19"/>
  <c r="K106" i="19"/>
  <c r="G106" i="19"/>
  <c r="C106" i="19"/>
  <c r="V106" i="19"/>
  <c r="Q106" i="19"/>
  <c r="L106" i="19"/>
  <c r="F106" i="19"/>
  <c r="U106" i="19"/>
  <c r="P106" i="19"/>
  <c r="J106" i="19"/>
  <c r="E106" i="19"/>
  <c r="Y106" i="19"/>
  <c r="N106" i="19"/>
  <c r="D106" i="19"/>
  <c r="X106" i="19"/>
  <c r="M106" i="19"/>
  <c r="B106" i="19"/>
  <c r="T106" i="19"/>
  <c r="R106" i="19"/>
  <c r="I106" i="19"/>
  <c r="H106" i="19"/>
  <c r="A107" i="19"/>
  <c r="W311" i="28"/>
  <c r="S311" i="28"/>
  <c r="O311" i="28"/>
  <c r="K311" i="28"/>
  <c r="G311" i="28"/>
  <c r="C311" i="28"/>
  <c r="A312" i="28"/>
  <c r="V311" i="28"/>
  <c r="R311" i="28"/>
  <c r="N311" i="28"/>
  <c r="J311" i="28"/>
  <c r="F311" i="28"/>
  <c r="B311" i="28"/>
  <c r="X311" i="28"/>
  <c r="P311" i="28"/>
  <c r="H311" i="28"/>
  <c r="U311" i="28"/>
  <c r="M311" i="28"/>
  <c r="E311" i="28"/>
  <c r="Q311" i="28"/>
  <c r="L311" i="28"/>
  <c r="D311" i="28"/>
  <c r="Y311" i="28"/>
  <c r="T311" i="28"/>
  <c r="I311" i="28"/>
  <c r="Y140" i="25"/>
  <c r="V140" i="25"/>
  <c r="R140" i="25"/>
  <c r="N140" i="25"/>
  <c r="J140" i="25"/>
  <c r="F140" i="25"/>
  <c r="B140" i="25"/>
  <c r="U140" i="25"/>
  <c r="Q140" i="25"/>
  <c r="M140" i="25"/>
  <c r="I140" i="25"/>
  <c r="E140" i="25"/>
  <c r="X140" i="25"/>
  <c r="P140" i="25"/>
  <c r="H140" i="25"/>
  <c r="T140" i="25"/>
  <c r="D140" i="25"/>
  <c r="W140" i="25"/>
  <c r="O140" i="25"/>
  <c r="G140" i="25"/>
  <c r="L140" i="25"/>
  <c r="S140" i="25"/>
  <c r="K140" i="25"/>
  <c r="C140" i="25"/>
  <c r="A141" i="25"/>
  <c r="V70" i="25"/>
  <c r="R70" i="25"/>
  <c r="N70" i="25"/>
  <c r="J70" i="25"/>
  <c r="F70" i="25"/>
  <c r="B70" i="25"/>
  <c r="Y70" i="25"/>
  <c r="U70" i="25"/>
  <c r="Q70" i="25"/>
  <c r="M70" i="25"/>
  <c r="I70" i="25"/>
  <c r="E70" i="25"/>
  <c r="X70" i="25"/>
  <c r="P70" i="25"/>
  <c r="H70" i="25"/>
  <c r="W70" i="25"/>
  <c r="O70" i="25"/>
  <c r="G70" i="25"/>
  <c r="S70" i="25"/>
  <c r="C70" i="25"/>
  <c r="L70" i="25"/>
  <c r="K70" i="25"/>
  <c r="T70" i="25"/>
  <c r="D70" i="25"/>
  <c r="A71" i="25"/>
  <c r="Y345" i="28"/>
  <c r="U345" i="28"/>
  <c r="Q345" i="28"/>
  <c r="M345" i="28"/>
  <c r="I345" i="28"/>
  <c r="E345" i="28"/>
  <c r="X345" i="28"/>
  <c r="T345" i="28"/>
  <c r="P345" i="28"/>
  <c r="L345" i="28"/>
  <c r="H345" i="28"/>
  <c r="D345" i="28"/>
  <c r="A346" i="28"/>
  <c r="R345" i="28"/>
  <c r="J345" i="28"/>
  <c r="B345" i="28"/>
  <c r="W345" i="28"/>
  <c r="O345" i="28"/>
  <c r="G345" i="28"/>
  <c r="S345" i="28"/>
  <c r="C345" i="28"/>
  <c r="N345" i="28"/>
  <c r="V345" i="28"/>
  <c r="K345" i="28"/>
  <c r="F345" i="28"/>
  <c r="Y141" i="19"/>
  <c r="U141" i="19"/>
  <c r="Q141" i="19"/>
  <c r="M141" i="19"/>
  <c r="I141" i="19"/>
  <c r="E141" i="19"/>
  <c r="X141" i="19"/>
  <c r="T141" i="19"/>
  <c r="P141" i="19"/>
  <c r="L141" i="19"/>
  <c r="H141" i="19"/>
  <c r="D141" i="19"/>
  <c r="W141" i="19"/>
  <c r="O141" i="19"/>
  <c r="G141" i="19"/>
  <c r="V141" i="19"/>
  <c r="N141" i="19"/>
  <c r="F141" i="19"/>
  <c r="K141" i="19"/>
  <c r="J141" i="19"/>
  <c r="C141" i="19"/>
  <c r="B141" i="19"/>
  <c r="S141" i="19"/>
  <c r="R141" i="19"/>
  <c r="A142" i="19"/>
  <c r="Y174" i="21"/>
  <c r="U174" i="21"/>
  <c r="Q174" i="21"/>
  <c r="M174" i="21"/>
  <c r="I174" i="21"/>
  <c r="E174" i="21"/>
  <c r="X174" i="21"/>
  <c r="T174" i="21"/>
  <c r="P174" i="21"/>
  <c r="L174" i="21"/>
  <c r="H174" i="21"/>
  <c r="D174" i="21"/>
  <c r="V174" i="21"/>
  <c r="N174" i="21"/>
  <c r="F174" i="21"/>
  <c r="R174" i="21"/>
  <c r="B174" i="21"/>
  <c r="S174" i="21"/>
  <c r="K174" i="21"/>
  <c r="C174" i="21"/>
  <c r="A175" i="21"/>
  <c r="J174" i="21"/>
  <c r="W174" i="21"/>
  <c r="G174" i="21"/>
  <c r="O174" i="21"/>
  <c r="W276" i="21"/>
  <c r="S276" i="21"/>
  <c r="O276" i="21"/>
  <c r="K276" i="21"/>
  <c r="G276" i="21"/>
  <c r="C276" i="21"/>
  <c r="A277" i="21"/>
  <c r="V276" i="21"/>
  <c r="R276" i="21"/>
  <c r="N276" i="21"/>
  <c r="J276" i="21"/>
  <c r="F276" i="21"/>
  <c r="B276" i="21"/>
  <c r="T276" i="21"/>
  <c r="L276" i="21"/>
  <c r="D276" i="21"/>
  <c r="P276" i="21"/>
  <c r="Y276" i="21"/>
  <c r="Q276" i="21"/>
  <c r="I276" i="21"/>
  <c r="X276" i="21"/>
  <c r="H276" i="21"/>
  <c r="M276" i="21"/>
  <c r="E276" i="21"/>
  <c r="U276" i="21"/>
  <c r="Y379" i="21"/>
  <c r="U379" i="21"/>
  <c r="Q379" i="21"/>
  <c r="M379" i="21"/>
  <c r="I379" i="21"/>
  <c r="E379" i="21"/>
  <c r="X379" i="21"/>
  <c r="T379" i="21"/>
  <c r="P379" i="21"/>
  <c r="L379" i="21"/>
  <c r="H379" i="21"/>
  <c r="D379" i="21"/>
  <c r="A380" i="21"/>
  <c r="R379" i="21"/>
  <c r="J379" i="21"/>
  <c r="B379" i="21"/>
  <c r="V379" i="21"/>
  <c r="F379" i="21"/>
  <c r="W379" i="21"/>
  <c r="O379" i="21"/>
  <c r="G379" i="21"/>
  <c r="N379" i="21"/>
  <c r="C379" i="21"/>
  <c r="K379" i="21"/>
  <c r="S379" i="21"/>
  <c r="W208" i="21"/>
  <c r="S208" i="21"/>
  <c r="O208" i="21"/>
  <c r="K208" i="21"/>
  <c r="G208" i="21"/>
  <c r="C208" i="21"/>
  <c r="A209" i="21"/>
  <c r="V208" i="21"/>
  <c r="R208" i="21"/>
  <c r="N208" i="21"/>
  <c r="J208" i="21"/>
  <c r="F208" i="21"/>
  <c r="B208" i="21"/>
  <c r="X208" i="21"/>
  <c r="P208" i="21"/>
  <c r="H208" i="21"/>
  <c r="L208" i="21"/>
  <c r="U208" i="21"/>
  <c r="M208" i="21"/>
  <c r="E208" i="21"/>
  <c r="T208" i="21"/>
  <c r="D208" i="21"/>
  <c r="I208" i="21"/>
  <c r="Y208" i="21"/>
  <c r="Q208" i="21"/>
  <c r="V34" i="19"/>
  <c r="R34" i="19"/>
  <c r="N34" i="19"/>
  <c r="J34" i="19"/>
  <c r="F34" i="19"/>
  <c r="B34" i="19"/>
  <c r="Y34" i="19"/>
  <c r="U34" i="19"/>
  <c r="Q34" i="19"/>
  <c r="M34" i="19"/>
  <c r="I34" i="19"/>
  <c r="E34" i="19"/>
  <c r="X34" i="19"/>
  <c r="P34" i="19"/>
  <c r="H34" i="19"/>
  <c r="W34" i="19"/>
  <c r="O34" i="19"/>
  <c r="G34" i="19"/>
  <c r="T34" i="19"/>
  <c r="D34" i="19"/>
  <c r="S34" i="19"/>
  <c r="C34" i="19"/>
  <c r="L34" i="19"/>
  <c r="K34" i="19"/>
  <c r="A35" i="19"/>
  <c r="X139" i="28"/>
  <c r="T139" i="28"/>
  <c r="P139" i="28"/>
  <c r="L139" i="28"/>
  <c r="H139" i="28"/>
  <c r="D139" i="28"/>
  <c r="W139" i="28"/>
  <c r="S139" i="28"/>
  <c r="O139" i="28"/>
  <c r="K139" i="28"/>
  <c r="G139" i="28"/>
  <c r="C139" i="28"/>
  <c r="U139" i="28"/>
  <c r="M139" i="28"/>
  <c r="E139" i="28"/>
  <c r="A140" i="28"/>
  <c r="R139" i="28"/>
  <c r="J139" i="28"/>
  <c r="B139" i="28"/>
  <c r="N139" i="28"/>
  <c r="V139" i="28"/>
  <c r="Y139" i="28"/>
  <c r="I139" i="28"/>
  <c r="F139" i="28"/>
  <c r="Q139" i="28"/>
  <c r="V35" i="25"/>
  <c r="R35" i="25"/>
  <c r="N35" i="25"/>
  <c r="J35" i="25"/>
  <c r="F35" i="25"/>
  <c r="B35" i="25"/>
  <c r="Y35" i="25"/>
  <c r="U35" i="25"/>
  <c r="Q35" i="25"/>
  <c r="M35" i="25"/>
  <c r="I35" i="25"/>
  <c r="E35" i="25"/>
  <c r="S35" i="25"/>
  <c r="K35" i="25"/>
  <c r="C35" i="25"/>
  <c r="O35" i="25"/>
  <c r="L35" i="25"/>
  <c r="X35" i="25"/>
  <c r="P35" i="25"/>
  <c r="H35" i="25"/>
  <c r="W35" i="25"/>
  <c r="G35" i="25"/>
  <c r="T35" i="25"/>
  <c r="D35" i="25"/>
  <c r="A36" i="25"/>
  <c r="V105" i="25"/>
  <c r="R105" i="25"/>
  <c r="N105" i="25"/>
  <c r="J105" i="25"/>
  <c r="F105" i="25"/>
  <c r="B105" i="25"/>
  <c r="Y105" i="25"/>
  <c r="U105" i="25"/>
  <c r="Q105" i="25"/>
  <c r="M105" i="25"/>
  <c r="I105" i="25"/>
  <c r="E105" i="25"/>
  <c r="X105" i="25"/>
  <c r="P105" i="25"/>
  <c r="H105" i="25"/>
  <c r="T105" i="25"/>
  <c r="D105" i="25"/>
  <c r="W105" i="25"/>
  <c r="O105" i="25"/>
  <c r="G105" i="25"/>
  <c r="L105" i="25"/>
  <c r="C105" i="25"/>
  <c r="K105" i="25"/>
  <c r="S105" i="25"/>
  <c r="A106" i="25"/>
  <c r="Y276" i="28"/>
  <c r="U276" i="28"/>
  <c r="Q276" i="28"/>
  <c r="M276" i="28"/>
  <c r="I276" i="28"/>
  <c r="E276" i="28"/>
  <c r="X276" i="28"/>
  <c r="T276" i="28"/>
  <c r="P276" i="28"/>
  <c r="L276" i="28"/>
  <c r="H276" i="28"/>
  <c r="D276" i="28"/>
  <c r="V276" i="28"/>
  <c r="N276" i="28"/>
  <c r="F276" i="28"/>
  <c r="S276" i="28"/>
  <c r="K276" i="28"/>
  <c r="C276" i="28"/>
  <c r="O276" i="28"/>
  <c r="A277" i="28"/>
  <c r="J276" i="28"/>
  <c r="R276" i="28"/>
  <c r="B276" i="28"/>
  <c r="G276" i="28"/>
  <c r="W276" i="28"/>
  <c r="W242" i="28"/>
  <c r="S242" i="28"/>
  <c r="O242" i="28"/>
  <c r="K242" i="28"/>
  <c r="G242" i="28"/>
  <c r="C242" i="28"/>
  <c r="A243" i="28"/>
  <c r="V242" i="28"/>
  <c r="R242" i="28"/>
  <c r="N242" i="28"/>
  <c r="J242" i="28"/>
  <c r="F242" i="28"/>
  <c r="B242" i="28"/>
  <c r="T242" i="28"/>
  <c r="L242" i="28"/>
  <c r="D242" i="28"/>
  <c r="Y242" i="28"/>
  <c r="Q242" i="28"/>
  <c r="I242" i="28"/>
  <c r="M242" i="28"/>
  <c r="X242" i="28"/>
  <c r="H242" i="28"/>
  <c r="U242" i="28"/>
  <c r="P242" i="28"/>
  <c r="E242" i="28"/>
  <c r="Y311" i="21"/>
  <c r="U311" i="21"/>
  <c r="Q311" i="21"/>
  <c r="M311" i="21"/>
  <c r="I311" i="21"/>
  <c r="E311" i="21"/>
  <c r="X311" i="21"/>
  <c r="T311" i="21"/>
  <c r="P311" i="21"/>
  <c r="L311" i="21"/>
  <c r="H311" i="21"/>
  <c r="D311" i="21"/>
  <c r="V311" i="21"/>
  <c r="N311" i="21"/>
  <c r="F311" i="21"/>
  <c r="J311" i="21"/>
  <c r="S311" i="21"/>
  <c r="K311" i="21"/>
  <c r="C311" i="21"/>
  <c r="A312" i="21"/>
  <c r="R311" i="21"/>
  <c r="B311" i="21"/>
  <c r="G311" i="21"/>
  <c r="W311" i="21"/>
  <c r="O311" i="21"/>
  <c r="Y35" i="21"/>
  <c r="U35" i="21"/>
  <c r="Q35" i="21"/>
  <c r="M35" i="21"/>
  <c r="I35" i="21"/>
  <c r="E35" i="21"/>
  <c r="X35" i="21"/>
  <c r="T35" i="21"/>
  <c r="P35" i="21"/>
  <c r="L35" i="21"/>
  <c r="H35" i="21"/>
  <c r="D35" i="21"/>
  <c r="A36" i="21"/>
  <c r="R35" i="21"/>
  <c r="J35" i="21"/>
  <c r="B35" i="21"/>
  <c r="V35" i="21"/>
  <c r="F35" i="21"/>
  <c r="S35" i="21"/>
  <c r="C35" i="21"/>
  <c r="W35" i="21"/>
  <c r="O35" i="21"/>
  <c r="G35" i="21"/>
  <c r="N35" i="21"/>
  <c r="K35" i="21"/>
  <c r="A105" i="21"/>
  <c r="V104" i="21"/>
  <c r="R104" i="21"/>
  <c r="N104" i="21"/>
  <c r="J104" i="21"/>
  <c r="F104" i="21"/>
  <c r="B104" i="21"/>
  <c r="X104" i="21"/>
  <c r="P104" i="21"/>
  <c r="H104" i="21"/>
  <c r="Y104" i="21"/>
  <c r="U104" i="21"/>
  <c r="Q104" i="21"/>
  <c r="M104" i="21"/>
  <c r="I104" i="21"/>
  <c r="E104" i="21"/>
  <c r="T104" i="21"/>
  <c r="L104" i="21"/>
  <c r="D104" i="21"/>
  <c r="O104" i="21"/>
  <c r="G104" i="21"/>
  <c r="C104" i="21"/>
  <c r="K104" i="21"/>
  <c r="W104" i="21"/>
  <c r="S104" i="21"/>
  <c r="W70" i="19"/>
  <c r="S70" i="19"/>
  <c r="O70" i="19"/>
  <c r="K70" i="19"/>
  <c r="G70" i="19"/>
  <c r="C70" i="19"/>
  <c r="V70" i="19"/>
  <c r="R70" i="19"/>
  <c r="N70" i="19"/>
  <c r="J70" i="19"/>
  <c r="F70" i="19"/>
  <c r="B70" i="19"/>
  <c r="Y70" i="19"/>
  <c r="Q70" i="19"/>
  <c r="I70" i="19"/>
  <c r="X70" i="19"/>
  <c r="P70" i="19"/>
  <c r="H70" i="19"/>
  <c r="U70" i="19"/>
  <c r="E70" i="19"/>
  <c r="T70" i="19"/>
  <c r="D70" i="19"/>
  <c r="M70" i="19"/>
  <c r="L70" i="19"/>
  <c r="A71" i="19"/>
  <c r="W413" i="21"/>
  <c r="S413" i="21"/>
  <c r="O413" i="21"/>
  <c r="K413" i="21"/>
  <c r="G413" i="21"/>
  <c r="C413" i="21"/>
  <c r="A414" i="21"/>
  <c r="V413" i="21"/>
  <c r="R413" i="21"/>
  <c r="N413" i="21"/>
  <c r="J413" i="21"/>
  <c r="F413" i="21"/>
  <c r="B413" i="21"/>
  <c r="T413" i="21"/>
  <c r="L413" i="21"/>
  <c r="D413" i="21"/>
  <c r="X413" i="21"/>
  <c r="H413" i="21"/>
  <c r="Y413" i="21"/>
  <c r="Q413" i="21"/>
  <c r="I413" i="21"/>
  <c r="P413" i="21"/>
  <c r="U413" i="21"/>
  <c r="M413" i="21"/>
  <c r="E413" i="21"/>
  <c r="A175" i="28"/>
  <c r="V174" i="28"/>
  <c r="R174" i="28"/>
  <c r="N174" i="28"/>
  <c r="J174" i="28"/>
  <c r="F174" i="28"/>
  <c r="B174" i="28"/>
  <c r="Y174" i="28"/>
  <c r="U174" i="28"/>
  <c r="Q174" i="28"/>
  <c r="M174" i="28"/>
  <c r="I174" i="28"/>
  <c r="E174" i="28"/>
  <c r="W174" i="28"/>
  <c r="O174" i="28"/>
  <c r="G174" i="28"/>
  <c r="T174" i="28"/>
  <c r="L174" i="28"/>
  <c r="D174" i="28"/>
  <c r="P174" i="28"/>
  <c r="H174" i="28"/>
  <c r="K174" i="28"/>
  <c r="X174" i="28"/>
  <c r="S174" i="28"/>
  <c r="C174" i="28"/>
  <c r="Y208" i="28"/>
  <c r="U208" i="28"/>
  <c r="Q208" i="28"/>
  <c r="M208" i="28"/>
  <c r="I208" i="28"/>
  <c r="E208" i="28"/>
  <c r="X208" i="28"/>
  <c r="T208" i="28"/>
  <c r="P208" i="28"/>
  <c r="L208" i="28"/>
  <c r="H208" i="28"/>
  <c r="D208" i="28"/>
  <c r="A209" i="28"/>
  <c r="R208" i="28"/>
  <c r="J208" i="28"/>
  <c r="B208" i="28"/>
  <c r="W208" i="28"/>
  <c r="O208" i="28"/>
  <c r="G208" i="28"/>
  <c r="K208" i="28"/>
  <c r="V208" i="28"/>
  <c r="F208" i="28"/>
  <c r="N208" i="28"/>
  <c r="C208" i="28"/>
  <c r="S208" i="28"/>
  <c r="X69" i="28"/>
  <c r="T69" i="28"/>
  <c r="P69" i="28"/>
  <c r="L69" i="28"/>
  <c r="H69" i="28"/>
  <c r="D69" i="28"/>
  <c r="W69" i="28"/>
  <c r="S69" i="28"/>
  <c r="O69" i="28"/>
  <c r="K69" i="28"/>
  <c r="G69" i="28"/>
  <c r="C69" i="28"/>
  <c r="Y69" i="28"/>
  <c r="Q69" i="28"/>
  <c r="I69" i="28"/>
  <c r="V69" i="28"/>
  <c r="N69" i="28"/>
  <c r="F69" i="28"/>
  <c r="A70" i="28"/>
  <c r="J69" i="28"/>
  <c r="B69" i="28"/>
  <c r="U69" i="28"/>
  <c r="E69" i="28"/>
  <c r="R69" i="28"/>
  <c r="M69" i="28"/>
  <c r="V35" i="28" l="1"/>
  <c r="F35" i="28"/>
  <c r="Q35" i="28"/>
  <c r="S35" i="28"/>
  <c r="G35" i="28"/>
  <c r="O35" i="28"/>
  <c r="R35" i="28"/>
  <c r="B35" i="28"/>
  <c r="M35" i="28"/>
  <c r="K35" i="28"/>
  <c r="X35" i="28"/>
  <c r="D35" i="28"/>
  <c r="N35" i="28"/>
  <c r="Y35" i="28"/>
  <c r="I35" i="28"/>
  <c r="C35" i="28"/>
  <c r="P35" i="28"/>
  <c r="T35" i="28"/>
  <c r="A36" i="28"/>
  <c r="J35" i="28"/>
  <c r="U35" i="28"/>
  <c r="E35" i="28"/>
  <c r="W35" i="28"/>
  <c r="H35" i="28"/>
  <c r="L35" i="28"/>
  <c r="W71" i="19"/>
  <c r="S71" i="19"/>
  <c r="O71" i="19"/>
  <c r="K71" i="19"/>
  <c r="G71" i="19"/>
  <c r="C71" i="19"/>
  <c r="V71" i="19"/>
  <c r="R71" i="19"/>
  <c r="N71" i="19"/>
  <c r="J71" i="19"/>
  <c r="F71" i="19"/>
  <c r="B71" i="19"/>
  <c r="Y71" i="19"/>
  <c r="Q71" i="19"/>
  <c r="I71" i="19"/>
  <c r="X71" i="19"/>
  <c r="P71" i="19"/>
  <c r="H71" i="19"/>
  <c r="M71" i="19"/>
  <c r="L71" i="19"/>
  <c r="E71" i="19"/>
  <c r="D71" i="19"/>
  <c r="U71" i="19"/>
  <c r="T71" i="19"/>
  <c r="A72" i="19"/>
  <c r="X312" i="21"/>
  <c r="T312" i="21"/>
  <c r="P312" i="21"/>
  <c r="L312" i="21"/>
  <c r="H312" i="21"/>
  <c r="D312" i="21"/>
  <c r="W312" i="21"/>
  <c r="S312" i="21"/>
  <c r="O312" i="21"/>
  <c r="K312" i="21"/>
  <c r="G312" i="21"/>
  <c r="C312" i="21"/>
  <c r="U312" i="21"/>
  <c r="M312" i="21"/>
  <c r="E312" i="21"/>
  <c r="Y312" i="21"/>
  <c r="I312" i="21"/>
  <c r="A313" i="21"/>
  <c r="R312" i="21"/>
  <c r="J312" i="21"/>
  <c r="B312" i="21"/>
  <c r="Q312" i="21"/>
  <c r="F312" i="21"/>
  <c r="V312" i="21"/>
  <c r="N312" i="21"/>
  <c r="A210" i="21"/>
  <c r="V209" i="21"/>
  <c r="R209" i="21"/>
  <c r="N209" i="21"/>
  <c r="J209" i="21"/>
  <c r="F209" i="21"/>
  <c r="B209" i="21"/>
  <c r="Y209" i="21"/>
  <c r="U209" i="21"/>
  <c r="Q209" i="21"/>
  <c r="M209" i="21"/>
  <c r="I209" i="21"/>
  <c r="E209" i="21"/>
  <c r="W209" i="21"/>
  <c r="O209" i="21"/>
  <c r="G209" i="21"/>
  <c r="S209" i="21"/>
  <c r="C209" i="21"/>
  <c r="T209" i="21"/>
  <c r="L209" i="21"/>
  <c r="D209" i="21"/>
  <c r="K209" i="21"/>
  <c r="P209" i="21"/>
  <c r="H209" i="21"/>
  <c r="X209" i="21"/>
  <c r="X346" i="28"/>
  <c r="T346" i="28"/>
  <c r="P346" i="28"/>
  <c r="L346" i="28"/>
  <c r="H346" i="28"/>
  <c r="D346" i="28"/>
  <c r="W346" i="28"/>
  <c r="S346" i="28"/>
  <c r="O346" i="28"/>
  <c r="K346" i="28"/>
  <c r="G346" i="28"/>
  <c r="C346" i="28"/>
  <c r="Y346" i="28"/>
  <c r="Q346" i="28"/>
  <c r="I346" i="28"/>
  <c r="V346" i="28"/>
  <c r="N346" i="28"/>
  <c r="F346" i="28"/>
  <c r="A347" i="28"/>
  <c r="J346" i="28"/>
  <c r="U346" i="28"/>
  <c r="E346" i="28"/>
  <c r="R346" i="28"/>
  <c r="M346" i="28"/>
  <c r="B346" i="28"/>
  <c r="X107" i="19"/>
  <c r="W107" i="19"/>
  <c r="S107" i="19"/>
  <c r="O107" i="19"/>
  <c r="K107" i="19"/>
  <c r="G107" i="19"/>
  <c r="C107" i="19"/>
  <c r="T107" i="19"/>
  <c r="N107" i="19"/>
  <c r="I107" i="19"/>
  <c r="D107" i="19"/>
  <c r="Y107" i="19"/>
  <c r="R107" i="19"/>
  <c r="M107" i="19"/>
  <c r="H107" i="19"/>
  <c r="B107" i="19"/>
  <c r="V107" i="19"/>
  <c r="L107" i="19"/>
  <c r="U107" i="19"/>
  <c r="J107" i="19"/>
  <c r="Q107" i="19"/>
  <c r="P107" i="19"/>
  <c r="F107" i="19"/>
  <c r="E107" i="19"/>
  <c r="A108" i="19"/>
  <c r="W70" i="21"/>
  <c r="S70" i="21"/>
  <c r="O70" i="21"/>
  <c r="K70" i="21"/>
  <c r="G70" i="21"/>
  <c r="C70" i="21"/>
  <c r="A71" i="21"/>
  <c r="V70" i="21"/>
  <c r="R70" i="21"/>
  <c r="N70" i="21"/>
  <c r="J70" i="21"/>
  <c r="F70" i="21"/>
  <c r="B70" i="21"/>
  <c r="T70" i="21"/>
  <c r="L70" i="21"/>
  <c r="D70" i="21"/>
  <c r="P70" i="21"/>
  <c r="U70" i="21"/>
  <c r="E70" i="21"/>
  <c r="Y70" i="21"/>
  <c r="Q70" i="21"/>
  <c r="I70" i="21"/>
  <c r="X70" i="21"/>
  <c r="H70" i="21"/>
  <c r="M70" i="21"/>
  <c r="X243" i="21"/>
  <c r="T243" i="21"/>
  <c r="P243" i="21"/>
  <c r="L243" i="21"/>
  <c r="H243" i="21"/>
  <c r="D243" i="21"/>
  <c r="W243" i="21"/>
  <c r="S243" i="21"/>
  <c r="O243" i="21"/>
  <c r="K243" i="21"/>
  <c r="G243" i="21"/>
  <c r="C243" i="21"/>
  <c r="Y243" i="21"/>
  <c r="Q243" i="21"/>
  <c r="I243" i="21"/>
  <c r="M243" i="21"/>
  <c r="V243" i="21"/>
  <c r="N243" i="21"/>
  <c r="F243" i="21"/>
  <c r="U243" i="21"/>
  <c r="E243" i="21"/>
  <c r="B243" i="21"/>
  <c r="A244" i="21"/>
  <c r="R243" i="21"/>
  <c r="J243" i="21"/>
  <c r="X209" i="28"/>
  <c r="T209" i="28"/>
  <c r="P209" i="28"/>
  <c r="L209" i="28"/>
  <c r="H209" i="28"/>
  <c r="D209" i="28"/>
  <c r="W209" i="28"/>
  <c r="S209" i="28"/>
  <c r="O209" i="28"/>
  <c r="K209" i="28"/>
  <c r="G209" i="28"/>
  <c r="C209" i="28"/>
  <c r="Y209" i="28"/>
  <c r="Q209" i="28"/>
  <c r="I209" i="28"/>
  <c r="V209" i="28"/>
  <c r="N209" i="28"/>
  <c r="F209" i="28"/>
  <c r="R209" i="28"/>
  <c r="B209" i="28"/>
  <c r="M209" i="28"/>
  <c r="U209" i="28"/>
  <c r="E209" i="28"/>
  <c r="J209" i="28"/>
  <c r="A210" i="28"/>
  <c r="A415" i="21"/>
  <c r="V414" i="21"/>
  <c r="R414" i="21"/>
  <c r="N414" i="21"/>
  <c r="J414" i="21"/>
  <c r="F414" i="21"/>
  <c r="B414" i="21"/>
  <c r="Y414" i="21"/>
  <c r="U414" i="21"/>
  <c r="Q414" i="21"/>
  <c r="M414" i="21"/>
  <c r="I414" i="21"/>
  <c r="E414" i="21"/>
  <c r="S414" i="21"/>
  <c r="K414" i="21"/>
  <c r="C414" i="21"/>
  <c r="O414" i="21"/>
  <c r="X414" i="21"/>
  <c r="P414" i="21"/>
  <c r="H414" i="21"/>
  <c r="W414" i="21"/>
  <c r="G414" i="21"/>
  <c r="D414" i="21"/>
  <c r="T414" i="21"/>
  <c r="L414" i="21"/>
  <c r="Y105" i="21"/>
  <c r="U105" i="21"/>
  <c r="Q105" i="21"/>
  <c r="M105" i="21"/>
  <c r="I105" i="21"/>
  <c r="E105" i="21"/>
  <c r="S105" i="21"/>
  <c r="K105" i="21"/>
  <c r="C105" i="21"/>
  <c r="X105" i="21"/>
  <c r="T105" i="21"/>
  <c r="P105" i="21"/>
  <c r="L105" i="21"/>
  <c r="H105" i="21"/>
  <c r="D105" i="21"/>
  <c r="W105" i="21"/>
  <c r="O105" i="21"/>
  <c r="G105" i="21"/>
  <c r="V105" i="21"/>
  <c r="F105" i="21"/>
  <c r="N105" i="21"/>
  <c r="J105" i="21"/>
  <c r="R105" i="21"/>
  <c r="B105" i="21"/>
  <c r="A106" i="21"/>
  <c r="W140" i="28"/>
  <c r="S140" i="28"/>
  <c r="O140" i="28"/>
  <c r="K140" i="28"/>
  <c r="G140" i="28"/>
  <c r="C140" i="28"/>
  <c r="A141" i="28"/>
  <c r="V140" i="28"/>
  <c r="R140" i="28"/>
  <c r="N140" i="28"/>
  <c r="J140" i="28"/>
  <c r="F140" i="28"/>
  <c r="B140" i="28"/>
  <c r="T140" i="28"/>
  <c r="L140" i="28"/>
  <c r="D140" i="28"/>
  <c r="Y140" i="28"/>
  <c r="Q140" i="28"/>
  <c r="I140" i="28"/>
  <c r="U140" i="28"/>
  <c r="E140" i="28"/>
  <c r="P140" i="28"/>
  <c r="M140" i="28"/>
  <c r="X140" i="28"/>
  <c r="H140" i="28"/>
  <c r="W35" i="19"/>
  <c r="S35" i="19"/>
  <c r="O35" i="19"/>
  <c r="V35" i="19"/>
  <c r="R35" i="19"/>
  <c r="N35" i="19"/>
  <c r="J35" i="19"/>
  <c r="Y35" i="19"/>
  <c r="Q35" i="19"/>
  <c r="K35" i="19"/>
  <c r="F35" i="19"/>
  <c r="B35" i="19"/>
  <c r="X35" i="19"/>
  <c r="P35" i="19"/>
  <c r="I35" i="19"/>
  <c r="E35" i="19"/>
  <c r="U35" i="19"/>
  <c r="H35" i="19"/>
  <c r="T35" i="19"/>
  <c r="G35" i="19"/>
  <c r="M35" i="19"/>
  <c r="L35" i="19"/>
  <c r="D35" i="19"/>
  <c r="C35" i="19"/>
  <c r="A36" i="19"/>
  <c r="V71" i="25"/>
  <c r="R71" i="25"/>
  <c r="N71" i="25"/>
  <c r="J71" i="25"/>
  <c r="F71" i="25"/>
  <c r="B71" i="25"/>
  <c r="Y71" i="25"/>
  <c r="U71" i="25"/>
  <c r="Q71" i="25"/>
  <c r="M71" i="25"/>
  <c r="I71" i="25"/>
  <c r="E71" i="25"/>
  <c r="X71" i="25"/>
  <c r="P71" i="25"/>
  <c r="H71" i="25"/>
  <c r="W71" i="25"/>
  <c r="O71" i="25"/>
  <c r="G71" i="25"/>
  <c r="K71" i="25"/>
  <c r="L71" i="25"/>
  <c r="T71" i="25"/>
  <c r="D71" i="25"/>
  <c r="S71" i="25"/>
  <c r="C71" i="25"/>
  <c r="A72" i="25"/>
  <c r="A313" i="28"/>
  <c r="V312" i="28"/>
  <c r="R312" i="28"/>
  <c r="N312" i="28"/>
  <c r="J312" i="28"/>
  <c r="F312" i="28"/>
  <c r="B312" i="28"/>
  <c r="Y312" i="28"/>
  <c r="U312" i="28"/>
  <c r="Q312" i="28"/>
  <c r="M312" i="28"/>
  <c r="I312" i="28"/>
  <c r="E312" i="28"/>
  <c r="W312" i="28"/>
  <c r="O312" i="28"/>
  <c r="G312" i="28"/>
  <c r="T312" i="28"/>
  <c r="L312" i="28"/>
  <c r="D312" i="28"/>
  <c r="X312" i="28"/>
  <c r="H312" i="28"/>
  <c r="S312" i="28"/>
  <c r="C312" i="28"/>
  <c r="K312" i="28"/>
  <c r="P312" i="28"/>
  <c r="X414" i="28"/>
  <c r="T414" i="28"/>
  <c r="P414" i="28"/>
  <c r="L414" i="28"/>
  <c r="H414" i="28"/>
  <c r="D414" i="28"/>
  <c r="W414" i="28"/>
  <c r="S414" i="28"/>
  <c r="O414" i="28"/>
  <c r="K414" i="28"/>
  <c r="G414" i="28"/>
  <c r="C414" i="28"/>
  <c r="U414" i="28"/>
  <c r="M414" i="28"/>
  <c r="E414" i="28"/>
  <c r="A415" i="28"/>
  <c r="R414" i="28"/>
  <c r="J414" i="28"/>
  <c r="B414" i="28"/>
  <c r="N414" i="28"/>
  <c r="Y414" i="28"/>
  <c r="I414" i="28"/>
  <c r="V414" i="28"/>
  <c r="Q414" i="28"/>
  <c r="F414" i="28"/>
  <c r="A347" i="21"/>
  <c r="V346" i="21"/>
  <c r="R346" i="21"/>
  <c r="N346" i="21"/>
  <c r="J346" i="21"/>
  <c r="F346" i="21"/>
  <c r="B346" i="21"/>
  <c r="Y346" i="21"/>
  <c r="U346" i="21"/>
  <c r="Q346" i="21"/>
  <c r="M346" i="21"/>
  <c r="I346" i="21"/>
  <c r="E346" i="21"/>
  <c r="W346" i="21"/>
  <c r="O346" i="21"/>
  <c r="G346" i="21"/>
  <c r="K346" i="21"/>
  <c r="T346" i="21"/>
  <c r="L346" i="21"/>
  <c r="D346" i="21"/>
  <c r="S346" i="21"/>
  <c r="C346" i="21"/>
  <c r="X346" i="21"/>
  <c r="P346" i="21"/>
  <c r="H346" i="21"/>
  <c r="W70" i="28"/>
  <c r="S70" i="28"/>
  <c r="O70" i="28"/>
  <c r="K70" i="28"/>
  <c r="G70" i="28"/>
  <c r="C70" i="28"/>
  <c r="A71" i="28"/>
  <c r="V70" i="28"/>
  <c r="R70" i="28"/>
  <c r="N70" i="28"/>
  <c r="J70" i="28"/>
  <c r="F70" i="28"/>
  <c r="B70" i="28"/>
  <c r="X70" i="28"/>
  <c r="P70" i="28"/>
  <c r="H70" i="28"/>
  <c r="U70" i="28"/>
  <c r="M70" i="28"/>
  <c r="E70" i="28"/>
  <c r="Q70" i="28"/>
  <c r="I70" i="28"/>
  <c r="L70" i="28"/>
  <c r="Y70" i="28"/>
  <c r="D70" i="28"/>
  <c r="T70" i="28"/>
  <c r="Y175" i="28"/>
  <c r="U175" i="28"/>
  <c r="Q175" i="28"/>
  <c r="M175" i="28"/>
  <c r="I175" i="28"/>
  <c r="E175" i="28"/>
  <c r="X175" i="28"/>
  <c r="T175" i="28"/>
  <c r="P175" i="28"/>
  <c r="L175" i="28"/>
  <c r="H175" i="28"/>
  <c r="D175" i="28"/>
  <c r="V175" i="28"/>
  <c r="N175" i="28"/>
  <c r="F175" i="28"/>
  <c r="S175" i="28"/>
  <c r="K175" i="28"/>
  <c r="C175" i="28"/>
  <c r="W175" i="28"/>
  <c r="G175" i="28"/>
  <c r="O175" i="28"/>
  <c r="R175" i="28"/>
  <c r="B175" i="28"/>
  <c r="J175" i="28"/>
  <c r="A176" i="28"/>
  <c r="X36" i="21"/>
  <c r="T36" i="21"/>
  <c r="P36" i="21"/>
  <c r="L36" i="21"/>
  <c r="H36" i="21"/>
  <c r="D36" i="21"/>
  <c r="W36" i="21"/>
  <c r="S36" i="21"/>
  <c r="O36" i="21"/>
  <c r="K36" i="21"/>
  <c r="G36" i="21"/>
  <c r="C36" i="21"/>
  <c r="Y36" i="21"/>
  <c r="Q36" i="21"/>
  <c r="I36" i="21"/>
  <c r="U36" i="21"/>
  <c r="E36" i="21"/>
  <c r="J36" i="21"/>
  <c r="V36" i="21"/>
  <c r="N36" i="21"/>
  <c r="F36" i="21"/>
  <c r="M36" i="21"/>
  <c r="A37" i="21"/>
  <c r="R36" i="21"/>
  <c r="B36" i="21"/>
  <c r="A244" i="28"/>
  <c r="V243" i="28"/>
  <c r="R243" i="28"/>
  <c r="N243" i="28"/>
  <c r="J243" i="28"/>
  <c r="F243" i="28"/>
  <c r="B243" i="28"/>
  <c r="Y243" i="28"/>
  <c r="U243" i="28"/>
  <c r="Q243" i="28"/>
  <c r="M243" i="28"/>
  <c r="I243" i="28"/>
  <c r="E243" i="28"/>
  <c r="S243" i="28"/>
  <c r="K243" i="28"/>
  <c r="C243" i="28"/>
  <c r="X243" i="28"/>
  <c r="P243" i="28"/>
  <c r="H243" i="28"/>
  <c r="T243" i="28"/>
  <c r="D243" i="28"/>
  <c r="O243" i="28"/>
  <c r="G243" i="28"/>
  <c r="W243" i="28"/>
  <c r="L243" i="28"/>
  <c r="X277" i="28"/>
  <c r="T277" i="28"/>
  <c r="P277" i="28"/>
  <c r="L277" i="28"/>
  <c r="H277" i="28"/>
  <c r="D277" i="28"/>
  <c r="W277" i="28"/>
  <c r="S277" i="28"/>
  <c r="O277" i="28"/>
  <c r="K277" i="28"/>
  <c r="G277" i="28"/>
  <c r="C277" i="28"/>
  <c r="U277" i="28"/>
  <c r="M277" i="28"/>
  <c r="E277" i="28"/>
  <c r="A278" i="28"/>
  <c r="R277" i="28"/>
  <c r="J277" i="28"/>
  <c r="B277" i="28"/>
  <c r="V277" i="28"/>
  <c r="F277" i="28"/>
  <c r="Q277" i="28"/>
  <c r="Y277" i="28"/>
  <c r="N277" i="28"/>
  <c r="I277" i="28"/>
  <c r="V106" i="25"/>
  <c r="R106" i="25"/>
  <c r="N106" i="25"/>
  <c r="J106" i="25"/>
  <c r="F106" i="25"/>
  <c r="B106" i="25"/>
  <c r="Y106" i="25"/>
  <c r="U106" i="25"/>
  <c r="Q106" i="25"/>
  <c r="M106" i="25"/>
  <c r="I106" i="25"/>
  <c r="E106" i="25"/>
  <c r="X106" i="25"/>
  <c r="P106" i="25"/>
  <c r="H106" i="25"/>
  <c r="T106" i="25"/>
  <c r="W106" i="25"/>
  <c r="O106" i="25"/>
  <c r="G106" i="25"/>
  <c r="L106" i="25"/>
  <c r="D106" i="25"/>
  <c r="K106" i="25"/>
  <c r="C106" i="25"/>
  <c r="S106" i="25"/>
  <c r="A107" i="25"/>
  <c r="A278" i="21"/>
  <c r="V277" i="21"/>
  <c r="R277" i="21"/>
  <c r="N277" i="21"/>
  <c r="J277" i="21"/>
  <c r="F277" i="21"/>
  <c r="B277" i="21"/>
  <c r="Y277" i="21"/>
  <c r="U277" i="21"/>
  <c r="Q277" i="21"/>
  <c r="M277" i="21"/>
  <c r="I277" i="21"/>
  <c r="E277" i="21"/>
  <c r="S277" i="21"/>
  <c r="K277" i="21"/>
  <c r="C277" i="21"/>
  <c r="W277" i="21"/>
  <c r="G277" i="21"/>
  <c r="X277" i="21"/>
  <c r="P277" i="21"/>
  <c r="H277" i="21"/>
  <c r="O277" i="21"/>
  <c r="T277" i="21"/>
  <c r="L277" i="21"/>
  <c r="D277" i="21"/>
  <c r="X175" i="21"/>
  <c r="T175" i="21"/>
  <c r="P175" i="21"/>
  <c r="L175" i="21"/>
  <c r="H175" i="21"/>
  <c r="D175" i="21"/>
  <c r="W175" i="21"/>
  <c r="S175" i="21"/>
  <c r="O175" i="21"/>
  <c r="K175" i="21"/>
  <c r="G175" i="21"/>
  <c r="C175" i="21"/>
  <c r="U175" i="21"/>
  <c r="M175" i="21"/>
  <c r="E175" i="21"/>
  <c r="Y175" i="21"/>
  <c r="I175" i="21"/>
  <c r="A176" i="21"/>
  <c r="R175" i="21"/>
  <c r="J175" i="21"/>
  <c r="B175" i="21"/>
  <c r="Q175" i="21"/>
  <c r="F175" i="21"/>
  <c r="V175" i="21"/>
  <c r="N175" i="21"/>
  <c r="Y141" i="25"/>
  <c r="U141" i="25"/>
  <c r="Q141" i="25"/>
  <c r="M141" i="25"/>
  <c r="I141" i="25"/>
  <c r="E141" i="25"/>
  <c r="X141" i="25"/>
  <c r="S141" i="25"/>
  <c r="N141" i="25"/>
  <c r="H141" i="25"/>
  <c r="C141" i="25"/>
  <c r="W141" i="25"/>
  <c r="R141" i="25"/>
  <c r="L141" i="25"/>
  <c r="G141" i="25"/>
  <c r="B141" i="25"/>
  <c r="V141" i="25"/>
  <c r="K141" i="25"/>
  <c r="T141" i="25"/>
  <c r="J141" i="25"/>
  <c r="P141" i="25"/>
  <c r="F141" i="25"/>
  <c r="O141" i="25"/>
  <c r="D141" i="25"/>
  <c r="A142" i="25"/>
  <c r="Y105" i="28"/>
  <c r="U105" i="28"/>
  <c r="Q105" i="28"/>
  <c r="M105" i="28"/>
  <c r="I105" i="28"/>
  <c r="E105" i="28"/>
  <c r="X105" i="28"/>
  <c r="T105" i="28"/>
  <c r="P105" i="28"/>
  <c r="L105" i="28"/>
  <c r="H105" i="28"/>
  <c r="D105" i="28"/>
  <c r="A106" i="28"/>
  <c r="R105" i="28"/>
  <c r="J105" i="28"/>
  <c r="B105" i="28"/>
  <c r="W105" i="28"/>
  <c r="O105" i="28"/>
  <c r="G105" i="28"/>
  <c r="S105" i="28"/>
  <c r="C105" i="28"/>
  <c r="N105" i="28"/>
  <c r="K105" i="28"/>
  <c r="V105" i="28"/>
  <c r="F105" i="28"/>
  <c r="V36" i="25"/>
  <c r="R36" i="25"/>
  <c r="N36" i="25"/>
  <c r="J36" i="25"/>
  <c r="F36" i="25"/>
  <c r="B36" i="25"/>
  <c r="Y36" i="25"/>
  <c r="U36" i="25"/>
  <c r="Q36" i="25"/>
  <c r="M36" i="25"/>
  <c r="I36" i="25"/>
  <c r="E36" i="25"/>
  <c r="S36" i="25"/>
  <c r="K36" i="25"/>
  <c r="C36" i="25"/>
  <c r="O36" i="25"/>
  <c r="G36" i="25"/>
  <c r="D36" i="25"/>
  <c r="X36" i="25"/>
  <c r="P36" i="25"/>
  <c r="H36" i="25"/>
  <c r="W36" i="25"/>
  <c r="T36" i="25"/>
  <c r="L36" i="25"/>
  <c r="A37" i="25"/>
  <c r="X380" i="21"/>
  <c r="T380" i="21"/>
  <c r="P380" i="21"/>
  <c r="L380" i="21"/>
  <c r="H380" i="21"/>
  <c r="D380" i="21"/>
  <c r="W380" i="21"/>
  <c r="S380" i="21"/>
  <c r="O380" i="21"/>
  <c r="K380" i="21"/>
  <c r="G380" i="21"/>
  <c r="C380" i="21"/>
  <c r="Y380" i="21"/>
  <c r="Q380" i="21"/>
  <c r="I380" i="21"/>
  <c r="M380" i="21"/>
  <c r="V380" i="21"/>
  <c r="N380" i="21"/>
  <c r="F380" i="21"/>
  <c r="U380" i="21"/>
  <c r="E380" i="21"/>
  <c r="J380" i="21"/>
  <c r="R380" i="21"/>
  <c r="B380" i="21"/>
  <c r="A381" i="21"/>
  <c r="Y142" i="19"/>
  <c r="U142" i="19"/>
  <c r="Q142" i="19"/>
  <c r="M142" i="19"/>
  <c r="I142" i="19"/>
  <c r="E142" i="19"/>
  <c r="X142" i="19"/>
  <c r="T142" i="19"/>
  <c r="P142" i="19"/>
  <c r="L142" i="19"/>
  <c r="H142" i="19"/>
  <c r="D142" i="19"/>
  <c r="W142" i="19"/>
  <c r="O142" i="19"/>
  <c r="G142" i="19"/>
  <c r="V142" i="19"/>
  <c r="N142" i="19"/>
  <c r="F142" i="19"/>
  <c r="S142" i="19"/>
  <c r="C142" i="19"/>
  <c r="R142" i="19"/>
  <c r="B142" i="19"/>
  <c r="K142" i="19"/>
  <c r="J142" i="19"/>
  <c r="A143" i="19"/>
  <c r="A141" i="21"/>
  <c r="V140" i="21"/>
  <c r="R140" i="21"/>
  <c r="N140" i="21"/>
  <c r="J140" i="21"/>
  <c r="F140" i="21"/>
  <c r="B140" i="21"/>
  <c r="Y140" i="21"/>
  <c r="U140" i="21"/>
  <c r="Q140" i="21"/>
  <c r="M140" i="21"/>
  <c r="I140" i="21"/>
  <c r="E140" i="21"/>
  <c r="S140" i="21"/>
  <c r="K140" i="21"/>
  <c r="C140" i="21"/>
  <c r="O140" i="21"/>
  <c r="X140" i="21"/>
  <c r="P140" i="21"/>
  <c r="H140" i="21"/>
  <c r="W140" i="21"/>
  <c r="G140" i="21"/>
  <c r="L140" i="21"/>
  <c r="T140" i="21"/>
  <c r="D140" i="21"/>
  <c r="A381" i="28"/>
  <c r="V380" i="28"/>
  <c r="R380" i="28"/>
  <c r="N380" i="28"/>
  <c r="J380" i="28"/>
  <c r="F380" i="28"/>
  <c r="B380" i="28"/>
  <c r="Y380" i="28"/>
  <c r="U380" i="28"/>
  <c r="Q380" i="28"/>
  <c r="M380" i="28"/>
  <c r="I380" i="28"/>
  <c r="E380" i="28"/>
  <c r="S380" i="28"/>
  <c r="K380" i="28"/>
  <c r="C380" i="28"/>
  <c r="X380" i="28"/>
  <c r="P380" i="28"/>
  <c r="H380" i="28"/>
  <c r="L380" i="28"/>
  <c r="W380" i="28"/>
  <c r="G380" i="28"/>
  <c r="O380" i="28"/>
  <c r="D380" i="28"/>
  <c r="T380" i="28"/>
  <c r="U36" i="28" l="1"/>
  <c r="E36" i="28"/>
  <c r="L36" i="28"/>
  <c r="R36" i="28"/>
  <c r="W36" i="28"/>
  <c r="F36" i="28"/>
  <c r="Q36" i="28"/>
  <c r="X36" i="28"/>
  <c r="H36" i="28"/>
  <c r="J36" i="28"/>
  <c r="O36" i="28"/>
  <c r="K36" i="28"/>
  <c r="M36" i="28"/>
  <c r="T36" i="28"/>
  <c r="D36" i="28"/>
  <c r="B36" i="28"/>
  <c r="G36" i="28"/>
  <c r="S36" i="28"/>
  <c r="Y36" i="28"/>
  <c r="I36" i="28"/>
  <c r="P36" i="28"/>
  <c r="A37" i="28"/>
  <c r="N36" i="28"/>
  <c r="V36" i="28"/>
  <c r="C36" i="28"/>
  <c r="Y381" i="28"/>
  <c r="U381" i="28"/>
  <c r="Q381" i="28"/>
  <c r="M381" i="28"/>
  <c r="I381" i="28"/>
  <c r="E381" i="28"/>
  <c r="X381" i="28"/>
  <c r="T381" i="28"/>
  <c r="P381" i="28"/>
  <c r="L381" i="28"/>
  <c r="H381" i="28"/>
  <c r="D381" i="28"/>
  <c r="A382" i="28"/>
  <c r="R381" i="28"/>
  <c r="J381" i="28"/>
  <c r="B381" i="28"/>
  <c r="W381" i="28"/>
  <c r="O381" i="28"/>
  <c r="G381" i="28"/>
  <c r="S381" i="28"/>
  <c r="C381" i="28"/>
  <c r="N381" i="28"/>
  <c r="V381" i="28"/>
  <c r="F381" i="28"/>
  <c r="K381" i="28"/>
  <c r="V37" i="25"/>
  <c r="R37" i="25"/>
  <c r="N37" i="25"/>
  <c r="J37" i="25"/>
  <c r="F37" i="25"/>
  <c r="B37" i="25"/>
  <c r="Y37" i="25"/>
  <c r="U37" i="25"/>
  <c r="Q37" i="25"/>
  <c r="M37" i="25"/>
  <c r="I37" i="25"/>
  <c r="E37" i="25"/>
  <c r="S37" i="25"/>
  <c r="K37" i="25"/>
  <c r="C37" i="25"/>
  <c r="O37" i="25"/>
  <c r="G37" i="25"/>
  <c r="D37" i="25"/>
  <c r="X37" i="25"/>
  <c r="P37" i="25"/>
  <c r="H37" i="25"/>
  <c r="W37" i="25"/>
  <c r="T37" i="25"/>
  <c r="L37" i="25"/>
  <c r="A38" i="25"/>
  <c r="Y278" i="21"/>
  <c r="U278" i="21"/>
  <c r="Q278" i="21"/>
  <c r="M278" i="21"/>
  <c r="I278" i="21"/>
  <c r="E278" i="21"/>
  <c r="X278" i="21"/>
  <c r="T278" i="21"/>
  <c r="P278" i="21"/>
  <c r="L278" i="21"/>
  <c r="H278" i="21"/>
  <c r="D278" i="21"/>
  <c r="A279" i="21"/>
  <c r="R278" i="21"/>
  <c r="J278" i="21"/>
  <c r="B278" i="21"/>
  <c r="V278" i="21"/>
  <c r="N278" i="21"/>
  <c r="W278" i="21"/>
  <c r="O278" i="21"/>
  <c r="G278" i="21"/>
  <c r="F278" i="21"/>
  <c r="C278" i="21"/>
  <c r="S278" i="21"/>
  <c r="K278" i="21"/>
  <c r="A72" i="28"/>
  <c r="V71" i="28"/>
  <c r="R71" i="28"/>
  <c r="N71" i="28"/>
  <c r="J71" i="28"/>
  <c r="F71" i="28"/>
  <c r="B71" i="28"/>
  <c r="Y71" i="28"/>
  <c r="U71" i="28"/>
  <c r="Q71" i="28"/>
  <c r="M71" i="28"/>
  <c r="I71" i="28"/>
  <c r="E71" i="28"/>
  <c r="W71" i="28"/>
  <c r="O71" i="28"/>
  <c r="G71" i="28"/>
  <c r="T71" i="28"/>
  <c r="L71" i="28"/>
  <c r="D71" i="28"/>
  <c r="X71" i="28"/>
  <c r="H71" i="28"/>
  <c r="P71" i="28"/>
  <c r="S71" i="28"/>
  <c r="C71" i="28"/>
  <c r="K71" i="28"/>
  <c r="W36" i="19"/>
  <c r="S36" i="19"/>
  <c r="O36" i="19"/>
  <c r="K36" i="19"/>
  <c r="G36" i="19"/>
  <c r="C36" i="19"/>
  <c r="V36" i="19"/>
  <c r="R36" i="19"/>
  <c r="N36" i="19"/>
  <c r="J36" i="19"/>
  <c r="F36" i="19"/>
  <c r="B36" i="19"/>
  <c r="Y36" i="19"/>
  <c r="Q36" i="19"/>
  <c r="I36" i="19"/>
  <c r="X36" i="19"/>
  <c r="P36" i="19"/>
  <c r="H36" i="19"/>
  <c r="M36" i="19"/>
  <c r="L36" i="19"/>
  <c r="U36" i="19"/>
  <c r="T36" i="19"/>
  <c r="E36" i="19"/>
  <c r="D36" i="19"/>
  <c r="A37" i="19"/>
  <c r="W210" i="28"/>
  <c r="S210" i="28"/>
  <c r="O210" i="28"/>
  <c r="K210" i="28"/>
  <c r="G210" i="28"/>
  <c r="C210" i="28"/>
  <c r="A211" i="28"/>
  <c r="V210" i="28"/>
  <c r="R210" i="28"/>
  <c r="N210" i="28"/>
  <c r="J210" i="28"/>
  <c r="F210" i="28"/>
  <c r="B210" i="28"/>
  <c r="X210" i="28"/>
  <c r="P210" i="28"/>
  <c r="H210" i="28"/>
  <c r="U210" i="28"/>
  <c r="M210" i="28"/>
  <c r="E210" i="28"/>
  <c r="Y210" i="28"/>
  <c r="I210" i="28"/>
  <c r="T210" i="28"/>
  <c r="D210" i="28"/>
  <c r="L210" i="28"/>
  <c r="Q210" i="28"/>
  <c r="A72" i="21"/>
  <c r="V71" i="21"/>
  <c r="R71" i="21"/>
  <c r="N71" i="21"/>
  <c r="J71" i="21"/>
  <c r="F71" i="21"/>
  <c r="B71" i="21"/>
  <c r="Y71" i="21"/>
  <c r="U71" i="21"/>
  <c r="Q71" i="21"/>
  <c r="M71" i="21"/>
  <c r="I71" i="21"/>
  <c r="E71" i="21"/>
  <c r="S71" i="21"/>
  <c r="K71" i="21"/>
  <c r="C71" i="21"/>
  <c r="O71" i="21"/>
  <c r="G71" i="21"/>
  <c r="T71" i="21"/>
  <c r="D71" i="21"/>
  <c r="X71" i="21"/>
  <c r="P71" i="21"/>
  <c r="H71" i="21"/>
  <c r="W71" i="21"/>
  <c r="L71" i="21"/>
  <c r="Y141" i="21"/>
  <c r="U141" i="21"/>
  <c r="Q141" i="21"/>
  <c r="M141" i="21"/>
  <c r="I141" i="21"/>
  <c r="E141" i="21"/>
  <c r="X141" i="21"/>
  <c r="T141" i="21"/>
  <c r="P141" i="21"/>
  <c r="L141" i="21"/>
  <c r="H141" i="21"/>
  <c r="D141" i="21"/>
  <c r="A142" i="21"/>
  <c r="R141" i="21"/>
  <c r="J141" i="21"/>
  <c r="B141" i="21"/>
  <c r="N141" i="21"/>
  <c r="W141" i="21"/>
  <c r="O141" i="21"/>
  <c r="G141" i="21"/>
  <c r="V141" i="21"/>
  <c r="F141" i="21"/>
  <c r="S141" i="21"/>
  <c r="C141" i="21"/>
  <c r="K141" i="21"/>
  <c r="X106" i="28"/>
  <c r="T106" i="28"/>
  <c r="P106" i="28"/>
  <c r="L106" i="28"/>
  <c r="H106" i="28"/>
  <c r="D106" i="28"/>
  <c r="W106" i="28"/>
  <c r="S106" i="28"/>
  <c r="O106" i="28"/>
  <c r="K106" i="28"/>
  <c r="G106" i="28"/>
  <c r="C106" i="28"/>
  <c r="Y106" i="28"/>
  <c r="Q106" i="28"/>
  <c r="I106" i="28"/>
  <c r="V106" i="28"/>
  <c r="N106" i="28"/>
  <c r="F106" i="28"/>
  <c r="A107" i="28"/>
  <c r="J106" i="28"/>
  <c r="B106" i="28"/>
  <c r="U106" i="28"/>
  <c r="E106" i="28"/>
  <c r="R106" i="28"/>
  <c r="M106" i="28"/>
  <c r="V107" i="25"/>
  <c r="R107" i="25"/>
  <c r="N107" i="25"/>
  <c r="J107" i="25"/>
  <c r="F107" i="25"/>
  <c r="B107" i="25"/>
  <c r="Y107" i="25"/>
  <c r="U107" i="25"/>
  <c r="Q107" i="25"/>
  <c r="M107" i="25"/>
  <c r="I107" i="25"/>
  <c r="E107" i="25"/>
  <c r="X107" i="25"/>
  <c r="P107" i="25"/>
  <c r="H107" i="25"/>
  <c r="T107" i="25"/>
  <c r="W107" i="25"/>
  <c r="O107" i="25"/>
  <c r="G107" i="25"/>
  <c r="L107" i="25"/>
  <c r="D107" i="25"/>
  <c r="S107" i="25"/>
  <c r="K107" i="25"/>
  <c r="C107" i="25"/>
  <c r="A108" i="25"/>
  <c r="X176" i="28"/>
  <c r="T176" i="28"/>
  <c r="P176" i="28"/>
  <c r="L176" i="28"/>
  <c r="H176" i="28"/>
  <c r="D176" i="28"/>
  <c r="W176" i="28"/>
  <c r="S176" i="28"/>
  <c r="O176" i="28"/>
  <c r="K176" i="28"/>
  <c r="G176" i="28"/>
  <c r="C176" i="28"/>
  <c r="U176" i="28"/>
  <c r="M176" i="28"/>
  <c r="E176" i="28"/>
  <c r="A177" i="28"/>
  <c r="R176" i="28"/>
  <c r="J176" i="28"/>
  <c r="B176" i="28"/>
  <c r="N176" i="28"/>
  <c r="V176" i="28"/>
  <c r="Y176" i="28"/>
  <c r="I176" i="28"/>
  <c r="F176" i="28"/>
  <c r="Q176" i="28"/>
  <c r="W415" i="28"/>
  <c r="S415" i="28"/>
  <c r="O415" i="28"/>
  <c r="K415" i="28"/>
  <c r="G415" i="28"/>
  <c r="C415" i="28"/>
  <c r="A416" i="28"/>
  <c r="V415" i="28"/>
  <c r="R415" i="28"/>
  <c r="N415" i="28"/>
  <c r="J415" i="28"/>
  <c r="F415" i="28"/>
  <c r="B415" i="28"/>
  <c r="T415" i="28"/>
  <c r="L415" i="28"/>
  <c r="D415" i="28"/>
  <c r="Y415" i="28"/>
  <c r="Q415" i="28"/>
  <c r="I415" i="28"/>
  <c r="U415" i="28"/>
  <c r="E415" i="28"/>
  <c r="P415" i="28"/>
  <c r="H415" i="28"/>
  <c r="X415" i="28"/>
  <c r="M415" i="28"/>
  <c r="Y313" i="28"/>
  <c r="U313" i="28"/>
  <c r="Q313" i="28"/>
  <c r="M313" i="28"/>
  <c r="I313" i="28"/>
  <c r="E313" i="28"/>
  <c r="X313" i="28"/>
  <c r="T313" i="28"/>
  <c r="P313" i="28"/>
  <c r="L313" i="28"/>
  <c r="H313" i="28"/>
  <c r="D313" i="28"/>
  <c r="V313" i="28"/>
  <c r="N313" i="28"/>
  <c r="F313" i="28"/>
  <c r="S313" i="28"/>
  <c r="K313" i="28"/>
  <c r="C313" i="28"/>
  <c r="O313" i="28"/>
  <c r="A314" i="28"/>
  <c r="J313" i="28"/>
  <c r="R313" i="28"/>
  <c r="B313" i="28"/>
  <c r="G313" i="28"/>
  <c r="W313" i="28"/>
  <c r="Y210" i="21"/>
  <c r="U210" i="21"/>
  <c r="Q210" i="21"/>
  <c r="M210" i="21"/>
  <c r="I210" i="21"/>
  <c r="E210" i="21"/>
  <c r="X210" i="21"/>
  <c r="T210" i="21"/>
  <c r="P210" i="21"/>
  <c r="L210" i="21"/>
  <c r="H210" i="21"/>
  <c r="D210" i="21"/>
  <c r="V210" i="21"/>
  <c r="N210" i="21"/>
  <c r="F210" i="21"/>
  <c r="A211" i="21"/>
  <c r="J210" i="21"/>
  <c r="S210" i="21"/>
  <c r="K210" i="21"/>
  <c r="C210" i="21"/>
  <c r="R210" i="21"/>
  <c r="B210" i="21"/>
  <c r="W210" i="21"/>
  <c r="G210" i="21"/>
  <c r="O210" i="21"/>
  <c r="W313" i="21"/>
  <c r="S313" i="21"/>
  <c r="O313" i="21"/>
  <c r="K313" i="21"/>
  <c r="G313" i="21"/>
  <c r="C313" i="21"/>
  <c r="A314" i="21"/>
  <c r="V313" i="21"/>
  <c r="R313" i="21"/>
  <c r="N313" i="21"/>
  <c r="J313" i="21"/>
  <c r="F313" i="21"/>
  <c r="B313" i="21"/>
  <c r="T313" i="21"/>
  <c r="L313" i="21"/>
  <c r="D313" i="21"/>
  <c r="P313" i="21"/>
  <c r="Y313" i="21"/>
  <c r="Q313" i="21"/>
  <c r="I313" i="21"/>
  <c r="X313" i="21"/>
  <c r="H313" i="21"/>
  <c r="M313" i="21"/>
  <c r="U313" i="21"/>
  <c r="E313" i="21"/>
  <c r="Y143" i="19"/>
  <c r="U143" i="19"/>
  <c r="Q143" i="19"/>
  <c r="M143" i="19"/>
  <c r="I143" i="19"/>
  <c r="E143" i="19"/>
  <c r="X143" i="19"/>
  <c r="T143" i="19"/>
  <c r="P143" i="19"/>
  <c r="L143" i="19"/>
  <c r="H143" i="19"/>
  <c r="D143" i="19"/>
  <c r="W143" i="19"/>
  <c r="O143" i="19"/>
  <c r="G143" i="19"/>
  <c r="V143" i="19"/>
  <c r="N143" i="19"/>
  <c r="F143" i="19"/>
  <c r="K143" i="19"/>
  <c r="J143" i="19"/>
  <c r="S143" i="19"/>
  <c r="R143" i="19"/>
  <c r="C143" i="19"/>
  <c r="B143" i="19"/>
  <c r="A144" i="19"/>
  <c r="Y142" i="25"/>
  <c r="U142" i="25"/>
  <c r="Q142" i="25"/>
  <c r="M142" i="25"/>
  <c r="I142" i="25"/>
  <c r="E142" i="25"/>
  <c r="V142" i="25"/>
  <c r="P142" i="25"/>
  <c r="K142" i="25"/>
  <c r="F142" i="25"/>
  <c r="T142" i="25"/>
  <c r="O142" i="25"/>
  <c r="J142" i="25"/>
  <c r="D142" i="25"/>
  <c r="S142" i="25"/>
  <c r="H142" i="25"/>
  <c r="C142" i="25"/>
  <c r="R142" i="25"/>
  <c r="G142" i="25"/>
  <c r="X142" i="25"/>
  <c r="N142" i="25"/>
  <c r="L142" i="25"/>
  <c r="B142" i="25"/>
  <c r="W142" i="25"/>
  <c r="A143" i="25"/>
  <c r="W176" i="21"/>
  <c r="S176" i="21"/>
  <c r="O176" i="21"/>
  <c r="K176" i="21"/>
  <c r="G176" i="21"/>
  <c r="C176" i="21"/>
  <c r="A177" i="21"/>
  <c r="V176" i="21"/>
  <c r="R176" i="21"/>
  <c r="N176" i="21"/>
  <c r="J176" i="21"/>
  <c r="F176" i="21"/>
  <c r="B176" i="21"/>
  <c r="T176" i="21"/>
  <c r="L176" i="21"/>
  <c r="D176" i="21"/>
  <c r="P176" i="21"/>
  <c r="Y176" i="21"/>
  <c r="Q176" i="21"/>
  <c r="I176" i="21"/>
  <c r="X176" i="21"/>
  <c r="H176" i="21"/>
  <c r="E176" i="21"/>
  <c r="U176" i="21"/>
  <c r="M176" i="21"/>
  <c r="W37" i="21"/>
  <c r="S37" i="21"/>
  <c r="O37" i="21"/>
  <c r="K37" i="21"/>
  <c r="G37" i="21"/>
  <c r="C37" i="21"/>
  <c r="A38" i="21"/>
  <c r="V37" i="21"/>
  <c r="R37" i="21"/>
  <c r="N37" i="21"/>
  <c r="J37" i="21"/>
  <c r="F37" i="21"/>
  <c r="B37" i="21"/>
  <c r="X37" i="21"/>
  <c r="P37" i="21"/>
  <c r="H37" i="21"/>
  <c r="L37" i="21"/>
  <c r="I37" i="21"/>
  <c r="U37" i="21"/>
  <c r="M37" i="21"/>
  <c r="E37" i="21"/>
  <c r="T37" i="21"/>
  <c r="D37" i="21"/>
  <c r="Y37" i="21"/>
  <c r="Q37" i="21"/>
  <c r="V72" i="25"/>
  <c r="R72" i="25"/>
  <c r="N72" i="25"/>
  <c r="J72" i="25"/>
  <c r="F72" i="25"/>
  <c r="B72" i="25"/>
  <c r="Y72" i="25"/>
  <c r="U72" i="25"/>
  <c r="Q72" i="25"/>
  <c r="M72" i="25"/>
  <c r="I72" i="25"/>
  <c r="E72" i="25"/>
  <c r="X72" i="25"/>
  <c r="P72" i="25"/>
  <c r="H72" i="25"/>
  <c r="W72" i="25"/>
  <c r="O72" i="25"/>
  <c r="G72" i="25"/>
  <c r="S72" i="25"/>
  <c r="C72" i="25"/>
  <c r="L72" i="25"/>
  <c r="K72" i="25"/>
  <c r="T72" i="25"/>
  <c r="D72" i="25"/>
  <c r="A73" i="25"/>
  <c r="X106" i="21"/>
  <c r="T106" i="21"/>
  <c r="P106" i="21"/>
  <c r="L106" i="21"/>
  <c r="H106" i="21"/>
  <c r="D106" i="21"/>
  <c r="V106" i="21"/>
  <c r="N106" i="21"/>
  <c r="J106" i="21"/>
  <c r="B106" i="21"/>
  <c r="W106" i="21"/>
  <c r="S106" i="21"/>
  <c r="O106" i="21"/>
  <c r="K106" i="21"/>
  <c r="G106" i="21"/>
  <c r="C106" i="21"/>
  <c r="A107" i="21"/>
  <c r="R106" i="21"/>
  <c r="F106" i="21"/>
  <c r="M106" i="21"/>
  <c r="U106" i="21"/>
  <c r="Q106" i="21"/>
  <c r="Y106" i="21"/>
  <c r="I106" i="21"/>
  <c r="E106" i="21"/>
  <c r="W347" i="28"/>
  <c r="S347" i="28"/>
  <c r="O347" i="28"/>
  <c r="K347" i="28"/>
  <c r="G347" i="28"/>
  <c r="C347" i="28"/>
  <c r="A348" i="28"/>
  <c r="V347" i="28"/>
  <c r="R347" i="28"/>
  <c r="N347" i="28"/>
  <c r="J347" i="28"/>
  <c r="F347" i="28"/>
  <c r="B347" i="28"/>
  <c r="X347" i="28"/>
  <c r="P347" i="28"/>
  <c r="H347" i="28"/>
  <c r="U347" i="28"/>
  <c r="M347" i="28"/>
  <c r="E347" i="28"/>
  <c r="Q347" i="28"/>
  <c r="L347" i="28"/>
  <c r="D347" i="28"/>
  <c r="T347" i="28"/>
  <c r="Y347" i="28"/>
  <c r="I347" i="28"/>
  <c r="W381" i="21"/>
  <c r="S381" i="21"/>
  <c r="O381" i="21"/>
  <c r="K381" i="21"/>
  <c r="G381" i="21"/>
  <c r="C381" i="21"/>
  <c r="A382" i="21"/>
  <c r="V381" i="21"/>
  <c r="R381" i="21"/>
  <c r="N381" i="21"/>
  <c r="J381" i="21"/>
  <c r="F381" i="21"/>
  <c r="B381" i="21"/>
  <c r="X381" i="21"/>
  <c r="P381" i="21"/>
  <c r="H381" i="21"/>
  <c r="L381" i="21"/>
  <c r="U381" i="21"/>
  <c r="M381" i="21"/>
  <c r="E381" i="21"/>
  <c r="T381" i="21"/>
  <c r="D381" i="21"/>
  <c r="Q381" i="21"/>
  <c r="Y381" i="21"/>
  <c r="I381" i="21"/>
  <c r="W278" i="28"/>
  <c r="S278" i="28"/>
  <c r="O278" i="28"/>
  <c r="K278" i="28"/>
  <c r="G278" i="28"/>
  <c r="C278" i="28"/>
  <c r="A279" i="28"/>
  <c r="V278" i="28"/>
  <c r="R278" i="28"/>
  <c r="N278" i="28"/>
  <c r="J278" i="28"/>
  <c r="F278" i="28"/>
  <c r="B278" i="28"/>
  <c r="T278" i="28"/>
  <c r="L278" i="28"/>
  <c r="D278" i="28"/>
  <c r="Y278" i="28"/>
  <c r="Q278" i="28"/>
  <c r="I278" i="28"/>
  <c r="M278" i="28"/>
  <c r="X278" i="28"/>
  <c r="H278" i="28"/>
  <c r="P278" i="28"/>
  <c r="U278" i="28"/>
  <c r="E278" i="28"/>
  <c r="Y244" i="28"/>
  <c r="U244" i="28"/>
  <c r="Q244" i="28"/>
  <c r="M244" i="28"/>
  <c r="I244" i="28"/>
  <c r="E244" i="28"/>
  <c r="X244" i="28"/>
  <c r="T244" i="28"/>
  <c r="P244" i="28"/>
  <c r="L244" i="28"/>
  <c r="H244" i="28"/>
  <c r="D244" i="28"/>
  <c r="A245" i="28"/>
  <c r="R244" i="28"/>
  <c r="J244" i="28"/>
  <c r="B244" i="28"/>
  <c r="W244" i="28"/>
  <c r="O244" i="28"/>
  <c r="G244" i="28"/>
  <c r="K244" i="28"/>
  <c r="V244" i="28"/>
  <c r="F244" i="28"/>
  <c r="N244" i="28"/>
  <c r="C244" i="28"/>
  <c r="S244" i="28"/>
  <c r="Y347" i="21"/>
  <c r="U347" i="21"/>
  <c r="Q347" i="21"/>
  <c r="M347" i="21"/>
  <c r="I347" i="21"/>
  <c r="E347" i="21"/>
  <c r="X347" i="21"/>
  <c r="T347" i="21"/>
  <c r="P347" i="21"/>
  <c r="L347" i="21"/>
  <c r="H347" i="21"/>
  <c r="D347" i="21"/>
  <c r="V347" i="21"/>
  <c r="N347" i="21"/>
  <c r="F347" i="21"/>
  <c r="R347" i="21"/>
  <c r="B347" i="21"/>
  <c r="S347" i="21"/>
  <c r="K347" i="21"/>
  <c r="C347" i="21"/>
  <c r="A348" i="21"/>
  <c r="J347" i="21"/>
  <c r="G347" i="21"/>
  <c r="W347" i="21"/>
  <c r="O347" i="21"/>
  <c r="A142" i="28"/>
  <c r="V141" i="28"/>
  <c r="R141" i="28"/>
  <c r="N141" i="28"/>
  <c r="J141" i="28"/>
  <c r="F141" i="28"/>
  <c r="B141" i="28"/>
  <c r="Y141" i="28"/>
  <c r="U141" i="28"/>
  <c r="Q141" i="28"/>
  <c r="M141" i="28"/>
  <c r="I141" i="28"/>
  <c r="E141" i="28"/>
  <c r="S141" i="28"/>
  <c r="K141" i="28"/>
  <c r="C141" i="28"/>
  <c r="X141" i="28"/>
  <c r="P141" i="28"/>
  <c r="H141" i="28"/>
  <c r="L141" i="28"/>
  <c r="D141" i="28"/>
  <c r="W141" i="28"/>
  <c r="G141" i="28"/>
  <c r="T141" i="28"/>
  <c r="O141" i="28"/>
  <c r="Y415" i="21"/>
  <c r="U415" i="21"/>
  <c r="Q415" i="21"/>
  <c r="M415" i="21"/>
  <c r="I415" i="21"/>
  <c r="E415" i="21"/>
  <c r="X415" i="21"/>
  <c r="T415" i="21"/>
  <c r="P415" i="21"/>
  <c r="L415" i="21"/>
  <c r="H415" i="21"/>
  <c r="D415" i="21"/>
  <c r="A416" i="21"/>
  <c r="R415" i="21"/>
  <c r="J415" i="21"/>
  <c r="B415" i="21"/>
  <c r="N415" i="21"/>
  <c r="F415" i="21"/>
  <c r="W415" i="21"/>
  <c r="O415" i="21"/>
  <c r="G415" i="21"/>
  <c r="V415" i="21"/>
  <c r="C415" i="21"/>
  <c r="K415" i="21"/>
  <c r="S415" i="21"/>
  <c r="W244" i="21"/>
  <c r="S244" i="21"/>
  <c r="O244" i="21"/>
  <c r="K244" i="21"/>
  <c r="G244" i="21"/>
  <c r="C244" i="21"/>
  <c r="A245" i="21"/>
  <c r="V244" i="21"/>
  <c r="R244" i="21"/>
  <c r="N244" i="21"/>
  <c r="J244" i="21"/>
  <c r="F244" i="21"/>
  <c r="B244" i="21"/>
  <c r="X244" i="21"/>
  <c r="P244" i="21"/>
  <c r="H244" i="21"/>
  <c r="T244" i="21"/>
  <c r="D244" i="21"/>
  <c r="U244" i="21"/>
  <c r="M244" i="21"/>
  <c r="E244" i="21"/>
  <c r="L244" i="21"/>
  <c r="I244" i="21"/>
  <c r="Q244" i="21"/>
  <c r="Y244" i="21"/>
  <c r="X108" i="19"/>
  <c r="T108" i="19"/>
  <c r="P108" i="19"/>
  <c r="L108" i="19"/>
  <c r="H108" i="19"/>
  <c r="D108" i="19"/>
  <c r="W108" i="19"/>
  <c r="S108" i="19"/>
  <c r="O108" i="19"/>
  <c r="K108" i="19"/>
  <c r="G108" i="19"/>
  <c r="C108" i="19"/>
  <c r="R108" i="19"/>
  <c r="J108" i="19"/>
  <c r="B108" i="19"/>
  <c r="Y108" i="19"/>
  <c r="Q108" i="19"/>
  <c r="I108" i="19"/>
  <c r="N108" i="19"/>
  <c r="M108" i="19"/>
  <c r="V108" i="19"/>
  <c r="U108" i="19"/>
  <c r="F108" i="19"/>
  <c r="E108" i="19"/>
  <c r="A109" i="19"/>
  <c r="W72" i="19"/>
  <c r="S72" i="19"/>
  <c r="O72" i="19"/>
  <c r="K72" i="19"/>
  <c r="G72" i="19"/>
  <c r="C72" i="19"/>
  <c r="V72" i="19"/>
  <c r="R72" i="19"/>
  <c r="N72" i="19"/>
  <c r="J72" i="19"/>
  <c r="F72" i="19"/>
  <c r="B72" i="19"/>
  <c r="Y72" i="19"/>
  <c r="Q72" i="19"/>
  <c r="I72" i="19"/>
  <c r="X72" i="19"/>
  <c r="P72" i="19"/>
  <c r="H72" i="19"/>
  <c r="U72" i="19"/>
  <c r="E72" i="19"/>
  <c r="T72" i="19"/>
  <c r="D72" i="19"/>
  <c r="M72" i="19"/>
  <c r="L72" i="19"/>
  <c r="A73" i="19"/>
  <c r="L37" i="28" l="1"/>
  <c r="S37" i="28"/>
  <c r="C37" i="28"/>
  <c r="U37" i="28"/>
  <c r="F37" i="28"/>
  <c r="B37" i="28"/>
  <c r="X37" i="28"/>
  <c r="H37" i="28"/>
  <c r="O37" i="28"/>
  <c r="Y37" i="28"/>
  <c r="E37" i="28"/>
  <c r="M37" i="28"/>
  <c r="A38" i="28"/>
  <c r="T37" i="28"/>
  <c r="D37" i="28"/>
  <c r="K37" i="28"/>
  <c r="Q37" i="28"/>
  <c r="V37" i="28"/>
  <c r="R37" i="28"/>
  <c r="P37" i="28"/>
  <c r="W37" i="28"/>
  <c r="G37" i="28"/>
  <c r="I37" i="28"/>
  <c r="N37" i="28"/>
  <c r="J37" i="28"/>
  <c r="V73" i="25"/>
  <c r="R73" i="25"/>
  <c r="N73" i="25"/>
  <c r="J73" i="25"/>
  <c r="F73" i="25"/>
  <c r="B73" i="25"/>
  <c r="Y73" i="25"/>
  <c r="U73" i="25"/>
  <c r="Q73" i="25"/>
  <c r="M73" i="25"/>
  <c r="I73" i="25"/>
  <c r="E73" i="25"/>
  <c r="X73" i="25"/>
  <c r="P73" i="25"/>
  <c r="H73" i="25"/>
  <c r="W73" i="25"/>
  <c r="O73" i="25"/>
  <c r="G73" i="25"/>
  <c r="K73" i="25"/>
  <c r="L73" i="25"/>
  <c r="T73" i="25"/>
  <c r="D73" i="25"/>
  <c r="S73" i="25"/>
  <c r="C73" i="25"/>
  <c r="A74" i="25"/>
  <c r="A178" i="21"/>
  <c r="V177" i="21"/>
  <c r="R177" i="21"/>
  <c r="N177" i="21"/>
  <c r="J177" i="21"/>
  <c r="F177" i="21"/>
  <c r="B177" i="21"/>
  <c r="Y177" i="21"/>
  <c r="U177" i="21"/>
  <c r="Q177" i="21"/>
  <c r="M177" i="21"/>
  <c r="I177" i="21"/>
  <c r="E177" i="21"/>
  <c r="S177" i="21"/>
  <c r="K177" i="21"/>
  <c r="C177" i="21"/>
  <c r="W177" i="21"/>
  <c r="G177" i="21"/>
  <c r="X177" i="21"/>
  <c r="P177" i="21"/>
  <c r="H177" i="21"/>
  <c r="O177" i="21"/>
  <c r="L177" i="21"/>
  <c r="T177" i="21"/>
  <c r="D177" i="21"/>
  <c r="Y144" i="19"/>
  <c r="U144" i="19"/>
  <c r="Q144" i="19"/>
  <c r="M144" i="19"/>
  <c r="I144" i="19"/>
  <c r="E144" i="19"/>
  <c r="X144" i="19"/>
  <c r="T144" i="19"/>
  <c r="P144" i="19"/>
  <c r="L144" i="19"/>
  <c r="H144" i="19"/>
  <c r="D144" i="19"/>
  <c r="W144" i="19"/>
  <c r="O144" i="19"/>
  <c r="G144" i="19"/>
  <c r="V144" i="19"/>
  <c r="N144" i="19"/>
  <c r="F144" i="19"/>
  <c r="S144" i="19"/>
  <c r="C144" i="19"/>
  <c r="R144" i="19"/>
  <c r="B144" i="19"/>
  <c r="K144" i="19"/>
  <c r="J144" i="19"/>
  <c r="A145" i="19"/>
  <c r="X314" i="28"/>
  <c r="T314" i="28"/>
  <c r="P314" i="28"/>
  <c r="L314" i="28"/>
  <c r="H314" i="28"/>
  <c r="D314" i="28"/>
  <c r="W314" i="28"/>
  <c r="S314" i="28"/>
  <c r="O314" i="28"/>
  <c r="K314" i="28"/>
  <c r="G314" i="28"/>
  <c r="C314" i="28"/>
  <c r="U314" i="28"/>
  <c r="M314" i="28"/>
  <c r="E314" i="28"/>
  <c r="A315" i="28"/>
  <c r="R314" i="28"/>
  <c r="J314" i="28"/>
  <c r="B314" i="28"/>
  <c r="V314" i="28"/>
  <c r="F314" i="28"/>
  <c r="Q314" i="28"/>
  <c r="Y314" i="28"/>
  <c r="N314" i="28"/>
  <c r="I314" i="28"/>
  <c r="X142" i="21"/>
  <c r="T142" i="21"/>
  <c r="P142" i="21"/>
  <c r="L142" i="21"/>
  <c r="H142" i="21"/>
  <c r="D142" i="21"/>
  <c r="W142" i="21"/>
  <c r="S142" i="21"/>
  <c r="O142" i="21"/>
  <c r="K142" i="21"/>
  <c r="G142" i="21"/>
  <c r="C142" i="21"/>
  <c r="Y142" i="21"/>
  <c r="Q142" i="21"/>
  <c r="I142" i="21"/>
  <c r="U142" i="21"/>
  <c r="E142" i="21"/>
  <c r="V142" i="21"/>
  <c r="N142" i="21"/>
  <c r="F142" i="21"/>
  <c r="M142" i="21"/>
  <c r="A143" i="21"/>
  <c r="R142" i="21"/>
  <c r="J142" i="21"/>
  <c r="B142" i="21"/>
  <c r="A212" i="28"/>
  <c r="V211" i="28"/>
  <c r="R211" i="28"/>
  <c r="N211" i="28"/>
  <c r="J211" i="28"/>
  <c r="F211" i="28"/>
  <c r="B211" i="28"/>
  <c r="Y211" i="28"/>
  <c r="U211" i="28"/>
  <c r="Q211" i="28"/>
  <c r="M211" i="28"/>
  <c r="I211" i="28"/>
  <c r="E211" i="28"/>
  <c r="W211" i="28"/>
  <c r="O211" i="28"/>
  <c r="G211" i="28"/>
  <c r="T211" i="28"/>
  <c r="L211" i="28"/>
  <c r="D211" i="28"/>
  <c r="P211" i="28"/>
  <c r="K211" i="28"/>
  <c r="C211" i="28"/>
  <c r="S211" i="28"/>
  <c r="X211" i="28"/>
  <c r="H211" i="28"/>
  <c r="Y72" i="28"/>
  <c r="U72" i="28"/>
  <c r="Q72" i="28"/>
  <c r="M72" i="28"/>
  <c r="I72" i="28"/>
  <c r="E72" i="28"/>
  <c r="X72" i="28"/>
  <c r="T72" i="28"/>
  <c r="P72" i="28"/>
  <c r="L72" i="28"/>
  <c r="H72" i="28"/>
  <c r="D72" i="28"/>
  <c r="V72" i="28"/>
  <c r="N72" i="28"/>
  <c r="F72" i="28"/>
  <c r="S72" i="28"/>
  <c r="K72" i="28"/>
  <c r="C72" i="28"/>
  <c r="O72" i="28"/>
  <c r="W72" i="28"/>
  <c r="A73" i="28"/>
  <c r="J72" i="28"/>
  <c r="G72" i="28"/>
  <c r="R72" i="28"/>
  <c r="B72" i="28"/>
  <c r="A349" i="28"/>
  <c r="V348" i="28"/>
  <c r="R348" i="28"/>
  <c r="N348" i="28"/>
  <c r="J348" i="28"/>
  <c r="F348" i="28"/>
  <c r="B348" i="28"/>
  <c r="Y348" i="28"/>
  <c r="U348" i="28"/>
  <c r="Q348" i="28"/>
  <c r="M348" i="28"/>
  <c r="I348" i="28"/>
  <c r="E348" i="28"/>
  <c r="W348" i="28"/>
  <c r="O348" i="28"/>
  <c r="G348" i="28"/>
  <c r="T348" i="28"/>
  <c r="L348" i="28"/>
  <c r="D348" i="28"/>
  <c r="X348" i="28"/>
  <c r="H348" i="28"/>
  <c r="S348" i="28"/>
  <c r="C348" i="28"/>
  <c r="K348" i="28"/>
  <c r="P348" i="28"/>
  <c r="X109" i="19"/>
  <c r="T109" i="19"/>
  <c r="P109" i="19"/>
  <c r="L109" i="19"/>
  <c r="H109" i="19"/>
  <c r="D109" i="19"/>
  <c r="W109" i="19"/>
  <c r="S109" i="19"/>
  <c r="O109" i="19"/>
  <c r="K109" i="19"/>
  <c r="G109" i="19"/>
  <c r="C109" i="19"/>
  <c r="R109" i="19"/>
  <c r="J109" i="19"/>
  <c r="B109" i="19"/>
  <c r="Y109" i="19"/>
  <c r="Q109" i="19"/>
  <c r="I109" i="19"/>
  <c r="V109" i="19"/>
  <c r="F109" i="19"/>
  <c r="U109" i="19"/>
  <c r="E109" i="19"/>
  <c r="N109" i="19"/>
  <c r="M109" i="19"/>
  <c r="A110" i="19"/>
  <c r="W107" i="28"/>
  <c r="S107" i="28"/>
  <c r="O107" i="28"/>
  <c r="K107" i="28"/>
  <c r="G107" i="28"/>
  <c r="C107" i="28"/>
  <c r="A108" i="28"/>
  <c r="V107" i="28"/>
  <c r="R107" i="28"/>
  <c r="N107" i="28"/>
  <c r="J107" i="28"/>
  <c r="F107" i="28"/>
  <c r="B107" i="28"/>
  <c r="X107" i="28"/>
  <c r="P107" i="28"/>
  <c r="H107" i="28"/>
  <c r="U107" i="28"/>
  <c r="M107" i="28"/>
  <c r="E107" i="28"/>
  <c r="Q107" i="28"/>
  <c r="I107" i="28"/>
  <c r="L107" i="28"/>
  <c r="Y107" i="28"/>
  <c r="T107" i="28"/>
  <c r="D107" i="28"/>
  <c r="Y72" i="21"/>
  <c r="U72" i="21"/>
  <c r="Q72" i="21"/>
  <c r="M72" i="21"/>
  <c r="I72" i="21"/>
  <c r="E72" i="21"/>
  <c r="X72" i="21"/>
  <c r="T72" i="21"/>
  <c r="P72" i="21"/>
  <c r="L72" i="21"/>
  <c r="H72" i="21"/>
  <c r="D72" i="21"/>
  <c r="A73" i="21"/>
  <c r="R72" i="21"/>
  <c r="J72" i="21"/>
  <c r="B72" i="21"/>
  <c r="N72" i="21"/>
  <c r="F72" i="21"/>
  <c r="K72" i="21"/>
  <c r="W72" i="21"/>
  <c r="O72" i="21"/>
  <c r="G72" i="21"/>
  <c r="V72" i="21"/>
  <c r="S72" i="21"/>
  <c r="C72" i="21"/>
  <c r="X279" i="21"/>
  <c r="T279" i="21"/>
  <c r="P279" i="21"/>
  <c r="L279" i="21"/>
  <c r="H279" i="21"/>
  <c r="D279" i="21"/>
  <c r="W279" i="21"/>
  <c r="S279" i="21"/>
  <c r="O279" i="21"/>
  <c r="K279" i="21"/>
  <c r="G279" i="21"/>
  <c r="C279" i="21"/>
  <c r="Y279" i="21"/>
  <c r="Q279" i="21"/>
  <c r="I279" i="21"/>
  <c r="M279" i="21"/>
  <c r="V279" i="21"/>
  <c r="N279" i="21"/>
  <c r="F279" i="21"/>
  <c r="U279" i="21"/>
  <c r="E279" i="21"/>
  <c r="B279" i="21"/>
  <c r="A280" i="21"/>
  <c r="R279" i="21"/>
  <c r="J279" i="21"/>
  <c r="Y142" i="28"/>
  <c r="U142" i="28"/>
  <c r="Q142" i="28"/>
  <c r="M142" i="28"/>
  <c r="I142" i="28"/>
  <c r="E142" i="28"/>
  <c r="X142" i="28"/>
  <c r="T142" i="28"/>
  <c r="P142" i="28"/>
  <c r="L142" i="28"/>
  <c r="H142" i="28"/>
  <c r="D142" i="28"/>
  <c r="A143" i="28"/>
  <c r="R142" i="28"/>
  <c r="J142" i="28"/>
  <c r="B142" i="28"/>
  <c r="W142" i="28"/>
  <c r="O142" i="28"/>
  <c r="G142" i="28"/>
  <c r="S142" i="28"/>
  <c r="C142" i="28"/>
  <c r="K142" i="28"/>
  <c r="N142" i="28"/>
  <c r="V142" i="28"/>
  <c r="F142" i="28"/>
  <c r="X348" i="21"/>
  <c r="T348" i="21"/>
  <c r="P348" i="21"/>
  <c r="L348" i="21"/>
  <c r="H348" i="21"/>
  <c r="D348" i="21"/>
  <c r="W348" i="21"/>
  <c r="S348" i="21"/>
  <c r="O348" i="21"/>
  <c r="K348" i="21"/>
  <c r="G348" i="21"/>
  <c r="C348" i="21"/>
  <c r="U348" i="21"/>
  <c r="M348" i="21"/>
  <c r="E348" i="21"/>
  <c r="Y348" i="21"/>
  <c r="I348" i="21"/>
  <c r="A349" i="21"/>
  <c r="R348" i="21"/>
  <c r="J348" i="21"/>
  <c r="B348" i="21"/>
  <c r="Q348" i="21"/>
  <c r="F348" i="21"/>
  <c r="N348" i="21"/>
  <c r="V348" i="21"/>
  <c r="A280" i="28"/>
  <c r="V279" i="28"/>
  <c r="R279" i="28"/>
  <c r="N279" i="28"/>
  <c r="J279" i="28"/>
  <c r="F279" i="28"/>
  <c r="B279" i="28"/>
  <c r="Y279" i="28"/>
  <c r="U279" i="28"/>
  <c r="Q279" i="28"/>
  <c r="M279" i="28"/>
  <c r="I279" i="28"/>
  <c r="E279" i="28"/>
  <c r="S279" i="28"/>
  <c r="K279" i="28"/>
  <c r="C279" i="28"/>
  <c r="X279" i="28"/>
  <c r="P279" i="28"/>
  <c r="H279" i="28"/>
  <c r="T279" i="28"/>
  <c r="D279" i="28"/>
  <c r="O279" i="28"/>
  <c r="G279" i="28"/>
  <c r="W279" i="28"/>
  <c r="L279" i="28"/>
  <c r="A417" i="28"/>
  <c r="V416" i="28"/>
  <c r="R416" i="28"/>
  <c r="N416" i="28"/>
  <c r="J416" i="28"/>
  <c r="F416" i="28"/>
  <c r="B416" i="28"/>
  <c r="Y416" i="28"/>
  <c r="U416" i="28"/>
  <c r="Q416" i="28"/>
  <c r="M416" i="28"/>
  <c r="I416" i="28"/>
  <c r="E416" i="28"/>
  <c r="S416" i="28"/>
  <c r="K416" i="28"/>
  <c r="C416" i="28"/>
  <c r="X416" i="28"/>
  <c r="P416" i="28"/>
  <c r="H416" i="28"/>
  <c r="L416" i="28"/>
  <c r="W416" i="28"/>
  <c r="G416" i="28"/>
  <c r="O416" i="28"/>
  <c r="D416" i="28"/>
  <c r="T416" i="28"/>
  <c r="W177" i="28"/>
  <c r="S177" i="28"/>
  <c r="O177" i="28"/>
  <c r="K177" i="28"/>
  <c r="G177" i="28"/>
  <c r="C177" i="28"/>
  <c r="A178" i="28"/>
  <c r="V177" i="28"/>
  <c r="R177" i="28"/>
  <c r="N177" i="28"/>
  <c r="J177" i="28"/>
  <c r="F177" i="28"/>
  <c r="B177" i="28"/>
  <c r="T177" i="28"/>
  <c r="L177" i="28"/>
  <c r="D177" i="28"/>
  <c r="Y177" i="28"/>
  <c r="Q177" i="28"/>
  <c r="I177" i="28"/>
  <c r="U177" i="28"/>
  <c r="E177" i="28"/>
  <c r="P177" i="28"/>
  <c r="M177" i="28"/>
  <c r="H177" i="28"/>
  <c r="X177" i="28"/>
  <c r="V108" i="25"/>
  <c r="R108" i="25"/>
  <c r="N108" i="25"/>
  <c r="J108" i="25"/>
  <c r="F108" i="25"/>
  <c r="B108" i="25"/>
  <c r="Y108" i="25"/>
  <c r="U108" i="25"/>
  <c r="Q108" i="25"/>
  <c r="M108" i="25"/>
  <c r="I108" i="25"/>
  <c r="E108" i="25"/>
  <c r="X108" i="25"/>
  <c r="P108" i="25"/>
  <c r="H108" i="25"/>
  <c r="T108" i="25"/>
  <c r="W108" i="25"/>
  <c r="O108" i="25"/>
  <c r="G108" i="25"/>
  <c r="L108" i="25"/>
  <c r="D108" i="25"/>
  <c r="C108" i="25"/>
  <c r="S108" i="25"/>
  <c r="K108" i="25"/>
  <c r="A109" i="25"/>
  <c r="V38" i="25"/>
  <c r="R38" i="25"/>
  <c r="N38" i="25"/>
  <c r="J38" i="25"/>
  <c r="F38" i="25"/>
  <c r="B38" i="25"/>
  <c r="Y38" i="25"/>
  <c r="U38" i="25"/>
  <c r="Q38" i="25"/>
  <c r="M38" i="25"/>
  <c r="I38" i="25"/>
  <c r="E38" i="25"/>
  <c r="S38" i="25"/>
  <c r="K38" i="25"/>
  <c r="C38" i="25"/>
  <c r="O38" i="25"/>
  <c r="G38" i="25"/>
  <c r="D38" i="25"/>
  <c r="X38" i="25"/>
  <c r="P38" i="25"/>
  <c r="H38" i="25"/>
  <c r="W38" i="25"/>
  <c r="T38" i="25"/>
  <c r="L38" i="25"/>
  <c r="A39" i="25"/>
  <c r="W73" i="19"/>
  <c r="S73" i="19"/>
  <c r="O73" i="19"/>
  <c r="K73" i="19"/>
  <c r="G73" i="19"/>
  <c r="C73" i="19"/>
  <c r="V73" i="19"/>
  <c r="R73" i="19"/>
  <c r="N73" i="19"/>
  <c r="J73" i="19"/>
  <c r="F73" i="19"/>
  <c r="B73" i="19"/>
  <c r="Y73" i="19"/>
  <c r="Q73" i="19"/>
  <c r="I73" i="19"/>
  <c r="X73" i="19"/>
  <c r="P73" i="19"/>
  <c r="H73" i="19"/>
  <c r="M73" i="19"/>
  <c r="L73" i="19"/>
  <c r="U73" i="19"/>
  <c r="T73" i="19"/>
  <c r="E73" i="19"/>
  <c r="D73" i="19"/>
  <c r="A74" i="19"/>
  <c r="A246" i="21"/>
  <c r="V245" i="21"/>
  <c r="R245" i="21"/>
  <c r="N245" i="21"/>
  <c r="J245" i="21"/>
  <c r="F245" i="21"/>
  <c r="B245" i="21"/>
  <c r="Y245" i="21"/>
  <c r="U245" i="21"/>
  <c r="Q245" i="21"/>
  <c r="M245" i="21"/>
  <c r="I245" i="21"/>
  <c r="E245" i="21"/>
  <c r="W245" i="21"/>
  <c r="O245" i="21"/>
  <c r="G245" i="21"/>
  <c r="K245" i="21"/>
  <c r="T245" i="21"/>
  <c r="L245" i="21"/>
  <c r="D245" i="21"/>
  <c r="S245" i="21"/>
  <c r="C245" i="21"/>
  <c r="P245" i="21"/>
  <c r="H245" i="21"/>
  <c r="X245" i="21"/>
  <c r="X416" i="21"/>
  <c r="T416" i="21"/>
  <c r="P416" i="21"/>
  <c r="L416" i="21"/>
  <c r="H416" i="21"/>
  <c r="D416" i="21"/>
  <c r="W416" i="21"/>
  <c r="S416" i="21"/>
  <c r="O416" i="21"/>
  <c r="K416" i="21"/>
  <c r="G416" i="21"/>
  <c r="C416" i="21"/>
  <c r="Y416" i="21"/>
  <c r="Q416" i="21"/>
  <c r="I416" i="21"/>
  <c r="U416" i="21"/>
  <c r="E416" i="21"/>
  <c r="V416" i="21"/>
  <c r="N416" i="21"/>
  <c r="F416" i="21"/>
  <c r="M416" i="21"/>
  <c r="J416" i="21"/>
  <c r="R416" i="21"/>
  <c r="B416" i="21"/>
  <c r="A417" i="21"/>
  <c r="X245" i="28"/>
  <c r="T245" i="28"/>
  <c r="P245" i="28"/>
  <c r="L245" i="28"/>
  <c r="H245" i="28"/>
  <c r="D245" i="28"/>
  <c r="W245" i="28"/>
  <c r="S245" i="28"/>
  <c r="O245" i="28"/>
  <c r="K245" i="28"/>
  <c r="G245" i="28"/>
  <c r="C245" i="28"/>
  <c r="Y245" i="28"/>
  <c r="Q245" i="28"/>
  <c r="I245" i="28"/>
  <c r="V245" i="28"/>
  <c r="N245" i="28"/>
  <c r="F245" i="28"/>
  <c r="R245" i="28"/>
  <c r="B245" i="28"/>
  <c r="M245" i="28"/>
  <c r="U245" i="28"/>
  <c r="J245" i="28"/>
  <c r="E245" i="28"/>
  <c r="A246" i="28"/>
  <c r="A383" i="21"/>
  <c r="V382" i="21"/>
  <c r="R382" i="21"/>
  <c r="N382" i="21"/>
  <c r="J382" i="21"/>
  <c r="F382" i="21"/>
  <c r="B382" i="21"/>
  <c r="Y382" i="21"/>
  <c r="U382" i="21"/>
  <c r="Q382" i="21"/>
  <c r="M382" i="21"/>
  <c r="I382" i="21"/>
  <c r="E382" i="21"/>
  <c r="W382" i="21"/>
  <c r="O382" i="21"/>
  <c r="G382" i="21"/>
  <c r="S382" i="21"/>
  <c r="C382" i="21"/>
  <c r="T382" i="21"/>
  <c r="L382" i="21"/>
  <c r="D382" i="21"/>
  <c r="K382" i="21"/>
  <c r="X382" i="21"/>
  <c r="P382" i="21"/>
  <c r="H382" i="21"/>
  <c r="W107" i="21"/>
  <c r="S107" i="21"/>
  <c r="O107" i="21"/>
  <c r="K107" i="21"/>
  <c r="G107" i="21"/>
  <c r="C107" i="21"/>
  <c r="U107" i="21"/>
  <c r="M107" i="21"/>
  <c r="E107" i="21"/>
  <c r="A108" i="21"/>
  <c r="V107" i="21"/>
  <c r="R107" i="21"/>
  <c r="N107" i="21"/>
  <c r="J107" i="21"/>
  <c r="F107" i="21"/>
  <c r="B107" i="21"/>
  <c r="Y107" i="21"/>
  <c r="Q107" i="21"/>
  <c r="I107" i="21"/>
  <c r="T107" i="21"/>
  <c r="D107" i="21"/>
  <c r="P107" i="21"/>
  <c r="L107" i="21"/>
  <c r="X107" i="21"/>
  <c r="H107" i="21"/>
  <c r="A39" i="21"/>
  <c r="V38" i="21"/>
  <c r="R38" i="21"/>
  <c r="N38" i="21"/>
  <c r="J38" i="21"/>
  <c r="F38" i="21"/>
  <c r="B38" i="21"/>
  <c r="Y38" i="21"/>
  <c r="U38" i="21"/>
  <c r="Q38" i="21"/>
  <c r="M38" i="21"/>
  <c r="I38" i="21"/>
  <c r="E38" i="21"/>
  <c r="W38" i="21"/>
  <c r="O38" i="21"/>
  <c r="G38" i="21"/>
  <c r="S38" i="21"/>
  <c r="C38" i="21"/>
  <c r="P38" i="21"/>
  <c r="T38" i="21"/>
  <c r="L38" i="21"/>
  <c r="D38" i="21"/>
  <c r="K38" i="21"/>
  <c r="X38" i="21"/>
  <c r="H38" i="21"/>
  <c r="Y143" i="25"/>
  <c r="U143" i="25"/>
  <c r="Q143" i="25"/>
  <c r="M143" i="25"/>
  <c r="I143" i="25"/>
  <c r="E143" i="25"/>
  <c r="X143" i="25"/>
  <c r="S143" i="25"/>
  <c r="N143" i="25"/>
  <c r="H143" i="25"/>
  <c r="C143" i="25"/>
  <c r="W143" i="25"/>
  <c r="R143" i="25"/>
  <c r="L143" i="25"/>
  <c r="G143" i="25"/>
  <c r="B143" i="25"/>
  <c r="P143" i="25"/>
  <c r="F143" i="25"/>
  <c r="K143" i="25"/>
  <c r="O143" i="25"/>
  <c r="D143" i="25"/>
  <c r="V143" i="25"/>
  <c r="T143" i="25"/>
  <c r="J143" i="25"/>
  <c r="A144" i="25"/>
  <c r="A315" i="21"/>
  <c r="V314" i="21"/>
  <c r="R314" i="21"/>
  <c r="N314" i="21"/>
  <c r="J314" i="21"/>
  <c r="F314" i="21"/>
  <c r="B314" i="21"/>
  <c r="Y314" i="21"/>
  <c r="U314" i="21"/>
  <c r="Q314" i="21"/>
  <c r="M314" i="21"/>
  <c r="I314" i="21"/>
  <c r="E314" i="21"/>
  <c r="S314" i="21"/>
  <c r="K314" i="21"/>
  <c r="C314" i="21"/>
  <c r="G314" i="21"/>
  <c r="X314" i="21"/>
  <c r="P314" i="21"/>
  <c r="H314" i="21"/>
  <c r="W314" i="21"/>
  <c r="O314" i="21"/>
  <c r="T314" i="21"/>
  <c r="L314" i="21"/>
  <c r="D314" i="21"/>
  <c r="X211" i="21"/>
  <c r="T211" i="21"/>
  <c r="P211" i="21"/>
  <c r="L211" i="21"/>
  <c r="H211" i="21"/>
  <c r="D211" i="21"/>
  <c r="W211" i="21"/>
  <c r="S211" i="21"/>
  <c r="O211" i="21"/>
  <c r="K211" i="21"/>
  <c r="G211" i="21"/>
  <c r="C211" i="21"/>
  <c r="U211" i="21"/>
  <c r="M211" i="21"/>
  <c r="E211" i="21"/>
  <c r="Q211" i="21"/>
  <c r="A212" i="21"/>
  <c r="R211" i="21"/>
  <c r="J211" i="21"/>
  <c r="B211" i="21"/>
  <c r="Y211" i="21"/>
  <c r="I211" i="21"/>
  <c r="V211" i="21"/>
  <c r="N211" i="21"/>
  <c r="F211" i="21"/>
  <c r="W37" i="19"/>
  <c r="S37" i="19"/>
  <c r="O37" i="19"/>
  <c r="K37" i="19"/>
  <c r="G37" i="19"/>
  <c r="C37" i="19"/>
  <c r="V37" i="19"/>
  <c r="R37" i="19"/>
  <c r="N37" i="19"/>
  <c r="J37" i="19"/>
  <c r="F37" i="19"/>
  <c r="B37" i="19"/>
  <c r="Y37" i="19"/>
  <c r="Q37" i="19"/>
  <c r="I37" i="19"/>
  <c r="X37" i="19"/>
  <c r="P37" i="19"/>
  <c r="H37" i="19"/>
  <c r="U37" i="19"/>
  <c r="E37" i="19"/>
  <c r="T37" i="19"/>
  <c r="D37" i="19"/>
  <c r="M37" i="19"/>
  <c r="L37" i="19"/>
  <c r="A38" i="19"/>
  <c r="X382" i="28"/>
  <c r="T382" i="28"/>
  <c r="P382" i="28"/>
  <c r="L382" i="28"/>
  <c r="H382" i="28"/>
  <c r="D382" i="28"/>
  <c r="W382" i="28"/>
  <c r="S382" i="28"/>
  <c r="O382" i="28"/>
  <c r="K382" i="28"/>
  <c r="G382" i="28"/>
  <c r="C382" i="28"/>
  <c r="Y382" i="28"/>
  <c r="Q382" i="28"/>
  <c r="I382" i="28"/>
  <c r="V382" i="28"/>
  <c r="N382" i="28"/>
  <c r="F382" i="28"/>
  <c r="A383" i="28"/>
  <c r="J382" i="28"/>
  <c r="U382" i="28"/>
  <c r="E382" i="28"/>
  <c r="R382" i="28"/>
  <c r="M382" i="28"/>
  <c r="B382" i="28"/>
  <c r="S38" i="28" l="1"/>
  <c r="C38" i="28"/>
  <c r="N38" i="28"/>
  <c r="X38" i="28"/>
  <c r="L38" i="28"/>
  <c r="D38" i="28"/>
  <c r="O38" i="28"/>
  <c r="A39" i="28"/>
  <c r="J38" i="28"/>
  <c r="P38" i="28"/>
  <c r="U38" i="28"/>
  <c r="Y38" i="28"/>
  <c r="W38" i="28"/>
  <c r="G38" i="28"/>
  <c r="R38" i="28"/>
  <c r="B38" i="28"/>
  <c r="T38" i="28"/>
  <c r="E38" i="28"/>
  <c r="I38" i="28"/>
  <c r="K38" i="28"/>
  <c r="V38" i="28"/>
  <c r="F38" i="28"/>
  <c r="H38" i="28"/>
  <c r="M38" i="28"/>
  <c r="Q38" i="28"/>
  <c r="Y144" i="25"/>
  <c r="U144" i="25"/>
  <c r="Q144" i="25"/>
  <c r="M144" i="25"/>
  <c r="I144" i="25"/>
  <c r="E144" i="25"/>
  <c r="V144" i="25"/>
  <c r="P144" i="25"/>
  <c r="K144" i="25"/>
  <c r="F144" i="25"/>
  <c r="T144" i="25"/>
  <c r="O144" i="25"/>
  <c r="J144" i="25"/>
  <c r="D144" i="25"/>
  <c r="X144" i="25"/>
  <c r="N144" i="25"/>
  <c r="C144" i="25"/>
  <c r="H144" i="25"/>
  <c r="W144" i="25"/>
  <c r="L144" i="25"/>
  <c r="B144" i="25"/>
  <c r="S144" i="25"/>
  <c r="G144" i="25"/>
  <c r="R144" i="25"/>
  <c r="A145" i="25"/>
  <c r="W246" i="28"/>
  <c r="S246" i="28"/>
  <c r="O246" i="28"/>
  <c r="K246" i="28"/>
  <c r="G246" i="28"/>
  <c r="C246" i="28"/>
  <c r="A247" i="28"/>
  <c r="V246" i="28"/>
  <c r="R246" i="28"/>
  <c r="N246" i="28"/>
  <c r="J246" i="28"/>
  <c r="F246" i="28"/>
  <c r="B246" i="28"/>
  <c r="X246" i="28"/>
  <c r="P246" i="28"/>
  <c r="H246" i="28"/>
  <c r="U246" i="28"/>
  <c r="M246" i="28"/>
  <c r="E246" i="28"/>
  <c r="Y246" i="28"/>
  <c r="I246" i="28"/>
  <c r="T246" i="28"/>
  <c r="D246" i="28"/>
  <c r="Q246" i="28"/>
  <c r="L246" i="28"/>
  <c r="W74" i="19"/>
  <c r="S74" i="19"/>
  <c r="O74" i="19"/>
  <c r="K74" i="19"/>
  <c r="G74" i="19"/>
  <c r="C74" i="19"/>
  <c r="V74" i="19"/>
  <c r="R74" i="19"/>
  <c r="N74" i="19"/>
  <c r="J74" i="19"/>
  <c r="F74" i="19"/>
  <c r="B74" i="19"/>
  <c r="Y74" i="19"/>
  <c r="Q74" i="19"/>
  <c r="I74" i="19"/>
  <c r="X74" i="19"/>
  <c r="P74" i="19"/>
  <c r="H74" i="19"/>
  <c r="U74" i="19"/>
  <c r="E74" i="19"/>
  <c r="T74" i="19"/>
  <c r="D74" i="19"/>
  <c r="M74" i="19"/>
  <c r="L74" i="19"/>
  <c r="A75" i="19"/>
  <c r="Y417" i="28"/>
  <c r="U417" i="28"/>
  <c r="Q417" i="28"/>
  <c r="M417" i="28"/>
  <c r="I417" i="28"/>
  <c r="E417" i="28"/>
  <c r="X417" i="28"/>
  <c r="T417" i="28"/>
  <c r="P417" i="28"/>
  <c r="L417" i="28"/>
  <c r="H417" i="28"/>
  <c r="D417" i="28"/>
  <c r="A418" i="28"/>
  <c r="R417" i="28"/>
  <c r="J417" i="28"/>
  <c r="B417" i="28"/>
  <c r="W417" i="28"/>
  <c r="O417" i="28"/>
  <c r="G417" i="28"/>
  <c r="S417" i="28"/>
  <c r="C417" i="28"/>
  <c r="N417" i="28"/>
  <c r="V417" i="28"/>
  <c r="K417" i="28"/>
  <c r="F417" i="28"/>
  <c r="A109" i="28"/>
  <c r="V108" i="28"/>
  <c r="R108" i="28"/>
  <c r="N108" i="28"/>
  <c r="J108" i="28"/>
  <c r="F108" i="28"/>
  <c r="B108" i="28"/>
  <c r="Y108" i="28"/>
  <c r="U108" i="28"/>
  <c r="Q108" i="28"/>
  <c r="M108" i="28"/>
  <c r="I108" i="28"/>
  <c r="E108" i="28"/>
  <c r="W108" i="28"/>
  <c r="O108" i="28"/>
  <c r="G108" i="28"/>
  <c r="T108" i="28"/>
  <c r="L108" i="28"/>
  <c r="D108" i="28"/>
  <c r="X108" i="28"/>
  <c r="H108" i="28"/>
  <c r="P108" i="28"/>
  <c r="S108" i="28"/>
  <c r="C108" i="28"/>
  <c r="K108" i="28"/>
  <c r="Y349" i="28"/>
  <c r="U349" i="28"/>
  <c r="Q349" i="28"/>
  <c r="M349" i="28"/>
  <c r="I349" i="28"/>
  <c r="E349" i="28"/>
  <c r="X349" i="28"/>
  <c r="T349" i="28"/>
  <c r="P349" i="28"/>
  <c r="L349" i="28"/>
  <c r="H349" i="28"/>
  <c r="D349" i="28"/>
  <c r="V349" i="28"/>
  <c r="N349" i="28"/>
  <c r="F349" i="28"/>
  <c r="S349" i="28"/>
  <c r="K349" i="28"/>
  <c r="C349" i="28"/>
  <c r="O349" i="28"/>
  <c r="A350" i="28"/>
  <c r="J349" i="28"/>
  <c r="R349" i="28"/>
  <c r="B349" i="28"/>
  <c r="G349" i="28"/>
  <c r="W349" i="28"/>
  <c r="W38" i="19"/>
  <c r="S38" i="19"/>
  <c r="O38" i="19"/>
  <c r="K38" i="19"/>
  <c r="G38" i="19"/>
  <c r="C38" i="19"/>
  <c r="V38" i="19"/>
  <c r="R38" i="19"/>
  <c r="N38" i="19"/>
  <c r="J38" i="19"/>
  <c r="F38" i="19"/>
  <c r="B38" i="19"/>
  <c r="Y38" i="19"/>
  <c r="Q38" i="19"/>
  <c r="I38" i="19"/>
  <c r="X38" i="19"/>
  <c r="P38" i="19"/>
  <c r="H38" i="19"/>
  <c r="M38" i="19"/>
  <c r="L38" i="19"/>
  <c r="E38" i="19"/>
  <c r="D38" i="19"/>
  <c r="U38" i="19"/>
  <c r="T38" i="19"/>
  <c r="A39" i="19"/>
  <c r="Y39" i="21"/>
  <c r="U39" i="21"/>
  <c r="Q39" i="21"/>
  <c r="M39" i="21"/>
  <c r="I39" i="21"/>
  <c r="E39" i="21"/>
  <c r="X39" i="21"/>
  <c r="T39" i="21"/>
  <c r="P39" i="21"/>
  <c r="L39" i="21"/>
  <c r="H39" i="21"/>
  <c r="D39" i="21"/>
  <c r="V39" i="21"/>
  <c r="N39" i="21"/>
  <c r="F39" i="21"/>
  <c r="A40" i="21"/>
  <c r="J39" i="21"/>
  <c r="W39" i="21"/>
  <c r="G39" i="21"/>
  <c r="S39" i="21"/>
  <c r="K39" i="21"/>
  <c r="C39" i="21"/>
  <c r="R39" i="21"/>
  <c r="B39" i="21"/>
  <c r="O39" i="21"/>
  <c r="A109" i="21"/>
  <c r="V108" i="21"/>
  <c r="R108" i="21"/>
  <c r="N108" i="21"/>
  <c r="J108" i="21"/>
  <c r="F108" i="21"/>
  <c r="B108" i="21"/>
  <c r="T108" i="21"/>
  <c r="L108" i="21"/>
  <c r="D108" i="21"/>
  <c r="Y108" i="21"/>
  <c r="U108" i="21"/>
  <c r="Q108" i="21"/>
  <c r="M108" i="21"/>
  <c r="I108" i="21"/>
  <c r="E108" i="21"/>
  <c r="X108" i="21"/>
  <c r="P108" i="21"/>
  <c r="H108" i="21"/>
  <c r="K108" i="21"/>
  <c r="S108" i="21"/>
  <c r="O108" i="21"/>
  <c r="W108" i="21"/>
  <c r="G108" i="21"/>
  <c r="C108" i="21"/>
  <c r="V39" i="25"/>
  <c r="R39" i="25"/>
  <c r="N39" i="25"/>
  <c r="J39" i="25"/>
  <c r="F39" i="25"/>
  <c r="B39" i="25"/>
  <c r="Y39" i="25"/>
  <c r="U39" i="25"/>
  <c r="Q39" i="25"/>
  <c r="M39" i="25"/>
  <c r="I39" i="25"/>
  <c r="E39" i="25"/>
  <c r="S39" i="25"/>
  <c r="K39" i="25"/>
  <c r="C39" i="25"/>
  <c r="O39" i="25"/>
  <c r="G39" i="25"/>
  <c r="D39" i="25"/>
  <c r="X39" i="25"/>
  <c r="P39" i="25"/>
  <c r="H39" i="25"/>
  <c r="W39" i="25"/>
  <c r="T39" i="25"/>
  <c r="L39" i="25"/>
  <c r="A40" i="25"/>
  <c r="A179" i="28"/>
  <c r="V178" i="28"/>
  <c r="R178" i="28"/>
  <c r="N178" i="28"/>
  <c r="J178" i="28"/>
  <c r="F178" i="28"/>
  <c r="B178" i="28"/>
  <c r="Y178" i="28"/>
  <c r="U178" i="28"/>
  <c r="Q178" i="28"/>
  <c r="M178" i="28"/>
  <c r="I178" i="28"/>
  <c r="E178" i="28"/>
  <c r="S178" i="28"/>
  <c r="K178" i="28"/>
  <c r="C178" i="28"/>
  <c r="X178" i="28"/>
  <c r="P178" i="28"/>
  <c r="H178" i="28"/>
  <c r="L178" i="28"/>
  <c r="D178" i="28"/>
  <c r="W178" i="28"/>
  <c r="G178" i="28"/>
  <c r="T178" i="28"/>
  <c r="O178" i="28"/>
  <c r="Y280" i="28"/>
  <c r="U280" i="28"/>
  <c r="Q280" i="28"/>
  <c r="M280" i="28"/>
  <c r="I280" i="28"/>
  <c r="E280" i="28"/>
  <c r="X280" i="28"/>
  <c r="T280" i="28"/>
  <c r="P280" i="28"/>
  <c r="L280" i="28"/>
  <c r="H280" i="28"/>
  <c r="D280" i="28"/>
  <c r="A281" i="28"/>
  <c r="R280" i="28"/>
  <c r="J280" i="28"/>
  <c r="B280" i="28"/>
  <c r="W280" i="28"/>
  <c r="O280" i="28"/>
  <c r="G280" i="28"/>
  <c r="K280" i="28"/>
  <c r="V280" i="28"/>
  <c r="F280" i="28"/>
  <c r="N280" i="28"/>
  <c r="C280" i="28"/>
  <c r="S280" i="28"/>
  <c r="W349" i="21"/>
  <c r="S349" i="21"/>
  <c r="O349" i="21"/>
  <c r="K349" i="21"/>
  <c r="G349" i="21"/>
  <c r="C349" i="21"/>
  <c r="A350" i="21"/>
  <c r="V349" i="21"/>
  <c r="R349" i="21"/>
  <c r="N349" i="21"/>
  <c r="J349" i="21"/>
  <c r="F349" i="21"/>
  <c r="B349" i="21"/>
  <c r="T349" i="21"/>
  <c r="L349" i="21"/>
  <c r="D349" i="21"/>
  <c r="X349" i="21"/>
  <c r="H349" i="21"/>
  <c r="Y349" i="21"/>
  <c r="Q349" i="21"/>
  <c r="I349" i="21"/>
  <c r="P349" i="21"/>
  <c r="M349" i="21"/>
  <c r="U349" i="21"/>
  <c r="E349" i="21"/>
  <c r="X73" i="21"/>
  <c r="T73" i="21"/>
  <c r="P73" i="21"/>
  <c r="L73" i="21"/>
  <c r="H73" i="21"/>
  <c r="D73" i="21"/>
  <c r="W73" i="21"/>
  <c r="S73" i="21"/>
  <c r="O73" i="21"/>
  <c r="K73" i="21"/>
  <c r="G73" i="21"/>
  <c r="C73" i="21"/>
  <c r="Y73" i="21"/>
  <c r="Q73" i="21"/>
  <c r="I73" i="21"/>
  <c r="U73" i="21"/>
  <c r="E73" i="21"/>
  <c r="R73" i="21"/>
  <c r="B73" i="21"/>
  <c r="V73" i="21"/>
  <c r="N73" i="21"/>
  <c r="F73" i="21"/>
  <c r="M73" i="21"/>
  <c r="A74" i="21"/>
  <c r="J73" i="21"/>
  <c r="X73" i="28"/>
  <c r="T73" i="28"/>
  <c r="P73" i="28"/>
  <c r="L73" i="28"/>
  <c r="H73" i="28"/>
  <c r="D73" i="28"/>
  <c r="W73" i="28"/>
  <c r="S73" i="28"/>
  <c r="O73" i="28"/>
  <c r="K73" i="28"/>
  <c r="G73" i="28"/>
  <c r="C73" i="28"/>
  <c r="U73" i="28"/>
  <c r="M73" i="28"/>
  <c r="E73" i="28"/>
  <c r="A74" i="28"/>
  <c r="R73" i="28"/>
  <c r="J73" i="28"/>
  <c r="B73" i="28"/>
  <c r="V73" i="28"/>
  <c r="F73" i="28"/>
  <c r="Q73" i="28"/>
  <c r="N73" i="28"/>
  <c r="Y73" i="28"/>
  <c r="I73" i="28"/>
  <c r="W315" i="28"/>
  <c r="S315" i="28"/>
  <c r="O315" i="28"/>
  <c r="K315" i="28"/>
  <c r="G315" i="28"/>
  <c r="C315" i="28"/>
  <c r="A316" i="28"/>
  <c r="V315" i="28"/>
  <c r="R315" i="28"/>
  <c r="N315" i="28"/>
  <c r="J315" i="28"/>
  <c r="F315" i="28"/>
  <c r="B315" i="28"/>
  <c r="T315" i="28"/>
  <c r="L315" i="28"/>
  <c r="D315" i="28"/>
  <c r="Y315" i="28"/>
  <c r="Q315" i="28"/>
  <c r="I315" i="28"/>
  <c r="M315" i="28"/>
  <c r="X315" i="28"/>
  <c r="H315" i="28"/>
  <c r="P315" i="28"/>
  <c r="U315" i="28"/>
  <c r="E315" i="28"/>
  <c r="Y145" i="19"/>
  <c r="U145" i="19"/>
  <c r="Q145" i="19"/>
  <c r="M145" i="19"/>
  <c r="I145" i="19"/>
  <c r="E145" i="19"/>
  <c r="X145" i="19"/>
  <c r="T145" i="19"/>
  <c r="P145" i="19"/>
  <c r="L145" i="19"/>
  <c r="H145" i="19"/>
  <c r="D145" i="19"/>
  <c r="W145" i="19"/>
  <c r="O145" i="19"/>
  <c r="G145" i="19"/>
  <c r="V145" i="19"/>
  <c r="N145" i="19"/>
  <c r="F145" i="19"/>
  <c r="K145" i="19"/>
  <c r="J145" i="19"/>
  <c r="C145" i="19"/>
  <c r="B145" i="19"/>
  <c r="S145" i="19"/>
  <c r="R145" i="19"/>
  <c r="A146" i="19"/>
  <c r="W383" i="28"/>
  <c r="S383" i="28"/>
  <c r="O383" i="28"/>
  <c r="K383" i="28"/>
  <c r="G383" i="28"/>
  <c r="C383" i="28"/>
  <c r="A384" i="28"/>
  <c r="V383" i="28"/>
  <c r="R383" i="28"/>
  <c r="N383" i="28"/>
  <c r="J383" i="28"/>
  <c r="F383" i="28"/>
  <c r="B383" i="28"/>
  <c r="X383" i="28"/>
  <c r="P383" i="28"/>
  <c r="H383" i="28"/>
  <c r="U383" i="28"/>
  <c r="M383" i="28"/>
  <c r="E383" i="28"/>
  <c r="Q383" i="28"/>
  <c r="L383" i="28"/>
  <c r="D383" i="28"/>
  <c r="T383" i="28"/>
  <c r="Y383" i="28"/>
  <c r="I383" i="28"/>
  <c r="W212" i="21"/>
  <c r="S212" i="21"/>
  <c r="O212" i="21"/>
  <c r="K212" i="21"/>
  <c r="G212" i="21"/>
  <c r="C212" i="21"/>
  <c r="A213" i="21"/>
  <c r="V212" i="21"/>
  <c r="R212" i="21"/>
  <c r="N212" i="21"/>
  <c r="J212" i="21"/>
  <c r="F212" i="21"/>
  <c r="B212" i="21"/>
  <c r="T212" i="21"/>
  <c r="L212" i="21"/>
  <c r="D212" i="21"/>
  <c r="X212" i="21"/>
  <c r="H212" i="21"/>
  <c r="Y212" i="21"/>
  <c r="Q212" i="21"/>
  <c r="I212" i="21"/>
  <c r="P212" i="21"/>
  <c r="E212" i="21"/>
  <c r="U212" i="21"/>
  <c r="M212" i="21"/>
  <c r="W417" i="21"/>
  <c r="S417" i="21"/>
  <c r="O417" i="21"/>
  <c r="K417" i="21"/>
  <c r="G417" i="21"/>
  <c r="C417" i="21"/>
  <c r="A418" i="21"/>
  <c r="V417" i="21"/>
  <c r="R417" i="21"/>
  <c r="N417" i="21"/>
  <c r="J417" i="21"/>
  <c r="F417" i="21"/>
  <c r="B417" i="21"/>
  <c r="X417" i="21"/>
  <c r="P417" i="21"/>
  <c r="H417" i="21"/>
  <c r="L417" i="21"/>
  <c r="U417" i="21"/>
  <c r="M417" i="21"/>
  <c r="E417" i="21"/>
  <c r="T417" i="21"/>
  <c r="D417" i="21"/>
  <c r="Q417" i="21"/>
  <c r="Y417" i="21"/>
  <c r="I417" i="21"/>
  <c r="V109" i="25"/>
  <c r="R109" i="25"/>
  <c r="N109" i="25"/>
  <c r="J109" i="25"/>
  <c r="F109" i="25"/>
  <c r="B109" i="25"/>
  <c r="Y109" i="25"/>
  <c r="U109" i="25"/>
  <c r="Q109" i="25"/>
  <c r="M109" i="25"/>
  <c r="I109" i="25"/>
  <c r="E109" i="25"/>
  <c r="X109" i="25"/>
  <c r="P109" i="25"/>
  <c r="H109" i="25"/>
  <c r="T109" i="25"/>
  <c r="W109" i="25"/>
  <c r="O109" i="25"/>
  <c r="G109" i="25"/>
  <c r="L109" i="25"/>
  <c r="D109" i="25"/>
  <c r="C109" i="25"/>
  <c r="S109" i="25"/>
  <c r="K109" i="25"/>
  <c r="A110" i="25"/>
  <c r="W280" i="21"/>
  <c r="S280" i="21"/>
  <c r="O280" i="21"/>
  <c r="K280" i="21"/>
  <c r="G280" i="21"/>
  <c r="C280" i="21"/>
  <c r="A281" i="21"/>
  <c r="V280" i="21"/>
  <c r="R280" i="21"/>
  <c r="N280" i="21"/>
  <c r="J280" i="21"/>
  <c r="F280" i="21"/>
  <c r="B280" i="21"/>
  <c r="X280" i="21"/>
  <c r="P280" i="21"/>
  <c r="H280" i="21"/>
  <c r="T280" i="21"/>
  <c r="D280" i="21"/>
  <c r="U280" i="21"/>
  <c r="M280" i="21"/>
  <c r="E280" i="21"/>
  <c r="L280" i="21"/>
  <c r="I280" i="21"/>
  <c r="Q280" i="21"/>
  <c r="Y280" i="21"/>
  <c r="Y212" i="28"/>
  <c r="U212" i="28"/>
  <c r="Q212" i="28"/>
  <c r="M212" i="28"/>
  <c r="I212" i="28"/>
  <c r="E212" i="28"/>
  <c r="X212" i="28"/>
  <c r="T212" i="28"/>
  <c r="P212" i="28"/>
  <c r="L212" i="28"/>
  <c r="H212" i="28"/>
  <c r="D212" i="28"/>
  <c r="V212" i="28"/>
  <c r="N212" i="28"/>
  <c r="F212" i="28"/>
  <c r="S212" i="28"/>
  <c r="K212" i="28"/>
  <c r="C212" i="28"/>
  <c r="W212" i="28"/>
  <c r="G212" i="28"/>
  <c r="R212" i="28"/>
  <c r="B212" i="28"/>
  <c r="J212" i="28"/>
  <c r="A213" i="28"/>
  <c r="O212" i="28"/>
  <c r="W143" i="21"/>
  <c r="S143" i="21"/>
  <c r="O143" i="21"/>
  <c r="K143" i="21"/>
  <c r="G143" i="21"/>
  <c r="C143" i="21"/>
  <c r="A144" i="21"/>
  <c r="V143" i="21"/>
  <c r="R143" i="21"/>
  <c r="N143" i="21"/>
  <c r="J143" i="21"/>
  <c r="F143" i="21"/>
  <c r="B143" i="21"/>
  <c r="X143" i="21"/>
  <c r="P143" i="21"/>
  <c r="H143" i="21"/>
  <c r="L143" i="21"/>
  <c r="U143" i="21"/>
  <c r="M143" i="21"/>
  <c r="E143" i="21"/>
  <c r="T143" i="21"/>
  <c r="D143" i="21"/>
  <c r="Q143" i="21"/>
  <c r="I143" i="21"/>
  <c r="Y143" i="21"/>
  <c r="Y178" i="21"/>
  <c r="U178" i="21"/>
  <c r="Q178" i="21"/>
  <c r="M178" i="21"/>
  <c r="I178" i="21"/>
  <c r="E178" i="21"/>
  <c r="X178" i="21"/>
  <c r="T178" i="21"/>
  <c r="P178" i="21"/>
  <c r="L178" i="21"/>
  <c r="H178" i="21"/>
  <c r="D178" i="21"/>
  <c r="A179" i="21"/>
  <c r="R178" i="21"/>
  <c r="J178" i="21"/>
  <c r="B178" i="21"/>
  <c r="N178" i="21"/>
  <c r="W178" i="21"/>
  <c r="O178" i="21"/>
  <c r="G178" i="21"/>
  <c r="V178" i="21"/>
  <c r="F178" i="21"/>
  <c r="S178" i="21"/>
  <c r="K178" i="21"/>
  <c r="C178" i="21"/>
  <c r="Y315" i="21"/>
  <c r="U315" i="21"/>
  <c r="Q315" i="21"/>
  <c r="M315" i="21"/>
  <c r="I315" i="21"/>
  <c r="E315" i="21"/>
  <c r="X315" i="21"/>
  <c r="T315" i="21"/>
  <c r="P315" i="21"/>
  <c r="L315" i="21"/>
  <c r="H315" i="21"/>
  <c r="D315" i="21"/>
  <c r="A316" i="21"/>
  <c r="R315" i="21"/>
  <c r="J315" i="21"/>
  <c r="B315" i="21"/>
  <c r="V315" i="21"/>
  <c r="F315" i="21"/>
  <c r="W315" i="21"/>
  <c r="O315" i="21"/>
  <c r="G315" i="21"/>
  <c r="N315" i="21"/>
  <c r="C315" i="21"/>
  <c r="S315" i="21"/>
  <c r="K315" i="21"/>
  <c r="Y383" i="21"/>
  <c r="U383" i="21"/>
  <c r="Q383" i="21"/>
  <c r="M383" i="21"/>
  <c r="I383" i="21"/>
  <c r="E383" i="21"/>
  <c r="X383" i="21"/>
  <c r="T383" i="21"/>
  <c r="P383" i="21"/>
  <c r="L383" i="21"/>
  <c r="H383" i="21"/>
  <c r="D383" i="21"/>
  <c r="V383" i="21"/>
  <c r="N383" i="21"/>
  <c r="F383" i="21"/>
  <c r="A384" i="21"/>
  <c r="J383" i="21"/>
  <c r="S383" i="21"/>
  <c r="K383" i="21"/>
  <c r="C383" i="21"/>
  <c r="R383" i="21"/>
  <c r="B383" i="21"/>
  <c r="G383" i="21"/>
  <c r="W383" i="21"/>
  <c r="O383" i="21"/>
  <c r="Y246" i="21"/>
  <c r="U246" i="21"/>
  <c r="Q246" i="21"/>
  <c r="M246" i="21"/>
  <c r="I246" i="21"/>
  <c r="E246" i="21"/>
  <c r="X246" i="21"/>
  <c r="T246" i="21"/>
  <c r="P246" i="21"/>
  <c r="L246" i="21"/>
  <c r="H246" i="21"/>
  <c r="D246" i="21"/>
  <c r="V246" i="21"/>
  <c r="N246" i="21"/>
  <c r="F246" i="21"/>
  <c r="R246" i="21"/>
  <c r="B246" i="21"/>
  <c r="S246" i="21"/>
  <c r="K246" i="21"/>
  <c r="C246" i="21"/>
  <c r="A247" i="21"/>
  <c r="J246" i="21"/>
  <c r="W246" i="21"/>
  <c r="O246" i="21"/>
  <c r="G246" i="21"/>
  <c r="X143" i="28"/>
  <c r="T143" i="28"/>
  <c r="P143" i="28"/>
  <c r="L143" i="28"/>
  <c r="H143" i="28"/>
  <c r="D143" i="28"/>
  <c r="W143" i="28"/>
  <c r="S143" i="28"/>
  <c r="O143" i="28"/>
  <c r="K143" i="28"/>
  <c r="G143" i="28"/>
  <c r="C143" i="28"/>
  <c r="Y143" i="28"/>
  <c r="Q143" i="28"/>
  <c r="I143" i="28"/>
  <c r="V143" i="28"/>
  <c r="N143" i="28"/>
  <c r="F143" i="28"/>
  <c r="A144" i="28"/>
  <c r="J143" i="28"/>
  <c r="R143" i="28"/>
  <c r="U143" i="28"/>
  <c r="E143" i="28"/>
  <c r="B143" i="28"/>
  <c r="M143" i="28"/>
  <c r="X110" i="19"/>
  <c r="T110" i="19"/>
  <c r="P110" i="19"/>
  <c r="L110" i="19"/>
  <c r="H110" i="19"/>
  <c r="D110" i="19"/>
  <c r="W110" i="19"/>
  <c r="S110" i="19"/>
  <c r="O110" i="19"/>
  <c r="K110" i="19"/>
  <c r="G110" i="19"/>
  <c r="C110" i="19"/>
  <c r="R110" i="19"/>
  <c r="J110" i="19"/>
  <c r="B110" i="19"/>
  <c r="Y110" i="19"/>
  <c r="Q110" i="19"/>
  <c r="I110" i="19"/>
  <c r="N110" i="19"/>
  <c r="M110" i="19"/>
  <c r="F110" i="19"/>
  <c r="E110" i="19"/>
  <c r="V110" i="19"/>
  <c r="U110" i="19"/>
  <c r="A111" i="19"/>
  <c r="V74" i="25"/>
  <c r="R74" i="25"/>
  <c r="N74" i="25"/>
  <c r="J74" i="25"/>
  <c r="F74" i="25"/>
  <c r="B74" i="25"/>
  <c r="Y74" i="25"/>
  <c r="U74" i="25"/>
  <c r="Q74" i="25"/>
  <c r="M74" i="25"/>
  <c r="I74" i="25"/>
  <c r="E74" i="25"/>
  <c r="X74" i="25"/>
  <c r="P74" i="25"/>
  <c r="H74" i="25"/>
  <c r="W74" i="25"/>
  <c r="O74" i="25"/>
  <c r="G74" i="25"/>
  <c r="S74" i="25"/>
  <c r="C74" i="25"/>
  <c r="L74" i="25"/>
  <c r="K74" i="25"/>
  <c r="T74" i="25"/>
  <c r="D74" i="25"/>
  <c r="A75" i="25"/>
  <c r="V39" i="28" l="1"/>
  <c r="F39" i="28"/>
  <c r="Q39" i="28"/>
  <c r="W39" i="28"/>
  <c r="T39" i="28"/>
  <c r="C39" i="28"/>
  <c r="R39" i="28"/>
  <c r="B39" i="28"/>
  <c r="M39" i="28"/>
  <c r="O39" i="28"/>
  <c r="L39" i="28"/>
  <c r="X39" i="28"/>
  <c r="N39" i="28"/>
  <c r="Y39" i="28"/>
  <c r="I39" i="28"/>
  <c r="G39" i="28"/>
  <c r="D39" i="28"/>
  <c r="P39" i="28"/>
  <c r="A40" i="28"/>
  <c r="J39" i="28"/>
  <c r="U39" i="28"/>
  <c r="E39" i="28"/>
  <c r="K39" i="28"/>
  <c r="S39" i="28"/>
  <c r="H39" i="28"/>
  <c r="V75" i="25"/>
  <c r="R75" i="25"/>
  <c r="N75" i="25"/>
  <c r="J75" i="25"/>
  <c r="F75" i="25"/>
  <c r="B75" i="25"/>
  <c r="Y75" i="25"/>
  <c r="U75" i="25"/>
  <c r="Q75" i="25"/>
  <c r="M75" i="25"/>
  <c r="I75" i="25"/>
  <c r="E75" i="25"/>
  <c r="X75" i="25"/>
  <c r="P75" i="25"/>
  <c r="H75" i="25"/>
  <c r="W75" i="25"/>
  <c r="O75" i="25"/>
  <c r="G75" i="25"/>
  <c r="K75" i="25"/>
  <c r="S75" i="25"/>
  <c r="L75" i="25"/>
  <c r="T75" i="25"/>
  <c r="D75" i="25"/>
  <c r="C75" i="25"/>
  <c r="A76" i="25"/>
  <c r="W144" i="28"/>
  <c r="S144" i="28"/>
  <c r="O144" i="28"/>
  <c r="K144" i="28"/>
  <c r="G144" i="28"/>
  <c r="C144" i="28"/>
  <c r="A145" i="28"/>
  <c r="V144" i="28"/>
  <c r="R144" i="28"/>
  <c r="N144" i="28"/>
  <c r="J144" i="28"/>
  <c r="F144" i="28"/>
  <c r="B144" i="28"/>
  <c r="X144" i="28"/>
  <c r="P144" i="28"/>
  <c r="H144" i="28"/>
  <c r="U144" i="28"/>
  <c r="M144" i="28"/>
  <c r="E144" i="28"/>
  <c r="Q144" i="28"/>
  <c r="Y144" i="28"/>
  <c r="L144" i="28"/>
  <c r="I144" i="28"/>
  <c r="D144" i="28"/>
  <c r="T144" i="28"/>
  <c r="A351" i="21"/>
  <c r="V350" i="21"/>
  <c r="R350" i="21"/>
  <c r="N350" i="21"/>
  <c r="J350" i="21"/>
  <c r="F350" i="21"/>
  <c r="B350" i="21"/>
  <c r="Y350" i="21"/>
  <c r="U350" i="21"/>
  <c r="Q350" i="21"/>
  <c r="M350" i="21"/>
  <c r="I350" i="21"/>
  <c r="E350" i="21"/>
  <c r="S350" i="21"/>
  <c r="K350" i="21"/>
  <c r="C350" i="21"/>
  <c r="W350" i="21"/>
  <c r="G350" i="21"/>
  <c r="X350" i="21"/>
  <c r="P350" i="21"/>
  <c r="H350" i="21"/>
  <c r="O350" i="21"/>
  <c r="T350" i="21"/>
  <c r="L350" i="21"/>
  <c r="D350" i="21"/>
  <c r="Y179" i="28"/>
  <c r="U179" i="28"/>
  <c r="Q179" i="28"/>
  <c r="M179" i="28"/>
  <c r="I179" i="28"/>
  <c r="E179" i="28"/>
  <c r="X179" i="28"/>
  <c r="T179" i="28"/>
  <c r="P179" i="28"/>
  <c r="L179" i="28"/>
  <c r="H179" i="28"/>
  <c r="D179" i="28"/>
  <c r="A180" i="28"/>
  <c r="R179" i="28"/>
  <c r="J179" i="28"/>
  <c r="B179" i="28"/>
  <c r="W179" i="28"/>
  <c r="O179" i="28"/>
  <c r="G179" i="28"/>
  <c r="S179" i="28"/>
  <c r="C179" i="28"/>
  <c r="K179" i="28"/>
  <c r="N179" i="28"/>
  <c r="V179" i="28"/>
  <c r="F179" i="28"/>
  <c r="X418" i="28"/>
  <c r="T418" i="28"/>
  <c r="P418" i="28"/>
  <c r="L418" i="28"/>
  <c r="H418" i="28"/>
  <c r="D418" i="28"/>
  <c r="W418" i="28"/>
  <c r="S418" i="28"/>
  <c r="O418" i="28"/>
  <c r="K418" i="28"/>
  <c r="G418" i="28"/>
  <c r="C418" i="28"/>
  <c r="Y418" i="28"/>
  <c r="Q418" i="28"/>
  <c r="I418" i="28"/>
  <c r="V418" i="28"/>
  <c r="N418" i="28"/>
  <c r="F418" i="28"/>
  <c r="A419" i="28"/>
  <c r="J418" i="28"/>
  <c r="U418" i="28"/>
  <c r="E418" i="28"/>
  <c r="M418" i="28"/>
  <c r="R418" i="28"/>
  <c r="B418" i="28"/>
  <c r="A248" i="28"/>
  <c r="V247" i="28"/>
  <c r="R247" i="28"/>
  <c r="N247" i="28"/>
  <c r="J247" i="28"/>
  <c r="F247" i="28"/>
  <c r="B247" i="28"/>
  <c r="Y247" i="28"/>
  <c r="U247" i="28"/>
  <c r="Q247" i="28"/>
  <c r="M247" i="28"/>
  <c r="I247" i="28"/>
  <c r="E247" i="28"/>
  <c r="W247" i="28"/>
  <c r="O247" i="28"/>
  <c r="G247" i="28"/>
  <c r="T247" i="28"/>
  <c r="L247" i="28"/>
  <c r="D247" i="28"/>
  <c r="P247" i="28"/>
  <c r="K247" i="28"/>
  <c r="C247" i="28"/>
  <c r="S247" i="28"/>
  <c r="X247" i="28"/>
  <c r="H247" i="28"/>
  <c r="X111" i="19"/>
  <c r="T111" i="19"/>
  <c r="P111" i="19"/>
  <c r="L111" i="19"/>
  <c r="H111" i="19"/>
  <c r="D111" i="19"/>
  <c r="W111" i="19"/>
  <c r="S111" i="19"/>
  <c r="O111" i="19"/>
  <c r="K111" i="19"/>
  <c r="G111" i="19"/>
  <c r="C111" i="19"/>
  <c r="R111" i="19"/>
  <c r="J111" i="19"/>
  <c r="B111" i="19"/>
  <c r="Y111" i="19"/>
  <c r="Q111" i="19"/>
  <c r="I111" i="19"/>
  <c r="V111" i="19"/>
  <c r="F111" i="19"/>
  <c r="U111" i="19"/>
  <c r="E111" i="19"/>
  <c r="N111" i="19"/>
  <c r="M111" i="19"/>
  <c r="A112" i="19"/>
  <c r="X384" i="21"/>
  <c r="T384" i="21"/>
  <c r="P384" i="21"/>
  <c r="L384" i="21"/>
  <c r="H384" i="21"/>
  <c r="D384" i="21"/>
  <c r="W384" i="21"/>
  <c r="S384" i="21"/>
  <c r="O384" i="21"/>
  <c r="K384" i="21"/>
  <c r="G384" i="21"/>
  <c r="C384" i="21"/>
  <c r="U384" i="21"/>
  <c r="M384" i="21"/>
  <c r="E384" i="21"/>
  <c r="Q384" i="21"/>
  <c r="A385" i="21"/>
  <c r="R384" i="21"/>
  <c r="J384" i="21"/>
  <c r="B384" i="21"/>
  <c r="Y384" i="21"/>
  <c r="I384" i="21"/>
  <c r="F384" i="21"/>
  <c r="N384" i="21"/>
  <c r="V384" i="21"/>
  <c r="X316" i="21"/>
  <c r="T316" i="21"/>
  <c r="P316" i="21"/>
  <c r="L316" i="21"/>
  <c r="H316" i="21"/>
  <c r="D316" i="21"/>
  <c r="W316" i="21"/>
  <c r="S316" i="21"/>
  <c r="O316" i="21"/>
  <c r="K316" i="21"/>
  <c r="G316" i="21"/>
  <c r="C316" i="21"/>
  <c r="Y316" i="21"/>
  <c r="Q316" i="21"/>
  <c r="I316" i="21"/>
  <c r="M316" i="21"/>
  <c r="V316" i="21"/>
  <c r="N316" i="21"/>
  <c r="F316" i="21"/>
  <c r="U316" i="21"/>
  <c r="E316" i="21"/>
  <c r="B316" i="21"/>
  <c r="A317" i="21"/>
  <c r="R316" i="21"/>
  <c r="J316" i="21"/>
  <c r="A145" i="21"/>
  <c r="V144" i="21"/>
  <c r="R144" i="21"/>
  <c r="N144" i="21"/>
  <c r="J144" i="21"/>
  <c r="F144" i="21"/>
  <c r="B144" i="21"/>
  <c r="Y144" i="21"/>
  <c r="U144" i="21"/>
  <c r="Q144" i="21"/>
  <c r="M144" i="21"/>
  <c r="I144" i="21"/>
  <c r="E144" i="21"/>
  <c r="W144" i="21"/>
  <c r="O144" i="21"/>
  <c r="G144" i="21"/>
  <c r="S144" i="21"/>
  <c r="C144" i="21"/>
  <c r="T144" i="21"/>
  <c r="L144" i="21"/>
  <c r="D144" i="21"/>
  <c r="K144" i="21"/>
  <c r="H144" i="21"/>
  <c r="X144" i="21"/>
  <c r="P144" i="21"/>
  <c r="X213" i="28"/>
  <c r="T213" i="28"/>
  <c r="P213" i="28"/>
  <c r="L213" i="28"/>
  <c r="H213" i="28"/>
  <c r="D213" i="28"/>
  <c r="W213" i="28"/>
  <c r="S213" i="28"/>
  <c r="O213" i="28"/>
  <c r="K213" i="28"/>
  <c r="G213" i="28"/>
  <c r="C213" i="28"/>
  <c r="U213" i="28"/>
  <c r="M213" i="28"/>
  <c r="E213" i="28"/>
  <c r="A214" i="28"/>
  <c r="R213" i="28"/>
  <c r="J213" i="28"/>
  <c r="B213" i="28"/>
  <c r="N213" i="28"/>
  <c r="Y213" i="28"/>
  <c r="I213" i="28"/>
  <c r="Q213" i="28"/>
  <c r="F213" i="28"/>
  <c r="V213" i="28"/>
  <c r="A419" i="21"/>
  <c r="V418" i="21"/>
  <c r="R418" i="21"/>
  <c r="N418" i="21"/>
  <c r="J418" i="21"/>
  <c r="F418" i="21"/>
  <c r="B418" i="21"/>
  <c r="Y418" i="21"/>
  <c r="U418" i="21"/>
  <c r="Q418" i="21"/>
  <c r="M418" i="21"/>
  <c r="I418" i="21"/>
  <c r="E418" i="21"/>
  <c r="W418" i="21"/>
  <c r="O418" i="21"/>
  <c r="G418" i="21"/>
  <c r="S418" i="21"/>
  <c r="C418" i="21"/>
  <c r="T418" i="21"/>
  <c r="L418" i="21"/>
  <c r="D418" i="21"/>
  <c r="K418" i="21"/>
  <c r="X418" i="21"/>
  <c r="P418" i="21"/>
  <c r="H418" i="21"/>
  <c r="A317" i="28"/>
  <c r="V316" i="28"/>
  <c r="R316" i="28"/>
  <c r="N316" i="28"/>
  <c r="J316" i="28"/>
  <c r="F316" i="28"/>
  <c r="B316" i="28"/>
  <c r="Y316" i="28"/>
  <c r="U316" i="28"/>
  <c r="Q316" i="28"/>
  <c r="M316" i="28"/>
  <c r="I316" i="28"/>
  <c r="E316" i="28"/>
  <c r="S316" i="28"/>
  <c r="K316" i="28"/>
  <c r="C316" i="28"/>
  <c r="X316" i="28"/>
  <c r="P316" i="28"/>
  <c r="H316" i="28"/>
  <c r="T316" i="28"/>
  <c r="D316" i="28"/>
  <c r="O316" i="28"/>
  <c r="G316" i="28"/>
  <c r="W316" i="28"/>
  <c r="L316" i="28"/>
  <c r="W74" i="28"/>
  <c r="S74" i="28"/>
  <c r="O74" i="28"/>
  <c r="K74" i="28"/>
  <c r="G74" i="28"/>
  <c r="C74" i="28"/>
  <c r="A75" i="28"/>
  <c r="V74" i="28"/>
  <c r="R74" i="28"/>
  <c r="N74" i="28"/>
  <c r="J74" i="28"/>
  <c r="F74" i="28"/>
  <c r="B74" i="28"/>
  <c r="T74" i="28"/>
  <c r="L74" i="28"/>
  <c r="D74" i="28"/>
  <c r="Y74" i="28"/>
  <c r="Q74" i="28"/>
  <c r="I74" i="28"/>
  <c r="M74" i="28"/>
  <c r="E74" i="28"/>
  <c r="X74" i="28"/>
  <c r="H74" i="28"/>
  <c r="U74" i="28"/>
  <c r="P74" i="28"/>
  <c r="V40" i="25"/>
  <c r="R40" i="25"/>
  <c r="N40" i="25"/>
  <c r="J40" i="25"/>
  <c r="F40" i="25"/>
  <c r="B40" i="25"/>
  <c r="Y40" i="25"/>
  <c r="U40" i="25"/>
  <c r="Q40" i="25"/>
  <c r="M40" i="25"/>
  <c r="I40" i="25"/>
  <c r="E40" i="25"/>
  <c r="S40" i="25"/>
  <c r="K40" i="25"/>
  <c r="C40" i="25"/>
  <c r="W40" i="25"/>
  <c r="G40" i="25"/>
  <c r="D40" i="25"/>
  <c r="X40" i="25"/>
  <c r="P40" i="25"/>
  <c r="H40" i="25"/>
  <c r="O40" i="25"/>
  <c r="T40" i="25"/>
  <c r="L40" i="25"/>
  <c r="A41" i="25"/>
  <c r="X40" i="21"/>
  <c r="T40" i="21"/>
  <c r="P40" i="21"/>
  <c r="L40" i="21"/>
  <c r="H40" i="21"/>
  <c r="D40" i="21"/>
  <c r="W40" i="21"/>
  <c r="S40" i="21"/>
  <c r="O40" i="21"/>
  <c r="K40" i="21"/>
  <c r="G40" i="21"/>
  <c r="C40" i="21"/>
  <c r="U40" i="21"/>
  <c r="M40" i="21"/>
  <c r="E40" i="21"/>
  <c r="Q40" i="21"/>
  <c r="N40" i="21"/>
  <c r="A41" i="21"/>
  <c r="R40" i="21"/>
  <c r="J40" i="21"/>
  <c r="B40" i="21"/>
  <c r="Y40" i="21"/>
  <c r="I40" i="21"/>
  <c r="V40" i="21"/>
  <c r="F40" i="21"/>
  <c r="W39" i="19"/>
  <c r="S39" i="19"/>
  <c r="O39" i="19"/>
  <c r="K39" i="19"/>
  <c r="G39" i="19"/>
  <c r="C39" i="19"/>
  <c r="V39" i="19"/>
  <c r="R39" i="19"/>
  <c r="N39" i="19"/>
  <c r="J39" i="19"/>
  <c r="F39" i="19"/>
  <c r="B39" i="19"/>
  <c r="Y39" i="19"/>
  <c r="Q39" i="19"/>
  <c r="I39" i="19"/>
  <c r="X39" i="19"/>
  <c r="P39" i="19"/>
  <c r="H39" i="19"/>
  <c r="U39" i="19"/>
  <c r="E39" i="19"/>
  <c r="T39" i="19"/>
  <c r="D39" i="19"/>
  <c r="M39" i="19"/>
  <c r="L39" i="19"/>
  <c r="A40" i="19"/>
  <c r="W75" i="19"/>
  <c r="S75" i="19"/>
  <c r="O75" i="19"/>
  <c r="K75" i="19"/>
  <c r="G75" i="19"/>
  <c r="C75" i="19"/>
  <c r="V75" i="19"/>
  <c r="R75" i="19"/>
  <c r="N75" i="19"/>
  <c r="J75" i="19"/>
  <c r="F75" i="19"/>
  <c r="B75" i="19"/>
  <c r="Y75" i="19"/>
  <c r="Q75" i="19"/>
  <c r="I75" i="19"/>
  <c r="X75" i="19"/>
  <c r="P75" i="19"/>
  <c r="H75" i="19"/>
  <c r="M75" i="19"/>
  <c r="L75" i="19"/>
  <c r="E75" i="19"/>
  <c r="D75" i="19"/>
  <c r="U75" i="19"/>
  <c r="T75" i="19"/>
  <c r="A76" i="19"/>
  <c r="X179" i="21"/>
  <c r="T179" i="21"/>
  <c r="P179" i="21"/>
  <c r="L179" i="21"/>
  <c r="H179" i="21"/>
  <c r="D179" i="21"/>
  <c r="W179" i="21"/>
  <c r="S179" i="21"/>
  <c r="O179" i="21"/>
  <c r="K179" i="21"/>
  <c r="G179" i="21"/>
  <c r="C179" i="21"/>
  <c r="Y179" i="21"/>
  <c r="Q179" i="21"/>
  <c r="I179" i="21"/>
  <c r="U179" i="21"/>
  <c r="E179" i="21"/>
  <c r="V179" i="21"/>
  <c r="N179" i="21"/>
  <c r="F179" i="21"/>
  <c r="M179" i="21"/>
  <c r="A180" i="21"/>
  <c r="J179" i="21"/>
  <c r="R179" i="21"/>
  <c r="B179" i="21"/>
  <c r="V110" i="25"/>
  <c r="R110" i="25"/>
  <c r="N110" i="25"/>
  <c r="J110" i="25"/>
  <c r="F110" i="25"/>
  <c r="B110" i="25"/>
  <c r="Y110" i="25"/>
  <c r="U110" i="25"/>
  <c r="Q110" i="25"/>
  <c r="M110" i="25"/>
  <c r="I110" i="25"/>
  <c r="E110" i="25"/>
  <c r="X110" i="25"/>
  <c r="P110" i="25"/>
  <c r="H110" i="25"/>
  <c r="L110" i="25"/>
  <c r="W110" i="25"/>
  <c r="O110" i="25"/>
  <c r="G110" i="25"/>
  <c r="T110" i="25"/>
  <c r="D110" i="25"/>
  <c r="K110" i="25"/>
  <c r="S110" i="25"/>
  <c r="C110" i="25"/>
  <c r="A111" i="25"/>
  <c r="A214" i="21"/>
  <c r="V213" i="21"/>
  <c r="R213" i="21"/>
  <c r="N213" i="21"/>
  <c r="J213" i="21"/>
  <c r="F213" i="21"/>
  <c r="B213" i="21"/>
  <c r="Y213" i="21"/>
  <c r="U213" i="21"/>
  <c r="Q213" i="21"/>
  <c r="M213" i="21"/>
  <c r="I213" i="21"/>
  <c r="E213" i="21"/>
  <c r="S213" i="21"/>
  <c r="K213" i="21"/>
  <c r="C213" i="21"/>
  <c r="W213" i="21"/>
  <c r="G213" i="21"/>
  <c r="X213" i="21"/>
  <c r="P213" i="21"/>
  <c r="H213" i="21"/>
  <c r="O213" i="21"/>
  <c r="L213" i="21"/>
  <c r="D213" i="21"/>
  <c r="T213" i="21"/>
  <c r="Y146" i="19"/>
  <c r="U146" i="19"/>
  <c r="Q146" i="19"/>
  <c r="M146" i="19"/>
  <c r="I146" i="19"/>
  <c r="E146" i="19"/>
  <c r="X146" i="19"/>
  <c r="T146" i="19"/>
  <c r="P146" i="19"/>
  <c r="L146" i="19"/>
  <c r="H146" i="19"/>
  <c r="D146" i="19"/>
  <c r="W146" i="19"/>
  <c r="O146" i="19"/>
  <c r="G146" i="19"/>
  <c r="V146" i="19"/>
  <c r="N146" i="19"/>
  <c r="F146" i="19"/>
  <c r="S146" i="19"/>
  <c r="C146" i="19"/>
  <c r="R146" i="19"/>
  <c r="B146" i="19"/>
  <c r="K146" i="19"/>
  <c r="J146" i="19"/>
  <c r="A147" i="19"/>
  <c r="W74" i="21"/>
  <c r="S74" i="21"/>
  <c r="O74" i="21"/>
  <c r="K74" i="21"/>
  <c r="G74" i="21"/>
  <c r="C74" i="21"/>
  <c r="A75" i="21"/>
  <c r="V74" i="21"/>
  <c r="R74" i="21"/>
  <c r="N74" i="21"/>
  <c r="J74" i="21"/>
  <c r="F74" i="21"/>
  <c r="B74" i="21"/>
  <c r="X74" i="21"/>
  <c r="P74" i="21"/>
  <c r="H74" i="21"/>
  <c r="T74" i="21"/>
  <c r="L74" i="21"/>
  <c r="Q74" i="21"/>
  <c r="I74" i="21"/>
  <c r="U74" i="21"/>
  <c r="M74" i="21"/>
  <c r="E74" i="21"/>
  <c r="D74" i="21"/>
  <c r="Y74" i="21"/>
  <c r="X247" i="21"/>
  <c r="T247" i="21"/>
  <c r="P247" i="21"/>
  <c r="L247" i="21"/>
  <c r="H247" i="21"/>
  <c r="D247" i="21"/>
  <c r="W247" i="21"/>
  <c r="S247" i="21"/>
  <c r="O247" i="21"/>
  <c r="K247" i="21"/>
  <c r="G247" i="21"/>
  <c r="C247" i="21"/>
  <c r="U247" i="21"/>
  <c r="M247" i="21"/>
  <c r="E247" i="21"/>
  <c r="Q247" i="21"/>
  <c r="A248" i="21"/>
  <c r="R247" i="21"/>
  <c r="J247" i="21"/>
  <c r="B247" i="21"/>
  <c r="Y247" i="21"/>
  <c r="I247" i="21"/>
  <c r="F247" i="21"/>
  <c r="V247" i="21"/>
  <c r="N247" i="21"/>
  <c r="A282" i="21"/>
  <c r="V281" i="21"/>
  <c r="R281" i="21"/>
  <c r="N281" i="21"/>
  <c r="J281" i="21"/>
  <c r="F281" i="21"/>
  <c r="B281" i="21"/>
  <c r="Y281" i="21"/>
  <c r="U281" i="21"/>
  <c r="Q281" i="21"/>
  <c r="M281" i="21"/>
  <c r="I281" i="21"/>
  <c r="E281" i="21"/>
  <c r="W281" i="21"/>
  <c r="O281" i="21"/>
  <c r="G281" i="21"/>
  <c r="K281" i="21"/>
  <c r="T281" i="21"/>
  <c r="L281" i="21"/>
  <c r="D281" i="21"/>
  <c r="S281" i="21"/>
  <c r="C281" i="21"/>
  <c r="P281" i="21"/>
  <c r="H281" i="21"/>
  <c r="X281" i="21"/>
  <c r="A385" i="28"/>
  <c r="V384" i="28"/>
  <c r="R384" i="28"/>
  <c r="N384" i="28"/>
  <c r="J384" i="28"/>
  <c r="F384" i="28"/>
  <c r="B384" i="28"/>
  <c r="Y384" i="28"/>
  <c r="U384" i="28"/>
  <c r="Q384" i="28"/>
  <c r="M384" i="28"/>
  <c r="I384" i="28"/>
  <c r="E384" i="28"/>
  <c r="W384" i="28"/>
  <c r="O384" i="28"/>
  <c r="G384" i="28"/>
  <c r="T384" i="28"/>
  <c r="L384" i="28"/>
  <c r="D384" i="28"/>
  <c r="X384" i="28"/>
  <c r="H384" i="28"/>
  <c r="S384" i="28"/>
  <c r="C384" i="28"/>
  <c r="K384" i="28"/>
  <c r="P384" i="28"/>
  <c r="X281" i="28"/>
  <c r="T281" i="28"/>
  <c r="P281" i="28"/>
  <c r="L281" i="28"/>
  <c r="H281" i="28"/>
  <c r="D281" i="28"/>
  <c r="W281" i="28"/>
  <c r="S281" i="28"/>
  <c r="O281" i="28"/>
  <c r="K281" i="28"/>
  <c r="G281" i="28"/>
  <c r="C281" i="28"/>
  <c r="Y281" i="28"/>
  <c r="Q281" i="28"/>
  <c r="I281" i="28"/>
  <c r="V281" i="28"/>
  <c r="N281" i="28"/>
  <c r="F281" i="28"/>
  <c r="R281" i="28"/>
  <c r="B281" i="28"/>
  <c r="M281" i="28"/>
  <c r="U281" i="28"/>
  <c r="J281" i="28"/>
  <c r="E281" i="28"/>
  <c r="A282" i="28"/>
  <c r="Y109" i="21"/>
  <c r="U109" i="21"/>
  <c r="Q109" i="21"/>
  <c r="M109" i="21"/>
  <c r="I109" i="21"/>
  <c r="E109" i="21"/>
  <c r="S109" i="21"/>
  <c r="K109" i="21"/>
  <c r="C109" i="21"/>
  <c r="X109" i="21"/>
  <c r="T109" i="21"/>
  <c r="P109" i="21"/>
  <c r="L109" i="21"/>
  <c r="H109" i="21"/>
  <c r="D109" i="21"/>
  <c r="W109" i="21"/>
  <c r="O109" i="21"/>
  <c r="G109" i="21"/>
  <c r="R109" i="21"/>
  <c r="B109" i="21"/>
  <c r="A110" i="21"/>
  <c r="V109" i="21"/>
  <c r="N109" i="21"/>
  <c r="J109" i="21"/>
  <c r="F109" i="21"/>
  <c r="X350" i="28"/>
  <c r="T350" i="28"/>
  <c r="P350" i="28"/>
  <c r="L350" i="28"/>
  <c r="H350" i="28"/>
  <c r="D350" i="28"/>
  <c r="W350" i="28"/>
  <c r="S350" i="28"/>
  <c r="O350" i="28"/>
  <c r="K350" i="28"/>
  <c r="G350" i="28"/>
  <c r="C350" i="28"/>
  <c r="U350" i="28"/>
  <c r="M350" i="28"/>
  <c r="E350" i="28"/>
  <c r="A351" i="28"/>
  <c r="R350" i="28"/>
  <c r="J350" i="28"/>
  <c r="B350" i="28"/>
  <c r="V350" i="28"/>
  <c r="F350" i="28"/>
  <c r="Q350" i="28"/>
  <c r="Y350" i="28"/>
  <c r="N350" i="28"/>
  <c r="I350" i="28"/>
  <c r="Y109" i="28"/>
  <c r="U109" i="28"/>
  <c r="Q109" i="28"/>
  <c r="M109" i="28"/>
  <c r="I109" i="28"/>
  <c r="E109" i="28"/>
  <c r="X109" i="28"/>
  <c r="T109" i="28"/>
  <c r="P109" i="28"/>
  <c r="L109" i="28"/>
  <c r="H109" i="28"/>
  <c r="D109" i="28"/>
  <c r="V109" i="28"/>
  <c r="N109" i="28"/>
  <c r="F109" i="28"/>
  <c r="S109" i="28"/>
  <c r="K109" i="28"/>
  <c r="C109" i="28"/>
  <c r="O109" i="28"/>
  <c r="W109" i="28"/>
  <c r="A110" i="28"/>
  <c r="J109" i="28"/>
  <c r="G109" i="28"/>
  <c r="B109" i="28"/>
  <c r="R109" i="28"/>
  <c r="Y145" i="25"/>
  <c r="U145" i="25"/>
  <c r="Q145" i="25"/>
  <c r="M145" i="25"/>
  <c r="I145" i="25"/>
  <c r="E145" i="25"/>
  <c r="X145" i="25"/>
  <c r="S145" i="25"/>
  <c r="N145" i="25"/>
  <c r="H145" i="25"/>
  <c r="C145" i="25"/>
  <c r="W145" i="25"/>
  <c r="R145" i="25"/>
  <c r="L145" i="25"/>
  <c r="G145" i="25"/>
  <c r="B145" i="25"/>
  <c r="V145" i="25"/>
  <c r="K145" i="25"/>
  <c r="F145" i="25"/>
  <c r="T145" i="25"/>
  <c r="J145" i="25"/>
  <c r="P145" i="25"/>
  <c r="O145" i="25"/>
  <c r="D145" i="25"/>
  <c r="A146" i="25"/>
  <c r="Q40" i="28" l="1"/>
  <c r="X40" i="28"/>
  <c r="H40" i="28"/>
  <c r="F40" i="28"/>
  <c r="K40" i="28"/>
  <c r="G40" i="28"/>
  <c r="M40" i="28"/>
  <c r="T40" i="28"/>
  <c r="D40" i="28"/>
  <c r="A41" i="28"/>
  <c r="C40" i="28"/>
  <c r="O40" i="28"/>
  <c r="Y40" i="28"/>
  <c r="I40" i="28"/>
  <c r="P40" i="28"/>
  <c r="V40" i="28"/>
  <c r="J40" i="28"/>
  <c r="R40" i="28"/>
  <c r="W40" i="28"/>
  <c r="U40" i="28"/>
  <c r="E40" i="28"/>
  <c r="L40" i="28"/>
  <c r="N40" i="28"/>
  <c r="S40" i="28"/>
  <c r="B40" i="28"/>
  <c r="V146" i="25"/>
  <c r="R146" i="25"/>
  <c r="N146" i="25"/>
  <c r="J146" i="25"/>
  <c r="F146" i="25"/>
  <c r="B146" i="25"/>
  <c r="Y146" i="25"/>
  <c r="U146" i="25"/>
  <c r="Q146" i="25"/>
  <c r="M146" i="25"/>
  <c r="I146" i="25"/>
  <c r="E146" i="25"/>
  <c r="X146" i="25"/>
  <c r="P146" i="25"/>
  <c r="H146" i="25"/>
  <c r="W146" i="25"/>
  <c r="O146" i="25"/>
  <c r="G146" i="25"/>
  <c r="L146" i="25"/>
  <c r="K146" i="25"/>
  <c r="T146" i="25"/>
  <c r="D146" i="25"/>
  <c r="C146" i="25"/>
  <c r="S146" i="25"/>
  <c r="A147" i="25"/>
  <c r="W248" i="21"/>
  <c r="S248" i="21"/>
  <c r="O248" i="21"/>
  <c r="K248" i="21"/>
  <c r="G248" i="21"/>
  <c r="C248" i="21"/>
  <c r="A249" i="21"/>
  <c r="V248" i="21"/>
  <c r="R248" i="21"/>
  <c r="N248" i="21"/>
  <c r="J248" i="21"/>
  <c r="F248" i="21"/>
  <c r="B248" i="21"/>
  <c r="T248" i="21"/>
  <c r="L248" i="21"/>
  <c r="D248" i="21"/>
  <c r="X248" i="21"/>
  <c r="H248" i="21"/>
  <c r="Y248" i="21"/>
  <c r="Q248" i="21"/>
  <c r="I248" i="21"/>
  <c r="P248" i="21"/>
  <c r="E248" i="21"/>
  <c r="U248" i="21"/>
  <c r="M248" i="21"/>
  <c r="V111" i="25"/>
  <c r="R111" i="25"/>
  <c r="N111" i="25"/>
  <c r="J111" i="25"/>
  <c r="F111" i="25"/>
  <c r="B111" i="25"/>
  <c r="Y111" i="25"/>
  <c r="U111" i="25"/>
  <c r="Q111" i="25"/>
  <c r="M111" i="25"/>
  <c r="I111" i="25"/>
  <c r="E111" i="25"/>
  <c r="X111" i="25"/>
  <c r="P111" i="25"/>
  <c r="H111" i="25"/>
  <c r="L111" i="25"/>
  <c r="W111" i="25"/>
  <c r="O111" i="25"/>
  <c r="G111" i="25"/>
  <c r="T111" i="25"/>
  <c r="D111" i="25"/>
  <c r="S111" i="25"/>
  <c r="K111" i="25"/>
  <c r="C111" i="25"/>
  <c r="A112" i="25"/>
  <c r="W180" i="21"/>
  <c r="S180" i="21"/>
  <c r="O180" i="21"/>
  <c r="K180" i="21"/>
  <c r="G180" i="21"/>
  <c r="C180" i="21"/>
  <c r="A181" i="21"/>
  <c r="V180" i="21"/>
  <c r="R180" i="21"/>
  <c r="N180" i="21"/>
  <c r="J180" i="21"/>
  <c r="F180" i="21"/>
  <c r="B180" i="21"/>
  <c r="X180" i="21"/>
  <c r="P180" i="21"/>
  <c r="H180" i="21"/>
  <c r="L180" i="21"/>
  <c r="U180" i="21"/>
  <c r="M180" i="21"/>
  <c r="E180" i="21"/>
  <c r="T180" i="21"/>
  <c r="D180" i="21"/>
  <c r="I180" i="21"/>
  <c r="Y180" i="21"/>
  <c r="Q180" i="21"/>
  <c r="A76" i="28"/>
  <c r="V75" i="28"/>
  <c r="R75" i="28"/>
  <c r="N75" i="28"/>
  <c r="J75" i="28"/>
  <c r="F75" i="28"/>
  <c r="B75" i="28"/>
  <c r="Y75" i="28"/>
  <c r="U75" i="28"/>
  <c r="Q75" i="28"/>
  <c r="M75" i="28"/>
  <c r="I75" i="28"/>
  <c r="E75" i="28"/>
  <c r="S75" i="28"/>
  <c r="K75" i="28"/>
  <c r="C75" i="28"/>
  <c r="X75" i="28"/>
  <c r="P75" i="28"/>
  <c r="H75" i="28"/>
  <c r="T75" i="28"/>
  <c r="D75" i="28"/>
  <c r="L75" i="28"/>
  <c r="O75" i="28"/>
  <c r="G75" i="28"/>
  <c r="W75" i="28"/>
  <c r="Y419" i="21"/>
  <c r="U419" i="21"/>
  <c r="Q419" i="21"/>
  <c r="M419" i="21"/>
  <c r="I419" i="21"/>
  <c r="E419" i="21"/>
  <c r="X419" i="21"/>
  <c r="T419" i="21"/>
  <c r="P419" i="21"/>
  <c r="L419" i="21"/>
  <c r="H419" i="21"/>
  <c r="D419" i="21"/>
  <c r="V419" i="21"/>
  <c r="N419" i="21"/>
  <c r="F419" i="21"/>
  <c r="R419" i="21"/>
  <c r="J419" i="21"/>
  <c r="S419" i="21"/>
  <c r="K419" i="21"/>
  <c r="C419" i="21"/>
  <c r="A420" i="21"/>
  <c r="B419" i="21"/>
  <c r="G419" i="21"/>
  <c r="W419" i="21"/>
  <c r="O419" i="21"/>
  <c r="W385" i="21"/>
  <c r="S385" i="21"/>
  <c r="O385" i="21"/>
  <c r="K385" i="21"/>
  <c r="G385" i="21"/>
  <c r="C385" i="21"/>
  <c r="A386" i="21"/>
  <c r="V385" i="21"/>
  <c r="R385" i="21"/>
  <c r="N385" i="21"/>
  <c r="J385" i="21"/>
  <c r="F385" i="21"/>
  <c r="B385" i="21"/>
  <c r="T385" i="21"/>
  <c r="L385" i="21"/>
  <c r="D385" i="21"/>
  <c r="X385" i="21"/>
  <c r="H385" i="21"/>
  <c r="Y385" i="21"/>
  <c r="Q385" i="21"/>
  <c r="I385" i="21"/>
  <c r="P385" i="21"/>
  <c r="M385" i="21"/>
  <c r="U385" i="21"/>
  <c r="E385" i="21"/>
  <c r="X180" i="28"/>
  <c r="T180" i="28"/>
  <c r="P180" i="28"/>
  <c r="L180" i="28"/>
  <c r="H180" i="28"/>
  <c r="D180" i="28"/>
  <c r="W180" i="28"/>
  <c r="S180" i="28"/>
  <c r="O180" i="28"/>
  <c r="K180" i="28"/>
  <c r="G180" i="28"/>
  <c r="C180" i="28"/>
  <c r="Y180" i="28"/>
  <c r="Q180" i="28"/>
  <c r="I180" i="28"/>
  <c r="V180" i="28"/>
  <c r="N180" i="28"/>
  <c r="F180" i="28"/>
  <c r="A181" i="28"/>
  <c r="J180" i="28"/>
  <c r="B180" i="28"/>
  <c r="U180" i="28"/>
  <c r="E180" i="28"/>
  <c r="R180" i="28"/>
  <c r="M180" i="28"/>
  <c r="A146" i="28"/>
  <c r="V145" i="28"/>
  <c r="R145" i="28"/>
  <c r="N145" i="28"/>
  <c r="J145" i="28"/>
  <c r="F145" i="28"/>
  <c r="B145" i="28"/>
  <c r="Y145" i="28"/>
  <c r="U145" i="28"/>
  <c r="Q145" i="28"/>
  <c r="M145" i="28"/>
  <c r="I145" i="28"/>
  <c r="E145" i="28"/>
  <c r="W145" i="28"/>
  <c r="O145" i="28"/>
  <c r="G145" i="28"/>
  <c r="T145" i="28"/>
  <c r="L145" i="28"/>
  <c r="D145" i="28"/>
  <c r="X145" i="28"/>
  <c r="H145" i="28"/>
  <c r="S145" i="28"/>
  <c r="C145" i="28"/>
  <c r="P145" i="28"/>
  <c r="K145" i="28"/>
  <c r="X110" i="28"/>
  <c r="T110" i="28"/>
  <c r="P110" i="28"/>
  <c r="L110" i="28"/>
  <c r="H110" i="28"/>
  <c r="D110" i="28"/>
  <c r="W110" i="28"/>
  <c r="S110" i="28"/>
  <c r="O110" i="28"/>
  <c r="K110" i="28"/>
  <c r="G110" i="28"/>
  <c r="C110" i="28"/>
  <c r="U110" i="28"/>
  <c r="M110" i="28"/>
  <c r="E110" i="28"/>
  <c r="A111" i="28"/>
  <c r="R110" i="28"/>
  <c r="J110" i="28"/>
  <c r="B110" i="28"/>
  <c r="V110" i="28"/>
  <c r="F110" i="28"/>
  <c r="Q110" i="28"/>
  <c r="N110" i="28"/>
  <c r="Y110" i="28"/>
  <c r="I110" i="28"/>
  <c r="W282" i="28"/>
  <c r="S282" i="28"/>
  <c r="O282" i="28"/>
  <c r="K282" i="28"/>
  <c r="G282" i="28"/>
  <c r="C282" i="28"/>
  <c r="A283" i="28"/>
  <c r="V282" i="28"/>
  <c r="R282" i="28"/>
  <c r="N282" i="28"/>
  <c r="J282" i="28"/>
  <c r="F282" i="28"/>
  <c r="B282" i="28"/>
  <c r="X282" i="28"/>
  <c r="P282" i="28"/>
  <c r="H282" i="28"/>
  <c r="U282" i="28"/>
  <c r="M282" i="28"/>
  <c r="E282" i="28"/>
  <c r="Y282" i="28"/>
  <c r="I282" i="28"/>
  <c r="T282" i="28"/>
  <c r="D282" i="28"/>
  <c r="L282" i="28"/>
  <c r="Q282" i="28"/>
  <c r="V41" i="25"/>
  <c r="R41" i="25"/>
  <c r="N41" i="25"/>
  <c r="J41" i="25"/>
  <c r="F41" i="25"/>
  <c r="B41" i="25"/>
  <c r="Y41" i="25"/>
  <c r="U41" i="25"/>
  <c r="Q41" i="25"/>
  <c r="M41" i="25"/>
  <c r="I41" i="25"/>
  <c r="E41" i="25"/>
  <c r="S41" i="25"/>
  <c r="K41" i="25"/>
  <c r="C41" i="25"/>
  <c r="W41" i="25"/>
  <c r="G41" i="25"/>
  <c r="D41" i="25"/>
  <c r="X41" i="25"/>
  <c r="P41" i="25"/>
  <c r="H41" i="25"/>
  <c r="O41" i="25"/>
  <c r="T41" i="25"/>
  <c r="L41" i="25"/>
  <c r="A42" i="25"/>
  <c r="W317" i="21"/>
  <c r="S317" i="21"/>
  <c r="O317" i="21"/>
  <c r="K317" i="21"/>
  <c r="G317" i="21"/>
  <c r="C317" i="21"/>
  <c r="A318" i="21"/>
  <c r="V317" i="21"/>
  <c r="R317" i="21"/>
  <c r="N317" i="21"/>
  <c r="J317" i="21"/>
  <c r="F317" i="21"/>
  <c r="B317" i="21"/>
  <c r="X317" i="21"/>
  <c r="P317" i="21"/>
  <c r="H317" i="21"/>
  <c r="T317" i="21"/>
  <c r="D317" i="21"/>
  <c r="U317" i="21"/>
  <c r="M317" i="21"/>
  <c r="E317" i="21"/>
  <c r="L317" i="21"/>
  <c r="I317" i="21"/>
  <c r="Q317" i="21"/>
  <c r="Y317" i="21"/>
  <c r="X112" i="19"/>
  <c r="T112" i="19"/>
  <c r="P112" i="19"/>
  <c r="L112" i="19"/>
  <c r="H112" i="19"/>
  <c r="D112" i="19"/>
  <c r="W112" i="19"/>
  <c r="S112" i="19"/>
  <c r="O112" i="19"/>
  <c r="K112" i="19"/>
  <c r="G112" i="19"/>
  <c r="C112" i="19"/>
  <c r="R112" i="19"/>
  <c r="J112" i="19"/>
  <c r="B112" i="19"/>
  <c r="Y112" i="19"/>
  <c r="Q112" i="19"/>
  <c r="I112" i="19"/>
  <c r="N112" i="19"/>
  <c r="M112" i="19"/>
  <c r="V112" i="19"/>
  <c r="U112" i="19"/>
  <c r="F112" i="19"/>
  <c r="E112" i="19"/>
  <c r="A113" i="19"/>
  <c r="W419" i="28"/>
  <c r="S419" i="28"/>
  <c r="O419" i="28"/>
  <c r="K419" i="28"/>
  <c r="G419" i="28"/>
  <c r="C419" i="28"/>
  <c r="A420" i="28"/>
  <c r="V419" i="28"/>
  <c r="R419" i="28"/>
  <c r="N419" i="28"/>
  <c r="J419" i="28"/>
  <c r="F419" i="28"/>
  <c r="B419" i="28"/>
  <c r="X419" i="28"/>
  <c r="P419" i="28"/>
  <c r="H419" i="28"/>
  <c r="U419" i="28"/>
  <c r="M419" i="28"/>
  <c r="E419" i="28"/>
  <c r="Q419" i="28"/>
  <c r="L419" i="28"/>
  <c r="D419" i="28"/>
  <c r="Y419" i="28"/>
  <c r="T419" i="28"/>
  <c r="I419" i="28"/>
  <c r="Y351" i="21"/>
  <c r="U351" i="21"/>
  <c r="Q351" i="21"/>
  <c r="M351" i="21"/>
  <c r="I351" i="21"/>
  <c r="E351" i="21"/>
  <c r="X351" i="21"/>
  <c r="T351" i="21"/>
  <c r="P351" i="21"/>
  <c r="L351" i="21"/>
  <c r="H351" i="21"/>
  <c r="D351" i="21"/>
  <c r="A352" i="21"/>
  <c r="R351" i="21"/>
  <c r="J351" i="21"/>
  <c r="B351" i="21"/>
  <c r="N351" i="21"/>
  <c r="W351" i="21"/>
  <c r="O351" i="21"/>
  <c r="G351" i="21"/>
  <c r="V351" i="21"/>
  <c r="F351" i="21"/>
  <c r="C351" i="21"/>
  <c r="S351" i="21"/>
  <c r="K351" i="21"/>
  <c r="Y385" i="28"/>
  <c r="U385" i="28"/>
  <c r="Q385" i="28"/>
  <c r="M385" i="28"/>
  <c r="I385" i="28"/>
  <c r="E385" i="28"/>
  <c r="X385" i="28"/>
  <c r="T385" i="28"/>
  <c r="P385" i="28"/>
  <c r="L385" i="28"/>
  <c r="H385" i="28"/>
  <c r="D385" i="28"/>
  <c r="V385" i="28"/>
  <c r="N385" i="28"/>
  <c r="F385" i="28"/>
  <c r="S385" i="28"/>
  <c r="K385" i="28"/>
  <c r="C385" i="28"/>
  <c r="O385" i="28"/>
  <c r="A386" i="28"/>
  <c r="J385" i="28"/>
  <c r="R385" i="28"/>
  <c r="G385" i="28"/>
  <c r="B385" i="28"/>
  <c r="W385" i="28"/>
  <c r="Y147" i="19"/>
  <c r="U147" i="19"/>
  <c r="Q147" i="19"/>
  <c r="M147" i="19"/>
  <c r="I147" i="19"/>
  <c r="E147" i="19"/>
  <c r="X147" i="19"/>
  <c r="T147" i="19"/>
  <c r="P147" i="19"/>
  <c r="L147" i="19"/>
  <c r="H147" i="19"/>
  <c r="D147" i="19"/>
  <c r="W147" i="19"/>
  <c r="O147" i="19"/>
  <c r="G147" i="19"/>
  <c r="V147" i="19"/>
  <c r="N147" i="19"/>
  <c r="F147" i="19"/>
  <c r="K147" i="19"/>
  <c r="J147" i="19"/>
  <c r="S147" i="19"/>
  <c r="R147" i="19"/>
  <c r="C147" i="19"/>
  <c r="B147" i="19"/>
  <c r="A148" i="19"/>
  <c r="W76" i="19"/>
  <c r="S76" i="19"/>
  <c r="O76" i="19"/>
  <c r="K76" i="19"/>
  <c r="G76" i="19"/>
  <c r="C76" i="19"/>
  <c r="V76" i="19"/>
  <c r="R76" i="19"/>
  <c r="N76" i="19"/>
  <c r="J76" i="19"/>
  <c r="F76" i="19"/>
  <c r="B76" i="19"/>
  <c r="Y76" i="19"/>
  <c r="Q76" i="19"/>
  <c r="I76" i="19"/>
  <c r="X76" i="19"/>
  <c r="P76" i="19"/>
  <c r="H76" i="19"/>
  <c r="U76" i="19"/>
  <c r="E76" i="19"/>
  <c r="T76" i="19"/>
  <c r="D76" i="19"/>
  <c r="M76" i="19"/>
  <c r="L76" i="19"/>
  <c r="A77" i="19"/>
  <c r="W214" i="28"/>
  <c r="S214" i="28"/>
  <c r="O214" i="28"/>
  <c r="K214" i="28"/>
  <c r="G214" i="28"/>
  <c r="C214" i="28"/>
  <c r="A215" i="28"/>
  <c r="V214" i="28"/>
  <c r="R214" i="28"/>
  <c r="N214" i="28"/>
  <c r="J214" i="28"/>
  <c r="F214" i="28"/>
  <c r="B214" i="28"/>
  <c r="T214" i="28"/>
  <c r="L214" i="28"/>
  <c r="D214" i="28"/>
  <c r="Y214" i="28"/>
  <c r="Q214" i="28"/>
  <c r="I214" i="28"/>
  <c r="U214" i="28"/>
  <c r="E214" i="28"/>
  <c r="P214" i="28"/>
  <c r="X214" i="28"/>
  <c r="H214" i="28"/>
  <c r="M214" i="28"/>
  <c r="Y145" i="21"/>
  <c r="U145" i="21"/>
  <c r="Q145" i="21"/>
  <c r="M145" i="21"/>
  <c r="I145" i="21"/>
  <c r="E145" i="21"/>
  <c r="X145" i="21"/>
  <c r="T145" i="21"/>
  <c r="P145" i="21"/>
  <c r="L145" i="21"/>
  <c r="H145" i="21"/>
  <c r="D145" i="21"/>
  <c r="V145" i="21"/>
  <c r="N145" i="21"/>
  <c r="F145" i="21"/>
  <c r="A146" i="21"/>
  <c r="J145" i="21"/>
  <c r="S145" i="21"/>
  <c r="K145" i="21"/>
  <c r="C145" i="21"/>
  <c r="R145" i="21"/>
  <c r="B145" i="21"/>
  <c r="O145" i="21"/>
  <c r="W145" i="21"/>
  <c r="G145" i="21"/>
  <c r="Y248" i="28"/>
  <c r="U248" i="28"/>
  <c r="Q248" i="28"/>
  <c r="M248" i="28"/>
  <c r="I248" i="28"/>
  <c r="E248" i="28"/>
  <c r="X248" i="28"/>
  <c r="T248" i="28"/>
  <c r="P248" i="28"/>
  <c r="L248" i="28"/>
  <c r="H248" i="28"/>
  <c r="D248" i="28"/>
  <c r="V248" i="28"/>
  <c r="N248" i="28"/>
  <c r="F248" i="28"/>
  <c r="S248" i="28"/>
  <c r="K248" i="28"/>
  <c r="C248" i="28"/>
  <c r="W248" i="28"/>
  <c r="G248" i="28"/>
  <c r="R248" i="28"/>
  <c r="B248" i="28"/>
  <c r="J248" i="28"/>
  <c r="A249" i="28"/>
  <c r="O248" i="28"/>
  <c r="W351" i="28"/>
  <c r="S351" i="28"/>
  <c r="O351" i="28"/>
  <c r="K351" i="28"/>
  <c r="G351" i="28"/>
  <c r="C351" i="28"/>
  <c r="A352" i="28"/>
  <c r="V351" i="28"/>
  <c r="R351" i="28"/>
  <c r="N351" i="28"/>
  <c r="J351" i="28"/>
  <c r="F351" i="28"/>
  <c r="B351" i="28"/>
  <c r="T351" i="28"/>
  <c r="L351" i="28"/>
  <c r="D351" i="28"/>
  <c r="Y351" i="28"/>
  <c r="Q351" i="28"/>
  <c r="I351" i="28"/>
  <c r="M351" i="28"/>
  <c r="X351" i="28"/>
  <c r="H351" i="28"/>
  <c r="P351" i="28"/>
  <c r="U351" i="28"/>
  <c r="E351" i="28"/>
  <c r="W110" i="21"/>
  <c r="A111" i="21"/>
  <c r="V110" i="21"/>
  <c r="T110" i="21"/>
  <c r="P110" i="21"/>
  <c r="L110" i="21"/>
  <c r="H110" i="21"/>
  <c r="D110" i="21"/>
  <c r="R110" i="21"/>
  <c r="J110" i="21"/>
  <c r="B110" i="21"/>
  <c r="Y110" i="21"/>
  <c r="S110" i="21"/>
  <c r="O110" i="21"/>
  <c r="K110" i="21"/>
  <c r="G110" i="21"/>
  <c r="C110" i="21"/>
  <c r="X110" i="21"/>
  <c r="N110" i="21"/>
  <c r="F110" i="21"/>
  <c r="I110" i="21"/>
  <c r="U110" i="21"/>
  <c r="E110" i="21"/>
  <c r="Q110" i="21"/>
  <c r="M110" i="21"/>
  <c r="Y282" i="21"/>
  <c r="U282" i="21"/>
  <c r="Q282" i="21"/>
  <c r="M282" i="21"/>
  <c r="I282" i="21"/>
  <c r="E282" i="21"/>
  <c r="X282" i="21"/>
  <c r="T282" i="21"/>
  <c r="P282" i="21"/>
  <c r="L282" i="21"/>
  <c r="H282" i="21"/>
  <c r="D282" i="21"/>
  <c r="V282" i="21"/>
  <c r="N282" i="21"/>
  <c r="F282" i="21"/>
  <c r="R282" i="21"/>
  <c r="B282" i="21"/>
  <c r="S282" i="21"/>
  <c r="K282" i="21"/>
  <c r="C282" i="21"/>
  <c r="A283" i="21"/>
  <c r="J282" i="21"/>
  <c r="W282" i="21"/>
  <c r="O282" i="21"/>
  <c r="G282" i="21"/>
  <c r="A76" i="21"/>
  <c r="V75" i="21"/>
  <c r="R75" i="21"/>
  <c r="N75" i="21"/>
  <c r="J75" i="21"/>
  <c r="F75" i="21"/>
  <c r="B75" i="21"/>
  <c r="Y75" i="21"/>
  <c r="U75" i="21"/>
  <c r="Q75" i="21"/>
  <c r="M75" i="21"/>
  <c r="I75" i="21"/>
  <c r="E75" i="21"/>
  <c r="W75" i="21"/>
  <c r="O75" i="21"/>
  <c r="G75" i="21"/>
  <c r="K75" i="21"/>
  <c r="X75" i="21"/>
  <c r="H75" i="21"/>
  <c r="T75" i="21"/>
  <c r="L75" i="21"/>
  <c r="D75" i="21"/>
  <c r="S75" i="21"/>
  <c r="C75" i="21"/>
  <c r="P75" i="21"/>
  <c r="Y214" i="21"/>
  <c r="U214" i="21"/>
  <c r="Q214" i="21"/>
  <c r="M214" i="21"/>
  <c r="I214" i="21"/>
  <c r="E214" i="21"/>
  <c r="X214" i="21"/>
  <c r="T214" i="21"/>
  <c r="P214" i="21"/>
  <c r="L214" i="21"/>
  <c r="H214" i="21"/>
  <c r="D214" i="21"/>
  <c r="A215" i="21"/>
  <c r="R214" i="21"/>
  <c r="J214" i="21"/>
  <c r="B214" i="21"/>
  <c r="N214" i="21"/>
  <c r="W214" i="21"/>
  <c r="O214" i="21"/>
  <c r="G214" i="21"/>
  <c r="V214" i="21"/>
  <c r="F214" i="21"/>
  <c r="S214" i="21"/>
  <c r="K214" i="21"/>
  <c r="C214" i="21"/>
  <c r="W40" i="19"/>
  <c r="S40" i="19"/>
  <c r="O40" i="19"/>
  <c r="K40" i="19"/>
  <c r="G40" i="19"/>
  <c r="C40" i="19"/>
  <c r="V40" i="19"/>
  <c r="R40" i="19"/>
  <c r="N40" i="19"/>
  <c r="J40" i="19"/>
  <c r="F40" i="19"/>
  <c r="B40" i="19"/>
  <c r="Y40" i="19"/>
  <c r="Q40" i="19"/>
  <c r="I40" i="19"/>
  <c r="X40" i="19"/>
  <c r="P40" i="19"/>
  <c r="H40" i="19"/>
  <c r="M40" i="19"/>
  <c r="L40" i="19"/>
  <c r="U40" i="19"/>
  <c r="T40" i="19"/>
  <c r="E40" i="19"/>
  <c r="D40" i="19"/>
  <c r="A41" i="19"/>
  <c r="W41" i="21"/>
  <c r="S41" i="21"/>
  <c r="O41" i="21"/>
  <c r="K41" i="21"/>
  <c r="G41" i="21"/>
  <c r="C41" i="21"/>
  <c r="A42" i="21"/>
  <c r="V41" i="21"/>
  <c r="R41" i="21"/>
  <c r="N41" i="21"/>
  <c r="J41" i="21"/>
  <c r="F41" i="21"/>
  <c r="B41" i="21"/>
  <c r="T41" i="21"/>
  <c r="L41" i="21"/>
  <c r="D41" i="21"/>
  <c r="P41" i="21"/>
  <c r="H41" i="21"/>
  <c r="U41" i="21"/>
  <c r="E41" i="21"/>
  <c r="Y41" i="21"/>
  <c r="Q41" i="21"/>
  <c r="I41" i="21"/>
  <c r="X41" i="21"/>
  <c r="M41" i="21"/>
  <c r="Y317" i="28"/>
  <c r="U317" i="28"/>
  <c r="Q317" i="28"/>
  <c r="M317" i="28"/>
  <c r="I317" i="28"/>
  <c r="E317" i="28"/>
  <c r="X317" i="28"/>
  <c r="T317" i="28"/>
  <c r="P317" i="28"/>
  <c r="L317" i="28"/>
  <c r="H317" i="28"/>
  <c r="D317" i="28"/>
  <c r="A318" i="28"/>
  <c r="R317" i="28"/>
  <c r="J317" i="28"/>
  <c r="B317" i="28"/>
  <c r="W317" i="28"/>
  <c r="O317" i="28"/>
  <c r="G317" i="28"/>
  <c r="K317" i="28"/>
  <c r="V317" i="28"/>
  <c r="F317" i="28"/>
  <c r="N317" i="28"/>
  <c r="C317" i="28"/>
  <c r="S317" i="28"/>
  <c r="V76" i="25"/>
  <c r="R76" i="25"/>
  <c r="N76" i="25"/>
  <c r="J76" i="25"/>
  <c r="F76" i="25"/>
  <c r="B76" i="25"/>
  <c r="Y76" i="25"/>
  <c r="U76" i="25"/>
  <c r="Q76" i="25"/>
  <c r="M76" i="25"/>
  <c r="I76" i="25"/>
  <c r="E76" i="25"/>
  <c r="X76" i="25"/>
  <c r="P76" i="25"/>
  <c r="H76" i="25"/>
  <c r="W76" i="25"/>
  <c r="O76" i="25"/>
  <c r="G76" i="25"/>
  <c r="S76" i="25"/>
  <c r="C76" i="25"/>
  <c r="L76" i="25"/>
  <c r="K76" i="25"/>
  <c r="T76" i="25"/>
  <c r="D76" i="25"/>
  <c r="A77" i="25"/>
  <c r="X41" i="28" l="1"/>
  <c r="H41" i="28"/>
  <c r="O41" i="28"/>
  <c r="U41" i="28"/>
  <c r="A42" i="28"/>
  <c r="Y41" i="28"/>
  <c r="V41" i="28"/>
  <c r="T41" i="28"/>
  <c r="D41" i="28"/>
  <c r="K41" i="28"/>
  <c r="M41" i="28"/>
  <c r="R41" i="28"/>
  <c r="I41" i="28"/>
  <c r="P41" i="28"/>
  <c r="W41" i="28"/>
  <c r="G41" i="28"/>
  <c r="E41" i="28"/>
  <c r="J41" i="28"/>
  <c r="N41" i="28"/>
  <c r="L41" i="28"/>
  <c r="S41" i="28"/>
  <c r="C41" i="28"/>
  <c r="Q41" i="28"/>
  <c r="B41" i="28"/>
  <c r="F41" i="28"/>
  <c r="W41" i="19"/>
  <c r="S41" i="19"/>
  <c r="O41" i="19"/>
  <c r="K41" i="19"/>
  <c r="G41" i="19"/>
  <c r="C41" i="19"/>
  <c r="V41" i="19"/>
  <c r="R41" i="19"/>
  <c r="N41" i="19"/>
  <c r="J41" i="19"/>
  <c r="F41" i="19"/>
  <c r="B41" i="19"/>
  <c r="Y41" i="19"/>
  <c r="Q41" i="19"/>
  <c r="I41" i="19"/>
  <c r="X41" i="19"/>
  <c r="P41" i="19"/>
  <c r="H41" i="19"/>
  <c r="U41" i="19"/>
  <c r="E41" i="19"/>
  <c r="T41" i="19"/>
  <c r="D41" i="19"/>
  <c r="M41" i="19"/>
  <c r="L41" i="19"/>
  <c r="A42" i="19"/>
  <c r="X146" i="21"/>
  <c r="T146" i="21"/>
  <c r="P146" i="21"/>
  <c r="L146" i="21"/>
  <c r="H146" i="21"/>
  <c r="D146" i="21"/>
  <c r="W146" i="21"/>
  <c r="S146" i="21"/>
  <c r="O146" i="21"/>
  <c r="K146" i="21"/>
  <c r="G146" i="21"/>
  <c r="C146" i="21"/>
  <c r="U146" i="21"/>
  <c r="M146" i="21"/>
  <c r="E146" i="21"/>
  <c r="Y146" i="21"/>
  <c r="Q146" i="21"/>
  <c r="A147" i="21"/>
  <c r="R146" i="21"/>
  <c r="J146" i="21"/>
  <c r="B146" i="21"/>
  <c r="I146" i="21"/>
  <c r="V146" i="21"/>
  <c r="F146" i="21"/>
  <c r="N146" i="21"/>
  <c r="X386" i="28"/>
  <c r="T386" i="28"/>
  <c r="P386" i="28"/>
  <c r="L386" i="28"/>
  <c r="H386" i="28"/>
  <c r="D386" i="28"/>
  <c r="W386" i="28"/>
  <c r="S386" i="28"/>
  <c r="O386" i="28"/>
  <c r="K386" i="28"/>
  <c r="G386" i="28"/>
  <c r="C386" i="28"/>
  <c r="U386" i="28"/>
  <c r="M386" i="28"/>
  <c r="E386" i="28"/>
  <c r="A387" i="28"/>
  <c r="R386" i="28"/>
  <c r="J386" i="28"/>
  <c r="B386" i="28"/>
  <c r="V386" i="28"/>
  <c r="F386" i="28"/>
  <c r="Q386" i="28"/>
  <c r="Y386" i="28"/>
  <c r="I386" i="28"/>
  <c r="N386" i="28"/>
  <c r="X352" i="21"/>
  <c r="T352" i="21"/>
  <c r="P352" i="21"/>
  <c r="L352" i="21"/>
  <c r="H352" i="21"/>
  <c r="D352" i="21"/>
  <c r="W352" i="21"/>
  <c r="S352" i="21"/>
  <c r="O352" i="21"/>
  <c r="K352" i="21"/>
  <c r="G352" i="21"/>
  <c r="C352" i="21"/>
  <c r="Y352" i="21"/>
  <c r="Q352" i="21"/>
  <c r="I352" i="21"/>
  <c r="M352" i="21"/>
  <c r="V352" i="21"/>
  <c r="N352" i="21"/>
  <c r="F352" i="21"/>
  <c r="U352" i="21"/>
  <c r="E352" i="21"/>
  <c r="B352" i="21"/>
  <c r="J352" i="21"/>
  <c r="A353" i="21"/>
  <c r="R352" i="21"/>
  <c r="V42" i="25"/>
  <c r="R42" i="25"/>
  <c r="N42" i="25"/>
  <c r="J42" i="25"/>
  <c r="F42" i="25"/>
  <c r="B42" i="25"/>
  <c r="Y42" i="25"/>
  <c r="U42" i="25"/>
  <c r="Q42" i="25"/>
  <c r="M42" i="25"/>
  <c r="I42" i="25"/>
  <c r="E42" i="25"/>
  <c r="S42" i="25"/>
  <c r="K42" i="25"/>
  <c r="C42" i="25"/>
  <c r="W42" i="25"/>
  <c r="O42" i="25"/>
  <c r="D42" i="25"/>
  <c r="X42" i="25"/>
  <c r="P42" i="25"/>
  <c r="H42" i="25"/>
  <c r="G42" i="25"/>
  <c r="T42" i="25"/>
  <c r="L42" i="25"/>
  <c r="A250" i="21"/>
  <c r="V249" i="21"/>
  <c r="R249" i="21"/>
  <c r="N249" i="21"/>
  <c r="J249" i="21"/>
  <c r="F249" i="21"/>
  <c r="B249" i="21"/>
  <c r="Y249" i="21"/>
  <c r="U249" i="21"/>
  <c r="Q249" i="21"/>
  <c r="M249" i="21"/>
  <c r="I249" i="21"/>
  <c r="E249" i="21"/>
  <c r="S249" i="21"/>
  <c r="K249" i="21"/>
  <c r="C249" i="21"/>
  <c r="O249" i="21"/>
  <c r="X249" i="21"/>
  <c r="P249" i="21"/>
  <c r="H249" i="21"/>
  <c r="W249" i="21"/>
  <c r="G249" i="21"/>
  <c r="L249" i="21"/>
  <c r="T249" i="21"/>
  <c r="D249" i="21"/>
  <c r="V42" i="21"/>
  <c r="R42" i="21"/>
  <c r="N42" i="21"/>
  <c r="J42" i="21"/>
  <c r="F42" i="21"/>
  <c r="B42" i="21"/>
  <c r="Y42" i="21"/>
  <c r="U42" i="21"/>
  <c r="Q42" i="21"/>
  <c r="M42" i="21"/>
  <c r="I42" i="21"/>
  <c r="E42" i="21"/>
  <c r="S42" i="21"/>
  <c r="K42" i="21"/>
  <c r="C42" i="21"/>
  <c r="W42" i="21"/>
  <c r="G42" i="21"/>
  <c r="L42" i="21"/>
  <c r="X42" i="21"/>
  <c r="P42" i="21"/>
  <c r="H42" i="21"/>
  <c r="O42" i="21"/>
  <c r="T42" i="21"/>
  <c r="D42" i="21"/>
  <c r="X215" i="21"/>
  <c r="T215" i="21"/>
  <c r="P215" i="21"/>
  <c r="L215" i="21"/>
  <c r="H215" i="21"/>
  <c r="D215" i="21"/>
  <c r="W215" i="21"/>
  <c r="S215" i="21"/>
  <c r="O215" i="21"/>
  <c r="K215" i="21"/>
  <c r="G215" i="21"/>
  <c r="C215" i="21"/>
  <c r="Y215" i="21"/>
  <c r="Q215" i="21"/>
  <c r="I215" i="21"/>
  <c r="U215" i="21"/>
  <c r="E215" i="21"/>
  <c r="V215" i="21"/>
  <c r="N215" i="21"/>
  <c r="F215" i="21"/>
  <c r="M215" i="21"/>
  <c r="A216" i="21"/>
  <c r="J215" i="21"/>
  <c r="B215" i="21"/>
  <c r="R215" i="21"/>
  <c r="W77" i="19"/>
  <c r="X77" i="19"/>
  <c r="S77" i="19"/>
  <c r="O77" i="19"/>
  <c r="K77" i="19"/>
  <c r="G77" i="19"/>
  <c r="C77" i="19"/>
  <c r="V77" i="19"/>
  <c r="R77" i="19"/>
  <c r="N77" i="19"/>
  <c r="J77" i="19"/>
  <c r="F77" i="19"/>
  <c r="B77" i="19"/>
  <c r="Q77" i="19"/>
  <c r="I77" i="19"/>
  <c r="Y77" i="19"/>
  <c r="P77" i="19"/>
  <c r="H77" i="19"/>
  <c r="M77" i="19"/>
  <c r="L77" i="19"/>
  <c r="U77" i="19"/>
  <c r="T77" i="19"/>
  <c r="E77" i="19"/>
  <c r="D77" i="19"/>
  <c r="A78" i="19"/>
  <c r="A319" i="21"/>
  <c r="V318" i="21"/>
  <c r="R318" i="21"/>
  <c r="N318" i="21"/>
  <c r="J318" i="21"/>
  <c r="F318" i="21"/>
  <c r="B318" i="21"/>
  <c r="Y318" i="21"/>
  <c r="U318" i="21"/>
  <c r="Q318" i="21"/>
  <c r="M318" i="21"/>
  <c r="I318" i="21"/>
  <c r="E318" i="21"/>
  <c r="W318" i="21"/>
  <c r="O318" i="21"/>
  <c r="G318" i="21"/>
  <c r="K318" i="21"/>
  <c r="T318" i="21"/>
  <c r="L318" i="21"/>
  <c r="D318" i="21"/>
  <c r="S318" i="21"/>
  <c r="C318" i="21"/>
  <c r="P318" i="21"/>
  <c r="X318" i="21"/>
  <c r="H318" i="21"/>
  <c r="V112" i="25"/>
  <c r="R112" i="25"/>
  <c r="N112" i="25"/>
  <c r="J112" i="25"/>
  <c r="F112" i="25"/>
  <c r="B112" i="25"/>
  <c r="Y112" i="25"/>
  <c r="U112" i="25"/>
  <c r="Q112" i="25"/>
  <c r="M112" i="25"/>
  <c r="I112" i="25"/>
  <c r="E112" i="25"/>
  <c r="X112" i="25"/>
  <c r="P112" i="25"/>
  <c r="H112" i="25"/>
  <c r="L112" i="25"/>
  <c r="W112" i="25"/>
  <c r="O112" i="25"/>
  <c r="G112" i="25"/>
  <c r="T112" i="25"/>
  <c r="D112" i="25"/>
  <c r="S112" i="25"/>
  <c r="K112" i="25"/>
  <c r="C112" i="25"/>
  <c r="A113" i="25"/>
  <c r="X318" i="28"/>
  <c r="T318" i="28"/>
  <c r="P318" i="28"/>
  <c r="L318" i="28"/>
  <c r="H318" i="28"/>
  <c r="D318" i="28"/>
  <c r="W318" i="28"/>
  <c r="S318" i="28"/>
  <c r="O318" i="28"/>
  <c r="K318" i="28"/>
  <c r="G318" i="28"/>
  <c r="C318" i="28"/>
  <c r="Y318" i="28"/>
  <c r="Q318" i="28"/>
  <c r="I318" i="28"/>
  <c r="V318" i="28"/>
  <c r="N318" i="28"/>
  <c r="F318" i="28"/>
  <c r="R318" i="28"/>
  <c r="B318" i="28"/>
  <c r="M318" i="28"/>
  <c r="U318" i="28"/>
  <c r="E318" i="28"/>
  <c r="J318" i="28"/>
  <c r="A319" i="28"/>
  <c r="Y76" i="21"/>
  <c r="U76" i="21"/>
  <c r="Q76" i="21"/>
  <c r="M76" i="21"/>
  <c r="I76" i="21"/>
  <c r="E76" i="21"/>
  <c r="X76" i="21"/>
  <c r="T76" i="21"/>
  <c r="P76" i="21"/>
  <c r="L76" i="21"/>
  <c r="H76" i="21"/>
  <c r="D76" i="21"/>
  <c r="V76" i="21"/>
  <c r="N76" i="21"/>
  <c r="F76" i="21"/>
  <c r="A77" i="21"/>
  <c r="R76" i="21"/>
  <c r="B76" i="21"/>
  <c r="O76" i="21"/>
  <c r="S76" i="21"/>
  <c r="K76" i="21"/>
  <c r="C76" i="21"/>
  <c r="J76" i="21"/>
  <c r="W76" i="21"/>
  <c r="G76" i="21"/>
  <c r="A216" i="28"/>
  <c r="V215" i="28"/>
  <c r="R215" i="28"/>
  <c r="N215" i="28"/>
  <c r="J215" i="28"/>
  <c r="F215" i="28"/>
  <c r="B215" i="28"/>
  <c r="Y215" i="28"/>
  <c r="U215" i="28"/>
  <c r="Q215" i="28"/>
  <c r="M215" i="28"/>
  <c r="I215" i="28"/>
  <c r="E215" i="28"/>
  <c r="S215" i="28"/>
  <c r="K215" i="28"/>
  <c r="C215" i="28"/>
  <c r="X215" i="28"/>
  <c r="P215" i="28"/>
  <c r="H215" i="28"/>
  <c r="L215" i="28"/>
  <c r="W215" i="28"/>
  <c r="G215" i="28"/>
  <c r="O215" i="28"/>
  <c r="T215" i="28"/>
  <c r="D215" i="28"/>
  <c r="Y148" i="19"/>
  <c r="U148" i="19"/>
  <c r="Q148" i="19"/>
  <c r="M148" i="19"/>
  <c r="I148" i="19"/>
  <c r="E148" i="19"/>
  <c r="X148" i="19"/>
  <c r="T148" i="19"/>
  <c r="P148" i="19"/>
  <c r="L148" i="19"/>
  <c r="H148" i="19"/>
  <c r="D148" i="19"/>
  <c r="W148" i="19"/>
  <c r="O148" i="19"/>
  <c r="G148" i="19"/>
  <c r="V148" i="19"/>
  <c r="N148" i="19"/>
  <c r="F148" i="19"/>
  <c r="S148" i="19"/>
  <c r="C148" i="19"/>
  <c r="R148" i="19"/>
  <c r="B148" i="19"/>
  <c r="K148" i="19"/>
  <c r="J148" i="19"/>
  <c r="A149" i="19"/>
  <c r="X113" i="19"/>
  <c r="T113" i="19"/>
  <c r="P113" i="19"/>
  <c r="L113" i="19"/>
  <c r="H113" i="19"/>
  <c r="D113" i="19"/>
  <c r="W113" i="19"/>
  <c r="S113" i="19"/>
  <c r="O113" i="19"/>
  <c r="K113" i="19"/>
  <c r="G113" i="19"/>
  <c r="C113" i="19"/>
  <c r="R113" i="19"/>
  <c r="J113" i="19"/>
  <c r="B113" i="19"/>
  <c r="Y113" i="19"/>
  <c r="Q113" i="19"/>
  <c r="I113" i="19"/>
  <c r="V113" i="19"/>
  <c r="F113" i="19"/>
  <c r="U113" i="19"/>
  <c r="E113" i="19"/>
  <c r="N113" i="19"/>
  <c r="M113" i="19"/>
  <c r="A114" i="19"/>
  <c r="W181" i="28"/>
  <c r="S181" i="28"/>
  <c r="O181" i="28"/>
  <c r="K181" i="28"/>
  <c r="G181" i="28"/>
  <c r="C181" i="28"/>
  <c r="A182" i="28"/>
  <c r="V181" i="28"/>
  <c r="R181" i="28"/>
  <c r="N181" i="28"/>
  <c r="J181" i="28"/>
  <c r="F181" i="28"/>
  <c r="B181" i="28"/>
  <c r="X181" i="28"/>
  <c r="P181" i="28"/>
  <c r="H181" i="28"/>
  <c r="U181" i="28"/>
  <c r="M181" i="28"/>
  <c r="E181" i="28"/>
  <c r="Q181" i="28"/>
  <c r="I181" i="28"/>
  <c r="L181" i="28"/>
  <c r="Y181" i="28"/>
  <c r="T181" i="28"/>
  <c r="D181" i="28"/>
  <c r="X420" i="21"/>
  <c r="T420" i="21"/>
  <c r="P420" i="21"/>
  <c r="L420" i="21"/>
  <c r="H420" i="21"/>
  <c r="D420" i="21"/>
  <c r="W420" i="21"/>
  <c r="S420" i="21"/>
  <c r="O420" i="21"/>
  <c r="K420" i="21"/>
  <c r="G420" i="21"/>
  <c r="C420" i="21"/>
  <c r="U420" i="21"/>
  <c r="M420" i="21"/>
  <c r="E420" i="21"/>
  <c r="Y420" i="21"/>
  <c r="I420" i="21"/>
  <c r="A421" i="21"/>
  <c r="R420" i="21"/>
  <c r="J420" i="21"/>
  <c r="B420" i="21"/>
  <c r="Q420" i="21"/>
  <c r="F420" i="21"/>
  <c r="N420" i="21"/>
  <c r="V420" i="21"/>
  <c r="A182" i="21"/>
  <c r="V181" i="21"/>
  <c r="R181" i="21"/>
  <c r="N181" i="21"/>
  <c r="J181" i="21"/>
  <c r="F181" i="21"/>
  <c r="B181" i="21"/>
  <c r="Y181" i="21"/>
  <c r="U181" i="21"/>
  <c r="Q181" i="21"/>
  <c r="M181" i="21"/>
  <c r="I181" i="21"/>
  <c r="E181" i="21"/>
  <c r="W181" i="21"/>
  <c r="O181" i="21"/>
  <c r="G181" i="21"/>
  <c r="S181" i="21"/>
  <c r="C181" i="21"/>
  <c r="T181" i="21"/>
  <c r="L181" i="21"/>
  <c r="D181" i="21"/>
  <c r="K181" i="21"/>
  <c r="H181" i="21"/>
  <c r="X181" i="21"/>
  <c r="P181" i="21"/>
  <c r="V77" i="25"/>
  <c r="R77" i="25"/>
  <c r="N77" i="25"/>
  <c r="J77" i="25"/>
  <c r="F77" i="25"/>
  <c r="B77" i="25"/>
  <c r="Y77" i="25"/>
  <c r="U77" i="25"/>
  <c r="Q77" i="25"/>
  <c r="M77" i="25"/>
  <c r="I77" i="25"/>
  <c r="E77" i="25"/>
  <c r="X77" i="25"/>
  <c r="P77" i="25"/>
  <c r="H77" i="25"/>
  <c r="W77" i="25"/>
  <c r="O77" i="25"/>
  <c r="G77" i="25"/>
  <c r="K77" i="25"/>
  <c r="L77" i="25"/>
  <c r="T77" i="25"/>
  <c r="D77" i="25"/>
  <c r="S77" i="25"/>
  <c r="C77" i="25"/>
  <c r="A78" i="25"/>
  <c r="X283" i="21"/>
  <c r="T283" i="21"/>
  <c r="P283" i="21"/>
  <c r="L283" i="21"/>
  <c r="H283" i="21"/>
  <c r="D283" i="21"/>
  <c r="W283" i="21"/>
  <c r="S283" i="21"/>
  <c r="O283" i="21"/>
  <c r="K283" i="21"/>
  <c r="G283" i="21"/>
  <c r="C283" i="21"/>
  <c r="U283" i="21"/>
  <c r="M283" i="21"/>
  <c r="E283" i="21"/>
  <c r="Q283" i="21"/>
  <c r="I283" i="21"/>
  <c r="A284" i="21"/>
  <c r="R283" i="21"/>
  <c r="J283" i="21"/>
  <c r="B283" i="21"/>
  <c r="Y283" i="21"/>
  <c r="V283" i="21"/>
  <c r="N283" i="21"/>
  <c r="F283" i="21"/>
  <c r="A112" i="21"/>
  <c r="V111" i="21"/>
  <c r="R111" i="21"/>
  <c r="N111" i="21"/>
  <c r="J111" i="21"/>
  <c r="F111" i="21"/>
  <c r="B111" i="21"/>
  <c r="Y111" i="21"/>
  <c r="U111" i="21"/>
  <c r="Q111" i="21"/>
  <c r="M111" i="21"/>
  <c r="I111" i="21"/>
  <c r="E111" i="21"/>
  <c r="S111" i="21"/>
  <c r="K111" i="21"/>
  <c r="C111" i="21"/>
  <c r="O111" i="21"/>
  <c r="X111" i="21"/>
  <c r="P111" i="21"/>
  <c r="H111" i="21"/>
  <c r="W111" i="21"/>
  <c r="G111" i="21"/>
  <c r="D111" i="21"/>
  <c r="T111" i="21"/>
  <c r="L111" i="21"/>
  <c r="A353" i="28"/>
  <c r="V352" i="28"/>
  <c r="R352" i="28"/>
  <c r="N352" i="28"/>
  <c r="J352" i="28"/>
  <c r="F352" i="28"/>
  <c r="B352" i="28"/>
  <c r="Y352" i="28"/>
  <c r="U352" i="28"/>
  <c r="Q352" i="28"/>
  <c r="M352" i="28"/>
  <c r="I352" i="28"/>
  <c r="E352" i="28"/>
  <c r="S352" i="28"/>
  <c r="K352" i="28"/>
  <c r="C352" i="28"/>
  <c r="X352" i="28"/>
  <c r="P352" i="28"/>
  <c r="H352" i="28"/>
  <c r="T352" i="28"/>
  <c r="D352" i="28"/>
  <c r="O352" i="28"/>
  <c r="G352" i="28"/>
  <c r="W352" i="28"/>
  <c r="L352" i="28"/>
  <c r="X249" i="28"/>
  <c r="T249" i="28"/>
  <c r="P249" i="28"/>
  <c r="L249" i="28"/>
  <c r="H249" i="28"/>
  <c r="D249" i="28"/>
  <c r="W249" i="28"/>
  <c r="S249" i="28"/>
  <c r="O249" i="28"/>
  <c r="K249" i="28"/>
  <c r="G249" i="28"/>
  <c r="C249" i="28"/>
  <c r="U249" i="28"/>
  <c r="M249" i="28"/>
  <c r="E249" i="28"/>
  <c r="A250" i="28"/>
  <c r="R249" i="28"/>
  <c r="J249" i="28"/>
  <c r="B249" i="28"/>
  <c r="N249" i="28"/>
  <c r="Y249" i="28"/>
  <c r="I249" i="28"/>
  <c r="Q249" i="28"/>
  <c r="F249" i="28"/>
  <c r="V249" i="28"/>
  <c r="A421" i="28"/>
  <c r="V420" i="28"/>
  <c r="R420" i="28"/>
  <c r="N420" i="28"/>
  <c r="J420" i="28"/>
  <c r="F420" i="28"/>
  <c r="B420" i="28"/>
  <c r="Y420" i="28"/>
  <c r="U420" i="28"/>
  <c r="Q420" i="28"/>
  <c r="M420" i="28"/>
  <c r="I420" i="28"/>
  <c r="E420" i="28"/>
  <c r="W420" i="28"/>
  <c r="O420" i="28"/>
  <c r="G420" i="28"/>
  <c r="T420" i="28"/>
  <c r="L420" i="28"/>
  <c r="D420" i="28"/>
  <c r="X420" i="28"/>
  <c r="H420" i="28"/>
  <c r="S420" i="28"/>
  <c r="C420" i="28"/>
  <c r="K420" i="28"/>
  <c r="P420" i="28"/>
  <c r="A284" i="28"/>
  <c r="V283" i="28"/>
  <c r="R283" i="28"/>
  <c r="N283" i="28"/>
  <c r="J283" i="28"/>
  <c r="F283" i="28"/>
  <c r="B283" i="28"/>
  <c r="Y283" i="28"/>
  <c r="U283" i="28"/>
  <c r="Q283" i="28"/>
  <c r="M283" i="28"/>
  <c r="I283" i="28"/>
  <c r="E283" i="28"/>
  <c r="W283" i="28"/>
  <c r="O283" i="28"/>
  <c r="G283" i="28"/>
  <c r="T283" i="28"/>
  <c r="L283" i="28"/>
  <c r="D283" i="28"/>
  <c r="P283" i="28"/>
  <c r="K283" i="28"/>
  <c r="C283" i="28"/>
  <c r="X283" i="28"/>
  <c r="S283" i="28"/>
  <c r="H283" i="28"/>
  <c r="W111" i="28"/>
  <c r="S111" i="28"/>
  <c r="O111" i="28"/>
  <c r="K111" i="28"/>
  <c r="G111" i="28"/>
  <c r="C111" i="28"/>
  <c r="A112" i="28"/>
  <c r="V111" i="28"/>
  <c r="R111" i="28"/>
  <c r="N111" i="28"/>
  <c r="J111" i="28"/>
  <c r="F111" i="28"/>
  <c r="B111" i="28"/>
  <c r="T111" i="28"/>
  <c r="L111" i="28"/>
  <c r="D111" i="28"/>
  <c r="Y111" i="28"/>
  <c r="Q111" i="28"/>
  <c r="I111" i="28"/>
  <c r="M111" i="28"/>
  <c r="E111" i="28"/>
  <c r="X111" i="28"/>
  <c r="H111" i="28"/>
  <c r="U111" i="28"/>
  <c r="P111" i="28"/>
  <c r="Y146" i="28"/>
  <c r="U146" i="28"/>
  <c r="Q146" i="28"/>
  <c r="M146" i="28"/>
  <c r="I146" i="28"/>
  <c r="E146" i="28"/>
  <c r="X146" i="28"/>
  <c r="T146" i="28"/>
  <c r="P146" i="28"/>
  <c r="L146" i="28"/>
  <c r="H146" i="28"/>
  <c r="D146" i="28"/>
  <c r="V146" i="28"/>
  <c r="N146" i="28"/>
  <c r="F146" i="28"/>
  <c r="S146" i="28"/>
  <c r="K146" i="28"/>
  <c r="C146" i="28"/>
  <c r="O146" i="28"/>
  <c r="W146" i="28"/>
  <c r="A147" i="28"/>
  <c r="J146" i="28"/>
  <c r="G146" i="28"/>
  <c r="R146" i="28"/>
  <c r="B146" i="28"/>
  <c r="A387" i="21"/>
  <c r="V386" i="21"/>
  <c r="R386" i="21"/>
  <c r="N386" i="21"/>
  <c r="J386" i="21"/>
  <c r="F386" i="21"/>
  <c r="B386" i="21"/>
  <c r="Y386" i="21"/>
  <c r="U386" i="21"/>
  <c r="Q386" i="21"/>
  <c r="M386" i="21"/>
  <c r="I386" i="21"/>
  <c r="E386" i="21"/>
  <c r="S386" i="21"/>
  <c r="K386" i="21"/>
  <c r="C386" i="21"/>
  <c r="O386" i="21"/>
  <c r="X386" i="21"/>
  <c r="P386" i="21"/>
  <c r="H386" i="21"/>
  <c r="W386" i="21"/>
  <c r="G386" i="21"/>
  <c r="T386" i="21"/>
  <c r="L386" i="21"/>
  <c r="D386" i="21"/>
  <c r="Y76" i="28"/>
  <c r="U76" i="28"/>
  <c r="Q76" i="28"/>
  <c r="M76" i="28"/>
  <c r="I76" i="28"/>
  <c r="E76" i="28"/>
  <c r="X76" i="28"/>
  <c r="T76" i="28"/>
  <c r="P76" i="28"/>
  <c r="L76" i="28"/>
  <c r="H76" i="28"/>
  <c r="D76" i="28"/>
  <c r="A77" i="28"/>
  <c r="R76" i="28"/>
  <c r="J76" i="28"/>
  <c r="B76" i="28"/>
  <c r="W76" i="28"/>
  <c r="O76" i="28"/>
  <c r="G76" i="28"/>
  <c r="K76" i="28"/>
  <c r="S76" i="28"/>
  <c r="V76" i="28"/>
  <c r="F76" i="28"/>
  <c r="C76" i="28"/>
  <c r="N76" i="28"/>
  <c r="V147" i="25"/>
  <c r="R147" i="25"/>
  <c r="N147" i="25"/>
  <c r="J147" i="25"/>
  <c r="F147" i="25"/>
  <c r="B147" i="25"/>
  <c r="Y147" i="25"/>
  <c r="U147" i="25"/>
  <c r="Q147" i="25"/>
  <c r="M147" i="25"/>
  <c r="I147" i="25"/>
  <c r="E147" i="25"/>
  <c r="X147" i="25"/>
  <c r="P147" i="25"/>
  <c r="H147" i="25"/>
  <c r="W147" i="25"/>
  <c r="O147" i="25"/>
  <c r="G147" i="25"/>
  <c r="T147" i="25"/>
  <c r="D147" i="25"/>
  <c r="S147" i="25"/>
  <c r="C147" i="25"/>
  <c r="L147" i="25"/>
  <c r="K147" i="25"/>
  <c r="A148" i="25"/>
  <c r="O42" i="28" l="1"/>
  <c r="V42" i="28"/>
  <c r="F42" i="28"/>
  <c r="D42" i="28"/>
  <c r="Q42" i="28"/>
  <c r="M42" i="28"/>
  <c r="K42" i="28"/>
  <c r="R42" i="28"/>
  <c r="B42" i="28"/>
  <c r="X42" i="28"/>
  <c r="I42" i="28"/>
  <c r="E42" i="28"/>
  <c r="W42" i="28"/>
  <c r="G42" i="28"/>
  <c r="N42" i="28"/>
  <c r="T42" i="28"/>
  <c r="H42" i="28"/>
  <c r="P42" i="28"/>
  <c r="S42" i="28"/>
  <c r="C42" i="28"/>
  <c r="J42" i="28"/>
  <c r="L42" i="28"/>
  <c r="Y42" i="28"/>
  <c r="U42" i="28"/>
  <c r="X77" i="28"/>
  <c r="T77" i="28"/>
  <c r="P77" i="28"/>
  <c r="L77" i="28"/>
  <c r="H77" i="28"/>
  <c r="D77" i="28"/>
  <c r="W77" i="28"/>
  <c r="S77" i="28"/>
  <c r="O77" i="28"/>
  <c r="K77" i="28"/>
  <c r="G77" i="28"/>
  <c r="C77" i="28"/>
  <c r="Y77" i="28"/>
  <c r="Q77" i="28"/>
  <c r="I77" i="28"/>
  <c r="V77" i="28"/>
  <c r="N77" i="28"/>
  <c r="F77" i="28"/>
  <c r="R77" i="28"/>
  <c r="B77" i="28"/>
  <c r="A78" i="28"/>
  <c r="M77" i="28"/>
  <c r="J77" i="28"/>
  <c r="U77" i="28"/>
  <c r="E77" i="28"/>
  <c r="Y284" i="28"/>
  <c r="U284" i="28"/>
  <c r="Q284" i="28"/>
  <c r="M284" i="28"/>
  <c r="I284" i="28"/>
  <c r="E284" i="28"/>
  <c r="X284" i="28"/>
  <c r="T284" i="28"/>
  <c r="P284" i="28"/>
  <c r="L284" i="28"/>
  <c r="H284" i="28"/>
  <c r="D284" i="28"/>
  <c r="V284" i="28"/>
  <c r="N284" i="28"/>
  <c r="F284" i="28"/>
  <c r="S284" i="28"/>
  <c r="K284" i="28"/>
  <c r="C284" i="28"/>
  <c r="W284" i="28"/>
  <c r="G284" i="28"/>
  <c r="R284" i="28"/>
  <c r="B284" i="28"/>
  <c r="J284" i="28"/>
  <c r="A285" i="28"/>
  <c r="O284" i="28"/>
  <c r="Y112" i="21"/>
  <c r="U112" i="21"/>
  <c r="Q112" i="21"/>
  <c r="M112" i="21"/>
  <c r="I112" i="21"/>
  <c r="E112" i="21"/>
  <c r="X112" i="21"/>
  <c r="T112" i="21"/>
  <c r="P112" i="21"/>
  <c r="L112" i="21"/>
  <c r="H112" i="21"/>
  <c r="D112" i="21"/>
  <c r="A113" i="21"/>
  <c r="R112" i="21"/>
  <c r="J112" i="21"/>
  <c r="B112" i="21"/>
  <c r="V112" i="21"/>
  <c r="F112" i="21"/>
  <c r="W112" i="21"/>
  <c r="O112" i="21"/>
  <c r="G112" i="21"/>
  <c r="N112" i="21"/>
  <c r="K112" i="21"/>
  <c r="C112" i="21"/>
  <c r="S112" i="21"/>
  <c r="W284" i="21"/>
  <c r="S284" i="21"/>
  <c r="O284" i="21"/>
  <c r="K284" i="21"/>
  <c r="G284" i="21"/>
  <c r="C284" i="21"/>
  <c r="A285" i="21"/>
  <c r="V284" i="21"/>
  <c r="R284" i="21"/>
  <c r="N284" i="21"/>
  <c r="J284" i="21"/>
  <c r="F284" i="21"/>
  <c r="B284" i="21"/>
  <c r="T284" i="21"/>
  <c r="L284" i="21"/>
  <c r="D284" i="21"/>
  <c r="X284" i="21"/>
  <c r="H284" i="21"/>
  <c r="Y284" i="21"/>
  <c r="Q284" i="21"/>
  <c r="I284" i="21"/>
  <c r="P284" i="21"/>
  <c r="E284" i="21"/>
  <c r="M284" i="21"/>
  <c r="U284" i="21"/>
  <c r="Y216" i="28"/>
  <c r="U216" i="28"/>
  <c r="Q216" i="28"/>
  <c r="M216" i="28"/>
  <c r="I216" i="28"/>
  <c r="E216" i="28"/>
  <c r="X216" i="28"/>
  <c r="T216" i="28"/>
  <c r="P216" i="28"/>
  <c r="L216" i="28"/>
  <c r="H216" i="28"/>
  <c r="D216" i="28"/>
  <c r="A217" i="28"/>
  <c r="R216" i="28"/>
  <c r="J216" i="28"/>
  <c r="B216" i="28"/>
  <c r="W216" i="28"/>
  <c r="O216" i="28"/>
  <c r="G216" i="28"/>
  <c r="S216" i="28"/>
  <c r="C216" i="28"/>
  <c r="N216" i="28"/>
  <c r="F216" i="28"/>
  <c r="V216" i="28"/>
  <c r="K216" i="28"/>
  <c r="Y319" i="21"/>
  <c r="U319" i="21"/>
  <c r="Q319" i="21"/>
  <c r="M319" i="21"/>
  <c r="I319" i="21"/>
  <c r="E319" i="21"/>
  <c r="X319" i="21"/>
  <c r="T319" i="21"/>
  <c r="P319" i="21"/>
  <c r="L319" i="21"/>
  <c r="H319" i="21"/>
  <c r="D319" i="21"/>
  <c r="V319" i="21"/>
  <c r="N319" i="21"/>
  <c r="F319" i="21"/>
  <c r="R319" i="21"/>
  <c r="B319" i="21"/>
  <c r="S319" i="21"/>
  <c r="K319" i="21"/>
  <c r="C319" i="21"/>
  <c r="A320" i="21"/>
  <c r="J319" i="21"/>
  <c r="W319" i="21"/>
  <c r="O319" i="21"/>
  <c r="G319" i="21"/>
  <c r="Y387" i="21"/>
  <c r="U387" i="21"/>
  <c r="Q387" i="21"/>
  <c r="M387" i="21"/>
  <c r="I387" i="21"/>
  <c r="E387" i="21"/>
  <c r="X387" i="21"/>
  <c r="T387" i="21"/>
  <c r="P387" i="21"/>
  <c r="L387" i="21"/>
  <c r="H387" i="21"/>
  <c r="D387" i="21"/>
  <c r="A388" i="21"/>
  <c r="R387" i="21"/>
  <c r="J387" i="21"/>
  <c r="B387" i="21"/>
  <c r="V387" i="21"/>
  <c r="F387" i="21"/>
  <c r="W387" i="21"/>
  <c r="O387" i="21"/>
  <c r="G387" i="21"/>
  <c r="N387" i="21"/>
  <c r="C387" i="21"/>
  <c r="S387" i="21"/>
  <c r="K387" i="21"/>
  <c r="A113" i="28"/>
  <c r="V112" i="28"/>
  <c r="R112" i="28"/>
  <c r="N112" i="28"/>
  <c r="J112" i="28"/>
  <c r="F112" i="28"/>
  <c r="B112" i="28"/>
  <c r="Y112" i="28"/>
  <c r="U112" i="28"/>
  <c r="Q112" i="28"/>
  <c r="M112" i="28"/>
  <c r="I112" i="28"/>
  <c r="E112" i="28"/>
  <c r="S112" i="28"/>
  <c r="K112" i="28"/>
  <c r="C112" i="28"/>
  <c r="X112" i="28"/>
  <c r="P112" i="28"/>
  <c r="H112" i="28"/>
  <c r="T112" i="28"/>
  <c r="D112" i="28"/>
  <c r="L112" i="28"/>
  <c r="O112" i="28"/>
  <c r="W112" i="28"/>
  <c r="G112" i="28"/>
  <c r="Y421" i="28"/>
  <c r="U421" i="28"/>
  <c r="Q421" i="28"/>
  <c r="M421" i="28"/>
  <c r="I421" i="28"/>
  <c r="E421" i="28"/>
  <c r="X421" i="28"/>
  <c r="T421" i="28"/>
  <c r="P421" i="28"/>
  <c r="L421" i="28"/>
  <c r="H421" i="28"/>
  <c r="D421" i="28"/>
  <c r="V421" i="28"/>
  <c r="N421" i="28"/>
  <c r="F421" i="28"/>
  <c r="S421" i="28"/>
  <c r="K421" i="28"/>
  <c r="C421" i="28"/>
  <c r="O421" i="28"/>
  <c r="A422" i="28"/>
  <c r="J421" i="28"/>
  <c r="R421" i="28"/>
  <c r="B421" i="28"/>
  <c r="G421" i="28"/>
  <c r="W421" i="28"/>
  <c r="W78" i="19"/>
  <c r="S78" i="19"/>
  <c r="O78" i="19"/>
  <c r="K78" i="19"/>
  <c r="G78" i="19"/>
  <c r="C78" i="19"/>
  <c r="U78" i="19"/>
  <c r="P78" i="19"/>
  <c r="J78" i="19"/>
  <c r="E78" i="19"/>
  <c r="Y78" i="19"/>
  <c r="T78" i="19"/>
  <c r="N78" i="19"/>
  <c r="I78" i="19"/>
  <c r="D78" i="19"/>
  <c r="X78" i="19"/>
  <c r="M78" i="19"/>
  <c r="B78" i="19"/>
  <c r="V78" i="19"/>
  <c r="L78" i="19"/>
  <c r="H78" i="19"/>
  <c r="F78" i="19"/>
  <c r="R78" i="19"/>
  <c r="Q78" i="19"/>
  <c r="W216" i="21"/>
  <c r="S216" i="21"/>
  <c r="O216" i="21"/>
  <c r="K216" i="21"/>
  <c r="G216" i="21"/>
  <c r="C216" i="21"/>
  <c r="A217" i="21"/>
  <c r="V216" i="21"/>
  <c r="R216" i="21"/>
  <c r="N216" i="21"/>
  <c r="J216" i="21"/>
  <c r="F216" i="21"/>
  <c r="B216" i="21"/>
  <c r="X216" i="21"/>
  <c r="P216" i="21"/>
  <c r="H216" i="21"/>
  <c r="L216" i="21"/>
  <c r="U216" i="21"/>
  <c r="M216" i="21"/>
  <c r="E216" i="21"/>
  <c r="T216" i="21"/>
  <c r="D216" i="21"/>
  <c r="Y216" i="21"/>
  <c r="Q216" i="21"/>
  <c r="I216" i="21"/>
  <c r="W353" i="21"/>
  <c r="S353" i="21"/>
  <c r="O353" i="21"/>
  <c r="K353" i="21"/>
  <c r="G353" i="21"/>
  <c r="C353" i="21"/>
  <c r="A354" i="21"/>
  <c r="V353" i="21"/>
  <c r="R353" i="21"/>
  <c r="N353" i="21"/>
  <c r="J353" i="21"/>
  <c r="F353" i="21"/>
  <c r="B353" i="21"/>
  <c r="X353" i="21"/>
  <c r="P353" i="21"/>
  <c r="H353" i="21"/>
  <c r="T353" i="21"/>
  <c r="D353" i="21"/>
  <c r="U353" i="21"/>
  <c r="M353" i="21"/>
  <c r="E353" i="21"/>
  <c r="L353" i="21"/>
  <c r="I353" i="21"/>
  <c r="Q353" i="21"/>
  <c r="Y353" i="21"/>
  <c r="W147" i="21"/>
  <c r="S147" i="21"/>
  <c r="O147" i="21"/>
  <c r="K147" i="21"/>
  <c r="G147" i="21"/>
  <c r="C147" i="21"/>
  <c r="A148" i="21"/>
  <c r="V147" i="21"/>
  <c r="R147" i="21"/>
  <c r="N147" i="21"/>
  <c r="J147" i="21"/>
  <c r="F147" i="21"/>
  <c r="B147" i="21"/>
  <c r="T147" i="21"/>
  <c r="L147" i="21"/>
  <c r="D147" i="21"/>
  <c r="P147" i="21"/>
  <c r="Y147" i="21"/>
  <c r="Q147" i="21"/>
  <c r="I147" i="21"/>
  <c r="X147" i="21"/>
  <c r="H147" i="21"/>
  <c r="U147" i="21"/>
  <c r="M147" i="21"/>
  <c r="E147" i="21"/>
  <c r="X147" i="28"/>
  <c r="T147" i="28"/>
  <c r="P147" i="28"/>
  <c r="L147" i="28"/>
  <c r="H147" i="28"/>
  <c r="D147" i="28"/>
  <c r="W147" i="28"/>
  <c r="S147" i="28"/>
  <c r="O147" i="28"/>
  <c r="K147" i="28"/>
  <c r="G147" i="28"/>
  <c r="C147" i="28"/>
  <c r="U147" i="28"/>
  <c r="M147" i="28"/>
  <c r="E147" i="28"/>
  <c r="A148" i="28"/>
  <c r="R147" i="28"/>
  <c r="J147" i="28"/>
  <c r="B147" i="28"/>
  <c r="V147" i="28"/>
  <c r="F147" i="28"/>
  <c r="Q147" i="28"/>
  <c r="N147" i="28"/>
  <c r="Y147" i="28"/>
  <c r="I147" i="28"/>
  <c r="V78" i="25"/>
  <c r="R78" i="25"/>
  <c r="N78" i="25"/>
  <c r="J78" i="25"/>
  <c r="F78" i="25"/>
  <c r="B78" i="25"/>
  <c r="Y78" i="25"/>
  <c r="U78" i="25"/>
  <c r="Q78" i="25"/>
  <c r="M78" i="25"/>
  <c r="I78" i="25"/>
  <c r="E78" i="25"/>
  <c r="X78" i="25"/>
  <c r="P78" i="25"/>
  <c r="H78" i="25"/>
  <c r="W78" i="25"/>
  <c r="O78" i="25"/>
  <c r="G78" i="25"/>
  <c r="S78" i="25"/>
  <c r="C78" i="25"/>
  <c r="T78" i="25"/>
  <c r="L78" i="25"/>
  <c r="K78" i="25"/>
  <c r="D78" i="25"/>
  <c r="X114" i="19"/>
  <c r="T114" i="19"/>
  <c r="P114" i="19"/>
  <c r="L114" i="19"/>
  <c r="H114" i="19"/>
  <c r="D114" i="19"/>
  <c r="W114" i="19"/>
  <c r="S114" i="19"/>
  <c r="O114" i="19"/>
  <c r="K114" i="19"/>
  <c r="G114" i="19"/>
  <c r="C114" i="19"/>
  <c r="R114" i="19"/>
  <c r="J114" i="19"/>
  <c r="B114" i="19"/>
  <c r="Y114" i="19"/>
  <c r="Q114" i="19"/>
  <c r="I114" i="19"/>
  <c r="N114" i="19"/>
  <c r="M114" i="19"/>
  <c r="F114" i="19"/>
  <c r="E114" i="19"/>
  <c r="V114" i="19"/>
  <c r="U114" i="19"/>
  <c r="X77" i="21"/>
  <c r="T77" i="21"/>
  <c r="P77" i="21"/>
  <c r="L77" i="21"/>
  <c r="H77" i="21"/>
  <c r="D77" i="21"/>
  <c r="W77" i="21"/>
  <c r="S77" i="21"/>
  <c r="O77" i="21"/>
  <c r="K77" i="21"/>
  <c r="G77" i="21"/>
  <c r="C77" i="21"/>
  <c r="U77" i="21"/>
  <c r="M77" i="21"/>
  <c r="E77" i="21"/>
  <c r="Q77" i="21"/>
  <c r="F77" i="21"/>
  <c r="A78" i="21"/>
  <c r="R77" i="21"/>
  <c r="J77" i="21"/>
  <c r="B77" i="21"/>
  <c r="Y77" i="21"/>
  <c r="I77" i="21"/>
  <c r="V77" i="21"/>
  <c r="N77" i="21"/>
  <c r="W319" i="28"/>
  <c r="S319" i="28"/>
  <c r="O319" i="28"/>
  <c r="K319" i="28"/>
  <c r="G319" i="28"/>
  <c r="C319" i="28"/>
  <c r="A320" i="28"/>
  <c r="V319" i="28"/>
  <c r="R319" i="28"/>
  <c r="N319" i="28"/>
  <c r="J319" i="28"/>
  <c r="F319" i="28"/>
  <c r="B319" i="28"/>
  <c r="X319" i="28"/>
  <c r="P319" i="28"/>
  <c r="H319" i="28"/>
  <c r="U319" i="28"/>
  <c r="M319" i="28"/>
  <c r="E319" i="28"/>
  <c r="Y319" i="28"/>
  <c r="I319" i="28"/>
  <c r="T319" i="28"/>
  <c r="D319" i="28"/>
  <c r="L319" i="28"/>
  <c r="Q319" i="28"/>
  <c r="W387" i="28"/>
  <c r="S387" i="28"/>
  <c r="O387" i="28"/>
  <c r="K387" i="28"/>
  <c r="G387" i="28"/>
  <c r="C387" i="28"/>
  <c r="A388" i="28"/>
  <c r="V387" i="28"/>
  <c r="R387" i="28"/>
  <c r="N387" i="28"/>
  <c r="J387" i="28"/>
  <c r="F387" i="28"/>
  <c r="B387" i="28"/>
  <c r="T387" i="28"/>
  <c r="L387" i="28"/>
  <c r="D387" i="28"/>
  <c r="Y387" i="28"/>
  <c r="Q387" i="28"/>
  <c r="I387" i="28"/>
  <c r="M387" i="28"/>
  <c r="X387" i="28"/>
  <c r="H387" i="28"/>
  <c r="U387" i="28"/>
  <c r="P387" i="28"/>
  <c r="E387" i="28"/>
  <c r="V148" i="25"/>
  <c r="R148" i="25"/>
  <c r="N148" i="25"/>
  <c r="J148" i="25"/>
  <c r="F148" i="25"/>
  <c r="B148" i="25"/>
  <c r="Y148" i="25"/>
  <c r="U148" i="25"/>
  <c r="Q148" i="25"/>
  <c r="M148" i="25"/>
  <c r="I148" i="25"/>
  <c r="E148" i="25"/>
  <c r="X148" i="25"/>
  <c r="P148" i="25"/>
  <c r="H148" i="25"/>
  <c r="W148" i="25"/>
  <c r="O148" i="25"/>
  <c r="G148" i="25"/>
  <c r="L148" i="25"/>
  <c r="T148" i="25"/>
  <c r="K148" i="25"/>
  <c r="D148" i="25"/>
  <c r="S148" i="25"/>
  <c r="C148" i="25"/>
  <c r="A149" i="25"/>
  <c r="W250" i="28"/>
  <c r="S250" i="28"/>
  <c r="O250" i="28"/>
  <c r="K250" i="28"/>
  <c r="G250" i="28"/>
  <c r="C250" i="28"/>
  <c r="A251" i="28"/>
  <c r="V250" i="28"/>
  <c r="R250" i="28"/>
  <c r="N250" i="28"/>
  <c r="J250" i="28"/>
  <c r="F250" i="28"/>
  <c r="B250" i="28"/>
  <c r="T250" i="28"/>
  <c r="L250" i="28"/>
  <c r="D250" i="28"/>
  <c r="Y250" i="28"/>
  <c r="Q250" i="28"/>
  <c r="I250" i="28"/>
  <c r="U250" i="28"/>
  <c r="E250" i="28"/>
  <c r="P250" i="28"/>
  <c r="X250" i="28"/>
  <c r="H250" i="28"/>
  <c r="M250" i="28"/>
  <c r="Y353" i="28"/>
  <c r="U353" i="28"/>
  <c r="Q353" i="28"/>
  <c r="M353" i="28"/>
  <c r="I353" i="28"/>
  <c r="E353" i="28"/>
  <c r="X353" i="28"/>
  <c r="T353" i="28"/>
  <c r="P353" i="28"/>
  <c r="L353" i="28"/>
  <c r="H353" i="28"/>
  <c r="D353" i="28"/>
  <c r="A354" i="28"/>
  <c r="R353" i="28"/>
  <c r="J353" i="28"/>
  <c r="B353" i="28"/>
  <c r="W353" i="28"/>
  <c r="O353" i="28"/>
  <c r="G353" i="28"/>
  <c r="K353" i="28"/>
  <c r="V353" i="28"/>
  <c r="F353" i="28"/>
  <c r="N353" i="28"/>
  <c r="C353" i="28"/>
  <c r="S353" i="28"/>
  <c r="Y182" i="21"/>
  <c r="U182" i="21"/>
  <c r="Q182" i="21"/>
  <c r="M182" i="21"/>
  <c r="I182" i="21"/>
  <c r="E182" i="21"/>
  <c r="X182" i="21"/>
  <c r="T182" i="21"/>
  <c r="P182" i="21"/>
  <c r="L182" i="21"/>
  <c r="H182" i="21"/>
  <c r="D182" i="21"/>
  <c r="V182" i="21"/>
  <c r="N182" i="21"/>
  <c r="F182" i="21"/>
  <c r="A183" i="21"/>
  <c r="J182" i="21"/>
  <c r="S182" i="21"/>
  <c r="K182" i="21"/>
  <c r="C182" i="21"/>
  <c r="R182" i="21"/>
  <c r="B182" i="21"/>
  <c r="O182" i="21"/>
  <c r="W182" i="21"/>
  <c r="G182" i="21"/>
  <c r="W421" i="21"/>
  <c r="S421" i="21"/>
  <c r="O421" i="21"/>
  <c r="K421" i="21"/>
  <c r="G421" i="21"/>
  <c r="C421" i="21"/>
  <c r="A422" i="21"/>
  <c r="V421" i="21"/>
  <c r="R421" i="21"/>
  <c r="N421" i="21"/>
  <c r="J421" i="21"/>
  <c r="F421" i="21"/>
  <c r="B421" i="21"/>
  <c r="T421" i="21"/>
  <c r="L421" i="21"/>
  <c r="D421" i="21"/>
  <c r="P421" i="21"/>
  <c r="H421" i="21"/>
  <c r="Y421" i="21"/>
  <c r="Q421" i="21"/>
  <c r="I421" i="21"/>
  <c r="X421" i="21"/>
  <c r="M421" i="21"/>
  <c r="U421" i="21"/>
  <c r="E421" i="21"/>
  <c r="A183" i="28"/>
  <c r="V182" i="28"/>
  <c r="R182" i="28"/>
  <c r="N182" i="28"/>
  <c r="J182" i="28"/>
  <c r="F182" i="28"/>
  <c r="B182" i="28"/>
  <c r="Y182" i="28"/>
  <c r="U182" i="28"/>
  <c r="Q182" i="28"/>
  <c r="M182" i="28"/>
  <c r="I182" i="28"/>
  <c r="E182" i="28"/>
  <c r="W182" i="28"/>
  <c r="O182" i="28"/>
  <c r="G182" i="28"/>
  <c r="T182" i="28"/>
  <c r="L182" i="28"/>
  <c r="D182" i="28"/>
  <c r="X182" i="28"/>
  <c r="H182" i="28"/>
  <c r="P182" i="28"/>
  <c r="S182" i="28"/>
  <c r="C182" i="28"/>
  <c r="K182" i="28"/>
  <c r="Y149" i="19"/>
  <c r="U149" i="19"/>
  <c r="Q149" i="19"/>
  <c r="M149" i="19"/>
  <c r="I149" i="19"/>
  <c r="E149" i="19"/>
  <c r="X149" i="19"/>
  <c r="T149" i="19"/>
  <c r="P149" i="19"/>
  <c r="L149" i="19"/>
  <c r="H149" i="19"/>
  <c r="D149" i="19"/>
  <c r="W149" i="19"/>
  <c r="O149" i="19"/>
  <c r="G149" i="19"/>
  <c r="V149" i="19"/>
  <c r="N149" i="19"/>
  <c r="F149" i="19"/>
  <c r="K149" i="19"/>
  <c r="J149" i="19"/>
  <c r="C149" i="19"/>
  <c r="B149" i="19"/>
  <c r="S149" i="19"/>
  <c r="R149" i="19"/>
  <c r="A150" i="19"/>
  <c r="V113" i="25"/>
  <c r="R113" i="25"/>
  <c r="N113" i="25"/>
  <c r="J113" i="25"/>
  <c r="F113" i="25"/>
  <c r="B113" i="25"/>
  <c r="Y113" i="25"/>
  <c r="U113" i="25"/>
  <c r="Q113" i="25"/>
  <c r="M113" i="25"/>
  <c r="I113" i="25"/>
  <c r="E113" i="25"/>
  <c r="X113" i="25"/>
  <c r="P113" i="25"/>
  <c r="H113" i="25"/>
  <c r="T113" i="25"/>
  <c r="D113" i="25"/>
  <c r="W113" i="25"/>
  <c r="O113" i="25"/>
  <c r="G113" i="25"/>
  <c r="L113" i="25"/>
  <c r="C113" i="25"/>
  <c r="K113" i="25"/>
  <c r="S113" i="25"/>
  <c r="A114" i="25"/>
  <c r="Y250" i="21"/>
  <c r="U250" i="21"/>
  <c r="Q250" i="21"/>
  <c r="M250" i="21"/>
  <c r="I250" i="21"/>
  <c r="E250" i="21"/>
  <c r="X250" i="21"/>
  <c r="T250" i="21"/>
  <c r="P250" i="21"/>
  <c r="L250" i="21"/>
  <c r="H250" i="21"/>
  <c r="D250" i="21"/>
  <c r="A251" i="21"/>
  <c r="R250" i="21"/>
  <c r="J250" i="21"/>
  <c r="B250" i="21"/>
  <c r="V250" i="21"/>
  <c r="F250" i="21"/>
  <c r="W250" i="21"/>
  <c r="O250" i="21"/>
  <c r="G250" i="21"/>
  <c r="N250" i="21"/>
  <c r="S250" i="21"/>
  <c r="K250" i="21"/>
  <c r="C250" i="21"/>
  <c r="W42" i="19"/>
  <c r="S42" i="19"/>
  <c r="O42" i="19"/>
  <c r="K42" i="19"/>
  <c r="G42" i="19"/>
  <c r="C42" i="19"/>
  <c r="V42" i="19"/>
  <c r="R42" i="19"/>
  <c r="N42" i="19"/>
  <c r="J42" i="19"/>
  <c r="F42" i="19"/>
  <c r="B42" i="19"/>
  <c r="Y42" i="19"/>
  <c r="Q42" i="19"/>
  <c r="I42" i="19"/>
  <c r="X42" i="19"/>
  <c r="P42" i="19"/>
  <c r="H42" i="19"/>
  <c r="M42" i="19"/>
  <c r="L42" i="19"/>
  <c r="E42" i="19"/>
  <c r="D42" i="19"/>
  <c r="U42" i="19"/>
  <c r="T42" i="19"/>
  <c r="V114" i="25" l="1"/>
  <c r="R114" i="25"/>
  <c r="N114" i="25"/>
  <c r="J114" i="25"/>
  <c r="F114" i="25"/>
  <c r="B114" i="25"/>
  <c r="Y114" i="25"/>
  <c r="U114" i="25"/>
  <c r="Q114" i="25"/>
  <c r="M114" i="25"/>
  <c r="I114" i="25"/>
  <c r="E114" i="25"/>
  <c r="X114" i="25"/>
  <c r="P114" i="25"/>
  <c r="H114" i="25"/>
  <c r="T114" i="25"/>
  <c r="W114" i="25"/>
  <c r="O114" i="25"/>
  <c r="G114" i="25"/>
  <c r="L114" i="25"/>
  <c r="D114" i="25"/>
  <c r="K114" i="25"/>
  <c r="C114" i="25"/>
  <c r="S114" i="25"/>
  <c r="A252" i="28"/>
  <c r="V251" i="28"/>
  <c r="R251" i="28"/>
  <c r="N251" i="28"/>
  <c r="J251" i="28"/>
  <c r="F251" i="28"/>
  <c r="B251" i="28"/>
  <c r="Y251" i="28"/>
  <c r="U251" i="28"/>
  <c r="Q251" i="28"/>
  <c r="M251" i="28"/>
  <c r="I251" i="28"/>
  <c r="E251" i="28"/>
  <c r="S251" i="28"/>
  <c r="K251" i="28"/>
  <c r="C251" i="28"/>
  <c r="X251" i="28"/>
  <c r="P251" i="28"/>
  <c r="H251" i="28"/>
  <c r="L251" i="28"/>
  <c r="W251" i="28"/>
  <c r="G251" i="28"/>
  <c r="T251" i="28"/>
  <c r="O251" i="28"/>
  <c r="D251" i="28"/>
  <c r="W148" i="28"/>
  <c r="S148" i="28"/>
  <c r="O148" i="28"/>
  <c r="K148" i="28"/>
  <c r="G148" i="28"/>
  <c r="C148" i="28"/>
  <c r="A149" i="28"/>
  <c r="V148" i="28"/>
  <c r="R148" i="28"/>
  <c r="N148" i="28"/>
  <c r="J148" i="28"/>
  <c r="F148" i="28"/>
  <c r="B148" i="28"/>
  <c r="T148" i="28"/>
  <c r="L148" i="28"/>
  <c r="D148" i="28"/>
  <c r="Y148" i="28"/>
  <c r="Q148" i="28"/>
  <c r="I148" i="28"/>
  <c r="M148" i="28"/>
  <c r="U148" i="28"/>
  <c r="X148" i="28"/>
  <c r="H148" i="28"/>
  <c r="E148" i="28"/>
  <c r="P148" i="28"/>
  <c r="A218" i="21"/>
  <c r="V217" i="21"/>
  <c r="R217" i="21"/>
  <c r="N217" i="21"/>
  <c r="J217" i="21"/>
  <c r="F217" i="21"/>
  <c r="B217" i="21"/>
  <c r="Y217" i="21"/>
  <c r="U217" i="21"/>
  <c r="Q217" i="21"/>
  <c r="M217" i="21"/>
  <c r="I217" i="21"/>
  <c r="E217" i="21"/>
  <c r="W217" i="21"/>
  <c r="O217" i="21"/>
  <c r="G217" i="21"/>
  <c r="S217" i="21"/>
  <c r="C217" i="21"/>
  <c r="T217" i="21"/>
  <c r="L217" i="21"/>
  <c r="D217" i="21"/>
  <c r="K217" i="21"/>
  <c r="H217" i="21"/>
  <c r="P217" i="21"/>
  <c r="X217" i="21"/>
  <c r="X422" i="28"/>
  <c r="T422" i="28"/>
  <c r="P422" i="28"/>
  <c r="L422" i="28"/>
  <c r="H422" i="28"/>
  <c r="D422" i="28"/>
  <c r="W422" i="28"/>
  <c r="S422" i="28"/>
  <c r="O422" i="28"/>
  <c r="K422" i="28"/>
  <c r="G422" i="28"/>
  <c r="C422" i="28"/>
  <c r="U422" i="28"/>
  <c r="M422" i="28"/>
  <c r="E422" i="28"/>
  <c r="A423" i="28"/>
  <c r="R422" i="28"/>
  <c r="J422" i="28"/>
  <c r="B422" i="28"/>
  <c r="V422" i="28"/>
  <c r="F422" i="28"/>
  <c r="Q422" i="28"/>
  <c r="Y422" i="28"/>
  <c r="N422" i="28"/>
  <c r="I422" i="28"/>
  <c r="Y113" i="28"/>
  <c r="U113" i="28"/>
  <c r="Q113" i="28"/>
  <c r="M113" i="28"/>
  <c r="I113" i="28"/>
  <c r="E113" i="28"/>
  <c r="X113" i="28"/>
  <c r="T113" i="28"/>
  <c r="P113" i="28"/>
  <c r="L113" i="28"/>
  <c r="H113" i="28"/>
  <c r="D113" i="28"/>
  <c r="A114" i="28"/>
  <c r="R113" i="28"/>
  <c r="J113" i="28"/>
  <c r="B113" i="28"/>
  <c r="W113" i="28"/>
  <c r="O113" i="28"/>
  <c r="G113" i="28"/>
  <c r="K113" i="28"/>
  <c r="S113" i="28"/>
  <c r="V113" i="28"/>
  <c r="F113" i="28"/>
  <c r="C113" i="28"/>
  <c r="N113" i="28"/>
  <c r="Y150" i="19"/>
  <c r="U150" i="19"/>
  <c r="Q150" i="19"/>
  <c r="M150" i="19"/>
  <c r="I150" i="19"/>
  <c r="E150" i="19"/>
  <c r="X150" i="19"/>
  <c r="T150" i="19"/>
  <c r="P150" i="19"/>
  <c r="L150" i="19"/>
  <c r="H150" i="19"/>
  <c r="D150" i="19"/>
  <c r="W150" i="19"/>
  <c r="O150" i="19"/>
  <c r="G150" i="19"/>
  <c r="V150" i="19"/>
  <c r="N150" i="19"/>
  <c r="F150" i="19"/>
  <c r="S150" i="19"/>
  <c r="C150" i="19"/>
  <c r="R150" i="19"/>
  <c r="B150" i="19"/>
  <c r="K150" i="19"/>
  <c r="J150" i="19"/>
  <c r="A423" i="21"/>
  <c r="V422" i="21"/>
  <c r="R422" i="21"/>
  <c r="N422" i="21"/>
  <c r="J422" i="21"/>
  <c r="F422" i="21"/>
  <c r="B422" i="21"/>
  <c r="Y422" i="21"/>
  <c r="U422" i="21"/>
  <c r="Q422" i="21"/>
  <c r="M422" i="21"/>
  <c r="I422" i="21"/>
  <c r="E422" i="21"/>
  <c r="S422" i="21"/>
  <c r="K422" i="21"/>
  <c r="C422" i="21"/>
  <c r="W422" i="21"/>
  <c r="O422" i="21"/>
  <c r="G422" i="21"/>
  <c r="X422" i="21"/>
  <c r="P422" i="21"/>
  <c r="H422" i="21"/>
  <c r="T422" i="21"/>
  <c r="L422" i="21"/>
  <c r="D422" i="21"/>
  <c r="X183" i="21"/>
  <c r="T183" i="21"/>
  <c r="P183" i="21"/>
  <c r="L183" i="21"/>
  <c r="H183" i="21"/>
  <c r="D183" i="21"/>
  <c r="W183" i="21"/>
  <c r="S183" i="21"/>
  <c r="O183" i="21"/>
  <c r="K183" i="21"/>
  <c r="G183" i="21"/>
  <c r="C183" i="21"/>
  <c r="U183" i="21"/>
  <c r="M183" i="21"/>
  <c r="E183" i="21"/>
  <c r="Q183" i="21"/>
  <c r="A184" i="21"/>
  <c r="R183" i="21"/>
  <c r="J183" i="21"/>
  <c r="B183" i="21"/>
  <c r="Y183" i="21"/>
  <c r="I183" i="21"/>
  <c r="V183" i="21"/>
  <c r="F183" i="21"/>
  <c r="N183" i="21"/>
  <c r="X354" i="28"/>
  <c r="T354" i="28"/>
  <c r="P354" i="28"/>
  <c r="L354" i="28"/>
  <c r="H354" i="28"/>
  <c r="D354" i="28"/>
  <c r="W354" i="28"/>
  <c r="S354" i="28"/>
  <c r="O354" i="28"/>
  <c r="K354" i="28"/>
  <c r="G354" i="28"/>
  <c r="C354" i="28"/>
  <c r="Y354" i="28"/>
  <c r="Q354" i="28"/>
  <c r="I354" i="28"/>
  <c r="V354" i="28"/>
  <c r="N354" i="28"/>
  <c r="F354" i="28"/>
  <c r="R354" i="28"/>
  <c r="B354" i="28"/>
  <c r="M354" i="28"/>
  <c r="U354" i="28"/>
  <c r="E354" i="28"/>
  <c r="J354" i="28"/>
  <c r="A355" i="28"/>
  <c r="W78" i="21"/>
  <c r="S78" i="21"/>
  <c r="O78" i="21"/>
  <c r="K78" i="21"/>
  <c r="G78" i="21"/>
  <c r="C78" i="21"/>
  <c r="V78" i="21"/>
  <c r="R78" i="21"/>
  <c r="N78" i="21"/>
  <c r="J78" i="21"/>
  <c r="F78" i="21"/>
  <c r="B78" i="21"/>
  <c r="T78" i="21"/>
  <c r="L78" i="21"/>
  <c r="D78" i="21"/>
  <c r="X78" i="21"/>
  <c r="H78" i="21"/>
  <c r="U78" i="21"/>
  <c r="E78" i="21"/>
  <c r="Y78" i="21"/>
  <c r="Q78" i="21"/>
  <c r="I78" i="21"/>
  <c r="P78" i="21"/>
  <c r="M78" i="21"/>
  <c r="X388" i="21"/>
  <c r="T388" i="21"/>
  <c r="P388" i="21"/>
  <c r="L388" i="21"/>
  <c r="H388" i="21"/>
  <c r="D388" i="21"/>
  <c r="W388" i="21"/>
  <c r="S388" i="21"/>
  <c r="O388" i="21"/>
  <c r="K388" i="21"/>
  <c r="G388" i="21"/>
  <c r="C388" i="21"/>
  <c r="Y388" i="21"/>
  <c r="Q388" i="21"/>
  <c r="I388" i="21"/>
  <c r="U388" i="21"/>
  <c r="E388" i="21"/>
  <c r="V388" i="21"/>
  <c r="N388" i="21"/>
  <c r="F388" i="21"/>
  <c r="M388" i="21"/>
  <c r="B388" i="21"/>
  <c r="J388" i="21"/>
  <c r="A389" i="21"/>
  <c r="R388" i="21"/>
  <c r="X113" i="21"/>
  <c r="T113" i="21"/>
  <c r="P113" i="21"/>
  <c r="L113" i="21"/>
  <c r="H113" i="21"/>
  <c r="D113" i="21"/>
  <c r="W113" i="21"/>
  <c r="S113" i="21"/>
  <c r="O113" i="21"/>
  <c r="K113" i="21"/>
  <c r="G113" i="21"/>
  <c r="C113" i="21"/>
  <c r="Y113" i="21"/>
  <c r="Q113" i="21"/>
  <c r="I113" i="21"/>
  <c r="M113" i="21"/>
  <c r="V113" i="21"/>
  <c r="N113" i="21"/>
  <c r="F113" i="21"/>
  <c r="U113" i="21"/>
  <c r="E113" i="21"/>
  <c r="R113" i="21"/>
  <c r="A114" i="21"/>
  <c r="J113" i="21"/>
  <c r="B113" i="21"/>
  <c r="Y183" i="28"/>
  <c r="U183" i="28"/>
  <c r="Q183" i="28"/>
  <c r="M183" i="28"/>
  <c r="I183" i="28"/>
  <c r="E183" i="28"/>
  <c r="X183" i="28"/>
  <c r="T183" i="28"/>
  <c r="P183" i="28"/>
  <c r="L183" i="28"/>
  <c r="H183" i="28"/>
  <c r="D183" i="28"/>
  <c r="V183" i="28"/>
  <c r="N183" i="28"/>
  <c r="F183" i="28"/>
  <c r="S183" i="28"/>
  <c r="K183" i="28"/>
  <c r="C183" i="28"/>
  <c r="O183" i="28"/>
  <c r="W183" i="28"/>
  <c r="A184" i="28"/>
  <c r="J183" i="28"/>
  <c r="G183" i="28"/>
  <c r="B183" i="28"/>
  <c r="R183" i="28"/>
  <c r="A389" i="28"/>
  <c r="V388" i="28"/>
  <c r="R388" i="28"/>
  <c r="N388" i="28"/>
  <c r="J388" i="28"/>
  <c r="F388" i="28"/>
  <c r="B388" i="28"/>
  <c r="Y388" i="28"/>
  <c r="U388" i="28"/>
  <c r="Q388" i="28"/>
  <c r="M388" i="28"/>
  <c r="I388" i="28"/>
  <c r="E388" i="28"/>
  <c r="S388" i="28"/>
  <c r="K388" i="28"/>
  <c r="C388" i="28"/>
  <c r="X388" i="28"/>
  <c r="P388" i="28"/>
  <c r="H388" i="28"/>
  <c r="T388" i="28"/>
  <c r="D388" i="28"/>
  <c r="O388" i="28"/>
  <c r="G388" i="28"/>
  <c r="W388" i="28"/>
  <c r="L388" i="28"/>
  <c r="A149" i="21"/>
  <c r="V148" i="21"/>
  <c r="R148" i="21"/>
  <c r="N148" i="21"/>
  <c r="J148" i="21"/>
  <c r="F148" i="21"/>
  <c r="B148" i="21"/>
  <c r="Y148" i="21"/>
  <c r="U148" i="21"/>
  <c r="Q148" i="21"/>
  <c r="M148" i="21"/>
  <c r="I148" i="21"/>
  <c r="E148" i="21"/>
  <c r="S148" i="21"/>
  <c r="K148" i="21"/>
  <c r="C148" i="21"/>
  <c r="W148" i="21"/>
  <c r="G148" i="21"/>
  <c r="X148" i="21"/>
  <c r="P148" i="21"/>
  <c r="H148" i="21"/>
  <c r="O148" i="21"/>
  <c r="D148" i="21"/>
  <c r="T148" i="21"/>
  <c r="L148" i="21"/>
  <c r="X320" i="21"/>
  <c r="T320" i="21"/>
  <c r="P320" i="21"/>
  <c r="L320" i="21"/>
  <c r="H320" i="21"/>
  <c r="D320" i="21"/>
  <c r="W320" i="21"/>
  <c r="S320" i="21"/>
  <c r="O320" i="21"/>
  <c r="K320" i="21"/>
  <c r="G320" i="21"/>
  <c r="C320" i="21"/>
  <c r="U320" i="21"/>
  <c r="M320" i="21"/>
  <c r="E320" i="21"/>
  <c r="Q320" i="21"/>
  <c r="I320" i="21"/>
  <c r="A321" i="21"/>
  <c r="R320" i="21"/>
  <c r="J320" i="21"/>
  <c r="B320" i="21"/>
  <c r="Y320" i="21"/>
  <c r="V320" i="21"/>
  <c r="N320" i="21"/>
  <c r="F320" i="21"/>
  <c r="A286" i="21"/>
  <c r="V285" i="21"/>
  <c r="R285" i="21"/>
  <c r="N285" i="21"/>
  <c r="J285" i="21"/>
  <c r="F285" i="21"/>
  <c r="B285" i="21"/>
  <c r="Y285" i="21"/>
  <c r="U285" i="21"/>
  <c r="Q285" i="21"/>
  <c r="M285" i="21"/>
  <c r="I285" i="21"/>
  <c r="E285" i="21"/>
  <c r="S285" i="21"/>
  <c r="K285" i="21"/>
  <c r="C285" i="21"/>
  <c r="W285" i="21"/>
  <c r="G285" i="21"/>
  <c r="X285" i="21"/>
  <c r="P285" i="21"/>
  <c r="H285" i="21"/>
  <c r="O285" i="21"/>
  <c r="L285" i="21"/>
  <c r="D285" i="21"/>
  <c r="T285" i="21"/>
  <c r="X251" i="21"/>
  <c r="T251" i="21"/>
  <c r="P251" i="21"/>
  <c r="L251" i="21"/>
  <c r="H251" i="21"/>
  <c r="D251" i="21"/>
  <c r="W251" i="21"/>
  <c r="S251" i="21"/>
  <c r="O251" i="21"/>
  <c r="K251" i="21"/>
  <c r="G251" i="21"/>
  <c r="C251" i="21"/>
  <c r="Y251" i="21"/>
  <c r="Q251" i="21"/>
  <c r="I251" i="21"/>
  <c r="U251" i="21"/>
  <c r="E251" i="21"/>
  <c r="V251" i="21"/>
  <c r="N251" i="21"/>
  <c r="F251" i="21"/>
  <c r="M251" i="21"/>
  <c r="A252" i="21"/>
  <c r="R251" i="21"/>
  <c r="J251" i="21"/>
  <c r="B251" i="21"/>
  <c r="V149" i="25"/>
  <c r="R149" i="25"/>
  <c r="N149" i="25"/>
  <c r="J149" i="25"/>
  <c r="F149" i="25"/>
  <c r="B149" i="25"/>
  <c r="Y149" i="25"/>
  <c r="U149" i="25"/>
  <c r="Q149" i="25"/>
  <c r="M149" i="25"/>
  <c r="I149" i="25"/>
  <c r="E149" i="25"/>
  <c r="X149" i="25"/>
  <c r="P149" i="25"/>
  <c r="H149" i="25"/>
  <c r="W149" i="25"/>
  <c r="O149" i="25"/>
  <c r="G149" i="25"/>
  <c r="T149" i="25"/>
  <c r="D149" i="25"/>
  <c r="S149" i="25"/>
  <c r="C149" i="25"/>
  <c r="L149" i="25"/>
  <c r="K149" i="25"/>
  <c r="A150" i="25"/>
  <c r="A321" i="28"/>
  <c r="V320" i="28"/>
  <c r="R320" i="28"/>
  <c r="N320" i="28"/>
  <c r="J320" i="28"/>
  <c r="F320" i="28"/>
  <c r="B320" i="28"/>
  <c r="Y320" i="28"/>
  <c r="U320" i="28"/>
  <c r="Q320" i="28"/>
  <c r="M320" i="28"/>
  <c r="I320" i="28"/>
  <c r="E320" i="28"/>
  <c r="W320" i="28"/>
  <c r="O320" i="28"/>
  <c r="G320" i="28"/>
  <c r="T320" i="28"/>
  <c r="L320" i="28"/>
  <c r="D320" i="28"/>
  <c r="P320" i="28"/>
  <c r="K320" i="28"/>
  <c r="C320" i="28"/>
  <c r="X320" i="28"/>
  <c r="S320" i="28"/>
  <c r="H320" i="28"/>
  <c r="A355" i="21"/>
  <c r="V354" i="21"/>
  <c r="R354" i="21"/>
  <c r="N354" i="21"/>
  <c r="J354" i="21"/>
  <c r="F354" i="21"/>
  <c r="B354" i="21"/>
  <c r="Y354" i="21"/>
  <c r="U354" i="21"/>
  <c r="Q354" i="21"/>
  <c r="M354" i="21"/>
  <c r="I354" i="21"/>
  <c r="E354" i="21"/>
  <c r="W354" i="21"/>
  <c r="O354" i="21"/>
  <c r="G354" i="21"/>
  <c r="S354" i="21"/>
  <c r="T354" i="21"/>
  <c r="L354" i="21"/>
  <c r="D354" i="21"/>
  <c r="K354" i="21"/>
  <c r="C354" i="21"/>
  <c r="P354" i="21"/>
  <c r="X354" i="21"/>
  <c r="H354" i="21"/>
  <c r="X217" i="28"/>
  <c r="T217" i="28"/>
  <c r="P217" i="28"/>
  <c r="L217" i="28"/>
  <c r="H217" i="28"/>
  <c r="D217" i="28"/>
  <c r="W217" i="28"/>
  <c r="S217" i="28"/>
  <c r="O217" i="28"/>
  <c r="K217" i="28"/>
  <c r="G217" i="28"/>
  <c r="C217" i="28"/>
  <c r="Y217" i="28"/>
  <c r="Q217" i="28"/>
  <c r="I217" i="28"/>
  <c r="V217" i="28"/>
  <c r="N217" i="28"/>
  <c r="F217" i="28"/>
  <c r="A218" i="28"/>
  <c r="J217" i="28"/>
  <c r="U217" i="28"/>
  <c r="E217" i="28"/>
  <c r="M217" i="28"/>
  <c r="B217" i="28"/>
  <c r="R217" i="28"/>
  <c r="X285" i="28"/>
  <c r="T285" i="28"/>
  <c r="P285" i="28"/>
  <c r="L285" i="28"/>
  <c r="H285" i="28"/>
  <c r="D285" i="28"/>
  <c r="W285" i="28"/>
  <c r="S285" i="28"/>
  <c r="O285" i="28"/>
  <c r="K285" i="28"/>
  <c r="G285" i="28"/>
  <c r="C285" i="28"/>
  <c r="U285" i="28"/>
  <c r="M285" i="28"/>
  <c r="E285" i="28"/>
  <c r="A286" i="28"/>
  <c r="R285" i="28"/>
  <c r="J285" i="28"/>
  <c r="B285" i="28"/>
  <c r="N285" i="28"/>
  <c r="Y285" i="28"/>
  <c r="I285" i="28"/>
  <c r="Q285" i="28"/>
  <c r="F285" i="28"/>
  <c r="V285" i="28"/>
  <c r="W78" i="28"/>
  <c r="S78" i="28"/>
  <c r="O78" i="28"/>
  <c r="K78" i="28"/>
  <c r="G78" i="28"/>
  <c r="C78" i="28"/>
  <c r="V78" i="28"/>
  <c r="R78" i="28"/>
  <c r="N78" i="28"/>
  <c r="J78" i="28"/>
  <c r="F78" i="28"/>
  <c r="B78" i="28"/>
  <c r="X78" i="28"/>
  <c r="P78" i="28"/>
  <c r="H78" i="28"/>
  <c r="U78" i="28"/>
  <c r="M78" i="28"/>
  <c r="E78" i="28"/>
  <c r="Y78" i="28"/>
  <c r="I78" i="28"/>
  <c r="T78" i="28"/>
  <c r="D78" i="28"/>
  <c r="Q78" i="28"/>
  <c r="L78" i="28"/>
  <c r="W286" i="28" l="1"/>
  <c r="S286" i="28"/>
  <c r="O286" i="28"/>
  <c r="K286" i="28"/>
  <c r="G286" i="28"/>
  <c r="C286" i="28"/>
  <c r="A287" i="28"/>
  <c r="V286" i="28"/>
  <c r="R286" i="28"/>
  <c r="N286" i="28"/>
  <c r="J286" i="28"/>
  <c r="F286" i="28"/>
  <c r="B286" i="28"/>
  <c r="T286" i="28"/>
  <c r="L286" i="28"/>
  <c r="D286" i="28"/>
  <c r="Y286" i="28"/>
  <c r="Q286" i="28"/>
  <c r="I286" i="28"/>
  <c r="U286" i="28"/>
  <c r="E286" i="28"/>
  <c r="P286" i="28"/>
  <c r="X286" i="28"/>
  <c r="M286" i="28"/>
  <c r="H286" i="28"/>
  <c r="Y389" i="28"/>
  <c r="U389" i="28"/>
  <c r="Q389" i="28"/>
  <c r="M389" i="28"/>
  <c r="I389" i="28"/>
  <c r="E389" i="28"/>
  <c r="X389" i="28"/>
  <c r="T389" i="28"/>
  <c r="P389" i="28"/>
  <c r="L389" i="28"/>
  <c r="H389" i="28"/>
  <c r="D389" i="28"/>
  <c r="A390" i="28"/>
  <c r="R389" i="28"/>
  <c r="J389" i="28"/>
  <c r="B389" i="28"/>
  <c r="W389" i="28"/>
  <c r="O389" i="28"/>
  <c r="G389" i="28"/>
  <c r="K389" i="28"/>
  <c r="V389" i="28"/>
  <c r="F389" i="28"/>
  <c r="N389" i="28"/>
  <c r="C389" i="28"/>
  <c r="S389" i="28"/>
  <c r="W114" i="21"/>
  <c r="S114" i="21"/>
  <c r="O114" i="21"/>
  <c r="K114" i="21"/>
  <c r="G114" i="21"/>
  <c r="C114" i="21"/>
  <c r="V114" i="21"/>
  <c r="R114" i="21"/>
  <c r="N114" i="21"/>
  <c r="J114" i="21"/>
  <c r="F114" i="21"/>
  <c r="B114" i="21"/>
  <c r="X114" i="21"/>
  <c r="P114" i="21"/>
  <c r="H114" i="21"/>
  <c r="T114" i="21"/>
  <c r="D114" i="21"/>
  <c r="U114" i="21"/>
  <c r="M114" i="21"/>
  <c r="E114" i="21"/>
  <c r="L114" i="21"/>
  <c r="Y114" i="21"/>
  <c r="I114" i="21"/>
  <c r="Q114" i="21"/>
  <c r="W389" i="21"/>
  <c r="S389" i="21"/>
  <c r="O389" i="21"/>
  <c r="K389" i="21"/>
  <c r="G389" i="21"/>
  <c r="C389" i="21"/>
  <c r="A390" i="21"/>
  <c r="V389" i="21"/>
  <c r="R389" i="21"/>
  <c r="N389" i="21"/>
  <c r="J389" i="21"/>
  <c r="F389" i="21"/>
  <c r="B389" i="21"/>
  <c r="X389" i="21"/>
  <c r="P389" i="21"/>
  <c r="H389" i="21"/>
  <c r="L389" i="21"/>
  <c r="U389" i="21"/>
  <c r="M389" i="21"/>
  <c r="E389" i="21"/>
  <c r="T389" i="21"/>
  <c r="D389" i="21"/>
  <c r="I389" i="21"/>
  <c r="Q389" i="21"/>
  <c r="Y389" i="21"/>
  <c r="W355" i="28"/>
  <c r="S355" i="28"/>
  <c r="O355" i="28"/>
  <c r="K355" i="28"/>
  <c r="G355" i="28"/>
  <c r="C355" i="28"/>
  <c r="A356" i="28"/>
  <c r="V355" i="28"/>
  <c r="R355" i="28"/>
  <c r="N355" i="28"/>
  <c r="J355" i="28"/>
  <c r="F355" i="28"/>
  <c r="B355" i="28"/>
  <c r="X355" i="28"/>
  <c r="P355" i="28"/>
  <c r="H355" i="28"/>
  <c r="U355" i="28"/>
  <c r="M355" i="28"/>
  <c r="E355" i="28"/>
  <c r="Y355" i="28"/>
  <c r="I355" i="28"/>
  <c r="T355" i="28"/>
  <c r="D355" i="28"/>
  <c r="L355" i="28"/>
  <c r="Q355" i="28"/>
  <c r="A150" i="28"/>
  <c r="V149" i="28"/>
  <c r="R149" i="28"/>
  <c r="N149" i="28"/>
  <c r="J149" i="28"/>
  <c r="F149" i="28"/>
  <c r="B149" i="28"/>
  <c r="Y149" i="28"/>
  <c r="U149" i="28"/>
  <c r="Q149" i="28"/>
  <c r="M149" i="28"/>
  <c r="I149" i="28"/>
  <c r="E149" i="28"/>
  <c r="S149" i="28"/>
  <c r="K149" i="28"/>
  <c r="C149" i="28"/>
  <c r="X149" i="28"/>
  <c r="P149" i="28"/>
  <c r="H149" i="28"/>
  <c r="T149" i="28"/>
  <c r="D149" i="28"/>
  <c r="O149" i="28"/>
  <c r="L149" i="28"/>
  <c r="G149" i="28"/>
  <c r="W149" i="28"/>
  <c r="Y355" i="21"/>
  <c r="U355" i="21"/>
  <c r="Q355" i="21"/>
  <c r="M355" i="21"/>
  <c r="I355" i="21"/>
  <c r="E355" i="21"/>
  <c r="X355" i="21"/>
  <c r="T355" i="21"/>
  <c r="P355" i="21"/>
  <c r="L355" i="21"/>
  <c r="H355" i="21"/>
  <c r="D355" i="21"/>
  <c r="V355" i="21"/>
  <c r="N355" i="21"/>
  <c r="F355" i="21"/>
  <c r="J355" i="21"/>
  <c r="S355" i="21"/>
  <c r="K355" i="21"/>
  <c r="C355" i="21"/>
  <c r="A356" i="21"/>
  <c r="R355" i="21"/>
  <c r="B355" i="21"/>
  <c r="W355" i="21"/>
  <c r="O355" i="21"/>
  <c r="G355" i="21"/>
  <c r="Y286" i="21"/>
  <c r="U286" i="21"/>
  <c r="Q286" i="21"/>
  <c r="M286" i="21"/>
  <c r="I286" i="21"/>
  <c r="E286" i="21"/>
  <c r="X286" i="21"/>
  <c r="T286" i="21"/>
  <c r="P286" i="21"/>
  <c r="L286" i="21"/>
  <c r="H286" i="21"/>
  <c r="D286" i="21"/>
  <c r="A287" i="21"/>
  <c r="R286" i="21"/>
  <c r="J286" i="21"/>
  <c r="B286" i="21"/>
  <c r="V286" i="21"/>
  <c r="N286" i="21"/>
  <c r="W286" i="21"/>
  <c r="O286" i="21"/>
  <c r="G286" i="21"/>
  <c r="F286" i="21"/>
  <c r="S286" i="21"/>
  <c r="K286" i="21"/>
  <c r="C286" i="21"/>
  <c r="W321" i="21"/>
  <c r="S321" i="21"/>
  <c r="O321" i="21"/>
  <c r="K321" i="21"/>
  <c r="G321" i="21"/>
  <c r="C321" i="21"/>
  <c r="A322" i="21"/>
  <c r="V321" i="21"/>
  <c r="R321" i="21"/>
  <c r="N321" i="21"/>
  <c r="J321" i="21"/>
  <c r="F321" i="21"/>
  <c r="B321" i="21"/>
  <c r="T321" i="21"/>
  <c r="L321" i="21"/>
  <c r="D321" i="21"/>
  <c r="X321" i="21"/>
  <c r="H321" i="21"/>
  <c r="Y321" i="21"/>
  <c r="Q321" i="21"/>
  <c r="I321" i="21"/>
  <c r="P321" i="21"/>
  <c r="E321" i="21"/>
  <c r="M321" i="21"/>
  <c r="U321" i="21"/>
  <c r="X184" i="28"/>
  <c r="T184" i="28"/>
  <c r="P184" i="28"/>
  <c r="L184" i="28"/>
  <c r="H184" i="28"/>
  <c r="D184" i="28"/>
  <c r="W184" i="28"/>
  <c r="S184" i="28"/>
  <c r="O184" i="28"/>
  <c r="K184" i="28"/>
  <c r="G184" i="28"/>
  <c r="C184" i="28"/>
  <c r="U184" i="28"/>
  <c r="M184" i="28"/>
  <c r="E184" i="28"/>
  <c r="A185" i="28"/>
  <c r="R184" i="28"/>
  <c r="J184" i="28"/>
  <c r="B184" i="28"/>
  <c r="V184" i="28"/>
  <c r="F184" i="28"/>
  <c r="Q184" i="28"/>
  <c r="N184" i="28"/>
  <c r="Y184" i="28"/>
  <c r="I184" i="28"/>
  <c r="W184" i="21"/>
  <c r="S184" i="21"/>
  <c r="O184" i="21"/>
  <c r="K184" i="21"/>
  <c r="G184" i="21"/>
  <c r="C184" i="21"/>
  <c r="A185" i="21"/>
  <c r="V184" i="21"/>
  <c r="R184" i="21"/>
  <c r="N184" i="21"/>
  <c r="J184" i="21"/>
  <c r="F184" i="21"/>
  <c r="B184" i="21"/>
  <c r="T184" i="21"/>
  <c r="L184" i="21"/>
  <c r="D184" i="21"/>
  <c r="P184" i="21"/>
  <c r="H184" i="21"/>
  <c r="Y184" i="21"/>
  <c r="Q184" i="21"/>
  <c r="I184" i="21"/>
  <c r="X184" i="21"/>
  <c r="U184" i="21"/>
  <c r="M184" i="21"/>
  <c r="E184" i="21"/>
  <c r="W423" i="28"/>
  <c r="S423" i="28"/>
  <c r="O423" i="28"/>
  <c r="K423" i="28"/>
  <c r="G423" i="28"/>
  <c r="C423" i="28"/>
  <c r="A424" i="28"/>
  <c r="V423" i="28"/>
  <c r="R423" i="28"/>
  <c r="N423" i="28"/>
  <c r="J423" i="28"/>
  <c r="F423" i="28"/>
  <c r="B423" i="28"/>
  <c r="T423" i="28"/>
  <c r="L423" i="28"/>
  <c r="D423" i="28"/>
  <c r="Y423" i="28"/>
  <c r="Q423" i="28"/>
  <c r="I423" i="28"/>
  <c r="M423" i="28"/>
  <c r="X423" i="28"/>
  <c r="H423" i="28"/>
  <c r="P423" i="28"/>
  <c r="U423" i="28"/>
  <c r="E423" i="28"/>
  <c r="Y218" i="21"/>
  <c r="U218" i="21"/>
  <c r="Q218" i="21"/>
  <c r="M218" i="21"/>
  <c r="I218" i="21"/>
  <c r="E218" i="21"/>
  <c r="X218" i="21"/>
  <c r="T218" i="21"/>
  <c r="P218" i="21"/>
  <c r="L218" i="21"/>
  <c r="H218" i="21"/>
  <c r="D218" i="21"/>
  <c r="V218" i="21"/>
  <c r="N218" i="21"/>
  <c r="F218" i="21"/>
  <c r="A219" i="21"/>
  <c r="J218" i="21"/>
  <c r="S218" i="21"/>
  <c r="K218" i="21"/>
  <c r="C218" i="21"/>
  <c r="R218" i="21"/>
  <c r="B218" i="21"/>
  <c r="O218" i="21"/>
  <c r="G218" i="21"/>
  <c r="W218" i="21"/>
  <c r="W218" i="28"/>
  <c r="S218" i="28"/>
  <c r="O218" i="28"/>
  <c r="K218" i="28"/>
  <c r="G218" i="28"/>
  <c r="C218" i="28"/>
  <c r="A219" i="28"/>
  <c r="V218" i="28"/>
  <c r="R218" i="28"/>
  <c r="N218" i="28"/>
  <c r="J218" i="28"/>
  <c r="F218" i="28"/>
  <c r="B218" i="28"/>
  <c r="X218" i="28"/>
  <c r="P218" i="28"/>
  <c r="H218" i="28"/>
  <c r="U218" i="28"/>
  <c r="M218" i="28"/>
  <c r="E218" i="28"/>
  <c r="Q218" i="28"/>
  <c r="L218" i="28"/>
  <c r="T218" i="28"/>
  <c r="D218" i="28"/>
  <c r="I218" i="28"/>
  <c r="Y218" i="28"/>
  <c r="Y321" i="28"/>
  <c r="U321" i="28"/>
  <c r="Q321" i="28"/>
  <c r="M321" i="28"/>
  <c r="I321" i="28"/>
  <c r="E321" i="28"/>
  <c r="X321" i="28"/>
  <c r="T321" i="28"/>
  <c r="P321" i="28"/>
  <c r="L321" i="28"/>
  <c r="H321" i="28"/>
  <c r="D321" i="28"/>
  <c r="V321" i="28"/>
  <c r="N321" i="28"/>
  <c r="F321" i="28"/>
  <c r="S321" i="28"/>
  <c r="K321" i="28"/>
  <c r="C321" i="28"/>
  <c r="W321" i="28"/>
  <c r="G321" i="28"/>
  <c r="R321" i="28"/>
  <c r="B321" i="28"/>
  <c r="J321" i="28"/>
  <c r="A322" i="28"/>
  <c r="O321" i="28"/>
  <c r="Y423" i="21"/>
  <c r="U423" i="21"/>
  <c r="Q423" i="21"/>
  <c r="M423" i="21"/>
  <c r="I423" i="21"/>
  <c r="E423" i="21"/>
  <c r="X423" i="21"/>
  <c r="T423" i="21"/>
  <c r="P423" i="21"/>
  <c r="L423" i="21"/>
  <c r="H423" i="21"/>
  <c r="D423" i="21"/>
  <c r="A424" i="21"/>
  <c r="R423" i="21"/>
  <c r="J423" i="21"/>
  <c r="B423" i="21"/>
  <c r="V423" i="21"/>
  <c r="N423" i="21"/>
  <c r="F423" i="21"/>
  <c r="W423" i="21"/>
  <c r="O423" i="21"/>
  <c r="G423" i="21"/>
  <c r="C423" i="21"/>
  <c r="S423" i="21"/>
  <c r="K423" i="21"/>
  <c r="V150" i="25"/>
  <c r="R150" i="25"/>
  <c r="N150" i="25"/>
  <c r="J150" i="25"/>
  <c r="F150" i="25"/>
  <c r="B150" i="25"/>
  <c r="Y150" i="25"/>
  <c r="U150" i="25"/>
  <c r="Q150" i="25"/>
  <c r="M150" i="25"/>
  <c r="I150" i="25"/>
  <c r="E150" i="25"/>
  <c r="X150" i="25"/>
  <c r="P150" i="25"/>
  <c r="H150" i="25"/>
  <c r="W150" i="25"/>
  <c r="O150" i="25"/>
  <c r="G150" i="25"/>
  <c r="L150" i="25"/>
  <c r="K150" i="25"/>
  <c r="T150" i="25"/>
  <c r="D150" i="25"/>
  <c r="S150" i="25"/>
  <c r="C150" i="25"/>
  <c r="W252" i="21"/>
  <c r="S252" i="21"/>
  <c r="O252" i="21"/>
  <c r="K252" i="21"/>
  <c r="G252" i="21"/>
  <c r="C252" i="21"/>
  <c r="A253" i="21"/>
  <c r="V252" i="21"/>
  <c r="R252" i="21"/>
  <c r="N252" i="21"/>
  <c r="J252" i="21"/>
  <c r="F252" i="21"/>
  <c r="B252" i="21"/>
  <c r="X252" i="21"/>
  <c r="P252" i="21"/>
  <c r="H252" i="21"/>
  <c r="L252" i="21"/>
  <c r="U252" i="21"/>
  <c r="M252" i="21"/>
  <c r="E252" i="21"/>
  <c r="T252" i="21"/>
  <c r="D252" i="21"/>
  <c r="I252" i="21"/>
  <c r="Y252" i="21"/>
  <c r="Q252" i="21"/>
  <c r="Y149" i="21"/>
  <c r="U149" i="21"/>
  <c r="Q149" i="21"/>
  <c r="M149" i="21"/>
  <c r="I149" i="21"/>
  <c r="E149" i="21"/>
  <c r="X149" i="21"/>
  <c r="T149" i="21"/>
  <c r="P149" i="21"/>
  <c r="L149" i="21"/>
  <c r="H149" i="21"/>
  <c r="D149" i="21"/>
  <c r="A150" i="21"/>
  <c r="R149" i="21"/>
  <c r="J149" i="21"/>
  <c r="B149" i="21"/>
  <c r="N149" i="21"/>
  <c r="W149" i="21"/>
  <c r="O149" i="21"/>
  <c r="G149" i="21"/>
  <c r="V149" i="21"/>
  <c r="F149" i="21"/>
  <c r="K149" i="21"/>
  <c r="C149" i="21"/>
  <c r="S149" i="21"/>
  <c r="X114" i="28"/>
  <c r="T114" i="28"/>
  <c r="P114" i="28"/>
  <c r="L114" i="28"/>
  <c r="H114" i="28"/>
  <c r="D114" i="28"/>
  <c r="W114" i="28"/>
  <c r="S114" i="28"/>
  <c r="O114" i="28"/>
  <c r="K114" i="28"/>
  <c r="G114" i="28"/>
  <c r="C114" i="28"/>
  <c r="Y114" i="28"/>
  <c r="Q114" i="28"/>
  <c r="I114" i="28"/>
  <c r="V114" i="28"/>
  <c r="N114" i="28"/>
  <c r="F114" i="28"/>
  <c r="R114" i="28"/>
  <c r="B114" i="28"/>
  <c r="M114" i="28"/>
  <c r="J114" i="28"/>
  <c r="E114" i="28"/>
  <c r="U114" i="28"/>
  <c r="Y252" i="28"/>
  <c r="U252" i="28"/>
  <c r="Q252" i="28"/>
  <c r="M252" i="28"/>
  <c r="I252" i="28"/>
  <c r="E252" i="28"/>
  <c r="X252" i="28"/>
  <c r="T252" i="28"/>
  <c r="P252" i="28"/>
  <c r="L252" i="28"/>
  <c r="H252" i="28"/>
  <c r="D252" i="28"/>
  <c r="A253" i="28"/>
  <c r="R252" i="28"/>
  <c r="J252" i="28"/>
  <c r="B252" i="28"/>
  <c r="W252" i="28"/>
  <c r="O252" i="28"/>
  <c r="G252" i="28"/>
  <c r="S252" i="28"/>
  <c r="C252" i="28"/>
  <c r="N252" i="28"/>
  <c r="F252" i="28"/>
  <c r="V252" i="28"/>
  <c r="K252" i="28"/>
  <c r="A186" i="21" l="1"/>
  <c r="V185" i="21"/>
  <c r="R185" i="21"/>
  <c r="N185" i="21"/>
  <c r="J185" i="21"/>
  <c r="F185" i="21"/>
  <c r="B185" i="21"/>
  <c r="Y185" i="21"/>
  <c r="U185" i="21"/>
  <c r="Q185" i="21"/>
  <c r="M185" i="21"/>
  <c r="I185" i="21"/>
  <c r="E185" i="21"/>
  <c r="S185" i="21"/>
  <c r="K185" i="21"/>
  <c r="C185" i="21"/>
  <c r="W185" i="21"/>
  <c r="G185" i="21"/>
  <c r="X185" i="21"/>
  <c r="P185" i="21"/>
  <c r="H185" i="21"/>
  <c r="O185" i="21"/>
  <c r="D185" i="21"/>
  <c r="T185" i="21"/>
  <c r="L185" i="21"/>
  <c r="X185" i="28"/>
  <c r="T185" i="28"/>
  <c r="W185" i="28"/>
  <c r="S185" i="28"/>
  <c r="U185" i="28"/>
  <c r="O185" i="28"/>
  <c r="K185" i="28"/>
  <c r="G185" i="28"/>
  <c r="C185" i="28"/>
  <c r="A186" i="28"/>
  <c r="R185" i="28"/>
  <c r="N185" i="28"/>
  <c r="J185" i="28"/>
  <c r="F185" i="28"/>
  <c r="B185" i="28"/>
  <c r="V185" i="28"/>
  <c r="L185" i="28"/>
  <c r="D185" i="28"/>
  <c r="Q185" i="28"/>
  <c r="I185" i="28"/>
  <c r="M185" i="28"/>
  <c r="E185" i="28"/>
  <c r="H185" i="28"/>
  <c r="Y185" i="28"/>
  <c r="P185" i="28"/>
  <c r="X424" i="21"/>
  <c r="T424" i="21"/>
  <c r="P424" i="21"/>
  <c r="L424" i="21"/>
  <c r="H424" i="21"/>
  <c r="D424" i="21"/>
  <c r="W424" i="21"/>
  <c r="S424" i="21"/>
  <c r="O424" i="21"/>
  <c r="K424" i="21"/>
  <c r="G424" i="21"/>
  <c r="C424" i="21"/>
  <c r="Y424" i="21"/>
  <c r="Q424" i="21"/>
  <c r="I424" i="21"/>
  <c r="U424" i="21"/>
  <c r="M424" i="21"/>
  <c r="E424" i="21"/>
  <c r="V424" i="21"/>
  <c r="N424" i="21"/>
  <c r="F424" i="21"/>
  <c r="B424" i="21"/>
  <c r="J424" i="21"/>
  <c r="A425" i="21"/>
  <c r="R424" i="21"/>
  <c r="A220" i="28"/>
  <c r="V219" i="28"/>
  <c r="R219" i="28"/>
  <c r="N219" i="28"/>
  <c r="J219" i="28"/>
  <c r="F219" i="28"/>
  <c r="B219" i="28"/>
  <c r="Y219" i="28"/>
  <c r="U219" i="28"/>
  <c r="Q219" i="28"/>
  <c r="M219" i="28"/>
  <c r="I219" i="28"/>
  <c r="E219" i="28"/>
  <c r="W219" i="28"/>
  <c r="O219" i="28"/>
  <c r="G219" i="28"/>
  <c r="T219" i="28"/>
  <c r="L219" i="28"/>
  <c r="D219" i="28"/>
  <c r="X219" i="28"/>
  <c r="H219" i="28"/>
  <c r="S219" i="28"/>
  <c r="C219" i="28"/>
  <c r="K219" i="28"/>
  <c r="P219" i="28"/>
  <c r="X219" i="21"/>
  <c r="T219" i="21"/>
  <c r="P219" i="21"/>
  <c r="L219" i="21"/>
  <c r="H219" i="21"/>
  <c r="D219" i="21"/>
  <c r="W219" i="21"/>
  <c r="S219" i="21"/>
  <c r="O219" i="21"/>
  <c r="K219" i="21"/>
  <c r="G219" i="21"/>
  <c r="C219" i="21"/>
  <c r="U219" i="21"/>
  <c r="M219" i="21"/>
  <c r="E219" i="21"/>
  <c r="Q219" i="21"/>
  <c r="A220" i="21"/>
  <c r="R219" i="21"/>
  <c r="J219" i="21"/>
  <c r="B219" i="21"/>
  <c r="Y219" i="21"/>
  <c r="I219" i="21"/>
  <c r="V219" i="21"/>
  <c r="N219" i="21"/>
  <c r="F219" i="21"/>
  <c r="X287" i="21"/>
  <c r="T287" i="21"/>
  <c r="P287" i="21"/>
  <c r="L287" i="21"/>
  <c r="H287" i="21"/>
  <c r="D287" i="21"/>
  <c r="W287" i="21"/>
  <c r="S287" i="21"/>
  <c r="O287" i="21"/>
  <c r="K287" i="21"/>
  <c r="G287" i="21"/>
  <c r="C287" i="21"/>
  <c r="Y287" i="21"/>
  <c r="Q287" i="21"/>
  <c r="I287" i="21"/>
  <c r="M287" i="21"/>
  <c r="V287" i="21"/>
  <c r="N287" i="21"/>
  <c r="F287" i="21"/>
  <c r="U287" i="21"/>
  <c r="E287" i="21"/>
  <c r="A288" i="21"/>
  <c r="B287" i="21"/>
  <c r="R287" i="21"/>
  <c r="J287" i="21"/>
  <c r="A288" i="28"/>
  <c r="V287" i="28"/>
  <c r="R287" i="28"/>
  <c r="N287" i="28"/>
  <c r="J287" i="28"/>
  <c r="F287" i="28"/>
  <c r="B287" i="28"/>
  <c r="Y287" i="28"/>
  <c r="U287" i="28"/>
  <c r="Q287" i="28"/>
  <c r="M287" i="28"/>
  <c r="I287" i="28"/>
  <c r="E287" i="28"/>
  <c r="S287" i="28"/>
  <c r="K287" i="28"/>
  <c r="C287" i="28"/>
  <c r="X287" i="28"/>
  <c r="P287" i="28"/>
  <c r="H287" i="28"/>
  <c r="L287" i="28"/>
  <c r="W287" i="28"/>
  <c r="G287" i="28"/>
  <c r="O287" i="28"/>
  <c r="T287" i="28"/>
  <c r="D287" i="28"/>
  <c r="X253" i="28"/>
  <c r="T253" i="28"/>
  <c r="P253" i="28"/>
  <c r="L253" i="28"/>
  <c r="H253" i="28"/>
  <c r="D253" i="28"/>
  <c r="W253" i="28"/>
  <c r="S253" i="28"/>
  <c r="O253" i="28"/>
  <c r="K253" i="28"/>
  <c r="G253" i="28"/>
  <c r="C253" i="28"/>
  <c r="Y253" i="28"/>
  <c r="Q253" i="28"/>
  <c r="I253" i="28"/>
  <c r="V253" i="28"/>
  <c r="N253" i="28"/>
  <c r="F253" i="28"/>
  <c r="A254" i="28"/>
  <c r="J253" i="28"/>
  <c r="U253" i="28"/>
  <c r="E253" i="28"/>
  <c r="M253" i="28"/>
  <c r="B253" i="28"/>
  <c r="R253" i="28"/>
  <c r="A254" i="21"/>
  <c r="V253" i="21"/>
  <c r="R253" i="21"/>
  <c r="N253" i="21"/>
  <c r="J253" i="21"/>
  <c r="F253" i="21"/>
  <c r="B253" i="21"/>
  <c r="Y253" i="21"/>
  <c r="U253" i="21"/>
  <c r="Q253" i="21"/>
  <c r="M253" i="21"/>
  <c r="I253" i="21"/>
  <c r="E253" i="21"/>
  <c r="W253" i="21"/>
  <c r="O253" i="21"/>
  <c r="G253" i="21"/>
  <c r="K253" i="21"/>
  <c r="C253" i="21"/>
  <c r="T253" i="21"/>
  <c r="L253" i="21"/>
  <c r="D253" i="21"/>
  <c r="S253" i="21"/>
  <c r="H253" i="21"/>
  <c r="X253" i="21"/>
  <c r="P253" i="21"/>
  <c r="A323" i="21"/>
  <c r="V322" i="21"/>
  <c r="R322" i="21"/>
  <c r="N322" i="21"/>
  <c r="J322" i="21"/>
  <c r="F322" i="21"/>
  <c r="B322" i="21"/>
  <c r="Y322" i="21"/>
  <c r="U322" i="21"/>
  <c r="Q322" i="21"/>
  <c r="M322" i="21"/>
  <c r="I322" i="21"/>
  <c r="E322" i="21"/>
  <c r="S322" i="21"/>
  <c r="K322" i="21"/>
  <c r="C322" i="21"/>
  <c r="O322" i="21"/>
  <c r="X322" i="21"/>
  <c r="P322" i="21"/>
  <c r="H322" i="21"/>
  <c r="W322" i="21"/>
  <c r="G322" i="21"/>
  <c r="L322" i="21"/>
  <c r="T322" i="21"/>
  <c r="D322" i="21"/>
  <c r="A357" i="28"/>
  <c r="V356" i="28"/>
  <c r="R356" i="28"/>
  <c r="N356" i="28"/>
  <c r="J356" i="28"/>
  <c r="F356" i="28"/>
  <c r="B356" i="28"/>
  <c r="Y356" i="28"/>
  <c r="U356" i="28"/>
  <c r="Q356" i="28"/>
  <c r="M356" i="28"/>
  <c r="I356" i="28"/>
  <c r="E356" i="28"/>
  <c r="W356" i="28"/>
  <c r="O356" i="28"/>
  <c r="G356" i="28"/>
  <c r="T356" i="28"/>
  <c r="L356" i="28"/>
  <c r="D356" i="28"/>
  <c r="P356" i="28"/>
  <c r="K356" i="28"/>
  <c r="C356" i="28"/>
  <c r="X356" i="28"/>
  <c r="S356" i="28"/>
  <c r="H356" i="28"/>
  <c r="X390" i="28"/>
  <c r="T390" i="28"/>
  <c r="P390" i="28"/>
  <c r="L390" i="28"/>
  <c r="H390" i="28"/>
  <c r="D390" i="28"/>
  <c r="W390" i="28"/>
  <c r="S390" i="28"/>
  <c r="O390" i="28"/>
  <c r="K390" i="28"/>
  <c r="G390" i="28"/>
  <c r="C390" i="28"/>
  <c r="Y390" i="28"/>
  <c r="Q390" i="28"/>
  <c r="I390" i="28"/>
  <c r="V390" i="28"/>
  <c r="N390" i="28"/>
  <c r="F390" i="28"/>
  <c r="R390" i="28"/>
  <c r="B390" i="28"/>
  <c r="M390" i="28"/>
  <c r="U390" i="28"/>
  <c r="J390" i="28"/>
  <c r="E390" i="28"/>
  <c r="A391" i="28"/>
  <c r="X150" i="21"/>
  <c r="T150" i="21"/>
  <c r="P150" i="21"/>
  <c r="L150" i="21"/>
  <c r="H150" i="21"/>
  <c r="D150" i="21"/>
  <c r="W150" i="21"/>
  <c r="S150" i="21"/>
  <c r="O150" i="21"/>
  <c r="K150" i="21"/>
  <c r="G150" i="21"/>
  <c r="C150" i="21"/>
  <c r="Y150" i="21"/>
  <c r="Q150" i="21"/>
  <c r="I150" i="21"/>
  <c r="U150" i="21"/>
  <c r="E150" i="21"/>
  <c r="V150" i="21"/>
  <c r="N150" i="21"/>
  <c r="F150" i="21"/>
  <c r="M150" i="21"/>
  <c r="R150" i="21"/>
  <c r="J150" i="21"/>
  <c r="B150" i="21"/>
  <c r="X322" i="28"/>
  <c r="T322" i="28"/>
  <c r="P322" i="28"/>
  <c r="L322" i="28"/>
  <c r="H322" i="28"/>
  <c r="D322" i="28"/>
  <c r="W322" i="28"/>
  <c r="S322" i="28"/>
  <c r="O322" i="28"/>
  <c r="K322" i="28"/>
  <c r="G322" i="28"/>
  <c r="C322" i="28"/>
  <c r="U322" i="28"/>
  <c r="M322" i="28"/>
  <c r="E322" i="28"/>
  <c r="A323" i="28"/>
  <c r="R322" i="28"/>
  <c r="J322" i="28"/>
  <c r="B322" i="28"/>
  <c r="N322" i="28"/>
  <c r="Y322" i="28"/>
  <c r="I322" i="28"/>
  <c r="Q322" i="28"/>
  <c r="F322" i="28"/>
  <c r="V322" i="28"/>
  <c r="A425" i="28"/>
  <c r="V424" i="28"/>
  <c r="R424" i="28"/>
  <c r="N424" i="28"/>
  <c r="J424" i="28"/>
  <c r="F424" i="28"/>
  <c r="B424" i="28"/>
  <c r="Y424" i="28"/>
  <c r="U424" i="28"/>
  <c r="Q424" i="28"/>
  <c r="M424" i="28"/>
  <c r="I424" i="28"/>
  <c r="E424" i="28"/>
  <c r="S424" i="28"/>
  <c r="K424" i="28"/>
  <c r="C424" i="28"/>
  <c r="X424" i="28"/>
  <c r="P424" i="28"/>
  <c r="H424" i="28"/>
  <c r="T424" i="28"/>
  <c r="D424" i="28"/>
  <c r="O424" i="28"/>
  <c r="G424" i="28"/>
  <c r="W424" i="28"/>
  <c r="L424" i="28"/>
  <c r="X356" i="21"/>
  <c r="T356" i="21"/>
  <c r="P356" i="21"/>
  <c r="L356" i="21"/>
  <c r="H356" i="21"/>
  <c r="D356" i="21"/>
  <c r="W356" i="21"/>
  <c r="S356" i="21"/>
  <c r="O356" i="21"/>
  <c r="K356" i="21"/>
  <c r="G356" i="21"/>
  <c r="C356" i="21"/>
  <c r="U356" i="21"/>
  <c r="M356" i="21"/>
  <c r="E356" i="21"/>
  <c r="I356" i="21"/>
  <c r="A357" i="21"/>
  <c r="R356" i="21"/>
  <c r="J356" i="21"/>
  <c r="B356" i="21"/>
  <c r="Y356" i="21"/>
  <c r="Q356" i="21"/>
  <c r="F356" i="21"/>
  <c r="V356" i="21"/>
  <c r="N356" i="21"/>
  <c r="Y150" i="28"/>
  <c r="U150" i="28"/>
  <c r="Q150" i="28"/>
  <c r="M150" i="28"/>
  <c r="I150" i="28"/>
  <c r="E150" i="28"/>
  <c r="X150" i="28"/>
  <c r="T150" i="28"/>
  <c r="P150" i="28"/>
  <c r="L150" i="28"/>
  <c r="H150" i="28"/>
  <c r="D150" i="28"/>
  <c r="R150" i="28"/>
  <c r="J150" i="28"/>
  <c r="B150" i="28"/>
  <c r="W150" i="28"/>
  <c r="O150" i="28"/>
  <c r="G150" i="28"/>
  <c r="K150" i="28"/>
  <c r="C150" i="28"/>
  <c r="V150" i="28"/>
  <c r="F150" i="28"/>
  <c r="S150" i="28"/>
  <c r="N150" i="28"/>
  <c r="A391" i="21"/>
  <c r="V390" i="21"/>
  <c r="R390" i="21"/>
  <c r="N390" i="21"/>
  <c r="J390" i="21"/>
  <c r="F390" i="21"/>
  <c r="B390" i="21"/>
  <c r="Y390" i="21"/>
  <c r="U390" i="21"/>
  <c r="Q390" i="21"/>
  <c r="M390" i="21"/>
  <c r="I390" i="21"/>
  <c r="E390" i="21"/>
  <c r="W390" i="21"/>
  <c r="O390" i="21"/>
  <c r="G390" i="21"/>
  <c r="K390" i="21"/>
  <c r="T390" i="21"/>
  <c r="L390" i="21"/>
  <c r="D390" i="21"/>
  <c r="S390" i="21"/>
  <c r="C390" i="21"/>
  <c r="P390" i="21"/>
  <c r="X390" i="21"/>
  <c r="H390" i="21"/>
  <c r="Y391" i="21" l="1"/>
  <c r="U391" i="21"/>
  <c r="Q391" i="21"/>
  <c r="M391" i="21"/>
  <c r="I391" i="21"/>
  <c r="E391" i="21"/>
  <c r="X391" i="21"/>
  <c r="T391" i="21"/>
  <c r="P391" i="21"/>
  <c r="L391" i="21"/>
  <c r="H391" i="21"/>
  <c r="D391" i="21"/>
  <c r="V391" i="21"/>
  <c r="N391" i="21"/>
  <c r="F391" i="21"/>
  <c r="R391" i="21"/>
  <c r="B391" i="21"/>
  <c r="S391" i="21"/>
  <c r="K391" i="21"/>
  <c r="C391" i="21"/>
  <c r="A392" i="21"/>
  <c r="J391" i="21"/>
  <c r="W391" i="21"/>
  <c r="O391" i="21"/>
  <c r="G391" i="21"/>
  <c r="W323" i="28"/>
  <c r="S323" i="28"/>
  <c r="O323" i="28"/>
  <c r="K323" i="28"/>
  <c r="G323" i="28"/>
  <c r="C323" i="28"/>
  <c r="A324" i="28"/>
  <c r="V323" i="28"/>
  <c r="R323" i="28"/>
  <c r="N323" i="28"/>
  <c r="J323" i="28"/>
  <c r="F323" i="28"/>
  <c r="B323" i="28"/>
  <c r="T323" i="28"/>
  <c r="L323" i="28"/>
  <c r="D323" i="28"/>
  <c r="Y323" i="28"/>
  <c r="Q323" i="28"/>
  <c r="I323" i="28"/>
  <c r="U323" i="28"/>
  <c r="E323" i="28"/>
  <c r="P323" i="28"/>
  <c r="X323" i="28"/>
  <c r="H323" i="28"/>
  <c r="M323" i="28"/>
  <c r="W391" i="28"/>
  <c r="S391" i="28"/>
  <c r="O391" i="28"/>
  <c r="K391" i="28"/>
  <c r="G391" i="28"/>
  <c r="C391" i="28"/>
  <c r="A392" i="28"/>
  <c r="V391" i="28"/>
  <c r="R391" i="28"/>
  <c r="N391" i="28"/>
  <c r="J391" i="28"/>
  <c r="F391" i="28"/>
  <c r="B391" i="28"/>
  <c r="X391" i="28"/>
  <c r="P391" i="28"/>
  <c r="H391" i="28"/>
  <c r="U391" i="28"/>
  <c r="M391" i="28"/>
  <c r="E391" i="28"/>
  <c r="Y391" i="28"/>
  <c r="I391" i="28"/>
  <c r="T391" i="28"/>
  <c r="D391" i="28"/>
  <c r="L391" i="28"/>
  <c r="Q391" i="28"/>
  <c r="Y220" i="28"/>
  <c r="U220" i="28"/>
  <c r="Q220" i="28"/>
  <c r="M220" i="28"/>
  <c r="I220" i="28"/>
  <c r="E220" i="28"/>
  <c r="X220" i="28"/>
  <c r="T220" i="28"/>
  <c r="P220" i="28"/>
  <c r="L220" i="28"/>
  <c r="H220" i="28"/>
  <c r="D220" i="28"/>
  <c r="V220" i="28"/>
  <c r="N220" i="28"/>
  <c r="F220" i="28"/>
  <c r="S220" i="28"/>
  <c r="K220" i="28"/>
  <c r="C220" i="28"/>
  <c r="O220" i="28"/>
  <c r="A221" i="28"/>
  <c r="J220" i="28"/>
  <c r="B220" i="28"/>
  <c r="R220" i="28"/>
  <c r="W220" i="28"/>
  <c r="G220" i="28"/>
  <c r="W357" i="21"/>
  <c r="S357" i="21"/>
  <c r="O357" i="21"/>
  <c r="K357" i="21"/>
  <c r="G357" i="21"/>
  <c r="C357" i="21"/>
  <c r="A358" i="21"/>
  <c r="V357" i="21"/>
  <c r="R357" i="21"/>
  <c r="N357" i="21"/>
  <c r="J357" i="21"/>
  <c r="F357" i="21"/>
  <c r="B357" i="21"/>
  <c r="T357" i="21"/>
  <c r="L357" i="21"/>
  <c r="D357" i="21"/>
  <c r="X357" i="21"/>
  <c r="H357" i="21"/>
  <c r="Y357" i="21"/>
  <c r="Q357" i="21"/>
  <c r="I357" i="21"/>
  <c r="P357" i="21"/>
  <c r="E357" i="21"/>
  <c r="M357" i="21"/>
  <c r="U357" i="21"/>
  <c r="Y357" i="28"/>
  <c r="U357" i="28"/>
  <c r="Q357" i="28"/>
  <c r="M357" i="28"/>
  <c r="I357" i="28"/>
  <c r="E357" i="28"/>
  <c r="X357" i="28"/>
  <c r="T357" i="28"/>
  <c r="P357" i="28"/>
  <c r="L357" i="28"/>
  <c r="H357" i="28"/>
  <c r="D357" i="28"/>
  <c r="V357" i="28"/>
  <c r="N357" i="28"/>
  <c r="F357" i="28"/>
  <c r="S357" i="28"/>
  <c r="K357" i="28"/>
  <c r="C357" i="28"/>
  <c r="W357" i="28"/>
  <c r="G357" i="28"/>
  <c r="R357" i="28"/>
  <c r="B357" i="28"/>
  <c r="J357" i="28"/>
  <c r="A358" i="28"/>
  <c r="O357" i="28"/>
  <c r="Y288" i="28"/>
  <c r="U288" i="28"/>
  <c r="Q288" i="28"/>
  <c r="M288" i="28"/>
  <c r="I288" i="28"/>
  <c r="E288" i="28"/>
  <c r="X288" i="28"/>
  <c r="T288" i="28"/>
  <c r="P288" i="28"/>
  <c r="L288" i="28"/>
  <c r="H288" i="28"/>
  <c r="D288" i="28"/>
  <c r="A289" i="28"/>
  <c r="R288" i="28"/>
  <c r="J288" i="28"/>
  <c r="B288" i="28"/>
  <c r="W288" i="28"/>
  <c r="O288" i="28"/>
  <c r="G288" i="28"/>
  <c r="S288" i="28"/>
  <c r="C288" i="28"/>
  <c r="N288" i="28"/>
  <c r="F288" i="28"/>
  <c r="V288" i="28"/>
  <c r="K288" i="28"/>
  <c r="W288" i="21"/>
  <c r="S288" i="21"/>
  <c r="O288" i="21"/>
  <c r="K288" i="21"/>
  <c r="G288" i="21"/>
  <c r="C288" i="21"/>
  <c r="A289" i="21"/>
  <c r="V288" i="21"/>
  <c r="R288" i="21"/>
  <c r="N288" i="21"/>
  <c r="J288" i="21"/>
  <c r="F288" i="21"/>
  <c r="B288" i="21"/>
  <c r="X288" i="21"/>
  <c r="P288" i="21"/>
  <c r="H288" i="21"/>
  <c r="L288" i="21"/>
  <c r="D288" i="21"/>
  <c r="U288" i="21"/>
  <c r="M288" i="21"/>
  <c r="E288" i="21"/>
  <c r="T288" i="21"/>
  <c r="Y288" i="21"/>
  <c r="Q288" i="21"/>
  <c r="I288" i="21"/>
  <c r="W186" i="28"/>
  <c r="S186" i="28"/>
  <c r="O186" i="28"/>
  <c r="K186" i="28"/>
  <c r="G186" i="28"/>
  <c r="C186" i="28"/>
  <c r="V186" i="28"/>
  <c r="R186" i="28"/>
  <c r="N186" i="28"/>
  <c r="J186" i="28"/>
  <c r="F186" i="28"/>
  <c r="B186" i="28"/>
  <c r="T186" i="28"/>
  <c r="L186" i="28"/>
  <c r="D186" i="28"/>
  <c r="Y186" i="28"/>
  <c r="Q186" i="28"/>
  <c r="I186" i="28"/>
  <c r="M186" i="28"/>
  <c r="X186" i="28"/>
  <c r="H186" i="28"/>
  <c r="P186" i="28"/>
  <c r="E186" i="28"/>
  <c r="U186" i="28"/>
  <c r="Y425" i="28"/>
  <c r="U425" i="28"/>
  <c r="Q425" i="28"/>
  <c r="M425" i="28"/>
  <c r="I425" i="28"/>
  <c r="E425" i="28"/>
  <c r="X425" i="28"/>
  <c r="T425" i="28"/>
  <c r="P425" i="28"/>
  <c r="L425" i="28"/>
  <c r="H425" i="28"/>
  <c r="D425" i="28"/>
  <c r="A426" i="28"/>
  <c r="R425" i="28"/>
  <c r="J425" i="28"/>
  <c r="B425" i="28"/>
  <c r="W425" i="28"/>
  <c r="O425" i="28"/>
  <c r="G425" i="28"/>
  <c r="K425" i="28"/>
  <c r="V425" i="28"/>
  <c r="F425" i="28"/>
  <c r="N425" i="28"/>
  <c r="C425" i="28"/>
  <c r="S425" i="28"/>
  <c r="Y323" i="21"/>
  <c r="U323" i="21"/>
  <c r="Q323" i="21"/>
  <c r="M323" i="21"/>
  <c r="I323" i="21"/>
  <c r="E323" i="21"/>
  <c r="X323" i="21"/>
  <c r="T323" i="21"/>
  <c r="P323" i="21"/>
  <c r="L323" i="21"/>
  <c r="H323" i="21"/>
  <c r="D323" i="21"/>
  <c r="A324" i="21"/>
  <c r="R323" i="21"/>
  <c r="J323" i="21"/>
  <c r="B323" i="21"/>
  <c r="N323" i="21"/>
  <c r="F323" i="21"/>
  <c r="W323" i="21"/>
  <c r="O323" i="21"/>
  <c r="G323" i="21"/>
  <c r="V323" i="21"/>
  <c r="S323" i="21"/>
  <c r="K323" i="21"/>
  <c r="C323" i="21"/>
  <c r="W254" i="28"/>
  <c r="S254" i="28"/>
  <c r="O254" i="28"/>
  <c r="K254" i="28"/>
  <c r="G254" i="28"/>
  <c r="C254" i="28"/>
  <c r="A255" i="28"/>
  <c r="V254" i="28"/>
  <c r="R254" i="28"/>
  <c r="N254" i="28"/>
  <c r="J254" i="28"/>
  <c r="F254" i="28"/>
  <c r="B254" i="28"/>
  <c r="X254" i="28"/>
  <c r="P254" i="28"/>
  <c r="H254" i="28"/>
  <c r="U254" i="28"/>
  <c r="M254" i="28"/>
  <c r="E254" i="28"/>
  <c r="Q254" i="28"/>
  <c r="L254" i="28"/>
  <c r="T254" i="28"/>
  <c r="I254" i="28"/>
  <c r="D254" i="28"/>
  <c r="Y254" i="28"/>
  <c r="W425" i="21"/>
  <c r="S425" i="21"/>
  <c r="O425" i="21"/>
  <c r="K425" i="21"/>
  <c r="G425" i="21"/>
  <c r="C425" i="21"/>
  <c r="A426" i="21"/>
  <c r="V425" i="21"/>
  <c r="R425" i="21"/>
  <c r="N425" i="21"/>
  <c r="J425" i="21"/>
  <c r="F425" i="21"/>
  <c r="B425" i="21"/>
  <c r="X425" i="21"/>
  <c r="P425" i="21"/>
  <c r="H425" i="21"/>
  <c r="L425" i="21"/>
  <c r="U425" i="21"/>
  <c r="M425" i="21"/>
  <c r="E425" i="21"/>
  <c r="T425" i="21"/>
  <c r="D425" i="21"/>
  <c r="I425" i="21"/>
  <c r="Q425" i="21"/>
  <c r="Y425" i="21"/>
  <c r="Y254" i="21"/>
  <c r="U254" i="21"/>
  <c r="Q254" i="21"/>
  <c r="M254" i="21"/>
  <c r="I254" i="21"/>
  <c r="E254" i="21"/>
  <c r="X254" i="21"/>
  <c r="T254" i="21"/>
  <c r="P254" i="21"/>
  <c r="L254" i="21"/>
  <c r="H254" i="21"/>
  <c r="D254" i="21"/>
  <c r="V254" i="21"/>
  <c r="N254" i="21"/>
  <c r="F254" i="21"/>
  <c r="R254" i="21"/>
  <c r="B254" i="21"/>
  <c r="S254" i="21"/>
  <c r="K254" i="21"/>
  <c r="C254" i="21"/>
  <c r="A255" i="21"/>
  <c r="J254" i="21"/>
  <c r="O254" i="21"/>
  <c r="W254" i="21"/>
  <c r="G254" i="21"/>
  <c r="W220" i="21"/>
  <c r="S220" i="21"/>
  <c r="O220" i="21"/>
  <c r="K220" i="21"/>
  <c r="G220" i="21"/>
  <c r="C220" i="21"/>
  <c r="A221" i="21"/>
  <c r="V220" i="21"/>
  <c r="R220" i="21"/>
  <c r="N220" i="21"/>
  <c r="J220" i="21"/>
  <c r="F220" i="21"/>
  <c r="B220" i="21"/>
  <c r="T220" i="21"/>
  <c r="L220" i="21"/>
  <c r="D220" i="21"/>
  <c r="X220" i="21"/>
  <c r="H220" i="21"/>
  <c r="Y220" i="21"/>
  <c r="Q220" i="21"/>
  <c r="I220" i="21"/>
  <c r="P220" i="21"/>
  <c r="M220" i="21"/>
  <c r="E220" i="21"/>
  <c r="U220" i="21"/>
  <c r="Y186" i="21"/>
  <c r="U186" i="21"/>
  <c r="Q186" i="21"/>
  <c r="M186" i="21"/>
  <c r="I186" i="21"/>
  <c r="E186" i="21"/>
  <c r="X186" i="21"/>
  <c r="T186" i="21"/>
  <c r="P186" i="21"/>
  <c r="L186" i="21"/>
  <c r="H186" i="21"/>
  <c r="D186" i="21"/>
  <c r="R186" i="21"/>
  <c r="J186" i="21"/>
  <c r="B186" i="21"/>
  <c r="N186" i="21"/>
  <c r="W186" i="21"/>
  <c r="O186" i="21"/>
  <c r="G186" i="21"/>
  <c r="V186" i="21"/>
  <c r="F186" i="21"/>
  <c r="K186" i="21"/>
  <c r="C186" i="21"/>
  <c r="S186" i="21"/>
  <c r="V221" i="21" l="1"/>
  <c r="R221" i="21"/>
  <c r="N221" i="21"/>
  <c r="J221" i="21"/>
  <c r="F221" i="21"/>
  <c r="B221" i="21"/>
  <c r="Y221" i="21"/>
  <c r="U221" i="21"/>
  <c r="Q221" i="21"/>
  <c r="M221" i="21"/>
  <c r="I221" i="21"/>
  <c r="E221" i="21"/>
  <c r="S221" i="21"/>
  <c r="K221" i="21"/>
  <c r="C221" i="21"/>
  <c r="O221" i="21"/>
  <c r="X221" i="21"/>
  <c r="P221" i="21"/>
  <c r="H221" i="21"/>
  <c r="W221" i="21"/>
  <c r="G221" i="21"/>
  <c r="D221" i="21"/>
  <c r="L221" i="21"/>
  <c r="T221" i="21"/>
  <c r="A325" i="28"/>
  <c r="V324" i="28"/>
  <c r="R324" i="28"/>
  <c r="N324" i="28"/>
  <c r="J324" i="28"/>
  <c r="F324" i="28"/>
  <c r="B324" i="28"/>
  <c r="Y324" i="28"/>
  <c r="U324" i="28"/>
  <c r="Q324" i="28"/>
  <c r="M324" i="28"/>
  <c r="I324" i="28"/>
  <c r="E324" i="28"/>
  <c r="S324" i="28"/>
  <c r="K324" i="28"/>
  <c r="C324" i="28"/>
  <c r="X324" i="28"/>
  <c r="P324" i="28"/>
  <c r="H324" i="28"/>
  <c r="L324" i="28"/>
  <c r="W324" i="28"/>
  <c r="G324" i="28"/>
  <c r="T324" i="28"/>
  <c r="O324" i="28"/>
  <c r="D324" i="28"/>
  <c r="X289" i="28"/>
  <c r="T289" i="28"/>
  <c r="P289" i="28"/>
  <c r="L289" i="28"/>
  <c r="H289" i="28"/>
  <c r="D289" i="28"/>
  <c r="W289" i="28"/>
  <c r="S289" i="28"/>
  <c r="O289" i="28"/>
  <c r="K289" i="28"/>
  <c r="G289" i="28"/>
  <c r="C289" i="28"/>
  <c r="Y289" i="28"/>
  <c r="Q289" i="28"/>
  <c r="I289" i="28"/>
  <c r="V289" i="28"/>
  <c r="N289" i="28"/>
  <c r="F289" i="28"/>
  <c r="A290" i="28"/>
  <c r="J289" i="28"/>
  <c r="U289" i="28"/>
  <c r="E289" i="28"/>
  <c r="M289" i="28"/>
  <c r="B289" i="28"/>
  <c r="R289" i="28"/>
  <c r="A359" i="21"/>
  <c r="V358" i="21"/>
  <c r="R358" i="21"/>
  <c r="N358" i="21"/>
  <c r="J358" i="21"/>
  <c r="F358" i="21"/>
  <c r="B358" i="21"/>
  <c r="Y358" i="21"/>
  <c r="U358" i="21"/>
  <c r="Q358" i="21"/>
  <c r="M358" i="21"/>
  <c r="I358" i="21"/>
  <c r="E358" i="21"/>
  <c r="S358" i="21"/>
  <c r="K358" i="21"/>
  <c r="C358" i="21"/>
  <c r="W358" i="21"/>
  <c r="G358" i="21"/>
  <c r="X358" i="21"/>
  <c r="P358" i="21"/>
  <c r="H358" i="21"/>
  <c r="O358" i="21"/>
  <c r="L358" i="21"/>
  <c r="T358" i="21"/>
  <c r="D358" i="21"/>
  <c r="X221" i="28"/>
  <c r="T221" i="28"/>
  <c r="P221" i="28"/>
  <c r="L221" i="28"/>
  <c r="H221" i="28"/>
  <c r="D221" i="28"/>
  <c r="W221" i="28"/>
  <c r="S221" i="28"/>
  <c r="O221" i="28"/>
  <c r="K221" i="28"/>
  <c r="G221" i="28"/>
  <c r="C221" i="28"/>
  <c r="U221" i="28"/>
  <c r="M221" i="28"/>
  <c r="E221" i="28"/>
  <c r="R221" i="28"/>
  <c r="J221" i="28"/>
  <c r="B221" i="28"/>
  <c r="V221" i="28"/>
  <c r="F221" i="28"/>
  <c r="Q221" i="28"/>
  <c r="I221" i="28"/>
  <c r="Y221" i="28"/>
  <c r="N221" i="28"/>
  <c r="A427" i="21"/>
  <c r="V426" i="21"/>
  <c r="R426" i="21"/>
  <c r="N426" i="21"/>
  <c r="J426" i="21"/>
  <c r="F426" i="21"/>
  <c r="B426" i="21"/>
  <c r="Y426" i="21"/>
  <c r="U426" i="21"/>
  <c r="Q426" i="21"/>
  <c r="M426" i="21"/>
  <c r="I426" i="21"/>
  <c r="E426" i="21"/>
  <c r="W426" i="21"/>
  <c r="O426" i="21"/>
  <c r="G426" i="21"/>
  <c r="S426" i="21"/>
  <c r="C426" i="21"/>
  <c r="T426" i="21"/>
  <c r="L426" i="21"/>
  <c r="D426" i="21"/>
  <c r="K426" i="21"/>
  <c r="P426" i="21"/>
  <c r="X426" i="21"/>
  <c r="H426" i="21"/>
  <c r="X324" i="21"/>
  <c r="T324" i="21"/>
  <c r="P324" i="21"/>
  <c r="L324" i="21"/>
  <c r="H324" i="21"/>
  <c r="D324" i="21"/>
  <c r="W324" i="21"/>
  <c r="S324" i="21"/>
  <c r="O324" i="21"/>
  <c r="K324" i="21"/>
  <c r="G324" i="21"/>
  <c r="C324" i="21"/>
  <c r="Y324" i="21"/>
  <c r="Q324" i="21"/>
  <c r="I324" i="21"/>
  <c r="U324" i="21"/>
  <c r="E324" i="21"/>
  <c r="V324" i="21"/>
  <c r="N324" i="21"/>
  <c r="F324" i="21"/>
  <c r="M324" i="21"/>
  <c r="A325" i="21"/>
  <c r="B324" i="21"/>
  <c r="R324" i="21"/>
  <c r="J324" i="21"/>
  <c r="A290" i="21"/>
  <c r="V289" i="21"/>
  <c r="R289" i="21"/>
  <c r="N289" i="21"/>
  <c r="J289" i="21"/>
  <c r="F289" i="21"/>
  <c r="B289" i="21"/>
  <c r="Y289" i="21"/>
  <c r="U289" i="21"/>
  <c r="Q289" i="21"/>
  <c r="M289" i="21"/>
  <c r="I289" i="21"/>
  <c r="E289" i="21"/>
  <c r="W289" i="21"/>
  <c r="O289" i="21"/>
  <c r="G289" i="21"/>
  <c r="K289" i="21"/>
  <c r="C289" i="21"/>
  <c r="T289" i="21"/>
  <c r="L289" i="21"/>
  <c r="D289" i="21"/>
  <c r="S289" i="21"/>
  <c r="H289" i="21"/>
  <c r="X289" i="21"/>
  <c r="P289" i="21"/>
  <c r="X255" i="21"/>
  <c r="T255" i="21"/>
  <c r="P255" i="21"/>
  <c r="L255" i="21"/>
  <c r="H255" i="21"/>
  <c r="D255" i="21"/>
  <c r="W255" i="21"/>
  <c r="S255" i="21"/>
  <c r="O255" i="21"/>
  <c r="K255" i="21"/>
  <c r="G255" i="21"/>
  <c r="C255" i="21"/>
  <c r="U255" i="21"/>
  <c r="M255" i="21"/>
  <c r="E255" i="21"/>
  <c r="Y255" i="21"/>
  <c r="I255" i="21"/>
  <c r="A256" i="21"/>
  <c r="R255" i="21"/>
  <c r="J255" i="21"/>
  <c r="B255" i="21"/>
  <c r="Q255" i="21"/>
  <c r="V255" i="21"/>
  <c r="N255" i="21"/>
  <c r="F255" i="21"/>
  <c r="A256" i="28"/>
  <c r="V255" i="28"/>
  <c r="R255" i="28"/>
  <c r="N255" i="28"/>
  <c r="J255" i="28"/>
  <c r="F255" i="28"/>
  <c r="B255" i="28"/>
  <c r="Y255" i="28"/>
  <c r="U255" i="28"/>
  <c r="Q255" i="28"/>
  <c r="M255" i="28"/>
  <c r="I255" i="28"/>
  <c r="E255" i="28"/>
  <c r="W255" i="28"/>
  <c r="O255" i="28"/>
  <c r="G255" i="28"/>
  <c r="T255" i="28"/>
  <c r="L255" i="28"/>
  <c r="D255" i="28"/>
  <c r="X255" i="28"/>
  <c r="H255" i="28"/>
  <c r="S255" i="28"/>
  <c r="C255" i="28"/>
  <c r="P255" i="28"/>
  <c r="K255" i="28"/>
  <c r="X426" i="28"/>
  <c r="T426" i="28"/>
  <c r="P426" i="28"/>
  <c r="L426" i="28"/>
  <c r="H426" i="28"/>
  <c r="D426" i="28"/>
  <c r="W426" i="28"/>
  <c r="S426" i="28"/>
  <c r="O426" i="28"/>
  <c r="K426" i="28"/>
  <c r="G426" i="28"/>
  <c r="C426" i="28"/>
  <c r="Y426" i="28"/>
  <c r="Q426" i="28"/>
  <c r="I426" i="28"/>
  <c r="V426" i="28"/>
  <c r="N426" i="28"/>
  <c r="F426" i="28"/>
  <c r="R426" i="28"/>
  <c r="B426" i="28"/>
  <c r="M426" i="28"/>
  <c r="U426" i="28"/>
  <c r="E426" i="28"/>
  <c r="J426" i="28"/>
  <c r="A427" i="28"/>
  <c r="X358" i="28"/>
  <c r="T358" i="28"/>
  <c r="P358" i="28"/>
  <c r="L358" i="28"/>
  <c r="H358" i="28"/>
  <c r="D358" i="28"/>
  <c r="W358" i="28"/>
  <c r="S358" i="28"/>
  <c r="O358" i="28"/>
  <c r="K358" i="28"/>
  <c r="G358" i="28"/>
  <c r="C358" i="28"/>
  <c r="U358" i="28"/>
  <c r="M358" i="28"/>
  <c r="E358" i="28"/>
  <c r="A359" i="28"/>
  <c r="R358" i="28"/>
  <c r="J358" i="28"/>
  <c r="B358" i="28"/>
  <c r="N358" i="28"/>
  <c r="Y358" i="28"/>
  <c r="I358" i="28"/>
  <c r="Q358" i="28"/>
  <c r="F358" i="28"/>
  <c r="V358" i="28"/>
  <c r="A393" i="28"/>
  <c r="V392" i="28"/>
  <c r="R392" i="28"/>
  <c r="N392" i="28"/>
  <c r="J392" i="28"/>
  <c r="F392" i="28"/>
  <c r="B392" i="28"/>
  <c r="Y392" i="28"/>
  <c r="U392" i="28"/>
  <c r="Q392" i="28"/>
  <c r="M392" i="28"/>
  <c r="I392" i="28"/>
  <c r="E392" i="28"/>
  <c r="W392" i="28"/>
  <c r="O392" i="28"/>
  <c r="G392" i="28"/>
  <c r="T392" i="28"/>
  <c r="L392" i="28"/>
  <c r="D392" i="28"/>
  <c r="P392" i="28"/>
  <c r="K392" i="28"/>
  <c r="C392" i="28"/>
  <c r="X392" i="28"/>
  <c r="S392" i="28"/>
  <c r="H392" i="28"/>
  <c r="X392" i="21"/>
  <c r="T392" i="21"/>
  <c r="P392" i="21"/>
  <c r="L392" i="21"/>
  <c r="H392" i="21"/>
  <c r="D392" i="21"/>
  <c r="W392" i="21"/>
  <c r="S392" i="21"/>
  <c r="O392" i="21"/>
  <c r="K392" i="21"/>
  <c r="G392" i="21"/>
  <c r="C392" i="21"/>
  <c r="U392" i="21"/>
  <c r="M392" i="21"/>
  <c r="E392" i="21"/>
  <c r="Y392" i="21"/>
  <c r="I392" i="21"/>
  <c r="A393" i="21"/>
  <c r="R392" i="21"/>
  <c r="J392" i="21"/>
  <c r="B392" i="21"/>
  <c r="Q392" i="21"/>
  <c r="F392" i="21"/>
  <c r="V392" i="21"/>
  <c r="N392" i="21"/>
  <c r="W393" i="21" l="1"/>
  <c r="S393" i="21"/>
  <c r="O393" i="21"/>
  <c r="K393" i="21"/>
  <c r="G393" i="21"/>
  <c r="C393" i="21"/>
  <c r="A394" i="21"/>
  <c r="V393" i="21"/>
  <c r="R393" i="21"/>
  <c r="N393" i="21"/>
  <c r="J393" i="21"/>
  <c r="F393" i="21"/>
  <c r="B393" i="21"/>
  <c r="T393" i="21"/>
  <c r="L393" i="21"/>
  <c r="D393" i="21"/>
  <c r="P393" i="21"/>
  <c r="Y393" i="21"/>
  <c r="Q393" i="21"/>
  <c r="I393" i="21"/>
  <c r="X393" i="21"/>
  <c r="H393" i="21"/>
  <c r="E393" i="21"/>
  <c r="M393" i="21"/>
  <c r="U393" i="21"/>
  <c r="Y256" i="28"/>
  <c r="U256" i="28"/>
  <c r="Q256" i="28"/>
  <c r="M256" i="28"/>
  <c r="I256" i="28"/>
  <c r="E256" i="28"/>
  <c r="X256" i="28"/>
  <c r="T256" i="28"/>
  <c r="P256" i="28"/>
  <c r="L256" i="28"/>
  <c r="H256" i="28"/>
  <c r="D256" i="28"/>
  <c r="V256" i="28"/>
  <c r="N256" i="28"/>
  <c r="F256" i="28"/>
  <c r="S256" i="28"/>
  <c r="K256" i="28"/>
  <c r="C256" i="28"/>
  <c r="O256" i="28"/>
  <c r="J256" i="28"/>
  <c r="B256" i="28"/>
  <c r="R256" i="28"/>
  <c r="W256" i="28"/>
  <c r="G256" i="28"/>
  <c r="W256" i="21"/>
  <c r="S256" i="21"/>
  <c r="O256" i="21"/>
  <c r="K256" i="21"/>
  <c r="G256" i="21"/>
  <c r="C256" i="21"/>
  <c r="V256" i="21"/>
  <c r="R256" i="21"/>
  <c r="N256" i="21"/>
  <c r="J256" i="21"/>
  <c r="F256" i="21"/>
  <c r="B256" i="21"/>
  <c r="T256" i="21"/>
  <c r="L256" i="21"/>
  <c r="D256" i="21"/>
  <c r="P256" i="21"/>
  <c r="Y256" i="21"/>
  <c r="Q256" i="21"/>
  <c r="I256" i="21"/>
  <c r="X256" i="21"/>
  <c r="H256" i="21"/>
  <c r="U256" i="21"/>
  <c r="M256" i="21"/>
  <c r="E256" i="21"/>
  <c r="Y427" i="21"/>
  <c r="U427" i="21"/>
  <c r="Q427" i="21"/>
  <c r="M427" i="21"/>
  <c r="I427" i="21"/>
  <c r="E427" i="21"/>
  <c r="X427" i="21"/>
  <c r="T427" i="21"/>
  <c r="P427" i="21"/>
  <c r="L427" i="21"/>
  <c r="H427" i="21"/>
  <c r="D427" i="21"/>
  <c r="V427" i="21"/>
  <c r="N427" i="21"/>
  <c r="F427" i="21"/>
  <c r="A428" i="21"/>
  <c r="J427" i="21"/>
  <c r="S427" i="21"/>
  <c r="K427" i="21"/>
  <c r="C427" i="21"/>
  <c r="R427" i="21"/>
  <c r="B427" i="21"/>
  <c r="W427" i="21"/>
  <c r="O427" i="21"/>
  <c r="G427" i="21"/>
  <c r="W290" i="28"/>
  <c r="S290" i="28"/>
  <c r="O290" i="28"/>
  <c r="K290" i="28"/>
  <c r="G290" i="28"/>
  <c r="C290" i="28"/>
  <c r="A291" i="28"/>
  <c r="V290" i="28"/>
  <c r="R290" i="28"/>
  <c r="N290" i="28"/>
  <c r="J290" i="28"/>
  <c r="F290" i="28"/>
  <c r="B290" i="28"/>
  <c r="X290" i="28"/>
  <c r="P290" i="28"/>
  <c r="H290" i="28"/>
  <c r="U290" i="28"/>
  <c r="M290" i="28"/>
  <c r="E290" i="28"/>
  <c r="Q290" i="28"/>
  <c r="L290" i="28"/>
  <c r="T290" i="28"/>
  <c r="D290" i="28"/>
  <c r="I290" i="28"/>
  <c r="Y290" i="28"/>
  <c r="Y393" i="28"/>
  <c r="U393" i="28"/>
  <c r="Q393" i="28"/>
  <c r="M393" i="28"/>
  <c r="I393" i="28"/>
  <c r="E393" i="28"/>
  <c r="X393" i="28"/>
  <c r="T393" i="28"/>
  <c r="P393" i="28"/>
  <c r="L393" i="28"/>
  <c r="H393" i="28"/>
  <c r="D393" i="28"/>
  <c r="V393" i="28"/>
  <c r="N393" i="28"/>
  <c r="F393" i="28"/>
  <c r="S393" i="28"/>
  <c r="K393" i="28"/>
  <c r="C393" i="28"/>
  <c r="W393" i="28"/>
  <c r="G393" i="28"/>
  <c r="R393" i="28"/>
  <c r="B393" i="28"/>
  <c r="J393" i="28"/>
  <c r="A394" i="28"/>
  <c r="O393" i="28"/>
  <c r="Y359" i="21"/>
  <c r="U359" i="21"/>
  <c r="Q359" i="21"/>
  <c r="M359" i="21"/>
  <c r="I359" i="21"/>
  <c r="E359" i="21"/>
  <c r="X359" i="21"/>
  <c r="T359" i="21"/>
  <c r="P359" i="21"/>
  <c r="L359" i="21"/>
  <c r="H359" i="21"/>
  <c r="D359" i="21"/>
  <c r="A360" i="21"/>
  <c r="R359" i="21"/>
  <c r="J359" i="21"/>
  <c r="B359" i="21"/>
  <c r="N359" i="21"/>
  <c r="W359" i="21"/>
  <c r="O359" i="21"/>
  <c r="G359" i="21"/>
  <c r="V359" i="21"/>
  <c r="F359" i="21"/>
  <c r="S359" i="21"/>
  <c r="K359" i="21"/>
  <c r="C359" i="21"/>
  <c r="Y290" i="21"/>
  <c r="U290" i="21"/>
  <c r="Q290" i="21"/>
  <c r="M290" i="21"/>
  <c r="I290" i="21"/>
  <c r="E290" i="21"/>
  <c r="X290" i="21"/>
  <c r="T290" i="21"/>
  <c r="P290" i="21"/>
  <c r="L290" i="21"/>
  <c r="H290" i="21"/>
  <c r="D290" i="21"/>
  <c r="V290" i="21"/>
  <c r="N290" i="21"/>
  <c r="F290" i="21"/>
  <c r="R290" i="21"/>
  <c r="J290" i="21"/>
  <c r="B290" i="21"/>
  <c r="S290" i="21"/>
  <c r="K290" i="21"/>
  <c r="C290" i="21"/>
  <c r="A291" i="21"/>
  <c r="O290" i="21"/>
  <c r="G290" i="21"/>
  <c r="W290" i="21"/>
  <c r="W325" i="21"/>
  <c r="S325" i="21"/>
  <c r="O325" i="21"/>
  <c r="K325" i="21"/>
  <c r="G325" i="21"/>
  <c r="C325" i="21"/>
  <c r="A326" i="21"/>
  <c r="V325" i="21"/>
  <c r="R325" i="21"/>
  <c r="N325" i="21"/>
  <c r="J325" i="21"/>
  <c r="F325" i="21"/>
  <c r="B325" i="21"/>
  <c r="X325" i="21"/>
  <c r="P325" i="21"/>
  <c r="H325" i="21"/>
  <c r="L325" i="21"/>
  <c r="U325" i="21"/>
  <c r="M325" i="21"/>
  <c r="E325" i="21"/>
  <c r="T325" i="21"/>
  <c r="D325" i="21"/>
  <c r="I325" i="21"/>
  <c r="Y325" i="21"/>
  <c r="Q325" i="21"/>
  <c r="W359" i="28"/>
  <c r="S359" i="28"/>
  <c r="O359" i="28"/>
  <c r="K359" i="28"/>
  <c r="G359" i="28"/>
  <c r="C359" i="28"/>
  <c r="A360" i="28"/>
  <c r="V359" i="28"/>
  <c r="R359" i="28"/>
  <c r="N359" i="28"/>
  <c r="J359" i="28"/>
  <c r="F359" i="28"/>
  <c r="B359" i="28"/>
  <c r="T359" i="28"/>
  <c r="L359" i="28"/>
  <c r="D359" i="28"/>
  <c r="Y359" i="28"/>
  <c r="Q359" i="28"/>
  <c r="I359" i="28"/>
  <c r="U359" i="28"/>
  <c r="E359" i="28"/>
  <c r="P359" i="28"/>
  <c r="X359" i="28"/>
  <c r="M359" i="28"/>
  <c r="H359" i="28"/>
  <c r="W427" i="28"/>
  <c r="S427" i="28"/>
  <c r="O427" i="28"/>
  <c r="K427" i="28"/>
  <c r="G427" i="28"/>
  <c r="C427" i="28"/>
  <c r="A428" i="28"/>
  <c r="V427" i="28"/>
  <c r="R427" i="28"/>
  <c r="N427" i="28"/>
  <c r="J427" i="28"/>
  <c r="F427" i="28"/>
  <c r="B427" i="28"/>
  <c r="X427" i="28"/>
  <c r="P427" i="28"/>
  <c r="H427" i="28"/>
  <c r="U427" i="28"/>
  <c r="M427" i="28"/>
  <c r="E427" i="28"/>
  <c r="Y427" i="28"/>
  <c r="I427" i="28"/>
  <c r="T427" i="28"/>
  <c r="D427" i="28"/>
  <c r="Q427" i="28"/>
  <c r="L427" i="28"/>
  <c r="Y325" i="28"/>
  <c r="U325" i="28"/>
  <c r="Q325" i="28"/>
  <c r="M325" i="28"/>
  <c r="I325" i="28"/>
  <c r="E325" i="28"/>
  <c r="X325" i="28"/>
  <c r="T325" i="28"/>
  <c r="P325" i="28"/>
  <c r="L325" i="28"/>
  <c r="H325" i="28"/>
  <c r="D325" i="28"/>
  <c r="A326" i="28"/>
  <c r="R325" i="28"/>
  <c r="J325" i="28"/>
  <c r="B325" i="28"/>
  <c r="W325" i="28"/>
  <c r="O325" i="28"/>
  <c r="G325" i="28"/>
  <c r="S325" i="28"/>
  <c r="C325" i="28"/>
  <c r="N325" i="28"/>
  <c r="F325" i="28"/>
  <c r="V325" i="28"/>
  <c r="K325" i="28"/>
  <c r="A429" i="28" l="1"/>
  <c r="V428" i="28"/>
  <c r="R428" i="28"/>
  <c r="N428" i="28"/>
  <c r="J428" i="28"/>
  <c r="F428" i="28"/>
  <c r="B428" i="28"/>
  <c r="Y428" i="28"/>
  <c r="U428" i="28"/>
  <c r="Q428" i="28"/>
  <c r="M428" i="28"/>
  <c r="I428" i="28"/>
  <c r="E428" i="28"/>
  <c r="W428" i="28"/>
  <c r="O428" i="28"/>
  <c r="G428" i="28"/>
  <c r="T428" i="28"/>
  <c r="L428" i="28"/>
  <c r="D428" i="28"/>
  <c r="P428" i="28"/>
  <c r="K428" i="28"/>
  <c r="C428" i="28"/>
  <c r="S428" i="28"/>
  <c r="X428" i="28"/>
  <c r="H428" i="28"/>
  <c r="X291" i="21"/>
  <c r="T291" i="21"/>
  <c r="P291" i="21"/>
  <c r="L291" i="21"/>
  <c r="H291" i="21"/>
  <c r="D291" i="21"/>
  <c r="W291" i="21"/>
  <c r="S291" i="21"/>
  <c r="O291" i="21"/>
  <c r="K291" i="21"/>
  <c r="G291" i="21"/>
  <c r="C291" i="21"/>
  <c r="U291" i="21"/>
  <c r="M291" i="21"/>
  <c r="E291" i="21"/>
  <c r="Y291" i="21"/>
  <c r="Q291" i="21"/>
  <c r="I291" i="21"/>
  <c r="R291" i="21"/>
  <c r="J291" i="21"/>
  <c r="B291" i="21"/>
  <c r="V291" i="21"/>
  <c r="N291" i="21"/>
  <c r="F291" i="21"/>
  <c r="X394" i="28"/>
  <c r="T394" i="28"/>
  <c r="P394" i="28"/>
  <c r="L394" i="28"/>
  <c r="H394" i="28"/>
  <c r="D394" i="28"/>
  <c r="W394" i="28"/>
  <c r="S394" i="28"/>
  <c r="O394" i="28"/>
  <c r="K394" i="28"/>
  <c r="G394" i="28"/>
  <c r="C394" i="28"/>
  <c r="U394" i="28"/>
  <c r="M394" i="28"/>
  <c r="E394" i="28"/>
  <c r="A395" i="28"/>
  <c r="R394" i="28"/>
  <c r="J394" i="28"/>
  <c r="B394" i="28"/>
  <c r="N394" i="28"/>
  <c r="Y394" i="28"/>
  <c r="I394" i="28"/>
  <c r="Q394" i="28"/>
  <c r="F394" i="28"/>
  <c r="V394" i="28"/>
  <c r="A395" i="21"/>
  <c r="V394" i="21"/>
  <c r="R394" i="21"/>
  <c r="N394" i="21"/>
  <c r="J394" i="21"/>
  <c r="F394" i="21"/>
  <c r="B394" i="21"/>
  <c r="Y394" i="21"/>
  <c r="U394" i="21"/>
  <c r="Q394" i="21"/>
  <c r="M394" i="21"/>
  <c r="I394" i="21"/>
  <c r="E394" i="21"/>
  <c r="S394" i="21"/>
  <c r="K394" i="21"/>
  <c r="C394" i="21"/>
  <c r="W394" i="21"/>
  <c r="G394" i="21"/>
  <c r="X394" i="21"/>
  <c r="P394" i="21"/>
  <c r="H394" i="21"/>
  <c r="O394" i="21"/>
  <c r="L394" i="21"/>
  <c r="T394" i="21"/>
  <c r="D394" i="21"/>
  <c r="X326" i="28"/>
  <c r="T326" i="28"/>
  <c r="P326" i="28"/>
  <c r="L326" i="28"/>
  <c r="H326" i="28"/>
  <c r="D326" i="28"/>
  <c r="W326" i="28"/>
  <c r="S326" i="28"/>
  <c r="O326" i="28"/>
  <c r="K326" i="28"/>
  <c r="G326" i="28"/>
  <c r="C326" i="28"/>
  <c r="Y326" i="28"/>
  <c r="Q326" i="28"/>
  <c r="I326" i="28"/>
  <c r="V326" i="28"/>
  <c r="N326" i="28"/>
  <c r="F326" i="28"/>
  <c r="A327" i="28"/>
  <c r="J326" i="28"/>
  <c r="U326" i="28"/>
  <c r="E326" i="28"/>
  <c r="M326" i="28"/>
  <c r="B326" i="28"/>
  <c r="R326" i="28"/>
  <c r="A361" i="28"/>
  <c r="V360" i="28"/>
  <c r="R360" i="28"/>
  <c r="N360" i="28"/>
  <c r="J360" i="28"/>
  <c r="F360" i="28"/>
  <c r="B360" i="28"/>
  <c r="Y360" i="28"/>
  <c r="U360" i="28"/>
  <c r="Q360" i="28"/>
  <c r="M360" i="28"/>
  <c r="I360" i="28"/>
  <c r="E360" i="28"/>
  <c r="S360" i="28"/>
  <c r="K360" i="28"/>
  <c r="C360" i="28"/>
  <c r="X360" i="28"/>
  <c r="P360" i="28"/>
  <c r="H360" i="28"/>
  <c r="L360" i="28"/>
  <c r="W360" i="28"/>
  <c r="G360" i="28"/>
  <c r="O360" i="28"/>
  <c r="T360" i="28"/>
  <c r="D360" i="28"/>
  <c r="A327" i="21"/>
  <c r="V326" i="21"/>
  <c r="R326" i="21"/>
  <c r="N326" i="21"/>
  <c r="J326" i="21"/>
  <c r="F326" i="21"/>
  <c r="B326" i="21"/>
  <c r="Y326" i="21"/>
  <c r="U326" i="21"/>
  <c r="Q326" i="21"/>
  <c r="M326" i="21"/>
  <c r="I326" i="21"/>
  <c r="E326" i="21"/>
  <c r="W326" i="21"/>
  <c r="O326" i="21"/>
  <c r="G326" i="21"/>
  <c r="S326" i="21"/>
  <c r="C326" i="21"/>
  <c r="T326" i="21"/>
  <c r="L326" i="21"/>
  <c r="D326" i="21"/>
  <c r="K326" i="21"/>
  <c r="H326" i="21"/>
  <c r="P326" i="21"/>
  <c r="X326" i="21"/>
  <c r="X360" i="21"/>
  <c r="T360" i="21"/>
  <c r="P360" i="21"/>
  <c r="L360" i="21"/>
  <c r="H360" i="21"/>
  <c r="D360" i="21"/>
  <c r="W360" i="21"/>
  <c r="S360" i="21"/>
  <c r="O360" i="21"/>
  <c r="K360" i="21"/>
  <c r="G360" i="21"/>
  <c r="C360" i="21"/>
  <c r="Y360" i="21"/>
  <c r="Q360" i="21"/>
  <c r="I360" i="21"/>
  <c r="U360" i="21"/>
  <c r="E360" i="21"/>
  <c r="V360" i="21"/>
  <c r="N360" i="21"/>
  <c r="F360" i="21"/>
  <c r="M360" i="21"/>
  <c r="A361" i="21"/>
  <c r="B360" i="21"/>
  <c r="R360" i="21"/>
  <c r="J360" i="21"/>
  <c r="V291" i="28"/>
  <c r="R291" i="28"/>
  <c r="N291" i="28"/>
  <c r="J291" i="28"/>
  <c r="F291" i="28"/>
  <c r="B291" i="28"/>
  <c r="Y291" i="28"/>
  <c r="U291" i="28"/>
  <c r="Q291" i="28"/>
  <c r="M291" i="28"/>
  <c r="I291" i="28"/>
  <c r="E291" i="28"/>
  <c r="W291" i="28"/>
  <c r="O291" i="28"/>
  <c r="G291" i="28"/>
  <c r="T291" i="28"/>
  <c r="L291" i="28"/>
  <c r="D291" i="28"/>
  <c r="X291" i="28"/>
  <c r="H291" i="28"/>
  <c r="S291" i="28"/>
  <c r="C291" i="28"/>
  <c r="P291" i="28"/>
  <c r="K291" i="28"/>
  <c r="X428" i="21"/>
  <c r="T428" i="21"/>
  <c r="P428" i="21"/>
  <c r="L428" i="21"/>
  <c r="H428" i="21"/>
  <c r="D428" i="21"/>
  <c r="W428" i="21"/>
  <c r="S428" i="21"/>
  <c r="O428" i="21"/>
  <c r="K428" i="21"/>
  <c r="G428" i="21"/>
  <c r="C428" i="21"/>
  <c r="U428" i="21"/>
  <c r="M428" i="21"/>
  <c r="E428" i="21"/>
  <c r="Q428" i="21"/>
  <c r="A429" i="21"/>
  <c r="R428" i="21"/>
  <c r="J428" i="21"/>
  <c r="B428" i="21"/>
  <c r="Y428" i="21"/>
  <c r="I428" i="21"/>
  <c r="F428" i="21"/>
  <c r="V428" i="21"/>
  <c r="N428" i="21"/>
  <c r="W429" i="21" l="1"/>
  <c r="S429" i="21"/>
  <c r="O429" i="21"/>
  <c r="K429" i="21"/>
  <c r="G429" i="21"/>
  <c r="C429" i="21"/>
  <c r="A430" i="21"/>
  <c r="V429" i="21"/>
  <c r="R429" i="21"/>
  <c r="N429" i="21"/>
  <c r="J429" i="21"/>
  <c r="F429" i="21"/>
  <c r="B429" i="21"/>
  <c r="T429" i="21"/>
  <c r="L429" i="21"/>
  <c r="D429" i="21"/>
  <c r="P429" i="21"/>
  <c r="Y429" i="21"/>
  <c r="Q429" i="21"/>
  <c r="I429" i="21"/>
  <c r="X429" i="21"/>
  <c r="H429" i="21"/>
  <c r="E429" i="21"/>
  <c r="M429" i="21"/>
  <c r="U429" i="21"/>
  <c r="W361" i="21"/>
  <c r="S361" i="21"/>
  <c r="O361" i="21"/>
  <c r="K361" i="21"/>
  <c r="G361" i="21"/>
  <c r="C361" i="21"/>
  <c r="A362" i="21"/>
  <c r="V361" i="21"/>
  <c r="R361" i="21"/>
  <c r="N361" i="21"/>
  <c r="J361" i="21"/>
  <c r="F361" i="21"/>
  <c r="B361" i="21"/>
  <c r="X361" i="21"/>
  <c r="P361" i="21"/>
  <c r="H361" i="21"/>
  <c r="T361" i="21"/>
  <c r="L361" i="21"/>
  <c r="U361" i="21"/>
  <c r="M361" i="21"/>
  <c r="E361" i="21"/>
  <c r="D361" i="21"/>
  <c r="I361" i="21"/>
  <c r="Y361" i="21"/>
  <c r="Q361" i="21"/>
  <c r="Y395" i="21"/>
  <c r="U395" i="21"/>
  <c r="Q395" i="21"/>
  <c r="M395" i="21"/>
  <c r="I395" i="21"/>
  <c r="E395" i="21"/>
  <c r="X395" i="21"/>
  <c r="T395" i="21"/>
  <c r="P395" i="21"/>
  <c r="L395" i="21"/>
  <c r="H395" i="21"/>
  <c r="D395" i="21"/>
  <c r="A396" i="21"/>
  <c r="R395" i="21"/>
  <c r="J395" i="21"/>
  <c r="B395" i="21"/>
  <c r="N395" i="21"/>
  <c r="W395" i="21"/>
  <c r="O395" i="21"/>
  <c r="G395" i="21"/>
  <c r="V395" i="21"/>
  <c r="F395" i="21"/>
  <c r="S395" i="21"/>
  <c r="K395" i="21"/>
  <c r="C395" i="21"/>
  <c r="Y327" i="21"/>
  <c r="U327" i="21"/>
  <c r="Q327" i="21"/>
  <c r="M327" i="21"/>
  <c r="I327" i="21"/>
  <c r="E327" i="21"/>
  <c r="X327" i="21"/>
  <c r="T327" i="21"/>
  <c r="P327" i="21"/>
  <c r="L327" i="21"/>
  <c r="H327" i="21"/>
  <c r="D327" i="21"/>
  <c r="V327" i="21"/>
  <c r="N327" i="21"/>
  <c r="F327" i="21"/>
  <c r="J327" i="21"/>
  <c r="S327" i="21"/>
  <c r="K327" i="21"/>
  <c r="C327" i="21"/>
  <c r="R327" i="21"/>
  <c r="B327" i="21"/>
  <c r="O327" i="21"/>
  <c r="W327" i="21"/>
  <c r="G327" i="21"/>
  <c r="W327" i="28"/>
  <c r="S327" i="28"/>
  <c r="O327" i="28"/>
  <c r="K327" i="28"/>
  <c r="G327" i="28"/>
  <c r="C327" i="28"/>
  <c r="V327" i="28"/>
  <c r="R327" i="28"/>
  <c r="N327" i="28"/>
  <c r="J327" i="28"/>
  <c r="F327" i="28"/>
  <c r="B327" i="28"/>
  <c r="X327" i="28"/>
  <c r="P327" i="28"/>
  <c r="H327" i="28"/>
  <c r="U327" i="28"/>
  <c r="M327" i="28"/>
  <c r="E327" i="28"/>
  <c r="Q327" i="28"/>
  <c r="L327" i="28"/>
  <c r="T327" i="28"/>
  <c r="I327" i="28"/>
  <c r="D327" i="28"/>
  <c r="Y327" i="28"/>
  <c r="Y361" i="28"/>
  <c r="U361" i="28"/>
  <c r="Q361" i="28"/>
  <c r="M361" i="28"/>
  <c r="I361" i="28"/>
  <c r="E361" i="28"/>
  <c r="X361" i="28"/>
  <c r="T361" i="28"/>
  <c r="P361" i="28"/>
  <c r="L361" i="28"/>
  <c r="H361" i="28"/>
  <c r="D361" i="28"/>
  <c r="A362" i="28"/>
  <c r="R361" i="28"/>
  <c r="J361" i="28"/>
  <c r="B361" i="28"/>
  <c r="W361" i="28"/>
  <c r="O361" i="28"/>
  <c r="G361" i="28"/>
  <c r="S361" i="28"/>
  <c r="C361" i="28"/>
  <c r="N361" i="28"/>
  <c r="F361" i="28"/>
  <c r="V361" i="28"/>
  <c r="K361" i="28"/>
  <c r="W395" i="28"/>
  <c r="S395" i="28"/>
  <c r="O395" i="28"/>
  <c r="K395" i="28"/>
  <c r="G395" i="28"/>
  <c r="C395" i="28"/>
  <c r="A396" i="28"/>
  <c r="V395" i="28"/>
  <c r="R395" i="28"/>
  <c r="N395" i="28"/>
  <c r="J395" i="28"/>
  <c r="F395" i="28"/>
  <c r="B395" i="28"/>
  <c r="T395" i="28"/>
  <c r="L395" i="28"/>
  <c r="D395" i="28"/>
  <c r="Y395" i="28"/>
  <c r="Q395" i="28"/>
  <c r="I395" i="28"/>
  <c r="U395" i="28"/>
  <c r="E395" i="28"/>
  <c r="P395" i="28"/>
  <c r="X395" i="28"/>
  <c r="H395" i="28"/>
  <c r="M395" i="28"/>
  <c r="Y429" i="28"/>
  <c r="U429" i="28"/>
  <c r="Q429" i="28"/>
  <c r="M429" i="28"/>
  <c r="I429" i="28"/>
  <c r="E429" i="28"/>
  <c r="X429" i="28"/>
  <c r="T429" i="28"/>
  <c r="P429" i="28"/>
  <c r="L429" i="28"/>
  <c r="H429" i="28"/>
  <c r="D429" i="28"/>
  <c r="V429" i="28"/>
  <c r="N429" i="28"/>
  <c r="F429" i="28"/>
  <c r="S429" i="28"/>
  <c r="K429" i="28"/>
  <c r="C429" i="28"/>
  <c r="W429" i="28"/>
  <c r="G429" i="28"/>
  <c r="R429" i="28"/>
  <c r="B429" i="28"/>
  <c r="J429" i="28"/>
  <c r="A430" i="28"/>
  <c r="O429" i="28"/>
  <c r="X362" i="28" l="1"/>
  <c r="T362" i="28"/>
  <c r="P362" i="28"/>
  <c r="L362" i="28"/>
  <c r="H362" i="28"/>
  <c r="D362" i="28"/>
  <c r="W362" i="28"/>
  <c r="S362" i="28"/>
  <c r="O362" i="28"/>
  <c r="K362" i="28"/>
  <c r="G362" i="28"/>
  <c r="C362" i="28"/>
  <c r="Y362" i="28"/>
  <c r="Q362" i="28"/>
  <c r="I362" i="28"/>
  <c r="V362" i="28"/>
  <c r="N362" i="28"/>
  <c r="F362" i="28"/>
  <c r="J362" i="28"/>
  <c r="U362" i="28"/>
  <c r="E362" i="28"/>
  <c r="M362" i="28"/>
  <c r="B362" i="28"/>
  <c r="R362" i="28"/>
  <c r="V362" i="21"/>
  <c r="R362" i="21"/>
  <c r="N362" i="21"/>
  <c r="J362" i="21"/>
  <c r="F362" i="21"/>
  <c r="B362" i="21"/>
  <c r="Y362" i="21"/>
  <c r="U362" i="21"/>
  <c r="Q362" i="21"/>
  <c r="M362" i="21"/>
  <c r="I362" i="21"/>
  <c r="E362" i="21"/>
  <c r="W362" i="21"/>
  <c r="O362" i="21"/>
  <c r="G362" i="21"/>
  <c r="K362" i="21"/>
  <c r="T362" i="21"/>
  <c r="L362" i="21"/>
  <c r="D362" i="21"/>
  <c r="S362" i="21"/>
  <c r="C362" i="21"/>
  <c r="H362" i="21"/>
  <c r="P362" i="21"/>
  <c r="X362" i="21"/>
  <c r="X430" i="28"/>
  <c r="T430" i="28"/>
  <c r="P430" i="28"/>
  <c r="L430" i="28"/>
  <c r="H430" i="28"/>
  <c r="D430" i="28"/>
  <c r="W430" i="28"/>
  <c r="S430" i="28"/>
  <c r="O430" i="28"/>
  <c r="K430" i="28"/>
  <c r="G430" i="28"/>
  <c r="C430" i="28"/>
  <c r="U430" i="28"/>
  <c r="M430" i="28"/>
  <c r="E430" i="28"/>
  <c r="A431" i="28"/>
  <c r="R430" i="28"/>
  <c r="J430" i="28"/>
  <c r="B430" i="28"/>
  <c r="N430" i="28"/>
  <c r="Y430" i="28"/>
  <c r="I430" i="28"/>
  <c r="Q430" i="28"/>
  <c r="F430" i="28"/>
  <c r="V430" i="28"/>
  <c r="A397" i="28"/>
  <c r="V396" i="28"/>
  <c r="R396" i="28"/>
  <c r="N396" i="28"/>
  <c r="J396" i="28"/>
  <c r="F396" i="28"/>
  <c r="B396" i="28"/>
  <c r="Y396" i="28"/>
  <c r="U396" i="28"/>
  <c r="Q396" i="28"/>
  <c r="M396" i="28"/>
  <c r="I396" i="28"/>
  <c r="E396" i="28"/>
  <c r="S396" i="28"/>
  <c r="K396" i="28"/>
  <c r="C396" i="28"/>
  <c r="X396" i="28"/>
  <c r="P396" i="28"/>
  <c r="H396" i="28"/>
  <c r="L396" i="28"/>
  <c r="W396" i="28"/>
  <c r="G396" i="28"/>
  <c r="T396" i="28"/>
  <c r="O396" i="28"/>
  <c r="D396" i="28"/>
  <c r="X396" i="21"/>
  <c r="T396" i="21"/>
  <c r="P396" i="21"/>
  <c r="L396" i="21"/>
  <c r="H396" i="21"/>
  <c r="D396" i="21"/>
  <c r="W396" i="21"/>
  <c r="S396" i="21"/>
  <c r="O396" i="21"/>
  <c r="K396" i="21"/>
  <c r="G396" i="21"/>
  <c r="C396" i="21"/>
  <c r="Y396" i="21"/>
  <c r="Q396" i="21"/>
  <c r="I396" i="21"/>
  <c r="U396" i="21"/>
  <c r="E396" i="21"/>
  <c r="V396" i="21"/>
  <c r="N396" i="21"/>
  <c r="F396" i="21"/>
  <c r="M396" i="21"/>
  <c r="A397" i="21"/>
  <c r="B396" i="21"/>
  <c r="R396" i="21"/>
  <c r="J396" i="21"/>
  <c r="A431" i="21"/>
  <c r="V430" i="21"/>
  <c r="R430" i="21"/>
  <c r="N430" i="21"/>
  <c r="J430" i="21"/>
  <c r="F430" i="21"/>
  <c r="B430" i="21"/>
  <c r="Y430" i="21"/>
  <c r="U430" i="21"/>
  <c r="Q430" i="21"/>
  <c r="M430" i="21"/>
  <c r="I430" i="21"/>
  <c r="E430" i="21"/>
  <c r="S430" i="21"/>
  <c r="K430" i="21"/>
  <c r="C430" i="21"/>
  <c r="W430" i="21"/>
  <c r="G430" i="21"/>
  <c r="X430" i="21"/>
  <c r="P430" i="21"/>
  <c r="H430" i="21"/>
  <c r="O430" i="21"/>
  <c r="L430" i="21"/>
  <c r="T430" i="21"/>
  <c r="D430" i="21"/>
  <c r="Y431" i="21" l="1"/>
  <c r="U431" i="21"/>
  <c r="Q431" i="21"/>
  <c r="M431" i="21"/>
  <c r="I431" i="21"/>
  <c r="E431" i="21"/>
  <c r="X431" i="21"/>
  <c r="T431" i="21"/>
  <c r="P431" i="21"/>
  <c r="L431" i="21"/>
  <c r="H431" i="21"/>
  <c r="D431" i="21"/>
  <c r="A432" i="21"/>
  <c r="R431" i="21"/>
  <c r="J431" i="21"/>
  <c r="B431" i="21"/>
  <c r="N431" i="21"/>
  <c r="W431" i="21"/>
  <c r="O431" i="21"/>
  <c r="G431" i="21"/>
  <c r="V431" i="21"/>
  <c r="F431" i="21"/>
  <c r="S431" i="21"/>
  <c r="K431" i="21"/>
  <c r="C431" i="21"/>
  <c r="W397" i="21"/>
  <c r="S397" i="21"/>
  <c r="O397" i="21"/>
  <c r="K397" i="21"/>
  <c r="G397" i="21"/>
  <c r="C397" i="21"/>
  <c r="V397" i="21"/>
  <c r="R397" i="21"/>
  <c r="N397" i="21"/>
  <c r="J397" i="21"/>
  <c r="F397" i="21"/>
  <c r="B397" i="21"/>
  <c r="X397" i="21"/>
  <c r="P397" i="21"/>
  <c r="H397" i="21"/>
  <c r="T397" i="21"/>
  <c r="U397" i="21"/>
  <c r="M397" i="21"/>
  <c r="E397" i="21"/>
  <c r="L397" i="21"/>
  <c r="D397" i="21"/>
  <c r="I397" i="21"/>
  <c r="Y397" i="21"/>
  <c r="Q397" i="21"/>
  <c r="W431" i="28"/>
  <c r="S431" i="28"/>
  <c r="O431" i="28"/>
  <c r="K431" i="28"/>
  <c r="G431" i="28"/>
  <c r="C431" i="28"/>
  <c r="A432" i="28"/>
  <c r="V431" i="28"/>
  <c r="R431" i="28"/>
  <c r="N431" i="28"/>
  <c r="J431" i="28"/>
  <c r="F431" i="28"/>
  <c r="B431" i="28"/>
  <c r="T431" i="28"/>
  <c r="L431" i="28"/>
  <c r="D431" i="28"/>
  <c r="Y431" i="28"/>
  <c r="Q431" i="28"/>
  <c r="I431" i="28"/>
  <c r="U431" i="28"/>
  <c r="E431" i="28"/>
  <c r="P431" i="28"/>
  <c r="X431" i="28"/>
  <c r="H431" i="28"/>
  <c r="M431" i="28"/>
  <c r="Y397" i="28"/>
  <c r="U397" i="28"/>
  <c r="Q397" i="28"/>
  <c r="M397" i="28"/>
  <c r="I397" i="28"/>
  <c r="E397" i="28"/>
  <c r="X397" i="28"/>
  <c r="T397" i="28"/>
  <c r="P397" i="28"/>
  <c r="L397" i="28"/>
  <c r="H397" i="28"/>
  <c r="D397" i="28"/>
  <c r="R397" i="28"/>
  <c r="J397" i="28"/>
  <c r="B397" i="28"/>
  <c r="W397" i="28"/>
  <c r="O397" i="28"/>
  <c r="G397" i="28"/>
  <c r="S397" i="28"/>
  <c r="C397" i="28"/>
  <c r="N397" i="28"/>
  <c r="F397" i="28"/>
  <c r="V397" i="28"/>
  <c r="K397" i="28"/>
  <c r="V432" i="28" l="1"/>
  <c r="R432" i="28"/>
  <c r="N432" i="28"/>
  <c r="J432" i="28"/>
  <c r="F432" i="28"/>
  <c r="B432" i="28"/>
  <c r="Y432" i="28"/>
  <c r="U432" i="28"/>
  <c r="Q432" i="28"/>
  <c r="M432" i="28"/>
  <c r="I432" i="28"/>
  <c r="E432" i="28"/>
  <c r="S432" i="28"/>
  <c r="K432" i="28"/>
  <c r="C432" i="28"/>
  <c r="X432" i="28"/>
  <c r="P432" i="28"/>
  <c r="H432" i="28"/>
  <c r="L432" i="28"/>
  <c r="W432" i="28"/>
  <c r="G432" i="28"/>
  <c r="O432" i="28"/>
  <c r="T432" i="28"/>
  <c r="D432" i="28"/>
  <c r="X432" i="21"/>
  <c r="T432" i="21"/>
  <c r="P432" i="21"/>
  <c r="L432" i="21"/>
  <c r="H432" i="21"/>
  <c r="D432" i="21"/>
  <c r="W432" i="21"/>
  <c r="S432" i="21"/>
  <c r="O432" i="21"/>
  <c r="K432" i="21"/>
  <c r="G432" i="21"/>
  <c r="C432" i="21"/>
  <c r="Y432" i="21"/>
  <c r="Q432" i="21"/>
  <c r="I432" i="21"/>
  <c r="M432" i="21"/>
  <c r="E432" i="21"/>
  <c r="V432" i="21"/>
  <c r="N432" i="21"/>
  <c r="F432" i="21"/>
  <c r="U432" i="21"/>
  <c r="B432" i="21"/>
  <c r="R432" i="21"/>
  <c r="J432" i="21"/>
</calcChain>
</file>

<file path=xl/sharedStrings.xml><?xml version="1.0" encoding="utf-8"?>
<sst xmlns="http://schemas.openxmlformats.org/spreadsheetml/2006/main" count="1058" uniqueCount="180">
  <si>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</si>
  <si>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</si>
  <si>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</si>
  <si>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</si>
  <si>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</si>
  <si>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</si>
  <si>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</si>
  <si>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</si>
  <si>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</si>
  <si>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</si>
  <si>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</si>
  <si>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</si>
  <si>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</si>
  <si>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</si>
  <si>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</si>
  <si>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</si>
  <si>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</si>
  <si>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</si>
  <si>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</si>
  <si>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</si>
  <si>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</si>
  <si>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</si>
  <si>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</si>
  <si>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</si>
  <si>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</si>
  <si>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</si>
  <si>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</si>
  <si>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</si>
  <si>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</si>
  <si>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</si>
  <si>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</si>
  <si>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</si>
  <si>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</si>
  <si>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</si>
  <si>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</si>
  <si>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</si>
  <si>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</si>
  <si>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</si>
  <si>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</si>
  <si>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</si>
  <si>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</si>
  <si>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</si>
  <si>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</si>
  <si>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</si>
  <si>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</si>
  <si>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</si>
  <si>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</si>
  <si>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</si>
  <si>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</si>
  <si>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</si>
  <si>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</si>
  <si>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</si>
  <si>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</si>
  <si>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</si>
  <si>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</si>
  <si>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</si>
  <si>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</si>
  <si>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</si>
  <si>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</si>
  <si>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</si>
  <si>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</si>
  <si>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</si>
  <si>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</si>
  <si>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</si>
  <si>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</si>
  <si>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</si>
  <si>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</si>
  <si>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</si>
  <si>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</si>
  <si>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</si>
  <si>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</si>
  <si>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</si>
  <si>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</si>
  <si>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</si>
  <si>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</si>
  <si>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</si>
  <si>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</si>
  <si>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</si>
  <si>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</si>
  <si>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</si>
  <si>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</si>
  <si>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</si>
  <si>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</si>
  <si>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</si>
  <si>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</si>
  <si>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</si>
  <si>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</si>
  <si>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</si>
  <si>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</si>
  <si>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</si>
  <si>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</si>
  <si>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</si>
  <si>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</si>
  <si>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</si>
  <si>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</si>
  <si>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</si>
  <si>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</si>
  <si>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</si>
  <si>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</si>
  <si>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</si>
  <si>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</si>
  <si>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</si>
  <si>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</si>
  <si>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</si>
  <si>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</si>
  <si>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</si>
  <si>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</si>
  <si>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</si>
  <si>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</si>
  <si>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</si>
  <si>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</si>
  <si>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</si>
  <si>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</si>
  <si>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</si>
  <si>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</si>
  <si>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</si>
  <si>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</si>
  <si>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</si>
  <si>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</si>
  <si>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</si>
  <si>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</si>
  <si>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</si>
  <si>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</si>
  <si>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</si>
  <si>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</si>
  <si>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</si>
  <si>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</si>
  <si>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</si>
  <si>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</si>
  <si>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</si>
  <si>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</si>
  <si>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</si>
  <si>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</si>
  <si>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</si>
  <si>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Двухставочные единые (котловые) тарифы на услуги по передаче электрической энергии на территории Приморского края - ставка за содержание электрических сетей (тарифы указываются без НДС)</t>
  </si>
  <si>
    <t>Двухставочные единые (котловые) тарифы на услуги по передаче электрической энергии на территории  Приморского края - ставка на оплату технологического расхода (потерь) в электрических сетях (тарифы указываются без НДС)</t>
  </si>
  <si>
    <t>Одноставочные единые (котловые) тарифы на услуги по передаче электрической энергии на территории  Приморского края (тарифы указываются без НДС)</t>
  </si>
  <si>
    <t>PMECHE19</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</si>
  <si>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</si>
  <si>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</si>
  <si>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</si>
  <si>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</si>
  <si>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</si>
  <si>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</si>
  <si>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</si>
  <si>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</si>
  <si>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Агенство по тарифам Приморского края. Постановление № 60/14 от 24.12.2021г.</t>
  </si>
  <si>
    <t>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марте 2023 г.</t>
  </si>
  <si>
    <t>март 2023 года</t>
  </si>
  <si>
    <t>01.03.2023</t>
  </si>
  <si>
    <t>02.03.2023</t>
  </si>
  <si>
    <t>03.03.2023</t>
  </si>
  <si>
    <t>04.03.2023</t>
  </si>
  <si>
    <t>05.03.2023</t>
  </si>
  <si>
    <t>06.03.2023</t>
  </si>
  <si>
    <t>07.03.2023</t>
  </si>
  <si>
    <t>08.03.2023</t>
  </si>
  <si>
    <t>09.03.2023</t>
  </si>
  <si>
    <t>10.03.2023</t>
  </si>
  <si>
    <t>11.03.2023</t>
  </si>
  <si>
    <t>12.03.2023</t>
  </si>
  <si>
    <t>13.03.2023</t>
  </si>
  <si>
    <t>14.03.2023</t>
  </si>
  <si>
    <t>15.03.2023</t>
  </si>
  <si>
    <t>16.03.2023</t>
  </si>
  <si>
    <t>17.03.2023</t>
  </si>
  <si>
    <t>18.03.2023</t>
  </si>
  <si>
    <t>19.03.2023</t>
  </si>
  <si>
    <t>20.03.2023</t>
  </si>
  <si>
    <t>21.03.2023</t>
  </si>
  <si>
    <t>22.03.2023</t>
  </si>
  <si>
    <t>23.03.2023</t>
  </si>
  <si>
    <t>24.03.2023</t>
  </si>
  <si>
    <t>25.03.2023</t>
  </si>
  <si>
    <t>26.03.2023</t>
  </si>
  <si>
    <t>27.03.2023</t>
  </si>
  <si>
    <t>28.03.2023</t>
  </si>
  <si>
    <t>29.03.2023</t>
  </si>
  <si>
    <t>30.03.2023</t>
  </si>
  <si>
    <t>31.03.2023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</si>
</sst>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7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4" fontId="25" fillId="8" borderId="10" xfId="25" applyNumberFormat="1" applyFont="1" applyFill="1" applyBorder="1" applyAlignment="1" applyProtection="1">
      <alignment horizontal="center" vertical="center"/>
      <protection hidden="1"/>
    </xf>
    <xf numFmtId="2" fontId="38" fillId="9" borderId="17" xfId="0" applyNumberFormat="1" applyFont="1" applyFill="1" applyBorder="1" applyAlignment="1">
      <alignment horizontal="left" vertical="center"/>
    </xf>
    <xf numFmtId="174" fontId="0" fillId="0" borderId="11" xfId="0" applyNumberFormat="1" applyFont="1" applyFill="1" applyBorder="1" applyAlignment="1">
      <alignment horizontal="right"/>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6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7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7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3"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52" name="Object 328" hidden="1">
              <a:extLst>
                <a:ext uri="{63B3BB69-23CF-44E3-9099-C40C66FF867C}">
                  <a14:compatExt spid="_x0000_s13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53" name="Object 329" hidden="1">
              <a:extLst>
                <a:ext uri="{63B3BB69-23CF-44E3-9099-C40C66FF867C}">
                  <a14:compatExt spid="_x0000_s13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54" name="Object 330" hidden="1">
              <a:extLst>
                <a:ext uri="{63B3BB69-23CF-44E3-9099-C40C66FF867C}">
                  <a14:compatExt spid="_x0000_s13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55" name="Object 331" hidden="1">
              <a:extLst>
                <a:ext uri="{63B3BB69-23CF-44E3-9099-C40C66FF867C}">
                  <a14:compatExt spid="_x0000_s13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4"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5"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86"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87"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356" name="Object 332" hidden="1">
              <a:extLst>
                <a:ext uri="{63B3BB69-23CF-44E3-9099-C40C66FF867C}">
                  <a14:compatExt spid="_x0000_s13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1357" name="Object 333" hidden="1">
              <a:extLst>
                <a:ext uri="{63B3BB69-23CF-44E3-9099-C40C66FF867C}">
                  <a14:compatExt spid="_x0000_s13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358" name="Object 334" hidden="1">
              <a:extLst>
                <a:ext uri="{63B3BB69-23CF-44E3-9099-C40C66FF867C}">
                  <a14:compatExt spid="_x0000_s13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359" name="Object 335" hidden="1">
              <a:extLst>
                <a:ext uri="{63B3BB69-23CF-44E3-9099-C40C66FF867C}">
                  <a14:compatExt spid="_x0000_s13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360" name="Object 336" hidden="1">
              <a:extLst>
                <a:ext uri="{63B3BB69-23CF-44E3-9099-C40C66FF867C}">
                  <a14:compatExt spid="_x0000_s13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361" name="Object 337" hidden="1">
              <a:extLst>
                <a:ext uri="{63B3BB69-23CF-44E3-9099-C40C66FF867C}">
                  <a14:compatExt spid="_x0000_s13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362" name="Object 338" hidden="1">
              <a:extLst>
                <a:ext uri="{63B3BB69-23CF-44E3-9099-C40C66FF867C}">
                  <a14:compatExt spid="_x0000_s13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363" name="Object 339" hidden="1">
              <a:extLst>
                <a:ext uri="{63B3BB69-23CF-44E3-9099-C40C66FF867C}">
                  <a14:compatExt spid="_x0000_s13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364" name="Object 340" hidden="1">
              <a:extLst>
                <a:ext uri="{63B3BB69-23CF-44E3-9099-C40C66FF867C}">
                  <a14:compatExt spid="_x0000_s13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365" name="Object 341" hidden="1">
              <a:extLst>
                <a:ext uri="{63B3BB69-23CF-44E3-9099-C40C66FF867C}">
                  <a14:compatExt spid="_x0000_s13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366" name="Object 342" hidden="1">
              <a:extLst>
                <a:ext uri="{63B3BB69-23CF-44E3-9099-C40C66FF867C}">
                  <a14:compatExt spid="_x0000_s13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367" name="Object 343" hidden="1">
              <a:extLst>
                <a:ext uri="{63B3BB69-23CF-44E3-9099-C40C66FF867C}">
                  <a14:compatExt spid="_x0000_s13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3000375</xdr:colOff>
          <xdr:row>20</xdr:row>
          <xdr:rowOff>247650</xdr:rowOff>
        </xdr:from>
        <xdr:to>
          <xdr:col>2</xdr:col>
          <xdr:colOff>1028700</xdr:colOff>
          <xdr:row>20</xdr:row>
          <xdr:rowOff>476250</xdr:rowOff>
        </xdr:to>
        <xdr:sp macro="" textlink="">
          <xdr:nvSpPr>
            <xdr:cNvPr id="1372" name="Object 348" hidden="1">
              <a:extLst>
                <a:ext uri="{63B3BB69-23CF-44E3-9099-C40C66FF867C}">
                  <a14:compatExt spid="_x0000_s13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266700</xdr:rowOff>
        </xdr:from>
        <xdr:to>
          <xdr:col>2</xdr:col>
          <xdr:colOff>1066800</xdr:colOff>
          <xdr:row>21</xdr:row>
          <xdr:rowOff>495300</xdr:rowOff>
        </xdr:to>
        <xdr:sp macro="" textlink="">
          <xdr:nvSpPr>
            <xdr:cNvPr id="1373" name="Object 349" hidden="1">
              <a:extLst>
                <a:ext uri="{63B3BB69-23CF-44E3-9099-C40C66FF867C}">
                  <a14:compatExt spid="_x0000_s13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171450</xdr:rowOff>
        </xdr:from>
        <xdr:to>
          <xdr:col>2</xdr:col>
          <xdr:colOff>904875</xdr:colOff>
          <xdr:row>22</xdr:row>
          <xdr:rowOff>419100</xdr:rowOff>
        </xdr:to>
        <xdr:sp macro="" textlink="">
          <xdr:nvSpPr>
            <xdr:cNvPr id="1374" name="Object 350" hidden="1">
              <a:extLst>
                <a:ext uri="{63B3BB69-23CF-44E3-9099-C40C66FF867C}">
                  <a14:compatExt spid="_x0000_s13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228600</xdr:rowOff>
        </xdr:from>
        <xdr:to>
          <xdr:col>2</xdr:col>
          <xdr:colOff>876300</xdr:colOff>
          <xdr:row>23</xdr:row>
          <xdr:rowOff>485775</xdr:rowOff>
        </xdr:to>
        <xdr:sp macro="" textlink="">
          <xdr:nvSpPr>
            <xdr:cNvPr id="1375" name="Object 351" hidden="1">
              <a:extLst>
                <a:ext uri="{63B3BB69-23CF-44E3-9099-C40C66FF867C}">
                  <a14:compatExt spid="_x0000_s13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topLeftCell="A7" zoomScale="70" zoomScaleNormal="70" zoomScaleSheetLayoutView="80" workbookViewId="0">
      <selection activeCell="K21" sqref="K21"/>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1" customHeight="1" x14ac:dyDescent="0.25">
      <c r="A1" s="106" t="s">
        <v>147</v>
      </c>
      <c r="B1" s="106"/>
      <c r="C1" s="106"/>
      <c r="D1" s="106"/>
      <c r="E1" s="106"/>
      <c r="F1" s="106"/>
    </row>
    <row r="2" spans="1:8" s="1" customFormat="1" ht="21.75" customHeight="1" x14ac:dyDescent="0.25">
      <c r="A2" s="107" t="s">
        <v>30</v>
      </c>
      <c r="B2" s="107"/>
      <c r="C2" s="107"/>
      <c r="D2" s="107"/>
      <c r="E2" s="107"/>
      <c r="F2" s="107"/>
      <c r="G2" s="1" t="s">
        <v>41</v>
      </c>
    </row>
    <row r="3" spans="1:8" ht="18" customHeight="1" x14ac:dyDescent="0.25">
      <c r="A3" s="108" t="s">
        <v>31</v>
      </c>
      <c r="B3" s="108"/>
      <c r="C3" s="108"/>
      <c r="D3" s="108"/>
      <c r="E3" s="108"/>
      <c r="F3" s="108"/>
    </row>
    <row r="4" spans="1:8" ht="34.5" customHeight="1" x14ac:dyDescent="0.25">
      <c r="A4" s="109" t="s">
        <v>45</v>
      </c>
      <c r="B4" s="109"/>
      <c r="C4" s="109"/>
      <c r="D4" s="109"/>
      <c r="E4" s="109"/>
      <c r="F4" s="109"/>
    </row>
    <row r="5" spans="1:8" x14ac:dyDescent="0.25">
      <c r="A5" s="113"/>
      <c r="B5" s="113"/>
      <c r="C5" s="114" t="s">
        <v>29</v>
      </c>
      <c r="D5" s="115"/>
      <c r="E5" s="115"/>
      <c r="F5" s="116"/>
    </row>
    <row r="6" spans="1:8" x14ac:dyDescent="0.25">
      <c r="A6" s="113"/>
      <c r="B6" s="113"/>
      <c r="C6" s="3" t="s">
        <v>0</v>
      </c>
      <c r="D6" s="3" t="s">
        <v>1</v>
      </c>
      <c r="E6" s="3" t="s">
        <v>2</v>
      </c>
      <c r="F6" s="3" t="s">
        <v>3</v>
      </c>
    </row>
    <row r="7" spans="1:8" s="6" customFormat="1" x14ac:dyDescent="0.25">
      <c r="A7" s="110" t="s">
        <v>44</v>
      </c>
      <c r="B7" s="111"/>
      <c r="C7" s="4">
        <f>$F$12+'СЕТ СН'!F5+СВЦЭМ!$D$10+'СЕТ СН'!F8-'СЕТ СН'!F$15</f>
        <v>4681.1400708500005</v>
      </c>
      <c r="D7" s="4">
        <f>$F$12+'СЕТ СН'!G5+СВЦЭМ!$D$10+'СЕТ СН'!G8-'СЕТ СН'!G$15</f>
        <v>5688.8300708500001</v>
      </c>
      <c r="E7" s="4">
        <f>$F$12+'СЕТ СН'!H5+СВЦЭМ!$D$10+'СЕТ СН'!H8-'СЕТ СН'!H$15</f>
        <v>5977.3200708499999</v>
      </c>
      <c r="F7" s="4">
        <f>$F$12+'СЕТ СН'!I5+СВЦЭМ!$D$10+'СЕТ СН'!I8-'СЕТ СН'!I$15</f>
        <v>6635.2400708499999</v>
      </c>
      <c r="G7" s="5"/>
    </row>
    <row r="8" spans="1:8" x14ac:dyDescent="0.25">
      <c r="F8" s="8"/>
    </row>
    <row r="9" spans="1:8" ht="45.75" customHeight="1" x14ac:dyDescent="0.25">
      <c r="A9" s="101" t="s">
        <v>46</v>
      </c>
      <c r="B9" s="101"/>
      <c r="C9" s="101"/>
      <c r="D9" s="101"/>
      <c r="E9" s="101"/>
      <c r="F9" s="101"/>
    </row>
    <row r="10" spans="1:8" x14ac:dyDescent="0.25">
      <c r="B10" s="2"/>
      <c r="H10" s="2" t="s">
        <v>41</v>
      </c>
    </row>
    <row r="11" spans="1:8" ht="31.5" x14ac:dyDescent="0.25">
      <c r="A11" s="9"/>
      <c r="B11" s="112" t="s">
        <v>5</v>
      </c>
      <c r="C11" s="112"/>
      <c r="D11" s="112"/>
      <c r="E11" s="10" t="s">
        <v>4</v>
      </c>
      <c r="F11" s="11" t="s">
        <v>12</v>
      </c>
      <c r="G11" s="2" t="s">
        <v>41</v>
      </c>
    </row>
    <row r="12" spans="1:8" ht="31.5" x14ac:dyDescent="0.25">
      <c r="A12" s="12">
        <v>1</v>
      </c>
      <c r="B12" s="100" t="s">
        <v>47</v>
      </c>
      <c r="C12" s="100"/>
      <c r="D12" s="100"/>
      <c r="E12" s="13" t="s">
        <v>22</v>
      </c>
      <c r="F12" s="11">
        <f>ROUND(F13+F14*F15,8)+F34</f>
        <v>2870.5284806200002</v>
      </c>
      <c r="H12" s="2" t="s">
        <v>41</v>
      </c>
    </row>
    <row r="13" spans="1:8" ht="31.5" x14ac:dyDescent="0.25">
      <c r="A13" s="12">
        <v>2</v>
      </c>
      <c r="B13" s="100" t="s">
        <v>48</v>
      </c>
      <c r="C13" s="100"/>
      <c r="D13" s="100"/>
      <c r="E13" s="13" t="s">
        <v>22</v>
      </c>
      <c r="F13" s="11">
        <f>СВЦЭМ!$D$11</f>
        <v>1888.8916465299999</v>
      </c>
    </row>
    <row r="14" spans="1:8" ht="36" customHeight="1" x14ac:dyDescent="0.25">
      <c r="A14" s="12">
        <v>3</v>
      </c>
      <c r="B14" s="100" t="s">
        <v>49</v>
      </c>
      <c r="C14" s="100"/>
      <c r="D14" s="100"/>
      <c r="E14" s="13" t="s">
        <v>23</v>
      </c>
      <c r="F14" s="11">
        <f>СВЦЭМ!$D$12</f>
        <v>744871.48484848486</v>
      </c>
    </row>
    <row r="15" spans="1:8" ht="30.75" customHeight="1" x14ac:dyDescent="0.25">
      <c r="A15" s="12">
        <v>4</v>
      </c>
      <c r="B15" s="100" t="s">
        <v>50</v>
      </c>
      <c r="C15" s="100" t="s">
        <v>24</v>
      </c>
      <c r="D15" s="100" t="s">
        <v>24</v>
      </c>
      <c r="E15" s="14" t="s">
        <v>51</v>
      </c>
      <c r="F15" s="15">
        <f>ROUND(IF(F25-(F26+F33)&lt;=0,0,MAX(0,(F16-(F17+F24))/(F25-(F26+F33)))),11)</f>
        <v>1.31786067E-3</v>
      </c>
    </row>
    <row r="16" spans="1:8" ht="36" customHeight="1" x14ac:dyDescent="0.25">
      <c r="A16" s="12">
        <v>5</v>
      </c>
      <c r="B16" s="100" t="s">
        <v>52</v>
      </c>
      <c r="C16" s="100" t="s">
        <v>25</v>
      </c>
      <c r="D16" s="100" t="s">
        <v>6</v>
      </c>
      <c r="E16" s="13" t="s">
        <v>6</v>
      </c>
      <c r="F16" s="16">
        <f>СВЦЭМ!$D$27</f>
        <v>0.99</v>
      </c>
    </row>
    <row r="17" spans="1:6" ht="33" customHeight="1" x14ac:dyDescent="0.25">
      <c r="A17" s="12">
        <v>6</v>
      </c>
      <c r="B17" s="100" t="s">
        <v>53</v>
      </c>
      <c r="C17" s="100" t="s">
        <v>25</v>
      </c>
      <c r="D17" s="100" t="s">
        <v>6</v>
      </c>
      <c r="E17" s="13" t="s">
        <v>6</v>
      </c>
      <c r="F17" s="16">
        <f>SUM(F19:F23)</f>
        <v>0.95399999999999996</v>
      </c>
    </row>
    <row r="18" spans="1:6" ht="13.5" customHeight="1" x14ac:dyDescent="0.25">
      <c r="A18" s="12"/>
      <c r="B18" s="103" t="s">
        <v>54</v>
      </c>
      <c r="C18" s="104"/>
      <c r="D18" s="104"/>
      <c r="E18" s="104"/>
      <c r="F18" s="105"/>
    </row>
    <row r="19" spans="1:6" x14ac:dyDescent="0.25">
      <c r="A19" s="12">
        <v>6.1</v>
      </c>
      <c r="B19" s="100" t="s">
        <v>55</v>
      </c>
      <c r="C19" s="100"/>
      <c r="D19" s="100"/>
      <c r="E19" s="13" t="s">
        <v>6</v>
      </c>
      <c r="F19" s="16">
        <v>0</v>
      </c>
    </row>
    <row r="20" spans="1:6" x14ac:dyDescent="0.25">
      <c r="A20" s="12">
        <v>6.2</v>
      </c>
      <c r="B20" s="100" t="s">
        <v>56</v>
      </c>
      <c r="C20" s="100"/>
      <c r="D20" s="100"/>
      <c r="E20" s="13" t="s">
        <v>6</v>
      </c>
      <c r="F20" s="16">
        <v>0</v>
      </c>
    </row>
    <row r="21" spans="1:6" x14ac:dyDescent="0.25">
      <c r="A21" s="12">
        <v>6.3</v>
      </c>
      <c r="B21" s="100" t="s">
        <v>57</v>
      </c>
      <c r="C21" s="100"/>
      <c r="D21" s="100"/>
      <c r="E21" s="13" t="s">
        <v>6</v>
      </c>
      <c r="F21" s="16">
        <v>0</v>
      </c>
    </row>
    <row r="22" spans="1:6" x14ac:dyDescent="0.25">
      <c r="A22" s="12">
        <v>6.4</v>
      </c>
      <c r="B22" s="100" t="s">
        <v>58</v>
      </c>
      <c r="C22" s="100"/>
      <c r="D22" s="100"/>
      <c r="E22" s="13" t="s">
        <v>6</v>
      </c>
      <c r="F22" s="16">
        <v>0</v>
      </c>
    </row>
    <row r="23" spans="1:6" x14ac:dyDescent="0.25">
      <c r="A23" s="12">
        <v>6.5</v>
      </c>
      <c r="B23" s="100" t="s">
        <v>59</v>
      </c>
      <c r="C23" s="100"/>
      <c r="D23" s="100"/>
      <c r="E23" s="13" t="s">
        <v>6</v>
      </c>
      <c r="F23" s="86">
        <v>0.95399999999999996</v>
      </c>
    </row>
    <row r="24" spans="1:6" ht="31.5" customHeight="1" x14ac:dyDescent="0.25">
      <c r="A24" s="12">
        <v>7</v>
      </c>
      <c r="B24" s="100" t="s">
        <v>26</v>
      </c>
      <c r="C24" s="100" t="s">
        <v>25</v>
      </c>
      <c r="D24" s="100" t="s">
        <v>6</v>
      </c>
      <c r="E24" s="13" t="s">
        <v>6</v>
      </c>
      <c r="F24" s="16">
        <v>0</v>
      </c>
    </row>
    <row r="25" spans="1:6" ht="30" customHeight="1" x14ac:dyDescent="0.25">
      <c r="A25" s="12">
        <v>8</v>
      </c>
      <c r="B25" s="100" t="s">
        <v>60</v>
      </c>
      <c r="C25" s="100" t="s">
        <v>27</v>
      </c>
      <c r="D25" s="100" t="s">
        <v>28</v>
      </c>
      <c r="E25" s="13" t="s">
        <v>61</v>
      </c>
      <c r="F25" s="16">
        <f>СВЦЭМ!D26</f>
        <v>708.79600000000005</v>
      </c>
    </row>
    <row r="26" spans="1:6" ht="30.75" customHeight="1" x14ac:dyDescent="0.25">
      <c r="A26" s="12">
        <v>9</v>
      </c>
      <c r="B26" s="100" t="s">
        <v>62</v>
      </c>
      <c r="C26" s="100" t="s">
        <v>27</v>
      </c>
      <c r="D26" s="100" t="s">
        <v>28</v>
      </c>
      <c r="E26" s="13" t="s">
        <v>61</v>
      </c>
      <c r="F26" s="16">
        <f>SUM(F28:F32)</f>
        <v>681.47900000000027</v>
      </c>
    </row>
    <row r="27" spans="1:6" x14ac:dyDescent="0.25">
      <c r="A27" s="12"/>
      <c r="B27" s="103" t="s">
        <v>54</v>
      </c>
      <c r="C27" s="104"/>
      <c r="D27" s="104"/>
      <c r="E27" s="104"/>
      <c r="F27" s="105"/>
    </row>
    <row r="28" spans="1:6" x14ac:dyDescent="0.25">
      <c r="A28" s="12">
        <v>9.1</v>
      </c>
      <c r="B28" s="100" t="s">
        <v>55</v>
      </c>
      <c r="C28" s="100"/>
      <c r="D28" s="100"/>
      <c r="E28" s="13" t="s">
        <v>61</v>
      </c>
      <c r="F28" s="16">
        <v>0</v>
      </c>
    </row>
    <row r="29" spans="1:6" x14ac:dyDescent="0.25">
      <c r="A29" s="12">
        <v>9.1999999999999993</v>
      </c>
      <c r="B29" s="100" t="s">
        <v>56</v>
      </c>
      <c r="C29" s="100"/>
      <c r="D29" s="100"/>
      <c r="E29" s="13" t="s">
        <v>61</v>
      </c>
      <c r="F29" s="86">
        <v>0</v>
      </c>
    </row>
    <row r="30" spans="1:6" x14ac:dyDescent="0.25">
      <c r="A30" s="12">
        <v>9.3000000000000007</v>
      </c>
      <c r="B30" s="100" t="s">
        <v>57</v>
      </c>
      <c r="C30" s="100"/>
      <c r="D30" s="100"/>
      <c r="E30" s="13" t="s">
        <v>61</v>
      </c>
      <c r="F30" s="16">
        <v>0</v>
      </c>
    </row>
    <row r="31" spans="1:6" x14ac:dyDescent="0.25">
      <c r="A31" s="12">
        <v>9.4</v>
      </c>
      <c r="B31" s="100" t="s">
        <v>58</v>
      </c>
      <c r="C31" s="100"/>
      <c r="D31" s="100"/>
      <c r="E31" s="13" t="s">
        <v>61</v>
      </c>
      <c r="F31" s="16">
        <v>0</v>
      </c>
    </row>
    <row r="32" spans="1:6" x14ac:dyDescent="0.25">
      <c r="A32" s="12">
        <v>9.5</v>
      </c>
      <c r="B32" s="100" t="s">
        <v>59</v>
      </c>
      <c r="C32" s="100"/>
      <c r="D32" s="100"/>
      <c r="E32" s="13" t="s">
        <v>61</v>
      </c>
      <c r="F32" s="86">
        <v>681.47900000000027</v>
      </c>
    </row>
    <row r="33" spans="1:6" ht="34.5" customHeight="1" x14ac:dyDescent="0.25">
      <c r="A33" s="12">
        <v>10</v>
      </c>
      <c r="B33" s="100" t="s">
        <v>63</v>
      </c>
      <c r="C33" s="100" t="s">
        <v>27</v>
      </c>
      <c r="D33" s="100" t="s">
        <v>28</v>
      </c>
      <c r="E33" s="13" t="s">
        <v>61</v>
      </c>
      <c r="F33" s="16">
        <v>0</v>
      </c>
    </row>
    <row r="34" spans="1:6" ht="42" customHeight="1" x14ac:dyDescent="0.25">
      <c r="A34" s="12">
        <v>11</v>
      </c>
      <c r="B34" s="100" t="s">
        <v>64</v>
      </c>
      <c r="C34" s="100"/>
      <c r="D34" s="100" t="s">
        <v>22</v>
      </c>
      <c r="E34" s="17" t="s">
        <v>22</v>
      </c>
      <c r="F34" s="11">
        <v>0</v>
      </c>
    </row>
    <row r="36" spans="1:6" ht="15.75" customHeight="1" x14ac:dyDescent="0.25">
      <c r="A36" s="102" t="s">
        <v>65</v>
      </c>
      <c r="B36" s="102"/>
      <c r="C36" s="102"/>
      <c r="D36" s="102"/>
      <c r="E36" s="102"/>
      <c r="F36" s="102"/>
    </row>
    <row r="37" spans="1:6" x14ac:dyDescent="0.25">
      <c r="A37" s="102"/>
      <c r="B37" s="102"/>
      <c r="C37" s="102"/>
      <c r="D37" s="102"/>
      <c r="E37" s="102"/>
      <c r="F37" s="102"/>
    </row>
    <row r="38" spans="1:6" x14ac:dyDescent="0.25">
      <c r="A38" s="102"/>
      <c r="B38" s="102"/>
      <c r="C38" s="102"/>
      <c r="D38" s="102"/>
      <c r="E38" s="102"/>
      <c r="F38" s="102"/>
    </row>
    <row r="39" spans="1:6" x14ac:dyDescent="0.25">
      <c r="A39" s="102"/>
      <c r="B39" s="102"/>
      <c r="C39" s="102"/>
      <c r="D39" s="102"/>
      <c r="E39" s="102"/>
      <c r="F39" s="102"/>
    </row>
    <row r="40" spans="1:6" x14ac:dyDescent="0.25">
      <c r="A40" s="102"/>
      <c r="B40" s="102"/>
      <c r="C40" s="102"/>
      <c r="D40" s="102"/>
      <c r="E40" s="102"/>
      <c r="F40" s="102"/>
    </row>
    <row r="41" spans="1:6" x14ac:dyDescent="0.25">
      <c r="A41" s="102"/>
      <c r="B41" s="102"/>
      <c r="C41" s="102"/>
      <c r="D41" s="102"/>
      <c r="E41" s="102"/>
      <c r="F41" s="102"/>
    </row>
  </sheetData>
  <sheetProtection password="CF36" sheet="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4.75" customHeight="1" x14ac:dyDescent="0.25">
      <c r="A1" s="11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марте 2023 г.</v>
      </c>
      <c r="B1" s="117"/>
      <c r="C1" s="117"/>
      <c r="D1" s="117"/>
      <c r="E1" s="117"/>
      <c r="F1" s="18"/>
    </row>
    <row r="2" spans="1:6" x14ac:dyDescent="0.25">
      <c r="A2" s="19"/>
      <c r="B2" s="19"/>
      <c r="C2" s="19"/>
      <c r="D2" s="19"/>
      <c r="E2" s="19"/>
      <c r="F2" s="19"/>
    </row>
    <row r="3" spans="1:6" x14ac:dyDescent="0.25">
      <c r="A3" s="107" t="s">
        <v>13</v>
      </c>
      <c r="B3" s="107"/>
      <c r="C3" s="107"/>
      <c r="D3" s="107"/>
      <c r="E3" s="107"/>
      <c r="F3" s="20"/>
    </row>
    <row r="4" spans="1:6" x14ac:dyDescent="0.25">
      <c r="A4" s="108" t="s">
        <v>14</v>
      </c>
      <c r="B4" s="108"/>
      <c r="C4" s="108"/>
      <c r="D4" s="108"/>
      <c r="E4" s="108"/>
      <c r="F4" s="21"/>
    </row>
    <row r="5" spans="1:6" x14ac:dyDescent="0.25">
      <c r="A5" s="19"/>
      <c r="B5" s="19"/>
      <c r="C5" s="19"/>
      <c r="D5" s="19"/>
      <c r="E5" s="19"/>
      <c r="F5" s="19"/>
    </row>
    <row r="6" spans="1:6" x14ac:dyDescent="0.25">
      <c r="A6" s="22" t="s">
        <v>66</v>
      </c>
      <c r="B6" s="23"/>
    </row>
    <row r="7" spans="1:6" x14ac:dyDescent="0.25">
      <c r="A7" s="120" t="s">
        <v>67</v>
      </c>
      <c r="B7" s="118" t="s">
        <v>29</v>
      </c>
      <c r="C7" s="118"/>
      <c r="D7" s="118"/>
      <c r="E7" s="118"/>
      <c r="F7" s="24"/>
    </row>
    <row r="8" spans="1:6" x14ac:dyDescent="0.25">
      <c r="A8" s="121"/>
      <c r="B8" s="25" t="s">
        <v>0</v>
      </c>
      <c r="C8" s="25" t="s">
        <v>32</v>
      </c>
      <c r="D8" s="25" t="s">
        <v>33</v>
      </c>
      <c r="E8" s="25" t="s">
        <v>3</v>
      </c>
    </row>
    <row r="9" spans="1:6" x14ac:dyDescent="0.25">
      <c r="A9" s="26" t="s">
        <v>34</v>
      </c>
      <c r="B9" s="4">
        <f>СВЦЭМ!$D$14+'СЕТ СН'!F5+СВЦЭМ!$D$10+'СЕТ СН'!F8-'СЕТ СН'!F$16</f>
        <v>3763.0162797100002</v>
      </c>
      <c r="C9" s="4">
        <f>СВЦЭМ!$D$14+'СЕТ СН'!G5+СВЦЭМ!$D$10+'СЕТ СН'!G8-'СЕТ СН'!G$16</f>
        <v>4770.7062797099998</v>
      </c>
      <c r="D9" s="4">
        <f>СВЦЭМ!$D$14+'СЕТ СН'!H5+СВЦЭМ!$D$10+'СЕТ СН'!H8-'СЕТ СН'!H$16</f>
        <v>5059.1962797099995</v>
      </c>
      <c r="E9" s="4">
        <f>СВЦЭМ!$D$14+'СЕТ СН'!I5+СВЦЭМ!$D$10+'СЕТ СН'!I8-'СЕТ СН'!I$16</f>
        <v>5717.1162797099996</v>
      </c>
    </row>
    <row r="10" spans="1:6" x14ac:dyDescent="0.25">
      <c r="A10" s="26" t="s">
        <v>35</v>
      </c>
      <c r="B10" s="4">
        <f>СВЦЭМ!$D$15+'СЕТ СН'!F5+СВЦЭМ!$D$10+'СЕТ СН'!F8-'СЕТ СН'!F$16</f>
        <v>4668.1983760800003</v>
      </c>
      <c r="C10" s="4">
        <f>СВЦЭМ!$D$15+'СЕТ СН'!G5+СВЦЭМ!$D$10+'СЕТ СН'!G8-'СЕТ СН'!G$16</f>
        <v>5675.8883760799999</v>
      </c>
      <c r="D10" s="4">
        <f>СВЦЭМ!$D$15+'СЕТ СН'!H5+СВЦЭМ!$D$10+'СЕТ СН'!H8-'СЕТ СН'!H$16</f>
        <v>5964.3783760800006</v>
      </c>
      <c r="E10" s="4">
        <f>СВЦЭМ!$D$15+'СЕТ СН'!I5+СВЦЭМ!$D$10+'СЕТ СН'!I8-'СЕТ СН'!I$16</f>
        <v>6622.2983760800007</v>
      </c>
    </row>
    <row r="11" spans="1:6" x14ac:dyDescent="0.25">
      <c r="A11" s="26" t="s">
        <v>36</v>
      </c>
      <c r="B11" s="4">
        <f>СВЦЭМ!$D$16+'СЕТ СН'!F5+СВЦЭМ!$D$10+'СЕТ СН'!F8-'СЕТ СН'!F$16</f>
        <v>6286.2539277699998</v>
      </c>
      <c r="C11" s="4">
        <f>СВЦЭМ!$D$16+'СЕТ СН'!G5+СВЦЭМ!$D$10+'СЕТ СН'!G8-'СЕТ СН'!G$16</f>
        <v>7293.9439277699994</v>
      </c>
      <c r="D11" s="4">
        <f>СВЦЭМ!$D$16+'СЕТ СН'!H5+СВЦЭМ!$D$10+'СЕТ СН'!H8-'СЕТ СН'!H$16</f>
        <v>7582.4339277700001</v>
      </c>
      <c r="E11" s="4">
        <f>СВЦЭМ!$D$16+'СЕТ СН'!I5+СВЦЭМ!$D$10+'СЕТ СН'!I8-'СЕТ СН'!I$16</f>
        <v>8240.3539277700002</v>
      </c>
    </row>
    <row r="12" spans="1:6" x14ac:dyDescent="0.25">
      <c r="A12" s="119"/>
      <c r="B12" s="119"/>
      <c r="C12" s="119"/>
      <c r="D12" s="119"/>
      <c r="E12" s="119"/>
    </row>
    <row r="13" spans="1:6" x14ac:dyDescent="0.25">
      <c r="A13" s="27" t="s">
        <v>68</v>
      </c>
      <c r="B13" s="23"/>
    </row>
    <row r="14" spans="1:6" x14ac:dyDescent="0.25">
      <c r="A14" s="120" t="s">
        <v>67</v>
      </c>
      <c r="B14" s="118" t="s">
        <v>29</v>
      </c>
      <c r="C14" s="118"/>
      <c r="D14" s="118"/>
      <c r="E14" s="118"/>
    </row>
    <row r="15" spans="1:6" x14ac:dyDescent="0.25">
      <c r="A15" s="121"/>
      <c r="B15" s="25" t="s">
        <v>0</v>
      </c>
      <c r="C15" s="25" t="s">
        <v>32</v>
      </c>
      <c r="D15" s="25" t="s">
        <v>33</v>
      </c>
      <c r="E15" s="25" t="s">
        <v>3</v>
      </c>
    </row>
    <row r="16" spans="1:6" x14ac:dyDescent="0.25">
      <c r="A16" s="26" t="s">
        <v>34</v>
      </c>
      <c r="B16" s="28">
        <f>СВЦЭМ!$D$14+'СЕТ СН'!F5+СВЦЭМ!$D$10+'СЕТ СН'!F8-'СЕТ СН'!F$16</f>
        <v>3763.0162797100002</v>
      </c>
      <c r="C16" s="28">
        <f>СВЦЭМ!$D$14+'СЕТ СН'!G5+СВЦЭМ!$D$10+'СЕТ СН'!G8-'СЕТ СН'!G$16</f>
        <v>4770.7062797099998</v>
      </c>
      <c r="D16" s="28">
        <f>СВЦЭМ!$D$14+'СЕТ СН'!H5+СВЦЭМ!$D$10+'СЕТ СН'!H8-'СЕТ СН'!H$16</f>
        <v>5059.1962797099995</v>
      </c>
      <c r="E16" s="28">
        <f>СВЦЭМ!$D$14+'СЕТ СН'!I5+СВЦЭМ!$D$10+'СЕТ СН'!I8-'СЕТ СН'!I$16</f>
        <v>5717.1162797099996</v>
      </c>
    </row>
    <row r="17" spans="1:5" x14ac:dyDescent="0.25">
      <c r="A17" s="26" t="s">
        <v>37</v>
      </c>
      <c r="B17" s="28">
        <f>СВЦЭМ!$D$17+'СЕТ СН'!F5+СВЦЭМ!$D$10+'СЕТ СН'!F8-'СЕТ СН'!F$16</f>
        <v>5347.44599053</v>
      </c>
      <c r="C17" s="28">
        <f>СВЦЭМ!$D$17+'СЕТ СН'!G5+СВЦЭМ!$D$10+'СЕТ СН'!G8-'СЕТ СН'!G$16</f>
        <v>6355.1359905300005</v>
      </c>
      <c r="D17" s="28">
        <f>СВЦЭМ!$D$17+'СЕТ СН'!H5+СВЦЭМ!$D$10+'СЕТ СН'!H8-'СЕТ СН'!H$16</f>
        <v>6643.6259905300003</v>
      </c>
      <c r="E17" s="28">
        <f>СВЦЭМ!$D$17+'СЕТ СН'!I5+СВЦЭМ!$D$10+'СЕТ СН'!I8-'СЕТ СН'!I$16</f>
        <v>7301.5459905300004</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6"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марте 2023 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9" t="s">
        <v>38</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15.75" x14ac:dyDescent="0.2">
      <c r="A4" s="139" t="s">
        <v>8</v>
      </c>
      <c r="B4" s="139"/>
      <c r="C4" s="139"/>
      <c r="D4" s="139"/>
      <c r="E4" s="139"/>
      <c r="F4" s="139"/>
      <c r="G4" s="139"/>
      <c r="H4" s="139"/>
      <c r="I4" s="139"/>
      <c r="J4" s="139"/>
      <c r="K4" s="139"/>
      <c r="L4" s="139"/>
      <c r="M4" s="139"/>
      <c r="N4" s="139"/>
      <c r="O4" s="139"/>
      <c r="P4" s="139"/>
      <c r="Q4" s="139"/>
      <c r="R4" s="139"/>
      <c r="S4" s="139"/>
      <c r="T4" s="139"/>
      <c r="U4" s="139"/>
      <c r="V4" s="139"/>
      <c r="W4" s="139"/>
      <c r="X4" s="139"/>
      <c r="Y4" s="13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01.03.2023</v>
      </c>
      <c r="B12" s="36">
        <f>SUMIFS(СВЦЭМ!$C$39:$C$782,СВЦЭМ!$A$39:$A$782,$A12,СВЦЭМ!$B$39:$B$782,B$11)+'СЕТ СН'!$F$9+СВЦЭМ!$D$10+'СЕТ СН'!$F$5-'СЕТ СН'!$F$17</f>
        <v>3856.0585652999998</v>
      </c>
      <c r="C12" s="36">
        <f>SUMIFS(СВЦЭМ!$C$39:$C$782,СВЦЭМ!$A$39:$A$782,$A12,СВЦЭМ!$B$39:$B$782,C$11)+'СЕТ СН'!$F$9+СВЦЭМ!$D$10+'СЕТ СН'!$F$5-'СЕТ СН'!$F$17</f>
        <v>3888.3132193399997</v>
      </c>
      <c r="D12" s="36">
        <f>SUMIFS(СВЦЭМ!$C$39:$C$782,СВЦЭМ!$A$39:$A$782,$A12,СВЦЭМ!$B$39:$B$782,D$11)+'СЕТ СН'!$F$9+СВЦЭМ!$D$10+'СЕТ СН'!$F$5-'СЕТ СН'!$F$17</f>
        <v>3911.6813253</v>
      </c>
      <c r="E12" s="36">
        <f>SUMIFS(СВЦЭМ!$C$39:$C$782,СВЦЭМ!$A$39:$A$782,$A12,СВЦЭМ!$B$39:$B$782,E$11)+'СЕТ СН'!$F$9+СВЦЭМ!$D$10+'СЕТ СН'!$F$5-'СЕТ СН'!$F$17</f>
        <v>3936.4288266200001</v>
      </c>
      <c r="F12" s="36">
        <f>SUMIFS(СВЦЭМ!$C$39:$C$782,СВЦЭМ!$A$39:$A$782,$A12,СВЦЭМ!$B$39:$B$782,F$11)+'СЕТ СН'!$F$9+СВЦЭМ!$D$10+'СЕТ СН'!$F$5-'СЕТ СН'!$F$17</f>
        <v>3932.1812609199997</v>
      </c>
      <c r="G12" s="36">
        <f>SUMIFS(СВЦЭМ!$C$39:$C$782,СВЦЭМ!$A$39:$A$782,$A12,СВЦЭМ!$B$39:$B$782,G$11)+'СЕТ СН'!$F$9+СВЦЭМ!$D$10+'СЕТ СН'!$F$5-'СЕТ СН'!$F$17</f>
        <v>3909.2720458399999</v>
      </c>
      <c r="H12" s="36">
        <f>SUMIFS(СВЦЭМ!$C$39:$C$782,СВЦЭМ!$A$39:$A$782,$A12,СВЦЭМ!$B$39:$B$782,H$11)+'СЕТ СН'!$F$9+СВЦЭМ!$D$10+'СЕТ СН'!$F$5-'СЕТ СН'!$F$17</f>
        <v>3868.4701028500003</v>
      </c>
      <c r="I12" s="36">
        <f>SUMIFS(СВЦЭМ!$C$39:$C$782,СВЦЭМ!$A$39:$A$782,$A12,СВЦЭМ!$B$39:$B$782,I$11)+'СЕТ СН'!$F$9+СВЦЭМ!$D$10+'СЕТ СН'!$F$5-'СЕТ СН'!$F$17</f>
        <v>3813.1496964899998</v>
      </c>
      <c r="J12" s="36">
        <f>SUMIFS(СВЦЭМ!$C$39:$C$782,СВЦЭМ!$A$39:$A$782,$A12,СВЦЭМ!$B$39:$B$782,J$11)+'СЕТ СН'!$F$9+СВЦЭМ!$D$10+'СЕТ СН'!$F$5-'СЕТ СН'!$F$17</f>
        <v>3845.2572269900002</v>
      </c>
      <c r="K12" s="36">
        <f>SUMIFS(СВЦЭМ!$C$39:$C$782,СВЦЭМ!$A$39:$A$782,$A12,СВЦЭМ!$B$39:$B$782,K$11)+'СЕТ СН'!$F$9+СВЦЭМ!$D$10+'СЕТ СН'!$F$5-'СЕТ СН'!$F$17</f>
        <v>3725.25802651</v>
      </c>
      <c r="L12" s="36">
        <f>SUMIFS(СВЦЭМ!$C$39:$C$782,СВЦЭМ!$A$39:$A$782,$A12,СВЦЭМ!$B$39:$B$782,L$11)+'СЕТ СН'!$F$9+СВЦЭМ!$D$10+'СЕТ СН'!$F$5-'СЕТ СН'!$F$17</f>
        <v>3739.4705003500003</v>
      </c>
      <c r="M12" s="36">
        <f>SUMIFS(СВЦЭМ!$C$39:$C$782,СВЦЭМ!$A$39:$A$782,$A12,СВЦЭМ!$B$39:$B$782,M$11)+'СЕТ СН'!$F$9+СВЦЭМ!$D$10+'СЕТ СН'!$F$5-'СЕТ СН'!$F$17</f>
        <v>3758.3986545600001</v>
      </c>
      <c r="N12" s="36">
        <f>SUMIFS(СВЦЭМ!$C$39:$C$782,СВЦЭМ!$A$39:$A$782,$A12,СВЦЭМ!$B$39:$B$782,N$11)+'СЕТ СН'!$F$9+СВЦЭМ!$D$10+'СЕТ СН'!$F$5-'СЕТ СН'!$F$17</f>
        <v>3798.6323334799999</v>
      </c>
      <c r="O12" s="36">
        <f>SUMIFS(СВЦЭМ!$C$39:$C$782,СВЦЭМ!$A$39:$A$782,$A12,СВЦЭМ!$B$39:$B$782,O$11)+'СЕТ СН'!$F$9+СВЦЭМ!$D$10+'СЕТ СН'!$F$5-'СЕТ СН'!$F$17</f>
        <v>3830.5200825299999</v>
      </c>
      <c r="P12" s="36">
        <f>SUMIFS(СВЦЭМ!$C$39:$C$782,СВЦЭМ!$A$39:$A$782,$A12,СВЦЭМ!$B$39:$B$782,P$11)+'СЕТ СН'!$F$9+СВЦЭМ!$D$10+'СЕТ СН'!$F$5-'СЕТ СН'!$F$17</f>
        <v>3825.16056639</v>
      </c>
      <c r="Q12" s="36">
        <f>SUMIFS(СВЦЭМ!$C$39:$C$782,СВЦЭМ!$A$39:$A$782,$A12,СВЦЭМ!$B$39:$B$782,Q$11)+'СЕТ СН'!$F$9+СВЦЭМ!$D$10+'СЕТ СН'!$F$5-'СЕТ СН'!$F$17</f>
        <v>3823.4729239600001</v>
      </c>
      <c r="R12" s="36">
        <f>SUMIFS(СВЦЭМ!$C$39:$C$782,СВЦЭМ!$A$39:$A$782,$A12,СВЦЭМ!$B$39:$B$782,R$11)+'СЕТ СН'!$F$9+СВЦЭМ!$D$10+'СЕТ СН'!$F$5-'СЕТ СН'!$F$17</f>
        <v>3803.7184872500002</v>
      </c>
      <c r="S12" s="36">
        <f>SUMIFS(СВЦЭМ!$C$39:$C$782,СВЦЭМ!$A$39:$A$782,$A12,СВЦЭМ!$B$39:$B$782,S$11)+'СЕТ СН'!$F$9+СВЦЭМ!$D$10+'СЕТ СН'!$F$5-'СЕТ СН'!$F$17</f>
        <v>3769.52237762</v>
      </c>
      <c r="T12" s="36">
        <f>SUMIFS(СВЦЭМ!$C$39:$C$782,СВЦЭМ!$A$39:$A$782,$A12,СВЦЭМ!$B$39:$B$782,T$11)+'СЕТ СН'!$F$9+СВЦЭМ!$D$10+'СЕТ СН'!$F$5-'СЕТ СН'!$F$17</f>
        <v>3763.5494901900001</v>
      </c>
      <c r="U12" s="36">
        <f>SUMIFS(СВЦЭМ!$C$39:$C$782,СВЦЭМ!$A$39:$A$782,$A12,СВЦЭМ!$B$39:$B$782,U$11)+'СЕТ СН'!$F$9+СВЦЭМ!$D$10+'СЕТ СН'!$F$5-'СЕТ СН'!$F$17</f>
        <v>3778.2299472599998</v>
      </c>
      <c r="V12" s="36">
        <f>SUMIFS(СВЦЭМ!$C$39:$C$782,СВЦЭМ!$A$39:$A$782,$A12,СВЦЭМ!$B$39:$B$782,V$11)+'СЕТ СН'!$F$9+СВЦЭМ!$D$10+'СЕТ СН'!$F$5-'СЕТ СН'!$F$17</f>
        <v>3768.0262904800002</v>
      </c>
      <c r="W12" s="36">
        <f>SUMIFS(СВЦЭМ!$C$39:$C$782,СВЦЭМ!$A$39:$A$782,$A12,СВЦЭМ!$B$39:$B$782,W$11)+'СЕТ СН'!$F$9+СВЦЭМ!$D$10+'СЕТ СН'!$F$5-'СЕТ СН'!$F$17</f>
        <v>3804.55775705</v>
      </c>
      <c r="X12" s="36">
        <f>SUMIFS(СВЦЭМ!$C$39:$C$782,СВЦЭМ!$A$39:$A$782,$A12,СВЦЭМ!$B$39:$B$782,X$11)+'СЕТ СН'!$F$9+СВЦЭМ!$D$10+'СЕТ СН'!$F$5-'СЕТ СН'!$F$17</f>
        <v>3806.9830465900004</v>
      </c>
      <c r="Y12" s="36">
        <f>SUMIFS(СВЦЭМ!$C$39:$C$782,СВЦЭМ!$A$39:$A$782,$A12,СВЦЭМ!$B$39:$B$782,Y$11)+'СЕТ СН'!$F$9+СВЦЭМ!$D$10+'СЕТ СН'!$F$5-'СЕТ СН'!$F$17</f>
        <v>3844.5772485500001</v>
      </c>
      <c r="AA12" s="37"/>
    </row>
    <row r="13" spans="1:27" ht="15.75" x14ac:dyDescent="0.2">
      <c r="A13" s="35">
        <f>A12+1</f>
        <v>44987</v>
      </c>
      <c r="B13" s="36">
        <f>SUMIFS(СВЦЭМ!$C$39:$C$782,СВЦЭМ!$A$39:$A$782,$A13,СВЦЭМ!$B$39:$B$782,B$11)+'СЕТ СН'!$F$9+СВЦЭМ!$D$10+'СЕТ СН'!$F$5-'СЕТ СН'!$F$17</f>
        <v>3824.14581335</v>
      </c>
      <c r="C13" s="36">
        <f>SUMIFS(СВЦЭМ!$C$39:$C$782,СВЦЭМ!$A$39:$A$782,$A13,СВЦЭМ!$B$39:$B$782,C$11)+'СЕТ СН'!$F$9+СВЦЭМ!$D$10+'СЕТ СН'!$F$5-'СЕТ СН'!$F$17</f>
        <v>3789.8086256300003</v>
      </c>
      <c r="D13" s="36">
        <f>SUMIFS(СВЦЭМ!$C$39:$C$782,СВЦЭМ!$A$39:$A$782,$A13,СВЦЭМ!$B$39:$B$782,D$11)+'СЕТ СН'!$F$9+СВЦЭМ!$D$10+'СЕТ СН'!$F$5-'СЕТ СН'!$F$17</f>
        <v>3820.7801114799995</v>
      </c>
      <c r="E13" s="36">
        <f>SUMIFS(СВЦЭМ!$C$39:$C$782,СВЦЭМ!$A$39:$A$782,$A13,СВЦЭМ!$B$39:$B$782,E$11)+'СЕТ СН'!$F$9+СВЦЭМ!$D$10+'СЕТ СН'!$F$5-'СЕТ СН'!$F$17</f>
        <v>3833.0131606499999</v>
      </c>
      <c r="F13" s="36">
        <f>SUMIFS(СВЦЭМ!$C$39:$C$782,СВЦЭМ!$A$39:$A$782,$A13,СВЦЭМ!$B$39:$B$782,F$11)+'СЕТ СН'!$F$9+СВЦЭМ!$D$10+'СЕТ СН'!$F$5-'СЕТ СН'!$F$17</f>
        <v>3830.7207254699997</v>
      </c>
      <c r="G13" s="36">
        <f>SUMIFS(СВЦЭМ!$C$39:$C$782,СВЦЭМ!$A$39:$A$782,$A13,СВЦЭМ!$B$39:$B$782,G$11)+'СЕТ СН'!$F$9+СВЦЭМ!$D$10+'СЕТ СН'!$F$5-'СЕТ СН'!$F$17</f>
        <v>3800.89967824</v>
      </c>
      <c r="H13" s="36">
        <f>SUMIFS(СВЦЭМ!$C$39:$C$782,СВЦЭМ!$A$39:$A$782,$A13,СВЦЭМ!$B$39:$B$782,H$11)+'СЕТ СН'!$F$9+СВЦЭМ!$D$10+'СЕТ СН'!$F$5-'СЕТ СН'!$F$17</f>
        <v>3695.42978533</v>
      </c>
      <c r="I13" s="36">
        <f>SUMIFS(СВЦЭМ!$C$39:$C$782,СВЦЭМ!$A$39:$A$782,$A13,СВЦЭМ!$B$39:$B$782,I$11)+'СЕТ СН'!$F$9+СВЦЭМ!$D$10+'СЕТ СН'!$F$5-'СЕТ СН'!$F$17</f>
        <v>3657.9512573900001</v>
      </c>
      <c r="J13" s="36">
        <f>SUMIFS(СВЦЭМ!$C$39:$C$782,СВЦЭМ!$A$39:$A$782,$A13,СВЦЭМ!$B$39:$B$782,J$11)+'СЕТ СН'!$F$9+СВЦЭМ!$D$10+'СЕТ СН'!$F$5-'СЕТ СН'!$F$17</f>
        <v>3649.2435526899999</v>
      </c>
      <c r="K13" s="36">
        <f>SUMIFS(СВЦЭМ!$C$39:$C$782,СВЦЭМ!$A$39:$A$782,$A13,СВЦЭМ!$B$39:$B$782,K$11)+'СЕТ СН'!$F$9+СВЦЭМ!$D$10+'СЕТ СН'!$F$5-'СЕТ СН'!$F$17</f>
        <v>3647.0446509399999</v>
      </c>
      <c r="L13" s="36">
        <f>SUMIFS(СВЦЭМ!$C$39:$C$782,СВЦЭМ!$A$39:$A$782,$A13,СВЦЭМ!$B$39:$B$782,L$11)+'СЕТ СН'!$F$9+СВЦЭМ!$D$10+'СЕТ СН'!$F$5-'СЕТ СН'!$F$17</f>
        <v>3644.3606381099999</v>
      </c>
      <c r="M13" s="36">
        <f>SUMIFS(СВЦЭМ!$C$39:$C$782,СВЦЭМ!$A$39:$A$782,$A13,СВЦЭМ!$B$39:$B$782,M$11)+'СЕТ СН'!$F$9+СВЦЭМ!$D$10+'СЕТ СН'!$F$5-'СЕТ СН'!$F$17</f>
        <v>3646.7692163700003</v>
      </c>
      <c r="N13" s="36">
        <f>SUMIFS(СВЦЭМ!$C$39:$C$782,СВЦЭМ!$A$39:$A$782,$A13,СВЦЭМ!$B$39:$B$782,N$11)+'СЕТ СН'!$F$9+СВЦЭМ!$D$10+'СЕТ СН'!$F$5-'СЕТ СН'!$F$17</f>
        <v>3683.92012557</v>
      </c>
      <c r="O13" s="36">
        <f>SUMIFS(СВЦЭМ!$C$39:$C$782,СВЦЭМ!$A$39:$A$782,$A13,СВЦЭМ!$B$39:$B$782,O$11)+'СЕТ СН'!$F$9+СВЦЭМ!$D$10+'СЕТ СН'!$F$5-'СЕТ СН'!$F$17</f>
        <v>3726.8765553399999</v>
      </c>
      <c r="P13" s="36">
        <f>SUMIFS(СВЦЭМ!$C$39:$C$782,СВЦЭМ!$A$39:$A$782,$A13,СВЦЭМ!$B$39:$B$782,P$11)+'СЕТ СН'!$F$9+СВЦЭМ!$D$10+'СЕТ СН'!$F$5-'СЕТ СН'!$F$17</f>
        <v>3737.1549383000001</v>
      </c>
      <c r="Q13" s="36">
        <f>SUMIFS(СВЦЭМ!$C$39:$C$782,СВЦЭМ!$A$39:$A$782,$A13,СВЦЭМ!$B$39:$B$782,Q$11)+'СЕТ СН'!$F$9+СВЦЭМ!$D$10+'СЕТ СН'!$F$5-'СЕТ СН'!$F$17</f>
        <v>3751.8288757999999</v>
      </c>
      <c r="R13" s="36">
        <f>SUMIFS(СВЦЭМ!$C$39:$C$782,СВЦЭМ!$A$39:$A$782,$A13,СВЦЭМ!$B$39:$B$782,R$11)+'СЕТ СН'!$F$9+СВЦЭМ!$D$10+'СЕТ СН'!$F$5-'СЕТ СН'!$F$17</f>
        <v>3747.7448068799999</v>
      </c>
      <c r="S13" s="36">
        <f>SUMIFS(СВЦЭМ!$C$39:$C$782,СВЦЭМ!$A$39:$A$782,$A13,СВЦЭМ!$B$39:$B$782,S$11)+'СЕТ СН'!$F$9+СВЦЭМ!$D$10+'СЕТ СН'!$F$5-'СЕТ СН'!$F$17</f>
        <v>3726.2484549800001</v>
      </c>
      <c r="T13" s="36">
        <f>SUMIFS(СВЦЭМ!$C$39:$C$782,СВЦЭМ!$A$39:$A$782,$A13,СВЦЭМ!$B$39:$B$782,T$11)+'СЕТ СН'!$F$9+СВЦЭМ!$D$10+'СЕТ СН'!$F$5-'СЕТ СН'!$F$17</f>
        <v>3699.3676505600001</v>
      </c>
      <c r="U13" s="36">
        <f>SUMIFS(СВЦЭМ!$C$39:$C$782,СВЦЭМ!$A$39:$A$782,$A13,СВЦЭМ!$B$39:$B$782,U$11)+'СЕТ СН'!$F$9+СВЦЭМ!$D$10+'СЕТ СН'!$F$5-'СЕТ СН'!$F$17</f>
        <v>3622.2919310799998</v>
      </c>
      <c r="V13" s="36">
        <f>SUMIFS(СВЦЭМ!$C$39:$C$782,СВЦЭМ!$A$39:$A$782,$A13,СВЦЭМ!$B$39:$B$782,V$11)+'СЕТ СН'!$F$9+СВЦЭМ!$D$10+'СЕТ СН'!$F$5-'СЕТ СН'!$F$17</f>
        <v>3620.4814660900001</v>
      </c>
      <c r="W13" s="36">
        <f>SUMIFS(СВЦЭМ!$C$39:$C$782,СВЦЭМ!$A$39:$A$782,$A13,СВЦЭМ!$B$39:$B$782,W$11)+'СЕТ СН'!$F$9+СВЦЭМ!$D$10+'СЕТ СН'!$F$5-'СЕТ СН'!$F$17</f>
        <v>3634.3057578799999</v>
      </c>
      <c r="X13" s="36">
        <f>SUMIFS(СВЦЭМ!$C$39:$C$782,СВЦЭМ!$A$39:$A$782,$A13,СВЦЭМ!$B$39:$B$782,X$11)+'СЕТ СН'!$F$9+СВЦЭМ!$D$10+'СЕТ СН'!$F$5-'СЕТ СН'!$F$17</f>
        <v>3670.7278175800002</v>
      </c>
      <c r="Y13" s="36">
        <f>SUMIFS(СВЦЭМ!$C$39:$C$782,СВЦЭМ!$A$39:$A$782,$A13,СВЦЭМ!$B$39:$B$782,Y$11)+'СЕТ СН'!$F$9+СВЦЭМ!$D$10+'СЕТ СН'!$F$5-'СЕТ СН'!$F$17</f>
        <v>3698.5212515000003</v>
      </c>
    </row>
    <row r="14" spans="1:27" ht="15.75" x14ac:dyDescent="0.2">
      <c r="A14" s="35">
        <f t="shared" ref="A14:A42" si="0">A13+1</f>
        <v>44988</v>
      </c>
      <c r="B14" s="36">
        <f>SUMIFS(СВЦЭМ!$C$39:$C$782,СВЦЭМ!$A$39:$A$782,$A14,СВЦЭМ!$B$39:$B$782,B$11)+'СЕТ СН'!$F$9+СВЦЭМ!$D$10+'СЕТ СН'!$F$5-'СЕТ СН'!$F$17</f>
        <v>3724.6387808199997</v>
      </c>
      <c r="C14" s="36">
        <f>SUMIFS(СВЦЭМ!$C$39:$C$782,СВЦЭМ!$A$39:$A$782,$A14,СВЦЭМ!$B$39:$B$782,C$11)+'СЕТ СН'!$F$9+СВЦЭМ!$D$10+'СЕТ СН'!$F$5-'СЕТ СН'!$F$17</f>
        <v>3746.3642461099998</v>
      </c>
      <c r="D14" s="36">
        <f>SUMIFS(СВЦЭМ!$C$39:$C$782,СВЦЭМ!$A$39:$A$782,$A14,СВЦЭМ!$B$39:$B$782,D$11)+'СЕТ СН'!$F$9+СВЦЭМ!$D$10+'СЕТ СН'!$F$5-'СЕТ СН'!$F$17</f>
        <v>3754.5006997299997</v>
      </c>
      <c r="E14" s="36">
        <f>SUMIFS(СВЦЭМ!$C$39:$C$782,СВЦЭМ!$A$39:$A$782,$A14,СВЦЭМ!$B$39:$B$782,E$11)+'СЕТ СН'!$F$9+СВЦЭМ!$D$10+'СЕТ СН'!$F$5-'СЕТ СН'!$F$17</f>
        <v>3763.3684791000001</v>
      </c>
      <c r="F14" s="36">
        <f>SUMIFS(СВЦЭМ!$C$39:$C$782,СВЦЭМ!$A$39:$A$782,$A14,СВЦЭМ!$B$39:$B$782,F$11)+'СЕТ СН'!$F$9+СВЦЭМ!$D$10+'СЕТ СН'!$F$5-'СЕТ СН'!$F$17</f>
        <v>3746.5755070100004</v>
      </c>
      <c r="G14" s="36">
        <f>SUMIFS(СВЦЭМ!$C$39:$C$782,СВЦЭМ!$A$39:$A$782,$A14,СВЦЭМ!$B$39:$B$782,G$11)+'СЕТ СН'!$F$9+СВЦЭМ!$D$10+'СЕТ СН'!$F$5-'СЕТ СН'!$F$17</f>
        <v>3735.29399569</v>
      </c>
      <c r="H14" s="36">
        <f>SUMIFS(СВЦЭМ!$C$39:$C$782,СВЦЭМ!$A$39:$A$782,$A14,СВЦЭМ!$B$39:$B$782,H$11)+'СЕТ СН'!$F$9+СВЦЭМ!$D$10+'СЕТ СН'!$F$5-'СЕТ СН'!$F$17</f>
        <v>3726.8269016200002</v>
      </c>
      <c r="I14" s="36">
        <f>SUMIFS(СВЦЭМ!$C$39:$C$782,СВЦЭМ!$A$39:$A$782,$A14,СВЦЭМ!$B$39:$B$782,I$11)+'СЕТ СН'!$F$9+СВЦЭМ!$D$10+'СЕТ СН'!$F$5-'СЕТ СН'!$F$17</f>
        <v>3646.0485582199999</v>
      </c>
      <c r="J14" s="36">
        <f>SUMIFS(СВЦЭМ!$C$39:$C$782,СВЦЭМ!$A$39:$A$782,$A14,СВЦЭМ!$B$39:$B$782,J$11)+'СЕТ СН'!$F$9+СВЦЭМ!$D$10+'СЕТ СН'!$F$5-'СЕТ СН'!$F$17</f>
        <v>3655.88461405</v>
      </c>
      <c r="K14" s="36">
        <f>SUMIFS(СВЦЭМ!$C$39:$C$782,СВЦЭМ!$A$39:$A$782,$A14,СВЦЭМ!$B$39:$B$782,K$11)+'СЕТ СН'!$F$9+СВЦЭМ!$D$10+'СЕТ СН'!$F$5-'СЕТ СН'!$F$17</f>
        <v>3635.7833747</v>
      </c>
      <c r="L14" s="36">
        <f>SUMIFS(СВЦЭМ!$C$39:$C$782,СВЦЭМ!$A$39:$A$782,$A14,СВЦЭМ!$B$39:$B$782,L$11)+'СЕТ СН'!$F$9+СВЦЭМ!$D$10+'СЕТ СН'!$F$5-'СЕТ СН'!$F$17</f>
        <v>3617.13464896</v>
      </c>
      <c r="M14" s="36">
        <f>SUMIFS(СВЦЭМ!$C$39:$C$782,СВЦЭМ!$A$39:$A$782,$A14,СВЦЭМ!$B$39:$B$782,M$11)+'СЕТ СН'!$F$9+СВЦЭМ!$D$10+'СЕТ СН'!$F$5-'СЕТ СН'!$F$17</f>
        <v>3622.1532555499998</v>
      </c>
      <c r="N14" s="36">
        <f>SUMIFS(СВЦЭМ!$C$39:$C$782,СВЦЭМ!$A$39:$A$782,$A14,СВЦЭМ!$B$39:$B$782,N$11)+'СЕТ СН'!$F$9+СВЦЭМ!$D$10+'СЕТ СН'!$F$5-'СЕТ СН'!$F$17</f>
        <v>3660.2151359300001</v>
      </c>
      <c r="O14" s="36">
        <f>SUMIFS(СВЦЭМ!$C$39:$C$782,СВЦЭМ!$A$39:$A$782,$A14,СВЦЭМ!$B$39:$B$782,O$11)+'СЕТ СН'!$F$9+СВЦЭМ!$D$10+'СЕТ СН'!$F$5-'СЕТ СН'!$F$17</f>
        <v>3717.4208911200003</v>
      </c>
      <c r="P14" s="36">
        <f>SUMIFS(СВЦЭМ!$C$39:$C$782,СВЦЭМ!$A$39:$A$782,$A14,СВЦЭМ!$B$39:$B$782,P$11)+'СЕТ СН'!$F$9+СВЦЭМ!$D$10+'СЕТ СН'!$F$5-'СЕТ СН'!$F$17</f>
        <v>3736.3096362599999</v>
      </c>
      <c r="Q14" s="36">
        <f>SUMIFS(СВЦЭМ!$C$39:$C$782,СВЦЭМ!$A$39:$A$782,$A14,СВЦЭМ!$B$39:$B$782,Q$11)+'СЕТ СН'!$F$9+СВЦЭМ!$D$10+'СЕТ СН'!$F$5-'СЕТ СН'!$F$17</f>
        <v>3692.6876616099999</v>
      </c>
      <c r="R14" s="36">
        <f>SUMIFS(СВЦЭМ!$C$39:$C$782,СВЦЭМ!$A$39:$A$782,$A14,СВЦЭМ!$B$39:$B$782,R$11)+'СЕТ СН'!$F$9+СВЦЭМ!$D$10+'СЕТ СН'!$F$5-'СЕТ СН'!$F$17</f>
        <v>3742.1816214999999</v>
      </c>
      <c r="S14" s="36">
        <f>SUMIFS(СВЦЭМ!$C$39:$C$782,СВЦЭМ!$A$39:$A$782,$A14,СВЦЭМ!$B$39:$B$782,S$11)+'СЕТ СН'!$F$9+СВЦЭМ!$D$10+'СЕТ СН'!$F$5-'СЕТ СН'!$F$17</f>
        <v>3680.9094945500001</v>
      </c>
      <c r="T14" s="36">
        <f>SUMIFS(СВЦЭМ!$C$39:$C$782,СВЦЭМ!$A$39:$A$782,$A14,СВЦЭМ!$B$39:$B$782,T$11)+'СЕТ СН'!$F$9+СВЦЭМ!$D$10+'СЕТ СН'!$F$5-'СЕТ СН'!$F$17</f>
        <v>3649.5107819700002</v>
      </c>
      <c r="U14" s="36">
        <f>SUMIFS(СВЦЭМ!$C$39:$C$782,СВЦЭМ!$A$39:$A$782,$A14,СВЦЭМ!$B$39:$B$782,U$11)+'СЕТ СН'!$F$9+СВЦЭМ!$D$10+'СЕТ СН'!$F$5-'СЕТ СН'!$F$17</f>
        <v>3610.5276895699999</v>
      </c>
      <c r="V14" s="36">
        <f>SUMIFS(СВЦЭМ!$C$39:$C$782,СВЦЭМ!$A$39:$A$782,$A14,СВЦЭМ!$B$39:$B$782,V$11)+'СЕТ СН'!$F$9+СВЦЭМ!$D$10+'СЕТ СН'!$F$5-'СЕТ СН'!$F$17</f>
        <v>3619.9549127400001</v>
      </c>
      <c r="W14" s="36">
        <f>SUMIFS(СВЦЭМ!$C$39:$C$782,СВЦЭМ!$A$39:$A$782,$A14,СВЦЭМ!$B$39:$B$782,W$11)+'СЕТ СН'!$F$9+СВЦЭМ!$D$10+'СЕТ СН'!$F$5-'СЕТ СН'!$F$17</f>
        <v>3616.6025881300002</v>
      </c>
      <c r="X14" s="36">
        <f>SUMIFS(СВЦЭМ!$C$39:$C$782,СВЦЭМ!$A$39:$A$782,$A14,СВЦЭМ!$B$39:$B$782,X$11)+'СЕТ СН'!$F$9+СВЦЭМ!$D$10+'СЕТ СН'!$F$5-'СЕТ СН'!$F$17</f>
        <v>3649.4872288500001</v>
      </c>
      <c r="Y14" s="36">
        <f>SUMIFS(СВЦЭМ!$C$39:$C$782,СВЦЭМ!$A$39:$A$782,$A14,СВЦЭМ!$B$39:$B$782,Y$11)+'СЕТ СН'!$F$9+СВЦЭМ!$D$10+'СЕТ СН'!$F$5-'СЕТ СН'!$F$17</f>
        <v>3723.0397947500001</v>
      </c>
    </row>
    <row r="15" spans="1:27" ht="15.75" x14ac:dyDescent="0.2">
      <c r="A15" s="35">
        <f t="shared" si="0"/>
        <v>44989</v>
      </c>
      <c r="B15" s="36">
        <f>SUMIFS(СВЦЭМ!$C$39:$C$782,СВЦЭМ!$A$39:$A$782,$A15,СВЦЭМ!$B$39:$B$782,B$11)+'СЕТ СН'!$F$9+СВЦЭМ!$D$10+'СЕТ СН'!$F$5-'СЕТ СН'!$F$17</f>
        <v>3664.2505453100002</v>
      </c>
      <c r="C15" s="36">
        <f>SUMIFS(СВЦЭМ!$C$39:$C$782,СВЦЭМ!$A$39:$A$782,$A15,СВЦЭМ!$B$39:$B$782,C$11)+'СЕТ СН'!$F$9+СВЦЭМ!$D$10+'СЕТ СН'!$F$5-'СЕТ СН'!$F$17</f>
        <v>3717.53384061</v>
      </c>
      <c r="D15" s="36">
        <f>SUMIFS(СВЦЭМ!$C$39:$C$782,СВЦЭМ!$A$39:$A$782,$A15,СВЦЭМ!$B$39:$B$782,D$11)+'СЕТ СН'!$F$9+СВЦЭМ!$D$10+'СЕТ СН'!$F$5-'СЕТ СН'!$F$17</f>
        <v>3711.9974609999999</v>
      </c>
      <c r="E15" s="36">
        <f>SUMIFS(СВЦЭМ!$C$39:$C$782,СВЦЭМ!$A$39:$A$782,$A15,СВЦЭМ!$B$39:$B$782,E$11)+'СЕТ СН'!$F$9+СВЦЭМ!$D$10+'СЕТ СН'!$F$5-'СЕТ СН'!$F$17</f>
        <v>3703.2358310899999</v>
      </c>
      <c r="F15" s="36">
        <f>SUMIFS(СВЦЭМ!$C$39:$C$782,СВЦЭМ!$A$39:$A$782,$A15,СВЦЭМ!$B$39:$B$782,F$11)+'СЕТ СН'!$F$9+СВЦЭМ!$D$10+'СЕТ СН'!$F$5-'СЕТ СН'!$F$17</f>
        <v>3686.8688304300003</v>
      </c>
      <c r="G15" s="36">
        <f>SUMIFS(СВЦЭМ!$C$39:$C$782,СВЦЭМ!$A$39:$A$782,$A15,СВЦЭМ!$B$39:$B$782,G$11)+'СЕТ СН'!$F$9+СВЦЭМ!$D$10+'СЕТ СН'!$F$5-'СЕТ СН'!$F$17</f>
        <v>3663.1962473600001</v>
      </c>
      <c r="H15" s="36">
        <f>SUMIFS(СВЦЭМ!$C$39:$C$782,СВЦЭМ!$A$39:$A$782,$A15,СВЦЭМ!$B$39:$B$782,H$11)+'СЕТ СН'!$F$9+СВЦЭМ!$D$10+'СЕТ СН'!$F$5-'СЕТ СН'!$F$17</f>
        <v>3615.3854128900002</v>
      </c>
      <c r="I15" s="36">
        <f>SUMIFS(СВЦЭМ!$C$39:$C$782,СВЦЭМ!$A$39:$A$782,$A15,СВЦЭМ!$B$39:$B$782,I$11)+'СЕТ СН'!$F$9+СВЦЭМ!$D$10+'СЕТ СН'!$F$5-'СЕТ СН'!$F$17</f>
        <v>3575.1916902499997</v>
      </c>
      <c r="J15" s="36">
        <f>SUMIFS(СВЦЭМ!$C$39:$C$782,СВЦЭМ!$A$39:$A$782,$A15,СВЦЭМ!$B$39:$B$782,J$11)+'СЕТ СН'!$F$9+СВЦЭМ!$D$10+'СЕТ СН'!$F$5-'СЕТ СН'!$F$17</f>
        <v>3545.4926540000001</v>
      </c>
      <c r="K15" s="36">
        <f>SUMIFS(СВЦЭМ!$C$39:$C$782,СВЦЭМ!$A$39:$A$782,$A15,СВЦЭМ!$B$39:$B$782,K$11)+'СЕТ СН'!$F$9+СВЦЭМ!$D$10+'СЕТ СН'!$F$5-'СЕТ СН'!$F$17</f>
        <v>3537.8001204900002</v>
      </c>
      <c r="L15" s="36">
        <f>SUMIFS(СВЦЭМ!$C$39:$C$782,СВЦЭМ!$A$39:$A$782,$A15,СВЦЭМ!$B$39:$B$782,L$11)+'СЕТ СН'!$F$9+СВЦЭМ!$D$10+'СЕТ СН'!$F$5-'СЕТ СН'!$F$17</f>
        <v>3545.67484969</v>
      </c>
      <c r="M15" s="36">
        <f>SUMIFS(СВЦЭМ!$C$39:$C$782,СВЦЭМ!$A$39:$A$782,$A15,СВЦЭМ!$B$39:$B$782,M$11)+'СЕТ СН'!$F$9+СВЦЭМ!$D$10+'СЕТ СН'!$F$5-'СЕТ СН'!$F$17</f>
        <v>3557.37869288</v>
      </c>
      <c r="N15" s="36">
        <f>SUMIFS(СВЦЭМ!$C$39:$C$782,СВЦЭМ!$A$39:$A$782,$A15,СВЦЭМ!$B$39:$B$782,N$11)+'СЕТ СН'!$F$9+СВЦЭМ!$D$10+'СЕТ СН'!$F$5-'СЕТ СН'!$F$17</f>
        <v>3601.6998361599999</v>
      </c>
      <c r="O15" s="36">
        <f>SUMIFS(СВЦЭМ!$C$39:$C$782,СВЦЭМ!$A$39:$A$782,$A15,СВЦЭМ!$B$39:$B$782,O$11)+'СЕТ СН'!$F$9+СВЦЭМ!$D$10+'СЕТ СН'!$F$5-'СЕТ СН'!$F$17</f>
        <v>3622.1699842500002</v>
      </c>
      <c r="P15" s="36">
        <f>SUMIFS(СВЦЭМ!$C$39:$C$782,СВЦЭМ!$A$39:$A$782,$A15,СВЦЭМ!$B$39:$B$782,P$11)+'СЕТ СН'!$F$9+СВЦЭМ!$D$10+'СЕТ СН'!$F$5-'СЕТ СН'!$F$17</f>
        <v>3638.1151418600002</v>
      </c>
      <c r="Q15" s="36">
        <f>SUMIFS(СВЦЭМ!$C$39:$C$782,СВЦЭМ!$A$39:$A$782,$A15,СВЦЭМ!$B$39:$B$782,Q$11)+'СЕТ СН'!$F$9+СВЦЭМ!$D$10+'СЕТ СН'!$F$5-'СЕТ СН'!$F$17</f>
        <v>3639.0471861200003</v>
      </c>
      <c r="R15" s="36">
        <f>SUMIFS(СВЦЭМ!$C$39:$C$782,СВЦЭМ!$A$39:$A$782,$A15,СВЦЭМ!$B$39:$B$782,R$11)+'СЕТ СН'!$F$9+СВЦЭМ!$D$10+'СЕТ СН'!$F$5-'СЕТ СН'!$F$17</f>
        <v>3645.8538641699997</v>
      </c>
      <c r="S15" s="36">
        <f>SUMIFS(СВЦЭМ!$C$39:$C$782,СВЦЭМ!$A$39:$A$782,$A15,СВЦЭМ!$B$39:$B$782,S$11)+'СЕТ СН'!$F$9+СВЦЭМ!$D$10+'СЕТ СН'!$F$5-'СЕТ СН'!$F$17</f>
        <v>3607.9616516900001</v>
      </c>
      <c r="T15" s="36">
        <f>SUMIFS(СВЦЭМ!$C$39:$C$782,СВЦЭМ!$A$39:$A$782,$A15,СВЦЭМ!$B$39:$B$782,T$11)+'СЕТ СН'!$F$9+СВЦЭМ!$D$10+'СЕТ СН'!$F$5-'СЕТ СН'!$F$17</f>
        <v>3564.83820014</v>
      </c>
      <c r="U15" s="36">
        <f>SUMIFS(СВЦЭМ!$C$39:$C$782,СВЦЭМ!$A$39:$A$782,$A15,СВЦЭМ!$B$39:$B$782,U$11)+'СЕТ СН'!$F$9+СВЦЭМ!$D$10+'СЕТ СН'!$F$5-'СЕТ СН'!$F$17</f>
        <v>3554.2882717299999</v>
      </c>
      <c r="V15" s="36">
        <f>SUMIFS(СВЦЭМ!$C$39:$C$782,СВЦЭМ!$A$39:$A$782,$A15,СВЦЭМ!$B$39:$B$782,V$11)+'СЕТ СН'!$F$9+СВЦЭМ!$D$10+'СЕТ СН'!$F$5-'СЕТ СН'!$F$17</f>
        <v>3572.9762124700001</v>
      </c>
      <c r="W15" s="36">
        <f>SUMIFS(СВЦЭМ!$C$39:$C$782,СВЦЭМ!$A$39:$A$782,$A15,СВЦЭМ!$B$39:$B$782,W$11)+'СЕТ СН'!$F$9+СВЦЭМ!$D$10+'СЕТ СН'!$F$5-'СЕТ СН'!$F$17</f>
        <v>3594.40815346</v>
      </c>
      <c r="X15" s="36">
        <f>SUMIFS(СВЦЭМ!$C$39:$C$782,СВЦЭМ!$A$39:$A$782,$A15,СВЦЭМ!$B$39:$B$782,X$11)+'СЕТ СН'!$F$9+СВЦЭМ!$D$10+'СЕТ СН'!$F$5-'СЕТ СН'!$F$17</f>
        <v>3635.3703575</v>
      </c>
      <c r="Y15" s="36">
        <f>SUMIFS(СВЦЭМ!$C$39:$C$782,СВЦЭМ!$A$39:$A$782,$A15,СВЦЭМ!$B$39:$B$782,Y$11)+'СЕТ СН'!$F$9+СВЦЭМ!$D$10+'СЕТ СН'!$F$5-'СЕТ СН'!$F$17</f>
        <v>3655.9959246500002</v>
      </c>
    </row>
    <row r="16" spans="1:27" ht="15.75" x14ac:dyDescent="0.2">
      <c r="A16" s="35">
        <f t="shared" si="0"/>
        <v>44990</v>
      </c>
      <c r="B16" s="36">
        <f>SUMIFS(СВЦЭМ!$C$39:$C$782,СВЦЭМ!$A$39:$A$782,$A16,СВЦЭМ!$B$39:$B$782,B$11)+'СЕТ СН'!$F$9+СВЦЭМ!$D$10+'СЕТ СН'!$F$5-'СЕТ СН'!$F$17</f>
        <v>3677.8072966300001</v>
      </c>
      <c r="C16" s="36">
        <f>SUMIFS(СВЦЭМ!$C$39:$C$782,СВЦЭМ!$A$39:$A$782,$A16,СВЦЭМ!$B$39:$B$782,C$11)+'СЕТ СН'!$F$9+СВЦЭМ!$D$10+'СЕТ СН'!$F$5-'СЕТ СН'!$F$17</f>
        <v>3706.4354079900004</v>
      </c>
      <c r="D16" s="36">
        <f>SUMIFS(СВЦЭМ!$C$39:$C$782,СВЦЭМ!$A$39:$A$782,$A16,СВЦЭМ!$B$39:$B$782,D$11)+'СЕТ СН'!$F$9+СВЦЭМ!$D$10+'СЕТ СН'!$F$5-'СЕТ СН'!$F$17</f>
        <v>3730.6151575000004</v>
      </c>
      <c r="E16" s="36">
        <f>SUMIFS(СВЦЭМ!$C$39:$C$782,СВЦЭМ!$A$39:$A$782,$A16,СВЦЭМ!$B$39:$B$782,E$11)+'СЕТ СН'!$F$9+СВЦЭМ!$D$10+'СЕТ СН'!$F$5-'СЕТ СН'!$F$17</f>
        <v>3734.7308643000001</v>
      </c>
      <c r="F16" s="36">
        <f>SUMIFS(СВЦЭМ!$C$39:$C$782,СВЦЭМ!$A$39:$A$782,$A16,СВЦЭМ!$B$39:$B$782,F$11)+'СЕТ СН'!$F$9+СВЦЭМ!$D$10+'СЕТ СН'!$F$5-'СЕТ СН'!$F$17</f>
        <v>3750.6503859499999</v>
      </c>
      <c r="G16" s="36">
        <f>SUMIFS(СВЦЭМ!$C$39:$C$782,СВЦЭМ!$A$39:$A$782,$A16,СВЦЭМ!$B$39:$B$782,G$11)+'СЕТ СН'!$F$9+СВЦЭМ!$D$10+'СЕТ СН'!$F$5-'СЕТ СН'!$F$17</f>
        <v>3722.4379268900002</v>
      </c>
      <c r="H16" s="36">
        <f>SUMIFS(СВЦЭМ!$C$39:$C$782,СВЦЭМ!$A$39:$A$782,$A16,СВЦЭМ!$B$39:$B$782,H$11)+'СЕТ СН'!$F$9+СВЦЭМ!$D$10+'СЕТ СН'!$F$5-'СЕТ СН'!$F$17</f>
        <v>3696.5162771300002</v>
      </c>
      <c r="I16" s="36">
        <f>SUMIFS(СВЦЭМ!$C$39:$C$782,СВЦЭМ!$A$39:$A$782,$A16,СВЦЭМ!$B$39:$B$782,I$11)+'СЕТ СН'!$F$9+СВЦЭМ!$D$10+'СЕТ СН'!$F$5-'СЕТ СН'!$F$17</f>
        <v>3679.0373285800001</v>
      </c>
      <c r="J16" s="36">
        <f>SUMIFS(СВЦЭМ!$C$39:$C$782,СВЦЭМ!$A$39:$A$782,$A16,СВЦЭМ!$B$39:$B$782,J$11)+'СЕТ СН'!$F$9+СВЦЭМ!$D$10+'СЕТ СН'!$F$5-'СЕТ СН'!$F$17</f>
        <v>3655.2063907000002</v>
      </c>
      <c r="K16" s="36">
        <f>SUMIFS(СВЦЭМ!$C$39:$C$782,СВЦЭМ!$A$39:$A$782,$A16,СВЦЭМ!$B$39:$B$782,K$11)+'СЕТ СН'!$F$9+СВЦЭМ!$D$10+'СЕТ СН'!$F$5-'СЕТ СН'!$F$17</f>
        <v>3592.8164079400003</v>
      </c>
      <c r="L16" s="36">
        <f>SUMIFS(СВЦЭМ!$C$39:$C$782,СВЦЭМ!$A$39:$A$782,$A16,СВЦЭМ!$B$39:$B$782,L$11)+'СЕТ СН'!$F$9+СВЦЭМ!$D$10+'СЕТ СН'!$F$5-'СЕТ СН'!$F$17</f>
        <v>3563.2393624900001</v>
      </c>
      <c r="M16" s="36">
        <f>SUMIFS(СВЦЭМ!$C$39:$C$782,СВЦЭМ!$A$39:$A$782,$A16,СВЦЭМ!$B$39:$B$782,M$11)+'СЕТ СН'!$F$9+СВЦЭМ!$D$10+'СЕТ СН'!$F$5-'СЕТ СН'!$F$17</f>
        <v>3574.8523003299997</v>
      </c>
      <c r="N16" s="36">
        <f>SUMIFS(СВЦЭМ!$C$39:$C$782,СВЦЭМ!$A$39:$A$782,$A16,СВЦЭМ!$B$39:$B$782,N$11)+'СЕТ СН'!$F$9+СВЦЭМ!$D$10+'СЕТ СН'!$F$5-'СЕТ СН'!$F$17</f>
        <v>3588.8753262199998</v>
      </c>
      <c r="O16" s="36">
        <f>SUMIFS(СВЦЭМ!$C$39:$C$782,СВЦЭМ!$A$39:$A$782,$A16,СВЦЭМ!$B$39:$B$782,O$11)+'СЕТ СН'!$F$9+СВЦЭМ!$D$10+'СЕТ СН'!$F$5-'СЕТ СН'!$F$17</f>
        <v>3609.1625269300002</v>
      </c>
      <c r="P16" s="36">
        <f>SUMIFS(СВЦЭМ!$C$39:$C$782,СВЦЭМ!$A$39:$A$782,$A16,СВЦЭМ!$B$39:$B$782,P$11)+'СЕТ СН'!$F$9+СВЦЭМ!$D$10+'СЕТ СН'!$F$5-'СЕТ СН'!$F$17</f>
        <v>3640.6282320700002</v>
      </c>
      <c r="Q16" s="36">
        <f>SUMIFS(СВЦЭМ!$C$39:$C$782,СВЦЭМ!$A$39:$A$782,$A16,СВЦЭМ!$B$39:$B$782,Q$11)+'СЕТ СН'!$F$9+СВЦЭМ!$D$10+'СЕТ СН'!$F$5-'СЕТ СН'!$F$17</f>
        <v>3652.5254520400003</v>
      </c>
      <c r="R16" s="36">
        <f>SUMIFS(СВЦЭМ!$C$39:$C$782,СВЦЭМ!$A$39:$A$782,$A16,СВЦЭМ!$B$39:$B$782,R$11)+'СЕТ СН'!$F$9+СВЦЭМ!$D$10+'СЕТ СН'!$F$5-'СЕТ СН'!$F$17</f>
        <v>3667.65126495</v>
      </c>
      <c r="S16" s="36">
        <f>SUMIFS(СВЦЭМ!$C$39:$C$782,СВЦЭМ!$A$39:$A$782,$A16,СВЦЭМ!$B$39:$B$782,S$11)+'СЕТ СН'!$F$9+СВЦЭМ!$D$10+'СЕТ СН'!$F$5-'СЕТ СН'!$F$17</f>
        <v>3639.0799602300003</v>
      </c>
      <c r="T16" s="36">
        <f>SUMIFS(СВЦЭМ!$C$39:$C$782,СВЦЭМ!$A$39:$A$782,$A16,СВЦЭМ!$B$39:$B$782,T$11)+'СЕТ СН'!$F$9+СВЦЭМ!$D$10+'СЕТ СН'!$F$5-'СЕТ СН'!$F$17</f>
        <v>3611.2374515000001</v>
      </c>
      <c r="U16" s="36">
        <f>SUMIFS(СВЦЭМ!$C$39:$C$782,СВЦЭМ!$A$39:$A$782,$A16,СВЦЭМ!$B$39:$B$782,U$11)+'СЕТ СН'!$F$9+СВЦЭМ!$D$10+'СЕТ СН'!$F$5-'СЕТ СН'!$F$17</f>
        <v>3578.6886984299999</v>
      </c>
      <c r="V16" s="36">
        <f>SUMIFS(СВЦЭМ!$C$39:$C$782,СВЦЭМ!$A$39:$A$782,$A16,СВЦЭМ!$B$39:$B$782,V$11)+'СЕТ СН'!$F$9+СВЦЭМ!$D$10+'СЕТ СН'!$F$5-'СЕТ СН'!$F$17</f>
        <v>3509.7712537899997</v>
      </c>
      <c r="W16" s="36">
        <f>SUMIFS(СВЦЭМ!$C$39:$C$782,СВЦЭМ!$A$39:$A$782,$A16,СВЦЭМ!$B$39:$B$782,W$11)+'СЕТ СН'!$F$9+СВЦЭМ!$D$10+'СЕТ СН'!$F$5-'СЕТ СН'!$F$17</f>
        <v>3523.3491656300002</v>
      </c>
      <c r="X16" s="36">
        <f>SUMIFS(СВЦЭМ!$C$39:$C$782,СВЦЭМ!$A$39:$A$782,$A16,СВЦЭМ!$B$39:$B$782,X$11)+'СЕТ СН'!$F$9+СВЦЭМ!$D$10+'СЕТ СН'!$F$5-'СЕТ СН'!$F$17</f>
        <v>3540.4698791800001</v>
      </c>
      <c r="Y16" s="36">
        <f>SUMIFS(СВЦЭМ!$C$39:$C$782,СВЦЭМ!$A$39:$A$782,$A16,СВЦЭМ!$B$39:$B$782,Y$11)+'СЕТ СН'!$F$9+СВЦЭМ!$D$10+'СЕТ СН'!$F$5-'СЕТ СН'!$F$17</f>
        <v>3634.6200762500002</v>
      </c>
    </row>
    <row r="17" spans="1:25" ht="15.75" x14ac:dyDescent="0.2">
      <c r="A17" s="35">
        <f t="shared" si="0"/>
        <v>44991</v>
      </c>
      <c r="B17" s="36">
        <f>SUMIFS(СВЦЭМ!$C$39:$C$782,СВЦЭМ!$A$39:$A$782,$A17,СВЦЭМ!$B$39:$B$782,B$11)+'СЕТ СН'!$F$9+СВЦЭМ!$D$10+'СЕТ СН'!$F$5-'СЕТ СН'!$F$17</f>
        <v>3676.04592529</v>
      </c>
      <c r="C17" s="36">
        <f>SUMIFS(СВЦЭМ!$C$39:$C$782,СВЦЭМ!$A$39:$A$782,$A17,СВЦЭМ!$B$39:$B$782,C$11)+'СЕТ СН'!$F$9+СВЦЭМ!$D$10+'СЕТ СН'!$F$5-'СЕТ СН'!$F$17</f>
        <v>3722.4843390000001</v>
      </c>
      <c r="D17" s="36">
        <f>SUMIFS(СВЦЭМ!$C$39:$C$782,СВЦЭМ!$A$39:$A$782,$A17,СВЦЭМ!$B$39:$B$782,D$11)+'СЕТ СН'!$F$9+СВЦЭМ!$D$10+'СЕТ СН'!$F$5-'СЕТ СН'!$F$17</f>
        <v>3738.1108611999998</v>
      </c>
      <c r="E17" s="36">
        <f>SUMIFS(СВЦЭМ!$C$39:$C$782,СВЦЭМ!$A$39:$A$782,$A17,СВЦЭМ!$B$39:$B$782,E$11)+'СЕТ СН'!$F$9+СВЦЭМ!$D$10+'СЕТ СН'!$F$5-'СЕТ СН'!$F$17</f>
        <v>3742.3612001000001</v>
      </c>
      <c r="F17" s="36">
        <f>SUMIFS(СВЦЭМ!$C$39:$C$782,СВЦЭМ!$A$39:$A$782,$A17,СВЦЭМ!$B$39:$B$782,F$11)+'СЕТ СН'!$F$9+СВЦЭМ!$D$10+'СЕТ СН'!$F$5-'СЕТ СН'!$F$17</f>
        <v>3735.7221939900001</v>
      </c>
      <c r="G17" s="36">
        <f>SUMIFS(СВЦЭМ!$C$39:$C$782,СВЦЭМ!$A$39:$A$782,$A17,СВЦЭМ!$B$39:$B$782,G$11)+'СЕТ СН'!$F$9+СВЦЭМ!$D$10+'СЕТ СН'!$F$5-'СЕТ СН'!$F$17</f>
        <v>3740.20546534</v>
      </c>
      <c r="H17" s="36">
        <f>SUMIFS(СВЦЭМ!$C$39:$C$782,СВЦЭМ!$A$39:$A$782,$A17,СВЦЭМ!$B$39:$B$782,H$11)+'СЕТ СН'!$F$9+СВЦЭМ!$D$10+'СЕТ СН'!$F$5-'СЕТ СН'!$F$17</f>
        <v>3692.8603088</v>
      </c>
      <c r="I17" s="36">
        <f>SUMIFS(СВЦЭМ!$C$39:$C$782,СВЦЭМ!$A$39:$A$782,$A17,СВЦЭМ!$B$39:$B$782,I$11)+'СЕТ СН'!$F$9+СВЦЭМ!$D$10+'СЕТ СН'!$F$5-'СЕТ СН'!$F$17</f>
        <v>3625.2793763999998</v>
      </c>
      <c r="J17" s="36">
        <f>SUMIFS(СВЦЭМ!$C$39:$C$782,СВЦЭМ!$A$39:$A$782,$A17,СВЦЭМ!$B$39:$B$782,J$11)+'СЕТ СН'!$F$9+СВЦЭМ!$D$10+'СЕТ СН'!$F$5-'СЕТ СН'!$F$17</f>
        <v>3612.2002426999998</v>
      </c>
      <c r="K17" s="36">
        <f>SUMIFS(СВЦЭМ!$C$39:$C$782,СВЦЭМ!$A$39:$A$782,$A17,СВЦЭМ!$B$39:$B$782,K$11)+'СЕТ СН'!$F$9+СВЦЭМ!$D$10+'СЕТ СН'!$F$5-'СЕТ СН'!$F$17</f>
        <v>3624.71767069</v>
      </c>
      <c r="L17" s="36">
        <f>SUMIFS(СВЦЭМ!$C$39:$C$782,СВЦЭМ!$A$39:$A$782,$A17,СВЦЭМ!$B$39:$B$782,L$11)+'СЕТ СН'!$F$9+СВЦЭМ!$D$10+'СЕТ СН'!$F$5-'СЕТ СН'!$F$17</f>
        <v>3632.5816460400001</v>
      </c>
      <c r="M17" s="36">
        <f>SUMIFS(СВЦЭМ!$C$39:$C$782,СВЦЭМ!$A$39:$A$782,$A17,СВЦЭМ!$B$39:$B$782,M$11)+'СЕТ СН'!$F$9+СВЦЭМ!$D$10+'СЕТ СН'!$F$5-'СЕТ СН'!$F$17</f>
        <v>3617.2152325799998</v>
      </c>
      <c r="N17" s="36">
        <f>SUMIFS(СВЦЭМ!$C$39:$C$782,СВЦЭМ!$A$39:$A$782,$A17,СВЦЭМ!$B$39:$B$782,N$11)+'СЕТ СН'!$F$9+СВЦЭМ!$D$10+'СЕТ СН'!$F$5-'СЕТ СН'!$F$17</f>
        <v>3616.89715462</v>
      </c>
      <c r="O17" s="36">
        <f>SUMIFS(СВЦЭМ!$C$39:$C$782,СВЦЭМ!$A$39:$A$782,$A17,СВЦЭМ!$B$39:$B$782,O$11)+'СЕТ СН'!$F$9+СВЦЭМ!$D$10+'СЕТ СН'!$F$5-'СЕТ СН'!$F$17</f>
        <v>3649.5820494700001</v>
      </c>
      <c r="P17" s="36">
        <f>SUMIFS(СВЦЭМ!$C$39:$C$782,СВЦЭМ!$A$39:$A$782,$A17,СВЦЭМ!$B$39:$B$782,P$11)+'СЕТ СН'!$F$9+СВЦЭМ!$D$10+'СЕТ СН'!$F$5-'СЕТ СН'!$F$17</f>
        <v>3654.2565249700001</v>
      </c>
      <c r="Q17" s="36">
        <f>SUMIFS(СВЦЭМ!$C$39:$C$782,СВЦЭМ!$A$39:$A$782,$A17,СВЦЭМ!$B$39:$B$782,Q$11)+'СЕТ СН'!$F$9+СВЦЭМ!$D$10+'СЕТ СН'!$F$5-'СЕТ СН'!$F$17</f>
        <v>3657.4991791800003</v>
      </c>
      <c r="R17" s="36">
        <f>SUMIFS(СВЦЭМ!$C$39:$C$782,СВЦЭМ!$A$39:$A$782,$A17,СВЦЭМ!$B$39:$B$782,R$11)+'СЕТ СН'!$F$9+СВЦЭМ!$D$10+'СЕТ СН'!$F$5-'СЕТ СН'!$F$17</f>
        <v>3663.40887987</v>
      </c>
      <c r="S17" s="36">
        <f>SUMIFS(СВЦЭМ!$C$39:$C$782,СВЦЭМ!$A$39:$A$782,$A17,СВЦЭМ!$B$39:$B$782,S$11)+'СЕТ СН'!$F$9+СВЦЭМ!$D$10+'СЕТ СН'!$F$5-'СЕТ СН'!$F$17</f>
        <v>3631.8579960500001</v>
      </c>
      <c r="T17" s="36">
        <f>SUMIFS(СВЦЭМ!$C$39:$C$782,СВЦЭМ!$A$39:$A$782,$A17,СВЦЭМ!$B$39:$B$782,T$11)+'СЕТ СН'!$F$9+СВЦЭМ!$D$10+'СЕТ СН'!$F$5-'СЕТ СН'!$F$17</f>
        <v>3619.71098497</v>
      </c>
      <c r="U17" s="36">
        <f>SUMIFS(СВЦЭМ!$C$39:$C$782,СВЦЭМ!$A$39:$A$782,$A17,СВЦЭМ!$B$39:$B$782,U$11)+'СЕТ СН'!$F$9+СВЦЭМ!$D$10+'СЕТ СН'!$F$5-'СЕТ СН'!$F$17</f>
        <v>3589.6055563700002</v>
      </c>
      <c r="V17" s="36">
        <f>SUMIFS(СВЦЭМ!$C$39:$C$782,СВЦЭМ!$A$39:$A$782,$A17,СВЦЭМ!$B$39:$B$782,V$11)+'СЕТ СН'!$F$9+СВЦЭМ!$D$10+'СЕТ СН'!$F$5-'СЕТ СН'!$F$17</f>
        <v>3584.4373851</v>
      </c>
      <c r="W17" s="36">
        <f>SUMIFS(СВЦЭМ!$C$39:$C$782,СВЦЭМ!$A$39:$A$782,$A17,СВЦЭМ!$B$39:$B$782,W$11)+'СЕТ СН'!$F$9+СВЦЭМ!$D$10+'СЕТ СН'!$F$5-'СЕТ СН'!$F$17</f>
        <v>3593.0565240300002</v>
      </c>
      <c r="X17" s="36">
        <f>SUMIFS(СВЦЭМ!$C$39:$C$782,СВЦЭМ!$A$39:$A$782,$A17,СВЦЭМ!$B$39:$B$782,X$11)+'СЕТ СН'!$F$9+СВЦЭМ!$D$10+'СЕТ СН'!$F$5-'СЕТ СН'!$F$17</f>
        <v>3629.9430138799999</v>
      </c>
      <c r="Y17" s="36">
        <f>SUMIFS(СВЦЭМ!$C$39:$C$782,СВЦЭМ!$A$39:$A$782,$A17,СВЦЭМ!$B$39:$B$782,Y$11)+'СЕТ СН'!$F$9+СВЦЭМ!$D$10+'СЕТ СН'!$F$5-'СЕТ СН'!$F$17</f>
        <v>3681.9343068099997</v>
      </c>
    </row>
    <row r="18" spans="1:25" ht="15.75" x14ac:dyDescent="0.2">
      <c r="A18" s="35">
        <f t="shared" si="0"/>
        <v>44992</v>
      </c>
      <c r="B18" s="36">
        <f>SUMIFS(СВЦЭМ!$C$39:$C$782,СВЦЭМ!$A$39:$A$782,$A18,СВЦЭМ!$B$39:$B$782,B$11)+'СЕТ СН'!$F$9+СВЦЭМ!$D$10+'СЕТ СН'!$F$5-'СЕТ СН'!$F$17</f>
        <v>3757.6002404299998</v>
      </c>
      <c r="C18" s="36">
        <f>SUMIFS(СВЦЭМ!$C$39:$C$782,СВЦЭМ!$A$39:$A$782,$A18,СВЦЭМ!$B$39:$B$782,C$11)+'СЕТ СН'!$F$9+СВЦЭМ!$D$10+'СЕТ СН'!$F$5-'СЕТ СН'!$F$17</f>
        <v>3817.60060789</v>
      </c>
      <c r="D18" s="36">
        <f>SUMIFS(СВЦЭМ!$C$39:$C$782,СВЦЭМ!$A$39:$A$782,$A18,СВЦЭМ!$B$39:$B$782,D$11)+'СЕТ СН'!$F$9+СВЦЭМ!$D$10+'СЕТ СН'!$F$5-'СЕТ СН'!$F$17</f>
        <v>3865.8412696300002</v>
      </c>
      <c r="E18" s="36">
        <f>SUMIFS(СВЦЭМ!$C$39:$C$782,СВЦЭМ!$A$39:$A$782,$A18,СВЦЭМ!$B$39:$B$782,E$11)+'СЕТ СН'!$F$9+СВЦЭМ!$D$10+'СЕТ СН'!$F$5-'СЕТ СН'!$F$17</f>
        <v>3869.1822585800001</v>
      </c>
      <c r="F18" s="36">
        <f>SUMIFS(СВЦЭМ!$C$39:$C$782,СВЦЭМ!$A$39:$A$782,$A18,СВЦЭМ!$B$39:$B$782,F$11)+'СЕТ СН'!$F$9+СВЦЭМ!$D$10+'СЕТ СН'!$F$5-'СЕТ СН'!$F$17</f>
        <v>3863.9920767700005</v>
      </c>
      <c r="G18" s="36">
        <f>SUMIFS(СВЦЭМ!$C$39:$C$782,СВЦЭМ!$A$39:$A$782,$A18,СВЦЭМ!$B$39:$B$782,G$11)+'СЕТ СН'!$F$9+СВЦЭМ!$D$10+'СЕТ СН'!$F$5-'СЕТ СН'!$F$17</f>
        <v>3814.3897498599999</v>
      </c>
      <c r="H18" s="36">
        <f>SUMIFS(СВЦЭМ!$C$39:$C$782,СВЦЭМ!$A$39:$A$782,$A18,СВЦЭМ!$B$39:$B$782,H$11)+'СЕТ СН'!$F$9+СВЦЭМ!$D$10+'СЕТ СН'!$F$5-'СЕТ СН'!$F$17</f>
        <v>3752.52387886</v>
      </c>
      <c r="I18" s="36">
        <f>SUMIFS(СВЦЭМ!$C$39:$C$782,СВЦЭМ!$A$39:$A$782,$A18,СВЦЭМ!$B$39:$B$782,I$11)+'СЕТ СН'!$F$9+СВЦЭМ!$D$10+'СЕТ СН'!$F$5-'СЕТ СН'!$F$17</f>
        <v>3694.3372732299999</v>
      </c>
      <c r="J18" s="36">
        <f>SUMIFS(СВЦЭМ!$C$39:$C$782,СВЦЭМ!$A$39:$A$782,$A18,СВЦЭМ!$B$39:$B$782,J$11)+'СЕТ СН'!$F$9+СВЦЭМ!$D$10+'СЕТ СН'!$F$5-'СЕТ СН'!$F$17</f>
        <v>3689.9424924599998</v>
      </c>
      <c r="K18" s="36">
        <f>SUMIFS(СВЦЭМ!$C$39:$C$782,СВЦЭМ!$A$39:$A$782,$A18,СВЦЭМ!$B$39:$B$782,K$11)+'СЕТ СН'!$F$9+СВЦЭМ!$D$10+'СЕТ СН'!$F$5-'СЕТ СН'!$F$17</f>
        <v>3729.2241095600002</v>
      </c>
      <c r="L18" s="36">
        <f>SUMIFS(СВЦЭМ!$C$39:$C$782,СВЦЭМ!$A$39:$A$782,$A18,СВЦЭМ!$B$39:$B$782,L$11)+'СЕТ СН'!$F$9+СВЦЭМ!$D$10+'СЕТ СН'!$F$5-'СЕТ СН'!$F$17</f>
        <v>3973.7263359300005</v>
      </c>
      <c r="M18" s="36">
        <f>SUMIFS(СВЦЭМ!$C$39:$C$782,СВЦЭМ!$A$39:$A$782,$A18,СВЦЭМ!$B$39:$B$782,M$11)+'СЕТ СН'!$F$9+СВЦЭМ!$D$10+'СЕТ СН'!$F$5-'СЕТ СН'!$F$17</f>
        <v>4064.9052134399999</v>
      </c>
      <c r="N18" s="36">
        <f>SUMIFS(СВЦЭМ!$C$39:$C$782,СВЦЭМ!$A$39:$A$782,$A18,СВЦЭМ!$B$39:$B$782,N$11)+'СЕТ СН'!$F$9+СВЦЭМ!$D$10+'СЕТ СН'!$F$5-'СЕТ СН'!$F$17</f>
        <v>3768.9316228100001</v>
      </c>
      <c r="O18" s="36">
        <f>SUMIFS(СВЦЭМ!$C$39:$C$782,СВЦЭМ!$A$39:$A$782,$A18,СВЦЭМ!$B$39:$B$782,O$11)+'СЕТ СН'!$F$9+СВЦЭМ!$D$10+'СЕТ СН'!$F$5-'СЕТ СН'!$F$17</f>
        <v>3833.2790494499995</v>
      </c>
      <c r="P18" s="36">
        <f>SUMIFS(СВЦЭМ!$C$39:$C$782,СВЦЭМ!$A$39:$A$782,$A18,СВЦЭМ!$B$39:$B$782,P$11)+'СЕТ СН'!$F$9+СВЦЭМ!$D$10+'СЕТ СН'!$F$5-'СЕТ СН'!$F$17</f>
        <v>3729.4389963100002</v>
      </c>
      <c r="Q18" s="36">
        <f>SUMIFS(СВЦЭМ!$C$39:$C$782,СВЦЭМ!$A$39:$A$782,$A18,СВЦЭМ!$B$39:$B$782,Q$11)+'СЕТ СН'!$F$9+СВЦЭМ!$D$10+'СЕТ СН'!$F$5-'СЕТ СН'!$F$17</f>
        <v>3716.0185569200003</v>
      </c>
      <c r="R18" s="36">
        <f>SUMIFS(СВЦЭМ!$C$39:$C$782,СВЦЭМ!$A$39:$A$782,$A18,СВЦЭМ!$B$39:$B$782,R$11)+'СЕТ СН'!$F$9+СВЦЭМ!$D$10+'СЕТ СН'!$F$5-'СЕТ СН'!$F$17</f>
        <v>3706.3367702400001</v>
      </c>
      <c r="S18" s="36">
        <f>SUMIFS(СВЦЭМ!$C$39:$C$782,СВЦЭМ!$A$39:$A$782,$A18,СВЦЭМ!$B$39:$B$782,S$11)+'СЕТ СН'!$F$9+СВЦЭМ!$D$10+'СЕТ СН'!$F$5-'СЕТ СН'!$F$17</f>
        <v>3700.74094805</v>
      </c>
      <c r="T18" s="36">
        <f>SUMIFS(СВЦЭМ!$C$39:$C$782,СВЦЭМ!$A$39:$A$782,$A18,СВЦЭМ!$B$39:$B$782,T$11)+'СЕТ СН'!$F$9+СВЦЭМ!$D$10+'СЕТ СН'!$F$5-'СЕТ СН'!$F$17</f>
        <v>3678.4106225599999</v>
      </c>
      <c r="U18" s="36">
        <f>SUMIFS(СВЦЭМ!$C$39:$C$782,СВЦЭМ!$A$39:$A$782,$A18,СВЦЭМ!$B$39:$B$782,U$11)+'СЕТ СН'!$F$9+СВЦЭМ!$D$10+'СЕТ СН'!$F$5-'СЕТ СН'!$F$17</f>
        <v>3639.94615613</v>
      </c>
      <c r="V18" s="36">
        <f>SUMIFS(СВЦЭМ!$C$39:$C$782,СВЦЭМ!$A$39:$A$782,$A18,СВЦЭМ!$B$39:$B$782,V$11)+'СЕТ СН'!$F$9+СВЦЭМ!$D$10+'СЕТ СН'!$F$5-'СЕТ СН'!$F$17</f>
        <v>3651.4379412099997</v>
      </c>
      <c r="W18" s="36">
        <f>SUMIFS(СВЦЭМ!$C$39:$C$782,СВЦЭМ!$A$39:$A$782,$A18,СВЦЭМ!$B$39:$B$782,W$11)+'СЕТ СН'!$F$9+СВЦЭМ!$D$10+'СЕТ СН'!$F$5-'СЕТ СН'!$F$17</f>
        <v>3664.0481919700001</v>
      </c>
      <c r="X18" s="36">
        <f>SUMIFS(СВЦЭМ!$C$39:$C$782,СВЦЭМ!$A$39:$A$782,$A18,СВЦЭМ!$B$39:$B$782,X$11)+'СЕТ СН'!$F$9+СВЦЭМ!$D$10+'СЕТ СН'!$F$5-'СЕТ СН'!$F$17</f>
        <v>3687.5194678600001</v>
      </c>
      <c r="Y18" s="36">
        <f>SUMIFS(СВЦЭМ!$C$39:$C$782,СВЦЭМ!$A$39:$A$782,$A18,СВЦЭМ!$B$39:$B$782,Y$11)+'СЕТ СН'!$F$9+СВЦЭМ!$D$10+'СЕТ СН'!$F$5-'СЕТ СН'!$F$17</f>
        <v>3699.9982553199998</v>
      </c>
    </row>
    <row r="19" spans="1:25" ht="15.75" x14ac:dyDescent="0.2">
      <c r="A19" s="35">
        <f t="shared" si="0"/>
        <v>44993</v>
      </c>
      <c r="B19" s="36">
        <f>SUMIFS(СВЦЭМ!$C$39:$C$782,СВЦЭМ!$A$39:$A$782,$A19,СВЦЭМ!$B$39:$B$782,B$11)+'СЕТ СН'!$F$9+СВЦЭМ!$D$10+'СЕТ СН'!$F$5-'СЕТ СН'!$F$17</f>
        <v>3738.8169540700001</v>
      </c>
      <c r="C19" s="36">
        <f>SUMIFS(СВЦЭМ!$C$39:$C$782,СВЦЭМ!$A$39:$A$782,$A19,СВЦЭМ!$B$39:$B$782,C$11)+'СЕТ СН'!$F$9+СВЦЭМ!$D$10+'СЕТ СН'!$F$5-'СЕТ СН'!$F$17</f>
        <v>3750.01041472</v>
      </c>
      <c r="D19" s="36">
        <f>SUMIFS(СВЦЭМ!$C$39:$C$782,СВЦЭМ!$A$39:$A$782,$A19,СВЦЭМ!$B$39:$B$782,D$11)+'СЕТ СН'!$F$9+СВЦЭМ!$D$10+'СЕТ СН'!$F$5-'СЕТ СН'!$F$17</f>
        <v>3790.3202301800002</v>
      </c>
      <c r="E19" s="36">
        <f>SUMIFS(СВЦЭМ!$C$39:$C$782,СВЦЭМ!$A$39:$A$782,$A19,СВЦЭМ!$B$39:$B$782,E$11)+'СЕТ СН'!$F$9+СВЦЭМ!$D$10+'СЕТ СН'!$F$5-'СЕТ СН'!$F$17</f>
        <v>3796.02055883</v>
      </c>
      <c r="F19" s="36">
        <f>SUMIFS(СВЦЭМ!$C$39:$C$782,СВЦЭМ!$A$39:$A$782,$A19,СВЦЭМ!$B$39:$B$782,F$11)+'СЕТ СН'!$F$9+СВЦЭМ!$D$10+'СЕТ СН'!$F$5-'СЕТ СН'!$F$17</f>
        <v>3786.15904654</v>
      </c>
      <c r="G19" s="36">
        <f>SUMIFS(СВЦЭМ!$C$39:$C$782,СВЦЭМ!$A$39:$A$782,$A19,СВЦЭМ!$B$39:$B$782,G$11)+'СЕТ СН'!$F$9+СВЦЭМ!$D$10+'СЕТ СН'!$F$5-'СЕТ СН'!$F$17</f>
        <v>3778.91936863</v>
      </c>
      <c r="H19" s="36">
        <f>SUMIFS(СВЦЭМ!$C$39:$C$782,СВЦЭМ!$A$39:$A$782,$A19,СВЦЭМ!$B$39:$B$782,H$11)+'СЕТ СН'!$F$9+СВЦЭМ!$D$10+'СЕТ СН'!$F$5-'СЕТ СН'!$F$17</f>
        <v>3754.5331376499998</v>
      </c>
      <c r="I19" s="36">
        <f>SUMIFS(СВЦЭМ!$C$39:$C$782,СВЦЭМ!$A$39:$A$782,$A19,СВЦЭМ!$B$39:$B$782,I$11)+'СЕТ СН'!$F$9+СВЦЭМ!$D$10+'СЕТ СН'!$F$5-'СЕТ СН'!$F$17</f>
        <v>3637.7408529499999</v>
      </c>
      <c r="J19" s="36">
        <f>SUMIFS(СВЦЭМ!$C$39:$C$782,СВЦЭМ!$A$39:$A$782,$A19,СВЦЭМ!$B$39:$B$782,J$11)+'СЕТ СН'!$F$9+СВЦЭМ!$D$10+'СЕТ СН'!$F$5-'СЕТ СН'!$F$17</f>
        <v>3669.6621291399997</v>
      </c>
      <c r="K19" s="36">
        <f>SUMIFS(СВЦЭМ!$C$39:$C$782,СВЦЭМ!$A$39:$A$782,$A19,СВЦЭМ!$B$39:$B$782,K$11)+'СЕТ СН'!$F$9+СВЦЭМ!$D$10+'СЕТ СН'!$F$5-'СЕТ СН'!$F$17</f>
        <v>3689.8201027</v>
      </c>
      <c r="L19" s="36">
        <f>SUMIFS(СВЦЭМ!$C$39:$C$782,СВЦЭМ!$A$39:$A$782,$A19,СВЦЭМ!$B$39:$B$782,L$11)+'СЕТ СН'!$F$9+СВЦЭМ!$D$10+'СЕТ СН'!$F$5-'СЕТ СН'!$F$17</f>
        <v>3667.6032736699999</v>
      </c>
      <c r="M19" s="36">
        <f>SUMIFS(СВЦЭМ!$C$39:$C$782,СВЦЭМ!$A$39:$A$782,$A19,СВЦЭМ!$B$39:$B$782,M$11)+'СЕТ СН'!$F$9+СВЦЭМ!$D$10+'СЕТ СН'!$F$5-'СЕТ СН'!$F$17</f>
        <v>3647.0427277400004</v>
      </c>
      <c r="N19" s="36">
        <f>SUMIFS(СВЦЭМ!$C$39:$C$782,СВЦЭМ!$A$39:$A$782,$A19,СВЦЭМ!$B$39:$B$782,N$11)+'СЕТ СН'!$F$9+СВЦЭМ!$D$10+'СЕТ СН'!$F$5-'СЕТ СН'!$F$17</f>
        <v>3626.65016414</v>
      </c>
      <c r="O19" s="36">
        <f>SUMIFS(СВЦЭМ!$C$39:$C$782,СВЦЭМ!$A$39:$A$782,$A19,СВЦЭМ!$B$39:$B$782,O$11)+'СЕТ СН'!$F$9+СВЦЭМ!$D$10+'СЕТ СН'!$F$5-'СЕТ СН'!$F$17</f>
        <v>3636.83415079</v>
      </c>
      <c r="P19" s="36">
        <f>SUMIFS(СВЦЭМ!$C$39:$C$782,СВЦЭМ!$A$39:$A$782,$A19,СВЦЭМ!$B$39:$B$782,P$11)+'СЕТ СН'!$F$9+СВЦЭМ!$D$10+'СЕТ СН'!$F$5-'СЕТ СН'!$F$17</f>
        <v>3626.1737128</v>
      </c>
      <c r="Q19" s="36">
        <f>SUMIFS(СВЦЭМ!$C$39:$C$782,СВЦЭМ!$A$39:$A$782,$A19,СВЦЭМ!$B$39:$B$782,Q$11)+'СЕТ СН'!$F$9+СВЦЭМ!$D$10+'СЕТ СН'!$F$5-'СЕТ СН'!$F$17</f>
        <v>3637.7386682900001</v>
      </c>
      <c r="R19" s="36">
        <f>SUMIFS(СВЦЭМ!$C$39:$C$782,СВЦЭМ!$A$39:$A$782,$A19,СВЦЭМ!$B$39:$B$782,R$11)+'СЕТ СН'!$F$9+СВЦЭМ!$D$10+'СЕТ СН'!$F$5-'СЕТ СН'!$F$17</f>
        <v>3640.66657192</v>
      </c>
      <c r="S19" s="36">
        <f>SUMIFS(СВЦЭМ!$C$39:$C$782,СВЦЭМ!$A$39:$A$782,$A19,СВЦЭМ!$B$39:$B$782,S$11)+'СЕТ СН'!$F$9+СВЦЭМ!$D$10+'СЕТ СН'!$F$5-'СЕТ СН'!$F$17</f>
        <v>3649.5385413900003</v>
      </c>
      <c r="T19" s="36">
        <f>SUMIFS(СВЦЭМ!$C$39:$C$782,СВЦЭМ!$A$39:$A$782,$A19,СВЦЭМ!$B$39:$B$782,T$11)+'СЕТ СН'!$F$9+СВЦЭМ!$D$10+'СЕТ СН'!$F$5-'СЕТ СН'!$F$17</f>
        <v>3649.4753294000002</v>
      </c>
      <c r="U19" s="36">
        <f>SUMIFS(СВЦЭМ!$C$39:$C$782,СВЦЭМ!$A$39:$A$782,$A19,СВЦЭМ!$B$39:$B$782,U$11)+'СЕТ СН'!$F$9+СВЦЭМ!$D$10+'СЕТ СН'!$F$5-'СЕТ СН'!$F$17</f>
        <v>3610.3269971</v>
      </c>
      <c r="V19" s="36">
        <f>SUMIFS(СВЦЭМ!$C$39:$C$782,СВЦЭМ!$A$39:$A$782,$A19,СВЦЭМ!$B$39:$B$782,V$11)+'СЕТ СН'!$F$9+СВЦЭМ!$D$10+'СЕТ СН'!$F$5-'СЕТ СН'!$F$17</f>
        <v>3616.8436719800002</v>
      </c>
      <c r="W19" s="36">
        <f>SUMIFS(СВЦЭМ!$C$39:$C$782,СВЦЭМ!$A$39:$A$782,$A19,СВЦЭМ!$B$39:$B$782,W$11)+'СЕТ СН'!$F$9+СВЦЭМ!$D$10+'СЕТ СН'!$F$5-'СЕТ СН'!$F$17</f>
        <v>3622.5847988099999</v>
      </c>
      <c r="X19" s="36">
        <f>SUMIFS(СВЦЭМ!$C$39:$C$782,СВЦЭМ!$A$39:$A$782,$A19,СВЦЭМ!$B$39:$B$782,X$11)+'СЕТ СН'!$F$9+СВЦЭМ!$D$10+'СЕТ СН'!$F$5-'СЕТ СН'!$F$17</f>
        <v>3671.7311742800002</v>
      </c>
      <c r="Y19" s="36">
        <f>SUMIFS(СВЦЭМ!$C$39:$C$782,СВЦЭМ!$A$39:$A$782,$A19,СВЦЭМ!$B$39:$B$782,Y$11)+'СЕТ СН'!$F$9+СВЦЭМ!$D$10+'СЕТ СН'!$F$5-'СЕТ СН'!$F$17</f>
        <v>3702.4043528299999</v>
      </c>
    </row>
    <row r="20" spans="1:25" ht="15.75" x14ac:dyDescent="0.2">
      <c r="A20" s="35">
        <f t="shared" si="0"/>
        <v>44994</v>
      </c>
      <c r="B20" s="36">
        <f>SUMIFS(СВЦЭМ!$C$39:$C$782,СВЦЭМ!$A$39:$A$782,$A20,СВЦЭМ!$B$39:$B$782,B$11)+'СЕТ СН'!$F$9+СВЦЭМ!$D$10+'СЕТ СН'!$F$5-'СЕТ СН'!$F$17</f>
        <v>3736.3857905</v>
      </c>
      <c r="C20" s="36">
        <f>SUMIFS(СВЦЭМ!$C$39:$C$782,СВЦЭМ!$A$39:$A$782,$A20,СВЦЭМ!$B$39:$B$782,C$11)+'СЕТ СН'!$F$9+СВЦЭМ!$D$10+'СЕТ СН'!$F$5-'СЕТ СН'!$F$17</f>
        <v>3779.0181340999998</v>
      </c>
      <c r="D20" s="36">
        <f>SUMIFS(СВЦЭМ!$C$39:$C$782,СВЦЭМ!$A$39:$A$782,$A20,СВЦЭМ!$B$39:$B$782,D$11)+'СЕТ СН'!$F$9+СВЦЭМ!$D$10+'СЕТ СН'!$F$5-'СЕТ СН'!$F$17</f>
        <v>3801.6905103999998</v>
      </c>
      <c r="E20" s="36">
        <f>SUMIFS(СВЦЭМ!$C$39:$C$782,СВЦЭМ!$A$39:$A$782,$A20,СВЦЭМ!$B$39:$B$782,E$11)+'СЕТ СН'!$F$9+СВЦЭМ!$D$10+'СЕТ СН'!$F$5-'СЕТ СН'!$F$17</f>
        <v>3825.0320336100003</v>
      </c>
      <c r="F20" s="36">
        <f>SUMIFS(СВЦЭМ!$C$39:$C$782,СВЦЭМ!$A$39:$A$782,$A20,СВЦЭМ!$B$39:$B$782,F$11)+'СЕТ СН'!$F$9+СВЦЭМ!$D$10+'СЕТ СН'!$F$5-'СЕТ СН'!$F$17</f>
        <v>3829.1376492700001</v>
      </c>
      <c r="G20" s="36">
        <f>SUMIFS(СВЦЭМ!$C$39:$C$782,СВЦЭМ!$A$39:$A$782,$A20,СВЦЭМ!$B$39:$B$782,G$11)+'СЕТ СН'!$F$9+СВЦЭМ!$D$10+'СЕТ СН'!$F$5-'СЕТ СН'!$F$17</f>
        <v>3792.24472143</v>
      </c>
      <c r="H20" s="36">
        <f>SUMIFS(СВЦЭМ!$C$39:$C$782,СВЦЭМ!$A$39:$A$782,$A20,СВЦЭМ!$B$39:$B$782,H$11)+'СЕТ СН'!$F$9+СВЦЭМ!$D$10+'СЕТ СН'!$F$5-'СЕТ СН'!$F$17</f>
        <v>3743.8918253399997</v>
      </c>
      <c r="I20" s="36">
        <f>SUMIFS(СВЦЭМ!$C$39:$C$782,СВЦЭМ!$A$39:$A$782,$A20,СВЦЭМ!$B$39:$B$782,I$11)+'СЕТ СН'!$F$9+СВЦЭМ!$D$10+'СЕТ СН'!$F$5-'СЕТ СН'!$F$17</f>
        <v>3687.0063242900001</v>
      </c>
      <c r="J20" s="36">
        <f>SUMIFS(СВЦЭМ!$C$39:$C$782,СВЦЭМ!$A$39:$A$782,$A20,СВЦЭМ!$B$39:$B$782,J$11)+'СЕТ СН'!$F$9+СВЦЭМ!$D$10+'СЕТ СН'!$F$5-'СЕТ СН'!$F$17</f>
        <v>3675.36531547</v>
      </c>
      <c r="K20" s="36">
        <f>SUMIFS(СВЦЭМ!$C$39:$C$782,СВЦЭМ!$A$39:$A$782,$A20,СВЦЭМ!$B$39:$B$782,K$11)+'СЕТ СН'!$F$9+СВЦЭМ!$D$10+'СЕТ СН'!$F$5-'СЕТ СН'!$F$17</f>
        <v>3642.9360168000003</v>
      </c>
      <c r="L20" s="36">
        <f>SUMIFS(СВЦЭМ!$C$39:$C$782,СВЦЭМ!$A$39:$A$782,$A20,СВЦЭМ!$B$39:$B$782,L$11)+'СЕТ СН'!$F$9+СВЦЭМ!$D$10+'СЕТ СН'!$F$5-'СЕТ СН'!$F$17</f>
        <v>3638.9281451799998</v>
      </c>
      <c r="M20" s="36">
        <f>SUMIFS(СВЦЭМ!$C$39:$C$782,СВЦЭМ!$A$39:$A$782,$A20,СВЦЭМ!$B$39:$B$782,M$11)+'СЕТ СН'!$F$9+СВЦЭМ!$D$10+'СЕТ СН'!$F$5-'СЕТ СН'!$F$17</f>
        <v>3665.5991698299999</v>
      </c>
      <c r="N20" s="36">
        <f>SUMIFS(СВЦЭМ!$C$39:$C$782,СВЦЭМ!$A$39:$A$782,$A20,СВЦЭМ!$B$39:$B$782,N$11)+'СЕТ СН'!$F$9+СВЦЭМ!$D$10+'СЕТ СН'!$F$5-'СЕТ СН'!$F$17</f>
        <v>3678.44668219</v>
      </c>
      <c r="O20" s="36">
        <f>SUMIFS(СВЦЭМ!$C$39:$C$782,СВЦЭМ!$A$39:$A$782,$A20,СВЦЭМ!$B$39:$B$782,O$11)+'СЕТ СН'!$F$9+СВЦЭМ!$D$10+'СЕТ СН'!$F$5-'СЕТ СН'!$F$17</f>
        <v>3732.4883154899999</v>
      </c>
      <c r="P20" s="36">
        <f>SUMIFS(СВЦЭМ!$C$39:$C$782,СВЦЭМ!$A$39:$A$782,$A20,СВЦЭМ!$B$39:$B$782,P$11)+'СЕТ СН'!$F$9+СВЦЭМ!$D$10+'СЕТ СН'!$F$5-'СЕТ СН'!$F$17</f>
        <v>3720.6266422799999</v>
      </c>
      <c r="Q20" s="36">
        <f>SUMIFS(СВЦЭМ!$C$39:$C$782,СВЦЭМ!$A$39:$A$782,$A20,СВЦЭМ!$B$39:$B$782,Q$11)+'СЕТ СН'!$F$9+СВЦЭМ!$D$10+'СЕТ СН'!$F$5-'СЕТ СН'!$F$17</f>
        <v>3731.9271083900003</v>
      </c>
      <c r="R20" s="36">
        <f>SUMIFS(СВЦЭМ!$C$39:$C$782,СВЦЭМ!$A$39:$A$782,$A20,СВЦЭМ!$B$39:$B$782,R$11)+'СЕТ СН'!$F$9+СВЦЭМ!$D$10+'СЕТ СН'!$F$5-'СЕТ СН'!$F$17</f>
        <v>3741.5620689100001</v>
      </c>
      <c r="S20" s="36">
        <f>SUMIFS(СВЦЭМ!$C$39:$C$782,СВЦЭМ!$A$39:$A$782,$A20,СВЦЭМ!$B$39:$B$782,S$11)+'СЕТ СН'!$F$9+СВЦЭМ!$D$10+'СЕТ СН'!$F$5-'СЕТ СН'!$F$17</f>
        <v>3708.6711558699999</v>
      </c>
      <c r="T20" s="36">
        <f>SUMIFS(СВЦЭМ!$C$39:$C$782,СВЦЭМ!$A$39:$A$782,$A20,СВЦЭМ!$B$39:$B$782,T$11)+'СЕТ СН'!$F$9+СВЦЭМ!$D$10+'СЕТ СН'!$F$5-'СЕТ СН'!$F$17</f>
        <v>3675.7374572799999</v>
      </c>
      <c r="U20" s="36">
        <f>SUMIFS(СВЦЭМ!$C$39:$C$782,СВЦЭМ!$A$39:$A$782,$A20,СВЦЭМ!$B$39:$B$782,U$11)+'СЕТ СН'!$F$9+СВЦЭМ!$D$10+'СЕТ СН'!$F$5-'СЕТ СН'!$F$17</f>
        <v>3629.5245951799998</v>
      </c>
      <c r="V20" s="36">
        <f>SUMIFS(СВЦЭМ!$C$39:$C$782,СВЦЭМ!$A$39:$A$782,$A20,СВЦЭМ!$B$39:$B$782,V$11)+'СЕТ СН'!$F$9+СВЦЭМ!$D$10+'СЕТ СН'!$F$5-'СЕТ СН'!$F$17</f>
        <v>3618.7255675400002</v>
      </c>
      <c r="W20" s="36">
        <f>SUMIFS(СВЦЭМ!$C$39:$C$782,СВЦЭМ!$A$39:$A$782,$A20,СВЦЭМ!$B$39:$B$782,W$11)+'СЕТ СН'!$F$9+СВЦЭМ!$D$10+'СЕТ СН'!$F$5-'СЕТ СН'!$F$17</f>
        <v>3622.40127936</v>
      </c>
      <c r="X20" s="36">
        <f>SUMIFS(СВЦЭМ!$C$39:$C$782,СВЦЭМ!$A$39:$A$782,$A20,СВЦЭМ!$B$39:$B$782,X$11)+'СЕТ СН'!$F$9+СВЦЭМ!$D$10+'СЕТ СН'!$F$5-'СЕТ СН'!$F$17</f>
        <v>3657.8666445600002</v>
      </c>
      <c r="Y20" s="36">
        <f>SUMIFS(СВЦЭМ!$C$39:$C$782,СВЦЭМ!$A$39:$A$782,$A20,СВЦЭМ!$B$39:$B$782,Y$11)+'СЕТ СН'!$F$9+СВЦЭМ!$D$10+'СЕТ СН'!$F$5-'СЕТ СН'!$F$17</f>
        <v>3697.06322731</v>
      </c>
    </row>
    <row r="21" spans="1:25" ht="15.75" x14ac:dyDescent="0.2">
      <c r="A21" s="35">
        <f t="shared" si="0"/>
        <v>44995</v>
      </c>
      <c r="B21" s="36">
        <f>SUMIFS(СВЦЭМ!$C$39:$C$782,СВЦЭМ!$A$39:$A$782,$A21,СВЦЭМ!$B$39:$B$782,B$11)+'СЕТ СН'!$F$9+СВЦЭМ!$D$10+'СЕТ СН'!$F$5-'СЕТ СН'!$F$17</f>
        <v>3759.1304420500001</v>
      </c>
      <c r="C21" s="36">
        <f>SUMIFS(СВЦЭМ!$C$39:$C$782,СВЦЭМ!$A$39:$A$782,$A21,СВЦЭМ!$B$39:$B$782,C$11)+'СЕТ СН'!$F$9+СВЦЭМ!$D$10+'СЕТ СН'!$F$5-'СЕТ СН'!$F$17</f>
        <v>3756.4724863800002</v>
      </c>
      <c r="D21" s="36">
        <f>SUMIFS(СВЦЭМ!$C$39:$C$782,СВЦЭМ!$A$39:$A$782,$A21,СВЦЭМ!$B$39:$B$782,D$11)+'СЕТ СН'!$F$9+СВЦЭМ!$D$10+'СЕТ СН'!$F$5-'СЕТ СН'!$F$17</f>
        <v>3759.7628137199999</v>
      </c>
      <c r="E21" s="36">
        <f>SUMIFS(СВЦЭМ!$C$39:$C$782,СВЦЭМ!$A$39:$A$782,$A21,СВЦЭМ!$B$39:$B$782,E$11)+'СЕТ СН'!$F$9+СВЦЭМ!$D$10+'СЕТ СН'!$F$5-'СЕТ СН'!$F$17</f>
        <v>3796.5011772500002</v>
      </c>
      <c r="F21" s="36">
        <f>SUMIFS(СВЦЭМ!$C$39:$C$782,СВЦЭМ!$A$39:$A$782,$A21,СВЦЭМ!$B$39:$B$782,F$11)+'СЕТ СН'!$F$9+СВЦЭМ!$D$10+'СЕТ СН'!$F$5-'СЕТ СН'!$F$17</f>
        <v>3804.6530878100002</v>
      </c>
      <c r="G21" s="36">
        <f>SUMIFS(СВЦЭМ!$C$39:$C$782,СВЦЭМ!$A$39:$A$782,$A21,СВЦЭМ!$B$39:$B$782,G$11)+'СЕТ СН'!$F$9+СВЦЭМ!$D$10+'СЕТ СН'!$F$5-'СЕТ СН'!$F$17</f>
        <v>3792.1131685999999</v>
      </c>
      <c r="H21" s="36">
        <f>SUMIFS(СВЦЭМ!$C$39:$C$782,СВЦЭМ!$A$39:$A$782,$A21,СВЦЭМ!$B$39:$B$782,H$11)+'СЕТ СН'!$F$9+СВЦЭМ!$D$10+'СЕТ СН'!$F$5-'СЕТ СН'!$F$17</f>
        <v>3748.8712242299998</v>
      </c>
      <c r="I21" s="36">
        <f>SUMIFS(СВЦЭМ!$C$39:$C$782,СВЦЭМ!$A$39:$A$782,$A21,СВЦЭМ!$B$39:$B$782,I$11)+'СЕТ СН'!$F$9+СВЦЭМ!$D$10+'СЕТ СН'!$F$5-'СЕТ СН'!$F$17</f>
        <v>3679.01185386</v>
      </c>
      <c r="J21" s="36">
        <f>SUMIFS(СВЦЭМ!$C$39:$C$782,СВЦЭМ!$A$39:$A$782,$A21,СВЦЭМ!$B$39:$B$782,J$11)+'СЕТ СН'!$F$9+СВЦЭМ!$D$10+'СЕТ СН'!$F$5-'СЕТ СН'!$F$17</f>
        <v>3674.16051836</v>
      </c>
      <c r="K21" s="36">
        <f>SUMIFS(СВЦЭМ!$C$39:$C$782,СВЦЭМ!$A$39:$A$782,$A21,СВЦЭМ!$B$39:$B$782,K$11)+'СЕТ СН'!$F$9+СВЦЭМ!$D$10+'СЕТ СН'!$F$5-'СЕТ СН'!$F$17</f>
        <v>3656.0567969499998</v>
      </c>
      <c r="L21" s="36">
        <f>SUMIFS(СВЦЭМ!$C$39:$C$782,СВЦЭМ!$A$39:$A$782,$A21,СВЦЭМ!$B$39:$B$782,L$11)+'СЕТ СН'!$F$9+СВЦЭМ!$D$10+'СЕТ СН'!$F$5-'СЕТ СН'!$F$17</f>
        <v>3655.46563367</v>
      </c>
      <c r="M21" s="36">
        <f>SUMIFS(СВЦЭМ!$C$39:$C$782,СВЦЭМ!$A$39:$A$782,$A21,СВЦЭМ!$B$39:$B$782,M$11)+'СЕТ СН'!$F$9+СВЦЭМ!$D$10+'СЕТ СН'!$F$5-'СЕТ СН'!$F$17</f>
        <v>3681.6620699699997</v>
      </c>
      <c r="N21" s="36">
        <f>SUMIFS(СВЦЭМ!$C$39:$C$782,СВЦЭМ!$A$39:$A$782,$A21,СВЦЭМ!$B$39:$B$782,N$11)+'СЕТ СН'!$F$9+СВЦЭМ!$D$10+'СЕТ СН'!$F$5-'СЕТ СН'!$F$17</f>
        <v>3714.67067425</v>
      </c>
      <c r="O21" s="36">
        <f>SUMIFS(СВЦЭМ!$C$39:$C$782,СВЦЭМ!$A$39:$A$782,$A21,СВЦЭМ!$B$39:$B$782,O$11)+'СЕТ СН'!$F$9+СВЦЭМ!$D$10+'СЕТ СН'!$F$5-'СЕТ СН'!$F$17</f>
        <v>3767.7070695800003</v>
      </c>
      <c r="P21" s="36">
        <f>SUMIFS(СВЦЭМ!$C$39:$C$782,СВЦЭМ!$A$39:$A$782,$A21,СВЦЭМ!$B$39:$B$782,P$11)+'СЕТ СН'!$F$9+СВЦЭМ!$D$10+'СЕТ СН'!$F$5-'СЕТ СН'!$F$17</f>
        <v>3771.87701255</v>
      </c>
      <c r="Q21" s="36">
        <f>SUMIFS(СВЦЭМ!$C$39:$C$782,СВЦЭМ!$A$39:$A$782,$A21,СВЦЭМ!$B$39:$B$782,Q$11)+'СЕТ СН'!$F$9+СВЦЭМ!$D$10+'СЕТ СН'!$F$5-'СЕТ СН'!$F$17</f>
        <v>3783.4120381499997</v>
      </c>
      <c r="R21" s="36">
        <f>SUMIFS(СВЦЭМ!$C$39:$C$782,СВЦЭМ!$A$39:$A$782,$A21,СВЦЭМ!$B$39:$B$782,R$11)+'СЕТ СН'!$F$9+СВЦЭМ!$D$10+'СЕТ СН'!$F$5-'СЕТ СН'!$F$17</f>
        <v>3761.3154787900003</v>
      </c>
      <c r="S21" s="36">
        <f>SUMIFS(СВЦЭМ!$C$39:$C$782,СВЦЭМ!$A$39:$A$782,$A21,СВЦЭМ!$B$39:$B$782,S$11)+'СЕТ СН'!$F$9+СВЦЭМ!$D$10+'СЕТ СН'!$F$5-'СЕТ СН'!$F$17</f>
        <v>3750.0748159</v>
      </c>
      <c r="T21" s="36">
        <f>SUMIFS(СВЦЭМ!$C$39:$C$782,СВЦЭМ!$A$39:$A$782,$A21,СВЦЭМ!$B$39:$B$782,T$11)+'СЕТ СН'!$F$9+СВЦЭМ!$D$10+'СЕТ СН'!$F$5-'СЕТ СН'!$F$17</f>
        <v>3717.5699832199998</v>
      </c>
      <c r="U21" s="36">
        <f>SUMIFS(СВЦЭМ!$C$39:$C$782,СВЦЭМ!$A$39:$A$782,$A21,СВЦЭМ!$B$39:$B$782,U$11)+'СЕТ СН'!$F$9+СВЦЭМ!$D$10+'СЕТ СН'!$F$5-'СЕТ СН'!$F$17</f>
        <v>3697.6651038500004</v>
      </c>
      <c r="V21" s="36">
        <f>SUMIFS(СВЦЭМ!$C$39:$C$782,СВЦЭМ!$A$39:$A$782,$A21,СВЦЭМ!$B$39:$B$782,V$11)+'СЕТ СН'!$F$9+СВЦЭМ!$D$10+'СЕТ СН'!$F$5-'СЕТ СН'!$F$17</f>
        <v>3731.8370641199999</v>
      </c>
      <c r="W21" s="36">
        <f>SUMIFS(СВЦЭМ!$C$39:$C$782,СВЦЭМ!$A$39:$A$782,$A21,СВЦЭМ!$B$39:$B$782,W$11)+'СЕТ СН'!$F$9+СВЦЭМ!$D$10+'СЕТ СН'!$F$5-'СЕТ СН'!$F$17</f>
        <v>3704.43257283</v>
      </c>
      <c r="X21" s="36">
        <f>SUMIFS(СВЦЭМ!$C$39:$C$782,СВЦЭМ!$A$39:$A$782,$A21,СВЦЭМ!$B$39:$B$782,X$11)+'СЕТ СН'!$F$9+СВЦЭМ!$D$10+'СЕТ СН'!$F$5-'СЕТ СН'!$F$17</f>
        <v>3733.9466197000002</v>
      </c>
      <c r="Y21" s="36">
        <f>SUMIFS(СВЦЭМ!$C$39:$C$782,СВЦЭМ!$A$39:$A$782,$A21,СВЦЭМ!$B$39:$B$782,Y$11)+'СЕТ СН'!$F$9+СВЦЭМ!$D$10+'СЕТ СН'!$F$5-'СЕТ СН'!$F$17</f>
        <v>3743.72850586</v>
      </c>
    </row>
    <row r="22" spans="1:25" ht="15.75" x14ac:dyDescent="0.2">
      <c r="A22" s="35">
        <f t="shared" si="0"/>
        <v>44996</v>
      </c>
      <c r="B22" s="36">
        <f>SUMIFS(СВЦЭМ!$C$39:$C$782,СВЦЭМ!$A$39:$A$782,$A22,СВЦЭМ!$B$39:$B$782,B$11)+'СЕТ СН'!$F$9+СВЦЭМ!$D$10+'СЕТ СН'!$F$5-'СЕТ СН'!$F$17</f>
        <v>3705.1981441200001</v>
      </c>
      <c r="C22" s="36">
        <f>SUMIFS(СВЦЭМ!$C$39:$C$782,СВЦЭМ!$A$39:$A$782,$A22,СВЦЭМ!$B$39:$B$782,C$11)+'СЕТ СН'!$F$9+СВЦЭМ!$D$10+'СЕТ СН'!$F$5-'СЕТ СН'!$F$17</f>
        <v>3768.7521665300001</v>
      </c>
      <c r="D22" s="36">
        <f>SUMIFS(СВЦЭМ!$C$39:$C$782,СВЦЭМ!$A$39:$A$782,$A22,СВЦЭМ!$B$39:$B$782,D$11)+'СЕТ СН'!$F$9+СВЦЭМ!$D$10+'СЕТ СН'!$F$5-'СЕТ СН'!$F$17</f>
        <v>3788.5652825400002</v>
      </c>
      <c r="E22" s="36">
        <f>SUMIFS(СВЦЭМ!$C$39:$C$782,СВЦЭМ!$A$39:$A$782,$A22,СВЦЭМ!$B$39:$B$782,E$11)+'СЕТ СН'!$F$9+СВЦЭМ!$D$10+'СЕТ СН'!$F$5-'СЕТ СН'!$F$17</f>
        <v>3779.3866028000002</v>
      </c>
      <c r="F22" s="36">
        <f>SUMIFS(СВЦЭМ!$C$39:$C$782,СВЦЭМ!$A$39:$A$782,$A22,СВЦЭМ!$B$39:$B$782,F$11)+'СЕТ СН'!$F$9+СВЦЭМ!$D$10+'СЕТ СН'!$F$5-'СЕТ СН'!$F$17</f>
        <v>3780.1701926599999</v>
      </c>
      <c r="G22" s="36">
        <f>SUMIFS(СВЦЭМ!$C$39:$C$782,СВЦЭМ!$A$39:$A$782,$A22,СВЦЭМ!$B$39:$B$782,G$11)+'СЕТ СН'!$F$9+СВЦЭМ!$D$10+'СЕТ СН'!$F$5-'СЕТ СН'!$F$17</f>
        <v>3766.9212701900001</v>
      </c>
      <c r="H22" s="36">
        <f>SUMIFS(СВЦЭМ!$C$39:$C$782,СВЦЭМ!$A$39:$A$782,$A22,СВЦЭМ!$B$39:$B$782,H$11)+'СЕТ СН'!$F$9+СВЦЭМ!$D$10+'СЕТ СН'!$F$5-'СЕТ СН'!$F$17</f>
        <v>3757.92892699</v>
      </c>
      <c r="I22" s="36">
        <f>SUMIFS(СВЦЭМ!$C$39:$C$782,СВЦЭМ!$A$39:$A$782,$A22,СВЦЭМ!$B$39:$B$782,I$11)+'СЕТ СН'!$F$9+СВЦЭМ!$D$10+'СЕТ СН'!$F$5-'СЕТ СН'!$F$17</f>
        <v>3743.4716315800001</v>
      </c>
      <c r="J22" s="36">
        <f>SUMIFS(СВЦЭМ!$C$39:$C$782,СВЦЭМ!$A$39:$A$782,$A22,СВЦЭМ!$B$39:$B$782,J$11)+'СЕТ СН'!$F$9+СВЦЭМ!$D$10+'СЕТ СН'!$F$5-'СЕТ СН'!$F$17</f>
        <v>3666.1143483000001</v>
      </c>
      <c r="K22" s="36">
        <f>SUMIFS(СВЦЭМ!$C$39:$C$782,СВЦЭМ!$A$39:$A$782,$A22,СВЦЭМ!$B$39:$B$782,K$11)+'СЕТ СН'!$F$9+СВЦЭМ!$D$10+'СЕТ СН'!$F$5-'СЕТ СН'!$F$17</f>
        <v>3552.2414481300002</v>
      </c>
      <c r="L22" s="36">
        <f>SUMIFS(СВЦЭМ!$C$39:$C$782,СВЦЭМ!$A$39:$A$782,$A22,СВЦЭМ!$B$39:$B$782,L$11)+'СЕТ СН'!$F$9+СВЦЭМ!$D$10+'СЕТ СН'!$F$5-'СЕТ СН'!$F$17</f>
        <v>3540.9460362999998</v>
      </c>
      <c r="M22" s="36">
        <f>SUMIFS(СВЦЭМ!$C$39:$C$782,СВЦЭМ!$A$39:$A$782,$A22,СВЦЭМ!$B$39:$B$782,M$11)+'СЕТ СН'!$F$9+СВЦЭМ!$D$10+'СЕТ СН'!$F$5-'СЕТ СН'!$F$17</f>
        <v>3495.62247819</v>
      </c>
      <c r="N22" s="36">
        <f>SUMIFS(СВЦЭМ!$C$39:$C$782,СВЦЭМ!$A$39:$A$782,$A22,СВЦЭМ!$B$39:$B$782,N$11)+'СЕТ СН'!$F$9+СВЦЭМ!$D$10+'СЕТ СН'!$F$5-'СЕТ СН'!$F$17</f>
        <v>3545.7984113699999</v>
      </c>
      <c r="O22" s="36">
        <f>SUMIFS(СВЦЭМ!$C$39:$C$782,СВЦЭМ!$A$39:$A$782,$A22,СВЦЭМ!$B$39:$B$782,O$11)+'СЕТ СН'!$F$9+СВЦЭМ!$D$10+'СЕТ СН'!$F$5-'СЕТ СН'!$F$17</f>
        <v>3590.7343494799998</v>
      </c>
      <c r="P22" s="36">
        <f>SUMIFS(СВЦЭМ!$C$39:$C$782,СВЦЭМ!$A$39:$A$782,$A22,СВЦЭМ!$B$39:$B$782,P$11)+'СЕТ СН'!$F$9+СВЦЭМ!$D$10+'СЕТ СН'!$F$5-'СЕТ СН'!$F$17</f>
        <v>3618.62491903</v>
      </c>
      <c r="Q22" s="36">
        <f>SUMIFS(СВЦЭМ!$C$39:$C$782,СВЦЭМ!$A$39:$A$782,$A22,СВЦЭМ!$B$39:$B$782,Q$11)+'СЕТ СН'!$F$9+СВЦЭМ!$D$10+'СЕТ СН'!$F$5-'СЕТ СН'!$F$17</f>
        <v>3626.7657849799998</v>
      </c>
      <c r="R22" s="36">
        <f>SUMIFS(СВЦЭМ!$C$39:$C$782,СВЦЭМ!$A$39:$A$782,$A22,СВЦЭМ!$B$39:$B$782,R$11)+'СЕТ СН'!$F$9+СВЦЭМ!$D$10+'СЕТ СН'!$F$5-'СЕТ СН'!$F$17</f>
        <v>3656.7429954099998</v>
      </c>
      <c r="S22" s="36">
        <f>SUMIFS(СВЦЭМ!$C$39:$C$782,СВЦЭМ!$A$39:$A$782,$A22,СВЦЭМ!$B$39:$B$782,S$11)+'СЕТ СН'!$F$9+СВЦЭМ!$D$10+'СЕТ СН'!$F$5-'СЕТ СН'!$F$17</f>
        <v>3650.8994565000003</v>
      </c>
      <c r="T22" s="36">
        <f>SUMIFS(СВЦЭМ!$C$39:$C$782,СВЦЭМ!$A$39:$A$782,$A22,СВЦЭМ!$B$39:$B$782,T$11)+'СЕТ СН'!$F$9+СВЦЭМ!$D$10+'СЕТ СН'!$F$5-'СЕТ СН'!$F$17</f>
        <v>3623.01528581</v>
      </c>
      <c r="U22" s="36">
        <f>SUMIFS(СВЦЭМ!$C$39:$C$782,СВЦЭМ!$A$39:$A$782,$A22,СВЦЭМ!$B$39:$B$782,U$11)+'СЕТ СН'!$F$9+СВЦЭМ!$D$10+'СЕТ СН'!$F$5-'СЕТ СН'!$F$17</f>
        <v>3592.6582483800003</v>
      </c>
      <c r="V22" s="36">
        <f>SUMIFS(СВЦЭМ!$C$39:$C$782,СВЦЭМ!$A$39:$A$782,$A22,СВЦЭМ!$B$39:$B$782,V$11)+'СЕТ СН'!$F$9+СВЦЭМ!$D$10+'СЕТ СН'!$F$5-'СЕТ СН'!$F$17</f>
        <v>3584.8242924000001</v>
      </c>
      <c r="W22" s="36">
        <f>SUMIFS(СВЦЭМ!$C$39:$C$782,СВЦЭМ!$A$39:$A$782,$A22,СВЦЭМ!$B$39:$B$782,W$11)+'СЕТ СН'!$F$9+СВЦЭМ!$D$10+'СЕТ СН'!$F$5-'СЕТ СН'!$F$17</f>
        <v>3589.7602069499999</v>
      </c>
      <c r="X22" s="36">
        <f>SUMIFS(СВЦЭМ!$C$39:$C$782,СВЦЭМ!$A$39:$A$782,$A22,СВЦЭМ!$B$39:$B$782,X$11)+'СЕТ СН'!$F$9+СВЦЭМ!$D$10+'СЕТ СН'!$F$5-'СЕТ СН'!$F$17</f>
        <v>3652.09274542</v>
      </c>
      <c r="Y22" s="36">
        <f>SUMIFS(СВЦЭМ!$C$39:$C$782,СВЦЭМ!$A$39:$A$782,$A22,СВЦЭМ!$B$39:$B$782,Y$11)+'СЕТ СН'!$F$9+СВЦЭМ!$D$10+'СЕТ СН'!$F$5-'СЕТ СН'!$F$17</f>
        <v>5235.2206443699997</v>
      </c>
    </row>
    <row r="23" spans="1:25" ht="15.75" x14ac:dyDescent="0.2">
      <c r="A23" s="35">
        <f t="shared" si="0"/>
        <v>44997</v>
      </c>
      <c r="B23" s="36">
        <f>SUMIFS(СВЦЭМ!$C$39:$C$782,СВЦЭМ!$A$39:$A$782,$A23,СВЦЭМ!$B$39:$B$782,B$11)+'СЕТ СН'!$F$9+СВЦЭМ!$D$10+'СЕТ СН'!$F$5-'СЕТ СН'!$F$17</f>
        <v>4510.37282383</v>
      </c>
      <c r="C23" s="36">
        <f>SUMIFS(СВЦЭМ!$C$39:$C$782,СВЦЭМ!$A$39:$A$782,$A23,СВЦЭМ!$B$39:$B$782,C$11)+'СЕТ СН'!$F$9+СВЦЭМ!$D$10+'СЕТ СН'!$F$5-'СЕТ СН'!$F$17</f>
        <v>4617.3100700000005</v>
      </c>
      <c r="D23" s="36">
        <f>SUMIFS(СВЦЭМ!$C$39:$C$782,СВЦЭМ!$A$39:$A$782,$A23,СВЦЭМ!$B$39:$B$782,D$11)+'СЕТ СН'!$F$9+СВЦЭМ!$D$10+'СЕТ СН'!$F$5-'СЕТ СН'!$F$17</f>
        <v>4624.7234640899997</v>
      </c>
      <c r="E23" s="36">
        <f>SUMIFS(СВЦЭМ!$C$39:$C$782,СВЦЭМ!$A$39:$A$782,$A23,СВЦЭМ!$B$39:$B$782,E$11)+'СЕТ СН'!$F$9+СВЦЭМ!$D$10+'СЕТ СН'!$F$5-'СЕТ СН'!$F$17</f>
        <v>4914.1564568900003</v>
      </c>
      <c r="F23" s="36">
        <f>SUMIFS(СВЦЭМ!$C$39:$C$782,СВЦЭМ!$A$39:$A$782,$A23,СВЦЭМ!$B$39:$B$782,F$11)+'СЕТ СН'!$F$9+СВЦЭМ!$D$10+'СЕТ СН'!$F$5-'СЕТ СН'!$F$17</f>
        <v>4639.8920883700002</v>
      </c>
      <c r="G23" s="36">
        <f>SUMIFS(СВЦЭМ!$C$39:$C$782,СВЦЭМ!$A$39:$A$782,$A23,СВЦЭМ!$B$39:$B$782,G$11)+'СЕТ СН'!$F$9+СВЦЭМ!$D$10+'СЕТ СН'!$F$5-'СЕТ СН'!$F$17</f>
        <v>5138.0023568500001</v>
      </c>
      <c r="H23" s="36">
        <f>SUMIFS(СВЦЭМ!$C$39:$C$782,СВЦЭМ!$A$39:$A$782,$A23,СВЦЭМ!$B$39:$B$782,H$11)+'СЕТ СН'!$F$9+СВЦЭМ!$D$10+'СЕТ СН'!$F$5-'СЕТ СН'!$F$17</f>
        <v>4779.92953837</v>
      </c>
      <c r="I23" s="36">
        <f>SUMIFS(СВЦЭМ!$C$39:$C$782,СВЦЭМ!$A$39:$A$782,$A23,СВЦЭМ!$B$39:$B$782,I$11)+'СЕТ СН'!$F$9+СВЦЭМ!$D$10+'СЕТ СН'!$F$5-'СЕТ СН'!$F$17</f>
        <v>4426.9673130299998</v>
      </c>
      <c r="J23" s="36">
        <f>SUMIFS(СВЦЭМ!$C$39:$C$782,СВЦЭМ!$A$39:$A$782,$A23,СВЦЭМ!$B$39:$B$782,J$11)+'СЕТ СН'!$F$9+СВЦЭМ!$D$10+'СЕТ СН'!$F$5-'СЕТ СН'!$F$17</f>
        <v>4303.7075415400004</v>
      </c>
      <c r="K23" s="36">
        <f>SUMIFS(СВЦЭМ!$C$39:$C$782,СВЦЭМ!$A$39:$A$782,$A23,СВЦЭМ!$B$39:$B$782,K$11)+'СЕТ СН'!$F$9+СВЦЭМ!$D$10+'СЕТ СН'!$F$5-'СЕТ СН'!$F$17</f>
        <v>4220.2506552900004</v>
      </c>
      <c r="L23" s="36">
        <f>SUMIFS(СВЦЭМ!$C$39:$C$782,СВЦЭМ!$A$39:$A$782,$A23,СВЦЭМ!$B$39:$B$782,L$11)+'СЕТ СН'!$F$9+СВЦЭМ!$D$10+'СЕТ СН'!$F$5-'СЕТ СН'!$F$17</f>
        <v>4068.2426372800001</v>
      </c>
      <c r="M23" s="36">
        <f>SUMIFS(СВЦЭМ!$C$39:$C$782,СВЦЭМ!$A$39:$A$782,$A23,СВЦЭМ!$B$39:$B$782,M$11)+'СЕТ СН'!$F$9+СВЦЭМ!$D$10+'СЕТ СН'!$F$5-'СЕТ СН'!$F$17</f>
        <v>4151.1769480700004</v>
      </c>
      <c r="N23" s="36">
        <f>SUMIFS(СВЦЭМ!$C$39:$C$782,СВЦЭМ!$A$39:$A$782,$A23,СВЦЭМ!$B$39:$B$782,N$11)+'СЕТ СН'!$F$9+СВЦЭМ!$D$10+'СЕТ СН'!$F$5-'СЕТ СН'!$F$17</f>
        <v>4188.3494063099997</v>
      </c>
      <c r="O23" s="36">
        <f>SUMIFS(СВЦЭМ!$C$39:$C$782,СВЦЭМ!$A$39:$A$782,$A23,СВЦЭМ!$B$39:$B$782,O$11)+'СЕТ СН'!$F$9+СВЦЭМ!$D$10+'СЕТ СН'!$F$5-'СЕТ СН'!$F$17</f>
        <v>3649.36141193</v>
      </c>
      <c r="P23" s="36">
        <f>SUMIFS(СВЦЭМ!$C$39:$C$782,СВЦЭМ!$A$39:$A$782,$A23,СВЦЭМ!$B$39:$B$782,P$11)+'СЕТ СН'!$F$9+СВЦЭМ!$D$10+'СЕТ СН'!$F$5-'СЕТ СН'!$F$17</f>
        <v>3666.8713901800002</v>
      </c>
      <c r="Q23" s="36">
        <f>SUMIFS(СВЦЭМ!$C$39:$C$782,СВЦЭМ!$A$39:$A$782,$A23,СВЦЭМ!$B$39:$B$782,Q$11)+'СЕТ СН'!$F$9+СВЦЭМ!$D$10+'СЕТ СН'!$F$5-'СЕТ СН'!$F$17</f>
        <v>3678.4492725300001</v>
      </c>
      <c r="R23" s="36">
        <f>SUMIFS(СВЦЭМ!$C$39:$C$782,СВЦЭМ!$A$39:$A$782,$A23,СВЦЭМ!$B$39:$B$782,R$11)+'СЕТ СН'!$F$9+СВЦЭМ!$D$10+'СЕТ СН'!$F$5-'СЕТ СН'!$F$17</f>
        <v>3674.43636225</v>
      </c>
      <c r="S23" s="36">
        <f>SUMIFS(СВЦЭМ!$C$39:$C$782,СВЦЭМ!$A$39:$A$782,$A23,СВЦЭМ!$B$39:$B$782,S$11)+'СЕТ СН'!$F$9+СВЦЭМ!$D$10+'СЕТ СН'!$F$5-'СЕТ СН'!$F$17</f>
        <v>6869.0589292699997</v>
      </c>
      <c r="T23" s="36">
        <f>SUMIFS(СВЦЭМ!$C$39:$C$782,СВЦЭМ!$A$39:$A$782,$A23,СВЦЭМ!$B$39:$B$782,T$11)+'СЕТ СН'!$F$9+СВЦЭМ!$D$10+'СЕТ СН'!$F$5-'СЕТ СН'!$F$17</f>
        <v>4354.32300106</v>
      </c>
      <c r="U23" s="36">
        <f>SUMIFS(СВЦЭМ!$C$39:$C$782,СВЦЭМ!$A$39:$A$782,$A23,СВЦЭМ!$B$39:$B$782,U$11)+'СЕТ СН'!$F$9+СВЦЭМ!$D$10+'СЕТ СН'!$F$5-'СЕТ СН'!$F$17</f>
        <v>3965.8381105899998</v>
      </c>
      <c r="V23" s="36">
        <f>SUMIFS(СВЦЭМ!$C$39:$C$782,СВЦЭМ!$A$39:$A$782,$A23,СВЦЭМ!$B$39:$B$782,V$11)+'СЕТ СН'!$F$9+СВЦЭМ!$D$10+'СЕТ СН'!$F$5-'СЕТ СН'!$F$17</f>
        <v>3693.5512994600003</v>
      </c>
      <c r="W23" s="36">
        <f>SUMIFS(СВЦЭМ!$C$39:$C$782,СВЦЭМ!$A$39:$A$782,$A23,СВЦЭМ!$B$39:$B$782,W$11)+'СЕТ СН'!$F$9+СВЦЭМ!$D$10+'СЕТ СН'!$F$5-'СЕТ СН'!$F$17</f>
        <v>3690.4909401899999</v>
      </c>
      <c r="X23" s="36">
        <f>SUMIFS(СВЦЭМ!$C$39:$C$782,СВЦЭМ!$A$39:$A$782,$A23,СВЦЭМ!$B$39:$B$782,X$11)+'СЕТ СН'!$F$9+СВЦЭМ!$D$10+'СЕТ СН'!$F$5-'СЕТ СН'!$F$17</f>
        <v>3712.7640248100001</v>
      </c>
      <c r="Y23" s="36">
        <f>SUMIFS(СВЦЭМ!$C$39:$C$782,СВЦЭМ!$A$39:$A$782,$A23,СВЦЭМ!$B$39:$B$782,Y$11)+'СЕТ СН'!$F$9+СВЦЭМ!$D$10+'СЕТ СН'!$F$5-'СЕТ СН'!$F$17</f>
        <v>3732.01190202</v>
      </c>
    </row>
    <row r="24" spans="1:25" ht="15.75" x14ac:dyDescent="0.2">
      <c r="A24" s="35">
        <f t="shared" si="0"/>
        <v>44998</v>
      </c>
      <c r="B24" s="36">
        <f>SUMIFS(СВЦЭМ!$C$39:$C$782,СВЦЭМ!$A$39:$A$782,$A24,СВЦЭМ!$B$39:$B$782,B$11)+'СЕТ СН'!$F$9+СВЦЭМ!$D$10+'СЕТ СН'!$F$5-'СЕТ СН'!$F$17</f>
        <v>3725.3312978599997</v>
      </c>
      <c r="C24" s="36">
        <f>SUMIFS(СВЦЭМ!$C$39:$C$782,СВЦЭМ!$A$39:$A$782,$A24,СВЦЭМ!$B$39:$B$782,C$11)+'СЕТ СН'!$F$9+СВЦЭМ!$D$10+'СЕТ СН'!$F$5-'СЕТ СН'!$F$17</f>
        <v>3763.78224224</v>
      </c>
      <c r="D24" s="36">
        <f>SUMIFS(СВЦЭМ!$C$39:$C$782,СВЦЭМ!$A$39:$A$782,$A24,СВЦЭМ!$B$39:$B$782,D$11)+'СЕТ СН'!$F$9+СВЦЭМ!$D$10+'СЕТ СН'!$F$5-'СЕТ СН'!$F$17</f>
        <v>3793.9818804400002</v>
      </c>
      <c r="E24" s="36">
        <f>SUMIFS(СВЦЭМ!$C$39:$C$782,СВЦЭМ!$A$39:$A$782,$A24,СВЦЭМ!$B$39:$B$782,E$11)+'СЕТ СН'!$F$9+СВЦЭМ!$D$10+'СЕТ СН'!$F$5-'СЕТ СН'!$F$17</f>
        <v>3806.2930464400006</v>
      </c>
      <c r="F24" s="36">
        <f>SUMIFS(СВЦЭМ!$C$39:$C$782,СВЦЭМ!$A$39:$A$782,$A24,СВЦЭМ!$B$39:$B$782,F$11)+'СЕТ СН'!$F$9+СВЦЭМ!$D$10+'СЕТ СН'!$F$5-'СЕТ СН'!$F$17</f>
        <v>3800.0725676000002</v>
      </c>
      <c r="G24" s="36">
        <f>SUMIFS(СВЦЭМ!$C$39:$C$782,СВЦЭМ!$A$39:$A$782,$A24,СВЦЭМ!$B$39:$B$782,G$11)+'СЕТ СН'!$F$9+СВЦЭМ!$D$10+'СЕТ СН'!$F$5-'СЕТ СН'!$F$17</f>
        <v>3867.2717241700002</v>
      </c>
      <c r="H24" s="36">
        <f>SUMIFS(СВЦЭМ!$C$39:$C$782,СВЦЭМ!$A$39:$A$782,$A24,СВЦЭМ!$B$39:$B$782,H$11)+'СЕТ СН'!$F$9+СВЦЭМ!$D$10+'СЕТ СН'!$F$5-'СЕТ СН'!$F$17</f>
        <v>3762.4380414799998</v>
      </c>
      <c r="I24" s="36">
        <f>SUMIFS(СВЦЭМ!$C$39:$C$782,СВЦЭМ!$A$39:$A$782,$A24,СВЦЭМ!$B$39:$B$782,I$11)+'СЕТ СН'!$F$9+СВЦЭМ!$D$10+'СЕТ СН'!$F$5-'СЕТ СН'!$F$17</f>
        <v>3710.0689955799999</v>
      </c>
      <c r="J24" s="36">
        <f>SUMIFS(СВЦЭМ!$C$39:$C$782,СВЦЭМ!$A$39:$A$782,$A24,СВЦЭМ!$B$39:$B$782,J$11)+'СЕТ СН'!$F$9+СВЦЭМ!$D$10+'СЕТ СН'!$F$5-'СЕТ СН'!$F$17</f>
        <v>3709.3776734600001</v>
      </c>
      <c r="K24" s="36">
        <f>SUMIFS(СВЦЭМ!$C$39:$C$782,СВЦЭМ!$A$39:$A$782,$A24,СВЦЭМ!$B$39:$B$782,K$11)+'СЕТ СН'!$F$9+СВЦЭМ!$D$10+'СЕТ СН'!$F$5-'СЕТ СН'!$F$17</f>
        <v>3664.2033344000001</v>
      </c>
      <c r="L24" s="36">
        <f>SUMIFS(СВЦЭМ!$C$39:$C$782,СВЦЭМ!$A$39:$A$782,$A24,СВЦЭМ!$B$39:$B$782,L$11)+'СЕТ СН'!$F$9+СВЦЭМ!$D$10+'СЕТ СН'!$F$5-'СЕТ СН'!$F$17</f>
        <v>3657.8364953600003</v>
      </c>
      <c r="M24" s="36">
        <f>SUMIFS(СВЦЭМ!$C$39:$C$782,СВЦЭМ!$A$39:$A$782,$A24,СВЦЭМ!$B$39:$B$782,M$11)+'СЕТ СН'!$F$9+СВЦЭМ!$D$10+'СЕТ СН'!$F$5-'СЕТ СН'!$F$17</f>
        <v>3673.9063802199998</v>
      </c>
      <c r="N24" s="36">
        <f>SUMIFS(СВЦЭМ!$C$39:$C$782,СВЦЭМ!$A$39:$A$782,$A24,СВЦЭМ!$B$39:$B$782,N$11)+'СЕТ СН'!$F$9+СВЦЭМ!$D$10+'СЕТ СН'!$F$5-'СЕТ СН'!$F$17</f>
        <v>3697.4167034100001</v>
      </c>
      <c r="O24" s="36">
        <f>SUMIFS(СВЦЭМ!$C$39:$C$782,СВЦЭМ!$A$39:$A$782,$A24,СВЦЭМ!$B$39:$B$782,O$11)+'СЕТ СН'!$F$9+СВЦЭМ!$D$10+'СЕТ СН'!$F$5-'СЕТ СН'!$F$17</f>
        <v>3720.9149301300004</v>
      </c>
      <c r="P24" s="36">
        <f>SUMIFS(СВЦЭМ!$C$39:$C$782,СВЦЭМ!$A$39:$A$782,$A24,СВЦЭМ!$B$39:$B$782,P$11)+'СЕТ СН'!$F$9+СВЦЭМ!$D$10+'СЕТ СН'!$F$5-'СЕТ СН'!$F$17</f>
        <v>3725.3627100900003</v>
      </c>
      <c r="Q24" s="36">
        <f>SUMIFS(СВЦЭМ!$C$39:$C$782,СВЦЭМ!$A$39:$A$782,$A24,СВЦЭМ!$B$39:$B$782,Q$11)+'СЕТ СН'!$F$9+СВЦЭМ!$D$10+'СЕТ СН'!$F$5-'СЕТ СН'!$F$17</f>
        <v>3713.69911877</v>
      </c>
      <c r="R24" s="36">
        <f>SUMIFS(СВЦЭМ!$C$39:$C$782,СВЦЭМ!$A$39:$A$782,$A24,СВЦЭМ!$B$39:$B$782,R$11)+'СЕТ СН'!$F$9+СВЦЭМ!$D$10+'СЕТ СН'!$F$5-'СЕТ СН'!$F$17</f>
        <v>3717.7803263200003</v>
      </c>
      <c r="S24" s="36">
        <f>SUMIFS(СВЦЭМ!$C$39:$C$782,СВЦЭМ!$A$39:$A$782,$A24,СВЦЭМ!$B$39:$B$782,S$11)+'СЕТ СН'!$F$9+СВЦЭМ!$D$10+'СЕТ СН'!$F$5-'СЕТ СН'!$F$17</f>
        <v>3712.22452054</v>
      </c>
      <c r="T24" s="36">
        <f>SUMIFS(СВЦЭМ!$C$39:$C$782,СВЦЭМ!$A$39:$A$782,$A24,СВЦЭМ!$B$39:$B$782,T$11)+'СЕТ СН'!$F$9+СВЦЭМ!$D$10+'СЕТ СН'!$F$5-'СЕТ СН'!$F$17</f>
        <v>3684.43473976</v>
      </c>
      <c r="U24" s="36">
        <f>SUMIFS(СВЦЭМ!$C$39:$C$782,СВЦЭМ!$A$39:$A$782,$A24,СВЦЭМ!$B$39:$B$782,U$11)+'СЕТ СН'!$F$9+СВЦЭМ!$D$10+'СЕТ СН'!$F$5-'СЕТ СН'!$F$17</f>
        <v>3664.4882096400002</v>
      </c>
      <c r="V24" s="36">
        <f>SUMIFS(СВЦЭМ!$C$39:$C$782,СВЦЭМ!$A$39:$A$782,$A24,СВЦЭМ!$B$39:$B$782,V$11)+'СЕТ СН'!$F$9+СВЦЭМ!$D$10+'СЕТ СН'!$F$5-'СЕТ СН'!$F$17</f>
        <v>3661.4876782900001</v>
      </c>
      <c r="W24" s="36">
        <f>SUMIFS(СВЦЭМ!$C$39:$C$782,СВЦЭМ!$A$39:$A$782,$A24,СВЦЭМ!$B$39:$B$782,W$11)+'СЕТ СН'!$F$9+СВЦЭМ!$D$10+'СЕТ СН'!$F$5-'СЕТ СН'!$F$17</f>
        <v>3659.2448108999997</v>
      </c>
      <c r="X24" s="36">
        <f>SUMIFS(СВЦЭМ!$C$39:$C$782,СВЦЭМ!$A$39:$A$782,$A24,СВЦЭМ!$B$39:$B$782,X$11)+'СЕТ СН'!$F$9+СВЦЭМ!$D$10+'СЕТ СН'!$F$5-'СЕТ СН'!$F$17</f>
        <v>3701.9829827800004</v>
      </c>
      <c r="Y24" s="36">
        <f>SUMIFS(СВЦЭМ!$C$39:$C$782,СВЦЭМ!$A$39:$A$782,$A24,СВЦЭМ!$B$39:$B$782,Y$11)+'СЕТ СН'!$F$9+СВЦЭМ!$D$10+'СЕТ СН'!$F$5-'СЕТ СН'!$F$17</f>
        <v>3695.5005945000003</v>
      </c>
    </row>
    <row r="25" spans="1:25" ht="15.75" x14ac:dyDescent="0.2">
      <c r="A25" s="35">
        <f t="shared" si="0"/>
        <v>44999</v>
      </c>
      <c r="B25" s="36">
        <f>SUMIFS(СВЦЭМ!$C$39:$C$782,СВЦЭМ!$A$39:$A$782,$A25,СВЦЭМ!$B$39:$B$782,B$11)+'СЕТ СН'!$F$9+СВЦЭМ!$D$10+'СЕТ СН'!$F$5-'СЕТ СН'!$F$17</f>
        <v>3788.2167816800002</v>
      </c>
      <c r="C25" s="36">
        <f>SUMIFS(СВЦЭМ!$C$39:$C$782,СВЦЭМ!$A$39:$A$782,$A25,СВЦЭМ!$B$39:$B$782,C$11)+'СЕТ СН'!$F$9+СВЦЭМ!$D$10+'СЕТ СН'!$F$5-'СЕТ СН'!$F$17</f>
        <v>3845.6051564299996</v>
      </c>
      <c r="D25" s="36">
        <f>SUMIFS(СВЦЭМ!$C$39:$C$782,СВЦЭМ!$A$39:$A$782,$A25,СВЦЭМ!$B$39:$B$782,D$11)+'СЕТ СН'!$F$9+СВЦЭМ!$D$10+'СЕТ СН'!$F$5-'СЕТ СН'!$F$17</f>
        <v>3884.2725078200001</v>
      </c>
      <c r="E25" s="36">
        <f>SUMIFS(СВЦЭМ!$C$39:$C$782,СВЦЭМ!$A$39:$A$782,$A25,СВЦЭМ!$B$39:$B$782,E$11)+'СЕТ СН'!$F$9+СВЦЭМ!$D$10+'СЕТ СН'!$F$5-'СЕТ СН'!$F$17</f>
        <v>3887.3448389000005</v>
      </c>
      <c r="F25" s="36">
        <f>SUMIFS(СВЦЭМ!$C$39:$C$782,СВЦЭМ!$A$39:$A$782,$A25,СВЦЭМ!$B$39:$B$782,F$11)+'СЕТ СН'!$F$9+СВЦЭМ!$D$10+'СЕТ СН'!$F$5-'СЕТ СН'!$F$17</f>
        <v>3883.88810225</v>
      </c>
      <c r="G25" s="36">
        <f>SUMIFS(СВЦЭМ!$C$39:$C$782,СВЦЭМ!$A$39:$A$782,$A25,СВЦЭМ!$B$39:$B$782,G$11)+'СЕТ СН'!$F$9+СВЦЭМ!$D$10+'СЕТ СН'!$F$5-'СЕТ СН'!$F$17</f>
        <v>3869.8887288799997</v>
      </c>
      <c r="H25" s="36">
        <f>SUMIFS(СВЦЭМ!$C$39:$C$782,СВЦЭМ!$A$39:$A$782,$A25,СВЦЭМ!$B$39:$B$782,H$11)+'СЕТ СН'!$F$9+СВЦЭМ!$D$10+'СЕТ СН'!$F$5-'СЕТ СН'!$F$17</f>
        <v>3803.4118923200003</v>
      </c>
      <c r="I25" s="36">
        <f>SUMIFS(СВЦЭМ!$C$39:$C$782,СВЦЭМ!$A$39:$A$782,$A25,СВЦЭМ!$B$39:$B$782,I$11)+'СЕТ СН'!$F$9+СВЦЭМ!$D$10+'СЕТ СН'!$F$5-'СЕТ СН'!$F$17</f>
        <v>3737.4391886100002</v>
      </c>
      <c r="J25" s="36">
        <f>SUMIFS(СВЦЭМ!$C$39:$C$782,СВЦЭМ!$A$39:$A$782,$A25,СВЦЭМ!$B$39:$B$782,J$11)+'СЕТ СН'!$F$9+СВЦЭМ!$D$10+'СЕТ СН'!$F$5-'СЕТ СН'!$F$17</f>
        <v>3739.2101105399997</v>
      </c>
      <c r="K25" s="36">
        <f>SUMIFS(СВЦЭМ!$C$39:$C$782,СВЦЭМ!$A$39:$A$782,$A25,СВЦЭМ!$B$39:$B$782,K$11)+'СЕТ СН'!$F$9+СВЦЭМ!$D$10+'СЕТ СН'!$F$5-'СЕТ СН'!$F$17</f>
        <v>3692.8245320400001</v>
      </c>
      <c r="L25" s="36">
        <f>SUMIFS(СВЦЭМ!$C$39:$C$782,СВЦЭМ!$A$39:$A$782,$A25,СВЦЭМ!$B$39:$B$782,L$11)+'СЕТ СН'!$F$9+СВЦЭМ!$D$10+'СЕТ СН'!$F$5-'СЕТ СН'!$F$17</f>
        <v>3681.5050111299997</v>
      </c>
      <c r="M25" s="36">
        <f>SUMIFS(СВЦЭМ!$C$39:$C$782,СВЦЭМ!$A$39:$A$782,$A25,СВЦЭМ!$B$39:$B$782,M$11)+'СЕТ СН'!$F$9+СВЦЭМ!$D$10+'СЕТ СН'!$F$5-'СЕТ СН'!$F$17</f>
        <v>3655.1087689999999</v>
      </c>
      <c r="N25" s="36">
        <f>SUMIFS(СВЦЭМ!$C$39:$C$782,СВЦЭМ!$A$39:$A$782,$A25,СВЦЭМ!$B$39:$B$782,N$11)+'СЕТ СН'!$F$9+СВЦЭМ!$D$10+'СЕТ СН'!$F$5-'СЕТ СН'!$F$17</f>
        <v>3699.89614992</v>
      </c>
      <c r="O25" s="36">
        <f>SUMIFS(СВЦЭМ!$C$39:$C$782,СВЦЭМ!$A$39:$A$782,$A25,СВЦЭМ!$B$39:$B$782,O$11)+'СЕТ СН'!$F$9+СВЦЭМ!$D$10+'СЕТ СН'!$F$5-'СЕТ СН'!$F$17</f>
        <v>3719.4842165099999</v>
      </c>
      <c r="P25" s="36">
        <f>SUMIFS(СВЦЭМ!$C$39:$C$782,СВЦЭМ!$A$39:$A$782,$A25,СВЦЭМ!$B$39:$B$782,P$11)+'СЕТ СН'!$F$9+СВЦЭМ!$D$10+'СЕТ СН'!$F$5-'СЕТ СН'!$F$17</f>
        <v>3726.2042168500002</v>
      </c>
      <c r="Q25" s="36">
        <f>SUMIFS(СВЦЭМ!$C$39:$C$782,СВЦЭМ!$A$39:$A$782,$A25,СВЦЭМ!$B$39:$B$782,Q$11)+'СЕТ СН'!$F$9+СВЦЭМ!$D$10+'СЕТ СН'!$F$5-'СЕТ СН'!$F$17</f>
        <v>3736.57310005</v>
      </c>
      <c r="R25" s="36">
        <f>SUMIFS(СВЦЭМ!$C$39:$C$782,СВЦЭМ!$A$39:$A$782,$A25,СВЦЭМ!$B$39:$B$782,R$11)+'СЕТ СН'!$F$9+СВЦЭМ!$D$10+'СЕТ СН'!$F$5-'СЕТ СН'!$F$17</f>
        <v>3728.6044260200001</v>
      </c>
      <c r="S25" s="36">
        <f>SUMIFS(СВЦЭМ!$C$39:$C$782,СВЦЭМ!$A$39:$A$782,$A25,СВЦЭМ!$B$39:$B$782,S$11)+'СЕТ СН'!$F$9+СВЦЭМ!$D$10+'СЕТ СН'!$F$5-'СЕТ СН'!$F$17</f>
        <v>3705.9729923</v>
      </c>
      <c r="T25" s="36">
        <f>SUMIFS(СВЦЭМ!$C$39:$C$782,СВЦЭМ!$A$39:$A$782,$A25,СВЦЭМ!$B$39:$B$782,T$11)+'СЕТ СН'!$F$9+СВЦЭМ!$D$10+'СЕТ СН'!$F$5-'СЕТ СН'!$F$17</f>
        <v>3682.2794145299999</v>
      </c>
      <c r="U25" s="36">
        <f>SUMIFS(СВЦЭМ!$C$39:$C$782,СВЦЭМ!$A$39:$A$782,$A25,СВЦЭМ!$B$39:$B$782,U$11)+'СЕТ СН'!$F$9+СВЦЭМ!$D$10+'СЕТ СН'!$F$5-'СЕТ СН'!$F$17</f>
        <v>3669.7053633</v>
      </c>
      <c r="V25" s="36">
        <f>SUMIFS(СВЦЭМ!$C$39:$C$782,СВЦЭМ!$A$39:$A$782,$A25,СВЦЭМ!$B$39:$B$782,V$11)+'СЕТ СН'!$F$9+СВЦЭМ!$D$10+'СЕТ СН'!$F$5-'СЕТ СН'!$F$17</f>
        <v>3690.65358651</v>
      </c>
      <c r="W25" s="36">
        <f>SUMIFS(СВЦЭМ!$C$39:$C$782,СВЦЭМ!$A$39:$A$782,$A25,СВЦЭМ!$B$39:$B$782,W$11)+'СЕТ СН'!$F$9+СВЦЭМ!$D$10+'СЕТ СН'!$F$5-'СЕТ СН'!$F$17</f>
        <v>3715.9427048899997</v>
      </c>
      <c r="X25" s="36">
        <f>SUMIFS(СВЦЭМ!$C$39:$C$782,СВЦЭМ!$A$39:$A$782,$A25,СВЦЭМ!$B$39:$B$782,X$11)+'СЕТ СН'!$F$9+СВЦЭМ!$D$10+'СЕТ СН'!$F$5-'СЕТ СН'!$F$17</f>
        <v>3744.8088980500002</v>
      </c>
      <c r="Y25" s="36">
        <f>SUMIFS(СВЦЭМ!$C$39:$C$782,СВЦЭМ!$A$39:$A$782,$A25,СВЦЭМ!$B$39:$B$782,Y$11)+'СЕТ СН'!$F$9+СВЦЭМ!$D$10+'СЕТ СН'!$F$5-'СЕТ СН'!$F$17</f>
        <v>3744.6864400499999</v>
      </c>
    </row>
    <row r="26" spans="1:25" ht="15.75" x14ac:dyDescent="0.2">
      <c r="A26" s="35">
        <f t="shared" si="0"/>
        <v>45000</v>
      </c>
      <c r="B26" s="36">
        <f>SUMIFS(СВЦЭМ!$C$39:$C$782,СВЦЭМ!$A$39:$A$782,$A26,СВЦЭМ!$B$39:$B$782,B$11)+'СЕТ СН'!$F$9+СВЦЭМ!$D$10+'СЕТ СН'!$F$5-'СЕТ СН'!$F$17</f>
        <v>3778.4919088300003</v>
      </c>
      <c r="C26" s="36">
        <f>SUMIFS(СВЦЭМ!$C$39:$C$782,СВЦЭМ!$A$39:$A$782,$A26,СВЦЭМ!$B$39:$B$782,C$11)+'СЕТ СН'!$F$9+СВЦЭМ!$D$10+'СЕТ СН'!$F$5-'СЕТ СН'!$F$17</f>
        <v>3835.0848238299996</v>
      </c>
      <c r="D26" s="36">
        <f>SUMIFS(СВЦЭМ!$C$39:$C$782,СВЦЭМ!$A$39:$A$782,$A26,СВЦЭМ!$B$39:$B$782,D$11)+'СЕТ СН'!$F$9+СВЦЭМ!$D$10+'СЕТ СН'!$F$5-'СЕТ СН'!$F$17</f>
        <v>3870.8243247600003</v>
      </c>
      <c r="E26" s="36">
        <f>SUMIFS(СВЦЭМ!$C$39:$C$782,СВЦЭМ!$A$39:$A$782,$A26,СВЦЭМ!$B$39:$B$782,E$11)+'СЕТ СН'!$F$9+СВЦЭМ!$D$10+'СЕТ СН'!$F$5-'СЕТ СН'!$F$17</f>
        <v>3872.7248708300003</v>
      </c>
      <c r="F26" s="36">
        <f>SUMIFS(СВЦЭМ!$C$39:$C$782,СВЦЭМ!$A$39:$A$782,$A26,СВЦЭМ!$B$39:$B$782,F$11)+'СЕТ СН'!$F$9+СВЦЭМ!$D$10+'СЕТ СН'!$F$5-'СЕТ СН'!$F$17</f>
        <v>3871.0361102899997</v>
      </c>
      <c r="G26" s="36">
        <f>SUMIFS(СВЦЭМ!$C$39:$C$782,СВЦЭМ!$A$39:$A$782,$A26,СВЦЭМ!$B$39:$B$782,G$11)+'СЕТ СН'!$F$9+СВЦЭМ!$D$10+'СЕТ СН'!$F$5-'СЕТ СН'!$F$17</f>
        <v>3857.9592657200001</v>
      </c>
      <c r="H26" s="36">
        <f>SUMIFS(СВЦЭМ!$C$39:$C$782,СВЦЭМ!$A$39:$A$782,$A26,СВЦЭМ!$B$39:$B$782,H$11)+'СЕТ СН'!$F$9+СВЦЭМ!$D$10+'СЕТ СН'!$F$5-'СЕТ СН'!$F$17</f>
        <v>3781.6940747400004</v>
      </c>
      <c r="I26" s="36">
        <f>SUMIFS(СВЦЭМ!$C$39:$C$782,СВЦЭМ!$A$39:$A$782,$A26,СВЦЭМ!$B$39:$B$782,I$11)+'СЕТ СН'!$F$9+СВЦЭМ!$D$10+'СЕТ СН'!$F$5-'СЕТ СН'!$F$17</f>
        <v>3718.8126768399998</v>
      </c>
      <c r="J26" s="36">
        <f>SUMIFS(СВЦЭМ!$C$39:$C$782,СВЦЭМ!$A$39:$A$782,$A26,СВЦЭМ!$B$39:$B$782,J$11)+'СЕТ СН'!$F$9+СВЦЭМ!$D$10+'СЕТ СН'!$F$5-'СЕТ СН'!$F$17</f>
        <v>3721.8154172700001</v>
      </c>
      <c r="K26" s="36">
        <f>SUMIFS(СВЦЭМ!$C$39:$C$782,СВЦЭМ!$A$39:$A$782,$A26,СВЦЭМ!$B$39:$B$782,K$11)+'СЕТ СН'!$F$9+СВЦЭМ!$D$10+'СЕТ СН'!$F$5-'СЕТ СН'!$F$17</f>
        <v>3672.9042150200003</v>
      </c>
      <c r="L26" s="36">
        <f>SUMIFS(СВЦЭМ!$C$39:$C$782,СВЦЭМ!$A$39:$A$782,$A26,СВЦЭМ!$B$39:$B$782,L$11)+'СЕТ СН'!$F$9+СВЦЭМ!$D$10+'СЕТ СН'!$F$5-'СЕТ СН'!$F$17</f>
        <v>3658.0588816899999</v>
      </c>
      <c r="M26" s="36">
        <f>SUMIFS(СВЦЭМ!$C$39:$C$782,СВЦЭМ!$A$39:$A$782,$A26,СВЦЭМ!$B$39:$B$782,M$11)+'СЕТ СН'!$F$9+СВЦЭМ!$D$10+'СЕТ СН'!$F$5-'СЕТ СН'!$F$17</f>
        <v>3668.6708377200002</v>
      </c>
      <c r="N26" s="36">
        <f>SUMIFS(СВЦЭМ!$C$39:$C$782,СВЦЭМ!$A$39:$A$782,$A26,СВЦЭМ!$B$39:$B$782,N$11)+'СЕТ СН'!$F$9+СВЦЭМ!$D$10+'СЕТ СН'!$F$5-'СЕТ СН'!$F$17</f>
        <v>3712.1289641800004</v>
      </c>
      <c r="O26" s="36">
        <f>SUMIFS(СВЦЭМ!$C$39:$C$782,СВЦЭМ!$A$39:$A$782,$A26,СВЦЭМ!$B$39:$B$782,O$11)+'СЕТ СН'!$F$9+СВЦЭМ!$D$10+'СЕТ СН'!$F$5-'СЕТ СН'!$F$17</f>
        <v>3716.4798848999999</v>
      </c>
      <c r="P26" s="36">
        <f>SUMIFS(СВЦЭМ!$C$39:$C$782,СВЦЭМ!$A$39:$A$782,$A26,СВЦЭМ!$B$39:$B$782,P$11)+'СЕТ СН'!$F$9+СВЦЭМ!$D$10+'СЕТ СН'!$F$5-'СЕТ СН'!$F$17</f>
        <v>3718.26349252</v>
      </c>
      <c r="Q26" s="36">
        <f>SUMIFS(СВЦЭМ!$C$39:$C$782,СВЦЭМ!$A$39:$A$782,$A26,СВЦЭМ!$B$39:$B$782,Q$11)+'СЕТ СН'!$F$9+СВЦЭМ!$D$10+'СЕТ СН'!$F$5-'СЕТ СН'!$F$17</f>
        <v>3732.5965064100001</v>
      </c>
      <c r="R26" s="36">
        <f>SUMIFS(СВЦЭМ!$C$39:$C$782,СВЦЭМ!$A$39:$A$782,$A26,СВЦЭМ!$B$39:$B$782,R$11)+'СЕТ СН'!$F$9+СВЦЭМ!$D$10+'СЕТ СН'!$F$5-'СЕТ СН'!$F$17</f>
        <v>3725.0214317199998</v>
      </c>
      <c r="S26" s="36">
        <f>SUMIFS(СВЦЭМ!$C$39:$C$782,СВЦЭМ!$A$39:$A$782,$A26,СВЦЭМ!$B$39:$B$782,S$11)+'СЕТ СН'!$F$9+СВЦЭМ!$D$10+'СЕТ СН'!$F$5-'СЕТ СН'!$F$17</f>
        <v>3700.0152722100001</v>
      </c>
      <c r="T26" s="36">
        <f>SUMIFS(СВЦЭМ!$C$39:$C$782,СВЦЭМ!$A$39:$A$782,$A26,СВЦЭМ!$B$39:$B$782,T$11)+'СЕТ СН'!$F$9+СВЦЭМ!$D$10+'СЕТ СН'!$F$5-'СЕТ СН'!$F$17</f>
        <v>3676.98050418</v>
      </c>
      <c r="U26" s="36">
        <f>SUMIFS(СВЦЭМ!$C$39:$C$782,СВЦЭМ!$A$39:$A$782,$A26,СВЦЭМ!$B$39:$B$782,U$11)+'СЕТ СН'!$F$9+СВЦЭМ!$D$10+'СЕТ СН'!$F$5-'СЕТ СН'!$F$17</f>
        <v>3651.0555194099998</v>
      </c>
      <c r="V26" s="36">
        <f>SUMIFS(СВЦЭМ!$C$39:$C$782,СВЦЭМ!$A$39:$A$782,$A26,СВЦЭМ!$B$39:$B$782,V$11)+'СЕТ СН'!$F$9+СВЦЭМ!$D$10+'СЕТ СН'!$F$5-'СЕТ СН'!$F$17</f>
        <v>3645.9586806699999</v>
      </c>
      <c r="W26" s="36">
        <f>SUMIFS(СВЦЭМ!$C$39:$C$782,СВЦЭМ!$A$39:$A$782,$A26,СВЦЭМ!$B$39:$B$782,W$11)+'СЕТ СН'!$F$9+СВЦЭМ!$D$10+'СЕТ СН'!$F$5-'СЕТ СН'!$F$17</f>
        <v>3662.8308662300001</v>
      </c>
      <c r="X26" s="36">
        <f>SUMIFS(СВЦЭМ!$C$39:$C$782,СВЦЭМ!$A$39:$A$782,$A26,СВЦЭМ!$B$39:$B$782,X$11)+'СЕТ СН'!$F$9+СВЦЭМ!$D$10+'СЕТ СН'!$F$5-'СЕТ СН'!$F$17</f>
        <v>3700.4801361700002</v>
      </c>
      <c r="Y26" s="36">
        <f>SUMIFS(СВЦЭМ!$C$39:$C$782,СВЦЭМ!$A$39:$A$782,$A26,СВЦЭМ!$B$39:$B$782,Y$11)+'СЕТ СН'!$F$9+СВЦЭМ!$D$10+'СЕТ СН'!$F$5-'СЕТ СН'!$F$17</f>
        <v>3720.7092354799997</v>
      </c>
    </row>
    <row r="27" spans="1:25" ht="15.75" x14ac:dyDescent="0.2">
      <c r="A27" s="35">
        <f t="shared" si="0"/>
        <v>45001</v>
      </c>
      <c r="B27" s="36">
        <f>SUMIFS(СВЦЭМ!$C$39:$C$782,СВЦЭМ!$A$39:$A$782,$A27,СВЦЭМ!$B$39:$B$782,B$11)+'СЕТ СН'!$F$9+СВЦЭМ!$D$10+'СЕТ СН'!$F$5-'СЕТ СН'!$F$17</f>
        <v>3724.18279841</v>
      </c>
      <c r="C27" s="36">
        <f>SUMIFS(СВЦЭМ!$C$39:$C$782,СВЦЭМ!$A$39:$A$782,$A27,СВЦЭМ!$B$39:$B$782,C$11)+'СЕТ СН'!$F$9+СВЦЭМ!$D$10+'СЕТ СН'!$F$5-'СЕТ СН'!$F$17</f>
        <v>3785.9352458800004</v>
      </c>
      <c r="D27" s="36">
        <f>SUMIFS(СВЦЭМ!$C$39:$C$782,СВЦЭМ!$A$39:$A$782,$A27,СВЦЭМ!$B$39:$B$782,D$11)+'СЕТ СН'!$F$9+СВЦЭМ!$D$10+'СЕТ СН'!$F$5-'СЕТ СН'!$F$17</f>
        <v>3811.9335047499999</v>
      </c>
      <c r="E27" s="36">
        <f>SUMIFS(СВЦЭМ!$C$39:$C$782,СВЦЭМ!$A$39:$A$782,$A27,СВЦЭМ!$B$39:$B$782,E$11)+'СЕТ СН'!$F$9+СВЦЭМ!$D$10+'СЕТ СН'!$F$5-'СЕТ СН'!$F$17</f>
        <v>3831.42887273</v>
      </c>
      <c r="F27" s="36">
        <f>SUMIFS(СВЦЭМ!$C$39:$C$782,СВЦЭМ!$A$39:$A$782,$A27,СВЦЭМ!$B$39:$B$782,F$11)+'СЕТ СН'!$F$9+СВЦЭМ!$D$10+'СЕТ СН'!$F$5-'СЕТ СН'!$F$17</f>
        <v>3834.8780358200002</v>
      </c>
      <c r="G27" s="36">
        <f>SUMIFS(СВЦЭМ!$C$39:$C$782,СВЦЭМ!$A$39:$A$782,$A27,СВЦЭМ!$B$39:$B$782,G$11)+'СЕТ СН'!$F$9+СВЦЭМ!$D$10+'СЕТ СН'!$F$5-'СЕТ СН'!$F$17</f>
        <v>3814.9426479799995</v>
      </c>
      <c r="H27" s="36">
        <f>SUMIFS(СВЦЭМ!$C$39:$C$782,СВЦЭМ!$A$39:$A$782,$A27,СВЦЭМ!$B$39:$B$782,H$11)+'СЕТ СН'!$F$9+СВЦЭМ!$D$10+'СЕТ СН'!$F$5-'СЕТ СН'!$F$17</f>
        <v>3741.1966354000001</v>
      </c>
      <c r="I27" s="36">
        <f>SUMIFS(СВЦЭМ!$C$39:$C$782,СВЦЭМ!$A$39:$A$782,$A27,СВЦЭМ!$B$39:$B$782,I$11)+'СЕТ СН'!$F$9+СВЦЭМ!$D$10+'СЕТ СН'!$F$5-'СЕТ СН'!$F$17</f>
        <v>3710.6875000600003</v>
      </c>
      <c r="J27" s="36">
        <f>SUMIFS(СВЦЭМ!$C$39:$C$782,СВЦЭМ!$A$39:$A$782,$A27,СВЦЭМ!$B$39:$B$782,J$11)+'СЕТ СН'!$F$9+СВЦЭМ!$D$10+'СЕТ СН'!$F$5-'СЕТ СН'!$F$17</f>
        <v>3711.3024132299997</v>
      </c>
      <c r="K27" s="36">
        <f>SUMIFS(СВЦЭМ!$C$39:$C$782,СВЦЭМ!$A$39:$A$782,$A27,СВЦЭМ!$B$39:$B$782,K$11)+'СЕТ СН'!$F$9+СВЦЭМ!$D$10+'СЕТ СН'!$F$5-'СЕТ СН'!$F$17</f>
        <v>3690.6177970700001</v>
      </c>
      <c r="L27" s="36">
        <f>SUMIFS(СВЦЭМ!$C$39:$C$782,СВЦЭМ!$A$39:$A$782,$A27,СВЦЭМ!$B$39:$B$782,L$11)+'СЕТ СН'!$F$9+СВЦЭМ!$D$10+'СЕТ СН'!$F$5-'СЕТ СН'!$F$17</f>
        <v>3716.3706279099997</v>
      </c>
      <c r="M27" s="36">
        <f>SUMIFS(СВЦЭМ!$C$39:$C$782,СВЦЭМ!$A$39:$A$782,$A27,СВЦЭМ!$B$39:$B$782,M$11)+'СЕТ СН'!$F$9+СВЦЭМ!$D$10+'СЕТ СН'!$F$5-'СЕТ СН'!$F$17</f>
        <v>3746.9245515000002</v>
      </c>
      <c r="N27" s="36">
        <f>SUMIFS(СВЦЭМ!$C$39:$C$782,СВЦЭМ!$A$39:$A$782,$A27,СВЦЭМ!$B$39:$B$782,N$11)+'СЕТ СН'!$F$9+СВЦЭМ!$D$10+'СЕТ СН'!$F$5-'СЕТ СН'!$F$17</f>
        <v>3786.96995337</v>
      </c>
      <c r="O27" s="36">
        <f>SUMIFS(СВЦЭМ!$C$39:$C$782,СВЦЭМ!$A$39:$A$782,$A27,СВЦЭМ!$B$39:$B$782,O$11)+'СЕТ СН'!$F$9+СВЦЭМ!$D$10+'СЕТ СН'!$F$5-'СЕТ СН'!$F$17</f>
        <v>3796.04256639</v>
      </c>
      <c r="P27" s="36">
        <f>SUMIFS(СВЦЭМ!$C$39:$C$782,СВЦЭМ!$A$39:$A$782,$A27,СВЦЭМ!$B$39:$B$782,P$11)+'СЕТ СН'!$F$9+СВЦЭМ!$D$10+'СЕТ СН'!$F$5-'СЕТ СН'!$F$17</f>
        <v>3807.5135649399999</v>
      </c>
      <c r="Q27" s="36">
        <f>SUMIFS(СВЦЭМ!$C$39:$C$782,СВЦЭМ!$A$39:$A$782,$A27,СВЦЭМ!$B$39:$B$782,Q$11)+'СЕТ СН'!$F$9+СВЦЭМ!$D$10+'СЕТ СН'!$F$5-'СЕТ СН'!$F$17</f>
        <v>3809.8837274500002</v>
      </c>
      <c r="R27" s="36">
        <f>SUMIFS(СВЦЭМ!$C$39:$C$782,СВЦЭМ!$A$39:$A$782,$A27,СВЦЭМ!$B$39:$B$782,R$11)+'СЕТ СН'!$F$9+СВЦЭМ!$D$10+'СЕТ СН'!$F$5-'СЕТ СН'!$F$17</f>
        <v>3823.8481097200001</v>
      </c>
      <c r="S27" s="36">
        <f>SUMIFS(СВЦЭМ!$C$39:$C$782,СВЦЭМ!$A$39:$A$782,$A27,СВЦЭМ!$B$39:$B$782,S$11)+'СЕТ СН'!$F$9+СВЦЭМ!$D$10+'СЕТ СН'!$F$5-'СЕТ СН'!$F$17</f>
        <v>3805.4501557900003</v>
      </c>
      <c r="T27" s="36">
        <f>SUMIFS(СВЦЭМ!$C$39:$C$782,СВЦЭМ!$A$39:$A$782,$A27,СВЦЭМ!$B$39:$B$782,T$11)+'СЕТ СН'!$F$9+СВЦЭМ!$D$10+'СЕТ СН'!$F$5-'СЕТ СН'!$F$17</f>
        <v>3742.40733993</v>
      </c>
      <c r="U27" s="36">
        <f>SUMIFS(СВЦЭМ!$C$39:$C$782,СВЦЭМ!$A$39:$A$782,$A27,СВЦЭМ!$B$39:$B$782,U$11)+'СЕТ СН'!$F$9+СВЦЭМ!$D$10+'СЕТ СН'!$F$5-'СЕТ СН'!$F$17</f>
        <v>3706.2034896200003</v>
      </c>
      <c r="V27" s="36">
        <f>SUMIFS(СВЦЭМ!$C$39:$C$782,СВЦЭМ!$A$39:$A$782,$A27,СВЦЭМ!$B$39:$B$782,V$11)+'СЕТ СН'!$F$9+СВЦЭМ!$D$10+'СЕТ СН'!$F$5-'СЕТ СН'!$F$17</f>
        <v>3708.6322092299997</v>
      </c>
      <c r="W27" s="36">
        <f>SUMIFS(СВЦЭМ!$C$39:$C$782,СВЦЭМ!$A$39:$A$782,$A27,СВЦЭМ!$B$39:$B$782,W$11)+'СЕТ СН'!$F$9+СВЦЭМ!$D$10+'СЕТ СН'!$F$5-'СЕТ СН'!$F$17</f>
        <v>3733.5934239099997</v>
      </c>
      <c r="X27" s="36">
        <f>SUMIFS(СВЦЭМ!$C$39:$C$782,СВЦЭМ!$A$39:$A$782,$A27,СВЦЭМ!$B$39:$B$782,X$11)+'СЕТ СН'!$F$9+СВЦЭМ!$D$10+'СЕТ СН'!$F$5-'СЕТ СН'!$F$17</f>
        <v>3719.3929174300001</v>
      </c>
      <c r="Y27" s="36">
        <f>SUMIFS(СВЦЭМ!$C$39:$C$782,СВЦЭМ!$A$39:$A$782,$A27,СВЦЭМ!$B$39:$B$782,Y$11)+'СЕТ СН'!$F$9+СВЦЭМ!$D$10+'СЕТ СН'!$F$5-'СЕТ СН'!$F$17</f>
        <v>3756.85871004</v>
      </c>
    </row>
    <row r="28" spans="1:25" ht="15.75" x14ac:dyDescent="0.2">
      <c r="A28" s="35">
        <f t="shared" si="0"/>
        <v>45002</v>
      </c>
      <c r="B28" s="36">
        <f>SUMIFS(СВЦЭМ!$C$39:$C$782,СВЦЭМ!$A$39:$A$782,$A28,СВЦЭМ!$B$39:$B$782,B$11)+'СЕТ СН'!$F$9+СВЦЭМ!$D$10+'СЕТ СН'!$F$5-'СЕТ СН'!$F$17</f>
        <v>3801.9867705000001</v>
      </c>
      <c r="C28" s="36">
        <f>SUMIFS(СВЦЭМ!$C$39:$C$782,СВЦЭМ!$A$39:$A$782,$A28,СВЦЭМ!$B$39:$B$782,C$11)+'СЕТ СН'!$F$9+СВЦЭМ!$D$10+'СЕТ СН'!$F$5-'СЕТ СН'!$F$17</f>
        <v>3856.0031352599999</v>
      </c>
      <c r="D28" s="36">
        <f>SUMIFS(СВЦЭМ!$C$39:$C$782,СВЦЭМ!$A$39:$A$782,$A28,СВЦЭМ!$B$39:$B$782,D$11)+'СЕТ СН'!$F$9+СВЦЭМ!$D$10+'СЕТ СН'!$F$5-'СЕТ СН'!$F$17</f>
        <v>3856.6186440000001</v>
      </c>
      <c r="E28" s="36">
        <f>SUMIFS(СВЦЭМ!$C$39:$C$782,СВЦЭМ!$A$39:$A$782,$A28,СВЦЭМ!$B$39:$B$782,E$11)+'СЕТ СН'!$F$9+СВЦЭМ!$D$10+'СЕТ СН'!$F$5-'СЕТ СН'!$F$17</f>
        <v>3846.58718692</v>
      </c>
      <c r="F28" s="36">
        <f>SUMIFS(СВЦЭМ!$C$39:$C$782,СВЦЭМ!$A$39:$A$782,$A28,СВЦЭМ!$B$39:$B$782,F$11)+'СЕТ СН'!$F$9+СВЦЭМ!$D$10+'СЕТ СН'!$F$5-'СЕТ СН'!$F$17</f>
        <v>3852.7377943000001</v>
      </c>
      <c r="G28" s="36">
        <f>SUMIFS(СВЦЭМ!$C$39:$C$782,СВЦЭМ!$A$39:$A$782,$A28,СВЦЭМ!$B$39:$B$782,G$11)+'СЕТ СН'!$F$9+СВЦЭМ!$D$10+'СЕТ СН'!$F$5-'СЕТ СН'!$F$17</f>
        <v>3838.2260961000002</v>
      </c>
      <c r="H28" s="36">
        <f>SUMIFS(СВЦЭМ!$C$39:$C$782,СВЦЭМ!$A$39:$A$782,$A28,СВЦЭМ!$B$39:$B$782,H$11)+'СЕТ СН'!$F$9+СВЦЭМ!$D$10+'СЕТ СН'!$F$5-'СЕТ СН'!$F$17</f>
        <v>3785.9936529400002</v>
      </c>
      <c r="I28" s="36">
        <f>SUMIFS(СВЦЭМ!$C$39:$C$782,СВЦЭМ!$A$39:$A$782,$A28,СВЦЭМ!$B$39:$B$782,I$11)+'СЕТ СН'!$F$9+СВЦЭМ!$D$10+'СЕТ СН'!$F$5-'СЕТ СН'!$F$17</f>
        <v>3716.84628152</v>
      </c>
      <c r="J28" s="36">
        <f>SUMIFS(СВЦЭМ!$C$39:$C$782,СВЦЭМ!$A$39:$A$782,$A28,СВЦЭМ!$B$39:$B$782,J$11)+'СЕТ СН'!$F$9+СВЦЭМ!$D$10+'СЕТ СН'!$F$5-'СЕТ СН'!$F$17</f>
        <v>3722.6582835899999</v>
      </c>
      <c r="K28" s="36">
        <f>SUMIFS(СВЦЭМ!$C$39:$C$782,СВЦЭМ!$A$39:$A$782,$A28,СВЦЭМ!$B$39:$B$782,K$11)+'СЕТ СН'!$F$9+СВЦЭМ!$D$10+'СЕТ СН'!$F$5-'СЕТ СН'!$F$17</f>
        <v>3709.3957978400003</v>
      </c>
      <c r="L28" s="36">
        <f>SUMIFS(СВЦЭМ!$C$39:$C$782,СВЦЭМ!$A$39:$A$782,$A28,СВЦЭМ!$B$39:$B$782,L$11)+'СЕТ СН'!$F$9+СВЦЭМ!$D$10+'СЕТ СН'!$F$5-'СЕТ СН'!$F$17</f>
        <v>3698.5596052400001</v>
      </c>
      <c r="M28" s="36">
        <f>SUMIFS(СВЦЭМ!$C$39:$C$782,СВЦЭМ!$A$39:$A$782,$A28,СВЦЭМ!$B$39:$B$782,M$11)+'СЕТ СН'!$F$9+СВЦЭМ!$D$10+'СЕТ СН'!$F$5-'СЕТ СН'!$F$17</f>
        <v>3714.0608573500003</v>
      </c>
      <c r="N28" s="36">
        <f>SUMIFS(СВЦЭМ!$C$39:$C$782,СВЦЭМ!$A$39:$A$782,$A28,СВЦЭМ!$B$39:$B$782,N$11)+'СЕТ СН'!$F$9+СВЦЭМ!$D$10+'СЕТ СН'!$F$5-'СЕТ СН'!$F$17</f>
        <v>3745.9437198400001</v>
      </c>
      <c r="O28" s="36">
        <f>SUMIFS(СВЦЭМ!$C$39:$C$782,СВЦЭМ!$A$39:$A$782,$A28,СВЦЭМ!$B$39:$B$782,O$11)+'СЕТ СН'!$F$9+СВЦЭМ!$D$10+'СЕТ СН'!$F$5-'СЕТ СН'!$F$17</f>
        <v>3768.2114420600001</v>
      </c>
      <c r="P28" s="36">
        <f>SUMIFS(СВЦЭМ!$C$39:$C$782,СВЦЭМ!$A$39:$A$782,$A28,СВЦЭМ!$B$39:$B$782,P$11)+'СЕТ СН'!$F$9+СВЦЭМ!$D$10+'СЕТ СН'!$F$5-'СЕТ СН'!$F$17</f>
        <v>3776.2872874200002</v>
      </c>
      <c r="Q28" s="36">
        <f>SUMIFS(СВЦЭМ!$C$39:$C$782,СВЦЭМ!$A$39:$A$782,$A28,СВЦЭМ!$B$39:$B$782,Q$11)+'СЕТ СН'!$F$9+СВЦЭМ!$D$10+'СЕТ СН'!$F$5-'СЕТ СН'!$F$17</f>
        <v>3786.9887888000003</v>
      </c>
      <c r="R28" s="36">
        <f>SUMIFS(СВЦЭМ!$C$39:$C$782,СВЦЭМ!$A$39:$A$782,$A28,СВЦЭМ!$B$39:$B$782,R$11)+'СЕТ СН'!$F$9+СВЦЭМ!$D$10+'СЕТ СН'!$F$5-'СЕТ СН'!$F$17</f>
        <v>3763.2903576899998</v>
      </c>
      <c r="S28" s="36">
        <f>SUMIFS(СВЦЭМ!$C$39:$C$782,СВЦЭМ!$A$39:$A$782,$A28,СВЦЭМ!$B$39:$B$782,S$11)+'СЕТ СН'!$F$9+СВЦЭМ!$D$10+'СЕТ СН'!$F$5-'СЕТ СН'!$F$17</f>
        <v>3743.9212395499999</v>
      </c>
      <c r="T28" s="36">
        <f>SUMIFS(СВЦЭМ!$C$39:$C$782,СВЦЭМ!$A$39:$A$782,$A28,СВЦЭМ!$B$39:$B$782,T$11)+'СЕТ СН'!$F$9+СВЦЭМ!$D$10+'СЕТ СН'!$F$5-'СЕТ СН'!$F$17</f>
        <v>3728.0672893199999</v>
      </c>
      <c r="U28" s="36">
        <f>SUMIFS(СВЦЭМ!$C$39:$C$782,СВЦЭМ!$A$39:$A$782,$A28,СВЦЭМ!$B$39:$B$782,U$11)+'СЕТ СН'!$F$9+СВЦЭМ!$D$10+'СЕТ СН'!$F$5-'СЕТ СН'!$F$17</f>
        <v>3705.9194639699999</v>
      </c>
      <c r="V28" s="36">
        <f>SUMIFS(СВЦЭМ!$C$39:$C$782,СВЦЭМ!$A$39:$A$782,$A28,СВЦЭМ!$B$39:$B$782,V$11)+'СЕТ СН'!$F$9+СВЦЭМ!$D$10+'СЕТ СН'!$F$5-'СЕТ СН'!$F$17</f>
        <v>3714.5389052299997</v>
      </c>
      <c r="W28" s="36">
        <f>SUMIFS(СВЦЭМ!$C$39:$C$782,СВЦЭМ!$A$39:$A$782,$A28,СВЦЭМ!$B$39:$B$782,W$11)+'СЕТ СН'!$F$9+СВЦЭМ!$D$10+'СЕТ СН'!$F$5-'СЕТ СН'!$F$17</f>
        <v>3710.0993548500001</v>
      </c>
      <c r="X28" s="36">
        <f>SUMIFS(СВЦЭМ!$C$39:$C$782,СВЦЭМ!$A$39:$A$782,$A28,СВЦЭМ!$B$39:$B$782,X$11)+'СЕТ СН'!$F$9+СВЦЭМ!$D$10+'СЕТ СН'!$F$5-'СЕТ СН'!$F$17</f>
        <v>3757.6378664100002</v>
      </c>
      <c r="Y28" s="36">
        <f>SUMIFS(СВЦЭМ!$C$39:$C$782,СВЦЭМ!$A$39:$A$782,$A28,СВЦЭМ!$B$39:$B$782,Y$11)+'СЕТ СН'!$F$9+СВЦЭМ!$D$10+'СЕТ СН'!$F$5-'СЕТ СН'!$F$17</f>
        <v>3796.2019795799997</v>
      </c>
    </row>
    <row r="29" spans="1:25" ht="15.75" x14ac:dyDescent="0.2">
      <c r="A29" s="35">
        <f t="shared" si="0"/>
        <v>45003</v>
      </c>
      <c r="B29" s="36">
        <f>SUMIFS(СВЦЭМ!$C$39:$C$782,СВЦЭМ!$A$39:$A$782,$A29,СВЦЭМ!$B$39:$B$782,B$11)+'СЕТ СН'!$F$9+СВЦЭМ!$D$10+'СЕТ СН'!$F$5-'СЕТ СН'!$F$17</f>
        <v>3629.3122774000003</v>
      </c>
      <c r="C29" s="36">
        <f>SUMIFS(СВЦЭМ!$C$39:$C$782,СВЦЭМ!$A$39:$A$782,$A29,СВЦЭМ!$B$39:$B$782,C$11)+'СЕТ СН'!$F$9+СВЦЭМ!$D$10+'СЕТ СН'!$F$5-'СЕТ СН'!$F$17</f>
        <v>3679.5884373999997</v>
      </c>
      <c r="D29" s="36">
        <f>SUMIFS(СВЦЭМ!$C$39:$C$782,СВЦЭМ!$A$39:$A$782,$A29,СВЦЭМ!$B$39:$B$782,D$11)+'СЕТ СН'!$F$9+СВЦЭМ!$D$10+'СЕТ СН'!$F$5-'СЕТ СН'!$F$17</f>
        <v>3708.6936191499999</v>
      </c>
      <c r="E29" s="36">
        <f>SUMIFS(СВЦЭМ!$C$39:$C$782,СВЦЭМ!$A$39:$A$782,$A29,СВЦЭМ!$B$39:$B$782,E$11)+'СЕТ СН'!$F$9+СВЦЭМ!$D$10+'СЕТ СН'!$F$5-'СЕТ СН'!$F$17</f>
        <v>3711.9123706199998</v>
      </c>
      <c r="F29" s="36">
        <f>SUMIFS(СВЦЭМ!$C$39:$C$782,СВЦЭМ!$A$39:$A$782,$A29,СВЦЭМ!$B$39:$B$782,F$11)+'СЕТ СН'!$F$9+СВЦЭМ!$D$10+'СЕТ СН'!$F$5-'СЕТ СН'!$F$17</f>
        <v>3732.2639486899998</v>
      </c>
      <c r="G29" s="36">
        <f>SUMIFS(СВЦЭМ!$C$39:$C$782,СВЦЭМ!$A$39:$A$782,$A29,СВЦЭМ!$B$39:$B$782,G$11)+'СЕТ СН'!$F$9+СВЦЭМ!$D$10+'СЕТ СН'!$F$5-'СЕТ СН'!$F$17</f>
        <v>3709.6703061200001</v>
      </c>
      <c r="H29" s="36">
        <f>SUMIFS(СВЦЭМ!$C$39:$C$782,СВЦЭМ!$A$39:$A$782,$A29,СВЦЭМ!$B$39:$B$782,H$11)+'СЕТ СН'!$F$9+СВЦЭМ!$D$10+'СЕТ СН'!$F$5-'СЕТ СН'!$F$17</f>
        <v>3707.63934986</v>
      </c>
      <c r="I29" s="36">
        <f>SUMIFS(СВЦЭМ!$C$39:$C$782,СВЦЭМ!$A$39:$A$782,$A29,СВЦЭМ!$B$39:$B$782,I$11)+'СЕТ СН'!$F$9+СВЦЭМ!$D$10+'СЕТ СН'!$F$5-'СЕТ СН'!$F$17</f>
        <v>3688.0705735199999</v>
      </c>
      <c r="J29" s="36">
        <f>SUMIFS(СВЦЭМ!$C$39:$C$782,СВЦЭМ!$A$39:$A$782,$A29,СВЦЭМ!$B$39:$B$782,J$11)+'СЕТ СН'!$F$9+СВЦЭМ!$D$10+'СЕТ СН'!$F$5-'СЕТ СН'!$F$17</f>
        <v>3638.1433625600002</v>
      </c>
      <c r="K29" s="36">
        <f>SUMIFS(СВЦЭМ!$C$39:$C$782,СВЦЭМ!$A$39:$A$782,$A29,СВЦЭМ!$B$39:$B$782,K$11)+'СЕТ СН'!$F$9+СВЦЭМ!$D$10+'СЕТ СН'!$F$5-'СЕТ СН'!$F$17</f>
        <v>3570.9324471999998</v>
      </c>
      <c r="L29" s="36">
        <f>SUMIFS(СВЦЭМ!$C$39:$C$782,СВЦЭМ!$A$39:$A$782,$A29,СВЦЭМ!$B$39:$B$782,L$11)+'СЕТ СН'!$F$9+СВЦЭМ!$D$10+'СЕТ СН'!$F$5-'СЕТ СН'!$F$17</f>
        <v>3521.1099463400001</v>
      </c>
      <c r="M29" s="36">
        <f>SUMIFS(СВЦЭМ!$C$39:$C$782,СВЦЭМ!$A$39:$A$782,$A29,СВЦЭМ!$B$39:$B$782,M$11)+'СЕТ СН'!$F$9+СВЦЭМ!$D$10+'СЕТ СН'!$F$5-'СЕТ СН'!$F$17</f>
        <v>3507.8776744000002</v>
      </c>
      <c r="N29" s="36">
        <f>SUMIFS(СВЦЭМ!$C$39:$C$782,СВЦЭМ!$A$39:$A$782,$A29,СВЦЭМ!$B$39:$B$782,N$11)+'СЕТ СН'!$F$9+СВЦЭМ!$D$10+'СЕТ СН'!$F$5-'СЕТ СН'!$F$17</f>
        <v>3546.3550310400001</v>
      </c>
      <c r="O29" s="36">
        <f>SUMIFS(СВЦЭМ!$C$39:$C$782,СВЦЭМ!$A$39:$A$782,$A29,СВЦЭМ!$B$39:$B$782,O$11)+'СЕТ СН'!$F$9+СВЦЭМ!$D$10+'СЕТ СН'!$F$5-'СЕТ СН'!$F$17</f>
        <v>3516.1314399399998</v>
      </c>
      <c r="P29" s="36">
        <f>SUMIFS(СВЦЭМ!$C$39:$C$782,СВЦЭМ!$A$39:$A$782,$A29,СВЦЭМ!$B$39:$B$782,P$11)+'СЕТ СН'!$F$9+СВЦЭМ!$D$10+'СЕТ СН'!$F$5-'СЕТ СН'!$F$17</f>
        <v>3537.53586679</v>
      </c>
      <c r="Q29" s="36">
        <f>SUMIFS(СВЦЭМ!$C$39:$C$782,СВЦЭМ!$A$39:$A$782,$A29,СВЦЭМ!$B$39:$B$782,Q$11)+'СЕТ СН'!$F$9+СВЦЭМ!$D$10+'СЕТ СН'!$F$5-'СЕТ СН'!$F$17</f>
        <v>3549.7228418200002</v>
      </c>
      <c r="R29" s="36">
        <f>SUMIFS(СВЦЭМ!$C$39:$C$782,СВЦЭМ!$A$39:$A$782,$A29,СВЦЭМ!$B$39:$B$782,R$11)+'СЕТ СН'!$F$9+СВЦЭМ!$D$10+'СЕТ СН'!$F$5-'СЕТ СН'!$F$17</f>
        <v>3606.9741708399997</v>
      </c>
      <c r="S29" s="36">
        <f>SUMIFS(СВЦЭМ!$C$39:$C$782,СВЦЭМ!$A$39:$A$782,$A29,СВЦЭМ!$B$39:$B$782,S$11)+'СЕТ СН'!$F$9+СВЦЭМ!$D$10+'СЕТ СН'!$F$5-'СЕТ СН'!$F$17</f>
        <v>3559.2323794399999</v>
      </c>
      <c r="T29" s="36">
        <f>SUMIFS(СВЦЭМ!$C$39:$C$782,СВЦЭМ!$A$39:$A$782,$A29,СВЦЭМ!$B$39:$B$782,T$11)+'СЕТ СН'!$F$9+СВЦЭМ!$D$10+'СЕТ СН'!$F$5-'СЕТ СН'!$F$17</f>
        <v>3552.5101796099998</v>
      </c>
      <c r="U29" s="36">
        <f>SUMIFS(СВЦЭМ!$C$39:$C$782,СВЦЭМ!$A$39:$A$782,$A29,СВЦЭМ!$B$39:$B$782,U$11)+'СЕТ СН'!$F$9+СВЦЭМ!$D$10+'СЕТ СН'!$F$5-'СЕТ СН'!$F$17</f>
        <v>3539.1454401000001</v>
      </c>
      <c r="V29" s="36">
        <f>SUMIFS(СВЦЭМ!$C$39:$C$782,СВЦЭМ!$A$39:$A$782,$A29,СВЦЭМ!$B$39:$B$782,V$11)+'СЕТ СН'!$F$9+СВЦЭМ!$D$10+'СЕТ СН'!$F$5-'СЕТ СН'!$F$17</f>
        <v>3509.7045524300001</v>
      </c>
      <c r="W29" s="36">
        <f>SUMIFS(СВЦЭМ!$C$39:$C$782,СВЦЭМ!$A$39:$A$782,$A29,СВЦЭМ!$B$39:$B$782,W$11)+'СЕТ СН'!$F$9+СВЦЭМ!$D$10+'СЕТ СН'!$F$5-'СЕТ СН'!$F$17</f>
        <v>3524.8937287600002</v>
      </c>
      <c r="X29" s="36">
        <f>SUMIFS(СВЦЭМ!$C$39:$C$782,СВЦЭМ!$A$39:$A$782,$A29,СВЦЭМ!$B$39:$B$782,X$11)+'СЕТ СН'!$F$9+СВЦЭМ!$D$10+'СЕТ СН'!$F$5-'СЕТ СН'!$F$17</f>
        <v>3550.9280157499998</v>
      </c>
      <c r="Y29" s="36">
        <f>SUMIFS(СВЦЭМ!$C$39:$C$782,СВЦЭМ!$A$39:$A$782,$A29,СВЦЭМ!$B$39:$B$782,Y$11)+'СЕТ СН'!$F$9+СВЦЭМ!$D$10+'СЕТ СН'!$F$5-'СЕТ СН'!$F$17</f>
        <v>3587.1006886</v>
      </c>
    </row>
    <row r="30" spans="1:25" ht="15.75" x14ac:dyDescent="0.2">
      <c r="A30" s="35">
        <f t="shared" si="0"/>
        <v>45004</v>
      </c>
      <c r="B30" s="36">
        <f>SUMIFS(СВЦЭМ!$C$39:$C$782,СВЦЭМ!$A$39:$A$782,$A30,СВЦЭМ!$B$39:$B$782,B$11)+'СЕТ СН'!$F$9+СВЦЭМ!$D$10+'СЕТ СН'!$F$5-'СЕТ СН'!$F$17</f>
        <v>3628.47353858</v>
      </c>
      <c r="C30" s="36">
        <f>SUMIFS(СВЦЭМ!$C$39:$C$782,СВЦЭМ!$A$39:$A$782,$A30,СВЦЭМ!$B$39:$B$782,C$11)+'СЕТ СН'!$F$9+СВЦЭМ!$D$10+'СЕТ СН'!$F$5-'СЕТ СН'!$F$17</f>
        <v>3663.9880617099998</v>
      </c>
      <c r="D30" s="36">
        <f>SUMIFS(СВЦЭМ!$C$39:$C$782,СВЦЭМ!$A$39:$A$782,$A30,СВЦЭМ!$B$39:$B$782,D$11)+'СЕТ СН'!$F$9+СВЦЭМ!$D$10+'СЕТ СН'!$F$5-'СЕТ СН'!$F$17</f>
        <v>3732.50202193</v>
      </c>
      <c r="E30" s="36">
        <f>SUMIFS(СВЦЭМ!$C$39:$C$782,СВЦЭМ!$A$39:$A$782,$A30,СВЦЭМ!$B$39:$B$782,E$11)+'СЕТ СН'!$F$9+СВЦЭМ!$D$10+'СЕТ СН'!$F$5-'СЕТ СН'!$F$17</f>
        <v>3737.9328293999997</v>
      </c>
      <c r="F30" s="36">
        <f>SUMIFS(СВЦЭМ!$C$39:$C$782,СВЦЭМ!$A$39:$A$782,$A30,СВЦЭМ!$B$39:$B$782,F$11)+'СЕТ СН'!$F$9+СВЦЭМ!$D$10+'СЕТ СН'!$F$5-'СЕТ СН'!$F$17</f>
        <v>3742.17736775</v>
      </c>
      <c r="G30" s="36">
        <f>SUMIFS(СВЦЭМ!$C$39:$C$782,СВЦЭМ!$A$39:$A$782,$A30,СВЦЭМ!$B$39:$B$782,G$11)+'СЕТ СН'!$F$9+СВЦЭМ!$D$10+'СЕТ СН'!$F$5-'СЕТ СН'!$F$17</f>
        <v>3743.9818143800003</v>
      </c>
      <c r="H30" s="36">
        <f>SUMIFS(СВЦЭМ!$C$39:$C$782,СВЦЭМ!$A$39:$A$782,$A30,СВЦЭМ!$B$39:$B$782,H$11)+'СЕТ СН'!$F$9+СВЦЭМ!$D$10+'СЕТ СН'!$F$5-'СЕТ СН'!$F$17</f>
        <v>3726.9122888000002</v>
      </c>
      <c r="I30" s="36">
        <f>SUMIFS(СВЦЭМ!$C$39:$C$782,СВЦЭМ!$A$39:$A$782,$A30,СВЦЭМ!$B$39:$B$782,I$11)+'СЕТ СН'!$F$9+СВЦЭМ!$D$10+'СЕТ СН'!$F$5-'СЕТ СН'!$F$17</f>
        <v>3667.3930796499999</v>
      </c>
      <c r="J30" s="36">
        <f>SUMIFS(СВЦЭМ!$C$39:$C$782,СВЦЭМ!$A$39:$A$782,$A30,СВЦЭМ!$B$39:$B$782,J$11)+'СЕТ СН'!$F$9+СВЦЭМ!$D$10+'СЕТ СН'!$F$5-'СЕТ СН'!$F$17</f>
        <v>3655.6125920200002</v>
      </c>
      <c r="K30" s="36">
        <f>SUMIFS(СВЦЭМ!$C$39:$C$782,СВЦЭМ!$A$39:$A$782,$A30,СВЦЭМ!$B$39:$B$782,K$11)+'СЕТ СН'!$F$9+СВЦЭМ!$D$10+'СЕТ СН'!$F$5-'СЕТ СН'!$F$17</f>
        <v>3589.33393363</v>
      </c>
      <c r="L30" s="36">
        <f>SUMIFS(СВЦЭМ!$C$39:$C$782,СВЦЭМ!$A$39:$A$782,$A30,СВЦЭМ!$B$39:$B$782,L$11)+'СЕТ СН'!$F$9+СВЦЭМ!$D$10+'СЕТ СН'!$F$5-'СЕТ СН'!$F$17</f>
        <v>3555.1446748600001</v>
      </c>
      <c r="M30" s="36">
        <f>SUMIFS(СВЦЭМ!$C$39:$C$782,СВЦЭМ!$A$39:$A$782,$A30,СВЦЭМ!$B$39:$B$782,M$11)+'СЕТ СН'!$F$9+СВЦЭМ!$D$10+'СЕТ СН'!$F$5-'СЕТ СН'!$F$17</f>
        <v>3552.56628937</v>
      </c>
      <c r="N30" s="36">
        <f>SUMIFS(СВЦЭМ!$C$39:$C$782,СВЦЭМ!$A$39:$A$782,$A30,СВЦЭМ!$B$39:$B$782,N$11)+'СЕТ СН'!$F$9+СВЦЭМ!$D$10+'СЕТ СН'!$F$5-'СЕТ СН'!$F$17</f>
        <v>3576.7603448899999</v>
      </c>
      <c r="O30" s="36">
        <f>SUMIFS(СВЦЭМ!$C$39:$C$782,СВЦЭМ!$A$39:$A$782,$A30,СВЦЭМ!$B$39:$B$782,O$11)+'СЕТ СН'!$F$9+СВЦЭМ!$D$10+'СЕТ СН'!$F$5-'СЕТ СН'!$F$17</f>
        <v>3598.1169002199999</v>
      </c>
      <c r="P30" s="36">
        <f>SUMIFS(СВЦЭМ!$C$39:$C$782,СВЦЭМ!$A$39:$A$782,$A30,СВЦЭМ!$B$39:$B$782,P$11)+'СЕТ СН'!$F$9+СВЦЭМ!$D$10+'СЕТ СН'!$F$5-'СЕТ СН'!$F$17</f>
        <v>3605.9163503999998</v>
      </c>
      <c r="Q30" s="36">
        <f>SUMIFS(СВЦЭМ!$C$39:$C$782,СВЦЭМ!$A$39:$A$782,$A30,СВЦЭМ!$B$39:$B$782,Q$11)+'СЕТ СН'!$F$9+СВЦЭМ!$D$10+'СЕТ СН'!$F$5-'СЕТ СН'!$F$17</f>
        <v>3613.2752346699999</v>
      </c>
      <c r="R30" s="36">
        <f>SUMIFS(СВЦЭМ!$C$39:$C$782,СВЦЭМ!$A$39:$A$782,$A30,СВЦЭМ!$B$39:$B$782,R$11)+'СЕТ СН'!$F$9+СВЦЭМ!$D$10+'СЕТ СН'!$F$5-'СЕТ СН'!$F$17</f>
        <v>3618.69564292</v>
      </c>
      <c r="S30" s="36">
        <f>SUMIFS(СВЦЭМ!$C$39:$C$782,СВЦЭМ!$A$39:$A$782,$A30,СВЦЭМ!$B$39:$B$782,S$11)+'СЕТ СН'!$F$9+СВЦЭМ!$D$10+'СЕТ СН'!$F$5-'СЕТ СН'!$F$17</f>
        <v>3598.6540850400002</v>
      </c>
      <c r="T30" s="36">
        <f>SUMIFS(СВЦЭМ!$C$39:$C$782,СВЦЭМ!$A$39:$A$782,$A30,СВЦЭМ!$B$39:$B$782,T$11)+'СЕТ СН'!$F$9+СВЦЭМ!$D$10+'СЕТ СН'!$F$5-'СЕТ СН'!$F$17</f>
        <v>3586.2440763200002</v>
      </c>
      <c r="U30" s="36">
        <f>SUMIFS(СВЦЭМ!$C$39:$C$782,СВЦЭМ!$A$39:$A$782,$A30,СВЦЭМ!$B$39:$B$782,U$11)+'СЕТ СН'!$F$9+СВЦЭМ!$D$10+'СЕТ СН'!$F$5-'СЕТ СН'!$F$17</f>
        <v>3545.62152208</v>
      </c>
      <c r="V30" s="36">
        <f>SUMIFS(СВЦЭМ!$C$39:$C$782,СВЦЭМ!$A$39:$A$782,$A30,СВЦЭМ!$B$39:$B$782,V$11)+'СЕТ СН'!$F$9+СВЦЭМ!$D$10+'СЕТ СН'!$F$5-'СЕТ СН'!$F$17</f>
        <v>3535.1837293999997</v>
      </c>
      <c r="W30" s="36">
        <f>SUMIFS(СВЦЭМ!$C$39:$C$782,СВЦЭМ!$A$39:$A$782,$A30,СВЦЭМ!$B$39:$B$782,W$11)+'СЕТ СН'!$F$9+СВЦЭМ!$D$10+'СЕТ СН'!$F$5-'СЕТ СН'!$F$17</f>
        <v>3537.1861087500001</v>
      </c>
      <c r="X30" s="36">
        <f>SUMIFS(СВЦЭМ!$C$39:$C$782,СВЦЭМ!$A$39:$A$782,$A30,СВЦЭМ!$B$39:$B$782,X$11)+'СЕТ СН'!$F$9+СВЦЭМ!$D$10+'СЕТ СН'!$F$5-'СЕТ СН'!$F$17</f>
        <v>3582.6417601000003</v>
      </c>
      <c r="Y30" s="36">
        <f>SUMIFS(СВЦЭМ!$C$39:$C$782,СВЦЭМ!$A$39:$A$782,$A30,СВЦЭМ!$B$39:$B$782,Y$11)+'СЕТ СН'!$F$9+СВЦЭМ!$D$10+'СЕТ СН'!$F$5-'СЕТ СН'!$F$17</f>
        <v>3635.3989728000001</v>
      </c>
    </row>
    <row r="31" spans="1:25" ht="15.75" x14ac:dyDescent="0.2">
      <c r="A31" s="35">
        <f t="shared" si="0"/>
        <v>45005</v>
      </c>
      <c r="B31" s="36">
        <f>SUMIFS(СВЦЭМ!$C$39:$C$782,СВЦЭМ!$A$39:$A$782,$A31,СВЦЭМ!$B$39:$B$782,B$11)+'СЕТ СН'!$F$9+СВЦЭМ!$D$10+'СЕТ СН'!$F$5-'СЕТ СН'!$F$17</f>
        <v>3638.9228364400001</v>
      </c>
      <c r="C31" s="36">
        <f>SUMIFS(СВЦЭМ!$C$39:$C$782,СВЦЭМ!$A$39:$A$782,$A31,СВЦЭМ!$B$39:$B$782,C$11)+'СЕТ СН'!$F$9+СВЦЭМ!$D$10+'СЕТ СН'!$F$5-'СЕТ СН'!$F$17</f>
        <v>3688.0321300000001</v>
      </c>
      <c r="D31" s="36">
        <f>SUMIFS(СВЦЭМ!$C$39:$C$782,СВЦЭМ!$A$39:$A$782,$A31,СВЦЭМ!$B$39:$B$782,D$11)+'СЕТ СН'!$F$9+СВЦЭМ!$D$10+'СЕТ СН'!$F$5-'СЕТ СН'!$F$17</f>
        <v>3699.9007282699999</v>
      </c>
      <c r="E31" s="36">
        <f>SUMIFS(СВЦЭМ!$C$39:$C$782,СВЦЭМ!$A$39:$A$782,$A31,СВЦЭМ!$B$39:$B$782,E$11)+'СЕТ СН'!$F$9+СВЦЭМ!$D$10+'СЕТ СН'!$F$5-'СЕТ СН'!$F$17</f>
        <v>3728.7562686199999</v>
      </c>
      <c r="F31" s="36">
        <f>SUMIFS(СВЦЭМ!$C$39:$C$782,СВЦЭМ!$A$39:$A$782,$A31,СВЦЭМ!$B$39:$B$782,F$11)+'СЕТ СН'!$F$9+СВЦЭМ!$D$10+'СЕТ СН'!$F$5-'СЕТ СН'!$F$17</f>
        <v>3710.1268602800001</v>
      </c>
      <c r="G31" s="36">
        <f>SUMIFS(СВЦЭМ!$C$39:$C$782,СВЦЭМ!$A$39:$A$782,$A31,СВЦЭМ!$B$39:$B$782,G$11)+'СЕТ СН'!$F$9+СВЦЭМ!$D$10+'СЕТ СН'!$F$5-'СЕТ СН'!$F$17</f>
        <v>3701.0510396700001</v>
      </c>
      <c r="H31" s="36">
        <f>SUMIFS(СВЦЭМ!$C$39:$C$782,СВЦЭМ!$A$39:$A$782,$A31,СВЦЭМ!$B$39:$B$782,H$11)+'СЕТ СН'!$F$9+СВЦЭМ!$D$10+'СЕТ СН'!$F$5-'СЕТ СН'!$F$17</f>
        <v>3744.07852542</v>
      </c>
      <c r="I31" s="36">
        <f>SUMIFS(СВЦЭМ!$C$39:$C$782,СВЦЭМ!$A$39:$A$782,$A31,СВЦЭМ!$B$39:$B$782,I$11)+'СЕТ СН'!$F$9+СВЦЭМ!$D$10+'СЕТ СН'!$F$5-'СЕТ СН'!$F$17</f>
        <v>3655.1747324200001</v>
      </c>
      <c r="J31" s="36">
        <f>SUMIFS(СВЦЭМ!$C$39:$C$782,СВЦЭМ!$A$39:$A$782,$A31,СВЦЭМ!$B$39:$B$782,J$11)+'СЕТ СН'!$F$9+СВЦЭМ!$D$10+'СЕТ СН'!$F$5-'СЕТ СН'!$F$17</f>
        <v>3645.1555038500001</v>
      </c>
      <c r="K31" s="36">
        <f>SUMIFS(СВЦЭМ!$C$39:$C$782,СВЦЭМ!$A$39:$A$782,$A31,СВЦЭМ!$B$39:$B$782,K$11)+'СЕТ СН'!$F$9+СВЦЭМ!$D$10+'СЕТ СН'!$F$5-'СЕТ СН'!$F$17</f>
        <v>3617.7709417400001</v>
      </c>
      <c r="L31" s="36">
        <f>SUMIFS(СВЦЭМ!$C$39:$C$782,СВЦЭМ!$A$39:$A$782,$A31,СВЦЭМ!$B$39:$B$782,L$11)+'СЕТ СН'!$F$9+СВЦЭМ!$D$10+'СЕТ СН'!$F$5-'СЕТ СН'!$F$17</f>
        <v>3603.2761858900003</v>
      </c>
      <c r="M31" s="36">
        <f>SUMIFS(СВЦЭМ!$C$39:$C$782,СВЦЭМ!$A$39:$A$782,$A31,СВЦЭМ!$B$39:$B$782,M$11)+'СЕТ СН'!$F$9+СВЦЭМ!$D$10+'СЕТ СН'!$F$5-'СЕТ СН'!$F$17</f>
        <v>3612.7804005400003</v>
      </c>
      <c r="N31" s="36">
        <f>SUMIFS(СВЦЭМ!$C$39:$C$782,СВЦЭМ!$A$39:$A$782,$A31,СВЦЭМ!$B$39:$B$782,N$11)+'СЕТ СН'!$F$9+СВЦЭМ!$D$10+'СЕТ СН'!$F$5-'СЕТ СН'!$F$17</f>
        <v>3658.0674303699998</v>
      </c>
      <c r="O31" s="36">
        <f>SUMIFS(СВЦЭМ!$C$39:$C$782,СВЦЭМ!$A$39:$A$782,$A31,СВЦЭМ!$B$39:$B$782,O$11)+'СЕТ СН'!$F$9+СВЦЭМ!$D$10+'СЕТ СН'!$F$5-'СЕТ СН'!$F$17</f>
        <v>3694.4161348300004</v>
      </c>
      <c r="P31" s="36">
        <f>SUMIFS(СВЦЭМ!$C$39:$C$782,СВЦЭМ!$A$39:$A$782,$A31,СВЦЭМ!$B$39:$B$782,P$11)+'СЕТ СН'!$F$9+СВЦЭМ!$D$10+'СЕТ СН'!$F$5-'СЕТ СН'!$F$17</f>
        <v>3703.7894488900001</v>
      </c>
      <c r="Q31" s="36">
        <f>SUMIFS(СВЦЭМ!$C$39:$C$782,СВЦЭМ!$A$39:$A$782,$A31,СВЦЭМ!$B$39:$B$782,Q$11)+'СЕТ СН'!$F$9+СВЦЭМ!$D$10+'СЕТ СН'!$F$5-'СЕТ СН'!$F$17</f>
        <v>3706.7541546900002</v>
      </c>
      <c r="R31" s="36">
        <f>SUMIFS(СВЦЭМ!$C$39:$C$782,СВЦЭМ!$A$39:$A$782,$A31,СВЦЭМ!$B$39:$B$782,R$11)+'СЕТ СН'!$F$9+СВЦЭМ!$D$10+'СЕТ СН'!$F$5-'СЕТ СН'!$F$17</f>
        <v>3695.1754258299998</v>
      </c>
      <c r="S31" s="36">
        <f>SUMIFS(СВЦЭМ!$C$39:$C$782,СВЦЭМ!$A$39:$A$782,$A31,СВЦЭМ!$B$39:$B$782,S$11)+'СЕТ СН'!$F$9+СВЦЭМ!$D$10+'СЕТ СН'!$F$5-'СЕТ СН'!$F$17</f>
        <v>3676.50878405</v>
      </c>
      <c r="T31" s="36">
        <f>SUMIFS(СВЦЭМ!$C$39:$C$782,СВЦЭМ!$A$39:$A$782,$A31,СВЦЭМ!$B$39:$B$782,T$11)+'СЕТ СН'!$F$9+СВЦЭМ!$D$10+'СЕТ СН'!$F$5-'СЕТ СН'!$F$17</f>
        <v>3650.2748305200003</v>
      </c>
      <c r="U31" s="36">
        <f>SUMIFS(СВЦЭМ!$C$39:$C$782,СВЦЭМ!$A$39:$A$782,$A31,СВЦЭМ!$B$39:$B$782,U$11)+'СЕТ СН'!$F$9+СВЦЭМ!$D$10+'СЕТ СН'!$F$5-'СЕТ СН'!$F$17</f>
        <v>3607.1687973200001</v>
      </c>
      <c r="V31" s="36">
        <f>SUMIFS(СВЦЭМ!$C$39:$C$782,СВЦЭМ!$A$39:$A$782,$A31,СВЦЭМ!$B$39:$B$782,V$11)+'СЕТ СН'!$F$9+СВЦЭМ!$D$10+'СЕТ СН'!$F$5-'СЕТ СН'!$F$17</f>
        <v>3591.8035019700001</v>
      </c>
      <c r="W31" s="36">
        <f>SUMIFS(СВЦЭМ!$C$39:$C$782,СВЦЭМ!$A$39:$A$782,$A31,СВЦЭМ!$B$39:$B$782,W$11)+'СЕТ СН'!$F$9+СВЦЭМ!$D$10+'СЕТ СН'!$F$5-'СЕТ СН'!$F$17</f>
        <v>3592.9803049100001</v>
      </c>
      <c r="X31" s="36">
        <f>SUMIFS(СВЦЭМ!$C$39:$C$782,СВЦЭМ!$A$39:$A$782,$A31,СВЦЭМ!$B$39:$B$782,X$11)+'СЕТ СН'!$F$9+СВЦЭМ!$D$10+'СЕТ СН'!$F$5-'СЕТ СН'!$F$17</f>
        <v>3637.0756009000002</v>
      </c>
      <c r="Y31" s="36">
        <f>SUMIFS(СВЦЭМ!$C$39:$C$782,СВЦЭМ!$A$39:$A$782,$A31,СВЦЭМ!$B$39:$B$782,Y$11)+'СЕТ СН'!$F$9+СВЦЭМ!$D$10+'СЕТ СН'!$F$5-'СЕТ СН'!$F$17</f>
        <v>3675.1451708900004</v>
      </c>
    </row>
    <row r="32" spans="1:25" ht="15.75" x14ac:dyDescent="0.2">
      <c r="A32" s="35">
        <f t="shared" si="0"/>
        <v>45006</v>
      </c>
      <c r="B32" s="36">
        <f>SUMIFS(СВЦЭМ!$C$39:$C$782,СВЦЭМ!$A$39:$A$782,$A32,СВЦЭМ!$B$39:$B$782,B$11)+'СЕТ СН'!$F$9+СВЦЭМ!$D$10+'СЕТ СН'!$F$5-'СЕТ СН'!$F$17</f>
        <v>3596.1127247200002</v>
      </c>
      <c r="C32" s="36">
        <f>SUMIFS(СВЦЭМ!$C$39:$C$782,СВЦЭМ!$A$39:$A$782,$A32,СВЦЭМ!$B$39:$B$782,C$11)+'СЕТ СН'!$F$9+СВЦЭМ!$D$10+'СЕТ СН'!$F$5-'СЕТ СН'!$F$17</f>
        <v>3636.6560519499999</v>
      </c>
      <c r="D32" s="36">
        <f>SUMIFS(СВЦЭМ!$C$39:$C$782,СВЦЭМ!$A$39:$A$782,$A32,СВЦЭМ!$B$39:$B$782,D$11)+'СЕТ СН'!$F$9+СВЦЭМ!$D$10+'СЕТ СН'!$F$5-'СЕТ СН'!$F$17</f>
        <v>3670.6117312699998</v>
      </c>
      <c r="E32" s="36">
        <f>SUMIFS(СВЦЭМ!$C$39:$C$782,СВЦЭМ!$A$39:$A$782,$A32,СВЦЭМ!$B$39:$B$782,E$11)+'СЕТ СН'!$F$9+СВЦЭМ!$D$10+'СЕТ СН'!$F$5-'СЕТ СН'!$F$17</f>
        <v>3676.9639376800001</v>
      </c>
      <c r="F32" s="36">
        <f>SUMIFS(СВЦЭМ!$C$39:$C$782,СВЦЭМ!$A$39:$A$782,$A32,СВЦЭМ!$B$39:$B$782,F$11)+'СЕТ СН'!$F$9+СВЦЭМ!$D$10+'СЕТ СН'!$F$5-'СЕТ СН'!$F$17</f>
        <v>3646.78545906</v>
      </c>
      <c r="G32" s="36">
        <f>SUMIFS(СВЦЭМ!$C$39:$C$782,СВЦЭМ!$A$39:$A$782,$A32,СВЦЭМ!$B$39:$B$782,G$11)+'СЕТ СН'!$F$9+СВЦЭМ!$D$10+'СЕТ СН'!$F$5-'СЕТ СН'!$F$17</f>
        <v>3648.4754688499997</v>
      </c>
      <c r="H32" s="36">
        <f>SUMIFS(СВЦЭМ!$C$39:$C$782,СВЦЭМ!$A$39:$A$782,$A32,СВЦЭМ!$B$39:$B$782,H$11)+'СЕТ СН'!$F$9+СВЦЭМ!$D$10+'СЕТ СН'!$F$5-'СЕТ СН'!$F$17</f>
        <v>3587.1006117300003</v>
      </c>
      <c r="I32" s="36">
        <f>SUMIFS(СВЦЭМ!$C$39:$C$782,СВЦЭМ!$A$39:$A$782,$A32,СВЦЭМ!$B$39:$B$782,I$11)+'СЕТ СН'!$F$9+СВЦЭМ!$D$10+'СЕТ СН'!$F$5-'СЕТ СН'!$F$17</f>
        <v>3530.4502093299998</v>
      </c>
      <c r="J32" s="36">
        <f>SUMIFS(СВЦЭМ!$C$39:$C$782,СВЦЭМ!$A$39:$A$782,$A32,СВЦЭМ!$B$39:$B$782,J$11)+'СЕТ СН'!$F$9+СВЦЭМ!$D$10+'СЕТ СН'!$F$5-'СЕТ СН'!$F$17</f>
        <v>3522.55323602</v>
      </c>
      <c r="K32" s="36">
        <f>SUMIFS(СВЦЭМ!$C$39:$C$782,СВЦЭМ!$A$39:$A$782,$A32,СВЦЭМ!$B$39:$B$782,K$11)+'СЕТ СН'!$F$9+СВЦЭМ!$D$10+'СЕТ СН'!$F$5-'СЕТ СН'!$F$17</f>
        <v>3523.8698866200002</v>
      </c>
      <c r="L32" s="36">
        <f>SUMIFS(СВЦЭМ!$C$39:$C$782,СВЦЭМ!$A$39:$A$782,$A32,СВЦЭМ!$B$39:$B$782,L$11)+'СЕТ СН'!$F$9+СВЦЭМ!$D$10+'СЕТ СН'!$F$5-'СЕТ СН'!$F$17</f>
        <v>3530.70387553</v>
      </c>
      <c r="M32" s="36">
        <f>SUMIFS(СВЦЭМ!$C$39:$C$782,СВЦЭМ!$A$39:$A$782,$A32,СВЦЭМ!$B$39:$B$782,M$11)+'СЕТ СН'!$F$9+СВЦЭМ!$D$10+'СЕТ СН'!$F$5-'СЕТ СН'!$F$17</f>
        <v>3573.5448361200001</v>
      </c>
      <c r="N32" s="36">
        <f>SUMIFS(СВЦЭМ!$C$39:$C$782,СВЦЭМ!$A$39:$A$782,$A32,СВЦЭМ!$B$39:$B$782,N$11)+'СЕТ СН'!$F$9+СВЦЭМ!$D$10+'СЕТ СН'!$F$5-'СЕТ СН'!$F$17</f>
        <v>3597.1129144000001</v>
      </c>
      <c r="O32" s="36">
        <f>SUMIFS(СВЦЭМ!$C$39:$C$782,СВЦЭМ!$A$39:$A$782,$A32,СВЦЭМ!$B$39:$B$782,O$11)+'СЕТ СН'!$F$9+СВЦЭМ!$D$10+'СЕТ СН'!$F$5-'СЕТ СН'!$F$17</f>
        <v>3647.1293928200002</v>
      </c>
      <c r="P32" s="36">
        <f>SUMIFS(СВЦЭМ!$C$39:$C$782,СВЦЭМ!$A$39:$A$782,$A32,СВЦЭМ!$B$39:$B$782,P$11)+'СЕТ СН'!$F$9+СВЦЭМ!$D$10+'СЕТ СН'!$F$5-'СЕТ СН'!$F$17</f>
        <v>3663.81135025</v>
      </c>
      <c r="Q32" s="36">
        <f>SUMIFS(СВЦЭМ!$C$39:$C$782,СВЦЭМ!$A$39:$A$782,$A32,СВЦЭМ!$B$39:$B$782,Q$11)+'СЕТ СН'!$F$9+СВЦЭМ!$D$10+'СЕТ СН'!$F$5-'СЕТ СН'!$F$17</f>
        <v>3656.64658177</v>
      </c>
      <c r="R32" s="36">
        <f>SUMIFS(СВЦЭМ!$C$39:$C$782,СВЦЭМ!$A$39:$A$782,$A32,СВЦЭМ!$B$39:$B$782,R$11)+'СЕТ СН'!$F$9+СВЦЭМ!$D$10+'СЕТ СН'!$F$5-'СЕТ СН'!$F$17</f>
        <v>3650.9418548200001</v>
      </c>
      <c r="S32" s="36">
        <f>SUMIFS(СВЦЭМ!$C$39:$C$782,СВЦЭМ!$A$39:$A$782,$A32,СВЦЭМ!$B$39:$B$782,S$11)+'СЕТ СН'!$F$9+СВЦЭМ!$D$10+'СЕТ СН'!$F$5-'СЕТ СН'!$F$17</f>
        <v>3629.62169167</v>
      </c>
      <c r="T32" s="36">
        <f>SUMIFS(СВЦЭМ!$C$39:$C$782,СВЦЭМ!$A$39:$A$782,$A32,СВЦЭМ!$B$39:$B$782,T$11)+'СЕТ СН'!$F$9+СВЦЭМ!$D$10+'СЕТ СН'!$F$5-'СЕТ СН'!$F$17</f>
        <v>3601.1086527899997</v>
      </c>
      <c r="U32" s="36">
        <f>SUMIFS(СВЦЭМ!$C$39:$C$782,СВЦЭМ!$A$39:$A$782,$A32,СВЦЭМ!$B$39:$B$782,U$11)+'СЕТ СН'!$F$9+СВЦЭМ!$D$10+'СЕТ СН'!$F$5-'СЕТ СН'!$F$17</f>
        <v>3573.8727003000004</v>
      </c>
      <c r="V32" s="36">
        <f>SUMIFS(СВЦЭМ!$C$39:$C$782,СВЦЭМ!$A$39:$A$782,$A32,СВЦЭМ!$B$39:$B$782,V$11)+'СЕТ СН'!$F$9+СВЦЭМ!$D$10+'СЕТ СН'!$F$5-'СЕТ СН'!$F$17</f>
        <v>3558.5313000599999</v>
      </c>
      <c r="W32" s="36">
        <f>SUMIFS(СВЦЭМ!$C$39:$C$782,СВЦЭМ!$A$39:$A$782,$A32,СВЦЭМ!$B$39:$B$782,W$11)+'СЕТ СН'!$F$9+СВЦЭМ!$D$10+'СЕТ СН'!$F$5-'СЕТ СН'!$F$17</f>
        <v>3563.01118077</v>
      </c>
      <c r="X32" s="36">
        <f>SUMIFS(СВЦЭМ!$C$39:$C$782,СВЦЭМ!$A$39:$A$782,$A32,СВЦЭМ!$B$39:$B$782,X$11)+'СЕТ СН'!$F$9+СВЦЭМ!$D$10+'СЕТ СН'!$F$5-'СЕТ СН'!$F$17</f>
        <v>3594.8139725199999</v>
      </c>
      <c r="Y32" s="36">
        <f>SUMIFS(СВЦЭМ!$C$39:$C$782,СВЦЭМ!$A$39:$A$782,$A32,СВЦЭМ!$B$39:$B$782,Y$11)+'СЕТ СН'!$F$9+СВЦЭМ!$D$10+'СЕТ СН'!$F$5-'СЕТ СН'!$F$17</f>
        <v>3627.7211985700001</v>
      </c>
    </row>
    <row r="33" spans="1:25" ht="15.75" x14ac:dyDescent="0.2">
      <c r="A33" s="35">
        <f t="shared" si="0"/>
        <v>45007</v>
      </c>
      <c r="B33" s="36">
        <f>SUMIFS(СВЦЭМ!$C$39:$C$782,СВЦЭМ!$A$39:$A$782,$A33,СВЦЭМ!$B$39:$B$782,B$11)+'СЕТ СН'!$F$9+СВЦЭМ!$D$10+'СЕТ СН'!$F$5-'СЕТ СН'!$F$17</f>
        <v>3744.7432143699998</v>
      </c>
      <c r="C33" s="36">
        <f>SUMIFS(СВЦЭМ!$C$39:$C$782,СВЦЭМ!$A$39:$A$782,$A33,СВЦЭМ!$B$39:$B$782,C$11)+'СЕТ СН'!$F$9+СВЦЭМ!$D$10+'СЕТ СН'!$F$5-'СЕТ СН'!$F$17</f>
        <v>3792.4368673500003</v>
      </c>
      <c r="D33" s="36">
        <f>SUMIFS(СВЦЭМ!$C$39:$C$782,СВЦЭМ!$A$39:$A$782,$A33,СВЦЭМ!$B$39:$B$782,D$11)+'СЕТ СН'!$F$9+СВЦЭМ!$D$10+'СЕТ СН'!$F$5-'СЕТ СН'!$F$17</f>
        <v>3875.5201770599997</v>
      </c>
      <c r="E33" s="36">
        <f>SUMIFS(СВЦЭМ!$C$39:$C$782,СВЦЭМ!$A$39:$A$782,$A33,СВЦЭМ!$B$39:$B$782,E$11)+'СЕТ СН'!$F$9+СВЦЭМ!$D$10+'СЕТ СН'!$F$5-'СЕТ СН'!$F$17</f>
        <v>3886.8360403200004</v>
      </c>
      <c r="F33" s="36">
        <f>SUMIFS(СВЦЭМ!$C$39:$C$782,СВЦЭМ!$A$39:$A$782,$A33,СВЦЭМ!$B$39:$B$782,F$11)+'СЕТ СН'!$F$9+СВЦЭМ!$D$10+'СЕТ СН'!$F$5-'СЕТ СН'!$F$17</f>
        <v>3897.4356275500004</v>
      </c>
      <c r="G33" s="36">
        <f>SUMIFS(СВЦЭМ!$C$39:$C$782,СВЦЭМ!$A$39:$A$782,$A33,СВЦЭМ!$B$39:$B$782,G$11)+'СЕТ СН'!$F$9+СВЦЭМ!$D$10+'СЕТ СН'!$F$5-'СЕТ СН'!$F$17</f>
        <v>3864.8233125699999</v>
      </c>
      <c r="H33" s="36">
        <f>SUMIFS(СВЦЭМ!$C$39:$C$782,СВЦЭМ!$A$39:$A$782,$A33,СВЦЭМ!$B$39:$B$782,H$11)+'СЕТ СН'!$F$9+СВЦЭМ!$D$10+'СЕТ СН'!$F$5-'СЕТ СН'!$F$17</f>
        <v>3802.4634271899999</v>
      </c>
      <c r="I33" s="36">
        <f>SUMIFS(СВЦЭМ!$C$39:$C$782,СВЦЭМ!$A$39:$A$782,$A33,СВЦЭМ!$B$39:$B$782,I$11)+'СЕТ СН'!$F$9+СВЦЭМ!$D$10+'СЕТ СН'!$F$5-'СЕТ СН'!$F$17</f>
        <v>3752.5465104300001</v>
      </c>
      <c r="J33" s="36">
        <f>SUMIFS(СВЦЭМ!$C$39:$C$782,СВЦЭМ!$A$39:$A$782,$A33,СВЦЭМ!$B$39:$B$782,J$11)+'СЕТ СН'!$F$9+СВЦЭМ!$D$10+'СЕТ СН'!$F$5-'СЕТ СН'!$F$17</f>
        <v>3755.91983033</v>
      </c>
      <c r="K33" s="36">
        <f>SUMIFS(СВЦЭМ!$C$39:$C$782,СВЦЭМ!$A$39:$A$782,$A33,СВЦЭМ!$B$39:$B$782,K$11)+'СЕТ СН'!$F$9+СВЦЭМ!$D$10+'СЕТ СН'!$F$5-'СЕТ СН'!$F$17</f>
        <v>3737.16800005</v>
      </c>
      <c r="L33" s="36">
        <f>SUMIFS(СВЦЭМ!$C$39:$C$782,СВЦЭМ!$A$39:$A$782,$A33,СВЦЭМ!$B$39:$B$782,L$11)+'СЕТ СН'!$F$9+СВЦЭМ!$D$10+'СЕТ СН'!$F$5-'СЕТ СН'!$F$17</f>
        <v>3731.08843849</v>
      </c>
      <c r="M33" s="36">
        <f>SUMIFS(СВЦЭМ!$C$39:$C$782,СВЦЭМ!$A$39:$A$782,$A33,СВЦЭМ!$B$39:$B$782,M$11)+'СЕТ СН'!$F$9+СВЦЭМ!$D$10+'СЕТ СН'!$F$5-'СЕТ СН'!$F$17</f>
        <v>3702.2169321000001</v>
      </c>
      <c r="N33" s="36">
        <f>SUMIFS(СВЦЭМ!$C$39:$C$782,СВЦЭМ!$A$39:$A$782,$A33,СВЦЭМ!$B$39:$B$782,N$11)+'СЕТ СН'!$F$9+СВЦЭМ!$D$10+'СЕТ СН'!$F$5-'СЕТ СН'!$F$17</f>
        <v>3796.55396681</v>
      </c>
      <c r="O33" s="36">
        <f>SUMIFS(СВЦЭМ!$C$39:$C$782,СВЦЭМ!$A$39:$A$782,$A33,СВЦЭМ!$B$39:$B$782,O$11)+'СЕТ СН'!$F$9+СВЦЭМ!$D$10+'СЕТ СН'!$F$5-'СЕТ СН'!$F$17</f>
        <v>3816.6396045299998</v>
      </c>
      <c r="P33" s="36">
        <f>SUMIFS(СВЦЭМ!$C$39:$C$782,СВЦЭМ!$A$39:$A$782,$A33,СВЦЭМ!$B$39:$B$782,P$11)+'СЕТ СН'!$F$9+СВЦЭМ!$D$10+'СЕТ СН'!$F$5-'СЕТ СН'!$F$17</f>
        <v>3817.9776279500002</v>
      </c>
      <c r="Q33" s="36">
        <f>SUMIFS(СВЦЭМ!$C$39:$C$782,СВЦЭМ!$A$39:$A$782,$A33,СВЦЭМ!$B$39:$B$782,Q$11)+'СЕТ СН'!$F$9+СВЦЭМ!$D$10+'СЕТ СН'!$F$5-'СЕТ СН'!$F$17</f>
        <v>3814.4273630199996</v>
      </c>
      <c r="R33" s="36">
        <f>SUMIFS(СВЦЭМ!$C$39:$C$782,СВЦЭМ!$A$39:$A$782,$A33,СВЦЭМ!$B$39:$B$782,R$11)+'СЕТ СН'!$F$9+СВЦЭМ!$D$10+'СЕТ СН'!$F$5-'СЕТ СН'!$F$17</f>
        <v>3788.06255414</v>
      </c>
      <c r="S33" s="36">
        <f>SUMIFS(СВЦЭМ!$C$39:$C$782,СВЦЭМ!$A$39:$A$782,$A33,СВЦЭМ!$B$39:$B$782,S$11)+'СЕТ СН'!$F$9+СВЦЭМ!$D$10+'СЕТ СН'!$F$5-'СЕТ СН'!$F$17</f>
        <v>3755.4061855999998</v>
      </c>
      <c r="T33" s="36">
        <f>SUMIFS(СВЦЭМ!$C$39:$C$782,СВЦЭМ!$A$39:$A$782,$A33,СВЦЭМ!$B$39:$B$782,T$11)+'СЕТ СН'!$F$9+СВЦЭМ!$D$10+'СЕТ СН'!$F$5-'СЕТ СН'!$F$17</f>
        <v>3752.6239437000004</v>
      </c>
      <c r="U33" s="36">
        <f>SUMIFS(СВЦЭМ!$C$39:$C$782,СВЦЭМ!$A$39:$A$782,$A33,СВЦЭМ!$B$39:$B$782,U$11)+'СЕТ СН'!$F$9+СВЦЭМ!$D$10+'СЕТ СН'!$F$5-'СЕТ СН'!$F$17</f>
        <v>3707.2737184500002</v>
      </c>
      <c r="V33" s="36">
        <f>SUMIFS(СВЦЭМ!$C$39:$C$782,СВЦЭМ!$A$39:$A$782,$A33,СВЦЭМ!$B$39:$B$782,V$11)+'СЕТ СН'!$F$9+СВЦЭМ!$D$10+'СЕТ СН'!$F$5-'СЕТ СН'!$F$17</f>
        <v>3676.57207294</v>
      </c>
      <c r="W33" s="36">
        <f>SUMIFS(СВЦЭМ!$C$39:$C$782,СВЦЭМ!$A$39:$A$782,$A33,СВЦЭМ!$B$39:$B$782,W$11)+'СЕТ СН'!$F$9+СВЦЭМ!$D$10+'СЕТ СН'!$F$5-'СЕТ СН'!$F$17</f>
        <v>3677.2335219300003</v>
      </c>
      <c r="X33" s="36">
        <f>SUMIFS(СВЦЭМ!$C$39:$C$782,СВЦЭМ!$A$39:$A$782,$A33,СВЦЭМ!$B$39:$B$782,X$11)+'СЕТ СН'!$F$9+СВЦЭМ!$D$10+'СЕТ СН'!$F$5-'СЕТ СН'!$F$17</f>
        <v>3686.3120734200002</v>
      </c>
      <c r="Y33" s="36">
        <f>SUMIFS(СВЦЭМ!$C$39:$C$782,СВЦЭМ!$A$39:$A$782,$A33,СВЦЭМ!$B$39:$B$782,Y$11)+'СЕТ СН'!$F$9+СВЦЭМ!$D$10+'СЕТ СН'!$F$5-'СЕТ СН'!$F$17</f>
        <v>3737.5062802500001</v>
      </c>
    </row>
    <row r="34" spans="1:25" ht="15.75" x14ac:dyDescent="0.2">
      <c r="A34" s="35">
        <f t="shared" si="0"/>
        <v>45008</v>
      </c>
      <c r="B34" s="36">
        <f>SUMIFS(СВЦЭМ!$C$39:$C$782,СВЦЭМ!$A$39:$A$782,$A34,СВЦЭМ!$B$39:$B$782,B$11)+'СЕТ СН'!$F$9+СВЦЭМ!$D$10+'СЕТ СН'!$F$5-'СЕТ СН'!$F$17</f>
        <v>3810.3093100899996</v>
      </c>
      <c r="C34" s="36">
        <f>SUMIFS(СВЦЭМ!$C$39:$C$782,СВЦЭМ!$A$39:$A$782,$A34,СВЦЭМ!$B$39:$B$782,C$11)+'СЕТ СН'!$F$9+СВЦЭМ!$D$10+'СЕТ СН'!$F$5-'СЕТ СН'!$F$17</f>
        <v>3882.4362976100001</v>
      </c>
      <c r="D34" s="36">
        <f>SUMIFS(СВЦЭМ!$C$39:$C$782,СВЦЭМ!$A$39:$A$782,$A34,СВЦЭМ!$B$39:$B$782,D$11)+'СЕТ СН'!$F$9+СВЦЭМ!$D$10+'СЕТ СН'!$F$5-'СЕТ СН'!$F$17</f>
        <v>3913.0913587799996</v>
      </c>
      <c r="E34" s="36">
        <f>SUMIFS(СВЦЭМ!$C$39:$C$782,СВЦЭМ!$A$39:$A$782,$A34,СВЦЭМ!$B$39:$B$782,E$11)+'СЕТ СН'!$F$9+СВЦЭМ!$D$10+'СЕТ СН'!$F$5-'СЕТ СН'!$F$17</f>
        <v>3945.9109826499998</v>
      </c>
      <c r="F34" s="36">
        <f>SUMIFS(СВЦЭМ!$C$39:$C$782,СВЦЭМ!$A$39:$A$782,$A34,СВЦЭМ!$B$39:$B$782,F$11)+'СЕТ СН'!$F$9+СВЦЭМ!$D$10+'СЕТ СН'!$F$5-'СЕТ СН'!$F$17</f>
        <v>3950.01024323</v>
      </c>
      <c r="G34" s="36">
        <f>SUMIFS(СВЦЭМ!$C$39:$C$782,СВЦЭМ!$A$39:$A$782,$A34,СВЦЭМ!$B$39:$B$782,G$11)+'СЕТ СН'!$F$9+СВЦЭМ!$D$10+'СЕТ СН'!$F$5-'СЕТ СН'!$F$17</f>
        <v>3872.6630984900003</v>
      </c>
      <c r="H34" s="36">
        <f>SUMIFS(СВЦЭМ!$C$39:$C$782,СВЦЭМ!$A$39:$A$782,$A34,СВЦЭМ!$B$39:$B$782,H$11)+'СЕТ СН'!$F$9+СВЦЭМ!$D$10+'СЕТ СН'!$F$5-'СЕТ СН'!$F$17</f>
        <v>3832.3936090099996</v>
      </c>
      <c r="I34" s="36">
        <f>SUMIFS(СВЦЭМ!$C$39:$C$782,СВЦЭМ!$A$39:$A$782,$A34,СВЦЭМ!$B$39:$B$782,I$11)+'СЕТ СН'!$F$9+СВЦЭМ!$D$10+'СЕТ СН'!$F$5-'СЕТ СН'!$F$17</f>
        <v>3768.6078601999998</v>
      </c>
      <c r="J34" s="36">
        <f>SUMIFS(СВЦЭМ!$C$39:$C$782,СВЦЭМ!$A$39:$A$782,$A34,СВЦЭМ!$B$39:$B$782,J$11)+'СЕТ СН'!$F$9+СВЦЭМ!$D$10+'СЕТ СН'!$F$5-'СЕТ СН'!$F$17</f>
        <v>3758.9618779000002</v>
      </c>
      <c r="K34" s="36">
        <f>SUMIFS(СВЦЭМ!$C$39:$C$782,СВЦЭМ!$A$39:$A$782,$A34,СВЦЭМ!$B$39:$B$782,K$11)+'СЕТ СН'!$F$9+СВЦЭМ!$D$10+'СЕТ СН'!$F$5-'СЕТ СН'!$F$17</f>
        <v>3743.4404171599999</v>
      </c>
      <c r="L34" s="36">
        <f>SUMIFS(СВЦЭМ!$C$39:$C$782,СВЦЭМ!$A$39:$A$782,$A34,СВЦЭМ!$B$39:$B$782,L$11)+'СЕТ СН'!$F$9+СВЦЭМ!$D$10+'СЕТ СН'!$F$5-'СЕТ СН'!$F$17</f>
        <v>3696.6053608900002</v>
      </c>
      <c r="M34" s="36">
        <f>SUMIFS(СВЦЭМ!$C$39:$C$782,СВЦЭМ!$A$39:$A$782,$A34,СВЦЭМ!$B$39:$B$782,M$11)+'СЕТ СН'!$F$9+СВЦЭМ!$D$10+'СЕТ СН'!$F$5-'СЕТ СН'!$F$17</f>
        <v>3722.7920400000003</v>
      </c>
      <c r="N34" s="36">
        <f>SUMIFS(СВЦЭМ!$C$39:$C$782,СВЦЭМ!$A$39:$A$782,$A34,СВЦЭМ!$B$39:$B$782,N$11)+'СЕТ СН'!$F$9+СВЦЭМ!$D$10+'СЕТ СН'!$F$5-'СЕТ СН'!$F$17</f>
        <v>3748.6879499400002</v>
      </c>
      <c r="O34" s="36">
        <f>SUMIFS(СВЦЭМ!$C$39:$C$782,СВЦЭМ!$A$39:$A$782,$A34,СВЦЭМ!$B$39:$B$782,O$11)+'СЕТ СН'!$F$9+СВЦЭМ!$D$10+'СЕТ СН'!$F$5-'СЕТ СН'!$F$17</f>
        <v>3799.2056642899997</v>
      </c>
      <c r="P34" s="36">
        <f>SUMIFS(СВЦЭМ!$C$39:$C$782,СВЦЭМ!$A$39:$A$782,$A34,СВЦЭМ!$B$39:$B$782,P$11)+'СЕТ СН'!$F$9+СВЦЭМ!$D$10+'СЕТ СН'!$F$5-'СЕТ СН'!$F$17</f>
        <v>3841.9339665799998</v>
      </c>
      <c r="Q34" s="36">
        <f>SUMIFS(СВЦЭМ!$C$39:$C$782,СВЦЭМ!$A$39:$A$782,$A34,СВЦЭМ!$B$39:$B$782,Q$11)+'СЕТ СН'!$F$9+СВЦЭМ!$D$10+'СЕТ СН'!$F$5-'СЕТ СН'!$F$17</f>
        <v>3837.25269596</v>
      </c>
      <c r="R34" s="36">
        <f>SUMIFS(СВЦЭМ!$C$39:$C$782,СВЦЭМ!$A$39:$A$782,$A34,СВЦЭМ!$B$39:$B$782,R$11)+'СЕТ СН'!$F$9+СВЦЭМ!$D$10+'СЕТ СН'!$F$5-'СЕТ СН'!$F$17</f>
        <v>3805.2793945900003</v>
      </c>
      <c r="S34" s="36">
        <f>SUMIFS(СВЦЭМ!$C$39:$C$782,СВЦЭМ!$A$39:$A$782,$A34,СВЦЭМ!$B$39:$B$782,S$11)+'СЕТ СН'!$F$9+СВЦЭМ!$D$10+'СЕТ СН'!$F$5-'СЕТ СН'!$F$17</f>
        <v>3793.9523116299997</v>
      </c>
      <c r="T34" s="36">
        <f>SUMIFS(СВЦЭМ!$C$39:$C$782,СВЦЭМ!$A$39:$A$782,$A34,СВЦЭМ!$B$39:$B$782,T$11)+'СЕТ СН'!$F$9+СВЦЭМ!$D$10+'СЕТ СН'!$F$5-'СЕТ СН'!$F$17</f>
        <v>3754.1815937000001</v>
      </c>
      <c r="U34" s="36">
        <f>SUMIFS(СВЦЭМ!$C$39:$C$782,СВЦЭМ!$A$39:$A$782,$A34,СВЦЭМ!$B$39:$B$782,U$11)+'СЕТ СН'!$F$9+СВЦЭМ!$D$10+'СЕТ СН'!$F$5-'СЕТ СН'!$F$17</f>
        <v>3707.1081517699999</v>
      </c>
      <c r="V34" s="36">
        <f>SUMIFS(СВЦЭМ!$C$39:$C$782,СВЦЭМ!$A$39:$A$782,$A34,СВЦЭМ!$B$39:$B$782,V$11)+'СЕТ СН'!$F$9+СВЦЭМ!$D$10+'СЕТ СН'!$F$5-'СЕТ СН'!$F$17</f>
        <v>3684.07836718</v>
      </c>
      <c r="W34" s="36">
        <f>SUMIFS(СВЦЭМ!$C$39:$C$782,СВЦЭМ!$A$39:$A$782,$A34,СВЦЭМ!$B$39:$B$782,W$11)+'СЕТ СН'!$F$9+СВЦЭМ!$D$10+'СЕТ СН'!$F$5-'СЕТ СН'!$F$17</f>
        <v>3716.9076768200002</v>
      </c>
      <c r="X34" s="36">
        <f>SUMIFS(СВЦЭМ!$C$39:$C$782,СВЦЭМ!$A$39:$A$782,$A34,СВЦЭМ!$B$39:$B$782,X$11)+'СЕТ СН'!$F$9+СВЦЭМ!$D$10+'СЕТ СН'!$F$5-'СЕТ СН'!$F$17</f>
        <v>3757.9799938599999</v>
      </c>
      <c r="Y34" s="36">
        <f>SUMIFS(СВЦЭМ!$C$39:$C$782,СВЦЭМ!$A$39:$A$782,$A34,СВЦЭМ!$B$39:$B$782,Y$11)+'СЕТ СН'!$F$9+СВЦЭМ!$D$10+'СЕТ СН'!$F$5-'СЕТ СН'!$F$17</f>
        <v>3808.8152211200004</v>
      </c>
    </row>
    <row r="35" spans="1:25" ht="15.75" x14ac:dyDescent="0.2">
      <c r="A35" s="35">
        <f t="shared" si="0"/>
        <v>45009</v>
      </c>
      <c r="B35" s="36">
        <f>SUMIFS(СВЦЭМ!$C$39:$C$782,СВЦЭМ!$A$39:$A$782,$A35,СВЦЭМ!$B$39:$B$782,B$11)+'СЕТ СН'!$F$9+СВЦЭМ!$D$10+'СЕТ СН'!$F$5-'СЕТ СН'!$F$17</f>
        <v>3886.8547154999997</v>
      </c>
      <c r="C35" s="36">
        <f>SUMIFS(СВЦЭМ!$C$39:$C$782,СВЦЭМ!$A$39:$A$782,$A35,СВЦЭМ!$B$39:$B$782,C$11)+'СЕТ СН'!$F$9+СВЦЭМ!$D$10+'СЕТ СН'!$F$5-'СЕТ СН'!$F$17</f>
        <v>3982.7107429099997</v>
      </c>
      <c r="D35" s="36">
        <f>SUMIFS(СВЦЭМ!$C$39:$C$782,СВЦЭМ!$A$39:$A$782,$A35,СВЦЭМ!$B$39:$B$782,D$11)+'СЕТ СН'!$F$9+СВЦЭМ!$D$10+'СЕТ СН'!$F$5-'СЕТ СН'!$F$17</f>
        <v>3971.5379358</v>
      </c>
      <c r="E35" s="36">
        <f>SUMIFS(СВЦЭМ!$C$39:$C$782,СВЦЭМ!$A$39:$A$782,$A35,СВЦЭМ!$B$39:$B$782,E$11)+'СЕТ СН'!$F$9+СВЦЭМ!$D$10+'СЕТ СН'!$F$5-'СЕТ СН'!$F$17</f>
        <v>3957.0624644099998</v>
      </c>
      <c r="F35" s="36">
        <f>SUMIFS(СВЦЭМ!$C$39:$C$782,СВЦЭМ!$A$39:$A$782,$A35,СВЦЭМ!$B$39:$B$782,F$11)+'СЕТ СН'!$F$9+СВЦЭМ!$D$10+'СЕТ СН'!$F$5-'СЕТ СН'!$F$17</f>
        <v>3957.8460147300002</v>
      </c>
      <c r="G35" s="36">
        <f>SUMIFS(СВЦЭМ!$C$39:$C$782,СВЦЭМ!$A$39:$A$782,$A35,СВЦЭМ!$B$39:$B$782,G$11)+'СЕТ СН'!$F$9+СВЦЭМ!$D$10+'СЕТ СН'!$F$5-'СЕТ СН'!$F$17</f>
        <v>3962.6516649200003</v>
      </c>
      <c r="H35" s="36">
        <f>SUMIFS(СВЦЭМ!$C$39:$C$782,СВЦЭМ!$A$39:$A$782,$A35,СВЦЭМ!$B$39:$B$782,H$11)+'СЕТ СН'!$F$9+СВЦЭМ!$D$10+'СЕТ СН'!$F$5-'СЕТ СН'!$F$17</f>
        <v>3954.4074324700005</v>
      </c>
      <c r="I35" s="36">
        <f>SUMIFS(СВЦЭМ!$C$39:$C$782,СВЦЭМ!$A$39:$A$782,$A35,СВЦЭМ!$B$39:$B$782,I$11)+'СЕТ СН'!$F$9+СВЦЭМ!$D$10+'СЕТ СН'!$F$5-'СЕТ СН'!$F$17</f>
        <v>3862.6218633799999</v>
      </c>
      <c r="J35" s="36">
        <f>SUMIFS(СВЦЭМ!$C$39:$C$782,СВЦЭМ!$A$39:$A$782,$A35,СВЦЭМ!$B$39:$B$782,J$11)+'СЕТ СН'!$F$9+СВЦЭМ!$D$10+'СЕТ СН'!$F$5-'СЕТ СН'!$F$17</f>
        <v>3860.1424489600004</v>
      </c>
      <c r="K35" s="36">
        <f>SUMIFS(СВЦЭМ!$C$39:$C$782,СВЦЭМ!$A$39:$A$782,$A35,СВЦЭМ!$B$39:$B$782,K$11)+'СЕТ СН'!$F$9+СВЦЭМ!$D$10+'СЕТ СН'!$F$5-'СЕТ СН'!$F$17</f>
        <v>3834.9685205400001</v>
      </c>
      <c r="L35" s="36">
        <f>SUMIFS(СВЦЭМ!$C$39:$C$782,СВЦЭМ!$A$39:$A$782,$A35,СВЦЭМ!$B$39:$B$782,L$11)+'СЕТ СН'!$F$9+СВЦЭМ!$D$10+'СЕТ СН'!$F$5-'СЕТ СН'!$F$17</f>
        <v>3762.7727068200002</v>
      </c>
      <c r="M35" s="36">
        <f>SUMIFS(СВЦЭМ!$C$39:$C$782,СВЦЭМ!$A$39:$A$782,$A35,СВЦЭМ!$B$39:$B$782,M$11)+'СЕТ СН'!$F$9+СВЦЭМ!$D$10+'СЕТ СН'!$F$5-'СЕТ СН'!$F$17</f>
        <v>3760.92703428</v>
      </c>
      <c r="N35" s="36">
        <f>SUMIFS(СВЦЭМ!$C$39:$C$782,СВЦЭМ!$A$39:$A$782,$A35,СВЦЭМ!$B$39:$B$782,N$11)+'СЕТ СН'!$F$9+СВЦЭМ!$D$10+'СЕТ СН'!$F$5-'СЕТ СН'!$F$17</f>
        <v>3760.6698494000002</v>
      </c>
      <c r="O35" s="36">
        <f>SUMIFS(СВЦЭМ!$C$39:$C$782,СВЦЭМ!$A$39:$A$782,$A35,СВЦЭМ!$B$39:$B$782,O$11)+'СЕТ СН'!$F$9+СВЦЭМ!$D$10+'СЕТ СН'!$F$5-'СЕТ СН'!$F$17</f>
        <v>3776.7188211000002</v>
      </c>
      <c r="P35" s="36">
        <f>SUMIFS(СВЦЭМ!$C$39:$C$782,СВЦЭМ!$A$39:$A$782,$A35,СВЦЭМ!$B$39:$B$782,P$11)+'СЕТ СН'!$F$9+СВЦЭМ!$D$10+'СЕТ СН'!$F$5-'СЕТ СН'!$F$17</f>
        <v>3788.7585249000003</v>
      </c>
      <c r="Q35" s="36">
        <f>SUMIFS(СВЦЭМ!$C$39:$C$782,СВЦЭМ!$A$39:$A$782,$A35,СВЦЭМ!$B$39:$B$782,Q$11)+'СЕТ СН'!$F$9+СВЦЭМ!$D$10+'СЕТ СН'!$F$5-'СЕТ СН'!$F$17</f>
        <v>3765.8435707500003</v>
      </c>
      <c r="R35" s="36">
        <f>SUMIFS(СВЦЭМ!$C$39:$C$782,СВЦЭМ!$A$39:$A$782,$A35,СВЦЭМ!$B$39:$B$782,R$11)+'СЕТ СН'!$F$9+СВЦЭМ!$D$10+'СЕТ СН'!$F$5-'СЕТ СН'!$F$17</f>
        <v>3779.8884056300003</v>
      </c>
      <c r="S35" s="36">
        <f>SUMIFS(СВЦЭМ!$C$39:$C$782,СВЦЭМ!$A$39:$A$782,$A35,СВЦЭМ!$B$39:$B$782,S$11)+'СЕТ СН'!$F$9+СВЦЭМ!$D$10+'СЕТ СН'!$F$5-'СЕТ СН'!$F$17</f>
        <v>3729.5883655799998</v>
      </c>
      <c r="T35" s="36">
        <f>SUMIFS(СВЦЭМ!$C$39:$C$782,СВЦЭМ!$A$39:$A$782,$A35,СВЦЭМ!$B$39:$B$782,T$11)+'СЕТ СН'!$F$9+СВЦЭМ!$D$10+'СЕТ СН'!$F$5-'СЕТ СН'!$F$17</f>
        <v>3720.2209253199999</v>
      </c>
      <c r="U35" s="36">
        <f>SUMIFS(СВЦЭМ!$C$39:$C$782,СВЦЭМ!$A$39:$A$782,$A35,СВЦЭМ!$B$39:$B$782,U$11)+'СЕТ СН'!$F$9+СВЦЭМ!$D$10+'СЕТ СН'!$F$5-'СЕТ СН'!$F$17</f>
        <v>3707.50535188</v>
      </c>
      <c r="V35" s="36">
        <f>SUMIFS(СВЦЭМ!$C$39:$C$782,СВЦЭМ!$A$39:$A$782,$A35,СВЦЭМ!$B$39:$B$782,V$11)+'СЕТ СН'!$F$9+СВЦЭМ!$D$10+'СЕТ СН'!$F$5-'СЕТ СН'!$F$17</f>
        <v>3744.50054843</v>
      </c>
      <c r="W35" s="36">
        <f>SUMIFS(СВЦЭМ!$C$39:$C$782,СВЦЭМ!$A$39:$A$782,$A35,СВЦЭМ!$B$39:$B$782,W$11)+'СЕТ СН'!$F$9+СВЦЭМ!$D$10+'СЕТ СН'!$F$5-'СЕТ СН'!$F$17</f>
        <v>3750.9137538300001</v>
      </c>
      <c r="X35" s="36">
        <f>SUMIFS(СВЦЭМ!$C$39:$C$782,СВЦЭМ!$A$39:$A$782,$A35,СВЦЭМ!$B$39:$B$782,X$11)+'СЕТ СН'!$F$9+СВЦЭМ!$D$10+'СЕТ СН'!$F$5-'СЕТ СН'!$F$17</f>
        <v>3803.5377585699998</v>
      </c>
      <c r="Y35" s="36">
        <f>SUMIFS(СВЦЭМ!$C$39:$C$782,СВЦЭМ!$A$39:$A$782,$A35,СВЦЭМ!$B$39:$B$782,Y$11)+'СЕТ СН'!$F$9+СВЦЭМ!$D$10+'СЕТ СН'!$F$5-'СЕТ СН'!$F$17</f>
        <v>3773.7752494400002</v>
      </c>
    </row>
    <row r="36" spans="1:25" ht="15.75" x14ac:dyDescent="0.2">
      <c r="A36" s="35">
        <f t="shared" si="0"/>
        <v>45010</v>
      </c>
      <c r="B36" s="36">
        <f>SUMIFS(СВЦЭМ!$C$39:$C$782,СВЦЭМ!$A$39:$A$782,$A36,СВЦЭМ!$B$39:$B$782,B$11)+'СЕТ СН'!$F$9+СВЦЭМ!$D$10+'СЕТ СН'!$F$5-'СЕТ СН'!$F$17</f>
        <v>3753.61043212</v>
      </c>
      <c r="C36" s="36">
        <f>SUMIFS(СВЦЭМ!$C$39:$C$782,СВЦЭМ!$A$39:$A$782,$A36,СВЦЭМ!$B$39:$B$782,C$11)+'СЕТ СН'!$F$9+СВЦЭМ!$D$10+'СЕТ СН'!$F$5-'СЕТ СН'!$F$17</f>
        <v>3795.98887281</v>
      </c>
      <c r="D36" s="36">
        <f>SUMIFS(СВЦЭМ!$C$39:$C$782,СВЦЭМ!$A$39:$A$782,$A36,СВЦЭМ!$B$39:$B$782,D$11)+'СЕТ СН'!$F$9+СВЦЭМ!$D$10+'СЕТ СН'!$F$5-'СЕТ СН'!$F$17</f>
        <v>3815.51277837</v>
      </c>
      <c r="E36" s="36">
        <f>SUMIFS(СВЦЭМ!$C$39:$C$782,СВЦЭМ!$A$39:$A$782,$A36,СВЦЭМ!$B$39:$B$782,E$11)+'СЕТ СН'!$F$9+СВЦЭМ!$D$10+'СЕТ СН'!$F$5-'СЕТ СН'!$F$17</f>
        <v>3823.38254074</v>
      </c>
      <c r="F36" s="36">
        <f>SUMIFS(СВЦЭМ!$C$39:$C$782,СВЦЭМ!$A$39:$A$782,$A36,СВЦЭМ!$B$39:$B$782,F$11)+'СЕТ СН'!$F$9+СВЦЭМ!$D$10+'СЕТ СН'!$F$5-'СЕТ СН'!$F$17</f>
        <v>3818.9207323199998</v>
      </c>
      <c r="G36" s="36">
        <f>SUMIFS(СВЦЭМ!$C$39:$C$782,СВЦЭМ!$A$39:$A$782,$A36,СВЦЭМ!$B$39:$B$782,G$11)+'СЕТ СН'!$F$9+СВЦЭМ!$D$10+'СЕТ СН'!$F$5-'СЕТ СН'!$F$17</f>
        <v>3830.2855772100002</v>
      </c>
      <c r="H36" s="36">
        <f>SUMIFS(СВЦЭМ!$C$39:$C$782,СВЦЭМ!$A$39:$A$782,$A36,СВЦЭМ!$B$39:$B$782,H$11)+'СЕТ СН'!$F$9+СВЦЭМ!$D$10+'СЕТ СН'!$F$5-'СЕТ СН'!$F$17</f>
        <v>3816.40184082</v>
      </c>
      <c r="I36" s="36">
        <f>SUMIFS(СВЦЭМ!$C$39:$C$782,СВЦЭМ!$A$39:$A$782,$A36,СВЦЭМ!$B$39:$B$782,I$11)+'СЕТ СН'!$F$9+СВЦЭМ!$D$10+'СЕТ СН'!$F$5-'СЕТ СН'!$F$17</f>
        <v>3745.6871008600001</v>
      </c>
      <c r="J36" s="36">
        <f>SUMIFS(СВЦЭМ!$C$39:$C$782,СВЦЭМ!$A$39:$A$782,$A36,СВЦЭМ!$B$39:$B$782,J$11)+'СЕТ СН'!$F$9+СВЦЭМ!$D$10+'СЕТ СН'!$F$5-'СЕТ СН'!$F$17</f>
        <v>3660.6316303800004</v>
      </c>
      <c r="K36" s="36">
        <f>SUMIFS(СВЦЭМ!$C$39:$C$782,СВЦЭМ!$A$39:$A$782,$A36,СВЦЭМ!$B$39:$B$782,K$11)+'СЕТ СН'!$F$9+СВЦЭМ!$D$10+'СЕТ СН'!$F$5-'СЕТ СН'!$F$17</f>
        <v>3589.0858079700001</v>
      </c>
      <c r="L36" s="36">
        <f>SUMIFS(СВЦЭМ!$C$39:$C$782,СВЦЭМ!$A$39:$A$782,$A36,СВЦЭМ!$B$39:$B$782,L$11)+'СЕТ СН'!$F$9+СВЦЭМ!$D$10+'СЕТ СН'!$F$5-'СЕТ СН'!$F$17</f>
        <v>3566.2210438900001</v>
      </c>
      <c r="M36" s="36">
        <f>SUMIFS(СВЦЭМ!$C$39:$C$782,СВЦЭМ!$A$39:$A$782,$A36,СВЦЭМ!$B$39:$B$782,M$11)+'СЕТ СН'!$F$9+СВЦЭМ!$D$10+'СЕТ СН'!$F$5-'СЕТ СН'!$F$17</f>
        <v>3563.9462428699999</v>
      </c>
      <c r="N36" s="36">
        <f>SUMIFS(СВЦЭМ!$C$39:$C$782,СВЦЭМ!$A$39:$A$782,$A36,СВЦЭМ!$B$39:$B$782,N$11)+'СЕТ СН'!$F$9+СВЦЭМ!$D$10+'СЕТ СН'!$F$5-'СЕТ СН'!$F$17</f>
        <v>3606.4863525199999</v>
      </c>
      <c r="O36" s="36">
        <f>SUMIFS(СВЦЭМ!$C$39:$C$782,СВЦЭМ!$A$39:$A$782,$A36,СВЦЭМ!$B$39:$B$782,O$11)+'СЕТ СН'!$F$9+СВЦЭМ!$D$10+'СЕТ СН'!$F$5-'СЕТ СН'!$F$17</f>
        <v>3654.1266401800003</v>
      </c>
      <c r="P36" s="36">
        <f>SUMIFS(СВЦЭМ!$C$39:$C$782,СВЦЭМ!$A$39:$A$782,$A36,СВЦЭМ!$B$39:$B$782,P$11)+'СЕТ СН'!$F$9+СВЦЭМ!$D$10+'СЕТ СН'!$F$5-'СЕТ СН'!$F$17</f>
        <v>3676.2420723699997</v>
      </c>
      <c r="Q36" s="36">
        <f>SUMIFS(СВЦЭМ!$C$39:$C$782,СВЦЭМ!$A$39:$A$782,$A36,СВЦЭМ!$B$39:$B$782,Q$11)+'СЕТ СН'!$F$9+СВЦЭМ!$D$10+'СЕТ СН'!$F$5-'СЕТ СН'!$F$17</f>
        <v>3697.8791177900002</v>
      </c>
      <c r="R36" s="36">
        <f>SUMIFS(СВЦЭМ!$C$39:$C$782,СВЦЭМ!$A$39:$A$782,$A36,СВЦЭМ!$B$39:$B$782,R$11)+'СЕТ СН'!$F$9+СВЦЭМ!$D$10+'СЕТ СН'!$F$5-'СЕТ СН'!$F$17</f>
        <v>3673.6664797200001</v>
      </c>
      <c r="S36" s="36">
        <f>SUMIFS(СВЦЭМ!$C$39:$C$782,СВЦЭМ!$A$39:$A$782,$A36,СВЦЭМ!$B$39:$B$782,S$11)+'СЕТ СН'!$F$9+СВЦЭМ!$D$10+'СЕТ СН'!$F$5-'СЕТ СН'!$F$17</f>
        <v>3674.6101367400001</v>
      </c>
      <c r="T36" s="36">
        <f>SUMIFS(СВЦЭМ!$C$39:$C$782,СВЦЭМ!$A$39:$A$782,$A36,СВЦЭМ!$B$39:$B$782,T$11)+'СЕТ СН'!$F$9+СВЦЭМ!$D$10+'СЕТ СН'!$F$5-'СЕТ СН'!$F$17</f>
        <v>3604.2028031</v>
      </c>
      <c r="U36" s="36">
        <f>SUMIFS(СВЦЭМ!$C$39:$C$782,СВЦЭМ!$A$39:$A$782,$A36,СВЦЭМ!$B$39:$B$782,U$11)+'СЕТ СН'!$F$9+СВЦЭМ!$D$10+'СЕТ СН'!$F$5-'СЕТ СН'!$F$17</f>
        <v>3611.59676605</v>
      </c>
      <c r="V36" s="36">
        <f>SUMIFS(СВЦЭМ!$C$39:$C$782,СВЦЭМ!$A$39:$A$782,$A36,СВЦЭМ!$B$39:$B$782,V$11)+'СЕТ СН'!$F$9+СВЦЭМ!$D$10+'СЕТ СН'!$F$5-'СЕТ СН'!$F$17</f>
        <v>3592.0278625999999</v>
      </c>
      <c r="W36" s="36">
        <f>SUMIFS(СВЦЭМ!$C$39:$C$782,СВЦЭМ!$A$39:$A$782,$A36,СВЦЭМ!$B$39:$B$782,W$11)+'СЕТ СН'!$F$9+СВЦЭМ!$D$10+'СЕТ СН'!$F$5-'СЕТ СН'!$F$17</f>
        <v>3598.0557849799998</v>
      </c>
      <c r="X36" s="36">
        <f>SUMIFS(СВЦЭМ!$C$39:$C$782,СВЦЭМ!$A$39:$A$782,$A36,СВЦЭМ!$B$39:$B$782,X$11)+'СЕТ СН'!$F$9+СВЦЭМ!$D$10+'СЕТ СН'!$F$5-'СЕТ СН'!$F$17</f>
        <v>3611.7768925199998</v>
      </c>
      <c r="Y36" s="36">
        <f>SUMIFS(СВЦЭМ!$C$39:$C$782,СВЦЭМ!$A$39:$A$782,$A36,СВЦЭМ!$B$39:$B$782,Y$11)+'СЕТ СН'!$F$9+СВЦЭМ!$D$10+'СЕТ СН'!$F$5-'СЕТ СН'!$F$17</f>
        <v>3732.7871476999999</v>
      </c>
    </row>
    <row r="37" spans="1:25" ht="15.75" x14ac:dyDescent="0.2">
      <c r="A37" s="35">
        <f t="shared" si="0"/>
        <v>45011</v>
      </c>
      <c r="B37" s="36">
        <f>SUMIFS(СВЦЭМ!$C$39:$C$782,СВЦЭМ!$A$39:$A$782,$A37,СВЦЭМ!$B$39:$B$782,B$11)+'СЕТ СН'!$F$9+СВЦЭМ!$D$10+'СЕТ СН'!$F$5-'СЕТ СН'!$F$17</f>
        <v>3781.41123118</v>
      </c>
      <c r="C37" s="36">
        <f>SUMIFS(СВЦЭМ!$C$39:$C$782,СВЦЭМ!$A$39:$A$782,$A37,СВЦЭМ!$B$39:$B$782,C$11)+'СЕТ СН'!$F$9+СВЦЭМ!$D$10+'СЕТ СН'!$F$5-'СЕТ СН'!$F$17</f>
        <v>3828.8022098299998</v>
      </c>
      <c r="D37" s="36">
        <f>SUMIFS(СВЦЭМ!$C$39:$C$782,СВЦЭМ!$A$39:$A$782,$A37,СВЦЭМ!$B$39:$B$782,D$11)+'СЕТ СН'!$F$9+СВЦЭМ!$D$10+'СЕТ СН'!$F$5-'СЕТ СН'!$F$17</f>
        <v>3855.1506629200003</v>
      </c>
      <c r="E37" s="36">
        <f>SUMIFS(СВЦЭМ!$C$39:$C$782,СВЦЭМ!$A$39:$A$782,$A37,СВЦЭМ!$B$39:$B$782,E$11)+'СЕТ СН'!$F$9+СВЦЭМ!$D$10+'СЕТ СН'!$F$5-'СЕТ СН'!$F$17</f>
        <v>3845.8932891300001</v>
      </c>
      <c r="F37" s="36">
        <f>SUMIFS(СВЦЭМ!$C$39:$C$782,СВЦЭМ!$A$39:$A$782,$A37,СВЦЭМ!$B$39:$B$782,F$11)+'СЕТ СН'!$F$9+СВЦЭМ!$D$10+'СЕТ СН'!$F$5-'СЕТ СН'!$F$17</f>
        <v>3877.0905138899998</v>
      </c>
      <c r="G37" s="36">
        <f>SUMIFS(СВЦЭМ!$C$39:$C$782,СВЦЭМ!$A$39:$A$782,$A37,СВЦЭМ!$B$39:$B$782,G$11)+'СЕТ СН'!$F$9+СВЦЭМ!$D$10+'СЕТ СН'!$F$5-'СЕТ СН'!$F$17</f>
        <v>3863.8573376000004</v>
      </c>
      <c r="H37" s="36">
        <f>SUMIFS(СВЦЭМ!$C$39:$C$782,СВЦЭМ!$A$39:$A$782,$A37,СВЦЭМ!$B$39:$B$782,H$11)+'СЕТ СН'!$F$9+СВЦЭМ!$D$10+'СЕТ СН'!$F$5-'СЕТ СН'!$F$17</f>
        <v>3849.8108209499997</v>
      </c>
      <c r="I37" s="36">
        <f>SUMIFS(СВЦЭМ!$C$39:$C$782,СВЦЭМ!$A$39:$A$782,$A37,СВЦЭМ!$B$39:$B$782,I$11)+'СЕТ СН'!$F$9+СВЦЭМ!$D$10+'СЕТ СН'!$F$5-'СЕТ СН'!$F$17</f>
        <v>3805.5977164200003</v>
      </c>
      <c r="J37" s="36">
        <f>SUMIFS(СВЦЭМ!$C$39:$C$782,СВЦЭМ!$A$39:$A$782,$A37,СВЦЭМ!$B$39:$B$782,J$11)+'СЕТ СН'!$F$9+СВЦЭМ!$D$10+'СЕТ СН'!$F$5-'СЕТ СН'!$F$17</f>
        <v>3763.7434543899999</v>
      </c>
      <c r="K37" s="36">
        <f>SUMIFS(СВЦЭМ!$C$39:$C$782,СВЦЭМ!$A$39:$A$782,$A37,СВЦЭМ!$B$39:$B$782,K$11)+'СЕТ СН'!$F$9+СВЦЭМ!$D$10+'СЕТ СН'!$F$5-'СЕТ СН'!$F$17</f>
        <v>3689.1007135600003</v>
      </c>
      <c r="L37" s="36">
        <f>SUMIFS(СВЦЭМ!$C$39:$C$782,СВЦЭМ!$A$39:$A$782,$A37,СВЦЭМ!$B$39:$B$782,L$11)+'СЕТ СН'!$F$9+СВЦЭМ!$D$10+'СЕТ СН'!$F$5-'СЕТ СН'!$F$17</f>
        <v>3653.84623784</v>
      </c>
      <c r="M37" s="36">
        <f>SUMIFS(СВЦЭМ!$C$39:$C$782,СВЦЭМ!$A$39:$A$782,$A37,СВЦЭМ!$B$39:$B$782,M$11)+'СЕТ СН'!$F$9+СВЦЭМ!$D$10+'СЕТ СН'!$F$5-'СЕТ СН'!$F$17</f>
        <v>3654.8388195799998</v>
      </c>
      <c r="N37" s="36">
        <f>SUMIFS(СВЦЭМ!$C$39:$C$782,СВЦЭМ!$A$39:$A$782,$A37,СВЦЭМ!$B$39:$B$782,N$11)+'СЕТ СН'!$F$9+СВЦЭМ!$D$10+'СЕТ СН'!$F$5-'СЕТ СН'!$F$17</f>
        <v>3705.7617492199997</v>
      </c>
      <c r="O37" s="36">
        <f>SUMIFS(СВЦЭМ!$C$39:$C$782,СВЦЭМ!$A$39:$A$782,$A37,СВЦЭМ!$B$39:$B$782,O$11)+'СЕТ СН'!$F$9+СВЦЭМ!$D$10+'СЕТ СН'!$F$5-'СЕТ СН'!$F$17</f>
        <v>3741.02952637</v>
      </c>
      <c r="P37" s="36">
        <f>SUMIFS(СВЦЭМ!$C$39:$C$782,СВЦЭМ!$A$39:$A$782,$A37,СВЦЭМ!$B$39:$B$782,P$11)+'СЕТ СН'!$F$9+СВЦЭМ!$D$10+'СЕТ СН'!$F$5-'СЕТ СН'!$F$17</f>
        <v>3756.0249494</v>
      </c>
      <c r="Q37" s="36">
        <f>SUMIFS(СВЦЭМ!$C$39:$C$782,СВЦЭМ!$A$39:$A$782,$A37,СВЦЭМ!$B$39:$B$782,Q$11)+'СЕТ СН'!$F$9+СВЦЭМ!$D$10+'СЕТ СН'!$F$5-'СЕТ СН'!$F$17</f>
        <v>3771.0228348299997</v>
      </c>
      <c r="R37" s="36">
        <f>SUMIFS(СВЦЭМ!$C$39:$C$782,СВЦЭМ!$A$39:$A$782,$A37,СВЦЭМ!$B$39:$B$782,R$11)+'СЕТ СН'!$F$9+СВЦЭМ!$D$10+'СЕТ СН'!$F$5-'СЕТ СН'!$F$17</f>
        <v>3753.4779796000003</v>
      </c>
      <c r="S37" s="36">
        <f>SUMIFS(СВЦЭМ!$C$39:$C$782,СВЦЭМ!$A$39:$A$782,$A37,СВЦЭМ!$B$39:$B$782,S$11)+'СЕТ СН'!$F$9+СВЦЭМ!$D$10+'СЕТ СН'!$F$5-'СЕТ СН'!$F$17</f>
        <v>3734.6995231600004</v>
      </c>
      <c r="T37" s="36">
        <f>SUMIFS(СВЦЭМ!$C$39:$C$782,СВЦЭМ!$A$39:$A$782,$A37,СВЦЭМ!$B$39:$B$782,T$11)+'СЕТ СН'!$F$9+СВЦЭМ!$D$10+'СЕТ СН'!$F$5-'СЕТ СН'!$F$17</f>
        <v>3709.6265824500001</v>
      </c>
      <c r="U37" s="36">
        <f>SUMIFS(СВЦЭМ!$C$39:$C$782,СВЦЭМ!$A$39:$A$782,$A37,СВЦЭМ!$B$39:$B$782,U$11)+'СЕТ СН'!$F$9+СВЦЭМ!$D$10+'СЕТ СН'!$F$5-'СЕТ СН'!$F$17</f>
        <v>3667.7821023200004</v>
      </c>
      <c r="V37" s="36">
        <f>SUMIFS(СВЦЭМ!$C$39:$C$782,СВЦЭМ!$A$39:$A$782,$A37,СВЦЭМ!$B$39:$B$782,V$11)+'СЕТ СН'!$F$9+СВЦЭМ!$D$10+'СЕТ СН'!$F$5-'СЕТ СН'!$F$17</f>
        <v>3634.7830982</v>
      </c>
      <c r="W37" s="36">
        <f>SUMIFS(СВЦЭМ!$C$39:$C$782,СВЦЭМ!$A$39:$A$782,$A37,СВЦЭМ!$B$39:$B$782,W$11)+'СЕТ СН'!$F$9+СВЦЭМ!$D$10+'СЕТ СН'!$F$5-'СЕТ СН'!$F$17</f>
        <v>3646.2586830600003</v>
      </c>
      <c r="X37" s="36">
        <f>SUMIFS(СВЦЭМ!$C$39:$C$782,СВЦЭМ!$A$39:$A$782,$A37,СВЦЭМ!$B$39:$B$782,X$11)+'СЕТ СН'!$F$9+СВЦЭМ!$D$10+'СЕТ СН'!$F$5-'СЕТ СН'!$F$17</f>
        <v>3674.5402561299998</v>
      </c>
      <c r="Y37" s="36">
        <f>SUMIFS(СВЦЭМ!$C$39:$C$782,СВЦЭМ!$A$39:$A$782,$A37,СВЦЭМ!$B$39:$B$782,Y$11)+'СЕТ СН'!$F$9+СВЦЭМ!$D$10+'СЕТ СН'!$F$5-'СЕТ СН'!$F$17</f>
        <v>3725.91067122</v>
      </c>
    </row>
    <row r="38" spans="1:25" ht="15.75" x14ac:dyDescent="0.2">
      <c r="A38" s="35">
        <f t="shared" si="0"/>
        <v>45012</v>
      </c>
      <c r="B38" s="36">
        <f>SUMIFS(СВЦЭМ!$C$39:$C$782,СВЦЭМ!$A$39:$A$782,$A38,СВЦЭМ!$B$39:$B$782,B$11)+'СЕТ СН'!$F$9+СВЦЭМ!$D$10+'СЕТ СН'!$F$5-'СЕТ СН'!$F$17</f>
        <v>3766.4329244999999</v>
      </c>
      <c r="C38" s="36">
        <f>SUMIFS(СВЦЭМ!$C$39:$C$782,СВЦЭМ!$A$39:$A$782,$A38,СВЦЭМ!$B$39:$B$782,C$11)+'СЕТ СН'!$F$9+СВЦЭМ!$D$10+'СЕТ СН'!$F$5-'СЕТ СН'!$F$17</f>
        <v>3780.38891109</v>
      </c>
      <c r="D38" s="36">
        <f>SUMIFS(СВЦЭМ!$C$39:$C$782,СВЦЭМ!$A$39:$A$782,$A38,СВЦЭМ!$B$39:$B$782,D$11)+'СЕТ СН'!$F$9+СВЦЭМ!$D$10+'СЕТ СН'!$F$5-'СЕТ СН'!$F$17</f>
        <v>3800.0382768600002</v>
      </c>
      <c r="E38" s="36">
        <f>SUMIFS(СВЦЭМ!$C$39:$C$782,СВЦЭМ!$A$39:$A$782,$A38,СВЦЭМ!$B$39:$B$782,E$11)+'СЕТ СН'!$F$9+СВЦЭМ!$D$10+'СЕТ СН'!$F$5-'СЕТ СН'!$F$17</f>
        <v>3797.41139243</v>
      </c>
      <c r="F38" s="36">
        <f>SUMIFS(СВЦЭМ!$C$39:$C$782,СВЦЭМ!$A$39:$A$782,$A38,СВЦЭМ!$B$39:$B$782,F$11)+'СЕТ СН'!$F$9+СВЦЭМ!$D$10+'СЕТ СН'!$F$5-'СЕТ СН'!$F$17</f>
        <v>3823.0675652800001</v>
      </c>
      <c r="G38" s="36">
        <f>SUMIFS(СВЦЭМ!$C$39:$C$782,СВЦЭМ!$A$39:$A$782,$A38,СВЦЭМ!$B$39:$B$782,G$11)+'СЕТ СН'!$F$9+СВЦЭМ!$D$10+'СЕТ СН'!$F$5-'СЕТ СН'!$F$17</f>
        <v>3793.2753772200003</v>
      </c>
      <c r="H38" s="36">
        <f>SUMIFS(СВЦЭМ!$C$39:$C$782,СВЦЭМ!$A$39:$A$782,$A38,СВЦЭМ!$B$39:$B$782,H$11)+'СЕТ СН'!$F$9+СВЦЭМ!$D$10+'СЕТ СН'!$F$5-'СЕТ СН'!$F$17</f>
        <v>3798.3271008299998</v>
      </c>
      <c r="I38" s="36">
        <f>SUMIFS(СВЦЭМ!$C$39:$C$782,СВЦЭМ!$A$39:$A$782,$A38,СВЦЭМ!$B$39:$B$782,I$11)+'СЕТ СН'!$F$9+СВЦЭМ!$D$10+'СЕТ СН'!$F$5-'СЕТ СН'!$F$17</f>
        <v>3669.4011873600002</v>
      </c>
      <c r="J38" s="36">
        <f>SUMIFS(СВЦЭМ!$C$39:$C$782,СВЦЭМ!$A$39:$A$782,$A38,СВЦЭМ!$B$39:$B$782,J$11)+'СЕТ СН'!$F$9+СВЦЭМ!$D$10+'СЕТ СН'!$F$5-'СЕТ СН'!$F$17</f>
        <v>3677.7819203399999</v>
      </c>
      <c r="K38" s="36">
        <f>SUMIFS(СВЦЭМ!$C$39:$C$782,СВЦЭМ!$A$39:$A$782,$A38,СВЦЭМ!$B$39:$B$782,K$11)+'СЕТ СН'!$F$9+СВЦЭМ!$D$10+'СЕТ СН'!$F$5-'СЕТ СН'!$F$17</f>
        <v>3671.7349417400001</v>
      </c>
      <c r="L38" s="36">
        <f>SUMIFS(СВЦЭМ!$C$39:$C$782,СВЦЭМ!$A$39:$A$782,$A38,СВЦЭМ!$B$39:$B$782,L$11)+'СЕТ СН'!$F$9+СВЦЭМ!$D$10+'СЕТ СН'!$F$5-'СЕТ СН'!$F$17</f>
        <v>3669.6627557299998</v>
      </c>
      <c r="M38" s="36">
        <f>SUMIFS(СВЦЭМ!$C$39:$C$782,СВЦЭМ!$A$39:$A$782,$A38,СВЦЭМ!$B$39:$B$782,M$11)+'СЕТ СН'!$F$9+СВЦЭМ!$D$10+'СЕТ СН'!$F$5-'СЕТ СН'!$F$17</f>
        <v>3684.1087356500002</v>
      </c>
      <c r="N38" s="36">
        <f>SUMIFS(СВЦЭМ!$C$39:$C$782,СВЦЭМ!$A$39:$A$782,$A38,СВЦЭМ!$B$39:$B$782,N$11)+'СЕТ СН'!$F$9+СВЦЭМ!$D$10+'СЕТ СН'!$F$5-'СЕТ СН'!$F$17</f>
        <v>3710.08119399</v>
      </c>
      <c r="O38" s="36">
        <f>SUMIFS(СВЦЭМ!$C$39:$C$782,СВЦЭМ!$A$39:$A$782,$A38,СВЦЭМ!$B$39:$B$782,O$11)+'СЕТ СН'!$F$9+СВЦЭМ!$D$10+'СЕТ СН'!$F$5-'СЕТ СН'!$F$17</f>
        <v>3741.1079419799999</v>
      </c>
      <c r="P38" s="36">
        <f>SUMIFS(СВЦЭМ!$C$39:$C$782,СВЦЭМ!$A$39:$A$782,$A38,СВЦЭМ!$B$39:$B$782,P$11)+'СЕТ СН'!$F$9+СВЦЭМ!$D$10+'СЕТ СН'!$F$5-'СЕТ СН'!$F$17</f>
        <v>3750.8169030099998</v>
      </c>
      <c r="Q38" s="36">
        <f>SUMIFS(СВЦЭМ!$C$39:$C$782,СВЦЭМ!$A$39:$A$782,$A38,СВЦЭМ!$B$39:$B$782,Q$11)+'СЕТ СН'!$F$9+СВЦЭМ!$D$10+'СЕТ СН'!$F$5-'СЕТ СН'!$F$17</f>
        <v>3750.39189317</v>
      </c>
      <c r="R38" s="36">
        <f>SUMIFS(СВЦЭМ!$C$39:$C$782,СВЦЭМ!$A$39:$A$782,$A38,СВЦЭМ!$B$39:$B$782,R$11)+'СЕТ СН'!$F$9+СВЦЭМ!$D$10+'СЕТ СН'!$F$5-'СЕТ СН'!$F$17</f>
        <v>3730.90982403</v>
      </c>
      <c r="S38" s="36">
        <f>SUMIFS(СВЦЭМ!$C$39:$C$782,СВЦЭМ!$A$39:$A$782,$A38,СВЦЭМ!$B$39:$B$782,S$11)+'СЕТ СН'!$F$9+СВЦЭМ!$D$10+'СЕТ СН'!$F$5-'СЕТ СН'!$F$17</f>
        <v>3730.9473781799998</v>
      </c>
      <c r="T38" s="36">
        <f>SUMIFS(СВЦЭМ!$C$39:$C$782,СВЦЭМ!$A$39:$A$782,$A38,СВЦЭМ!$B$39:$B$782,T$11)+'СЕТ СН'!$F$9+СВЦЭМ!$D$10+'СЕТ СН'!$F$5-'СЕТ СН'!$F$17</f>
        <v>3722.4757869</v>
      </c>
      <c r="U38" s="36">
        <f>SUMIFS(СВЦЭМ!$C$39:$C$782,СВЦЭМ!$A$39:$A$782,$A38,СВЦЭМ!$B$39:$B$782,U$11)+'СЕТ СН'!$F$9+СВЦЭМ!$D$10+'СЕТ СН'!$F$5-'СЕТ СН'!$F$17</f>
        <v>3662.61362753</v>
      </c>
      <c r="V38" s="36">
        <f>SUMIFS(СВЦЭМ!$C$39:$C$782,СВЦЭМ!$A$39:$A$782,$A38,СВЦЭМ!$B$39:$B$782,V$11)+'СЕТ СН'!$F$9+СВЦЭМ!$D$10+'СЕТ СН'!$F$5-'СЕТ СН'!$F$17</f>
        <v>3601.88146035</v>
      </c>
      <c r="W38" s="36">
        <f>SUMIFS(СВЦЭМ!$C$39:$C$782,СВЦЭМ!$A$39:$A$782,$A38,СВЦЭМ!$B$39:$B$782,W$11)+'СЕТ СН'!$F$9+СВЦЭМ!$D$10+'СЕТ СН'!$F$5-'СЕТ СН'!$F$17</f>
        <v>3637.6312502000001</v>
      </c>
      <c r="X38" s="36">
        <f>SUMIFS(СВЦЭМ!$C$39:$C$782,СВЦЭМ!$A$39:$A$782,$A38,СВЦЭМ!$B$39:$B$782,X$11)+'СЕТ СН'!$F$9+СВЦЭМ!$D$10+'СЕТ СН'!$F$5-'СЕТ СН'!$F$17</f>
        <v>3685.7673370500002</v>
      </c>
      <c r="Y38" s="36">
        <f>SUMIFS(СВЦЭМ!$C$39:$C$782,СВЦЭМ!$A$39:$A$782,$A38,СВЦЭМ!$B$39:$B$782,Y$11)+'СЕТ СН'!$F$9+СВЦЭМ!$D$10+'СЕТ СН'!$F$5-'СЕТ СН'!$F$17</f>
        <v>3682.7486043400004</v>
      </c>
    </row>
    <row r="39" spans="1:25" ht="15.75" x14ac:dyDescent="0.2">
      <c r="A39" s="35">
        <f t="shared" si="0"/>
        <v>45013</v>
      </c>
      <c r="B39" s="36">
        <f>SUMIFS(СВЦЭМ!$C$39:$C$782,СВЦЭМ!$A$39:$A$782,$A39,СВЦЭМ!$B$39:$B$782,B$11)+'СЕТ СН'!$F$9+СВЦЭМ!$D$10+'СЕТ СН'!$F$5-'СЕТ СН'!$F$17</f>
        <v>3603.7059897600002</v>
      </c>
      <c r="C39" s="36">
        <f>SUMIFS(СВЦЭМ!$C$39:$C$782,СВЦЭМ!$A$39:$A$782,$A39,СВЦЭМ!$B$39:$B$782,C$11)+'СЕТ СН'!$F$9+СВЦЭМ!$D$10+'СЕТ СН'!$F$5-'СЕТ СН'!$F$17</f>
        <v>3657.6000935800002</v>
      </c>
      <c r="D39" s="36">
        <f>SUMIFS(СВЦЭМ!$C$39:$C$782,СВЦЭМ!$A$39:$A$782,$A39,СВЦЭМ!$B$39:$B$782,D$11)+'СЕТ СН'!$F$9+СВЦЭМ!$D$10+'СЕТ СН'!$F$5-'СЕТ СН'!$F$17</f>
        <v>3717.7317738900001</v>
      </c>
      <c r="E39" s="36">
        <f>SUMIFS(СВЦЭМ!$C$39:$C$782,СВЦЭМ!$A$39:$A$782,$A39,СВЦЭМ!$B$39:$B$782,E$11)+'СЕТ СН'!$F$9+СВЦЭМ!$D$10+'СЕТ СН'!$F$5-'СЕТ СН'!$F$17</f>
        <v>3704.6068534599999</v>
      </c>
      <c r="F39" s="36">
        <f>SUMIFS(СВЦЭМ!$C$39:$C$782,СВЦЭМ!$A$39:$A$782,$A39,СВЦЭМ!$B$39:$B$782,F$11)+'СЕТ СН'!$F$9+СВЦЭМ!$D$10+'СЕТ СН'!$F$5-'СЕТ СН'!$F$17</f>
        <v>3699.3676913500003</v>
      </c>
      <c r="G39" s="36">
        <f>SUMIFS(СВЦЭМ!$C$39:$C$782,СВЦЭМ!$A$39:$A$782,$A39,СВЦЭМ!$B$39:$B$782,G$11)+'СЕТ СН'!$F$9+СВЦЭМ!$D$10+'СЕТ СН'!$F$5-'СЕТ СН'!$F$17</f>
        <v>3697.3705328300002</v>
      </c>
      <c r="H39" s="36">
        <f>SUMIFS(СВЦЭМ!$C$39:$C$782,СВЦЭМ!$A$39:$A$782,$A39,СВЦЭМ!$B$39:$B$782,H$11)+'СЕТ СН'!$F$9+СВЦЭМ!$D$10+'СЕТ СН'!$F$5-'СЕТ СН'!$F$17</f>
        <v>3622.2539644099998</v>
      </c>
      <c r="I39" s="36">
        <f>SUMIFS(СВЦЭМ!$C$39:$C$782,СВЦЭМ!$A$39:$A$782,$A39,СВЦЭМ!$B$39:$B$782,I$11)+'СЕТ СН'!$F$9+СВЦЭМ!$D$10+'СЕТ СН'!$F$5-'СЕТ СН'!$F$17</f>
        <v>3563.0454740800001</v>
      </c>
      <c r="J39" s="36">
        <f>SUMIFS(СВЦЭМ!$C$39:$C$782,СВЦЭМ!$A$39:$A$782,$A39,СВЦЭМ!$B$39:$B$782,J$11)+'СЕТ СН'!$F$9+СВЦЭМ!$D$10+'СЕТ СН'!$F$5-'СЕТ СН'!$F$17</f>
        <v>3602.9359416100001</v>
      </c>
      <c r="K39" s="36">
        <f>SUMIFS(СВЦЭМ!$C$39:$C$782,СВЦЭМ!$A$39:$A$782,$A39,СВЦЭМ!$B$39:$B$782,K$11)+'СЕТ СН'!$F$9+СВЦЭМ!$D$10+'СЕТ СН'!$F$5-'СЕТ СН'!$F$17</f>
        <v>3740.9990935400001</v>
      </c>
      <c r="L39" s="36">
        <f>SUMIFS(СВЦЭМ!$C$39:$C$782,СВЦЭМ!$A$39:$A$782,$A39,СВЦЭМ!$B$39:$B$782,L$11)+'СЕТ СН'!$F$9+СВЦЭМ!$D$10+'СЕТ СН'!$F$5-'СЕТ СН'!$F$17</f>
        <v>10945.19674743</v>
      </c>
      <c r="M39" s="36">
        <f>SUMIFS(СВЦЭМ!$C$39:$C$782,СВЦЭМ!$A$39:$A$782,$A39,СВЦЭМ!$B$39:$B$782,M$11)+'СЕТ СН'!$F$9+СВЦЭМ!$D$10+'СЕТ СН'!$F$5-'СЕТ СН'!$F$17</f>
        <v>3537.9986563299999</v>
      </c>
      <c r="N39" s="36">
        <f>SUMIFS(СВЦЭМ!$C$39:$C$782,СВЦЭМ!$A$39:$A$782,$A39,СВЦЭМ!$B$39:$B$782,N$11)+'СЕТ СН'!$F$9+СВЦЭМ!$D$10+'СЕТ СН'!$F$5-'СЕТ СН'!$F$17</f>
        <v>3545.1149969099997</v>
      </c>
      <c r="O39" s="36">
        <f>SUMIFS(СВЦЭМ!$C$39:$C$782,СВЦЭМ!$A$39:$A$782,$A39,СВЦЭМ!$B$39:$B$782,O$11)+'СЕТ СН'!$F$9+СВЦЭМ!$D$10+'СЕТ СН'!$F$5-'СЕТ СН'!$F$17</f>
        <v>3567.7483518600002</v>
      </c>
      <c r="P39" s="36">
        <f>SUMIFS(СВЦЭМ!$C$39:$C$782,СВЦЭМ!$A$39:$A$782,$A39,СВЦЭМ!$B$39:$B$782,P$11)+'СЕТ СН'!$F$9+СВЦЭМ!$D$10+'СЕТ СН'!$F$5-'СЕТ СН'!$F$17</f>
        <v>3579.2527133000003</v>
      </c>
      <c r="Q39" s="36">
        <f>SUMIFS(СВЦЭМ!$C$39:$C$782,СВЦЭМ!$A$39:$A$782,$A39,СВЦЭМ!$B$39:$B$782,Q$11)+'СЕТ СН'!$F$9+СВЦЭМ!$D$10+'СЕТ СН'!$F$5-'СЕТ СН'!$F$17</f>
        <v>3593.7303806300001</v>
      </c>
      <c r="R39" s="36">
        <f>SUMIFS(СВЦЭМ!$C$39:$C$782,СВЦЭМ!$A$39:$A$782,$A39,СВЦЭМ!$B$39:$B$782,R$11)+'СЕТ СН'!$F$9+СВЦЭМ!$D$10+'СЕТ СН'!$F$5-'СЕТ СН'!$F$17</f>
        <v>3613.9618692700001</v>
      </c>
      <c r="S39" s="36">
        <f>SUMIFS(СВЦЭМ!$C$39:$C$782,СВЦЭМ!$A$39:$A$782,$A39,СВЦЭМ!$B$39:$B$782,S$11)+'СЕТ СН'!$F$9+СВЦЭМ!$D$10+'СЕТ СН'!$F$5-'СЕТ СН'!$F$17</f>
        <v>3589.6674422400001</v>
      </c>
      <c r="T39" s="36">
        <f>SUMIFS(СВЦЭМ!$C$39:$C$782,СВЦЭМ!$A$39:$A$782,$A39,СВЦЭМ!$B$39:$B$782,T$11)+'СЕТ СН'!$F$9+СВЦЭМ!$D$10+'СЕТ СН'!$F$5-'СЕТ СН'!$F$17</f>
        <v>3569.4362464200003</v>
      </c>
      <c r="U39" s="36">
        <f>SUMIFS(СВЦЭМ!$C$39:$C$782,СВЦЭМ!$A$39:$A$782,$A39,СВЦЭМ!$B$39:$B$782,U$11)+'СЕТ СН'!$F$9+СВЦЭМ!$D$10+'СЕТ СН'!$F$5-'СЕТ СН'!$F$17</f>
        <v>3528.3015116400002</v>
      </c>
      <c r="V39" s="36">
        <f>SUMIFS(СВЦЭМ!$C$39:$C$782,СВЦЭМ!$A$39:$A$782,$A39,СВЦЭМ!$B$39:$B$782,V$11)+'СЕТ СН'!$F$9+СВЦЭМ!$D$10+'СЕТ СН'!$F$5-'СЕТ СН'!$F$17</f>
        <v>3524.8094302500003</v>
      </c>
      <c r="W39" s="36">
        <f>SUMIFS(СВЦЭМ!$C$39:$C$782,СВЦЭМ!$A$39:$A$782,$A39,СВЦЭМ!$B$39:$B$782,W$11)+'СЕТ СН'!$F$9+СВЦЭМ!$D$10+'СЕТ СН'!$F$5-'СЕТ СН'!$F$17</f>
        <v>3540.3812444</v>
      </c>
      <c r="X39" s="36">
        <f>SUMIFS(СВЦЭМ!$C$39:$C$782,СВЦЭМ!$A$39:$A$782,$A39,СВЦЭМ!$B$39:$B$782,X$11)+'СЕТ СН'!$F$9+СВЦЭМ!$D$10+'СЕТ СН'!$F$5-'СЕТ СН'!$F$17</f>
        <v>3575.1591137699997</v>
      </c>
      <c r="Y39" s="36">
        <f>SUMIFS(СВЦЭМ!$C$39:$C$782,СВЦЭМ!$A$39:$A$782,$A39,СВЦЭМ!$B$39:$B$782,Y$11)+'СЕТ СН'!$F$9+СВЦЭМ!$D$10+'СЕТ СН'!$F$5-'СЕТ СН'!$F$17</f>
        <v>3596.6156885800001</v>
      </c>
    </row>
    <row r="40" spans="1:25" ht="15.75" x14ac:dyDescent="0.2">
      <c r="A40" s="35">
        <f t="shared" si="0"/>
        <v>45014</v>
      </c>
      <c r="B40" s="36">
        <f>SUMIFS(СВЦЭМ!$C$39:$C$782,СВЦЭМ!$A$39:$A$782,$A40,СВЦЭМ!$B$39:$B$782,B$11)+'СЕТ СН'!$F$9+СВЦЭМ!$D$10+'СЕТ СН'!$F$5-'СЕТ СН'!$F$17</f>
        <v>3616.7205527200003</v>
      </c>
      <c r="C40" s="36">
        <f>SUMIFS(СВЦЭМ!$C$39:$C$782,СВЦЭМ!$A$39:$A$782,$A40,СВЦЭМ!$B$39:$B$782,C$11)+'СЕТ СН'!$F$9+СВЦЭМ!$D$10+'СЕТ СН'!$F$5-'СЕТ СН'!$F$17</f>
        <v>3673.4644016100001</v>
      </c>
      <c r="D40" s="36">
        <f>SUMIFS(СВЦЭМ!$C$39:$C$782,СВЦЭМ!$A$39:$A$782,$A40,СВЦЭМ!$B$39:$B$782,D$11)+'СЕТ СН'!$F$9+СВЦЭМ!$D$10+'СЕТ СН'!$F$5-'СЕТ СН'!$F$17</f>
        <v>3688.02163866</v>
      </c>
      <c r="E40" s="36">
        <f>SUMIFS(СВЦЭМ!$C$39:$C$782,СВЦЭМ!$A$39:$A$782,$A40,СВЦЭМ!$B$39:$B$782,E$11)+'СЕТ СН'!$F$9+СВЦЭМ!$D$10+'СЕТ СН'!$F$5-'СЕТ СН'!$F$17</f>
        <v>3679.8562034300003</v>
      </c>
      <c r="F40" s="36">
        <f>SUMIFS(СВЦЭМ!$C$39:$C$782,СВЦЭМ!$A$39:$A$782,$A40,СВЦЭМ!$B$39:$B$782,F$11)+'СЕТ СН'!$F$9+СВЦЭМ!$D$10+'СЕТ СН'!$F$5-'СЕТ СН'!$F$17</f>
        <v>3697.9549100100003</v>
      </c>
      <c r="G40" s="36">
        <f>SUMIFS(СВЦЭМ!$C$39:$C$782,СВЦЭМ!$A$39:$A$782,$A40,СВЦЭМ!$B$39:$B$782,G$11)+'СЕТ СН'!$F$9+СВЦЭМ!$D$10+'СЕТ СН'!$F$5-'СЕТ СН'!$F$17</f>
        <v>3656.1876557599999</v>
      </c>
      <c r="H40" s="36">
        <f>SUMIFS(СВЦЭМ!$C$39:$C$782,СВЦЭМ!$A$39:$A$782,$A40,СВЦЭМ!$B$39:$B$782,H$11)+'СЕТ СН'!$F$9+СВЦЭМ!$D$10+'СЕТ СН'!$F$5-'СЕТ СН'!$F$17</f>
        <v>3607.6187111899999</v>
      </c>
      <c r="I40" s="36">
        <f>SUMIFS(СВЦЭМ!$C$39:$C$782,СВЦЭМ!$A$39:$A$782,$A40,СВЦЭМ!$B$39:$B$782,I$11)+'СЕТ СН'!$F$9+СВЦЭМ!$D$10+'СЕТ СН'!$F$5-'СЕТ СН'!$F$17</f>
        <v>3595.0645172599998</v>
      </c>
      <c r="J40" s="36">
        <f>SUMIFS(СВЦЭМ!$C$39:$C$782,СВЦЭМ!$A$39:$A$782,$A40,СВЦЭМ!$B$39:$B$782,J$11)+'СЕТ СН'!$F$9+СВЦЭМ!$D$10+'СЕТ СН'!$F$5-'СЕТ СН'!$F$17</f>
        <v>3597.61301809</v>
      </c>
      <c r="K40" s="36">
        <f>SUMIFS(СВЦЭМ!$C$39:$C$782,СВЦЭМ!$A$39:$A$782,$A40,СВЦЭМ!$B$39:$B$782,K$11)+'СЕТ СН'!$F$9+СВЦЭМ!$D$10+'СЕТ СН'!$F$5-'СЕТ СН'!$F$17</f>
        <v>3579.6122034500004</v>
      </c>
      <c r="L40" s="36">
        <f>SUMIFS(СВЦЭМ!$C$39:$C$782,СВЦЭМ!$A$39:$A$782,$A40,СВЦЭМ!$B$39:$B$782,L$11)+'СЕТ СН'!$F$9+СВЦЭМ!$D$10+'СЕТ СН'!$F$5-'СЕТ СН'!$F$17</f>
        <v>3587.5194175799998</v>
      </c>
      <c r="M40" s="36">
        <f>SUMIFS(СВЦЭМ!$C$39:$C$782,СВЦЭМ!$A$39:$A$782,$A40,СВЦЭМ!$B$39:$B$782,M$11)+'СЕТ СН'!$F$9+СВЦЭМ!$D$10+'СЕТ СН'!$F$5-'СЕТ СН'!$F$17</f>
        <v>3626.8998688700003</v>
      </c>
      <c r="N40" s="36">
        <f>SUMIFS(СВЦЭМ!$C$39:$C$782,СВЦЭМ!$A$39:$A$782,$A40,СВЦЭМ!$B$39:$B$782,N$11)+'СЕТ СН'!$F$9+СВЦЭМ!$D$10+'СЕТ СН'!$F$5-'СЕТ СН'!$F$17</f>
        <v>3679.98751223</v>
      </c>
      <c r="O40" s="36">
        <f>SUMIFS(СВЦЭМ!$C$39:$C$782,СВЦЭМ!$A$39:$A$782,$A40,СВЦЭМ!$B$39:$B$782,O$11)+'СЕТ СН'!$F$9+СВЦЭМ!$D$10+'СЕТ СН'!$F$5-'СЕТ СН'!$F$17</f>
        <v>3691.3035882300001</v>
      </c>
      <c r="P40" s="36">
        <f>SUMIFS(СВЦЭМ!$C$39:$C$782,СВЦЭМ!$A$39:$A$782,$A40,СВЦЭМ!$B$39:$B$782,P$11)+'СЕТ СН'!$F$9+СВЦЭМ!$D$10+'СЕТ СН'!$F$5-'СЕТ СН'!$F$17</f>
        <v>3666.1317173799998</v>
      </c>
      <c r="Q40" s="36">
        <f>SUMIFS(СВЦЭМ!$C$39:$C$782,СВЦЭМ!$A$39:$A$782,$A40,СВЦЭМ!$B$39:$B$782,Q$11)+'СЕТ СН'!$F$9+СВЦЭМ!$D$10+'СЕТ СН'!$F$5-'СЕТ СН'!$F$17</f>
        <v>3692.9087480400003</v>
      </c>
      <c r="R40" s="36">
        <f>SUMIFS(СВЦЭМ!$C$39:$C$782,СВЦЭМ!$A$39:$A$782,$A40,СВЦЭМ!$B$39:$B$782,R$11)+'СЕТ СН'!$F$9+СВЦЭМ!$D$10+'СЕТ СН'!$F$5-'СЕТ СН'!$F$17</f>
        <v>3675.3773465000004</v>
      </c>
      <c r="S40" s="36">
        <f>SUMIFS(СВЦЭМ!$C$39:$C$782,СВЦЭМ!$A$39:$A$782,$A40,СВЦЭМ!$B$39:$B$782,S$11)+'СЕТ СН'!$F$9+СВЦЭМ!$D$10+'СЕТ СН'!$F$5-'СЕТ СН'!$F$17</f>
        <v>3674.6784216800002</v>
      </c>
      <c r="T40" s="36">
        <f>SUMIFS(СВЦЭМ!$C$39:$C$782,СВЦЭМ!$A$39:$A$782,$A40,СВЦЭМ!$B$39:$B$782,T$11)+'СЕТ СН'!$F$9+СВЦЭМ!$D$10+'СЕТ СН'!$F$5-'СЕТ СН'!$F$17</f>
        <v>3624.6759061800003</v>
      </c>
      <c r="U40" s="36">
        <f>SUMIFS(СВЦЭМ!$C$39:$C$782,СВЦЭМ!$A$39:$A$782,$A40,СВЦЭМ!$B$39:$B$782,U$11)+'СЕТ СН'!$F$9+СВЦЭМ!$D$10+'СЕТ СН'!$F$5-'СЕТ СН'!$F$17</f>
        <v>3575.3689688200002</v>
      </c>
      <c r="V40" s="36">
        <f>SUMIFS(СВЦЭМ!$C$39:$C$782,СВЦЭМ!$A$39:$A$782,$A40,СВЦЭМ!$B$39:$B$782,V$11)+'СЕТ СН'!$F$9+СВЦЭМ!$D$10+'СЕТ СН'!$F$5-'СЕТ СН'!$F$17</f>
        <v>3535.0020189100001</v>
      </c>
      <c r="W40" s="36">
        <f>SUMIFS(СВЦЭМ!$C$39:$C$782,СВЦЭМ!$A$39:$A$782,$A40,СВЦЭМ!$B$39:$B$782,W$11)+'СЕТ СН'!$F$9+СВЦЭМ!$D$10+'СЕТ СН'!$F$5-'СЕТ СН'!$F$17</f>
        <v>3531.4823950999998</v>
      </c>
      <c r="X40" s="36">
        <f>SUMIFS(СВЦЭМ!$C$39:$C$782,СВЦЭМ!$A$39:$A$782,$A40,СВЦЭМ!$B$39:$B$782,X$11)+'СЕТ СН'!$F$9+СВЦЭМ!$D$10+'СЕТ СН'!$F$5-'СЕТ СН'!$F$17</f>
        <v>3561.23524989</v>
      </c>
      <c r="Y40" s="36">
        <f>SUMIFS(СВЦЭМ!$C$39:$C$782,СВЦЭМ!$A$39:$A$782,$A40,СВЦЭМ!$B$39:$B$782,Y$11)+'СЕТ СН'!$F$9+СВЦЭМ!$D$10+'СЕТ СН'!$F$5-'СЕТ СН'!$F$17</f>
        <v>3558.41061661</v>
      </c>
    </row>
    <row r="41" spans="1:25" ht="15.75" x14ac:dyDescent="0.2">
      <c r="A41" s="35">
        <f t="shared" si="0"/>
        <v>45015</v>
      </c>
      <c r="B41" s="36">
        <f>SUMIFS(СВЦЭМ!$C$39:$C$782,СВЦЭМ!$A$39:$A$782,$A41,СВЦЭМ!$B$39:$B$782,B$11)+'СЕТ СН'!$F$9+СВЦЭМ!$D$10+'СЕТ СН'!$F$5-'СЕТ СН'!$F$17</f>
        <v>3514.1335422500001</v>
      </c>
      <c r="C41" s="36">
        <f>SUMIFS(СВЦЭМ!$C$39:$C$782,СВЦЭМ!$A$39:$A$782,$A41,СВЦЭМ!$B$39:$B$782,C$11)+'СЕТ СН'!$F$9+СВЦЭМ!$D$10+'СЕТ СН'!$F$5-'СЕТ СН'!$F$17</f>
        <v>3568.9128466100001</v>
      </c>
      <c r="D41" s="36">
        <f>SUMIFS(СВЦЭМ!$C$39:$C$782,СВЦЭМ!$A$39:$A$782,$A41,СВЦЭМ!$B$39:$B$782,D$11)+'СЕТ СН'!$F$9+СВЦЭМ!$D$10+'СЕТ СН'!$F$5-'СЕТ СН'!$F$17</f>
        <v>3583.89960329</v>
      </c>
      <c r="E41" s="36">
        <f>SUMIFS(СВЦЭМ!$C$39:$C$782,СВЦЭМ!$A$39:$A$782,$A41,СВЦЭМ!$B$39:$B$782,E$11)+'СЕТ СН'!$F$9+СВЦЭМ!$D$10+'СЕТ СН'!$F$5-'СЕТ СН'!$F$17</f>
        <v>3587.06744923</v>
      </c>
      <c r="F41" s="36">
        <f>SUMIFS(СВЦЭМ!$C$39:$C$782,СВЦЭМ!$A$39:$A$782,$A41,СВЦЭМ!$B$39:$B$782,F$11)+'СЕТ СН'!$F$9+СВЦЭМ!$D$10+'СЕТ СН'!$F$5-'СЕТ СН'!$F$17</f>
        <v>3587.4013864600001</v>
      </c>
      <c r="G41" s="36">
        <f>SUMIFS(СВЦЭМ!$C$39:$C$782,СВЦЭМ!$A$39:$A$782,$A41,СВЦЭМ!$B$39:$B$782,G$11)+'СЕТ СН'!$F$9+СВЦЭМ!$D$10+'СЕТ СН'!$F$5-'СЕТ СН'!$F$17</f>
        <v>3542.2976463599998</v>
      </c>
      <c r="H41" s="36">
        <f>SUMIFS(СВЦЭМ!$C$39:$C$782,СВЦЭМ!$A$39:$A$782,$A41,СВЦЭМ!$B$39:$B$782,H$11)+'СЕТ СН'!$F$9+СВЦЭМ!$D$10+'СЕТ СН'!$F$5-'СЕТ СН'!$F$17</f>
        <v>3535.0252743700003</v>
      </c>
      <c r="I41" s="36">
        <f>SUMIFS(СВЦЭМ!$C$39:$C$782,СВЦЭМ!$A$39:$A$782,$A41,СВЦЭМ!$B$39:$B$782,I$11)+'СЕТ СН'!$F$9+СВЦЭМ!$D$10+'СЕТ СН'!$F$5-'СЕТ СН'!$F$17</f>
        <v>3479.4139309500001</v>
      </c>
      <c r="J41" s="36">
        <f>SUMIFS(СВЦЭМ!$C$39:$C$782,СВЦЭМ!$A$39:$A$782,$A41,СВЦЭМ!$B$39:$B$782,J$11)+'СЕТ СН'!$F$9+СВЦЭМ!$D$10+'СЕТ СН'!$F$5-'СЕТ СН'!$F$17</f>
        <v>3446.7633732700001</v>
      </c>
      <c r="K41" s="36">
        <f>SUMIFS(СВЦЭМ!$C$39:$C$782,СВЦЭМ!$A$39:$A$782,$A41,СВЦЭМ!$B$39:$B$782,K$11)+'СЕТ СН'!$F$9+СВЦЭМ!$D$10+'СЕТ СН'!$F$5-'СЕТ СН'!$F$17</f>
        <v>3410.9242306200003</v>
      </c>
      <c r="L41" s="36">
        <f>SUMIFS(СВЦЭМ!$C$39:$C$782,СВЦЭМ!$A$39:$A$782,$A41,СВЦЭМ!$B$39:$B$782,L$11)+'СЕТ СН'!$F$9+СВЦЭМ!$D$10+'СЕТ СН'!$F$5-'СЕТ СН'!$F$17</f>
        <v>3419.0168382100001</v>
      </c>
      <c r="M41" s="36">
        <f>SUMIFS(СВЦЭМ!$C$39:$C$782,СВЦЭМ!$A$39:$A$782,$A41,СВЦЭМ!$B$39:$B$782,M$11)+'СЕТ СН'!$F$9+СВЦЭМ!$D$10+'СЕТ СН'!$F$5-'СЕТ СН'!$F$17</f>
        <v>3459.71873951</v>
      </c>
      <c r="N41" s="36">
        <f>SUMIFS(СВЦЭМ!$C$39:$C$782,СВЦЭМ!$A$39:$A$782,$A41,СВЦЭМ!$B$39:$B$782,N$11)+'СЕТ СН'!$F$9+СВЦЭМ!$D$10+'СЕТ СН'!$F$5-'СЕТ СН'!$F$17</f>
        <v>3507.5136362600001</v>
      </c>
      <c r="O41" s="36">
        <f>SUMIFS(СВЦЭМ!$C$39:$C$782,СВЦЭМ!$A$39:$A$782,$A41,СВЦЭМ!$B$39:$B$782,O$11)+'СЕТ СН'!$F$9+СВЦЭМ!$D$10+'СЕТ СН'!$F$5-'СЕТ СН'!$F$17</f>
        <v>3526.62824628</v>
      </c>
      <c r="P41" s="36">
        <f>SUMIFS(СВЦЭМ!$C$39:$C$782,СВЦЭМ!$A$39:$A$782,$A41,СВЦЭМ!$B$39:$B$782,P$11)+'СЕТ СН'!$F$9+СВЦЭМ!$D$10+'СЕТ СН'!$F$5-'СЕТ СН'!$F$17</f>
        <v>3541.0424753899997</v>
      </c>
      <c r="Q41" s="36">
        <f>SUMIFS(СВЦЭМ!$C$39:$C$782,СВЦЭМ!$A$39:$A$782,$A41,СВЦЭМ!$B$39:$B$782,Q$11)+'СЕТ СН'!$F$9+СВЦЭМ!$D$10+'СЕТ СН'!$F$5-'СЕТ СН'!$F$17</f>
        <v>3543.7358300300002</v>
      </c>
      <c r="R41" s="36">
        <f>SUMIFS(СВЦЭМ!$C$39:$C$782,СВЦЭМ!$A$39:$A$782,$A41,СВЦЭМ!$B$39:$B$782,R$11)+'СЕТ СН'!$F$9+СВЦЭМ!$D$10+'СЕТ СН'!$F$5-'СЕТ СН'!$F$17</f>
        <v>3548.0072873899999</v>
      </c>
      <c r="S41" s="36">
        <f>SUMIFS(СВЦЭМ!$C$39:$C$782,СВЦЭМ!$A$39:$A$782,$A41,СВЦЭМ!$B$39:$B$782,S$11)+'СЕТ СН'!$F$9+СВЦЭМ!$D$10+'СЕТ СН'!$F$5-'СЕТ СН'!$F$17</f>
        <v>3521.7142871800002</v>
      </c>
      <c r="T41" s="36">
        <f>SUMIFS(СВЦЭМ!$C$39:$C$782,СВЦЭМ!$A$39:$A$782,$A41,СВЦЭМ!$B$39:$B$782,T$11)+'СЕТ СН'!$F$9+СВЦЭМ!$D$10+'СЕТ СН'!$F$5-'СЕТ СН'!$F$17</f>
        <v>3478.31552913</v>
      </c>
      <c r="U41" s="36">
        <f>SUMIFS(СВЦЭМ!$C$39:$C$782,СВЦЭМ!$A$39:$A$782,$A41,СВЦЭМ!$B$39:$B$782,U$11)+'СЕТ СН'!$F$9+СВЦЭМ!$D$10+'СЕТ СН'!$F$5-'СЕТ СН'!$F$17</f>
        <v>3470.6536986999999</v>
      </c>
      <c r="V41" s="36">
        <f>SUMIFS(СВЦЭМ!$C$39:$C$782,СВЦЭМ!$A$39:$A$782,$A41,СВЦЭМ!$B$39:$B$782,V$11)+'СЕТ СН'!$F$9+СВЦЭМ!$D$10+'СЕТ СН'!$F$5-'СЕТ СН'!$F$17</f>
        <v>3433.9209383799998</v>
      </c>
      <c r="W41" s="36">
        <f>SUMIFS(СВЦЭМ!$C$39:$C$782,СВЦЭМ!$A$39:$A$782,$A41,СВЦЭМ!$B$39:$B$782,W$11)+'СЕТ СН'!$F$9+СВЦЭМ!$D$10+'СЕТ СН'!$F$5-'СЕТ СН'!$F$17</f>
        <v>3430.2155009899998</v>
      </c>
      <c r="X41" s="36">
        <f>SUMIFS(СВЦЭМ!$C$39:$C$782,СВЦЭМ!$A$39:$A$782,$A41,СВЦЭМ!$B$39:$B$782,X$11)+'СЕТ СН'!$F$9+СВЦЭМ!$D$10+'СЕТ СН'!$F$5-'СЕТ СН'!$F$17</f>
        <v>3456.9906944300001</v>
      </c>
      <c r="Y41" s="36">
        <f>SUMIFS(СВЦЭМ!$C$39:$C$782,СВЦЭМ!$A$39:$A$782,$A41,СВЦЭМ!$B$39:$B$782,Y$11)+'СЕТ СН'!$F$9+СВЦЭМ!$D$10+'СЕТ СН'!$F$5-'СЕТ СН'!$F$17</f>
        <v>3495.0852612999997</v>
      </c>
    </row>
    <row r="42" spans="1:25" ht="15.75" x14ac:dyDescent="0.2">
      <c r="A42" s="35">
        <f t="shared" si="0"/>
        <v>45016</v>
      </c>
      <c r="B42" s="36">
        <f>SUMIFS(СВЦЭМ!$C$39:$C$782,СВЦЭМ!$A$39:$A$782,$A42,СВЦЭМ!$B$39:$B$782,B$11)+'СЕТ СН'!$F$9+СВЦЭМ!$D$10+'СЕТ СН'!$F$5-'СЕТ СН'!$F$17</f>
        <v>3558.2196152000001</v>
      </c>
      <c r="C42" s="36">
        <f>SUMIFS(СВЦЭМ!$C$39:$C$782,СВЦЭМ!$A$39:$A$782,$A42,СВЦЭМ!$B$39:$B$782,C$11)+'СЕТ СН'!$F$9+СВЦЭМ!$D$10+'СЕТ СН'!$F$5-'СЕТ СН'!$F$17</f>
        <v>3518.9405943100001</v>
      </c>
      <c r="D42" s="36">
        <f>SUMIFS(СВЦЭМ!$C$39:$C$782,СВЦЭМ!$A$39:$A$782,$A42,СВЦЭМ!$B$39:$B$782,D$11)+'СЕТ СН'!$F$9+СВЦЭМ!$D$10+'СЕТ СН'!$F$5-'СЕТ СН'!$F$17</f>
        <v>3634.1973125300001</v>
      </c>
      <c r="E42" s="36">
        <f>SUMIFS(СВЦЭМ!$C$39:$C$782,СВЦЭМ!$A$39:$A$782,$A42,СВЦЭМ!$B$39:$B$782,E$11)+'СЕТ СН'!$F$9+СВЦЭМ!$D$10+'СЕТ СН'!$F$5-'СЕТ СН'!$F$17</f>
        <v>3633.2114858200002</v>
      </c>
      <c r="F42" s="36">
        <f>SUMIFS(СВЦЭМ!$C$39:$C$782,СВЦЭМ!$A$39:$A$782,$A42,СВЦЭМ!$B$39:$B$782,F$11)+'СЕТ СН'!$F$9+СВЦЭМ!$D$10+'СЕТ СН'!$F$5-'СЕТ СН'!$F$17</f>
        <v>3634.4002532100003</v>
      </c>
      <c r="G42" s="36">
        <f>SUMIFS(СВЦЭМ!$C$39:$C$782,СВЦЭМ!$A$39:$A$782,$A42,СВЦЭМ!$B$39:$B$782,G$11)+'СЕТ СН'!$F$9+СВЦЭМ!$D$10+'СЕТ СН'!$F$5-'СЕТ СН'!$F$17</f>
        <v>3606.92991824</v>
      </c>
      <c r="H42" s="36">
        <f>SUMIFS(СВЦЭМ!$C$39:$C$782,СВЦЭМ!$A$39:$A$782,$A42,СВЦЭМ!$B$39:$B$782,H$11)+'СЕТ СН'!$F$9+СВЦЭМ!$D$10+'СЕТ СН'!$F$5-'СЕТ СН'!$F$17</f>
        <v>3601.4573677099997</v>
      </c>
      <c r="I42" s="36">
        <f>SUMIFS(СВЦЭМ!$C$39:$C$782,СВЦЭМ!$A$39:$A$782,$A42,СВЦЭМ!$B$39:$B$782,I$11)+'СЕТ СН'!$F$9+СВЦЭМ!$D$10+'СЕТ СН'!$F$5-'СЕТ СН'!$F$17</f>
        <v>3525.2372776399998</v>
      </c>
      <c r="J42" s="36">
        <f>SUMIFS(СВЦЭМ!$C$39:$C$782,СВЦЭМ!$A$39:$A$782,$A42,СВЦЭМ!$B$39:$B$782,J$11)+'СЕТ СН'!$F$9+СВЦЭМ!$D$10+'СЕТ СН'!$F$5-'СЕТ СН'!$F$17</f>
        <v>3495.6650167299999</v>
      </c>
      <c r="K42" s="36">
        <f>SUMIFS(СВЦЭМ!$C$39:$C$782,СВЦЭМ!$A$39:$A$782,$A42,СВЦЭМ!$B$39:$B$782,K$11)+'СЕТ СН'!$F$9+СВЦЭМ!$D$10+'СЕТ СН'!$F$5-'СЕТ СН'!$F$17</f>
        <v>3464.9866147499997</v>
      </c>
      <c r="L42" s="36">
        <f>SUMIFS(СВЦЭМ!$C$39:$C$782,СВЦЭМ!$A$39:$A$782,$A42,СВЦЭМ!$B$39:$B$782,L$11)+'СЕТ СН'!$F$9+СВЦЭМ!$D$10+'СЕТ СН'!$F$5-'СЕТ СН'!$F$17</f>
        <v>3435.0381993400001</v>
      </c>
      <c r="M42" s="36">
        <f>SUMIFS(СВЦЭМ!$C$39:$C$782,СВЦЭМ!$A$39:$A$782,$A42,СВЦЭМ!$B$39:$B$782,M$11)+'СЕТ СН'!$F$9+СВЦЭМ!$D$10+'СЕТ СН'!$F$5-'СЕТ СН'!$F$17</f>
        <v>3424.9189471</v>
      </c>
      <c r="N42" s="36">
        <f>SUMIFS(СВЦЭМ!$C$39:$C$782,СВЦЭМ!$A$39:$A$782,$A42,СВЦЭМ!$B$39:$B$782,N$11)+'СЕТ СН'!$F$9+СВЦЭМ!$D$10+'СЕТ СН'!$F$5-'СЕТ СН'!$F$17</f>
        <v>3466.77197475</v>
      </c>
      <c r="O42" s="36">
        <f>SUMIFS(СВЦЭМ!$C$39:$C$782,СВЦЭМ!$A$39:$A$782,$A42,СВЦЭМ!$B$39:$B$782,O$11)+'СЕТ СН'!$F$9+СВЦЭМ!$D$10+'СЕТ СН'!$F$5-'СЕТ СН'!$F$17</f>
        <v>3495.3952725300001</v>
      </c>
      <c r="P42" s="36">
        <f>SUMIFS(СВЦЭМ!$C$39:$C$782,СВЦЭМ!$A$39:$A$782,$A42,СВЦЭМ!$B$39:$B$782,P$11)+'СЕТ СН'!$F$9+СВЦЭМ!$D$10+'СЕТ СН'!$F$5-'СЕТ СН'!$F$17</f>
        <v>3514.5431227300001</v>
      </c>
      <c r="Q42" s="36">
        <f>SUMIFS(СВЦЭМ!$C$39:$C$782,СВЦЭМ!$A$39:$A$782,$A42,СВЦЭМ!$B$39:$B$782,Q$11)+'СЕТ СН'!$F$9+СВЦЭМ!$D$10+'СЕТ СН'!$F$5-'СЕТ СН'!$F$17</f>
        <v>3509.2256813700001</v>
      </c>
      <c r="R42" s="36">
        <f>SUMIFS(СВЦЭМ!$C$39:$C$782,СВЦЭМ!$A$39:$A$782,$A42,СВЦЭМ!$B$39:$B$782,R$11)+'СЕТ СН'!$F$9+СВЦЭМ!$D$10+'СЕТ СН'!$F$5-'СЕТ СН'!$F$17</f>
        <v>3497.15021948</v>
      </c>
      <c r="S42" s="36">
        <f>SUMIFS(СВЦЭМ!$C$39:$C$782,СВЦЭМ!$A$39:$A$782,$A42,СВЦЭМ!$B$39:$B$782,S$11)+'СЕТ СН'!$F$9+СВЦЭМ!$D$10+'СЕТ СН'!$F$5-'СЕТ СН'!$F$17</f>
        <v>3480.4782485400001</v>
      </c>
      <c r="T42" s="36">
        <f>SUMIFS(СВЦЭМ!$C$39:$C$782,СВЦЭМ!$A$39:$A$782,$A42,СВЦЭМ!$B$39:$B$782,T$11)+'СЕТ СН'!$F$9+СВЦЭМ!$D$10+'СЕТ СН'!$F$5-'СЕТ СН'!$F$17</f>
        <v>3447.3982083000001</v>
      </c>
      <c r="U42" s="36">
        <f>SUMIFS(СВЦЭМ!$C$39:$C$782,СВЦЭМ!$A$39:$A$782,$A42,СВЦЭМ!$B$39:$B$782,U$11)+'СЕТ СН'!$F$9+СВЦЭМ!$D$10+'СЕТ СН'!$F$5-'СЕТ СН'!$F$17</f>
        <v>3428.48522288</v>
      </c>
      <c r="V42" s="36">
        <f>SUMIFS(СВЦЭМ!$C$39:$C$782,СВЦЭМ!$A$39:$A$782,$A42,СВЦЭМ!$B$39:$B$782,V$11)+'СЕТ СН'!$F$9+СВЦЭМ!$D$10+'СЕТ СН'!$F$5-'СЕТ СН'!$F$17</f>
        <v>3401.7564521300001</v>
      </c>
      <c r="W42" s="36">
        <f>SUMIFS(СВЦЭМ!$C$39:$C$782,СВЦЭМ!$A$39:$A$782,$A42,СВЦЭМ!$B$39:$B$782,W$11)+'СЕТ СН'!$F$9+СВЦЭМ!$D$10+'СЕТ СН'!$F$5-'СЕТ СН'!$F$17</f>
        <v>3387.3705338199998</v>
      </c>
      <c r="X42" s="36">
        <f>SUMIFS(СВЦЭМ!$C$39:$C$782,СВЦЭМ!$A$39:$A$782,$A42,СВЦЭМ!$B$39:$B$782,X$11)+'СЕТ СН'!$F$9+СВЦЭМ!$D$10+'СЕТ СН'!$F$5-'СЕТ СН'!$F$17</f>
        <v>3428.9856713700001</v>
      </c>
      <c r="Y42" s="36">
        <f>SUMIFS(СВЦЭМ!$C$39:$C$782,СВЦЭМ!$A$39:$A$782,$A42,СВЦЭМ!$B$39:$B$782,Y$11)+'СЕТ СН'!$F$9+СВЦЭМ!$D$10+'СЕТ СН'!$F$5-'СЕТ СН'!$F$17</f>
        <v>3414.6419799100004</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01.03.2023</v>
      </c>
      <c r="B48" s="36">
        <f>SUMIFS(СВЦЭМ!$C$39:$C$782,СВЦЭМ!$A$39:$A$782,$A48,СВЦЭМ!$B$39:$B$782,B$47)+'СЕТ СН'!$G$9+СВЦЭМ!$D$10+'СЕТ СН'!$G$5-'СЕТ СН'!$G$17</f>
        <v>4863.7485653000003</v>
      </c>
      <c r="C48" s="36">
        <f>SUMIFS(СВЦЭМ!$C$39:$C$782,СВЦЭМ!$A$39:$A$782,$A48,СВЦЭМ!$B$39:$B$782,C$47)+'СЕТ СН'!$G$9+СВЦЭМ!$D$10+'СЕТ СН'!$G$5-'СЕТ СН'!$G$17</f>
        <v>4896.0032193400002</v>
      </c>
      <c r="D48" s="36">
        <f>SUMIFS(СВЦЭМ!$C$39:$C$782,СВЦЭМ!$A$39:$A$782,$A48,СВЦЭМ!$B$39:$B$782,D$47)+'СЕТ СН'!$G$9+СВЦЭМ!$D$10+'СЕТ СН'!$G$5-'СЕТ СН'!$G$17</f>
        <v>4919.3713253000005</v>
      </c>
      <c r="E48" s="36">
        <f>SUMIFS(СВЦЭМ!$C$39:$C$782,СВЦЭМ!$A$39:$A$782,$A48,СВЦЭМ!$B$39:$B$782,E$47)+'СЕТ СН'!$G$9+СВЦЭМ!$D$10+'СЕТ СН'!$G$5-'СЕТ СН'!$G$17</f>
        <v>4944.1188266199997</v>
      </c>
      <c r="F48" s="36">
        <f>SUMIFS(СВЦЭМ!$C$39:$C$782,СВЦЭМ!$A$39:$A$782,$A48,СВЦЭМ!$B$39:$B$782,F$47)+'СЕТ СН'!$G$9+СВЦЭМ!$D$10+'СЕТ СН'!$G$5-'СЕТ СН'!$G$17</f>
        <v>4939.8712609199993</v>
      </c>
      <c r="G48" s="36">
        <f>SUMIFS(СВЦЭМ!$C$39:$C$782,СВЦЭМ!$A$39:$A$782,$A48,СВЦЭМ!$B$39:$B$782,G$47)+'СЕТ СН'!$G$9+СВЦЭМ!$D$10+'СЕТ СН'!$G$5-'СЕТ СН'!$G$17</f>
        <v>4916.9620458400004</v>
      </c>
      <c r="H48" s="36">
        <f>SUMIFS(СВЦЭМ!$C$39:$C$782,СВЦЭМ!$A$39:$A$782,$A48,СВЦЭМ!$B$39:$B$782,H$47)+'СЕТ СН'!$G$9+СВЦЭМ!$D$10+'СЕТ СН'!$G$5-'СЕТ СН'!$G$17</f>
        <v>4876.1601028499999</v>
      </c>
      <c r="I48" s="36">
        <f>SUMIFS(СВЦЭМ!$C$39:$C$782,СВЦЭМ!$A$39:$A$782,$A48,СВЦЭМ!$B$39:$B$782,I$47)+'СЕТ СН'!$G$9+СВЦЭМ!$D$10+'СЕТ СН'!$G$5-'СЕТ СН'!$G$17</f>
        <v>4820.8396964900003</v>
      </c>
      <c r="J48" s="36">
        <f>SUMIFS(СВЦЭМ!$C$39:$C$782,СВЦЭМ!$A$39:$A$782,$A48,СВЦЭМ!$B$39:$B$782,J$47)+'СЕТ СН'!$G$9+СВЦЭМ!$D$10+'СЕТ СН'!$G$5-'СЕТ СН'!$G$17</f>
        <v>4852.9472269899998</v>
      </c>
      <c r="K48" s="36">
        <f>SUMIFS(СВЦЭМ!$C$39:$C$782,СВЦЭМ!$A$39:$A$782,$A48,СВЦЭМ!$B$39:$B$782,K$47)+'СЕТ СН'!$G$9+СВЦЭМ!$D$10+'СЕТ СН'!$G$5-'СЕТ СН'!$G$17</f>
        <v>4732.9480265100001</v>
      </c>
      <c r="L48" s="36">
        <f>SUMIFS(СВЦЭМ!$C$39:$C$782,СВЦЭМ!$A$39:$A$782,$A48,СВЦЭМ!$B$39:$B$782,L$47)+'СЕТ СН'!$G$9+СВЦЭМ!$D$10+'СЕТ СН'!$G$5-'СЕТ СН'!$G$17</f>
        <v>4747.1605003499999</v>
      </c>
      <c r="M48" s="36">
        <f>SUMIFS(СВЦЭМ!$C$39:$C$782,СВЦЭМ!$A$39:$A$782,$A48,СВЦЭМ!$B$39:$B$782,M$47)+'СЕТ СН'!$G$9+СВЦЭМ!$D$10+'СЕТ СН'!$G$5-'СЕТ СН'!$G$17</f>
        <v>4766.0886545599997</v>
      </c>
      <c r="N48" s="36">
        <f>SUMIFS(СВЦЭМ!$C$39:$C$782,СВЦЭМ!$A$39:$A$782,$A48,СВЦЭМ!$B$39:$B$782,N$47)+'СЕТ СН'!$G$9+СВЦЭМ!$D$10+'СЕТ СН'!$G$5-'СЕТ СН'!$G$17</f>
        <v>4806.3223334799995</v>
      </c>
      <c r="O48" s="36">
        <f>SUMIFS(СВЦЭМ!$C$39:$C$782,СВЦЭМ!$A$39:$A$782,$A48,СВЦЭМ!$B$39:$B$782,O$47)+'СЕТ СН'!$G$9+СВЦЭМ!$D$10+'СЕТ СН'!$G$5-'СЕТ СН'!$G$17</f>
        <v>4838.2100825300004</v>
      </c>
      <c r="P48" s="36">
        <f>SUMIFS(СВЦЭМ!$C$39:$C$782,СВЦЭМ!$A$39:$A$782,$A48,СВЦЭМ!$B$39:$B$782,P$47)+'СЕТ СН'!$G$9+СВЦЭМ!$D$10+'СЕТ СН'!$G$5-'СЕТ СН'!$G$17</f>
        <v>4832.8505663899996</v>
      </c>
      <c r="Q48" s="36">
        <f>SUMIFS(СВЦЭМ!$C$39:$C$782,СВЦЭМ!$A$39:$A$782,$A48,СВЦЭМ!$B$39:$B$782,Q$47)+'СЕТ СН'!$G$9+СВЦЭМ!$D$10+'СЕТ СН'!$G$5-'СЕТ СН'!$G$17</f>
        <v>4831.1629239600006</v>
      </c>
      <c r="R48" s="36">
        <f>SUMIFS(СВЦЭМ!$C$39:$C$782,СВЦЭМ!$A$39:$A$782,$A48,СВЦЭМ!$B$39:$B$782,R$47)+'СЕТ СН'!$G$9+СВЦЭМ!$D$10+'СЕТ СН'!$G$5-'СЕТ СН'!$G$17</f>
        <v>4811.4084872499998</v>
      </c>
      <c r="S48" s="36">
        <f>SUMIFS(СВЦЭМ!$C$39:$C$782,СВЦЭМ!$A$39:$A$782,$A48,СВЦЭМ!$B$39:$B$782,S$47)+'СЕТ СН'!$G$9+СВЦЭМ!$D$10+'СЕТ СН'!$G$5-'СЕТ СН'!$G$17</f>
        <v>4777.2123776199996</v>
      </c>
      <c r="T48" s="36">
        <f>SUMIFS(СВЦЭМ!$C$39:$C$782,СВЦЭМ!$A$39:$A$782,$A48,СВЦЭМ!$B$39:$B$782,T$47)+'СЕТ СН'!$G$9+СВЦЭМ!$D$10+'СЕТ СН'!$G$5-'СЕТ СН'!$G$17</f>
        <v>4771.2394901899997</v>
      </c>
      <c r="U48" s="36">
        <f>SUMIFS(СВЦЭМ!$C$39:$C$782,СВЦЭМ!$A$39:$A$782,$A48,СВЦЭМ!$B$39:$B$782,U$47)+'СЕТ СН'!$G$9+СВЦЭМ!$D$10+'СЕТ СН'!$G$5-'СЕТ СН'!$G$17</f>
        <v>4785.9199472599994</v>
      </c>
      <c r="V48" s="36">
        <f>SUMIFS(СВЦЭМ!$C$39:$C$782,СВЦЭМ!$A$39:$A$782,$A48,СВЦЭМ!$B$39:$B$782,V$47)+'СЕТ СН'!$G$9+СВЦЭМ!$D$10+'СЕТ СН'!$G$5-'СЕТ СН'!$G$17</f>
        <v>4775.7162904799998</v>
      </c>
      <c r="W48" s="36">
        <f>SUMIFS(СВЦЭМ!$C$39:$C$782,СВЦЭМ!$A$39:$A$782,$A48,СВЦЭМ!$B$39:$B$782,W$47)+'СЕТ СН'!$G$9+СВЦЭМ!$D$10+'СЕТ СН'!$G$5-'СЕТ СН'!$G$17</f>
        <v>4812.2477570499996</v>
      </c>
      <c r="X48" s="36">
        <f>SUMIFS(СВЦЭМ!$C$39:$C$782,СВЦЭМ!$A$39:$A$782,$A48,СВЦЭМ!$B$39:$B$782,X$47)+'СЕТ СН'!$G$9+СВЦЭМ!$D$10+'СЕТ СН'!$G$5-'СЕТ СН'!$G$17</f>
        <v>4814.67304659</v>
      </c>
      <c r="Y48" s="36">
        <f>SUMIFS(СВЦЭМ!$C$39:$C$782,СВЦЭМ!$A$39:$A$782,$A48,СВЦЭМ!$B$39:$B$782,Y$47)+'СЕТ СН'!$G$9+СВЦЭМ!$D$10+'СЕТ СН'!$G$5-'СЕТ СН'!$G$17</f>
        <v>4852.2672485500007</v>
      </c>
    </row>
    <row r="49" spans="1:25" ht="15.75" x14ac:dyDescent="0.2">
      <c r="A49" s="35">
        <f>A48+1</f>
        <v>44987</v>
      </c>
      <c r="B49" s="36">
        <f>SUMIFS(СВЦЭМ!$C$39:$C$782,СВЦЭМ!$A$39:$A$782,$A49,СВЦЭМ!$B$39:$B$782,B$47)+'СЕТ СН'!$G$9+СВЦЭМ!$D$10+'СЕТ СН'!$G$5-'СЕТ СН'!$G$17</f>
        <v>4831.8358133500005</v>
      </c>
      <c r="C49" s="36">
        <f>SUMIFS(СВЦЭМ!$C$39:$C$782,СВЦЭМ!$A$39:$A$782,$A49,СВЦЭМ!$B$39:$B$782,C$47)+'СЕТ СН'!$G$9+СВЦЭМ!$D$10+'СЕТ СН'!$G$5-'СЕТ СН'!$G$17</f>
        <v>4797.4986256299999</v>
      </c>
      <c r="D49" s="36">
        <f>SUMIFS(СВЦЭМ!$C$39:$C$782,СВЦЭМ!$A$39:$A$782,$A49,СВЦЭМ!$B$39:$B$782,D$47)+'СЕТ СН'!$G$9+СВЦЭМ!$D$10+'СЕТ СН'!$G$5-'СЕТ СН'!$G$17</f>
        <v>4828.4701114799991</v>
      </c>
      <c r="E49" s="36">
        <f>SUMIFS(СВЦЭМ!$C$39:$C$782,СВЦЭМ!$A$39:$A$782,$A49,СВЦЭМ!$B$39:$B$782,E$47)+'СЕТ СН'!$G$9+СВЦЭМ!$D$10+'СЕТ СН'!$G$5-'СЕТ СН'!$G$17</f>
        <v>4840.7031606500004</v>
      </c>
      <c r="F49" s="36">
        <f>SUMIFS(СВЦЭМ!$C$39:$C$782,СВЦЭМ!$A$39:$A$782,$A49,СВЦЭМ!$B$39:$B$782,F$47)+'СЕТ СН'!$G$9+СВЦЭМ!$D$10+'СЕТ СН'!$G$5-'СЕТ СН'!$G$17</f>
        <v>4838.4107254699993</v>
      </c>
      <c r="G49" s="36">
        <f>SUMIFS(СВЦЭМ!$C$39:$C$782,СВЦЭМ!$A$39:$A$782,$A49,СВЦЭМ!$B$39:$B$782,G$47)+'СЕТ СН'!$G$9+СВЦЭМ!$D$10+'СЕТ СН'!$G$5-'СЕТ СН'!$G$17</f>
        <v>4808.5896782399996</v>
      </c>
      <c r="H49" s="36">
        <f>SUMIFS(СВЦЭМ!$C$39:$C$782,СВЦЭМ!$A$39:$A$782,$A49,СВЦЭМ!$B$39:$B$782,H$47)+'СЕТ СН'!$G$9+СВЦЭМ!$D$10+'СЕТ СН'!$G$5-'СЕТ СН'!$G$17</f>
        <v>4703.11978533</v>
      </c>
      <c r="I49" s="36">
        <f>SUMIFS(СВЦЭМ!$C$39:$C$782,СВЦЭМ!$A$39:$A$782,$A49,СВЦЭМ!$B$39:$B$782,I$47)+'СЕТ СН'!$G$9+СВЦЭМ!$D$10+'СЕТ СН'!$G$5-'СЕТ СН'!$G$17</f>
        <v>4665.6412573899997</v>
      </c>
      <c r="J49" s="36">
        <f>SUMIFS(СВЦЭМ!$C$39:$C$782,СВЦЭМ!$A$39:$A$782,$A49,СВЦЭМ!$B$39:$B$782,J$47)+'СЕТ СН'!$G$9+СВЦЭМ!$D$10+'СЕТ СН'!$G$5-'СЕТ СН'!$G$17</f>
        <v>4656.9335526899995</v>
      </c>
      <c r="K49" s="36">
        <f>SUMIFS(СВЦЭМ!$C$39:$C$782,СВЦЭМ!$A$39:$A$782,$A49,СВЦЭМ!$B$39:$B$782,K$47)+'СЕТ СН'!$G$9+СВЦЭМ!$D$10+'СЕТ СН'!$G$5-'СЕТ СН'!$G$17</f>
        <v>4654.7346509399995</v>
      </c>
      <c r="L49" s="36">
        <f>SUMIFS(СВЦЭМ!$C$39:$C$782,СВЦЭМ!$A$39:$A$782,$A49,СВЦЭМ!$B$39:$B$782,L$47)+'СЕТ СН'!$G$9+СВЦЭМ!$D$10+'СЕТ СН'!$G$5-'СЕТ СН'!$G$17</f>
        <v>4652.0506381100004</v>
      </c>
      <c r="M49" s="36">
        <f>SUMIFS(СВЦЭМ!$C$39:$C$782,СВЦЭМ!$A$39:$A$782,$A49,СВЦЭМ!$B$39:$B$782,M$47)+'СЕТ СН'!$G$9+СВЦЭМ!$D$10+'СЕТ СН'!$G$5-'СЕТ СН'!$G$17</f>
        <v>4654.4592163699999</v>
      </c>
      <c r="N49" s="36">
        <f>SUMIFS(СВЦЭМ!$C$39:$C$782,СВЦЭМ!$A$39:$A$782,$A49,СВЦЭМ!$B$39:$B$782,N$47)+'СЕТ СН'!$G$9+СВЦЭМ!$D$10+'СЕТ СН'!$G$5-'СЕТ СН'!$G$17</f>
        <v>4691.6101255699996</v>
      </c>
      <c r="O49" s="36">
        <f>SUMIFS(СВЦЭМ!$C$39:$C$782,СВЦЭМ!$A$39:$A$782,$A49,СВЦЭМ!$B$39:$B$782,O$47)+'СЕТ СН'!$G$9+СВЦЭМ!$D$10+'СЕТ СН'!$G$5-'СЕТ СН'!$G$17</f>
        <v>4734.5665553399995</v>
      </c>
      <c r="P49" s="36">
        <f>SUMIFS(СВЦЭМ!$C$39:$C$782,СВЦЭМ!$A$39:$A$782,$A49,СВЦЭМ!$B$39:$B$782,P$47)+'СЕТ СН'!$G$9+СВЦЭМ!$D$10+'СЕТ СН'!$G$5-'СЕТ СН'!$G$17</f>
        <v>4744.8449382999997</v>
      </c>
      <c r="Q49" s="36">
        <f>SUMIFS(СВЦЭМ!$C$39:$C$782,СВЦЭМ!$A$39:$A$782,$A49,СВЦЭМ!$B$39:$B$782,Q$47)+'СЕТ СН'!$G$9+СВЦЭМ!$D$10+'СЕТ СН'!$G$5-'СЕТ СН'!$G$17</f>
        <v>4759.5188758000004</v>
      </c>
      <c r="R49" s="36">
        <f>SUMIFS(СВЦЭМ!$C$39:$C$782,СВЦЭМ!$A$39:$A$782,$A49,СВЦЭМ!$B$39:$B$782,R$47)+'СЕТ СН'!$G$9+СВЦЭМ!$D$10+'СЕТ СН'!$G$5-'СЕТ СН'!$G$17</f>
        <v>4755.43480688</v>
      </c>
      <c r="S49" s="36">
        <f>SUMIFS(СВЦЭМ!$C$39:$C$782,СВЦЭМ!$A$39:$A$782,$A49,СВЦЭМ!$B$39:$B$782,S$47)+'СЕТ СН'!$G$9+СВЦЭМ!$D$10+'СЕТ СН'!$G$5-'СЕТ СН'!$G$17</f>
        <v>4733.9384549799997</v>
      </c>
      <c r="T49" s="36">
        <f>SUMIFS(СВЦЭМ!$C$39:$C$782,СВЦЭМ!$A$39:$A$782,$A49,СВЦЭМ!$B$39:$B$782,T$47)+'СЕТ СН'!$G$9+СВЦЭМ!$D$10+'СЕТ СН'!$G$5-'СЕТ СН'!$G$17</f>
        <v>4707.0576505600002</v>
      </c>
      <c r="U49" s="36">
        <f>SUMIFS(СВЦЭМ!$C$39:$C$782,СВЦЭМ!$A$39:$A$782,$A49,СВЦЭМ!$B$39:$B$782,U$47)+'СЕТ СН'!$G$9+СВЦЭМ!$D$10+'СЕТ СН'!$G$5-'СЕТ СН'!$G$17</f>
        <v>4629.9819310799994</v>
      </c>
      <c r="V49" s="36">
        <f>SUMIFS(СВЦЭМ!$C$39:$C$782,СВЦЭМ!$A$39:$A$782,$A49,СВЦЭМ!$B$39:$B$782,V$47)+'СЕТ СН'!$G$9+СВЦЭМ!$D$10+'СЕТ СН'!$G$5-'СЕТ СН'!$G$17</f>
        <v>4628.1714660899997</v>
      </c>
      <c r="W49" s="36">
        <f>SUMIFS(СВЦЭМ!$C$39:$C$782,СВЦЭМ!$A$39:$A$782,$A49,СВЦЭМ!$B$39:$B$782,W$47)+'СЕТ СН'!$G$9+СВЦЭМ!$D$10+'СЕТ СН'!$G$5-'СЕТ СН'!$G$17</f>
        <v>4641.9957578800004</v>
      </c>
      <c r="X49" s="36">
        <f>SUMIFS(СВЦЭМ!$C$39:$C$782,СВЦЭМ!$A$39:$A$782,$A49,СВЦЭМ!$B$39:$B$782,X$47)+'СЕТ СН'!$G$9+СВЦЭМ!$D$10+'СЕТ СН'!$G$5-'СЕТ СН'!$G$17</f>
        <v>4678.4178175799998</v>
      </c>
      <c r="Y49" s="36">
        <f>SUMIFS(СВЦЭМ!$C$39:$C$782,СВЦЭМ!$A$39:$A$782,$A49,СВЦЭМ!$B$39:$B$782,Y$47)+'СЕТ СН'!$G$9+СВЦЭМ!$D$10+'СЕТ СН'!$G$5-'СЕТ СН'!$G$17</f>
        <v>4706.2112514999999</v>
      </c>
    </row>
    <row r="50" spans="1:25" ht="15.75" x14ac:dyDescent="0.2">
      <c r="A50" s="35">
        <f t="shared" ref="A50:A78" si="1">A49+1</f>
        <v>44988</v>
      </c>
      <c r="B50" s="36">
        <f>SUMIFS(СВЦЭМ!$C$39:$C$782,СВЦЭМ!$A$39:$A$782,$A50,СВЦЭМ!$B$39:$B$782,B$47)+'СЕТ СН'!$G$9+СВЦЭМ!$D$10+'СЕТ СН'!$G$5-'СЕТ СН'!$G$17</f>
        <v>4732.3287808200002</v>
      </c>
      <c r="C50" s="36">
        <f>SUMIFS(СВЦЭМ!$C$39:$C$782,СВЦЭМ!$A$39:$A$782,$A50,СВЦЭМ!$B$39:$B$782,C$47)+'СЕТ СН'!$G$9+СВЦЭМ!$D$10+'СЕТ СН'!$G$5-'СЕТ СН'!$G$17</f>
        <v>4754.0542461099994</v>
      </c>
      <c r="D50" s="36">
        <f>SUMIFS(СВЦЭМ!$C$39:$C$782,СВЦЭМ!$A$39:$A$782,$A50,СВЦЭМ!$B$39:$B$782,D$47)+'СЕТ СН'!$G$9+СВЦЭМ!$D$10+'СЕТ СН'!$G$5-'СЕТ СН'!$G$17</f>
        <v>4762.1906997299993</v>
      </c>
      <c r="E50" s="36">
        <f>SUMIFS(СВЦЭМ!$C$39:$C$782,СВЦЭМ!$A$39:$A$782,$A50,СВЦЭМ!$B$39:$B$782,E$47)+'СЕТ СН'!$G$9+СВЦЭМ!$D$10+'СЕТ СН'!$G$5-'СЕТ СН'!$G$17</f>
        <v>4771.0584791000001</v>
      </c>
      <c r="F50" s="36">
        <f>SUMIFS(СВЦЭМ!$C$39:$C$782,СВЦЭМ!$A$39:$A$782,$A50,СВЦЭМ!$B$39:$B$782,F$47)+'СЕТ СН'!$G$9+СВЦЭМ!$D$10+'СЕТ СН'!$G$5-'СЕТ СН'!$G$17</f>
        <v>4754.26550701</v>
      </c>
      <c r="G50" s="36">
        <f>SUMIFS(СВЦЭМ!$C$39:$C$782,СВЦЭМ!$A$39:$A$782,$A50,СВЦЭМ!$B$39:$B$782,G$47)+'СЕТ СН'!$G$9+СВЦЭМ!$D$10+'СЕТ СН'!$G$5-'СЕТ СН'!$G$17</f>
        <v>4742.9839956899996</v>
      </c>
      <c r="H50" s="36">
        <f>SUMIFS(СВЦЭМ!$C$39:$C$782,СВЦЭМ!$A$39:$A$782,$A50,СВЦЭМ!$B$39:$B$782,H$47)+'СЕТ СН'!$G$9+СВЦЭМ!$D$10+'СЕТ СН'!$G$5-'СЕТ СН'!$G$17</f>
        <v>4734.5169016199998</v>
      </c>
      <c r="I50" s="36">
        <f>SUMIFS(СВЦЭМ!$C$39:$C$782,СВЦЭМ!$A$39:$A$782,$A50,СВЦЭМ!$B$39:$B$782,I$47)+'СЕТ СН'!$G$9+СВЦЭМ!$D$10+'СЕТ СН'!$G$5-'СЕТ СН'!$G$17</f>
        <v>4653.7385582200004</v>
      </c>
      <c r="J50" s="36">
        <f>SUMIFS(СВЦЭМ!$C$39:$C$782,СВЦЭМ!$A$39:$A$782,$A50,СВЦЭМ!$B$39:$B$782,J$47)+'СЕТ СН'!$G$9+СВЦЭМ!$D$10+'СЕТ СН'!$G$5-'СЕТ СН'!$G$17</f>
        <v>4663.5746140499996</v>
      </c>
      <c r="K50" s="36">
        <f>SUMIFS(СВЦЭМ!$C$39:$C$782,СВЦЭМ!$A$39:$A$782,$A50,СВЦЭМ!$B$39:$B$782,K$47)+'СЕТ СН'!$G$9+СВЦЭМ!$D$10+'СЕТ СН'!$G$5-'СЕТ СН'!$G$17</f>
        <v>4643.4733747</v>
      </c>
      <c r="L50" s="36">
        <f>SUMIFS(СВЦЭМ!$C$39:$C$782,СВЦЭМ!$A$39:$A$782,$A50,СВЦЭМ!$B$39:$B$782,L$47)+'СЕТ СН'!$G$9+СВЦЭМ!$D$10+'СЕТ СН'!$G$5-'СЕТ СН'!$G$17</f>
        <v>4624.8246489599996</v>
      </c>
      <c r="M50" s="36">
        <f>SUMIFS(СВЦЭМ!$C$39:$C$782,СВЦЭМ!$A$39:$A$782,$A50,СВЦЭМ!$B$39:$B$782,M$47)+'СЕТ СН'!$G$9+СВЦЭМ!$D$10+'СЕТ СН'!$G$5-'СЕТ СН'!$G$17</f>
        <v>4629.8432555500003</v>
      </c>
      <c r="N50" s="36">
        <f>SUMIFS(СВЦЭМ!$C$39:$C$782,СВЦЭМ!$A$39:$A$782,$A50,СВЦЭМ!$B$39:$B$782,N$47)+'СЕТ СН'!$G$9+СВЦЭМ!$D$10+'СЕТ СН'!$G$5-'СЕТ СН'!$G$17</f>
        <v>4667.9051359300001</v>
      </c>
      <c r="O50" s="36">
        <f>SUMIFS(СВЦЭМ!$C$39:$C$782,СВЦЭМ!$A$39:$A$782,$A50,СВЦЭМ!$B$39:$B$782,O$47)+'СЕТ СН'!$G$9+СВЦЭМ!$D$10+'СЕТ СН'!$G$5-'СЕТ СН'!$G$17</f>
        <v>4725.1108911199999</v>
      </c>
      <c r="P50" s="36">
        <f>SUMIFS(СВЦЭМ!$C$39:$C$782,СВЦЭМ!$A$39:$A$782,$A50,СВЦЭМ!$B$39:$B$782,P$47)+'СЕТ СН'!$G$9+СВЦЭМ!$D$10+'СЕТ СН'!$G$5-'СЕТ СН'!$G$17</f>
        <v>4743.9996362599995</v>
      </c>
      <c r="Q50" s="36">
        <f>SUMIFS(СВЦЭМ!$C$39:$C$782,СВЦЭМ!$A$39:$A$782,$A50,СВЦЭМ!$B$39:$B$782,Q$47)+'СЕТ СН'!$G$9+СВЦЭМ!$D$10+'СЕТ СН'!$G$5-'СЕТ СН'!$G$17</f>
        <v>4700.3776616100004</v>
      </c>
      <c r="R50" s="36">
        <f>SUMIFS(СВЦЭМ!$C$39:$C$782,СВЦЭМ!$A$39:$A$782,$A50,СВЦЭМ!$B$39:$B$782,R$47)+'СЕТ СН'!$G$9+СВЦЭМ!$D$10+'СЕТ СН'!$G$5-'СЕТ СН'!$G$17</f>
        <v>4749.8716215000004</v>
      </c>
      <c r="S50" s="36">
        <f>SUMIFS(СВЦЭМ!$C$39:$C$782,СВЦЭМ!$A$39:$A$782,$A50,СВЦЭМ!$B$39:$B$782,S$47)+'СЕТ СН'!$G$9+СВЦЭМ!$D$10+'СЕТ СН'!$G$5-'СЕТ СН'!$G$17</f>
        <v>4688.5994945499997</v>
      </c>
      <c r="T50" s="36">
        <f>SUMIFS(СВЦЭМ!$C$39:$C$782,СВЦЭМ!$A$39:$A$782,$A50,СВЦЭМ!$B$39:$B$782,T$47)+'СЕТ СН'!$G$9+СВЦЭМ!$D$10+'СЕТ СН'!$G$5-'СЕТ СН'!$G$17</f>
        <v>4657.2007819700002</v>
      </c>
      <c r="U50" s="36">
        <f>SUMIFS(СВЦЭМ!$C$39:$C$782,СВЦЭМ!$A$39:$A$782,$A50,СВЦЭМ!$B$39:$B$782,U$47)+'СЕТ СН'!$G$9+СВЦЭМ!$D$10+'СЕТ СН'!$G$5-'СЕТ СН'!$G$17</f>
        <v>4618.2176895699995</v>
      </c>
      <c r="V50" s="36">
        <f>SUMIFS(СВЦЭМ!$C$39:$C$782,СВЦЭМ!$A$39:$A$782,$A50,СВЦЭМ!$B$39:$B$782,V$47)+'СЕТ СН'!$G$9+СВЦЭМ!$D$10+'СЕТ СН'!$G$5-'СЕТ СН'!$G$17</f>
        <v>4627.6449127400001</v>
      </c>
      <c r="W50" s="36">
        <f>SUMIFS(СВЦЭМ!$C$39:$C$782,СВЦЭМ!$A$39:$A$782,$A50,СВЦЭМ!$B$39:$B$782,W$47)+'СЕТ СН'!$G$9+СВЦЭМ!$D$10+'СЕТ СН'!$G$5-'СЕТ СН'!$G$17</f>
        <v>4624.2925881299998</v>
      </c>
      <c r="X50" s="36">
        <f>SUMIFS(СВЦЭМ!$C$39:$C$782,СВЦЭМ!$A$39:$A$782,$A50,СВЦЭМ!$B$39:$B$782,X$47)+'СЕТ СН'!$G$9+СВЦЭМ!$D$10+'СЕТ СН'!$G$5-'СЕТ СН'!$G$17</f>
        <v>4657.1772288499997</v>
      </c>
      <c r="Y50" s="36">
        <f>SUMIFS(СВЦЭМ!$C$39:$C$782,СВЦЭМ!$A$39:$A$782,$A50,СВЦЭМ!$B$39:$B$782,Y$47)+'СЕТ СН'!$G$9+СВЦЭМ!$D$10+'СЕТ СН'!$G$5-'СЕТ СН'!$G$17</f>
        <v>4730.7297947500001</v>
      </c>
    </row>
    <row r="51" spans="1:25" ht="15.75" x14ac:dyDescent="0.2">
      <c r="A51" s="35">
        <f t="shared" si="1"/>
        <v>44989</v>
      </c>
      <c r="B51" s="36">
        <f>SUMIFS(СВЦЭМ!$C$39:$C$782,СВЦЭМ!$A$39:$A$782,$A51,СВЦЭМ!$B$39:$B$782,B$47)+'СЕТ СН'!$G$9+СВЦЭМ!$D$10+'СЕТ СН'!$G$5-'СЕТ СН'!$G$17</f>
        <v>4671.9405453099998</v>
      </c>
      <c r="C51" s="36">
        <f>SUMIFS(СВЦЭМ!$C$39:$C$782,СВЦЭМ!$A$39:$A$782,$A51,СВЦЭМ!$B$39:$B$782,C$47)+'СЕТ СН'!$G$9+СВЦЭМ!$D$10+'СЕТ СН'!$G$5-'СЕТ СН'!$G$17</f>
        <v>4725.2238406099996</v>
      </c>
      <c r="D51" s="36">
        <f>SUMIFS(СВЦЭМ!$C$39:$C$782,СВЦЭМ!$A$39:$A$782,$A51,СВЦЭМ!$B$39:$B$782,D$47)+'СЕТ СН'!$G$9+СВЦЭМ!$D$10+'СЕТ СН'!$G$5-'СЕТ СН'!$G$17</f>
        <v>4719.6874609999995</v>
      </c>
      <c r="E51" s="36">
        <f>SUMIFS(СВЦЭМ!$C$39:$C$782,СВЦЭМ!$A$39:$A$782,$A51,СВЦЭМ!$B$39:$B$782,E$47)+'СЕТ СН'!$G$9+СВЦЭМ!$D$10+'СЕТ СН'!$G$5-'СЕТ СН'!$G$17</f>
        <v>4710.9258310900004</v>
      </c>
      <c r="F51" s="36">
        <f>SUMIFS(СВЦЭМ!$C$39:$C$782,СВЦЭМ!$A$39:$A$782,$A51,СВЦЭМ!$B$39:$B$782,F$47)+'СЕТ СН'!$G$9+СВЦЭМ!$D$10+'СЕТ СН'!$G$5-'СЕТ СН'!$G$17</f>
        <v>4694.5588304299999</v>
      </c>
      <c r="G51" s="36">
        <f>SUMIFS(СВЦЭМ!$C$39:$C$782,СВЦЭМ!$A$39:$A$782,$A51,СВЦЭМ!$B$39:$B$782,G$47)+'СЕТ СН'!$G$9+СВЦЭМ!$D$10+'СЕТ СН'!$G$5-'СЕТ СН'!$G$17</f>
        <v>4670.8862473600002</v>
      </c>
      <c r="H51" s="36">
        <f>SUMIFS(СВЦЭМ!$C$39:$C$782,СВЦЭМ!$A$39:$A$782,$A51,СВЦЭМ!$B$39:$B$782,H$47)+'СЕТ СН'!$G$9+СВЦЭМ!$D$10+'СЕТ СН'!$G$5-'СЕТ СН'!$G$17</f>
        <v>4623.0754128899998</v>
      </c>
      <c r="I51" s="36">
        <f>SUMIFS(СВЦЭМ!$C$39:$C$782,СВЦЭМ!$A$39:$A$782,$A51,СВЦЭМ!$B$39:$B$782,I$47)+'СЕТ СН'!$G$9+СВЦЭМ!$D$10+'СЕТ СН'!$G$5-'СЕТ СН'!$G$17</f>
        <v>4582.8816902500002</v>
      </c>
      <c r="J51" s="36">
        <f>SUMIFS(СВЦЭМ!$C$39:$C$782,СВЦЭМ!$A$39:$A$782,$A51,СВЦЭМ!$B$39:$B$782,J$47)+'СЕТ СН'!$G$9+СВЦЭМ!$D$10+'СЕТ СН'!$G$5-'СЕТ СН'!$G$17</f>
        <v>4553.1826540000002</v>
      </c>
      <c r="K51" s="36">
        <f>SUMIFS(СВЦЭМ!$C$39:$C$782,СВЦЭМ!$A$39:$A$782,$A51,СВЦЭМ!$B$39:$B$782,K$47)+'СЕТ СН'!$G$9+СВЦЭМ!$D$10+'СЕТ СН'!$G$5-'СЕТ СН'!$G$17</f>
        <v>4545.4901204899998</v>
      </c>
      <c r="L51" s="36">
        <f>SUMIFS(СВЦЭМ!$C$39:$C$782,СВЦЭМ!$A$39:$A$782,$A51,СВЦЭМ!$B$39:$B$782,L$47)+'СЕТ СН'!$G$9+СВЦЭМ!$D$10+'СЕТ СН'!$G$5-'СЕТ СН'!$G$17</f>
        <v>4553.3648496899996</v>
      </c>
      <c r="M51" s="36">
        <f>SUMIFS(СВЦЭМ!$C$39:$C$782,СВЦЭМ!$A$39:$A$782,$A51,СВЦЭМ!$B$39:$B$782,M$47)+'СЕТ СН'!$G$9+СВЦЭМ!$D$10+'СЕТ СН'!$G$5-'СЕТ СН'!$G$17</f>
        <v>4565.0686928799996</v>
      </c>
      <c r="N51" s="36">
        <f>SUMIFS(СВЦЭМ!$C$39:$C$782,СВЦЭМ!$A$39:$A$782,$A51,СВЦЭМ!$B$39:$B$782,N$47)+'СЕТ СН'!$G$9+СВЦЭМ!$D$10+'СЕТ СН'!$G$5-'СЕТ СН'!$G$17</f>
        <v>4609.3898361600004</v>
      </c>
      <c r="O51" s="36">
        <f>SUMIFS(СВЦЭМ!$C$39:$C$782,СВЦЭМ!$A$39:$A$782,$A51,СВЦЭМ!$B$39:$B$782,O$47)+'СЕТ СН'!$G$9+СВЦЭМ!$D$10+'СЕТ СН'!$G$5-'СЕТ СН'!$G$17</f>
        <v>4629.8599842499998</v>
      </c>
      <c r="P51" s="36">
        <f>SUMIFS(СВЦЭМ!$C$39:$C$782,СВЦЭМ!$A$39:$A$782,$A51,СВЦЭМ!$B$39:$B$782,P$47)+'СЕТ СН'!$G$9+СВЦЭМ!$D$10+'СЕТ СН'!$G$5-'СЕТ СН'!$G$17</f>
        <v>4645.8051418599998</v>
      </c>
      <c r="Q51" s="36">
        <f>SUMIFS(СВЦЭМ!$C$39:$C$782,СВЦЭМ!$A$39:$A$782,$A51,СВЦЭМ!$B$39:$B$782,Q$47)+'СЕТ СН'!$G$9+СВЦЭМ!$D$10+'СЕТ СН'!$G$5-'СЕТ СН'!$G$17</f>
        <v>4646.7371861199999</v>
      </c>
      <c r="R51" s="36">
        <f>SUMIFS(СВЦЭМ!$C$39:$C$782,СВЦЭМ!$A$39:$A$782,$A51,СВЦЭМ!$B$39:$B$782,R$47)+'СЕТ СН'!$G$9+СВЦЭМ!$D$10+'СЕТ СН'!$G$5-'СЕТ СН'!$G$17</f>
        <v>4653.5438641700002</v>
      </c>
      <c r="S51" s="36">
        <f>SUMIFS(СВЦЭМ!$C$39:$C$782,СВЦЭМ!$A$39:$A$782,$A51,СВЦЭМ!$B$39:$B$782,S$47)+'СЕТ СН'!$G$9+СВЦЭМ!$D$10+'СЕТ СН'!$G$5-'СЕТ СН'!$G$17</f>
        <v>4615.6516516900001</v>
      </c>
      <c r="T51" s="36">
        <f>SUMIFS(СВЦЭМ!$C$39:$C$782,СВЦЭМ!$A$39:$A$782,$A51,СВЦЭМ!$B$39:$B$782,T$47)+'СЕТ СН'!$G$9+СВЦЭМ!$D$10+'СЕТ СН'!$G$5-'СЕТ СН'!$G$17</f>
        <v>4572.5282001400001</v>
      </c>
      <c r="U51" s="36">
        <f>SUMIFS(СВЦЭМ!$C$39:$C$782,СВЦЭМ!$A$39:$A$782,$A51,СВЦЭМ!$B$39:$B$782,U$47)+'СЕТ СН'!$G$9+СВЦЭМ!$D$10+'СЕТ СН'!$G$5-'СЕТ СН'!$G$17</f>
        <v>4561.9782717300004</v>
      </c>
      <c r="V51" s="36">
        <f>SUMIFS(СВЦЭМ!$C$39:$C$782,СВЦЭМ!$A$39:$A$782,$A51,СВЦЭМ!$B$39:$B$782,V$47)+'СЕТ СН'!$G$9+СВЦЭМ!$D$10+'СЕТ СН'!$G$5-'СЕТ СН'!$G$17</f>
        <v>4580.6662124699997</v>
      </c>
      <c r="W51" s="36">
        <f>SUMIFS(СВЦЭМ!$C$39:$C$782,СВЦЭМ!$A$39:$A$782,$A51,СВЦЭМ!$B$39:$B$782,W$47)+'СЕТ СН'!$G$9+СВЦЭМ!$D$10+'СЕТ СН'!$G$5-'СЕТ СН'!$G$17</f>
        <v>4602.0981534599996</v>
      </c>
      <c r="X51" s="36">
        <f>SUMIFS(СВЦЭМ!$C$39:$C$782,СВЦЭМ!$A$39:$A$782,$A51,СВЦЭМ!$B$39:$B$782,X$47)+'СЕТ СН'!$G$9+СВЦЭМ!$D$10+'СЕТ СН'!$G$5-'СЕТ СН'!$G$17</f>
        <v>4643.0603574999996</v>
      </c>
      <c r="Y51" s="36">
        <f>SUMIFS(СВЦЭМ!$C$39:$C$782,СВЦЭМ!$A$39:$A$782,$A51,СВЦЭМ!$B$39:$B$782,Y$47)+'СЕТ СН'!$G$9+СВЦЭМ!$D$10+'СЕТ СН'!$G$5-'СЕТ СН'!$G$17</f>
        <v>4663.6859246499998</v>
      </c>
    </row>
    <row r="52" spans="1:25" ht="15.75" x14ac:dyDescent="0.2">
      <c r="A52" s="35">
        <f t="shared" si="1"/>
        <v>44990</v>
      </c>
      <c r="B52" s="36">
        <f>SUMIFS(СВЦЭМ!$C$39:$C$782,СВЦЭМ!$A$39:$A$782,$A52,СВЦЭМ!$B$39:$B$782,B$47)+'СЕТ СН'!$G$9+СВЦЭМ!$D$10+'СЕТ СН'!$G$5-'СЕТ СН'!$G$17</f>
        <v>4685.4972966300002</v>
      </c>
      <c r="C52" s="36">
        <f>SUMIFS(СВЦЭМ!$C$39:$C$782,СВЦЭМ!$A$39:$A$782,$A52,СВЦЭМ!$B$39:$B$782,C$47)+'СЕТ СН'!$G$9+СВЦЭМ!$D$10+'СЕТ СН'!$G$5-'СЕТ СН'!$G$17</f>
        <v>4714.12540799</v>
      </c>
      <c r="D52" s="36">
        <f>SUMIFS(СВЦЭМ!$C$39:$C$782,СВЦЭМ!$A$39:$A$782,$A52,СВЦЭМ!$B$39:$B$782,D$47)+'СЕТ СН'!$G$9+СВЦЭМ!$D$10+'СЕТ СН'!$G$5-'СЕТ СН'!$G$17</f>
        <v>4738.3051575</v>
      </c>
      <c r="E52" s="36">
        <f>SUMIFS(СВЦЭМ!$C$39:$C$782,СВЦЭМ!$A$39:$A$782,$A52,СВЦЭМ!$B$39:$B$782,E$47)+'СЕТ СН'!$G$9+СВЦЭМ!$D$10+'СЕТ СН'!$G$5-'СЕТ СН'!$G$17</f>
        <v>4742.4208643000002</v>
      </c>
      <c r="F52" s="36">
        <f>SUMIFS(СВЦЭМ!$C$39:$C$782,СВЦЭМ!$A$39:$A$782,$A52,СВЦЭМ!$B$39:$B$782,F$47)+'СЕТ СН'!$G$9+СВЦЭМ!$D$10+'СЕТ СН'!$G$5-'СЕТ СН'!$G$17</f>
        <v>4758.3403859499995</v>
      </c>
      <c r="G52" s="36">
        <f>SUMIFS(СВЦЭМ!$C$39:$C$782,СВЦЭМ!$A$39:$A$782,$A52,СВЦЭМ!$B$39:$B$782,G$47)+'СЕТ СН'!$G$9+СВЦЭМ!$D$10+'СЕТ СН'!$G$5-'СЕТ СН'!$G$17</f>
        <v>4730.1279268899998</v>
      </c>
      <c r="H52" s="36">
        <f>SUMIFS(СВЦЭМ!$C$39:$C$782,СВЦЭМ!$A$39:$A$782,$A52,СВЦЭМ!$B$39:$B$782,H$47)+'СЕТ СН'!$G$9+СВЦЭМ!$D$10+'СЕТ СН'!$G$5-'СЕТ СН'!$G$17</f>
        <v>4704.2062771299998</v>
      </c>
      <c r="I52" s="36">
        <f>SUMIFS(СВЦЭМ!$C$39:$C$782,СВЦЭМ!$A$39:$A$782,$A52,СВЦЭМ!$B$39:$B$782,I$47)+'СЕТ СН'!$G$9+СВЦЭМ!$D$10+'СЕТ СН'!$G$5-'СЕТ СН'!$G$17</f>
        <v>4686.7273285800002</v>
      </c>
      <c r="J52" s="36">
        <f>SUMIFS(СВЦЭМ!$C$39:$C$782,СВЦЭМ!$A$39:$A$782,$A52,СВЦЭМ!$B$39:$B$782,J$47)+'СЕТ СН'!$G$9+СВЦЭМ!$D$10+'СЕТ СН'!$G$5-'СЕТ СН'!$G$17</f>
        <v>4662.8963906999998</v>
      </c>
      <c r="K52" s="36">
        <f>SUMIFS(СВЦЭМ!$C$39:$C$782,СВЦЭМ!$A$39:$A$782,$A52,СВЦЭМ!$B$39:$B$782,K$47)+'СЕТ СН'!$G$9+СВЦЭМ!$D$10+'СЕТ СН'!$G$5-'СЕТ СН'!$G$17</f>
        <v>4600.5064079399999</v>
      </c>
      <c r="L52" s="36">
        <f>SUMIFS(СВЦЭМ!$C$39:$C$782,СВЦЭМ!$A$39:$A$782,$A52,СВЦЭМ!$B$39:$B$782,L$47)+'СЕТ СН'!$G$9+СВЦЭМ!$D$10+'СЕТ СН'!$G$5-'СЕТ СН'!$G$17</f>
        <v>4570.9293624900001</v>
      </c>
      <c r="M52" s="36">
        <f>SUMIFS(СВЦЭМ!$C$39:$C$782,СВЦЭМ!$A$39:$A$782,$A52,СВЦЭМ!$B$39:$B$782,M$47)+'СЕТ СН'!$G$9+СВЦЭМ!$D$10+'СЕТ СН'!$G$5-'СЕТ СН'!$G$17</f>
        <v>4582.5423003300002</v>
      </c>
      <c r="N52" s="36">
        <f>SUMIFS(СВЦЭМ!$C$39:$C$782,СВЦЭМ!$A$39:$A$782,$A52,СВЦЭМ!$B$39:$B$782,N$47)+'СЕТ СН'!$G$9+СВЦЭМ!$D$10+'СЕТ СН'!$G$5-'СЕТ СН'!$G$17</f>
        <v>4596.5653262199994</v>
      </c>
      <c r="O52" s="36">
        <f>SUMIFS(СВЦЭМ!$C$39:$C$782,СВЦЭМ!$A$39:$A$782,$A52,СВЦЭМ!$B$39:$B$782,O$47)+'СЕТ СН'!$G$9+СВЦЭМ!$D$10+'СЕТ СН'!$G$5-'СЕТ СН'!$G$17</f>
        <v>4616.8525269299998</v>
      </c>
      <c r="P52" s="36">
        <f>SUMIFS(СВЦЭМ!$C$39:$C$782,СВЦЭМ!$A$39:$A$782,$A52,СВЦЭМ!$B$39:$B$782,P$47)+'СЕТ СН'!$G$9+СВЦЭМ!$D$10+'СЕТ СН'!$G$5-'СЕТ СН'!$G$17</f>
        <v>4648.3182320699998</v>
      </c>
      <c r="Q52" s="36">
        <f>SUMIFS(СВЦЭМ!$C$39:$C$782,СВЦЭМ!$A$39:$A$782,$A52,СВЦЭМ!$B$39:$B$782,Q$47)+'СЕТ СН'!$G$9+СВЦЭМ!$D$10+'СЕТ СН'!$G$5-'СЕТ СН'!$G$17</f>
        <v>4660.2154520399999</v>
      </c>
      <c r="R52" s="36">
        <f>SUMIFS(СВЦЭМ!$C$39:$C$782,СВЦЭМ!$A$39:$A$782,$A52,СВЦЭМ!$B$39:$B$782,R$47)+'СЕТ СН'!$G$9+СВЦЭМ!$D$10+'СЕТ СН'!$G$5-'СЕТ СН'!$G$17</f>
        <v>4675.3412649499996</v>
      </c>
      <c r="S52" s="36">
        <f>SUMIFS(СВЦЭМ!$C$39:$C$782,СВЦЭМ!$A$39:$A$782,$A52,СВЦЭМ!$B$39:$B$782,S$47)+'СЕТ СН'!$G$9+СВЦЭМ!$D$10+'СЕТ СН'!$G$5-'СЕТ СН'!$G$17</f>
        <v>4646.7699602299999</v>
      </c>
      <c r="T52" s="36">
        <f>SUMIFS(СВЦЭМ!$C$39:$C$782,СВЦЭМ!$A$39:$A$782,$A52,СВЦЭМ!$B$39:$B$782,T$47)+'СЕТ СН'!$G$9+СВЦЭМ!$D$10+'СЕТ СН'!$G$5-'СЕТ СН'!$G$17</f>
        <v>4618.9274514999997</v>
      </c>
      <c r="U52" s="36">
        <f>SUMIFS(СВЦЭМ!$C$39:$C$782,СВЦЭМ!$A$39:$A$782,$A52,СВЦЭМ!$B$39:$B$782,U$47)+'СЕТ СН'!$G$9+СВЦЭМ!$D$10+'СЕТ СН'!$G$5-'СЕТ СН'!$G$17</f>
        <v>4586.3786984300004</v>
      </c>
      <c r="V52" s="36">
        <f>SUMIFS(СВЦЭМ!$C$39:$C$782,СВЦЭМ!$A$39:$A$782,$A52,СВЦЭМ!$B$39:$B$782,V$47)+'СЕТ СН'!$G$9+СВЦЭМ!$D$10+'СЕТ СН'!$G$5-'СЕТ СН'!$G$17</f>
        <v>4517.4612537899993</v>
      </c>
      <c r="W52" s="36">
        <f>SUMIFS(СВЦЭМ!$C$39:$C$782,СВЦЭМ!$A$39:$A$782,$A52,СВЦЭМ!$B$39:$B$782,W$47)+'СЕТ СН'!$G$9+СВЦЭМ!$D$10+'СЕТ СН'!$G$5-'СЕТ СН'!$G$17</f>
        <v>4531.0391656299998</v>
      </c>
      <c r="X52" s="36">
        <f>SUMIFS(СВЦЭМ!$C$39:$C$782,СВЦЭМ!$A$39:$A$782,$A52,СВЦЭМ!$B$39:$B$782,X$47)+'СЕТ СН'!$G$9+СВЦЭМ!$D$10+'СЕТ СН'!$G$5-'СЕТ СН'!$G$17</f>
        <v>4548.1598791799997</v>
      </c>
      <c r="Y52" s="36">
        <f>SUMIFS(СВЦЭМ!$C$39:$C$782,СВЦЭМ!$A$39:$A$782,$A52,СВЦЭМ!$B$39:$B$782,Y$47)+'СЕТ СН'!$G$9+СВЦЭМ!$D$10+'СЕТ СН'!$G$5-'СЕТ СН'!$G$17</f>
        <v>4642.3100762499998</v>
      </c>
    </row>
    <row r="53" spans="1:25" ht="15.75" x14ac:dyDescent="0.2">
      <c r="A53" s="35">
        <f t="shared" si="1"/>
        <v>44991</v>
      </c>
      <c r="B53" s="36">
        <f>SUMIFS(СВЦЭМ!$C$39:$C$782,СВЦЭМ!$A$39:$A$782,$A53,СВЦЭМ!$B$39:$B$782,B$47)+'СЕТ СН'!$G$9+СВЦЭМ!$D$10+'СЕТ СН'!$G$5-'СЕТ СН'!$G$17</f>
        <v>4683.7359252899996</v>
      </c>
      <c r="C53" s="36">
        <f>SUMIFS(СВЦЭМ!$C$39:$C$782,СВЦЭМ!$A$39:$A$782,$A53,СВЦЭМ!$B$39:$B$782,C$47)+'СЕТ СН'!$G$9+СВЦЭМ!$D$10+'СЕТ СН'!$G$5-'СЕТ СН'!$G$17</f>
        <v>4730.1743390000001</v>
      </c>
      <c r="D53" s="36">
        <f>SUMIFS(СВЦЭМ!$C$39:$C$782,СВЦЭМ!$A$39:$A$782,$A53,СВЦЭМ!$B$39:$B$782,D$47)+'СЕТ СН'!$G$9+СВЦЭМ!$D$10+'СЕТ СН'!$G$5-'СЕТ СН'!$G$17</f>
        <v>4745.8008611999994</v>
      </c>
      <c r="E53" s="36">
        <f>SUMIFS(СВЦЭМ!$C$39:$C$782,СВЦЭМ!$A$39:$A$782,$A53,СВЦЭМ!$B$39:$B$782,E$47)+'СЕТ СН'!$G$9+СВЦЭМ!$D$10+'СЕТ СН'!$G$5-'СЕТ СН'!$G$17</f>
        <v>4750.0512000999997</v>
      </c>
      <c r="F53" s="36">
        <f>SUMIFS(СВЦЭМ!$C$39:$C$782,СВЦЭМ!$A$39:$A$782,$A53,СВЦЭМ!$B$39:$B$782,F$47)+'СЕТ СН'!$G$9+СВЦЭМ!$D$10+'СЕТ СН'!$G$5-'СЕТ СН'!$G$17</f>
        <v>4743.4121939899997</v>
      </c>
      <c r="G53" s="36">
        <f>SUMIFS(СВЦЭМ!$C$39:$C$782,СВЦЭМ!$A$39:$A$782,$A53,СВЦЭМ!$B$39:$B$782,G$47)+'СЕТ СН'!$G$9+СВЦЭМ!$D$10+'СЕТ СН'!$G$5-'СЕТ СН'!$G$17</f>
        <v>4747.8954653399996</v>
      </c>
      <c r="H53" s="36">
        <f>SUMIFS(СВЦЭМ!$C$39:$C$782,СВЦЭМ!$A$39:$A$782,$A53,СВЦЭМ!$B$39:$B$782,H$47)+'СЕТ СН'!$G$9+СВЦЭМ!$D$10+'СЕТ СН'!$G$5-'СЕТ СН'!$G$17</f>
        <v>4700.5503087999996</v>
      </c>
      <c r="I53" s="36">
        <f>SUMIFS(СВЦЭМ!$C$39:$C$782,СВЦЭМ!$A$39:$A$782,$A53,СВЦЭМ!$B$39:$B$782,I$47)+'СЕТ СН'!$G$9+СВЦЭМ!$D$10+'СЕТ СН'!$G$5-'СЕТ СН'!$G$17</f>
        <v>4632.9693764000003</v>
      </c>
      <c r="J53" s="36">
        <f>SUMIFS(СВЦЭМ!$C$39:$C$782,СВЦЭМ!$A$39:$A$782,$A53,СВЦЭМ!$B$39:$B$782,J$47)+'СЕТ СН'!$G$9+СВЦЭМ!$D$10+'СЕТ СН'!$G$5-'СЕТ СН'!$G$17</f>
        <v>4619.8902426999994</v>
      </c>
      <c r="K53" s="36">
        <f>SUMIFS(СВЦЭМ!$C$39:$C$782,СВЦЭМ!$A$39:$A$782,$A53,СВЦЭМ!$B$39:$B$782,K$47)+'СЕТ СН'!$G$9+СВЦЭМ!$D$10+'СЕТ СН'!$G$5-'СЕТ СН'!$G$17</f>
        <v>4632.4076706899996</v>
      </c>
      <c r="L53" s="36">
        <f>SUMIFS(СВЦЭМ!$C$39:$C$782,СВЦЭМ!$A$39:$A$782,$A53,СВЦЭМ!$B$39:$B$782,L$47)+'СЕТ СН'!$G$9+СВЦЭМ!$D$10+'СЕТ СН'!$G$5-'СЕТ СН'!$G$17</f>
        <v>4640.2716460399997</v>
      </c>
      <c r="M53" s="36">
        <f>SUMIFS(СВЦЭМ!$C$39:$C$782,СВЦЭМ!$A$39:$A$782,$A53,СВЦЭМ!$B$39:$B$782,M$47)+'СЕТ СН'!$G$9+СВЦЭМ!$D$10+'СЕТ СН'!$G$5-'СЕТ СН'!$G$17</f>
        <v>4624.9052325800003</v>
      </c>
      <c r="N53" s="36">
        <f>SUMIFS(СВЦЭМ!$C$39:$C$782,СВЦЭМ!$A$39:$A$782,$A53,СВЦЭМ!$B$39:$B$782,N$47)+'СЕТ СН'!$G$9+СВЦЭМ!$D$10+'СЕТ СН'!$G$5-'СЕТ СН'!$G$17</f>
        <v>4624.5871546199996</v>
      </c>
      <c r="O53" s="36">
        <f>SUMIFS(СВЦЭМ!$C$39:$C$782,СВЦЭМ!$A$39:$A$782,$A53,СВЦЭМ!$B$39:$B$782,O$47)+'СЕТ СН'!$G$9+СВЦЭМ!$D$10+'СЕТ СН'!$G$5-'СЕТ СН'!$G$17</f>
        <v>4657.2720494699997</v>
      </c>
      <c r="P53" s="36">
        <f>SUMIFS(СВЦЭМ!$C$39:$C$782,СВЦЭМ!$A$39:$A$782,$A53,СВЦЭМ!$B$39:$B$782,P$47)+'СЕТ СН'!$G$9+СВЦЭМ!$D$10+'СЕТ СН'!$G$5-'СЕТ СН'!$G$17</f>
        <v>4661.9465249699997</v>
      </c>
      <c r="Q53" s="36">
        <f>SUMIFS(СВЦЭМ!$C$39:$C$782,СВЦЭМ!$A$39:$A$782,$A53,СВЦЭМ!$B$39:$B$782,Q$47)+'СЕТ СН'!$G$9+СВЦЭМ!$D$10+'СЕТ СН'!$G$5-'СЕТ СН'!$G$17</f>
        <v>4665.1891791799999</v>
      </c>
      <c r="R53" s="36">
        <f>SUMIFS(СВЦЭМ!$C$39:$C$782,СВЦЭМ!$A$39:$A$782,$A53,СВЦЭМ!$B$39:$B$782,R$47)+'СЕТ СН'!$G$9+СВЦЭМ!$D$10+'СЕТ СН'!$G$5-'СЕТ СН'!$G$17</f>
        <v>4671.09887987</v>
      </c>
      <c r="S53" s="36">
        <f>SUMIFS(СВЦЭМ!$C$39:$C$782,СВЦЭМ!$A$39:$A$782,$A53,СВЦЭМ!$B$39:$B$782,S$47)+'СЕТ СН'!$G$9+СВЦЭМ!$D$10+'СЕТ СН'!$G$5-'СЕТ СН'!$G$17</f>
        <v>4639.5479960499997</v>
      </c>
      <c r="T53" s="36">
        <f>SUMIFS(СВЦЭМ!$C$39:$C$782,СВЦЭМ!$A$39:$A$782,$A53,СВЦЭМ!$B$39:$B$782,T$47)+'СЕТ СН'!$G$9+СВЦЭМ!$D$10+'СЕТ СН'!$G$5-'СЕТ СН'!$G$17</f>
        <v>4627.4009849699996</v>
      </c>
      <c r="U53" s="36">
        <f>SUMIFS(СВЦЭМ!$C$39:$C$782,СВЦЭМ!$A$39:$A$782,$A53,СВЦЭМ!$B$39:$B$782,U$47)+'СЕТ СН'!$G$9+СВЦЭМ!$D$10+'СЕТ СН'!$G$5-'СЕТ СН'!$G$17</f>
        <v>4597.2955563699998</v>
      </c>
      <c r="V53" s="36">
        <f>SUMIFS(СВЦЭМ!$C$39:$C$782,СВЦЭМ!$A$39:$A$782,$A53,СВЦЭМ!$B$39:$B$782,V$47)+'СЕТ СН'!$G$9+СВЦЭМ!$D$10+'СЕТ СН'!$G$5-'СЕТ СН'!$G$17</f>
        <v>4592.1273850999996</v>
      </c>
      <c r="W53" s="36">
        <f>SUMIFS(СВЦЭМ!$C$39:$C$782,СВЦЭМ!$A$39:$A$782,$A53,СВЦЭМ!$B$39:$B$782,W$47)+'СЕТ СН'!$G$9+СВЦЭМ!$D$10+'СЕТ СН'!$G$5-'СЕТ СН'!$G$17</f>
        <v>4600.7465240299998</v>
      </c>
      <c r="X53" s="36">
        <f>SUMIFS(СВЦЭМ!$C$39:$C$782,СВЦЭМ!$A$39:$A$782,$A53,СВЦЭМ!$B$39:$B$782,X$47)+'СЕТ СН'!$G$9+СВЦЭМ!$D$10+'СЕТ СН'!$G$5-'СЕТ СН'!$G$17</f>
        <v>4637.6330138800004</v>
      </c>
      <c r="Y53" s="36">
        <f>SUMIFS(СВЦЭМ!$C$39:$C$782,СВЦЭМ!$A$39:$A$782,$A53,СВЦЭМ!$B$39:$B$782,Y$47)+'СЕТ СН'!$G$9+СВЦЭМ!$D$10+'СЕТ СН'!$G$5-'СЕТ СН'!$G$17</f>
        <v>4689.6243068099993</v>
      </c>
    </row>
    <row r="54" spans="1:25" ht="15.75" x14ac:dyDescent="0.2">
      <c r="A54" s="35">
        <f t="shared" si="1"/>
        <v>44992</v>
      </c>
      <c r="B54" s="36">
        <f>SUMIFS(СВЦЭМ!$C$39:$C$782,СВЦЭМ!$A$39:$A$782,$A54,СВЦЭМ!$B$39:$B$782,B$47)+'СЕТ СН'!$G$9+СВЦЭМ!$D$10+'СЕТ СН'!$G$5-'СЕТ СН'!$G$17</f>
        <v>4765.2902404300003</v>
      </c>
      <c r="C54" s="36">
        <f>SUMIFS(СВЦЭМ!$C$39:$C$782,СВЦЭМ!$A$39:$A$782,$A54,СВЦЭМ!$B$39:$B$782,C$47)+'СЕТ СН'!$G$9+СВЦЭМ!$D$10+'СЕТ СН'!$G$5-'СЕТ СН'!$G$17</f>
        <v>4825.2906078899996</v>
      </c>
      <c r="D54" s="36">
        <f>SUMIFS(СВЦЭМ!$C$39:$C$782,СВЦЭМ!$A$39:$A$782,$A54,СВЦЭМ!$B$39:$B$782,D$47)+'СЕТ СН'!$G$9+СВЦЭМ!$D$10+'СЕТ СН'!$G$5-'СЕТ СН'!$G$17</f>
        <v>4873.5312696299998</v>
      </c>
      <c r="E54" s="36">
        <f>SUMIFS(СВЦЭМ!$C$39:$C$782,СВЦЭМ!$A$39:$A$782,$A54,СВЦЭМ!$B$39:$B$782,E$47)+'СЕТ СН'!$G$9+СВЦЭМ!$D$10+'СЕТ СН'!$G$5-'СЕТ СН'!$G$17</f>
        <v>4876.8722585799997</v>
      </c>
      <c r="F54" s="36">
        <f>SUMIFS(СВЦЭМ!$C$39:$C$782,СВЦЭМ!$A$39:$A$782,$A54,СВЦЭМ!$B$39:$B$782,F$47)+'СЕТ СН'!$G$9+СВЦЭМ!$D$10+'СЕТ СН'!$G$5-'СЕТ СН'!$G$17</f>
        <v>4871.6820767700001</v>
      </c>
      <c r="G54" s="36">
        <f>SUMIFS(СВЦЭМ!$C$39:$C$782,СВЦЭМ!$A$39:$A$782,$A54,СВЦЭМ!$B$39:$B$782,G$47)+'СЕТ СН'!$G$9+СВЦЭМ!$D$10+'СЕТ СН'!$G$5-'СЕТ СН'!$G$17</f>
        <v>4822.0797498600004</v>
      </c>
      <c r="H54" s="36">
        <f>SUMIFS(СВЦЭМ!$C$39:$C$782,СВЦЭМ!$A$39:$A$782,$A54,СВЦЭМ!$B$39:$B$782,H$47)+'СЕТ СН'!$G$9+СВЦЭМ!$D$10+'СЕТ СН'!$G$5-'СЕТ СН'!$G$17</f>
        <v>4760.2138788599996</v>
      </c>
      <c r="I54" s="36">
        <f>SUMIFS(СВЦЭМ!$C$39:$C$782,СВЦЭМ!$A$39:$A$782,$A54,СВЦЭМ!$B$39:$B$782,I$47)+'СЕТ СН'!$G$9+СВЦЭМ!$D$10+'СЕТ СН'!$G$5-'СЕТ СН'!$G$17</f>
        <v>4702.02727323</v>
      </c>
      <c r="J54" s="36">
        <f>SUMIFS(СВЦЭМ!$C$39:$C$782,СВЦЭМ!$A$39:$A$782,$A54,СВЦЭМ!$B$39:$B$782,J$47)+'СЕТ СН'!$G$9+СВЦЭМ!$D$10+'СЕТ СН'!$G$5-'СЕТ СН'!$G$17</f>
        <v>4697.6324924599994</v>
      </c>
      <c r="K54" s="36">
        <f>SUMIFS(СВЦЭМ!$C$39:$C$782,СВЦЭМ!$A$39:$A$782,$A54,СВЦЭМ!$B$39:$B$782,K$47)+'СЕТ СН'!$G$9+СВЦЭМ!$D$10+'СЕТ СН'!$G$5-'СЕТ СН'!$G$17</f>
        <v>4736.9141095599998</v>
      </c>
      <c r="L54" s="36">
        <f>SUMIFS(СВЦЭМ!$C$39:$C$782,СВЦЭМ!$A$39:$A$782,$A54,СВЦЭМ!$B$39:$B$782,L$47)+'СЕТ СН'!$G$9+СВЦЭМ!$D$10+'СЕТ СН'!$G$5-'СЕТ СН'!$G$17</f>
        <v>4981.4163359300001</v>
      </c>
      <c r="M54" s="36">
        <f>SUMIFS(СВЦЭМ!$C$39:$C$782,СВЦЭМ!$A$39:$A$782,$A54,СВЦЭМ!$B$39:$B$782,M$47)+'СЕТ СН'!$G$9+СВЦЭМ!$D$10+'СЕТ СН'!$G$5-'СЕТ СН'!$G$17</f>
        <v>5072.5952134399995</v>
      </c>
      <c r="N54" s="36">
        <f>SUMIFS(СВЦЭМ!$C$39:$C$782,СВЦЭМ!$A$39:$A$782,$A54,СВЦЭМ!$B$39:$B$782,N$47)+'СЕТ СН'!$G$9+СВЦЭМ!$D$10+'СЕТ СН'!$G$5-'СЕТ СН'!$G$17</f>
        <v>4776.6216228100002</v>
      </c>
      <c r="O54" s="36">
        <f>SUMIFS(СВЦЭМ!$C$39:$C$782,СВЦЭМ!$A$39:$A$782,$A54,СВЦЭМ!$B$39:$B$782,O$47)+'СЕТ СН'!$G$9+СВЦЭМ!$D$10+'СЕТ СН'!$G$5-'СЕТ СН'!$G$17</f>
        <v>4840.9690494499991</v>
      </c>
      <c r="P54" s="36">
        <f>SUMIFS(СВЦЭМ!$C$39:$C$782,СВЦЭМ!$A$39:$A$782,$A54,СВЦЭМ!$B$39:$B$782,P$47)+'СЕТ СН'!$G$9+СВЦЭМ!$D$10+'СЕТ СН'!$G$5-'СЕТ СН'!$G$17</f>
        <v>4737.1289963099998</v>
      </c>
      <c r="Q54" s="36">
        <f>SUMIFS(СВЦЭМ!$C$39:$C$782,СВЦЭМ!$A$39:$A$782,$A54,СВЦЭМ!$B$39:$B$782,Q$47)+'СЕТ СН'!$G$9+СВЦЭМ!$D$10+'СЕТ СН'!$G$5-'СЕТ СН'!$G$17</f>
        <v>4723.7085569199999</v>
      </c>
      <c r="R54" s="36">
        <f>SUMIFS(СВЦЭМ!$C$39:$C$782,СВЦЭМ!$A$39:$A$782,$A54,СВЦЭМ!$B$39:$B$782,R$47)+'СЕТ СН'!$G$9+СВЦЭМ!$D$10+'СЕТ СН'!$G$5-'СЕТ СН'!$G$17</f>
        <v>4714.0267702399997</v>
      </c>
      <c r="S54" s="36">
        <f>SUMIFS(СВЦЭМ!$C$39:$C$782,СВЦЭМ!$A$39:$A$782,$A54,СВЦЭМ!$B$39:$B$782,S$47)+'СЕТ СН'!$G$9+СВЦЭМ!$D$10+'СЕТ СН'!$G$5-'СЕТ СН'!$G$17</f>
        <v>4708.4309480499996</v>
      </c>
      <c r="T54" s="36">
        <f>SUMIFS(СВЦЭМ!$C$39:$C$782,СВЦЭМ!$A$39:$A$782,$A54,СВЦЭМ!$B$39:$B$782,T$47)+'СЕТ СН'!$G$9+СВЦЭМ!$D$10+'СЕТ СН'!$G$5-'СЕТ СН'!$G$17</f>
        <v>4686.1006225599995</v>
      </c>
      <c r="U54" s="36">
        <f>SUMIFS(СВЦЭМ!$C$39:$C$782,СВЦЭМ!$A$39:$A$782,$A54,СВЦЭМ!$B$39:$B$782,U$47)+'СЕТ СН'!$G$9+СВЦЭМ!$D$10+'СЕТ СН'!$G$5-'СЕТ СН'!$G$17</f>
        <v>4647.63615613</v>
      </c>
      <c r="V54" s="36">
        <f>SUMIFS(СВЦЭМ!$C$39:$C$782,СВЦЭМ!$A$39:$A$782,$A54,СВЦЭМ!$B$39:$B$782,V$47)+'СЕТ СН'!$G$9+СВЦЭМ!$D$10+'СЕТ СН'!$G$5-'СЕТ СН'!$G$17</f>
        <v>4659.1279412099993</v>
      </c>
      <c r="W54" s="36">
        <f>SUMIFS(СВЦЭМ!$C$39:$C$782,СВЦЭМ!$A$39:$A$782,$A54,СВЦЭМ!$B$39:$B$782,W$47)+'СЕТ СН'!$G$9+СВЦЭМ!$D$10+'СЕТ СН'!$G$5-'СЕТ СН'!$G$17</f>
        <v>4671.7381919700001</v>
      </c>
      <c r="X54" s="36">
        <f>SUMIFS(СВЦЭМ!$C$39:$C$782,СВЦЭМ!$A$39:$A$782,$A54,СВЦЭМ!$B$39:$B$782,X$47)+'СЕТ СН'!$G$9+СВЦЭМ!$D$10+'СЕТ СН'!$G$5-'СЕТ СН'!$G$17</f>
        <v>4695.2094678599997</v>
      </c>
      <c r="Y54" s="36">
        <f>SUMIFS(СВЦЭМ!$C$39:$C$782,СВЦЭМ!$A$39:$A$782,$A54,СВЦЭМ!$B$39:$B$782,Y$47)+'СЕТ СН'!$G$9+СВЦЭМ!$D$10+'СЕТ СН'!$G$5-'СЕТ СН'!$G$17</f>
        <v>4707.6882553199994</v>
      </c>
    </row>
    <row r="55" spans="1:25" ht="15.75" x14ac:dyDescent="0.2">
      <c r="A55" s="35">
        <f t="shared" si="1"/>
        <v>44993</v>
      </c>
      <c r="B55" s="36">
        <f>SUMIFS(СВЦЭМ!$C$39:$C$782,СВЦЭМ!$A$39:$A$782,$A55,СВЦЭМ!$B$39:$B$782,B$47)+'СЕТ СН'!$G$9+СВЦЭМ!$D$10+'СЕТ СН'!$G$5-'СЕТ СН'!$G$17</f>
        <v>4746.5069540699997</v>
      </c>
      <c r="C55" s="36">
        <f>SUMIFS(СВЦЭМ!$C$39:$C$782,СВЦЭМ!$A$39:$A$782,$A55,СВЦЭМ!$B$39:$B$782,C$47)+'СЕТ СН'!$G$9+СВЦЭМ!$D$10+'СЕТ СН'!$G$5-'СЕТ СН'!$G$17</f>
        <v>4757.7004147199996</v>
      </c>
      <c r="D55" s="36">
        <f>SUMIFS(СВЦЭМ!$C$39:$C$782,СВЦЭМ!$A$39:$A$782,$A55,СВЦЭМ!$B$39:$B$782,D$47)+'СЕТ СН'!$G$9+СВЦЭМ!$D$10+'СЕТ СН'!$G$5-'СЕТ СН'!$G$17</f>
        <v>4798.0102301799998</v>
      </c>
      <c r="E55" s="36">
        <f>SUMIFS(СВЦЭМ!$C$39:$C$782,СВЦЭМ!$A$39:$A$782,$A55,СВЦЭМ!$B$39:$B$782,E$47)+'СЕТ СН'!$G$9+СВЦЭМ!$D$10+'СЕТ СН'!$G$5-'СЕТ СН'!$G$17</f>
        <v>4803.7105588300001</v>
      </c>
      <c r="F55" s="36">
        <f>SUMIFS(СВЦЭМ!$C$39:$C$782,СВЦЭМ!$A$39:$A$782,$A55,СВЦЭМ!$B$39:$B$782,F$47)+'СЕТ СН'!$G$9+СВЦЭМ!$D$10+'СЕТ СН'!$G$5-'СЕТ СН'!$G$17</f>
        <v>4793.84904654</v>
      </c>
      <c r="G55" s="36">
        <f>SUMIFS(СВЦЭМ!$C$39:$C$782,СВЦЭМ!$A$39:$A$782,$A55,СВЦЭМ!$B$39:$B$782,G$47)+'СЕТ СН'!$G$9+СВЦЭМ!$D$10+'СЕТ СН'!$G$5-'СЕТ СН'!$G$17</f>
        <v>4786.6093686300001</v>
      </c>
      <c r="H55" s="36">
        <f>SUMIFS(СВЦЭМ!$C$39:$C$782,СВЦЭМ!$A$39:$A$782,$A55,СВЦЭМ!$B$39:$B$782,H$47)+'СЕТ СН'!$G$9+СВЦЭМ!$D$10+'СЕТ СН'!$G$5-'СЕТ СН'!$G$17</f>
        <v>4762.2231376500004</v>
      </c>
      <c r="I55" s="36">
        <f>SUMIFS(СВЦЭМ!$C$39:$C$782,СВЦЭМ!$A$39:$A$782,$A55,СВЦЭМ!$B$39:$B$782,I$47)+'СЕТ СН'!$G$9+СВЦЭМ!$D$10+'СЕТ СН'!$G$5-'СЕТ СН'!$G$17</f>
        <v>4645.4308529499995</v>
      </c>
      <c r="J55" s="36">
        <f>SUMIFS(СВЦЭМ!$C$39:$C$782,СВЦЭМ!$A$39:$A$782,$A55,СВЦЭМ!$B$39:$B$782,J$47)+'СЕТ СН'!$G$9+СВЦЭМ!$D$10+'СЕТ СН'!$G$5-'СЕТ СН'!$G$17</f>
        <v>4677.3521291399993</v>
      </c>
      <c r="K55" s="36">
        <f>SUMIFS(СВЦЭМ!$C$39:$C$782,СВЦЭМ!$A$39:$A$782,$A55,СВЦЭМ!$B$39:$B$782,K$47)+'СЕТ СН'!$G$9+СВЦЭМ!$D$10+'СЕТ СН'!$G$5-'СЕТ СН'!$G$17</f>
        <v>4697.5101027000001</v>
      </c>
      <c r="L55" s="36">
        <f>SUMIFS(СВЦЭМ!$C$39:$C$782,СВЦЭМ!$A$39:$A$782,$A55,СВЦЭМ!$B$39:$B$782,L$47)+'СЕТ СН'!$G$9+СВЦЭМ!$D$10+'СЕТ СН'!$G$5-'СЕТ СН'!$G$17</f>
        <v>4675.2932736700004</v>
      </c>
      <c r="M55" s="36">
        <f>SUMIFS(СВЦЭМ!$C$39:$C$782,СВЦЭМ!$A$39:$A$782,$A55,СВЦЭМ!$B$39:$B$782,M$47)+'СЕТ СН'!$G$9+СВЦЭМ!$D$10+'СЕТ СН'!$G$5-'СЕТ СН'!$G$17</f>
        <v>4654.73272774</v>
      </c>
      <c r="N55" s="36">
        <f>SUMIFS(СВЦЭМ!$C$39:$C$782,СВЦЭМ!$A$39:$A$782,$A55,СВЦЭМ!$B$39:$B$782,N$47)+'СЕТ СН'!$G$9+СВЦЭМ!$D$10+'СЕТ СН'!$G$5-'СЕТ СН'!$G$17</f>
        <v>4634.3401641399996</v>
      </c>
      <c r="O55" s="36">
        <f>SUMIFS(СВЦЭМ!$C$39:$C$782,СВЦЭМ!$A$39:$A$782,$A55,СВЦЭМ!$B$39:$B$782,O$47)+'СЕТ СН'!$G$9+СВЦЭМ!$D$10+'СЕТ СН'!$G$5-'СЕТ СН'!$G$17</f>
        <v>4644.52415079</v>
      </c>
      <c r="P55" s="36">
        <f>SUMIFS(СВЦЭМ!$C$39:$C$782,СВЦЭМ!$A$39:$A$782,$A55,СВЦЭМ!$B$39:$B$782,P$47)+'СЕТ СН'!$G$9+СВЦЭМ!$D$10+'СЕТ СН'!$G$5-'СЕТ СН'!$G$17</f>
        <v>4633.8637128</v>
      </c>
      <c r="Q55" s="36">
        <f>SUMIFS(СВЦЭМ!$C$39:$C$782,СВЦЭМ!$A$39:$A$782,$A55,СВЦЭМ!$B$39:$B$782,Q$47)+'СЕТ СН'!$G$9+СВЦЭМ!$D$10+'СЕТ СН'!$G$5-'СЕТ СН'!$G$17</f>
        <v>4645.4286682900001</v>
      </c>
      <c r="R55" s="36">
        <f>SUMIFS(СВЦЭМ!$C$39:$C$782,СВЦЭМ!$A$39:$A$782,$A55,СВЦЭМ!$B$39:$B$782,R$47)+'СЕТ СН'!$G$9+СВЦЭМ!$D$10+'СЕТ СН'!$G$5-'СЕТ СН'!$G$17</f>
        <v>4648.3565719199996</v>
      </c>
      <c r="S55" s="36">
        <f>SUMIFS(СВЦЭМ!$C$39:$C$782,СВЦЭМ!$A$39:$A$782,$A55,СВЦЭМ!$B$39:$B$782,S$47)+'СЕТ СН'!$G$9+СВЦЭМ!$D$10+'СЕТ СН'!$G$5-'СЕТ СН'!$G$17</f>
        <v>4657.2285413899999</v>
      </c>
      <c r="T55" s="36">
        <f>SUMIFS(СВЦЭМ!$C$39:$C$782,СВЦЭМ!$A$39:$A$782,$A55,СВЦЭМ!$B$39:$B$782,T$47)+'СЕТ СН'!$G$9+СВЦЭМ!$D$10+'СЕТ СН'!$G$5-'СЕТ СН'!$G$17</f>
        <v>4657.1653293999998</v>
      </c>
      <c r="U55" s="36">
        <f>SUMIFS(СВЦЭМ!$C$39:$C$782,СВЦЭМ!$A$39:$A$782,$A55,СВЦЭМ!$B$39:$B$782,U$47)+'СЕТ СН'!$G$9+СВЦЭМ!$D$10+'СЕТ СН'!$G$5-'СЕТ СН'!$G$17</f>
        <v>4618.0169970999996</v>
      </c>
      <c r="V55" s="36">
        <f>SUMIFS(СВЦЭМ!$C$39:$C$782,СВЦЭМ!$A$39:$A$782,$A55,СВЦЭМ!$B$39:$B$782,V$47)+'СЕТ СН'!$G$9+СВЦЭМ!$D$10+'СЕТ СН'!$G$5-'СЕТ СН'!$G$17</f>
        <v>4624.5336719799998</v>
      </c>
      <c r="W55" s="36">
        <f>SUMIFS(СВЦЭМ!$C$39:$C$782,СВЦЭМ!$A$39:$A$782,$A55,СВЦЭМ!$B$39:$B$782,W$47)+'СЕТ СН'!$G$9+СВЦЭМ!$D$10+'СЕТ СН'!$G$5-'СЕТ СН'!$G$17</f>
        <v>4630.27479881</v>
      </c>
      <c r="X55" s="36">
        <f>SUMIFS(СВЦЭМ!$C$39:$C$782,СВЦЭМ!$A$39:$A$782,$A55,СВЦЭМ!$B$39:$B$782,X$47)+'СЕТ СН'!$G$9+СВЦЭМ!$D$10+'СЕТ СН'!$G$5-'СЕТ СН'!$G$17</f>
        <v>4679.4211742799998</v>
      </c>
      <c r="Y55" s="36">
        <f>SUMIFS(СВЦЭМ!$C$39:$C$782,СВЦЭМ!$A$39:$A$782,$A55,СВЦЭМ!$B$39:$B$782,Y$47)+'СЕТ СН'!$G$9+СВЦЭМ!$D$10+'СЕТ СН'!$G$5-'СЕТ СН'!$G$17</f>
        <v>4710.0943528299995</v>
      </c>
    </row>
    <row r="56" spans="1:25" ht="15.75" x14ac:dyDescent="0.2">
      <c r="A56" s="35">
        <f t="shared" si="1"/>
        <v>44994</v>
      </c>
      <c r="B56" s="36">
        <f>SUMIFS(СВЦЭМ!$C$39:$C$782,СВЦЭМ!$A$39:$A$782,$A56,СВЦЭМ!$B$39:$B$782,B$47)+'СЕТ СН'!$G$9+СВЦЭМ!$D$10+'СЕТ СН'!$G$5-'СЕТ СН'!$G$17</f>
        <v>4744.0757905</v>
      </c>
      <c r="C56" s="36">
        <f>SUMIFS(СВЦЭМ!$C$39:$C$782,СВЦЭМ!$A$39:$A$782,$A56,СВЦЭМ!$B$39:$B$782,C$47)+'СЕТ СН'!$G$9+СВЦЭМ!$D$10+'СЕТ СН'!$G$5-'СЕТ СН'!$G$17</f>
        <v>4786.7081340999994</v>
      </c>
      <c r="D56" s="36">
        <f>SUMIFS(СВЦЭМ!$C$39:$C$782,СВЦЭМ!$A$39:$A$782,$A56,СВЦЭМ!$B$39:$B$782,D$47)+'СЕТ СН'!$G$9+СВЦЭМ!$D$10+'СЕТ СН'!$G$5-'СЕТ СН'!$G$17</f>
        <v>4809.3805104000003</v>
      </c>
      <c r="E56" s="36">
        <f>SUMIFS(СВЦЭМ!$C$39:$C$782,СВЦЭМ!$A$39:$A$782,$A56,СВЦЭМ!$B$39:$B$782,E$47)+'СЕТ СН'!$G$9+СВЦЭМ!$D$10+'СЕТ СН'!$G$5-'СЕТ СН'!$G$17</f>
        <v>4832.7220336099999</v>
      </c>
      <c r="F56" s="36">
        <f>SUMIFS(СВЦЭМ!$C$39:$C$782,СВЦЭМ!$A$39:$A$782,$A56,СВЦЭМ!$B$39:$B$782,F$47)+'СЕТ СН'!$G$9+СВЦЭМ!$D$10+'СЕТ СН'!$G$5-'СЕТ СН'!$G$17</f>
        <v>4836.8276492700006</v>
      </c>
      <c r="G56" s="36">
        <f>SUMIFS(СВЦЭМ!$C$39:$C$782,СВЦЭМ!$A$39:$A$782,$A56,СВЦЭМ!$B$39:$B$782,G$47)+'СЕТ СН'!$G$9+СВЦЭМ!$D$10+'СЕТ СН'!$G$5-'СЕТ СН'!$G$17</f>
        <v>4799.9347214299996</v>
      </c>
      <c r="H56" s="36">
        <f>SUMIFS(СВЦЭМ!$C$39:$C$782,СВЦЭМ!$A$39:$A$782,$A56,СВЦЭМ!$B$39:$B$782,H$47)+'СЕТ СН'!$G$9+СВЦЭМ!$D$10+'СЕТ СН'!$G$5-'СЕТ СН'!$G$17</f>
        <v>4751.5818253399993</v>
      </c>
      <c r="I56" s="36">
        <f>SUMIFS(СВЦЭМ!$C$39:$C$782,СВЦЭМ!$A$39:$A$782,$A56,СВЦЭМ!$B$39:$B$782,I$47)+'СЕТ СН'!$G$9+СВЦЭМ!$D$10+'СЕТ СН'!$G$5-'СЕТ СН'!$G$17</f>
        <v>4694.6963242900001</v>
      </c>
      <c r="J56" s="36">
        <f>SUMIFS(СВЦЭМ!$C$39:$C$782,СВЦЭМ!$A$39:$A$782,$A56,СВЦЭМ!$B$39:$B$782,J$47)+'СЕТ СН'!$G$9+СВЦЭМ!$D$10+'СЕТ СН'!$G$5-'СЕТ СН'!$G$17</f>
        <v>4683.0553154700001</v>
      </c>
      <c r="K56" s="36">
        <f>SUMIFS(СВЦЭМ!$C$39:$C$782,СВЦЭМ!$A$39:$A$782,$A56,СВЦЭМ!$B$39:$B$782,K$47)+'СЕТ СН'!$G$9+СВЦЭМ!$D$10+'СЕТ СН'!$G$5-'СЕТ СН'!$G$17</f>
        <v>4650.6260167999999</v>
      </c>
      <c r="L56" s="36">
        <f>SUMIFS(СВЦЭМ!$C$39:$C$782,СВЦЭМ!$A$39:$A$782,$A56,СВЦЭМ!$B$39:$B$782,L$47)+'СЕТ СН'!$G$9+СВЦЭМ!$D$10+'СЕТ СН'!$G$5-'СЕТ СН'!$G$17</f>
        <v>4646.6181451800003</v>
      </c>
      <c r="M56" s="36">
        <f>SUMIFS(СВЦЭМ!$C$39:$C$782,СВЦЭМ!$A$39:$A$782,$A56,СВЦЭМ!$B$39:$B$782,M$47)+'СЕТ СН'!$G$9+СВЦЭМ!$D$10+'СЕТ СН'!$G$5-'СЕТ СН'!$G$17</f>
        <v>4673.28916983</v>
      </c>
      <c r="N56" s="36">
        <f>SUMIFS(СВЦЭМ!$C$39:$C$782,СВЦЭМ!$A$39:$A$782,$A56,СВЦЭМ!$B$39:$B$782,N$47)+'СЕТ СН'!$G$9+СВЦЭМ!$D$10+'СЕТ СН'!$G$5-'СЕТ СН'!$G$17</f>
        <v>4686.1366821900001</v>
      </c>
      <c r="O56" s="36">
        <f>SUMIFS(СВЦЭМ!$C$39:$C$782,СВЦЭМ!$A$39:$A$782,$A56,СВЦЭМ!$B$39:$B$782,O$47)+'СЕТ СН'!$G$9+СВЦЭМ!$D$10+'СЕТ СН'!$G$5-'СЕТ СН'!$G$17</f>
        <v>4740.1783154900004</v>
      </c>
      <c r="P56" s="36">
        <f>SUMIFS(СВЦЭМ!$C$39:$C$782,СВЦЭМ!$A$39:$A$782,$A56,СВЦЭМ!$B$39:$B$782,P$47)+'СЕТ СН'!$G$9+СВЦЭМ!$D$10+'СЕТ СН'!$G$5-'СЕТ СН'!$G$17</f>
        <v>4728.3166422799995</v>
      </c>
      <c r="Q56" s="36">
        <f>SUMIFS(СВЦЭМ!$C$39:$C$782,СВЦЭМ!$A$39:$A$782,$A56,СВЦЭМ!$B$39:$B$782,Q$47)+'СЕТ СН'!$G$9+СВЦЭМ!$D$10+'СЕТ СН'!$G$5-'СЕТ СН'!$G$17</f>
        <v>4739.6171083899999</v>
      </c>
      <c r="R56" s="36">
        <f>SUMIFS(СВЦЭМ!$C$39:$C$782,СВЦЭМ!$A$39:$A$782,$A56,СВЦЭМ!$B$39:$B$782,R$47)+'СЕТ СН'!$G$9+СВЦЭМ!$D$10+'СЕТ СН'!$G$5-'СЕТ СН'!$G$17</f>
        <v>4749.2520689100002</v>
      </c>
      <c r="S56" s="36">
        <f>SUMIFS(СВЦЭМ!$C$39:$C$782,СВЦЭМ!$A$39:$A$782,$A56,СВЦЭМ!$B$39:$B$782,S$47)+'СЕТ СН'!$G$9+СВЦЭМ!$D$10+'СЕТ СН'!$G$5-'СЕТ СН'!$G$17</f>
        <v>4716.3611558699995</v>
      </c>
      <c r="T56" s="36">
        <f>SUMIFS(СВЦЭМ!$C$39:$C$782,СВЦЭМ!$A$39:$A$782,$A56,СВЦЭМ!$B$39:$B$782,T$47)+'СЕТ СН'!$G$9+СВЦЭМ!$D$10+'СЕТ СН'!$G$5-'СЕТ СН'!$G$17</f>
        <v>4683.4274572799995</v>
      </c>
      <c r="U56" s="36">
        <f>SUMIFS(СВЦЭМ!$C$39:$C$782,СВЦЭМ!$A$39:$A$782,$A56,СВЦЭМ!$B$39:$B$782,U$47)+'СЕТ СН'!$G$9+СВЦЭМ!$D$10+'СЕТ СН'!$G$5-'СЕТ СН'!$G$17</f>
        <v>4637.2145951799994</v>
      </c>
      <c r="V56" s="36">
        <f>SUMIFS(СВЦЭМ!$C$39:$C$782,СВЦЭМ!$A$39:$A$782,$A56,СВЦЭМ!$B$39:$B$782,V$47)+'СЕТ СН'!$G$9+СВЦЭМ!$D$10+'СЕТ СН'!$G$5-'СЕТ СН'!$G$17</f>
        <v>4626.4155675399998</v>
      </c>
      <c r="W56" s="36">
        <f>SUMIFS(СВЦЭМ!$C$39:$C$782,СВЦЭМ!$A$39:$A$782,$A56,СВЦЭМ!$B$39:$B$782,W$47)+'СЕТ СН'!$G$9+СВЦЭМ!$D$10+'СЕТ СН'!$G$5-'СЕТ СН'!$G$17</f>
        <v>4630.09127936</v>
      </c>
      <c r="X56" s="36">
        <f>SUMIFS(СВЦЭМ!$C$39:$C$782,СВЦЭМ!$A$39:$A$782,$A56,СВЦЭМ!$B$39:$B$782,X$47)+'СЕТ СН'!$G$9+СВЦЭМ!$D$10+'СЕТ СН'!$G$5-'СЕТ СН'!$G$17</f>
        <v>4665.5566445599998</v>
      </c>
      <c r="Y56" s="36">
        <f>SUMIFS(СВЦЭМ!$C$39:$C$782,СВЦЭМ!$A$39:$A$782,$A56,СВЦЭМ!$B$39:$B$782,Y$47)+'СЕТ СН'!$G$9+СВЦЭМ!$D$10+'СЕТ СН'!$G$5-'СЕТ СН'!$G$17</f>
        <v>4704.7532273099996</v>
      </c>
    </row>
    <row r="57" spans="1:25" ht="15.75" x14ac:dyDescent="0.2">
      <c r="A57" s="35">
        <f t="shared" si="1"/>
        <v>44995</v>
      </c>
      <c r="B57" s="36">
        <f>SUMIFS(СВЦЭМ!$C$39:$C$782,СВЦЭМ!$A$39:$A$782,$A57,СВЦЭМ!$B$39:$B$782,B$47)+'СЕТ СН'!$G$9+СВЦЭМ!$D$10+'СЕТ СН'!$G$5-'СЕТ СН'!$G$17</f>
        <v>4766.8204420499997</v>
      </c>
      <c r="C57" s="36">
        <f>SUMIFS(СВЦЭМ!$C$39:$C$782,СВЦЭМ!$A$39:$A$782,$A57,СВЦЭМ!$B$39:$B$782,C$47)+'СЕТ СН'!$G$9+СВЦЭМ!$D$10+'СЕТ СН'!$G$5-'СЕТ СН'!$G$17</f>
        <v>4764.1624863799998</v>
      </c>
      <c r="D57" s="36">
        <f>SUMIFS(СВЦЭМ!$C$39:$C$782,СВЦЭМ!$A$39:$A$782,$A57,СВЦЭМ!$B$39:$B$782,D$47)+'СЕТ СН'!$G$9+СВЦЭМ!$D$10+'СЕТ СН'!$G$5-'СЕТ СН'!$G$17</f>
        <v>4767.4528137199995</v>
      </c>
      <c r="E57" s="36">
        <f>SUMIFS(СВЦЭМ!$C$39:$C$782,СВЦЭМ!$A$39:$A$782,$A57,СВЦЭМ!$B$39:$B$782,E$47)+'СЕТ СН'!$G$9+СВЦЭМ!$D$10+'СЕТ СН'!$G$5-'СЕТ СН'!$G$17</f>
        <v>4804.1911772499998</v>
      </c>
      <c r="F57" s="36">
        <f>SUMIFS(СВЦЭМ!$C$39:$C$782,СВЦЭМ!$A$39:$A$782,$A57,СВЦЭМ!$B$39:$B$782,F$47)+'СЕТ СН'!$G$9+СВЦЭМ!$D$10+'СЕТ СН'!$G$5-'СЕТ СН'!$G$17</f>
        <v>4812.3430878099998</v>
      </c>
      <c r="G57" s="36">
        <f>SUMIFS(СВЦЭМ!$C$39:$C$782,СВЦЭМ!$A$39:$A$782,$A57,СВЦЭМ!$B$39:$B$782,G$47)+'СЕТ СН'!$G$9+СВЦЭМ!$D$10+'СЕТ СН'!$G$5-'СЕТ СН'!$G$17</f>
        <v>4799.8031685999995</v>
      </c>
      <c r="H57" s="36">
        <f>SUMIFS(СВЦЭМ!$C$39:$C$782,СВЦЭМ!$A$39:$A$782,$A57,СВЦЭМ!$B$39:$B$782,H$47)+'СЕТ СН'!$G$9+СВЦЭМ!$D$10+'СЕТ СН'!$G$5-'СЕТ СН'!$G$17</f>
        <v>4756.5612242299994</v>
      </c>
      <c r="I57" s="36">
        <f>SUMIFS(СВЦЭМ!$C$39:$C$782,СВЦЭМ!$A$39:$A$782,$A57,СВЦЭМ!$B$39:$B$782,I$47)+'СЕТ СН'!$G$9+СВЦЭМ!$D$10+'СЕТ СН'!$G$5-'СЕТ СН'!$G$17</f>
        <v>4686.7018538599996</v>
      </c>
      <c r="J57" s="36">
        <f>SUMIFS(СВЦЭМ!$C$39:$C$782,СВЦЭМ!$A$39:$A$782,$A57,СВЦЭМ!$B$39:$B$782,J$47)+'СЕТ СН'!$G$9+СВЦЭМ!$D$10+'СЕТ СН'!$G$5-'СЕТ СН'!$G$17</f>
        <v>4681.85051836</v>
      </c>
      <c r="K57" s="36">
        <f>SUMIFS(СВЦЭМ!$C$39:$C$782,СВЦЭМ!$A$39:$A$782,$A57,СВЦЭМ!$B$39:$B$782,K$47)+'СЕТ СН'!$G$9+СВЦЭМ!$D$10+'СЕТ СН'!$G$5-'СЕТ СН'!$G$17</f>
        <v>4663.7467969499994</v>
      </c>
      <c r="L57" s="36">
        <f>SUMIFS(СВЦЭМ!$C$39:$C$782,СВЦЭМ!$A$39:$A$782,$A57,СВЦЭМ!$B$39:$B$782,L$47)+'СЕТ СН'!$G$9+СВЦЭМ!$D$10+'СЕТ СН'!$G$5-'СЕТ СН'!$G$17</f>
        <v>4663.1556336699996</v>
      </c>
      <c r="M57" s="36">
        <f>SUMIFS(СВЦЭМ!$C$39:$C$782,СВЦЭМ!$A$39:$A$782,$A57,СВЦЭМ!$B$39:$B$782,M$47)+'СЕТ СН'!$G$9+СВЦЭМ!$D$10+'СЕТ СН'!$G$5-'СЕТ СН'!$G$17</f>
        <v>4689.3520699700002</v>
      </c>
      <c r="N57" s="36">
        <f>SUMIFS(СВЦЭМ!$C$39:$C$782,СВЦЭМ!$A$39:$A$782,$A57,СВЦЭМ!$B$39:$B$782,N$47)+'СЕТ СН'!$G$9+СВЦЭМ!$D$10+'СЕТ СН'!$G$5-'СЕТ СН'!$G$17</f>
        <v>4722.3606742499996</v>
      </c>
      <c r="O57" s="36">
        <f>SUMIFS(СВЦЭМ!$C$39:$C$782,СВЦЭМ!$A$39:$A$782,$A57,СВЦЭМ!$B$39:$B$782,O$47)+'СЕТ СН'!$G$9+СВЦЭМ!$D$10+'СЕТ СН'!$G$5-'СЕТ СН'!$G$17</f>
        <v>4775.3970695799999</v>
      </c>
      <c r="P57" s="36">
        <f>SUMIFS(СВЦЭМ!$C$39:$C$782,СВЦЭМ!$A$39:$A$782,$A57,СВЦЭМ!$B$39:$B$782,P$47)+'СЕТ СН'!$G$9+СВЦЭМ!$D$10+'СЕТ СН'!$G$5-'СЕТ СН'!$G$17</f>
        <v>4779.5670125500001</v>
      </c>
      <c r="Q57" s="36">
        <f>SUMIFS(СВЦЭМ!$C$39:$C$782,СВЦЭМ!$A$39:$A$782,$A57,СВЦЭМ!$B$39:$B$782,Q$47)+'СЕТ СН'!$G$9+СВЦЭМ!$D$10+'СЕТ СН'!$G$5-'СЕТ СН'!$G$17</f>
        <v>4791.1020381500002</v>
      </c>
      <c r="R57" s="36">
        <f>SUMIFS(СВЦЭМ!$C$39:$C$782,СВЦЭМ!$A$39:$A$782,$A57,СВЦЭМ!$B$39:$B$782,R$47)+'СЕТ СН'!$G$9+СВЦЭМ!$D$10+'СЕТ СН'!$G$5-'СЕТ СН'!$G$17</f>
        <v>4769.0054787899999</v>
      </c>
      <c r="S57" s="36">
        <f>SUMIFS(СВЦЭМ!$C$39:$C$782,СВЦЭМ!$A$39:$A$782,$A57,СВЦЭМ!$B$39:$B$782,S$47)+'СЕТ СН'!$G$9+СВЦЭМ!$D$10+'СЕТ СН'!$G$5-'СЕТ СН'!$G$17</f>
        <v>4757.7648159</v>
      </c>
      <c r="T57" s="36">
        <f>SUMIFS(СВЦЭМ!$C$39:$C$782,СВЦЭМ!$A$39:$A$782,$A57,СВЦЭМ!$B$39:$B$782,T$47)+'СЕТ СН'!$G$9+СВЦЭМ!$D$10+'СЕТ СН'!$G$5-'СЕТ СН'!$G$17</f>
        <v>4725.2599832199994</v>
      </c>
      <c r="U57" s="36">
        <f>SUMIFS(СВЦЭМ!$C$39:$C$782,СВЦЭМ!$A$39:$A$782,$A57,СВЦЭМ!$B$39:$B$782,U$47)+'СЕТ СН'!$G$9+СВЦЭМ!$D$10+'СЕТ СН'!$G$5-'СЕТ СН'!$G$17</f>
        <v>4705.35510385</v>
      </c>
      <c r="V57" s="36">
        <f>SUMIFS(СВЦЭМ!$C$39:$C$782,СВЦЭМ!$A$39:$A$782,$A57,СВЦЭМ!$B$39:$B$782,V$47)+'СЕТ СН'!$G$9+СВЦЭМ!$D$10+'СЕТ СН'!$G$5-'СЕТ СН'!$G$17</f>
        <v>4739.5270641200004</v>
      </c>
      <c r="W57" s="36">
        <f>SUMIFS(СВЦЭМ!$C$39:$C$782,СВЦЭМ!$A$39:$A$782,$A57,СВЦЭМ!$B$39:$B$782,W$47)+'СЕТ СН'!$G$9+СВЦЭМ!$D$10+'СЕТ СН'!$G$5-'СЕТ СН'!$G$17</f>
        <v>4712.1225728299996</v>
      </c>
      <c r="X57" s="36">
        <f>SUMIFS(СВЦЭМ!$C$39:$C$782,СВЦЭМ!$A$39:$A$782,$A57,СВЦЭМ!$B$39:$B$782,X$47)+'СЕТ СН'!$G$9+СВЦЭМ!$D$10+'СЕТ СН'!$G$5-'СЕТ СН'!$G$17</f>
        <v>4741.6366196999998</v>
      </c>
      <c r="Y57" s="36">
        <f>SUMIFS(СВЦЭМ!$C$39:$C$782,СВЦЭМ!$A$39:$A$782,$A57,СВЦЭМ!$B$39:$B$782,Y$47)+'СЕТ СН'!$G$9+СВЦЭМ!$D$10+'СЕТ СН'!$G$5-'СЕТ СН'!$G$17</f>
        <v>4751.4185058599996</v>
      </c>
    </row>
    <row r="58" spans="1:25" ht="15.75" x14ac:dyDescent="0.2">
      <c r="A58" s="35">
        <f t="shared" si="1"/>
        <v>44996</v>
      </c>
      <c r="B58" s="36">
        <f>SUMIFS(СВЦЭМ!$C$39:$C$782,СВЦЭМ!$A$39:$A$782,$A58,СВЦЭМ!$B$39:$B$782,B$47)+'СЕТ СН'!$G$9+СВЦЭМ!$D$10+'СЕТ СН'!$G$5-'СЕТ СН'!$G$17</f>
        <v>4712.8881441200001</v>
      </c>
      <c r="C58" s="36">
        <f>SUMIFS(СВЦЭМ!$C$39:$C$782,СВЦЭМ!$A$39:$A$782,$A58,СВЦЭМ!$B$39:$B$782,C$47)+'СЕТ СН'!$G$9+СВЦЭМ!$D$10+'СЕТ СН'!$G$5-'СЕТ СН'!$G$17</f>
        <v>4776.4421665299997</v>
      </c>
      <c r="D58" s="36">
        <f>SUMIFS(СВЦЭМ!$C$39:$C$782,СВЦЭМ!$A$39:$A$782,$A58,СВЦЭМ!$B$39:$B$782,D$47)+'СЕТ СН'!$G$9+СВЦЭМ!$D$10+'СЕТ СН'!$G$5-'СЕТ СН'!$G$17</f>
        <v>4796.2552825399998</v>
      </c>
      <c r="E58" s="36">
        <f>SUMIFS(СВЦЭМ!$C$39:$C$782,СВЦЭМ!$A$39:$A$782,$A58,СВЦЭМ!$B$39:$B$782,E$47)+'СЕТ СН'!$G$9+СВЦЭМ!$D$10+'СЕТ СН'!$G$5-'СЕТ СН'!$G$17</f>
        <v>4787.0766027999998</v>
      </c>
      <c r="F58" s="36">
        <f>SUMIFS(СВЦЭМ!$C$39:$C$782,СВЦЭМ!$A$39:$A$782,$A58,СВЦЭМ!$B$39:$B$782,F$47)+'СЕТ СН'!$G$9+СВЦЭМ!$D$10+'СЕТ СН'!$G$5-'СЕТ СН'!$G$17</f>
        <v>4787.8601926600004</v>
      </c>
      <c r="G58" s="36">
        <f>SUMIFS(СВЦЭМ!$C$39:$C$782,СВЦЭМ!$A$39:$A$782,$A58,СВЦЭМ!$B$39:$B$782,G$47)+'СЕТ СН'!$G$9+СВЦЭМ!$D$10+'СЕТ СН'!$G$5-'СЕТ СН'!$G$17</f>
        <v>4774.6112701900001</v>
      </c>
      <c r="H58" s="36">
        <f>SUMIFS(СВЦЭМ!$C$39:$C$782,СВЦЭМ!$A$39:$A$782,$A58,СВЦЭМ!$B$39:$B$782,H$47)+'СЕТ СН'!$G$9+СВЦЭМ!$D$10+'СЕТ СН'!$G$5-'СЕТ СН'!$G$17</f>
        <v>4765.6189269899996</v>
      </c>
      <c r="I58" s="36">
        <f>SUMIFS(СВЦЭМ!$C$39:$C$782,СВЦЭМ!$A$39:$A$782,$A58,СВЦЭМ!$B$39:$B$782,I$47)+'СЕТ СН'!$G$9+СВЦЭМ!$D$10+'СЕТ СН'!$G$5-'СЕТ СН'!$G$17</f>
        <v>4751.1616315800002</v>
      </c>
      <c r="J58" s="36">
        <f>SUMIFS(СВЦЭМ!$C$39:$C$782,СВЦЭМ!$A$39:$A$782,$A58,СВЦЭМ!$B$39:$B$782,J$47)+'СЕТ СН'!$G$9+СВЦЭМ!$D$10+'СЕТ СН'!$G$5-'СЕТ СН'!$G$17</f>
        <v>4673.8043483000001</v>
      </c>
      <c r="K58" s="36">
        <f>SUMIFS(СВЦЭМ!$C$39:$C$782,СВЦЭМ!$A$39:$A$782,$A58,СВЦЭМ!$B$39:$B$782,K$47)+'СЕТ СН'!$G$9+СВЦЭМ!$D$10+'СЕТ СН'!$G$5-'СЕТ СН'!$G$17</f>
        <v>4559.9314481299998</v>
      </c>
      <c r="L58" s="36">
        <f>SUMIFS(СВЦЭМ!$C$39:$C$782,СВЦЭМ!$A$39:$A$782,$A58,СВЦЭМ!$B$39:$B$782,L$47)+'СЕТ СН'!$G$9+СВЦЭМ!$D$10+'СЕТ СН'!$G$5-'СЕТ СН'!$G$17</f>
        <v>4548.6360363000003</v>
      </c>
      <c r="M58" s="36">
        <f>SUMIFS(СВЦЭМ!$C$39:$C$782,СВЦЭМ!$A$39:$A$782,$A58,СВЦЭМ!$B$39:$B$782,M$47)+'СЕТ СН'!$G$9+СВЦЭМ!$D$10+'СЕТ СН'!$G$5-'СЕТ СН'!$G$17</f>
        <v>4503.3124781899996</v>
      </c>
      <c r="N58" s="36">
        <f>SUMIFS(СВЦЭМ!$C$39:$C$782,СВЦЭМ!$A$39:$A$782,$A58,СВЦЭМ!$B$39:$B$782,N$47)+'СЕТ СН'!$G$9+СВЦЭМ!$D$10+'СЕТ СН'!$G$5-'СЕТ СН'!$G$17</f>
        <v>4553.48841137</v>
      </c>
      <c r="O58" s="36">
        <f>SUMIFS(СВЦЭМ!$C$39:$C$782,СВЦЭМ!$A$39:$A$782,$A58,СВЦЭМ!$B$39:$B$782,O$47)+'СЕТ СН'!$G$9+СВЦЭМ!$D$10+'СЕТ СН'!$G$5-'СЕТ СН'!$G$17</f>
        <v>4598.4243494799994</v>
      </c>
      <c r="P58" s="36">
        <f>SUMIFS(СВЦЭМ!$C$39:$C$782,СВЦЭМ!$A$39:$A$782,$A58,СВЦЭМ!$B$39:$B$782,P$47)+'СЕТ СН'!$G$9+СВЦЭМ!$D$10+'СЕТ СН'!$G$5-'СЕТ СН'!$G$17</f>
        <v>4626.3149190300001</v>
      </c>
      <c r="Q58" s="36">
        <f>SUMIFS(СВЦЭМ!$C$39:$C$782,СВЦЭМ!$A$39:$A$782,$A58,СВЦЭМ!$B$39:$B$782,Q$47)+'СЕТ СН'!$G$9+СВЦЭМ!$D$10+'СЕТ СН'!$G$5-'СЕТ СН'!$G$17</f>
        <v>4634.4557849800003</v>
      </c>
      <c r="R58" s="36">
        <f>SUMIFS(СВЦЭМ!$C$39:$C$782,СВЦЭМ!$A$39:$A$782,$A58,СВЦЭМ!$B$39:$B$782,R$47)+'СЕТ СН'!$G$9+СВЦЭМ!$D$10+'СЕТ СН'!$G$5-'СЕТ СН'!$G$17</f>
        <v>4664.4329954099994</v>
      </c>
      <c r="S58" s="36">
        <f>SUMIFS(СВЦЭМ!$C$39:$C$782,СВЦЭМ!$A$39:$A$782,$A58,СВЦЭМ!$B$39:$B$782,S$47)+'СЕТ СН'!$G$9+СВЦЭМ!$D$10+'СЕТ СН'!$G$5-'СЕТ СН'!$G$17</f>
        <v>4658.5894564999999</v>
      </c>
      <c r="T58" s="36">
        <f>SUMIFS(СВЦЭМ!$C$39:$C$782,СВЦЭМ!$A$39:$A$782,$A58,СВЦЭМ!$B$39:$B$782,T$47)+'СЕТ СН'!$G$9+СВЦЭМ!$D$10+'СЕТ СН'!$G$5-'СЕТ СН'!$G$17</f>
        <v>4630.7052858099996</v>
      </c>
      <c r="U58" s="36">
        <f>SUMIFS(СВЦЭМ!$C$39:$C$782,СВЦЭМ!$A$39:$A$782,$A58,СВЦЭМ!$B$39:$B$782,U$47)+'СЕТ СН'!$G$9+СВЦЭМ!$D$10+'СЕТ СН'!$G$5-'СЕТ СН'!$G$17</f>
        <v>4600.3482483799999</v>
      </c>
      <c r="V58" s="36">
        <f>SUMIFS(СВЦЭМ!$C$39:$C$782,СВЦЭМ!$A$39:$A$782,$A58,СВЦЭМ!$B$39:$B$782,V$47)+'СЕТ СН'!$G$9+СВЦЭМ!$D$10+'СЕТ СН'!$G$5-'СЕТ СН'!$G$17</f>
        <v>4592.5142924000002</v>
      </c>
      <c r="W58" s="36">
        <f>SUMIFS(СВЦЭМ!$C$39:$C$782,СВЦЭМ!$A$39:$A$782,$A58,СВЦЭМ!$B$39:$B$782,W$47)+'СЕТ СН'!$G$9+СВЦЭМ!$D$10+'СЕТ СН'!$G$5-'СЕТ СН'!$G$17</f>
        <v>4597.4502069499995</v>
      </c>
      <c r="X58" s="36">
        <f>SUMIFS(СВЦЭМ!$C$39:$C$782,СВЦЭМ!$A$39:$A$782,$A58,СВЦЭМ!$B$39:$B$782,X$47)+'СЕТ СН'!$G$9+СВЦЭМ!$D$10+'СЕТ СН'!$G$5-'СЕТ СН'!$G$17</f>
        <v>4659.7827454199996</v>
      </c>
      <c r="Y58" s="36">
        <f>SUMIFS(СВЦЭМ!$C$39:$C$782,СВЦЭМ!$A$39:$A$782,$A58,СВЦЭМ!$B$39:$B$782,Y$47)+'СЕТ СН'!$G$9+СВЦЭМ!$D$10+'СЕТ СН'!$G$5-'СЕТ СН'!$G$17</f>
        <v>6242.9106443700002</v>
      </c>
    </row>
    <row r="59" spans="1:25" ht="15.75" x14ac:dyDescent="0.2">
      <c r="A59" s="35">
        <f t="shared" si="1"/>
        <v>44997</v>
      </c>
      <c r="B59" s="36">
        <f>SUMIFS(СВЦЭМ!$C$39:$C$782,СВЦЭМ!$A$39:$A$782,$A59,СВЦЭМ!$B$39:$B$782,B$47)+'СЕТ СН'!$G$9+СВЦЭМ!$D$10+'СЕТ СН'!$G$5-'СЕТ СН'!$G$17</f>
        <v>5518.0628238299996</v>
      </c>
      <c r="C59" s="36">
        <f>SUMIFS(СВЦЭМ!$C$39:$C$782,СВЦЭМ!$A$39:$A$782,$A59,СВЦЭМ!$B$39:$B$782,C$47)+'СЕТ СН'!$G$9+СВЦЭМ!$D$10+'СЕТ СН'!$G$5-'СЕТ СН'!$G$17</f>
        <v>5625.0000700000001</v>
      </c>
      <c r="D59" s="36">
        <f>SUMIFS(СВЦЭМ!$C$39:$C$782,СВЦЭМ!$A$39:$A$782,$A59,СВЦЭМ!$B$39:$B$782,D$47)+'СЕТ СН'!$G$9+СВЦЭМ!$D$10+'СЕТ СН'!$G$5-'СЕТ СН'!$G$17</f>
        <v>5632.4134640899993</v>
      </c>
      <c r="E59" s="36">
        <f>SUMIFS(СВЦЭМ!$C$39:$C$782,СВЦЭМ!$A$39:$A$782,$A59,СВЦЭМ!$B$39:$B$782,E$47)+'СЕТ СН'!$G$9+СВЦЭМ!$D$10+'СЕТ СН'!$G$5-'СЕТ СН'!$G$17</f>
        <v>5921.8464568899999</v>
      </c>
      <c r="F59" s="36">
        <f>SUMIFS(СВЦЭМ!$C$39:$C$782,СВЦЭМ!$A$39:$A$782,$A59,СВЦЭМ!$B$39:$B$782,F$47)+'СЕТ СН'!$G$9+СВЦЭМ!$D$10+'СЕТ СН'!$G$5-'СЕТ СН'!$G$17</f>
        <v>5647.5820883699998</v>
      </c>
      <c r="G59" s="36">
        <f>SUMIFS(СВЦЭМ!$C$39:$C$782,СВЦЭМ!$A$39:$A$782,$A59,СВЦЭМ!$B$39:$B$782,G$47)+'СЕТ СН'!$G$9+СВЦЭМ!$D$10+'СЕТ СН'!$G$5-'СЕТ СН'!$G$17</f>
        <v>6145.6923568499997</v>
      </c>
      <c r="H59" s="36">
        <f>SUMIFS(СВЦЭМ!$C$39:$C$782,СВЦЭМ!$A$39:$A$782,$A59,СВЦЭМ!$B$39:$B$782,H$47)+'СЕТ СН'!$G$9+СВЦЭМ!$D$10+'СЕТ СН'!$G$5-'СЕТ СН'!$G$17</f>
        <v>5787.6195383699996</v>
      </c>
      <c r="I59" s="36">
        <f>SUMIFS(СВЦЭМ!$C$39:$C$782,СВЦЭМ!$A$39:$A$782,$A59,СВЦЭМ!$B$39:$B$782,I$47)+'СЕТ СН'!$G$9+СВЦЭМ!$D$10+'СЕТ СН'!$G$5-'СЕТ СН'!$G$17</f>
        <v>5434.6573130300003</v>
      </c>
      <c r="J59" s="36">
        <f>SUMIFS(СВЦЭМ!$C$39:$C$782,СВЦЭМ!$A$39:$A$782,$A59,СВЦЭМ!$B$39:$B$782,J$47)+'СЕТ СН'!$G$9+СВЦЭМ!$D$10+'СЕТ СН'!$G$5-'СЕТ СН'!$G$17</f>
        <v>5311.39754154</v>
      </c>
      <c r="K59" s="36">
        <f>SUMIFS(СВЦЭМ!$C$39:$C$782,СВЦЭМ!$A$39:$A$782,$A59,СВЦЭМ!$B$39:$B$782,K$47)+'СЕТ СН'!$G$9+СВЦЭМ!$D$10+'СЕТ СН'!$G$5-'СЕТ СН'!$G$17</f>
        <v>5227.94065529</v>
      </c>
      <c r="L59" s="36">
        <f>SUMIFS(СВЦЭМ!$C$39:$C$782,СВЦЭМ!$A$39:$A$782,$A59,СВЦЭМ!$B$39:$B$782,L$47)+'СЕТ СН'!$G$9+СВЦЭМ!$D$10+'СЕТ СН'!$G$5-'СЕТ СН'!$G$17</f>
        <v>5075.9326372799997</v>
      </c>
      <c r="M59" s="36">
        <f>SUMIFS(СВЦЭМ!$C$39:$C$782,СВЦЭМ!$A$39:$A$782,$A59,СВЦЭМ!$B$39:$B$782,M$47)+'СЕТ СН'!$G$9+СВЦЭМ!$D$10+'СЕТ СН'!$G$5-'СЕТ СН'!$G$17</f>
        <v>5158.86694807</v>
      </c>
      <c r="N59" s="36">
        <f>SUMIFS(СВЦЭМ!$C$39:$C$782,СВЦЭМ!$A$39:$A$782,$A59,СВЦЭМ!$B$39:$B$782,N$47)+'СЕТ СН'!$G$9+СВЦЭМ!$D$10+'СЕТ СН'!$G$5-'СЕТ СН'!$G$17</f>
        <v>5196.0394063099993</v>
      </c>
      <c r="O59" s="36">
        <f>SUMIFS(СВЦЭМ!$C$39:$C$782,СВЦЭМ!$A$39:$A$782,$A59,СВЦЭМ!$B$39:$B$782,O$47)+'СЕТ СН'!$G$9+СВЦЭМ!$D$10+'СЕТ СН'!$G$5-'СЕТ СН'!$G$17</f>
        <v>4657.0514119299996</v>
      </c>
      <c r="P59" s="36">
        <f>SUMIFS(СВЦЭМ!$C$39:$C$782,СВЦЭМ!$A$39:$A$782,$A59,СВЦЭМ!$B$39:$B$782,P$47)+'СЕТ СН'!$G$9+СВЦЭМ!$D$10+'СЕТ СН'!$G$5-'СЕТ СН'!$G$17</f>
        <v>4674.5613901799998</v>
      </c>
      <c r="Q59" s="36">
        <f>SUMIFS(СВЦЭМ!$C$39:$C$782,СВЦЭМ!$A$39:$A$782,$A59,СВЦЭМ!$B$39:$B$782,Q$47)+'СЕТ СН'!$G$9+СВЦЭМ!$D$10+'СЕТ СН'!$G$5-'СЕТ СН'!$G$17</f>
        <v>4686.1392725300002</v>
      </c>
      <c r="R59" s="36">
        <f>SUMIFS(СВЦЭМ!$C$39:$C$782,СВЦЭМ!$A$39:$A$782,$A59,СВЦЭМ!$B$39:$B$782,R$47)+'СЕТ СН'!$G$9+СВЦЭМ!$D$10+'СЕТ СН'!$G$5-'СЕТ СН'!$G$17</f>
        <v>4682.1263622500001</v>
      </c>
      <c r="S59" s="36">
        <f>SUMIFS(СВЦЭМ!$C$39:$C$782,СВЦЭМ!$A$39:$A$782,$A59,СВЦЭМ!$B$39:$B$782,S$47)+'СЕТ СН'!$G$9+СВЦЭМ!$D$10+'СЕТ СН'!$G$5-'СЕТ СН'!$G$17</f>
        <v>7876.7489292699993</v>
      </c>
      <c r="T59" s="36">
        <f>SUMIFS(СВЦЭМ!$C$39:$C$782,СВЦЭМ!$A$39:$A$782,$A59,СВЦЭМ!$B$39:$B$782,T$47)+'СЕТ СН'!$G$9+СВЦЭМ!$D$10+'СЕТ СН'!$G$5-'СЕТ СН'!$G$17</f>
        <v>5362.0130010600005</v>
      </c>
      <c r="U59" s="36">
        <f>SUMIFS(СВЦЭМ!$C$39:$C$782,СВЦЭМ!$A$39:$A$782,$A59,СВЦЭМ!$B$39:$B$782,U$47)+'СЕТ СН'!$G$9+СВЦЭМ!$D$10+'СЕТ СН'!$G$5-'СЕТ СН'!$G$17</f>
        <v>4973.5281105899994</v>
      </c>
      <c r="V59" s="36">
        <f>SUMIFS(СВЦЭМ!$C$39:$C$782,СВЦЭМ!$A$39:$A$782,$A59,СВЦЭМ!$B$39:$B$782,V$47)+'СЕТ СН'!$G$9+СВЦЭМ!$D$10+'СЕТ СН'!$G$5-'СЕТ СН'!$G$17</f>
        <v>4701.2412994599999</v>
      </c>
      <c r="W59" s="36">
        <f>SUMIFS(СВЦЭМ!$C$39:$C$782,СВЦЭМ!$A$39:$A$782,$A59,СВЦЭМ!$B$39:$B$782,W$47)+'СЕТ СН'!$G$9+СВЦЭМ!$D$10+'СЕТ СН'!$G$5-'СЕТ СН'!$G$17</f>
        <v>4698.18094019</v>
      </c>
      <c r="X59" s="36">
        <f>SUMIFS(СВЦЭМ!$C$39:$C$782,СВЦЭМ!$A$39:$A$782,$A59,СВЦЭМ!$B$39:$B$782,X$47)+'СЕТ СН'!$G$9+СВЦЭМ!$D$10+'СЕТ СН'!$G$5-'СЕТ СН'!$G$17</f>
        <v>4720.4540248100002</v>
      </c>
      <c r="Y59" s="36">
        <f>SUMIFS(СВЦЭМ!$C$39:$C$782,СВЦЭМ!$A$39:$A$782,$A59,СВЦЭМ!$B$39:$B$782,Y$47)+'СЕТ СН'!$G$9+СВЦЭМ!$D$10+'СЕТ СН'!$G$5-'СЕТ СН'!$G$17</f>
        <v>4739.7019020199996</v>
      </c>
    </row>
    <row r="60" spans="1:25" ht="15.75" x14ac:dyDescent="0.2">
      <c r="A60" s="35">
        <f t="shared" si="1"/>
        <v>44998</v>
      </c>
      <c r="B60" s="36">
        <f>SUMIFS(СВЦЭМ!$C$39:$C$782,СВЦЭМ!$A$39:$A$782,$A60,СВЦЭМ!$B$39:$B$782,B$47)+'СЕТ СН'!$G$9+СВЦЭМ!$D$10+'СЕТ СН'!$G$5-'СЕТ СН'!$G$17</f>
        <v>4733.0212978599993</v>
      </c>
      <c r="C60" s="36">
        <f>SUMIFS(СВЦЭМ!$C$39:$C$782,СВЦЭМ!$A$39:$A$782,$A60,СВЦЭМ!$B$39:$B$782,C$47)+'СЕТ СН'!$G$9+СВЦЭМ!$D$10+'СЕТ СН'!$G$5-'СЕТ СН'!$G$17</f>
        <v>4771.47224224</v>
      </c>
      <c r="D60" s="36">
        <f>SUMIFS(СВЦЭМ!$C$39:$C$782,СВЦЭМ!$A$39:$A$782,$A60,СВЦЭМ!$B$39:$B$782,D$47)+'СЕТ СН'!$G$9+СВЦЭМ!$D$10+'СЕТ СН'!$G$5-'СЕТ СН'!$G$17</f>
        <v>4801.6718804399998</v>
      </c>
      <c r="E60" s="36">
        <f>SUMIFS(СВЦЭМ!$C$39:$C$782,СВЦЭМ!$A$39:$A$782,$A60,СВЦЭМ!$B$39:$B$782,E$47)+'СЕТ СН'!$G$9+СВЦЭМ!$D$10+'СЕТ СН'!$G$5-'СЕТ СН'!$G$17</f>
        <v>4813.9830464400002</v>
      </c>
      <c r="F60" s="36">
        <f>SUMIFS(СВЦЭМ!$C$39:$C$782,СВЦЭМ!$A$39:$A$782,$A60,СВЦЭМ!$B$39:$B$782,F$47)+'СЕТ СН'!$G$9+СВЦЭМ!$D$10+'СЕТ СН'!$G$5-'СЕТ СН'!$G$17</f>
        <v>4807.7625675999998</v>
      </c>
      <c r="G60" s="36">
        <f>SUMIFS(СВЦЭМ!$C$39:$C$782,СВЦЭМ!$A$39:$A$782,$A60,СВЦЭМ!$B$39:$B$782,G$47)+'СЕТ СН'!$G$9+СВЦЭМ!$D$10+'СЕТ СН'!$G$5-'СЕТ СН'!$G$17</f>
        <v>4874.9617241699998</v>
      </c>
      <c r="H60" s="36">
        <f>SUMIFS(СВЦЭМ!$C$39:$C$782,СВЦЭМ!$A$39:$A$782,$A60,СВЦЭМ!$B$39:$B$782,H$47)+'СЕТ СН'!$G$9+СВЦЭМ!$D$10+'СЕТ СН'!$G$5-'СЕТ СН'!$G$17</f>
        <v>4770.1280414800003</v>
      </c>
      <c r="I60" s="36">
        <f>SUMIFS(СВЦЭМ!$C$39:$C$782,СВЦЭМ!$A$39:$A$782,$A60,СВЦЭМ!$B$39:$B$782,I$47)+'СЕТ СН'!$G$9+СВЦЭМ!$D$10+'СЕТ СН'!$G$5-'СЕТ СН'!$G$17</f>
        <v>4717.7589955799995</v>
      </c>
      <c r="J60" s="36">
        <f>SUMIFS(СВЦЭМ!$C$39:$C$782,СВЦЭМ!$A$39:$A$782,$A60,СВЦЭМ!$B$39:$B$782,J$47)+'СЕТ СН'!$G$9+СВЦЭМ!$D$10+'СЕТ СН'!$G$5-'СЕТ СН'!$G$17</f>
        <v>4717.0676734600002</v>
      </c>
      <c r="K60" s="36">
        <f>SUMIFS(СВЦЭМ!$C$39:$C$782,СВЦЭМ!$A$39:$A$782,$A60,СВЦЭМ!$B$39:$B$782,K$47)+'СЕТ СН'!$G$9+СВЦЭМ!$D$10+'СЕТ СН'!$G$5-'СЕТ СН'!$G$17</f>
        <v>4671.8933343999997</v>
      </c>
      <c r="L60" s="36">
        <f>SUMIFS(СВЦЭМ!$C$39:$C$782,СВЦЭМ!$A$39:$A$782,$A60,СВЦЭМ!$B$39:$B$782,L$47)+'СЕТ СН'!$G$9+СВЦЭМ!$D$10+'СЕТ СН'!$G$5-'СЕТ СН'!$G$17</f>
        <v>4665.5264953599999</v>
      </c>
      <c r="M60" s="36">
        <f>SUMIFS(СВЦЭМ!$C$39:$C$782,СВЦЭМ!$A$39:$A$782,$A60,СВЦЭМ!$B$39:$B$782,M$47)+'СЕТ СН'!$G$9+СВЦЭМ!$D$10+'СЕТ СН'!$G$5-'СЕТ СН'!$G$17</f>
        <v>4681.5963802200004</v>
      </c>
      <c r="N60" s="36">
        <f>SUMIFS(СВЦЭМ!$C$39:$C$782,СВЦЭМ!$A$39:$A$782,$A60,СВЦЭМ!$B$39:$B$782,N$47)+'СЕТ СН'!$G$9+СВЦЭМ!$D$10+'СЕТ СН'!$G$5-'СЕТ СН'!$G$17</f>
        <v>4705.1067034099997</v>
      </c>
      <c r="O60" s="36">
        <f>SUMIFS(СВЦЭМ!$C$39:$C$782,СВЦЭМ!$A$39:$A$782,$A60,СВЦЭМ!$B$39:$B$782,O$47)+'СЕТ СН'!$G$9+СВЦЭМ!$D$10+'СЕТ СН'!$G$5-'СЕТ СН'!$G$17</f>
        <v>4728.60493013</v>
      </c>
      <c r="P60" s="36">
        <f>SUMIFS(СВЦЭМ!$C$39:$C$782,СВЦЭМ!$A$39:$A$782,$A60,СВЦЭМ!$B$39:$B$782,P$47)+'СЕТ СН'!$G$9+СВЦЭМ!$D$10+'СЕТ СН'!$G$5-'СЕТ СН'!$G$17</f>
        <v>4733.0527100899999</v>
      </c>
      <c r="Q60" s="36">
        <f>SUMIFS(СВЦЭМ!$C$39:$C$782,СВЦЭМ!$A$39:$A$782,$A60,СВЦЭМ!$B$39:$B$782,Q$47)+'СЕТ СН'!$G$9+СВЦЭМ!$D$10+'СЕТ СН'!$G$5-'СЕТ СН'!$G$17</f>
        <v>4721.3891187700001</v>
      </c>
      <c r="R60" s="36">
        <f>SUMIFS(СВЦЭМ!$C$39:$C$782,СВЦЭМ!$A$39:$A$782,$A60,СВЦЭМ!$B$39:$B$782,R$47)+'СЕТ СН'!$G$9+СВЦЭМ!$D$10+'СЕТ СН'!$G$5-'СЕТ СН'!$G$17</f>
        <v>4725.4703263199999</v>
      </c>
      <c r="S60" s="36">
        <f>SUMIFS(СВЦЭМ!$C$39:$C$782,СВЦЭМ!$A$39:$A$782,$A60,СВЦЭМ!$B$39:$B$782,S$47)+'СЕТ СН'!$G$9+СВЦЭМ!$D$10+'СЕТ СН'!$G$5-'СЕТ СН'!$G$17</f>
        <v>4719.91452054</v>
      </c>
      <c r="T60" s="36">
        <f>SUMIFS(СВЦЭМ!$C$39:$C$782,СВЦЭМ!$A$39:$A$782,$A60,СВЦЭМ!$B$39:$B$782,T$47)+'СЕТ СН'!$G$9+СВЦЭМ!$D$10+'СЕТ СН'!$G$5-'СЕТ СН'!$G$17</f>
        <v>4692.12473976</v>
      </c>
      <c r="U60" s="36">
        <f>SUMIFS(СВЦЭМ!$C$39:$C$782,СВЦЭМ!$A$39:$A$782,$A60,СВЦЭМ!$B$39:$B$782,U$47)+'СЕТ СН'!$G$9+СВЦЭМ!$D$10+'СЕТ СН'!$G$5-'СЕТ СН'!$G$17</f>
        <v>4672.1782096400002</v>
      </c>
      <c r="V60" s="36">
        <f>SUMIFS(СВЦЭМ!$C$39:$C$782,СВЦЭМ!$A$39:$A$782,$A60,СВЦЭМ!$B$39:$B$782,V$47)+'СЕТ СН'!$G$9+СВЦЭМ!$D$10+'СЕТ СН'!$G$5-'СЕТ СН'!$G$17</f>
        <v>4669.1776782899997</v>
      </c>
      <c r="W60" s="36">
        <f>SUMIFS(СВЦЭМ!$C$39:$C$782,СВЦЭМ!$A$39:$A$782,$A60,СВЦЭМ!$B$39:$B$782,W$47)+'СЕТ СН'!$G$9+СВЦЭМ!$D$10+'СЕТ СН'!$G$5-'СЕТ СН'!$G$17</f>
        <v>4666.9348109000002</v>
      </c>
      <c r="X60" s="36">
        <f>SUMIFS(СВЦЭМ!$C$39:$C$782,СВЦЭМ!$A$39:$A$782,$A60,СВЦЭМ!$B$39:$B$782,X$47)+'СЕТ СН'!$G$9+СВЦЭМ!$D$10+'СЕТ СН'!$G$5-'СЕТ СН'!$G$17</f>
        <v>4709.67298278</v>
      </c>
      <c r="Y60" s="36">
        <f>SUMIFS(СВЦЭМ!$C$39:$C$782,СВЦЭМ!$A$39:$A$782,$A60,СВЦЭМ!$B$39:$B$782,Y$47)+'СЕТ СН'!$G$9+СВЦЭМ!$D$10+'СЕТ СН'!$G$5-'СЕТ СН'!$G$17</f>
        <v>4703.1905944999999</v>
      </c>
    </row>
    <row r="61" spans="1:25" ht="15.75" x14ac:dyDescent="0.2">
      <c r="A61" s="35">
        <f t="shared" si="1"/>
        <v>44999</v>
      </c>
      <c r="B61" s="36">
        <f>SUMIFS(СВЦЭМ!$C$39:$C$782,СВЦЭМ!$A$39:$A$782,$A61,СВЦЭМ!$B$39:$B$782,B$47)+'СЕТ СН'!$G$9+СВЦЭМ!$D$10+'СЕТ СН'!$G$5-'СЕТ СН'!$G$17</f>
        <v>4795.9067816799998</v>
      </c>
      <c r="C61" s="36">
        <f>SUMIFS(СВЦЭМ!$C$39:$C$782,СВЦЭМ!$A$39:$A$782,$A61,СВЦЭМ!$B$39:$B$782,C$47)+'СЕТ СН'!$G$9+СВЦЭМ!$D$10+'СЕТ СН'!$G$5-'СЕТ СН'!$G$17</f>
        <v>4853.2951564300001</v>
      </c>
      <c r="D61" s="36">
        <f>SUMIFS(СВЦЭМ!$C$39:$C$782,СВЦЭМ!$A$39:$A$782,$A61,СВЦЭМ!$B$39:$B$782,D$47)+'СЕТ СН'!$G$9+СВЦЭМ!$D$10+'СЕТ СН'!$G$5-'СЕТ СН'!$G$17</f>
        <v>4891.9625078199997</v>
      </c>
      <c r="E61" s="36">
        <f>SUMIFS(СВЦЭМ!$C$39:$C$782,СВЦЭМ!$A$39:$A$782,$A61,СВЦЭМ!$B$39:$B$782,E$47)+'СЕТ СН'!$G$9+СВЦЭМ!$D$10+'СЕТ СН'!$G$5-'СЕТ СН'!$G$17</f>
        <v>4895.0348389000001</v>
      </c>
      <c r="F61" s="36">
        <f>SUMIFS(СВЦЭМ!$C$39:$C$782,СВЦЭМ!$A$39:$A$782,$A61,СВЦЭМ!$B$39:$B$782,F$47)+'СЕТ СН'!$G$9+СВЦЭМ!$D$10+'СЕТ СН'!$G$5-'СЕТ СН'!$G$17</f>
        <v>4891.5781022499996</v>
      </c>
      <c r="G61" s="36">
        <f>SUMIFS(СВЦЭМ!$C$39:$C$782,СВЦЭМ!$A$39:$A$782,$A61,СВЦЭМ!$B$39:$B$782,G$47)+'СЕТ СН'!$G$9+СВЦЭМ!$D$10+'СЕТ СН'!$G$5-'СЕТ СН'!$G$17</f>
        <v>4877.5787288800002</v>
      </c>
      <c r="H61" s="36">
        <f>SUMIFS(СВЦЭМ!$C$39:$C$782,СВЦЭМ!$A$39:$A$782,$A61,СВЦЭМ!$B$39:$B$782,H$47)+'СЕТ СН'!$G$9+СВЦЭМ!$D$10+'СЕТ СН'!$G$5-'СЕТ СН'!$G$17</f>
        <v>4811.1018923199999</v>
      </c>
      <c r="I61" s="36">
        <f>SUMIFS(СВЦЭМ!$C$39:$C$782,СВЦЭМ!$A$39:$A$782,$A61,СВЦЭМ!$B$39:$B$782,I$47)+'СЕТ СН'!$G$9+СВЦЭМ!$D$10+'СЕТ СН'!$G$5-'СЕТ СН'!$G$17</f>
        <v>4745.1291886099998</v>
      </c>
      <c r="J61" s="36">
        <f>SUMIFS(СВЦЭМ!$C$39:$C$782,СВЦЭМ!$A$39:$A$782,$A61,СВЦЭМ!$B$39:$B$782,J$47)+'СЕТ СН'!$G$9+СВЦЭМ!$D$10+'СЕТ СН'!$G$5-'СЕТ СН'!$G$17</f>
        <v>4746.9001105400002</v>
      </c>
      <c r="K61" s="36">
        <f>SUMIFS(СВЦЭМ!$C$39:$C$782,СВЦЭМ!$A$39:$A$782,$A61,СВЦЭМ!$B$39:$B$782,K$47)+'СЕТ СН'!$G$9+СВЦЭМ!$D$10+'СЕТ СН'!$G$5-'СЕТ СН'!$G$17</f>
        <v>4700.5145320399997</v>
      </c>
      <c r="L61" s="36">
        <f>SUMIFS(СВЦЭМ!$C$39:$C$782,СВЦЭМ!$A$39:$A$782,$A61,СВЦЭМ!$B$39:$B$782,L$47)+'СЕТ СН'!$G$9+СВЦЭМ!$D$10+'СЕТ СН'!$G$5-'СЕТ СН'!$G$17</f>
        <v>4689.1950111299993</v>
      </c>
      <c r="M61" s="36">
        <f>SUMIFS(СВЦЭМ!$C$39:$C$782,СВЦЭМ!$A$39:$A$782,$A61,СВЦЭМ!$B$39:$B$782,M$47)+'СЕТ СН'!$G$9+СВЦЭМ!$D$10+'СЕТ СН'!$G$5-'СЕТ СН'!$G$17</f>
        <v>4662.798769</v>
      </c>
      <c r="N61" s="36">
        <f>SUMIFS(СВЦЭМ!$C$39:$C$782,СВЦЭМ!$A$39:$A$782,$A61,СВЦЭМ!$B$39:$B$782,N$47)+'СЕТ СН'!$G$9+СВЦЭМ!$D$10+'СЕТ СН'!$G$5-'СЕТ СН'!$G$17</f>
        <v>4707.58614992</v>
      </c>
      <c r="O61" s="36">
        <f>SUMIFS(СВЦЭМ!$C$39:$C$782,СВЦЭМ!$A$39:$A$782,$A61,СВЦЭМ!$B$39:$B$782,O$47)+'СЕТ СН'!$G$9+СВЦЭМ!$D$10+'СЕТ СН'!$G$5-'СЕТ СН'!$G$17</f>
        <v>4727.1742165100004</v>
      </c>
      <c r="P61" s="36">
        <f>SUMIFS(СВЦЭМ!$C$39:$C$782,СВЦЭМ!$A$39:$A$782,$A61,СВЦЭМ!$B$39:$B$782,P$47)+'СЕТ СН'!$G$9+СВЦЭМ!$D$10+'СЕТ СН'!$G$5-'СЕТ СН'!$G$17</f>
        <v>4733.8942168499998</v>
      </c>
      <c r="Q61" s="36">
        <f>SUMIFS(СВЦЭМ!$C$39:$C$782,СВЦЭМ!$A$39:$A$782,$A61,СВЦЭМ!$B$39:$B$782,Q$47)+'СЕТ СН'!$G$9+СВЦЭМ!$D$10+'СЕТ СН'!$G$5-'СЕТ СН'!$G$17</f>
        <v>4744.2631000499996</v>
      </c>
      <c r="R61" s="36">
        <f>SUMIFS(СВЦЭМ!$C$39:$C$782,СВЦЭМ!$A$39:$A$782,$A61,СВЦЭМ!$B$39:$B$782,R$47)+'СЕТ СН'!$G$9+СВЦЭМ!$D$10+'СЕТ СН'!$G$5-'СЕТ СН'!$G$17</f>
        <v>4736.2944260200002</v>
      </c>
      <c r="S61" s="36">
        <f>SUMIFS(СВЦЭМ!$C$39:$C$782,СВЦЭМ!$A$39:$A$782,$A61,СВЦЭМ!$B$39:$B$782,S$47)+'СЕТ СН'!$G$9+СВЦЭМ!$D$10+'СЕТ СН'!$G$5-'СЕТ СН'!$G$17</f>
        <v>4713.6629923</v>
      </c>
      <c r="T61" s="36">
        <f>SUMIFS(СВЦЭМ!$C$39:$C$782,СВЦЭМ!$A$39:$A$782,$A61,СВЦЭМ!$B$39:$B$782,T$47)+'СЕТ СН'!$G$9+СВЦЭМ!$D$10+'СЕТ СН'!$G$5-'СЕТ СН'!$G$17</f>
        <v>4689.96941453</v>
      </c>
      <c r="U61" s="36">
        <f>SUMIFS(СВЦЭМ!$C$39:$C$782,СВЦЭМ!$A$39:$A$782,$A61,СВЦЭМ!$B$39:$B$782,U$47)+'СЕТ СН'!$G$9+СВЦЭМ!$D$10+'СЕТ СН'!$G$5-'СЕТ СН'!$G$17</f>
        <v>4677.3953633000001</v>
      </c>
      <c r="V61" s="36">
        <f>SUMIFS(СВЦЭМ!$C$39:$C$782,СВЦЭМ!$A$39:$A$782,$A61,СВЦЭМ!$B$39:$B$782,V$47)+'СЕТ СН'!$G$9+СВЦЭМ!$D$10+'СЕТ СН'!$G$5-'СЕТ СН'!$G$17</f>
        <v>4698.34358651</v>
      </c>
      <c r="W61" s="36">
        <f>SUMIFS(СВЦЭМ!$C$39:$C$782,СВЦЭМ!$A$39:$A$782,$A61,СВЦЭМ!$B$39:$B$782,W$47)+'СЕТ СН'!$G$9+СВЦЭМ!$D$10+'СЕТ СН'!$G$5-'СЕТ СН'!$G$17</f>
        <v>4723.6327048900002</v>
      </c>
      <c r="X61" s="36">
        <f>SUMIFS(СВЦЭМ!$C$39:$C$782,СВЦЭМ!$A$39:$A$782,$A61,СВЦЭМ!$B$39:$B$782,X$47)+'СЕТ СН'!$G$9+СВЦЭМ!$D$10+'СЕТ СН'!$G$5-'СЕТ СН'!$G$17</f>
        <v>4752.4988980500002</v>
      </c>
      <c r="Y61" s="36">
        <f>SUMIFS(СВЦЭМ!$C$39:$C$782,СВЦЭМ!$A$39:$A$782,$A61,СВЦЭМ!$B$39:$B$782,Y$47)+'СЕТ СН'!$G$9+СВЦЭМ!$D$10+'СЕТ СН'!$G$5-'СЕТ СН'!$G$17</f>
        <v>4752.3764400500004</v>
      </c>
    </row>
    <row r="62" spans="1:25" ht="15.75" x14ac:dyDescent="0.2">
      <c r="A62" s="35">
        <f t="shared" si="1"/>
        <v>45000</v>
      </c>
      <c r="B62" s="36">
        <f>SUMIFS(СВЦЭМ!$C$39:$C$782,СВЦЭМ!$A$39:$A$782,$A62,СВЦЭМ!$B$39:$B$782,B$47)+'СЕТ СН'!$G$9+СВЦЭМ!$D$10+'СЕТ СН'!$G$5-'СЕТ СН'!$G$17</f>
        <v>4786.1819088299999</v>
      </c>
      <c r="C62" s="36">
        <f>SUMIFS(СВЦЭМ!$C$39:$C$782,СВЦЭМ!$A$39:$A$782,$A62,СВЦЭМ!$B$39:$B$782,C$47)+'СЕТ СН'!$G$9+СВЦЭМ!$D$10+'СЕТ СН'!$G$5-'СЕТ СН'!$G$17</f>
        <v>4842.7748238299991</v>
      </c>
      <c r="D62" s="36">
        <f>SUMIFS(СВЦЭМ!$C$39:$C$782,СВЦЭМ!$A$39:$A$782,$A62,СВЦЭМ!$B$39:$B$782,D$47)+'СЕТ СН'!$G$9+СВЦЭМ!$D$10+'СЕТ СН'!$G$5-'СЕТ СН'!$G$17</f>
        <v>4878.5143247599999</v>
      </c>
      <c r="E62" s="36">
        <f>SUMIFS(СВЦЭМ!$C$39:$C$782,СВЦЭМ!$A$39:$A$782,$A62,СВЦЭМ!$B$39:$B$782,E$47)+'СЕТ СН'!$G$9+СВЦЭМ!$D$10+'СЕТ СН'!$G$5-'СЕТ СН'!$G$17</f>
        <v>4880.4148708299999</v>
      </c>
      <c r="F62" s="36">
        <f>SUMIFS(СВЦЭМ!$C$39:$C$782,СВЦЭМ!$A$39:$A$782,$A62,СВЦЭМ!$B$39:$B$782,F$47)+'СЕТ СН'!$G$9+СВЦЭМ!$D$10+'СЕТ СН'!$G$5-'СЕТ СН'!$G$17</f>
        <v>4878.7261102899993</v>
      </c>
      <c r="G62" s="36">
        <f>SUMIFS(СВЦЭМ!$C$39:$C$782,СВЦЭМ!$A$39:$A$782,$A62,СВЦЭМ!$B$39:$B$782,G$47)+'СЕТ СН'!$G$9+СВЦЭМ!$D$10+'СЕТ СН'!$G$5-'СЕТ СН'!$G$17</f>
        <v>4865.6492657199997</v>
      </c>
      <c r="H62" s="36">
        <f>SUMIFS(СВЦЭМ!$C$39:$C$782,СВЦЭМ!$A$39:$A$782,$A62,СВЦЭМ!$B$39:$B$782,H$47)+'СЕТ СН'!$G$9+СВЦЭМ!$D$10+'СЕТ СН'!$G$5-'СЕТ СН'!$G$17</f>
        <v>4789.38407474</v>
      </c>
      <c r="I62" s="36">
        <f>SUMIFS(СВЦЭМ!$C$39:$C$782,СВЦЭМ!$A$39:$A$782,$A62,СВЦЭМ!$B$39:$B$782,I$47)+'СЕТ СН'!$G$9+СВЦЭМ!$D$10+'СЕТ СН'!$G$5-'СЕТ СН'!$G$17</f>
        <v>4726.5026768400003</v>
      </c>
      <c r="J62" s="36">
        <f>SUMIFS(СВЦЭМ!$C$39:$C$782,СВЦЭМ!$A$39:$A$782,$A62,СВЦЭМ!$B$39:$B$782,J$47)+'СЕТ СН'!$G$9+СВЦЭМ!$D$10+'СЕТ СН'!$G$5-'СЕТ СН'!$G$17</f>
        <v>4729.5054172700002</v>
      </c>
      <c r="K62" s="36">
        <f>SUMIFS(СВЦЭМ!$C$39:$C$782,СВЦЭМ!$A$39:$A$782,$A62,СВЦЭМ!$B$39:$B$782,K$47)+'СЕТ СН'!$G$9+СВЦЭМ!$D$10+'СЕТ СН'!$G$5-'СЕТ СН'!$G$17</f>
        <v>4680.5942150199999</v>
      </c>
      <c r="L62" s="36">
        <f>SUMIFS(СВЦЭМ!$C$39:$C$782,СВЦЭМ!$A$39:$A$782,$A62,СВЦЭМ!$B$39:$B$782,L$47)+'СЕТ СН'!$G$9+СВЦЭМ!$D$10+'СЕТ СН'!$G$5-'СЕТ СН'!$G$17</f>
        <v>4665.7488816900004</v>
      </c>
      <c r="M62" s="36">
        <f>SUMIFS(СВЦЭМ!$C$39:$C$782,СВЦЭМ!$A$39:$A$782,$A62,СВЦЭМ!$B$39:$B$782,M$47)+'СЕТ СН'!$G$9+СВЦЭМ!$D$10+'СЕТ СН'!$G$5-'СЕТ СН'!$G$17</f>
        <v>4676.3608377199998</v>
      </c>
      <c r="N62" s="36">
        <f>SUMIFS(СВЦЭМ!$C$39:$C$782,СВЦЭМ!$A$39:$A$782,$A62,СВЦЭМ!$B$39:$B$782,N$47)+'СЕТ СН'!$G$9+СВЦЭМ!$D$10+'СЕТ СН'!$G$5-'СЕТ СН'!$G$17</f>
        <v>4719.81896418</v>
      </c>
      <c r="O62" s="36">
        <f>SUMIFS(СВЦЭМ!$C$39:$C$782,СВЦЭМ!$A$39:$A$782,$A62,СВЦЭМ!$B$39:$B$782,O$47)+'СЕТ СН'!$G$9+СВЦЭМ!$D$10+'СЕТ СН'!$G$5-'СЕТ СН'!$G$17</f>
        <v>4724.1698849000004</v>
      </c>
      <c r="P62" s="36">
        <f>SUMIFS(СВЦЭМ!$C$39:$C$782,СВЦЭМ!$A$39:$A$782,$A62,СВЦЭМ!$B$39:$B$782,P$47)+'СЕТ СН'!$G$9+СВЦЭМ!$D$10+'СЕТ СН'!$G$5-'СЕТ СН'!$G$17</f>
        <v>4725.9534925199996</v>
      </c>
      <c r="Q62" s="36">
        <f>SUMIFS(СВЦЭМ!$C$39:$C$782,СВЦЭМ!$A$39:$A$782,$A62,СВЦЭМ!$B$39:$B$782,Q$47)+'СЕТ СН'!$G$9+СВЦЭМ!$D$10+'СЕТ СН'!$G$5-'СЕТ СН'!$G$17</f>
        <v>4740.2865064099997</v>
      </c>
      <c r="R62" s="36">
        <f>SUMIFS(СВЦЭМ!$C$39:$C$782,СВЦЭМ!$A$39:$A$782,$A62,СВЦЭМ!$B$39:$B$782,R$47)+'СЕТ СН'!$G$9+СВЦЭМ!$D$10+'СЕТ СН'!$G$5-'СЕТ СН'!$G$17</f>
        <v>4732.7114317199994</v>
      </c>
      <c r="S62" s="36">
        <f>SUMIFS(СВЦЭМ!$C$39:$C$782,СВЦЭМ!$A$39:$A$782,$A62,СВЦЭМ!$B$39:$B$782,S$47)+'СЕТ СН'!$G$9+СВЦЭМ!$D$10+'СЕТ СН'!$G$5-'СЕТ СН'!$G$17</f>
        <v>4707.7052722099997</v>
      </c>
      <c r="T62" s="36">
        <f>SUMIFS(СВЦЭМ!$C$39:$C$782,СВЦЭМ!$A$39:$A$782,$A62,СВЦЭМ!$B$39:$B$782,T$47)+'СЕТ СН'!$G$9+СВЦЭМ!$D$10+'СЕТ СН'!$G$5-'СЕТ СН'!$G$17</f>
        <v>4684.6705041799996</v>
      </c>
      <c r="U62" s="36">
        <f>SUMIFS(СВЦЭМ!$C$39:$C$782,СВЦЭМ!$A$39:$A$782,$A62,СВЦЭМ!$B$39:$B$782,U$47)+'СЕТ СН'!$G$9+СВЦЭМ!$D$10+'СЕТ СН'!$G$5-'СЕТ СН'!$G$17</f>
        <v>4658.7455194100003</v>
      </c>
      <c r="V62" s="36">
        <f>SUMIFS(СВЦЭМ!$C$39:$C$782,СВЦЭМ!$A$39:$A$782,$A62,СВЦЭМ!$B$39:$B$782,V$47)+'СЕТ СН'!$G$9+СВЦЭМ!$D$10+'СЕТ СН'!$G$5-'СЕТ СН'!$G$17</f>
        <v>4653.6486806699995</v>
      </c>
      <c r="W62" s="36">
        <f>SUMIFS(СВЦЭМ!$C$39:$C$782,СВЦЭМ!$A$39:$A$782,$A62,СВЦЭМ!$B$39:$B$782,W$47)+'СЕТ СН'!$G$9+СВЦЭМ!$D$10+'СЕТ СН'!$G$5-'СЕТ СН'!$G$17</f>
        <v>4670.5208662300001</v>
      </c>
      <c r="X62" s="36">
        <f>SUMIFS(СВЦЭМ!$C$39:$C$782,СВЦЭМ!$A$39:$A$782,$A62,СВЦЭМ!$B$39:$B$782,X$47)+'СЕТ СН'!$G$9+СВЦЭМ!$D$10+'СЕТ СН'!$G$5-'СЕТ СН'!$G$17</f>
        <v>4708.1701361699998</v>
      </c>
      <c r="Y62" s="36">
        <f>SUMIFS(СВЦЭМ!$C$39:$C$782,СВЦЭМ!$A$39:$A$782,$A62,СВЦЭМ!$B$39:$B$782,Y$47)+'СЕТ СН'!$G$9+СВЦЭМ!$D$10+'СЕТ СН'!$G$5-'СЕТ СН'!$G$17</f>
        <v>4728.3992354799993</v>
      </c>
    </row>
    <row r="63" spans="1:25" ht="15.75" x14ac:dyDescent="0.2">
      <c r="A63" s="35">
        <f t="shared" si="1"/>
        <v>45001</v>
      </c>
      <c r="B63" s="36">
        <f>SUMIFS(СВЦЭМ!$C$39:$C$782,СВЦЭМ!$A$39:$A$782,$A63,СВЦЭМ!$B$39:$B$782,B$47)+'СЕТ СН'!$G$9+СВЦЭМ!$D$10+'СЕТ СН'!$G$5-'СЕТ СН'!$G$17</f>
        <v>4731.8727984099996</v>
      </c>
      <c r="C63" s="36">
        <f>SUMIFS(СВЦЭМ!$C$39:$C$782,СВЦЭМ!$A$39:$A$782,$A63,СВЦЭМ!$B$39:$B$782,C$47)+'СЕТ СН'!$G$9+СВЦЭМ!$D$10+'СЕТ СН'!$G$5-'СЕТ СН'!$G$17</f>
        <v>4793.62524588</v>
      </c>
      <c r="D63" s="36">
        <f>SUMIFS(СВЦЭМ!$C$39:$C$782,СВЦЭМ!$A$39:$A$782,$A63,СВЦЭМ!$B$39:$B$782,D$47)+'СЕТ СН'!$G$9+СВЦЭМ!$D$10+'СЕТ СН'!$G$5-'СЕТ СН'!$G$17</f>
        <v>4819.6235047499995</v>
      </c>
      <c r="E63" s="36">
        <f>SUMIFS(СВЦЭМ!$C$39:$C$782,СВЦЭМ!$A$39:$A$782,$A63,СВЦЭМ!$B$39:$B$782,E$47)+'СЕТ СН'!$G$9+СВЦЭМ!$D$10+'СЕТ СН'!$G$5-'СЕТ СН'!$G$17</f>
        <v>4839.1188727299996</v>
      </c>
      <c r="F63" s="36">
        <f>SUMIFS(СВЦЭМ!$C$39:$C$782,СВЦЭМ!$A$39:$A$782,$A63,СВЦЭМ!$B$39:$B$782,F$47)+'СЕТ СН'!$G$9+СВЦЭМ!$D$10+'СЕТ СН'!$G$5-'СЕТ СН'!$G$17</f>
        <v>4842.5680358200007</v>
      </c>
      <c r="G63" s="36">
        <f>SUMIFS(СВЦЭМ!$C$39:$C$782,СВЦЭМ!$A$39:$A$782,$A63,СВЦЭМ!$B$39:$B$782,G$47)+'СЕТ СН'!$G$9+СВЦЭМ!$D$10+'СЕТ СН'!$G$5-'СЕТ СН'!$G$17</f>
        <v>4822.6326479799991</v>
      </c>
      <c r="H63" s="36">
        <f>SUMIFS(СВЦЭМ!$C$39:$C$782,СВЦЭМ!$A$39:$A$782,$A63,СВЦЭМ!$B$39:$B$782,H$47)+'СЕТ СН'!$G$9+СВЦЭМ!$D$10+'СЕТ СН'!$G$5-'СЕТ СН'!$G$17</f>
        <v>4748.8866354000002</v>
      </c>
      <c r="I63" s="36">
        <f>SUMIFS(СВЦЭМ!$C$39:$C$782,СВЦЭМ!$A$39:$A$782,$A63,СВЦЭМ!$B$39:$B$782,I$47)+'СЕТ СН'!$G$9+СВЦЭМ!$D$10+'СЕТ СН'!$G$5-'СЕТ СН'!$G$17</f>
        <v>4718.3775000599999</v>
      </c>
      <c r="J63" s="36">
        <f>SUMIFS(СВЦЭМ!$C$39:$C$782,СВЦЭМ!$A$39:$A$782,$A63,СВЦЭМ!$B$39:$B$782,J$47)+'СЕТ СН'!$G$9+СВЦЭМ!$D$10+'СЕТ СН'!$G$5-'СЕТ СН'!$G$17</f>
        <v>4718.9924132300002</v>
      </c>
      <c r="K63" s="36">
        <f>SUMIFS(СВЦЭМ!$C$39:$C$782,СВЦЭМ!$A$39:$A$782,$A63,СВЦЭМ!$B$39:$B$782,K$47)+'СЕТ СН'!$G$9+СВЦЭМ!$D$10+'СЕТ СН'!$G$5-'СЕТ СН'!$G$17</f>
        <v>4698.3077970699997</v>
      </c>
      <c r="L63" s="36">
        <f>SUMIFS(СВЦЭМ!$C$39:$C$782,СВЦЭМ!$A$39:$A$782,$A63,СВЦЭМ!$B$39:$B$782,L$47)+'СЕТ СН'!$G$9+СВЦЭМ!$D$10+'СЕТ СН'!$G$5-'СЕТ СН'!$G$17</f>
        <v>4724.0606279099993</v>
      </c>
      <c r="M63" s="36">
        <f>SUMIFS(СВЦЭМ!$C$39:$C$782,СВЦЭМ!$A$39:$A$782,$A63,СВЦЭМ!$B$39:$B$782,M$47)+'СЕТ СН'!$G$9+СВЦЭМ!$D$10+'СЕТ СН'!$G$5-'СЕТ СН'!$G$17</f>
        <v>4754.6145514999998</v>
      </c>
      <c r="N63" s="36">
        <f>SUMIFS(СВЦЭМ!$C$39:$C$782,СВЦЭМ!$A$39:$A$782,$A63,СВЦЭМ!$B$39:$B$782,N$47)+'СЕТ СН'!$G$9+СВЦЭМ!$D$10+'СЕТ СН'!$G$5-'СЕТ СН'!$G$17</f>
        <v>4794.65995337</v>
      </c>
      <c r="O63" s="36">
        <f>SUMIFS(СВЦЭМ!$C$39:$C$782,СВЦЭМ!$A$39:$A$782,$A63,СВЦЭМ!$B$39:$B$782,O$47)+'СЕТ СН'!$G$9+СВЦЭМ!$D$10+'СЕТ СН'!$G$5-'СЕТ СН'!$G$17</f>
        <v>4803.7325663900001</v>
      </c>
      <c r="P63" s="36">
        <f>SUMIFS(СВЦЭМ!$C$39:$C$782,СВЦЭМ!$A$39:$A$782,$A63,СВЦЭМ!$B$39:$B$782,P$47)+'СЕТ СН'!$G$9+СВЦЭМ!$D$10+'СЕТ СН'!$G$5-'СЕТ СН'!$G$17</f>
        <v>4815.2035649400004</v>
      </c>
      <c r="Q63" s="36">
        <f>SUMIFS(СВЦЭМ!$C$39:$C$782,СВЦЭМ!$A$39:$A$782,$A63,СВЦЭМ!$B$39:$B$782,Q$47)+'СЕТ СН'!$G$9+СВЦЭМ!$D$10+'СЕТ СН'!$G$5-'СЕТ СН'!$G$17</f>
        <v>4817.5737274500007</v>
      </c>
      <c r="R63" s="36">
        <f>SUMIFS(СВЦЭМ!$C$39:$C$782,СВЦЭМ!$A$39:$A$782,$A63,СВЦЭМ!$B$39:$B$782,R$47)+'СЕТ СН'!$G$9+СВЦЭМ!$D$10+'СЕТ СН'!$G$5-'СЕТ СН'!$G$17</f>
        <v>4831.5381097200006</v>
      </c>
      <c r="S63" s="36">
        <f>SUMIFS(СВЦЭМ!$C$39:$C$782,СВЦЭМ!$A$39:$A$782,$A63,СВЦЭМ!$B$39:$B$782,S$47)+'СЕТ СН'!$G$9+СВЦЭМ!$D$10+'СЕТ СН'!$G$5-'СЕТ СН'!$G$17</f>
        <v>4813.1401557899999</v>
      </c>
      <c r="T63" s="36">
        <f>SUMIFS(СВЦЭМ!$C$39:$C$782,СВЦЭМ!$A$39:$A$782,$A63,СВЦЭМ!$B$39:$B$782,T$47)+'СЕТ СН'!$G$9+СВЦЭМ!$D$10+'СЕТ СН'!$G$5-'СЕТ СН'!$G$17</f>
        <v>4750.0973399300001</v>
      </c>
      <c r="U63" s="36">
        <f>SUMIFS(СВЦЭМ!$C$39:$C$782,СВЦЭМ!$A$39:$A$782,$A63,СВЦЭМ!$B$39:$B$782,U$47)+'СЕТ СН'!$G$9+СВЦЭМ!$D$10+'СЕТ СН'!$G$5-'СЕТ СН'!$G$17</f>
        <v>4713.8934896199999</v>
      </c>
      <c r="V63" s="36">
        <f>SUMIFS(СВЦЭМ!$C$39:$C$782,СВЦЭМ!$A$39:$A$782,$A63,СВЦЭМ!$B$39:$B$782,V$47)+'СЕТ СН'!$G$9+СВЦЭМ!$D$10+'СЕТ СН'!$G$5-'СЕТ СН'!$G$17</f>
        <v>4716.3222092300002</v>
      </c>
      <c r="W63" s="36">
        <f>SUMIFS(СВЦЭМ!$C$39:$C$782,СВЦЭМ!$A$39:$A$782,$A63,СВЦЭМ!$B$39:$B$782,W$47)+'СЕТ СН'!$G$9+СВЦЭМ!$D$10+'СЕТ СН'!$G$5-'СЕТ СН'!$G$17</f>
        <v>4741.2834239099993</v>
      </c>
      <c r="X63" s="36">
        <f>SUMIFS(СВЦЭМ!$C$39:$C$782,СВЦЭМ!$A$39:$A$782,$A63,СВЦЭМ!$B$39:$B$782,X$47)+'СЕТ СН'!$G$9+СВЦЭМ!$D$10+'СЕТ СН'!$G$5-'СЕТ СН'!$G$17</f>
        <v>4727.0829174299997</v>
      </c>
      <c r="Y63" s="36">
        <f>SUMIFS(СВЦЭМ!$C$39:$C$782,СВЦЭМ!$A$39:$A$782,$A63,СВЦЭМ!$B$39:$B$782,Y$47)+'СЕТ СН'!$G$9+СВЦЭМ!$D$10+'СЕТ СН'!$G$5-'СЕТ СН'!$G$17</f>
        <v>4764.5487100399996</v>
      </c>
    </row>
    <row r="64" spans="1:25" ht="15.75" x14ac:dyDescent="0.2">
      <c r="A64" s="35">
        <f t="shared" si="1"/>
        <v>45002</v>
      </c>
      <c r="B64" s="36">
        <f>SUMIFS(СВЦЭМ!$C$39:$C$782,СВЦЭМ!$A$39:$A$782,$A64,СВЦЭМ!$B$39:$B$782,B$47)+'СЕТ СН'!$G$9+СВЦЭМ!$D$10+'СЕТ СН'!$G$5-'СЕТ СН'!$G$17</f>
        <v>4809.6767705000002</v>
      </c>
      <c r="C64" s="36">
        <f>SUMIFS(СВЦЭМ!$C$39:$C$782,СВЦЭМ!$A$39:$A$782,$A64,СВЦЭМ!$B$39:$B$782,C$47)+'СЕТ СН'!$G$9+СВЦЭМ!$D$10+'СЕТ СН'!$G$5-'СЕТ СН'!$G$17</f>
        <v>4863.6931352600004</v>
      </c>
      <c r="D64" s="36">
        <f>SUMIFS(СВЦЭМ!$C$39:$C$782,СВЦЭМ!$A$39:$A$782,$A64,СВЦЭМ!$B$39:$B$782,D$47)+'СЕТ СН'!$G$9+СВЦЭМ!$D$10+'СЕТ СН'!$G$5-'СЕТ СН'!$G$17</f>
        <v>4864.3086440000006</v>
      </c>
      <c r="E64" s="36">
        <f>SUMIFS(СВЦЭМ!$C$39:$C$782,СВЦЭМ!$A$39:$A$782,$A64,СВЦЭМ!$B$39:$B$782,E$47)+'СЕТ СН'!$G$9+СВЦЭМ!$D$10+'СЕТ СН'!$G$5-'СЕТ СН'!$G$17</f>
        <v>4854.2771869200005</v>
      </c>
      <c r="F64" s="36">
        <f>SUMIFS(СВЦЭМ!$C$39:$C$782,СВЦЭМ!$A$39:$A$782,$A64,СВЦЭМ!$B$39:$B$782,F$47)+'СЕТ СН'!$G$9+СВЦЭМ!$D$10+'СЕТ СН'!$G$5-'СЕТ СН'!$G$17</f>
        <v>4860.4277942999997</v>
      </c>
      <c r="G64" s="36">
        <f>SUMIFS(СВЦЭМ!$C$39:$C$782,СВЦЭМ!$A$39:$A$782,$A64,СВЦЭМ!$B$39:$B$782,G$47)+'СЕТ СН'!$G$9+СВЦЭМ!$D$10+'СЕТ СН'!$G$5-'СЕТ СН'!$G$17</f>
        <v>4845.9160960999998</v>
      </c>
      <c r="H64" s="36">
        <f>SUMIFS(СВЦЭМ!$C$39:$C$782,СВЦЭМ!$A$39:$A$782,$A64,СВЦЭМ!$B$39:$B$782,H$47)+'СЕТ СН'!$G$9+СВЦЭМ!$D$10+'СЕТ СН'!$G$5-'СЕТ СН'!$G$17</f>
        <v>4793.6836529399998</v>
      </c>
      <c r="I64" s="36">
        <f>SUMIFS(СВЦЭМ!$C$39:$C$782,СВЦЭМ!$A$39:$A$782,$A64,СВЦЭМ!$B$39:$B$782,I$47)+'СЕТ СН'!$G$9+СВЦЭМ!$D$10+'СЕТ СН'!$G$5-'СЕТ СН'!$G$17</f>
        <v>4724.5362815199996</v>
      </c>
      <c r="J64" s="36">
        <f>SUMIFS(СВЦЭМ!$C$39:$C$782,СВЦЭМ!$A$39:$A$782,$A64,СВЦЭМ!$B$39:$B$782,J$47)+'СЕТ СН'!$G$9+СВЦЭМ!$D$10+'СЕТ СН'!$G$5-'СЕТ СН'!$G$17</f>
        <v>4730.3482835899995</v>
      </c>
      <c r="K64" s="36">
        <f>SUMIFS(СВЦЭМ!$C$39:$C$782,СВЦЭМ!$A$39:$A$782,$A64,СВЦЭМ!$B$39:$B$782,K$47)+'СЕТ СН'!$G$9+СВЦЭМ!$D$10+'СЕТ СН'!$G$5-'СЕТ СН'!$G$17</f>
        <v>4717.0857978399999</v>
      </c>
      <c r="L64" s="36">
        <f>SUMIFS(СВЦЭМ!$C$39:$C$782,СВЦЭМ!$A$39:$A$782,$A64,СВЦЭМ!$B$39:$B$782,L$47)+'СЕТ СН'!$G$9+СВЦЭМ!$D$10+'СЕТ СН'!$G$5-'СЕТ СН'!$G$17</f>
        <v>4706.2496052400002</v>
      </c>
      <c r="M64" s="36">
        <f>SUMIFS(СВЦЭМ!$C$39:$C$782,СВЦЭМ!$A$39:$A$782,$A64,СВЦЭМ!$B$39:$B$782,M$47)+'СЕТ СН'!$G$9+СВЦЭМ!$D$10+'СЕТ СН'!$G$5-'СЕТ СН'!$G$17</f>
        <v>4721.7508573499999</v>
      </c>
      <c r="N64" s="36">
        <f>SUMIFS(СВЦЭМ!$C$39:$C$782,СВЦЭМ!$A$39:$A$782,$A64,СВЦЭМ!$B$39:$B$782,N$47)+'СЕТ СН'!$G$9+СВЦЭМ!$D$10+'СЕТ СН'!$G$5-'СЕТ СН'!$G$17</f>
        <v>4753.6337198399997</v>
      </c>
      <c r="O64" s="36">
        <f>SUMIFS(СВЦЭМ!$C$39:$C$782,СВЦЭМ!$A$39:$A$782,$A64,СВЦЭМ!$B$39:$B$782,O$47)+'СЕТ СН'!$G$9+СВЦЭМ!$D$10+'СЕТ СН'!$G$5-'СЕТ СН'!$G$17</f>
        <v>4775.9014420599997</v>
      </c>
      <c r="P64" s="36">
        <f>SUMIFS(СВЦЭМ!$C$39:$C$782,СВЦЭМ!$A$39:$A$782,$A64,СВЦЭМ!$B$39:$B$782,P$47)+'СЕТ СН'!$G$9+СВЦЭМ!$D$10+'СЕТ СН'!$G$5-'СЕТ СН'!$G$17</f>
        <v>4783.9772874199998</v>
      </c>
      <c r="Q64" s="36">
        <f>SUMIFS(СВЦЭМ!$C$39:$C$782,СВЦЭМ!$A$39:$A$782,$A64,СВЦЭМ!$B$39:$B$782,Q$47)+'СЕТ СН'!$G$9+СВЦЭМ!$D$10+'СЕТ СН'!$G$5-'СЕТ СН'!$G$17</f>
        <v>4794.6787887999999</v>
      </c>
      <c r="R64" s="36">
        <f>SUMIFS(СВЦЭМ!$C$39:$C$782,СВЦЭМ!$A$39:$A$782,$A64,СВЦЭМ!$B$39:$B$782,R$47)+'СЕТ СН'!$G$9+СВЦЭМ!$D$10+'СЕТ СН'!$G$5-'СЕТ СН'!$G$17</f>
        <v>4770.9803576899994</v>
      </c>
      <c r="S64" s="36">
        <f>SUMIFS(СВЦЭМ!$C$39:$C$782,СВЦЭМ!$A$39:$A$782,$A64,СВЦЭМ!$B$39:$B$782,S$47)+'СЕТ СН'!$G$9+СВЦЭМ!$D$10+'СЕТ СН'!$G$5-'СЕТ СН'!$G$17</f>
        <v>4751.6112395500004</v>
      </c>
      <c r="T64" s="36">
        <f>SUMIFS(СВЦЭМ!$C$39:$C$782,СВЦЭМ!$A$39:$A$782,$A64,СВЦЭМ!$B$39:$B$782,T$47)+'СЕТ СН'!$G$9+СВЦЭМ!$D$10+'СЕТ СН'!$G$5-'СЕТ СН'!$G$17</f>
        <v>4735.7572893199995</v>
      </c>
      <c r="U64" s="36">
        <f>SUMIFS(СВЦЭМ!$C$39:$C$782,СВЦЭМ!$A$39:$A$782,$A64,СВЦЭМ!$B$39:$B$782,U$47)+'СЕТ СН'!$G$9+СВЦЭМ!$D$10+'СЕТ СН'!$G$5-'СЕТ СН'!$G$17</f>
        <v>4713.6094639700004</v>
      </c>
      <c r="V64" s="36">
        <f>SUMIFS(СВЦЭМ!$C$39:$C$782,СВЦЭМ!$A$39:$A$782,$A64,СВЦЭМ!$B$39:$B$782,V$47)+'СЕТ СН'!$G$9+СВЦЭМ!$D$10+'СЕТ СН'!$G$5-'СЕТ СН'!$G$17</f>
        <v>4722.2289052300002</v>
      </c>
      <c r="W64" s="36">
        <f>SUMIFS(СВЦЭМ!$C$39:$C$782,СВЦЭМ!$A$39:$A$782,$A64,СВЦЭМ!$B$39:$B$782,W$47)+'СЕТ СН'!$G$9+СВЦЭМ!$D$10+'СЕТ СН'!$G$5-'СЕТ СН'!$G$17</f>
        <v>4717.7893548499997</v>
      </c>
      <c r="X64" s="36">
        <f>SUMIFS(СВЦЭМ!$C$39:$C$782,СВЦЭМ!$A$39:$A$782,$A64,СВЦЭМ!$B$39:$B$782,X$47)+'СЕТ СН'!$G$9+СВЦЭМ!$D$10+'СЕТ СН'!$G$5-'СЕТ СН'!$G$17</f>
        <v>4765.3278664099998</v>
      </c>
      <c r="Y64" s="36">
        <f>SUMIFS(СВЦЭМ!$C$39:$C$782,СВЦЭМ!$A$39:$A$782,$A64,СВЦЭМ!$B$39:$B$782,Y$47)+'СЕТ СН'!$G$9+СВЦЭМ!$D$10+'СЕТ СН'!$G$5-'СЕТ СН'!$G$17</f>
        <v>4803.8919795799993</v>
      </c>
    </row>
    <row r="65" spans="1:27" ht="15.75" x14ac:dyDescent="0.2">
      <c r="A65" s="35">
        <f t="shared" si="1"/>
        <v>45003</v>
      </c>
      <c r="B65" s="36">
        <f>SUMIFS(СВЦЭМ!$C$39:$C$782,СВЦЭМ!$A$39:$A$782,$A65,СВЦЭМ!$B$39:$B$782,B$47)+'СЕТ СН'!$G$9+СВЦЭМ!$D$10+'СЕТ СН'!$G$5-'СЕТ СН'!$G$17</f>
        <v>4637.0022773999999</v>
      </c>
      <c r="C65" s="36">
        <f>SUMIFS(СВЦЭМ!$C$39:$C$782,СВЦЭМ!$A$39:$A$782,$A65,СВЦЭМ!$B$39:$B$782,C$47)+'СЕТ СН'!$G$9+СВЦЭМ!$D$10+'СЕТ СН'!$G$5-'СЕТ СН'!$G$17</f>
        <v>4687.2784374000003</v>
      </c>
      <c r="D65" s="36">
        <f>SUMIFS(СВЦЭМ!$C$39:$C$782,СВЦЭМ!$A$39:$A$782,$A65,СВЦЭМ!$B$39:$B$782,D$47)+'СЕТ СН'!$G$9+СВЦЭМ!$D$10+'СЕТ СН'!$G$5-'СЕТ СН'!$G$17</f>
        <v>4716.3836191499995</v>
      </c>
      <c r="E65" s="36">
        <f>SUMIFS(СВЦЭМ!$C$39:$C$782,СВЦЭМ!$A$39:$A$782,$A65,СВЦЭМ!$B$39:$B$782,E$47)+'СЕТ СН'!$G$9+СВЦЭМ!$D$10+'СЕТ СН'!$G$5-'СЕТ СН'!$G$17</f>
        <v>4719.6023706199994</v>
      </c>
      <c r="F65" s="36">
        <f>SUMIFS(СВЦЭМ!$C$39:$C$782,СВЦЭМ!$A$39:$A$782,$A65,СВЦЭМ!$B$39:$B$782,F$47)+'СЕТ СН'!$G$9+СВЦЭМ!$D$10+'СЕТ СН'!$G$5-'СЕТ СН'!$G$17</f>
        <v>4739.9539486899994</v>
      </c>
      <c r="G65" s="36">
        <f>SUMIFS(СВЦЭМ!$C$39:$C$782,СВЦЭМ!$A$39:$A$782,$A65,СВЦЭМ!$B$39:$B$782,G$47)+'СЕТ СН'!$G$9+СВЦЭМ!$D$10+'СЕТ СН'!$G$5-'СЕТ СН'!$G$17</f>
        <v>4717.3603061200001</v>
      </c>
      <c r="H65" s="36">
        <f>SUMIFS(СВЦЭМ!$C$39:$C$782,СВЦЭМ!$A$39:$A$782,$A65,СВЦЭМ!$B$39:$B$782,H$47)+'СЕТ СН'!$G$9+СВЦЭМ!$D$10+'СЕТ СН'!$G$5-'СЕТ СН'!$G$17</f>
        <v>4715.3293498599996</v>
      </c>
      <c r="I65" s="36">
        <f>SUMIFS(СВЦЭМ!$C$39:$C$782,СВЦЭМ!$A$39:$A$782,$A65,СВЦЭМ!$B$39:$B$782,I$47)+'СЕТ СН'!$G$9+СВЦЭМ!$D$10+'СЕТ СН'!$G$5-'СЕТ СН'!$G$17</f>
        <v>4695.7605735199995</v>
      </c>
      <c r="J65" s="36">
        <f>SUMIFS(СВЦЭМ!$C$39:$C$782,СВЦЭМ!$A$39:$A$782,$A65,СВЦЭМ!$B$39:$B$782,J$47)+'СЕТ СН'!$G$9+СВЦЭМ!$D$10+'СЕТ СН'!$G$5-'СЕТ СН'!$G$17</f>
        <v>4645.8333625599998</v>
      </c>
      <c r="K65" s="36">
        <f>SUMIFS(СВЦЭМ!$C$39:$C$782,СВЦЭМ!$A$39:$A$782,$A65,СВЦЭМ!$B$39:$B$782,K$47)+'СЕТ СН'!$G$9+СВЦЭМ!$D$10+'СЕТ СН'!$G$5-'СЕТ СН'!$G$17</f>
        <v>4578.6224471999994</v>
      </c>
      <c r="L65" s="36">
        <f>SUMIFS(СВЦЭМ!$C$39:$C$782,СВЦЭМ!$A$39:$A$782,$A65,СВЦЭМ!$B$39:$B$782,L$47)+'СЕТ СН'!$G$9+СВЦЭМ!$D$10+'СЕТ СН'!$G$5-'СЕТ СН'!$G$17</f>
        <v>4528.7999463400001</v>
      </c>
      <c r="M65" s="36">
        <f>SUMIFS(СВЦЭМ!$C$39:$C$782,СВЦЭМ!$A$39:$A$782,$A65,СВЦЭМ!$B$39:$B$782,M$47)+'СЕТ СН'!$G$9+СВЦЭМ!$D$10+'СЕТ СН'!$G$5-'СЕТ СН'!$G$17</f>
        <v>4515.5676744000002</v>
      </c>
      <c r="N65" s="36">
        <f>SUMIFS(СВЦЭМ!$C$39:$C$782,СВЦЭМ!$A$39:$A$782,$A65,СВЦЭМ!$B$39:$B$782,N$47)+'СЕТ СН'!$G$9+СВЦЭМ!$D$10+'СЕТ СН'!$G$5-'СЕТ СН'!$G$17</f>
        <v>4554.0450310400001</v>
      </c>
      <c r="O65" s="36">
        <f>SUMIFS(СВЦЭМ!$C$39:$C$782,СВЦЭМ!$A$39:$A$782,$A65,СВЦЭМ!$B$39:$B$782,O$47)+'СЕТ СН'!$G$9+СВЦЭМ!$D$10+'СЕТ СН'!$G$5-'СЕТ СН'!$G$17</f>
        <v>4523.8214399400003</v>
      </c>
      <c r="P65" s="36">
        <f>SUMIFS(СВЦЭМ!$C$39:$C$782,СВЦЭМ!$A$39:$A$782,$A65,СВЦЭМ!$B$39:$B$782,P$47)+'СЕТ СН'!$G$9+СВЦЭМ!$D$10+'СЕТ СН'!$G$5-'СЕТ СН'!$G$17</f>
        <v>4545.2258667899996</v>
      </c>
      <c r="Q65" s="36">
        <f>SUMIFS(СВЦЭМ!$C$39:$C$782,СВЦЭМ!$A$39:$A$782,$A65,СВЦЭМ!$B$39:$B$782,Q$47)+'СЕТ СН'!$G$9+СВЦЭМ!$D$10+'СЕТ СН'!$G$5-'СЕТ СН'!$G$17</f>
        <v>4557.4128418199998</v>
      </c>
      <c r="R65" s="36">
        <f>SUMIFS(СВЦЭМ!$C$39:$C$782,СВЦЭМ!$A$39:$A$782,$A65,СВЦЭМ!$B$39:$B$782,R$47)+'СЕТ СН'!$G$9+СВЦЭМ!$D$10+'СЕТ СН'!$G$5-'СЕТ СН'!$G$17</f>
        <v>4614.6641708400002</v>
      </c>
      <c r="S65" s="36">
        <f>SUMIFS(СВЦЭМ!$C$39:$C$782,СВЦЭМ!$A$39:$A$782,$A65,СВЦЭМ!$B$39:$B$782,S$47)+'СЕТ СН'!$G$9+СВЦЭМ!$D$10+'СЕТ СН'!$G$5-'СЕТ СН'!$G$17</f>
        <v>4566.9223794400004</v>
      </c>
      <c r="T65" s="36">
        <f>SUMIFS(СВЦЭМ!$C$39:$C$782,СВЦЭМ!$A$39:$A$782,$A65,СВЦЭМ!$B$39:$B$782,T$47)+'СЕТ СН'!$G$9+СВЦЭМ!$D$10+'СЕТ СН'!$G$5-'СЕТ СН'!$G$17</f>
        <v>4560.2001796099994</v>
      </c>
      <c r="U65" s="36">
        <f>SUMIFS(СВЦЭМ!$C$39:$C$782,СВЦЭМ!$A$39:$A$782,$A65,СВЦЭМ!$B$39:$B$782,U$47)+'СЕТ СН'!$G$9+СВЦЭМ!$D$10+'СЕТ СН'!$G$5-'СЕТ СН'!$G$17</f>
        <v>4546.8354400999997</v>
      </c>
      <c r="V65" s="36">
        <f>SUMIFS(СВЦЭМ!$C$39:$C$782,СВЦЭМ!$A$39:$A$782,$A65,СВЦЭМ!$B$39:$B$782,V$47)+'СЕТ СН'!$G$9+СВЦЭМ!$D$10+'СЕТ СН'!$G$5-'СЕТ СН'!$G$17</f>
        <v>4517.3945524299997</v>
      </c>
      <c r="W65" s="36">
        <f>SUMIFS(СВЦЭМ!$C$39:$C$782,СВЦЭМ!$A$39:$A$782,$A65,СВЦЭМ!$B$39:$B$782,W$47)+'СЕТ СН'!$G$9+СВЦЭМ!$D$10+'СЕТ СН'!$G$5-'СЕТ СН'!$G$17</f>
        <v>4532.5837287599998</v>
      </c>
      <c r="X65" s="36">
        <f>SUMIFS(СВЦЭМ!$C$39:$C$782,СВЦЭМ!$A$39:$A$782,$A65,СВЦЭМ!$B$39:$B$782,X$47)+'СЕТ СН'!$G$9+СВЦЭМ!$D$10+'СЕТ СН'!$G$5-'СЕТ СН'!$G$17</f>
        <v>4558.6180157500003</v>
      </c>
      <c r="Y65" s="36">
        <f>SUMIFS(СВЦЭМ!$C$39:$C$782,СВЦЭМ!$A$39:$A$782,$A65,СВЦЭМ!$B$39:$B$782,Y$47)+'СЕТ СН'!$G$9+СВЦЭМ!$D$10+'СЕТ СН'!$G$5-'СЕТ СН'!$G$17</f>
        <v>4594.7906886000001</v>
      </c>
    </row>
    <row r="66" spans="1:27" ht="15.75" x14ac:dyDescent="0.2">
      <c r="A66" s="35">
        <f t="shared" si="1"/>
        <v>45004</v>
      </c>
      <c r="B66" s="36">
        <f>SUMIFS(СВЦЭМ!$C$39:$C$782,СВЦЭМ!$A$39:$A$782,$A66,СВЦЭМ!$B$39:$B$782,B$47)+'СЕТ СН'!$G$9+СВЦЭМ!$D$10+'СЕТ СН'!$G$5-'СЕТ СН'!$G$17</f>
        <v>4636.16353858</v>
      </c>
      <c r="C66" s="36">
        <f>SUMIFS(СВЦЭМ!$C$39:$C$782,СВЦЭМ!$A$39:$A$782,$A66,СВЦЭМ!$B$39:$B$782,C$47)+'СЕТ СН'!$G$9+СВЦЭМ!$D$10+'СЕТ СН'!$G$5-'СЕТ СН'!$G$17</f>
        <v>4671.6780617099994</v>
      </c>
      <c r="D66" s="36">
        <f>SUMIFS(СВЦЭМ!$C$39:$C$782,СВЦЭМ!$A$39:$A$782,$A66,СВЦЭМ!$B$39:$B$782,D$47)+'СЕТ СН'!$G$9+СВЦЭМ!$D$10+'СЕТ СН'!$G$5-'СЕТ СН'!$G$17</f>
        <v>4740.19202193</v>
      </c>
      <c r="E66" s="36">
        <f>SUMIFS(СВЦЭМ!$C$39:$C$782,СВЦЭМ!$A$39:$A$782,$A66,СВЦЭМ!$B$39:$B$782,E$47)+'СЕТ СН'!$G$9+СВЦЭМ!$D$10+'СЕТ СН'!$G$5-'СЕТ СН'!$G$17</f>
        <v>4745.6228293999993</v>
      </c>
      <c r="F66" s="36">
        <f>SUMIFS(СВЦЭМ!$C$39:$C$782,СВЦЭМ!$A$39:$A$782,$A66,СВЦЭМ!$B$39:$B$782,F$47)+'СЕТ СН'!$G$9+СВЦЭМ!$D$10+'СЕТ СН'!$G$5-'СЕТ СН'!$G$17</f>
        <v>4749.8673677500001</v>
      </c>
      <c r="G66" s="36">
        <f>SUMIFS(СВЦЭМ!$C$39:$C$782,СВЦЭМ!$A$39:$A$782,$A66,СВЦЭМ!$B$39:$B$782,G$47)+'СЕТ СН'!$G$9+СВЦЭМ!$D$10+'СЕТ СН'!$G$5-'СЕТ СН'!$G$17</f>
        <v>4751.6718143799999</v>
      </c>
      <c r="H66" s="36">
        <f>SUMIFS(СВЦЭМ!$C$39:$C$782,СВЦЭМ!$A$39:$A$782,$A66,СВЦЭМ!$B$39:$B$782,H$47)+'СЕТ СН'!$G$9+СВЦЭМ!$D$10+'СЕТ СН'!$G$5-'СЕТ СН'!$G$17</f>
        <v>4734.6022887999998</v>
      </c>
      <c r="I66" s="36">
        <f>SUMIFS(СВЦЭМ!$C$39:$C$782,СВЦЭМ!$A$39:$A$782,$A66,СВЦЭМ!$B$39:$B$782,I$47)+'СЕТ СН'!$G$9+СВЦЭМ!$D$10+'СЕТ СН'!$G$5-'СЕТ СН'!$G$17</f>
        <v>4675.0830796499995</v>
      </c>
      <c r="J66" s="36">
        <f>SUMIFS(СВЦЭМ!$C$39:$C$782,СВЦЭМ!$A$39:$A$782,$A66,СВЦЭМ!$B$39:$B$782,J$47)+'СЕТ СН'!$G$9+СВЦЭМ!$D$10+'СЕТ СН'!$G$5-'СЕТ СН'!$G$17</f>
        <v>4663.3025920199998</v>
      </c>
      <c r="K66" s="36">
        <f>SUMIFS(СВЦЭМ!$C$39:$C$782,СВЦЭМ!$A$39:$A$782,$A66,СВЦЭМ!$B$39:$B$782,K$47)+'СЕТ СН'!$G$9+СВЦЭМ!$D$10+'СЕТ СН'!$G$5-'СЕТ СН'!$G$17</f>
        <v>4597.0239336300001</v>
      </c>
      <c r="L66" s="36">
        <f>SUMIFS(СВЦЭМ!$C$39:$C$782,СВЦЭМ!$A$39:$A$782,$A66,СВЦЭМ!$B$39:$B$782,L$47)+'СЕТ СН'!$G$9+СВЦЭМ!$D$10+'СЕТ СН'!$G$5-'СЕТ СН'!$G$17</f>
        <v>4562.8346748599997</v>
      </c>
      <c r="M66" s="36">
        <f>SUMIFS(СВЦЭМ!$C$39:$C$782,СВЦЭМ!$A$39:$A$782,$A66,СВЦЭМ!$B$39:$B$782,M$47)+'СЕТ СН'!$G$9+СВЦЭМ!$D$10+'СЕТ СН'!$G$5-'СЕТ СН'!$G$17</f>
        <v>4560.2562893699996</v>
      </c>
      <c r="N66" s="36">
        <f>SUMIFS(СВЦЭМ!$C$39:$C$782,СВЦЭМ!$A$39:$A$782,$A66,СВЦЭМ!$B$39:$B$782,N$47)+'СЕТ СН'!$G$9+СВЦЭМ!$D$10+'СЕТ СН'!$G$5-'СЕТ СН'!$G$17</f>
        <v>4584.4503448899995</v>
      </c>
      <c r="O66" s="36">
        <f>SUMIFS(СВЦЭМ!$C$39:$C$782,СВЦЭМ!$A$39:$A$782,$A66,СВЦЭМ!$B$39:$B$782,O$47)+'СЕТ СН'!$G$9+СВЦЭМ!$D$10+'СЕТ СН'!$G$5-'СЕТ СН'!$G$17</f>
        <v>4605.80690022</v>
      </c>
      <c r="P66" s="36">
        <f>SUMIFS(СВЦЭМ!$C$39:$C$782,СВЦЭМ!$A$39:$A$782,$A66,СВЦЭМ!$B$39:$B$782,P$47)+'СЕТ СН'!$G$9+СВЦЭМ!$D$10+'СЕТ СН'!$G$5-'СЕТ СН'!$G$17</f>
        <v>4613.6063503999994</v>
      </c>
      <c r="Q66" s="36">
        <f>SUMIFS(СВЦЭМ!$C$39:$C$782,СВЦЭМ!$A$39:$A$782,$A66,СВЦЭМ!$B$39:$B$782,Q$47)+'СЕТ СН'!$G$9+СВЦЭМ!$D$10+'СЕТ СН'!$G$5-'СЕТ СН'!$G$17</f>
        <v>4620.9652346700004</v>
      </c>
      <c r="R66" s="36">
        <f>SUMIFS(СВЦЭМ!$C$39:$C$782,СВЦЭМ!$A$39:$A$782,$A66,СВЦЭМ!$B$39:$B$782,R$47)+'СЕТ СН'!$G$9+СВЦЭМ!$D$10+'СЕТ СН'!$G$5-'СЕТ СН'!$G$17</f>
        <v>4626.3856429199996</v>
      </c>
      <c r="S66" s="36">
        <f>SUMIFS(СВЦЭМ!$C$39:$C$782,СВЦЭМ!$A$39:$A$782,$A66,СВЦЭМ!$B$39:$B$782,S$47)+'СЕТ СН'!$G$9+СВЦЭМ!$D$10+'СЕТ СН'!$G$5-'СЕТ СН'!$G$17</f>
        <v>4606.3440850400002</v>
      </c>
      <c r="T66" s="36">
        <f>SUMIFS(СВЦЭМ!$C$39:$C$782,СВЦЭМ!$A$39:$A$782,$A66,СВЦЭМ!$B$39:$B$782,T$47)+'СЕТ СН'!$G$9+СВЦЭМ!$D$10+'СЕТ СН'!$G$5-'СЕТ СН'!$G$17</f>
        <v>4593.9340763199998</v>
      </c>
      <c r="U66" s="36">
        <f>SUMIFS(СВЦЭМ!$C$39:$C$782,СВЦЭМ!$A$39:$A$782,$A66,СВЦЭМ!$B$39:$B$782,U$47)+'СЕТ СН'!$G$9+СВЦЭМ!$D$10+'СЕТ СН'!$G$5-'СЕТ СН'!$G$17</f>
        <v>4553.31152208</v>
      </c>
      <c r="V66" s="36">
        <f>SUMIFS(СВЦЭМ!$C$39:$C$782,СВЦЭМ!$A$39:$A$782,$A66,СВЦЭМ!$B$39:$B$782,V$47)+'СЕТ СН'!$G$9+СВЦЭМ!$D$10+'СЕТ СН'!$G$5-'СЕТ СН'!$G$17</f>
        <v>4542.8737294000002</v>
      </c>
      <c r="W66" s="36">
        <f>SUMIFS(СВЦЭМ!$C$39:$C$782,СВЦЭМ!$A$39:$A$782,$A66,СВЦЭМ!$B$39:$B$782,W$47)+'СЕТ СН'!$G$9+СВЦЭМ!$D$10+'СЕТ СН'!$G$5-'СЕТ СН'!$G$17</f>
        <v>4544.8761087499997</v>
      </c>
      <c r="X66" s="36">
        <f>SUMIFS(СВЦЭМ!$C$39:$C$782,СВЦЭМ!$A$39:$A$782,$A66,СВЦЭМ!$B$39:$B$782,X$47)+'СЕТ СН'!$G$9+СВЦЭМ!$D$10+'СЕТ СН'!$G$5-'СЕТ СН'!$G$17</f>
        <v>4590.3317600999999</v>
      </c>
      <c r="Y66" s="36">
        <f>SUMIFS(СВЦЭМ!$C$39:$C$782,СВЦЭМ!$A$39:$A$782,$A66,СВЦЭМ!$B$39:$B$782,Y$47)+'СЕТ СН'!$G$9+СВЦЭМ!$D$10+'СЕТ СН'!$G$5-'СЕТ СН'!$G$17</f>
        <v>4643.0889728000002</v>
      </c>
    </row>
    <row r="67" spans="1:27" ht="15.75" x14ac:dyDescent="0.2">
      <c r="A67" s="35">
        <f t="shared" si="1"/>
        <v>45005</v>
      </c>
      <c r="B67" s="36">
        <f>SUMIFS(СВЦЭМ!$C$39:$C$782,СВЦЭМ!$A$39:$A$782,$A67,СВЦЭМ!$B$39:$B$782,B$47)+'СЕТ СН'!$G$9+СВЦЭМ!$D$10+'СЕТ СН'!$G$5-'СЕТ СН'!$G$17</f>
        <v>4646.6128364400001</v>
      </c>
      <c r="C67" s="36">
        <f>SUMIFS(СВЦЭМ!$C$39:$C$782,СВЦЭМ!$A$39:$A$782,$A67,СВЦЭМ!$B$39:$B$782,C$47)+'СЕТ СН'!$G$9+СВЦЭМ!$D$10+'СЕТ СН'!$G$5-'СЕТ СН'!$G$17</f>
        <v>4695.7221300000001</v>
      </c>
      <c r="D67" s="36">
        <f>SUMIFS(СВЦЭМ!$C$39:$C$782,СВЦЭМ!$A$39:$A$782,$A67,СВЦЭМ!$B$39:$B$782,D$47)+'СЕТ СН'!$G$9+СВЦЭМ!$D$10+'СЕТ СН'!$G$5-'СЕТ СН'!$G$17</f>
        <v>4707.59072827</v>
      </c>
      <c r="E67" s="36">
        <f>SUMIFS(СВЦЭМ!$C$39:$C$782,СВЦЭМ!$A$39:$A$782,$A67,СВЦЭМ!$B$39:$B$782,E$47)+'СЕТ СН'!$G$9+СВЦЭМ!$D$10+'СЕТ СН'!$G$5-'СЕТ СН'!$G$17</f>
        <v>4736.4462686200004</v>
      </c>
      <c r="F67" s="36">
        <f>SUMIFS(СВЦЭМ!$C$39:$C$782,СВЦЭМ!$A$39:$A$782,$A67,СВЦЭМ!$B$39:$B$782,F$47)+'СЕТ СН'!$G$9+СВЦЭМ!$D$10+'СЕТ СН'!$G$5-'СЕТ СН'!$G$17</f>
        <v>4717.8168602799997</v>
      </c>
      <c r="G67" s="36">
        <f>SUMIFS(СВЦЭМ!$C$39:$C$782,СВЦЭМ!$A$39:$A$782,$A67,СВЦЭМ!$B$39:$B$782,G$47)+'СЕТ СН'!$G$9+СВЦЭМ!$D$10+'СЕТ СН'!$G$5-'СЕТ СН'!$G$17</f>
        <v>4708.7410396699997</v>
      </c>
      <c r="H67" s="36">
        <f>SUMIFS(СВЦЭМ!$C$39:$C$782,СВЦЭМ!$A$39:$A$782,$A67,СВЦЭМ!$B$39:$B$782,H$47)+'СЕТ СН'!$G$9+СВЦЭМ!$D$10+'СЕТ СН'!$G$5-'СЕТ СН'!$G$17</f>
        <v>4751.7685254199996</v>
      </c>
      <c r="I67" s="36">
        <f>SUMIFS(СВЦЭМ!$C$39:$C$782,СВЦЭМ!$A$39:$A$782,$A67,СВЦЭМ!$B$39:$B$782,I$47)+'СЕТ СН'!$G$9+СВЦЭМ!$D$10+'СЕТ СН'!$G$5-'СЕТ СН'!$G$17</f>
        <v>4662.8647324200001</v>
      </c>
      <c r="J67" s="36">
        <f>SUMIFS(СВЦЭМ!$C$39:$C$782,СВЦЭМ!$A$39:$A$782,$A67,СВЦЭМ!$B$39:$B$782,J$47)+'СЕТ СН'!$G$9+СВЦЭМ!$D$10+'СЕТ СН'!$G$5-'СЕТ СН'!$G$17</f>
        <v>4652.8455038499997</v>
      </c>
      <c r="K67" s="36">
        <f>SUMIFS(СВЦЭМ!$C$39:$C$782,СВЦЭМ!$A$39:$A$782,$A67,СВЦЭМ!$B$39:$B$782,K$47)+'СЕТ СН'!$G$9+СВЦЭМ!$D$10+'СЕТ СН'!$G$5-'СЕТ СН'!$G$17</f>
        <v>4625.4609417399997</v>
      </c>
      <c r="L67" s="36">
        <f>SUMIFS(СВЦЭМ!$C$39:$C$782,СВЦЭМ!$A$39:$A$782,$A67,СВЦЭМ!$B$39:$B$782,L$47)+'СЕТ СН'!$G$9+СВЦЭМ!$D$10+'СЕТ СН'!$G$5-'СЕТ СН'!$G$17</f>
        <v>4610.9661858899999</v>
      </c>
      <c r="M67" s="36">
        <f>SUMIFS(СВЦЭМ!$C$39:$C$782,СВЦЭМ!$A$39:$A$782,$A67,СВЦЭМ!$B$39:$B$782,M$47)+'СЕТ СН'!$G$9+СВЦЭМ!$D$10+'СЕТ СН'!$G$5-'СЕТ СН'!$G$17</f>
        <v>4620.4704005399999</v>
      </c>
      <c r="N67" s="36">
        <f>SUMIFS(СВЦЭМ!$C$39:$C$782,СВЦЭМ!$A$39:$A$782,$A67,СВЦЭМ!$B$39:$B$782,N$47)+'СЕТ СН'!$G$9+СВЦЭМ!$D$10+'СЕТ СН'!$G$5-'СЕТ СН'!$G$17</f>
        <v>4665.7574303700003</v>
      </c>
      <c r="O67" s="36">
        <f>SUMIFS(СВЦЭМ!$C$39:$C$782,СВЦЭМ!$A$39:$A$782,$A67,СВЦЭМ!$B$39:$B$782,O$47)+'СЕТ СН'!$G$9+СВЦЭМ!$D$10+'СЕТ СН'!$G$5-'СЕТ СН'!$G$17</f>
        <v>4702.10613483</v>
      </c>
      <c r="P67" s="36">
        <f>SUMIFS(СВЦЭМ!$C$39:$C$782,СВЦЭМ!$A$39:$A$782,$A67,СВЦЭМ!$B$39:$B$782,P$47)+'СЕТ СН'!$G$9+СВЦЭМ!$D$10+'СЕТ СН'!$G$5-'СЕТ СН'!$G$17</f>
        <v>4711.4794488899997</v>
      </c>
      <c r="Q67" s="36">
        <f>SUMIFS(СВЦЭМ!$C$39:$C$782,СВЦЭМ!$A$39:$A$782,$A67,СВЦЭМ!$B$39:$B$782,Q$47)+'СЕТ СН'!$G$9+СВЦЭМ!$D$10+'СЕТ СН'!$G$5-'СЕТ СН'!$G$17</f>
        <v>4714.4441546899998</v>
      </c>
      <c r="R67" s="36">
        <f>SUMIFS(СВЦЭМ!$C$39:$C$782,СВЦЭМ!$A$39:$A$782,$A67,СВЦЭМ!$B$39:$B$782,R$47)+'СЕТ СН'!$G$9+СВЦЭМ!$D$10+'СЕТ СН'!$G$5-'СЕТ СН'!$G$17</f>
        <v>4702.8654258299994</v>
      </c>
      <c r="S67" s="36">
        <f>SUMIFS(СВЦЭМ!$C$39:$C$782,СВЦЭМ!$A$39:$A$782,$A67,СВЦЭМ!$B$39:$B$782,S$47)+'СЕТ СН'!$G$9+СВЦЭМ!$D$10+'СЕТ СН'!$G$5-'СЕТ СН'!$G$17</f>
        <v>4684.1987840499996</v>
      </c>
      <c r="T67" s="36">
        <f>SUMIFS(СВЦЭМ!$C$39:$C$782,СВЦЭМ!$A$39:$A$782,$A67,СВЦЭМ!$B$39:$B$782,T$47)+'СЕТ СН'!$G$9+СВЦЭМ!$D$10+'СЕТ СН'!$G$5-'СЕТ СН'!$G$17</f>
        <v>4657.9648305199999</v>
      </c>
      <c r="U67" s="36">
        <f>SUMIFS(СВЦЭМ!$C$39:$C$782,СВЦЭМ!$A$39:$A$782,$A67,СВЦЭМ!$B$39:$B$782,U$47)+'СЕТ СН'!$G$9+СВЦЭМ!$D$10+'СЕТ СН'!$G$5-'СЕТ СН'!$G$17</f>
        <v>4614.8587973200001</v>
      </c>
      <c r="V67" s="36">
        <f>SUMIFS(СВЦЭМ!$C$39:$C$782,СВЦЭМ!$A$39:$A$782,$A67,СВЦЭМ!$B$39:$B$782,V$47)+'СЕТ СН'!$G$9+СВЦЭМ!$D$10+'СЕТ СН'!$G$5-'СЕТ СН'!$G$17</f>
        <v>4599.4935019699997</v>
      </c>
      <c r="W67" s="36">
        <f>SUMIFS(СВЦЭМ!$C$39:$C$782,СВЦЭМ!$A$39:$A$782,$A67,СВЦЭМ!$B$39:$B$782,W$47)+'СЕТ СН'!$G$9+СВЦЭМ!$D$10+'СЕТ СН'!$G$5-'СЕТ СН'!$G$17</f>
        <v>4600.6703049099997</v>
      </c>
      <c r="X67" s="36">
        <f>SUMIFS(СВЦЭМ!$C$39:$C$782,СВЦЭМ!$A$39:$A$782,$A67,СВЦЭМ!$B$39:$B$782,X$47)+'СЕТ СН'!$G$9+СВЦЭМ!$D$10+'СЕТ СН'!$G$5-'СЕТ СН'!$G$17</f>
        <v>4644.7656009000002</v>
      </c>
      <c r="Y67" s="36">
        <f>SUMIFS(СВЦЭМ!$C$39:$C$782,СВЦЭМ!$A$39:$A$782,$A67,СВЦЭМ!$B$39:$B$782,Y$47)+'СЕТ СН'!$G$9+СВЦЭМ!$D$10+'СЕТ СН'!$G$5-'СЕТ СН'!$G$17</f>
        <v>4682.83517089</v>
      </c>
    </row>
    <row r="68" spans="1:27" ht="15.75" x14ac:dyDescent="0.2">
      <c r="A68" s="35">
        <f t="shared" si="1"/>
        <v>45006</v>
      </c>
      <c r="B68" s="36">
        <f>SUMIFS(СВЦЭМ!$C$39:$C$782,СВЦЭМ!$A$39:$A$782,$A68,СВЦЭМ!$B$39:$B$782,B$47)+'СЕТ СН'!$G$9+СВЦЭМ!$D$10+'СЕТ СН'!$G$5-'СЕТ СН'!$G$17</f>
        <v>4603.8027247199998</v>
      </c>
      <c r="C68" s="36">
        <f>SUMIFS(СВЦЭМ!$C$39:$C$782,СВЦЭМ!$A$39:$A$782,$A68,СВЦЭМ!$B$39:$B$782,C$47)+'СЕТ СН'!$G$9+СВЦЭМ!$D$10+'СЕТ СН'!$G$5-'СЕТ СН'!$G$17</f>
        <v>4644.3460519500004</v>
      </c>
      <c r="D68" s="36">
        <f>SUMIFS(СВЦЭМ!$C$39:$C$782,СВЦЭМ!$A$39:$A$782,$A68,СВЦЭМ!$B$39:$B$782,D$47)+'СЕТ СН'!$G$9+СВЦЭМ!$D$10+'СЕТ СН'!$G$5-'СЕТ СН'!$G$17</f>
        <v>4678.3017312699994</v>
      </c>
      <c r="E68" s="36">
        <f>SUMIFS(СВЦЭМ!$C$39:$C$782,СВЦЭМ!$A$39:$A$782,$A68,СВЦЭМ!$B$39:$B$782,E$47)+'СЕТ СН'!$G$9+СВЦЭМ!$D$10+'СЕТ СН'!$G$5-'СЕТ СН'!$G$17</f>
        <v>4684.6539376800001</v>
      </c>
      <c r="F68" s="36">
        <f>SUMIFS(СВЦЭМ!$C$39:$C$782,СВЦЭМ!$A$39:$A$782,$A68,СВЦЭМ!$B$39:$B$782,F$47)+'СЕТ СН'!$G$9+СВЦЭМ!$D$10+'СЕТ СН'!$G$5-'СЕТ СН'!$G$17</f>
        <v>4654.4754590599996</v>
      </c>
      <c r="G68" s="36">
        <f>SUMIFS(СВЦЭМ!$C$39:$C$782,СВЦЭМ!$A$39:$A$782,$A68,СВЦЭМ!$B$39:$B$782,G$47)+'СЕТ СН'!$G$9+СВЦЭМ!$D$10+'СЕТ СН'!$G$5-'СЕТ СН'!$G$17</f>
        <v>4656.1654688500003</v>
      </c>
      <c r="H68" s="36">
        <f>SUMIFS(СВЦЭМ!$C$39:$C$782,СВЦЭМ!$A$39:$A$782,$A68,СВЦЭМ!$B$39:$B$782,H$47)+'СЕТ СН'!$G$9+СВЦЭМ!$D$10+'СЕТ СН'!$G$5-'СЕТ СН'!$G$17</f>
        <v>4594.7906117299999</v>
      </c>
      <c r="I68" s="36">
        <f>SUMIFS(СВЦЭМ!$C$39:$C$782,СВЦЭМ!$A$39:$A$782,$A68,СВЦЭМ!$B$39:$B$782,I$47)+'СЕТ СН'!$G$9+СВЦЭМ!$D$10+'СЕТ СН'!$G$5-'СЕТ СН'!$G$17</f>
        <v>4538.1402093300003</v>
      </c>
      <c r="J68" s="36">
        <f>SUMIFS(СВЦЭМ!$C$39:$C$782,СВЦЭМ!$A$39:$A$782,$A68,СВЦЭМ!$B$39:$B$782,J$47)+'СЕТ СН'!$G$9+СВЦЭМ!$D$10+'СЕТ СН'!$G$5-'СЕТ СН'!$G$17</f>
        <v>4530.24323602</v>
      </c>
      <c r="K68" s="36">
        <f>SUMIFS(СВЦЭМ!$C$39:$C$782,СВЦЭМ!$A$39:$A$782,$A68,СВЦЭМ!$B$39:$B$782,K$47)+'СЕТ СН'!$G$9+СВЦЭМ!$D$10+'СЕТ СН'!$G$5-'СЕТ СН'!$G$17</f>
        <v>4531.5598866199998</v>
      </c>
      <c r="L68" s="36">
        <f>SUMIFS(СВЦЭМ!$C$39:$C$782,СВЦЭМ!$A$39:$A$782,$A68,СВЦЭМ!$B$39:$B$782,L$47)+'СЕТ СН'!$G$9+СВЦЭМ!$D$10+'СЕТ СН'!$G$5-'СЕТ СН'!$G$17</f>
        <v>4538.3938755299996</v>
      </c>
      <c r="M68" s="36">
        <f>SUMIFS(СВЦЭМ!$C$39:$C$782,СВЦЭМ!$A$39:$A$782,$A68,СВЦЭМ!$B$39:$B$782,M$47)+'СЕТ СН'!$G$9+СВЦЭМ!$D$10+'СЕТ СН'!$G$5-'СЕТ СН'!$G$17</f>
        <v>4581.2348361200002</v>
      </c>
      <c r="N68" s="36">
        <f>SUMIFS(СВЦЭМ!$C$39:$C$782,СВЦЭМ!$A$39:$A$782,$A68,СВЦЭМ!$B$39:$B$782,N$47)+'СЕТ СН'!$G$9+СВЦЭМ!$D$10+'СЕТ СН'!$G$5-'СЕТ СН'!$G$17</f>
        <v>4604.8029144000002</v>
      </c>
      <c r="O68" s="36">
        <f>SUMIFS(СВЦЭМ!$C$39:$C$782,СВЦЭМ!$A$39:$A$782,$A68,СВЦЭМ!$B$39:$B$782,O$47)+'СЕТ СН'!$G$9+СВЦЭМ!$D$10+'СЕТ СН'!$G$5-'СЕТ СН'!$G$17</f>
        <v>4654.8193928199998</v>
      </c>
      <c r="P68" s="36">
        <f>SUMIFS(СВЦЭМ!$C$39:$C$782,СВЦЭМ!$A$39:$A$782,$A68,СВЦЭМ!$B$39:$B$782,P$47)+'СЕТ СН'!$G$9+СВЦЭМ!$D$10+'СЕТ СН'!$G$5-'СЕТ СН'!$G$17</f>
        <v>4671.5013502499996</v>
      </c>
      <c r="Q68" s="36">
        <f>SUMIFS(СВЦЭМ!$C$39:$C$782,СВЦЭМ!$A$39:$A$782,$A68,СВЦЭМ!$B$39:$B$782,Q$47)+'СЕТ СН'!$G$9+СВЦЭМ!$D$10+'СЕТ СН'!$G$5-'СЕТ СН'!$G$17</f>
        <v>4664.3365817699996</v>
      </c>
      <c r="R68" s="36">
        <f>SUMIFS(СВЦЭМ!$C$39:$C$782,СВЦЭМ!$A$39:$A$782,$A68,СВЦЭМ!$B$39:$B$782,R$47)+'СЕТ СН'!$G$9+СВЦЭМ!$D$10+'СЕТ СН'!$G$5-'СЕТ СН'!$G$17</f>
        <v>4658.6318548199997</v>
      </c>
      <c r="S68" s="36">
        <f>SUMIFS(СВЦЭМ!$C$39:$C$782,СВЦЭМ!$A$39:$A$782,$A68,СВЦЭМ!$B$39:$B$782,S$47)+'СЕТ СН'!$G$9+СВЦЭМ!$D$10+'СЕТ СН'!$G$5-'СЕТ СН'!$G$17</f>
        <v>4637.3116916700001</v>
      </c>
      <c r="T68" s="36">
        <f>SUMIFS(СВЦЭМ!$C$39:$C$782,СВЦЭМ!$A$39:$A$782,$A68,СВЦЭМ!$B$39:$B$782,T$47)+'СЕТ СН'!$G$9+СВЦЭМ!$D$10+'СЕТ СН'!$G$5-'СЕТ СН'!$G$17</f>
        <v>4608.7986527899993</v>
      </c>
      <c r="U68" s="36">
        <f>SUMIFS(СВЦЭМ!$C$39:$C$782,СВЦЭМ!$A$39:$A$782,$A68,СВЦЭМ!$B$39:$B$782,U$47)+'СЕТ СН'!$G$9+СВЦЭМ!$D$10+'СЕТ СН'!$G$5-'СЕТ СН'!$G$17</f>
        <v>4581.5627003</v>
      </c>
      <c r="V68" s="36">
        <f>SUMIFS(СВЦЭМ!$C$39:$C$782,СВЦЭМ!$A$39:$A$782,$A68,СВЦЭМ!$B$39:$B$782,V$47)+'СЕТ СН'!$G$9+СВЦЭМ!$D$10+'СЕТ СН'!$G$5-'СЕТ СН'!$G$17</f>
        <v>4566.2213000600004</v>
      </c>
      <c r="W68" s="36">
        <f>SUMIFS(СВЦЭМ!$C$39:$C$782,СВЦЭМ!$A$39:$A$782,$A68,СВЦЭМ!$B$39:$B$782,W$47)+'СЕТ СН'!$G$9+СВЦЭМ!$D$10+'СЕТ СН'!$G$5-'СЕТ СН'!$G$17</f>
        <v>4570.7011807700001</v>
      </c>
      <c r="X68" s="36">
        <f>SUMIFS(СВЦЭМ!$C$39:$C$782,СВЦЭМ!$A$39:$A$782,$A68,СВЦЭМ!$B$39:$B$782,X$47)+'СЕТ СН'!$G$9+СВЦЭМ!$D$10+'СЕТ СН'!$G$5-'СЕТ СН'!$G$17</f>
        <v>4602.5039725200004</v>
      </c>
      <c r="Y68" s="36">
        <f>SUMIFS(СВЦЭМ!$C$39:$C$782,СВЦЭМ!$A$39:$A$782,$A68,СВЦЭМ!$B$39:$B$782,Y$47)+'СЕТ СН'!$G$9+СВЦЭМ!$D$10+'СЕТ СН'!$G$5-'СЕТ СН'!$G$17</f>
        <v>4635.4111985700001</v>
      </c>
    </row>
    <row r="69" spans="1:27" ht="15.75" x14ac:dyDescent="0.2">
      <c r="A69" s="35">
        <f t="shared" si="1"/>
        <v>45007</v>
      </c>
      <c r="B69" s="36">
        <f>SUMIFS(СВЦЭМ!$C$39:$C$782,СВЦЭМ!$A$39:$A$782,$A69,СВЦЭМ!$B$39:$B$782,B$47)+'СЕТ СН'!$G$9+СВЦЭМ!$D$10+'СЕТ СН'!$G$5-'СЕТ СН'!$G$17</f>
        <v>4752.4332143699994</v>
      </c>
      <c r="C69" s="36">
        <f>SUMIFS(СВЦЭМ!$C$39:$C$782,СВЦЭМ!$A$39:$A$782,$A69,СВЦЭМ!$B$39:$B$782,C$47)+'СЕТ СН'!$G$9+СВЦЭМ!$D$10+'СЕТ СН'!$G$5-'СЕТ СН'!$G$17</f>
        <v>4800.1268673499999</v>
      </c>
      <c r="D69" s="36">
        <f>SUMIFS(СВЦЭМ!$C$39:$C$782,СВЦЭМ!$A$39:$A$782,$A69,СВЦЭМ!$B$39:$B$782,D$47)+'СЕТ СН'!$G$9+СВЦЭМ!$D$10+'СЕТ СН'!$G$5-'СЕТ СН'!$G$17</f>
        <v>4883.2101770600002</v>
      </c>
      <c r="E69" s="36">
        <f>SUMIFS(СВЦЭМ!$C$39:$C$782,СВЦЭМ!$A$39:$A$782,$A69,СВЦЭМ!$B$39:$B$782,E$47)+'СЕТ СН'!$G$9+СВЦЭМ!$D$10+'СЕТ СН'!$G$5-'СЕТ СН'!$G$17</f>
        <v>4894.52604032</v>
      </c>
      <c r="F69" s="36">
        <f>SUMIFS(СВЦЭМ!$C$39:$C$782,СВЦЭМ!$A$39:$A$782,$A69,СВЦЭМ!$B$39:$B$782,F$47)+'СЕТ СН'!$G$9+СВЦЭМ!$D$10+'СЕТ СН'!$G$5-'СЕТ СН'!$G$17</f>
        <v>4905.12562755</v>
      </c>
      <c r="G69" s="36">
        <f>SUMIFS(СВЦЭМ!$C$39:$C$782,СВЦЭМ!$A$39:$A$782,$A69,СВЦЭМ!$B$39:$B$782,G$47)+'СЕТ СН'!$G$9+СВЦЭМ!$D$10+'СЕТ СН'!$G$5-'СЕТ СН'!$G$17</f>
        <v>4872.5133125699995</v>
      </c>
      <c r="H69" s="36">
        <f>SUMIFS(СВЦЭМ!$C$39:$C$782,СВЦЭМ!$A$39:$A$782,$A69,СВЦЭМ!$B$39:$B$782,H$47)+'СЕТ СН'!$G$9+СВЦЭМ!$D$10+'СЕТ СН'!$G$5-'СЕТ СН'!$G$17</f>
        <v>4810.15342719</v>
      </c>
      <c r="I69" s="36">
        <f>SUMIFS(СВЦЭМ!$C$39:$C$782,СВЦЭМ!$A$39:$A$782,$A69,СВЦЭМ!$B$39:$B$782,I$47)+'СЕТ СН'!$G$9+СВЦЭМ!$D$10+'СЕТ СН'!$G$5-'СЕТ СН'!$G$17</f>
        <v>4760.2365104299997</v>
      </c>
      <c r="J69" s="36">
        <f>SUMIFS(СВЦЭМ!$C$39:$C$782,СВЦЭМ!$A$39:$A$782,$A69,СВЦЭМ!$B$39:$B$782,J$47)+'СЕТ СН'!$G$9+СВЦЭМ!$D$10+'СЕТ СН'!$G$5-'СЕТ СН'!$G$17</f>
        <v>4763.6098303299996</v>
      </c>
      <c r="K69" s="36">
        <f>SUMIFS(СВЦЭМ!$C$39:$C$782,СВЦЭМ!$A$39:$A$782,$A69,СВЦЭМ!$B$39:$B$782,K$47)+'СЕТ СН'!$G$9+СВЦЭМ!$D$10+'СЕТ СН'!$G$5-'СЕТ СН'!$G$17</f>
        <v>4744.8580000499996</v>
      </c>
      <c r="L69" s="36">
        <f>SUMIFS(СВЦЭМ!$C$39:$C$782,СВЦЭМ!$A$39:$A$782,$A69,СВЦЭМ!$B$39:$B$782,L$47)+'СЕТ СН'!$G$9+СВЦЭМ!$D$10+'СЕТ СН'!$G$5-'СЕТ СН'!$G$17</f>
        <v>4738.7784384899996</v>
      </c>
      <c r="M69" s="36">
        <f>SUMIFS(СВЦЭМ!$C$39:$C$782,СВЦЭМ!$A$39:$A$782,$A69,СВЦЭМ!$B$39:$B$782,M$47)+'СЕТ СН'!$G$9+СВЦЭМ!$D$10+'СЕТ СН'!$G$5-'СЕТ СН'!$G$17</f>
        <v>4709.9069320999997</v>
      </c>
      <c r="N69" s="36">
        <f>SUMIFS(СВЦЭМ!$C$39:$C$782,СВЦЭМ!$A$39:$A$782,$A69,СВЦЭМ!$B$39:$B$782,N$47)+'СЕТ СН'!$G$9+СВЦЭМ!$D$10+'СЕТ СН'!$G$5-'СЕТ СН'!$G$17</f>
        <v>4804.2439668099996</v>
      </c>
      <c r="O69" s="36">
        <f>SUMIFS(СВЦЭМ!$C$39:$C$782,СВЦЭМ!$A$39:$A$782,$A69,СВЦЭМ!$B$39:$B$782,O$47)+'СЕТ СН'!$G$9+СВЦЭМ!$D$10+'СЕТ СН'!$G$5-'СЕТ СН'!$G$17</f>
        <v>4824.3296045299994</v>
      </c>
      <c r="P69" s="36">
        <f>SUMIFS(СВЦЭМ!$C$39:$C$782,СВЦЭМ!$A$39:$A$782,$A69,СВЦЭМ!$B$39:$B$782,P$47)+'СЕТ СН'!$G$9+СВЦЭМ!$D$10+'СЕТ СН'!$G$5-'СЕТ СН'!$G$17</f>
        <v>4825.6676279499998</v>
      </c>
      <c r="Q69" s="36">
        <f>SUMIFS(СВЦЭМ!$C$39:$C$782,СВЦЭМ!$A$39:$A$782,$A69,СВЦЭМ!$B$39:$B$782,Q$47)+'СЕТ СН'!$G$9+СВЦЭМ!$D$10+'СЕТ СН'!$G$5-'СЕТ СН'!$G$17</f>
        <v>4822.1173630199992</v>
      </c>
      <c r="R69" s="36">
        <f>SUMIFS(СВЦЭМ!$C$39:$C$782,СВЦЭМ!$A$39:$A$782,$A69,СВЦЭМ!$B$39:$B$782,R$47)+'СЕТ СН'!$G$9+СВЦЭМ!$D$10+'СЕТ СН'!$G$5-'СЕТ СН'!$G$17</f>
        <v>4795.75255414</v>
      </c>
      <c r="S69" s="36">
        <f>SUMIFS(СВЦЭМ!$C$39:$C$782,СВЦЭМ!$A$39:$A$782,$A69,СВЦЭМ!$B$39:$B$782,S$47)+'СЕТ СН'!$G$9+СВЦЭМ!$D$10+'СЕТ СН'!$G$5-'СЕТ СН'!$G$17</f>
        <v>4763.0961855999994</v>
      </c>
      <c r="T69" s="36">
        <f>SUMIFS(СВЦЭМ!$C$39:$C$782,СВЦЭМ!$A$39:$A$782,$A69,СВЦЭМ!$B$39:$B$782,T$47)+'СЕТ СН'!$G$9+СВЦЭМ!$D$10+'СЕТ СН'!$G$5-'СЕТ СН'!$G$17</f>
        <v>4760.3139437</v>
      </c>
      <c r="U69" s="36">
        <f>SUMIFS(СВЦЭМ!$C$39:$C$782,СВЦЭМ!$A$39:$A$782,$A69,СВЦЭМ!$B$39:$B$782,U$47)+'СЕТ СН'!$G$9+СВЦЭМ!$D$10+'СЕТ СН'!$G$5-'СЕТ СН'!$G$17</f>
        <v>4714.9637184499998</v>
      </c>
      <c r="V69" s="36">
        <f>SUMIFS(СВЦЭМ!$C$39:$C$782,СВЦЭМ!$A$39:$A$782,$A69,СВЦЭМ!$B$39:$B$782,V$47)+'СЕТ СН'!$G$9+СВЦЭМ!$D$10+'СЕТ СН'!$G$5-'СЕТ СН'!$G$17</f>
        <v>4684.2620729399996</v>
      </c>
      <c r="W69" s="36">
        <f>SUMIFS(СВЦЭМ!$C$39:$C$782,СВЦЭМ!$A$39:$A$782,$A69,СВЦЭМ!$B$39:$B$782,W$47)+'СЕТ СН'!$G$9+СВЦЭМ!$D$10+'СЕТ СН'!$G$5-'СЕТ СН'!$G$17</f>
        <v>4684.9235219299999</v>
      </c>
      <c r="X69" s="36">
        <f>SUMIFS(СВЦЭМ!$C$39:$C$782,СВЦЭМ!$A$39:$A$782,$A69,СВЦЭМ!$B$39:$B$782,X$47)+'СЕТ СН'!$G$9+СВЦЭМ!$D$10+'СЕТ СН'!$G$5-'СЕТ СН'!$G$17</f>
        <v>4694.0020734199998</v>
      </c>
      <c r="Y69" s="36">
        <f>SUMIFS(СВЦЭМ!$C$39:$C$782,СВЦЭМ!$A$39:$A$782,$A69,СВЦЭМ!$B$39:$B$782,Y$47)+'СЕТ СН'!$G$9+СВЦЭМ!$D$10+'СЕТ СН'!$G$5-'СЕТ СН'!$G$17</f>
        <v>4745.1962802500002</v>
      </c>
    </row>
    <row r="70" spans="1:27" ht="15.75" x14ac:dyDescent="0.2">
      <c r="A70" s="35">
        <f t="shared" si="1"/>
        <v>45008</v>
      </c>
      <c r="B70" s="36">
        <f>SUMIFS(СВЦЭМ!$C$39:$C$782,СВЦЭМ!$A$39:$A$782,$A70,СВЦЭМ!$B$39:$B$782,B$47)+'СЕТ СН'!$G$9+СВЦЭМ!$D$10+'СЕТ СН'!$G$5-'СЕТ СН'!$G$17</f>
        <v>4817.9993100899992</v>
      </c>
      <c r="C70" s="36">
        <f>SUMIFS(СВЦЭМ!$C$39:$C$782,СВЦЭМ!$A$39:$A$782,$A70,СВЦЭМ!$B$39:$B$782,C$47)+'СЕТ СН'!$G$9+СВЦЭМ!$D$10+'СЕТ СН'!$G$5-'СЕТ СН'!$G$17</f>
        <v>4890.1262976099997</v>
      </c>
      <c r="D70" s="36">
        <f>SUMIFS(СВЦЭМ!$C$39:$C$782,СВЦЭМ!$A$39:$A$782,$A70,СВЦЭМ!$B$39:$B$782,D$47)+'СЕТ СН'!$G$9+СВЦЭМ!$D$10+'СЕТ СН'!$G$5-'СЕТ СН'!$G$17</f>
        <v>4920.7813587799992</v>
      </c>
      <c r="E70" s="36">
        <f>SUMIFS(СВЦЭМ!$C$39:$C$782,СВЦЭМ!$A$39:$A$782,$A70,СВЦЭМ!$B$39:$B$782,E$47)+'СЕТ СН'!$G$9+СВЦЭМ!$D$10+'СЕТ СН'!$G$5-'СЕТ СН'!$G$17</f>
        <v>4953.6009826499994</v>
      </c>
      <c r="F70" s="36">
        <f>SUMIFS(СВЦЭМ!$C$39:$C$782,СВЦЭМ!$A$39:$A$782,$A70,СВЦЭМ!$B$39:$B$782,F$47)+'СЕТ СН'!$G$9+СВЦЭМ!$D$10+'СЕТ СН'!$G$5-'СЕТ СН'!$G$17</f>
        <v>4957.7002432299996</v>
      </c>
      <c r="G70" s="36">
        <f>SUMIFS(СВЦЭМ!$C$39:$C$782,СВЦЭМ!$A$39:$A$782,$A70,СВЦЭМ!$B$39:$B$782,G$47)+'СЕТ СН'!$G$9+СВЦЭМ!$D$10+'СЕТ СН'!$G$5-'СЕТ СН'!$G$17</f>
        <v>4880.3530984899999</v>
      </c>
      <c r="H70" s="36">
        <f>SUMIFS(СВЦЭМ!$C$39:$C$782,СВЦЭМ!$A$39:$A$782,$A70,СВЦЭМ!$B$39:$B$782,H$47)+'СЕТ СН'!$G$9+СВЦЭМ!$D$10+'СЕТ СН'!$G$5-'СЕТ СН'!$G$17</f>
        <v>4840.0836090100001</v>
      </c>
      <c r="I70" s="36">
        <f>SUMIFS(СВЦЭМ!$C$39:$C$782,СВЦЭМ!$A$39:$A$782,$A70,СВЦЭМ!$B$39:$B$782,I$47)+'СЕТ СН'!$G$9+СВЦЭМ!$D$10+'СЕТ СН'!$G$5-'СЕТ СН'!$G$17</f>
        <v>4776.2978602000003</v>
      </c>
      <c r="J70" s="36">
        <f>SUMIFS(СВЦЭМ!$C$39:$C$782,СВЦЭМ!$A$39:$A$782,$A70,СВЦЭМ!$B$39:$B$782,J$47)+'СЕТ СН'!$G$9+СВЦЭМ!$D$10+'СЕТ СН'!$G$5-'СЕТ СН'!$G$17</f>
        <v>4766.6518778999998</v>
      </c>
      <c r="K70" s="36">
        <f>SUMIFS(СВЦЭМ!$C$39:$C$782,СВЦЭМ!$A$39:$A$782,$A70,СВЦЭМ!$B$39:$B$782,K$47)+'СЕТ СН'!$G$9+СВЦЭМ!$D$10+'СЕТ СН'!$G$5-'СЕТ СН'!$G$17</f>
        <v>4751.1304171600004</v>
      </c>
      <c r="L70" s="36">
        <f>SUMIFS(СВЦЭМ!$C$39:$C$782,СВЦЭМ!$A$39:$A$782,$A70,СВЦЭМ!$B$39:$B$782,L$47)+'СЕТ СН'!$G$9+СВЦЭМ!$D$10+'СЕТ СН'!$G$5-'СЕТ СН'!$G$17</f>
        <v>4704.2953608899998</v>
      </c>
      <c r="M70" s="36">
        <f>SUMIFS(СВЦЭМ!$C$39:$C$782,СВЦЭМ!$A$39:$A$782,$A70,СВЦЭМ!$B$39:$B$782,M$47)+'СЕТ СН'!$G$9+СВЦЭМ!$D$10+'СЕТ СН'!$G$5-'СЕТ СН'!$G$17</f>
        <v>4730.4820399999999</v>
      </c>
      <c r="N70" s="36">
        <f>SUMIFS(СВЦЭМ!$C$39:$C$782,СВЦЭМ!$A$39:$A$782,$A70,СВЦЭМ!$B$39:$B$782,N$47)+'СЕТ СН'!$G$9+СВЦЭМ!$D$10+'СЕТ СН'!$G$5-'СЕТ СН'!$G$17</f>
        <v>4756.3779499399998</v>
      </c>
      <c r="O70" s="36">
        <f>SUMIFS(СВЦЭМ!$C$39:$C$782,СВЦЭМ!$A$39:$A$782,$A70,СВЦЭМ!$B$39:$B$782,O$47)+'СЕТ СН'!$G$9+СВЦЭМ!$D$10+'СЕТ СН'!$G$5-'СЕТ СН'!$G$17</f>
        <v>4806.8956642899993</v>
      </c>
      <c r="P70" s="36">
        <f>SUMIFS(СВЦЭМ!$C$39:$C$782,СВЦЭМ!$A$39:$A$782,$A70,СВЦЭМ!$B$39:$B$782,P$47)+'СЕТ СН'!$G$9+СВЦЭМ!$D$10+'СЕТ СН'!$G$5-'СЕТ СН'!$G$17</f>
        <v>4849.6239665800003</v>
      </c>
      <c r="Q70" s="36">
        <f>SUMIFS(СВЦЭМ!$C$39:$C$782,СВЦЭМ!$A$39:$A$782,$A70,СВЦЭМ!$B$39:$B$782,Q$47)+'СЕТ СН'!$G$9+СВЦЭМ!$D$10+'СЕТ СН'!$G$5-'СЕТ СН'!$G$17</f>
        <v>4844.9426959600005</v>
      </c>
      <c r="R70" s="36">
        <f>SUMIFS(СВЦЭМ!$C$39:$C$782,СВЦЭМ!$A$39:$A$782,$A70,СВЦЭМ!$B$39:$B$782,R$47)+'СЕТ СН'!$G$9+СВЦЭМ!$D$10+'СЕТ СН'!$G$5-'СЕТ СН'!$G$17</f>
        <v>4812.9693945899999</v>
      </c>
      <c r="S70" s="36">
        <f>SUMIFS(СВЦЭМ!$C$39:$C$782,СВЦЭМ!$A$39:$A$782,$A70,СВЦЭМ!$B$39:$B$782,S$47)+'СЕТ СН'!$G$9+СВЦЭМ!$D$10+'СЕТ СН'!$G$5-'СЕТ СН'!$G$17</f>
        <v>4801.6423116299993</v>
      </c>
      <c r="T70" s="36">
        <f>SUMIFS(СВЦЭМ!$C$39:$C$782,СВЦЭМ!$A$39:$A$782,$A70,СВЦЭМ!$B$39:$B$782,T$47)+'СЕТ СН'!$G$9+СВЦЭМ!$D$10+'СЕТ СН'!$G$5-'СЕТ СН'!$G$17</f>
        <v>4761.8715936999997</v>
      </c>
      <c r="U70" s="36">
        <f>SUMIFS(СВЦЭМ!$C$39:$C$782,СВЦЭМ!$A$39:$A$782,$A70,СВЦЭМ!$B$39:$B$782,U$47)+'СЕТ СН'!$G$9+СВЦЭМ!$D$10+'СЕТ СН'!$G$5-'СЕТ СН'!$G$17</f>
        <v>4714.79815177</v>
      </c>
      <c r="V70" s="36">
        <f>SUMIFS(СВЦЭМ!$C$39:$C$782,СВЦЭМ!$A$39:$A$782,$A70,СВЦЭМ!$B$39:$B$782,V$47)+'СЕТ СН'!$G$9+СВЦЭМ!$D$10+'СЕТ СН'!$G$5-'СЕТ СН'!$G$17</f>
        <v>4691.7683671799996</v>
      </c>
      <c r="W70" s="36">
        <f>SUMIFS(СВЦЭМ!$C$39:$C$782,СВЦЭМ!$A$39:$A$782,$A70,СВЦЭМ!$B$39:$B$782,W$47)+'СЕТ СН'!$G$9+СВЦЭМ!$D$10+'СЕТ СН'!$G$5-'СЕТ СН'!$G$17</f>
        <v>4724.5976768199998</v>
      </c>
      <c r="X70" s="36">
        <f>SUMIFS(СВЦЭМ!$C$39:$C$782,СВЦЭМ!$A$39:$A$782,$A70,СВЦЭМ!$B$39:$B$782,X$47)+'СЕТ СН'!$G$9+СВЦЭМ!$D$10+'СЕТ СН'!$G$5-'СЕТ СН'!$G$17</f>
        <v>4765.6699938599995</v>
      </c>
      <c r="Y70" s="36">
        <f>SUMIFS(СВЦЭМ!$C$39:$C$782,СВЦЭМ!$A$39:$A$782,$A70,СВЦЭМ!$B$39:$B$782,Y$47)+'СЕТ СН'!$G$9+СВЦЭМ!$D$10+'СЕТ СН'!$G$5-'СЕТ СН'!$G$17</f>
        <v>4816.50522112</v>
      </c>
    </row>
    <row r="71" spans="1:27" ht="15.75" x14ac:dyDescent="0.2">
      <c r="A71" s="35">
        <f t="shared" si="1"/>
        <v>45009</v>
      </c>
      <c r="B71" s="36">
        <f>SUMIFS(СВЦЭМ!$C$39:$C$782,СВЦЭМ!$A$39:$A$782,$A71,СВЦЭМ!$B$39:$B$782,B$47)+'СЕТ СН'!$G$9+СВЦЭМ!$D$10+'СЕТ СН'!$G$5-'СЕТ СН'!$G$17</f>
        <v>4894.5447155000002</v>
      </c>
      <c r="C71" s="36">
        <f>SUMIFS(СВЦЭМ!$C$39:$C$782,СВЦЭМ!$A$39:$A$782,$A71,СВЦЭМ!$B$39:$B$782,C$47)+'СЕТ СН'!$G$9+СВЦЭМ!$D$10+'СЕТ СН'!$G$5-'СЕТ СН'!$G$17</f>
        <v>4990.4007429100002</v>
      </c>
      <c r="D71" s="36">
        <f>SUMIFS(СВЦЭМ!$C$39:$C$782,СВЦЭМ!$A$39:$A$782,$A71,СВЦЭМ!$B$39:$B$782,D$47)+'СЕТ СН'!$G$9+СВЦЭМ!$D$10+'СЕТ СН'!$G$5-'СЕТ СН'!$G$17</f>
        <v>4979.2279357999996</v>
      </c>
      <c r="E71" s="36">
        <f>SUMIFS(СВЦЭМ!$C$39:$C$782,СВЦЭМ!$A$39:$A$782,$A71,СВЦЭМ!$B$39:$B$782,E$47)+'СЕТ СН'!$G$9+СВЦЭМ!$D$10+'СЕТ СН'!$G$5-'СЕТ СН'!$G$17</f>
        <v>4964.7524644099994</v>
      </c>
      <c r="F71" s="36">
        <f>SUMIFS(СВЦЭМ!$C$39:$C$782,СВЦЭМ!$A$39:$A$782,$A71,СВЦЭМ!$B$39:$B$782,F$47)+'СЕТ СН'!$G$9+СВЦЭМ!$D$10+'СЕТ СН'!$G$5-'СЕТ СН'!$G$17</f>
        <v>4965.5360147299998</v>
      </c>
      <c r="G71" s="36">
        <f>SUMIFS(СВЦЭМ!$C$39:$C$782,СВЦЭМ!$A$39:$A$782,$A71,СВЦЭМ!$B$39:$B$782,G$47)+'СЕТ СН'!$G$9+СВЦЭМ!$D$10+'СЕТ СН'!$G$5-'СЕТ СН'!$G$17</f>
        <v>4970.3416649199999</v>
      </c>
      <c r="H71" s="36">
        <f>SUMIFS(СВЦЭМ!$C$39:$C$782,СВЦЭМ!$A$39:$A$782,$A71,СВЦЭМ!$B$39:$B$782,H$47)+'СЕТ СН'!$G$9+СВЦЭМ!$D$10+'СЕТ СН'!$G$5-'СЕТ СН'!$G$17</f>
        <v>4962.0974324700001</v>
      </c>
      <c r="I71" s="36">
        <f>SUMIFS(СВЦЭМ!$C$39:$C$782,СВЦЭМ!$A$39:$A$782,$A71,СВЦЭМ!$B$39:$B$782,I$47)+'СЕТ СН'!$G$9+СВЦЭМ!$D$10+'СЕТ СН'!$G$5-'СЕТ СН'!$G$17</f>
        <v>4870.3118633800004</v>
      </c>
      <c r="J71" s="36">
        <f>SUMIFS(СВЦЭМ!$C$39:$C$782,СВЦЭМ!$A$39:$A$782,$A71,СВЦЭМ!$B$39:$B$782,J$47)+'СЕТ СН'!$G$9+СВЦЭМ!$D$10+'СЕТ СН'!$G$5-'СЕТ СН'!$G$17</f>
        <v>4867.83244896</v>
      </c>
      <c r="K71" s="36">
        <f>SUMIFS(СВЦЭМ!$C$39:$C$782,СВЦЭМ!$A$39:$A$782,$A71,СВЦЭМ!$B$39:$B$782,K$47)+'СЕТ СН'!$G$9+СВЦЭМ!$D$10+'СЕТ СН'!$G$5-'СЕТ СН'!$G$17</f>
        <v>4842.6585205400006</v>
      </c>
      <c r="L71" s="36">
        <f>SUMIFS(СВЦЭМ!$C$39:$C$782,СВЦЭМ!$A$39:$A$782,$A71,СВЦЭМ!$B$39:$B$782,L$47)+'СЕТ СН'!$G$9+СВЦЭМ!$D$10+'СЕТ СН'!$G$5-'СЕТ СН'!$G$17</f>
        <v>4770.4627068199998</v>
      </c>
      <c r="M71" s="36">
        <f>SUMIFS(СВЦЭМ!$C$39:$C$782,СВЦЭМ!$A$39:$A$782,$A71,СВЦЭМ!$B$39:$B$782,M$47)+'СЕТ СН'!$G$9+СВЦЭМ!$D$10+'СЕТ СН'!$G$5-'СЕТ СН'!$G$17</f>
        <v>4768.6170342799996</v>
      </c>
      <c r="N71" s="36">
        <f>SUMIFS(СВЦЭМ!$C$39:$C$782,СВЦЭМ!$A$39:$A$782,$A71,СВЦЭМ!$B$39:$B$782,N$47)+'СЕТ СН'!$G$9+СВЦЭМ!$D$10+'СЕТ СН'!$G$5-'СЕТ СН'!$G$17</f>
        <v>4768.3598493999998</v>
      </c>
      <c r="O71" s="36">
        <f>SUMIFS(СВЦЭМ!$C$39:$C$782,СВЦЭМ!$A$39:$A$782,$A71,СВЦЭМ!$B$39:$B$782,O$47)+'СЕТ СН'!$G$9+СВЦЭМ!$D$10+'СЕТ СН'!$G$5-'СЕТ СН'!$G$17</f>
        <v>4784.4088210999998</v>
      </c>
      <c r="P71" s="36">
        <f>SUMIFS(СВЦЭМ!$C$39:$C$782,СВЦЭМ!$A$39:$A$782,$A71,СВЦЭМ!$B$39:$B$782,P$47)+'СЕТ СН'!$G$9+СВЦЭМ!$D$10+'СЕТ СН'!$G$5-'СЕТ СН'!$G$17</f>
        <v>4796.4485248999999</v>
      </c>
      <c r="Q71" s="36">
        <f>SUMIFS(СВЦЭМ!$C$39:$C$782,СВЦЭМ!$A$39:$A$782,$A71,СВЦЭМ!$B$39:$B$782,Q$47)+'СЕТ СН'!$G$9+СВЦЭМ!$D$10+'СЕТ СН'!$G$5-'СЕТ СН'!$G$17</f>
        <v>4773.5335707499999</v>
      </c>
      <c r="R71" s="36">
        <f>SUMIFS(СВЦЭМ!$C$39:$C$782,СВЦЭМ!$A$39:$A$782,$A71,СВЦЭМ!$B$39:$B$782,R$47)+'СЕТ СН'!$G$9+СВЦЭМ!$D$10+'СЕТ СН'!$G$5-'СЕТ СН'!$G$17</f>
        <v>4787.5784056299999</v>
      </c>
      <c r="S71" s="36">
        <f>SUMIFS(СВЦЭМ!$C$39:$C$782,СВЦЭМ!$A$39:$A$782,$A71,СВЦЭМ!$B$39:$B$782,S$47)+'СЕТ СН'!$G$9+СВЦЭМ!$D$10+'СЕТ СН'!$G$5-'СЕТ СН'!$G$17</f>
        <v>4737.2783655799994</v>
      </c>
      <c r="T71" s="36">
        <f>SUMIFS(СВЦЭМ!$C$39:$C$782,СВЦЭМ!$A$39:$A$782,$A71,СВЦЭМ!$B$39:$B$782,T$47)+'СЕТ СН'!$G$9+СВЦЭМ!$D$10+'СЕТ СН'!$G$5-'СЕТ СН'!$G$17</f>
        <v>4727.9109253200004</v>
      </c>
      <c r="U71" s="36">
        <f>SUMIFS(СВЦЭМ!$C$39:$C$782,СВЦЭМ!$A$39:$A$782,$A71,СВЦЭМ!$B$39:$B$782,U$47)+'СЕТ СН'!$G$9+СВЦЭМ!$D$10+'СЕТ СН'!$G$5-'СЕТ СН'!$G$17</f>
        <v>4715.1953518800001</v>
      </c>
      <c r="V71" s="36">
        <f>SUMIFS(СВЦЭМ!$C$39:$C$782,СВЦЭМ!$A$39:$A$782,$A71,СВЦЭМ!$B$39:$B$782,V$47)+'СЕТ СН'!$G$9+СВЦЭМ!$D$10+'СЕТ СН'!$G$5-'СЕТ СН'!$G$17</f>
        <v>4752.1905484299996</v>
      </c>
      <c r="W71" s="36">
        <f>SUMIFS(СВЦЭМ!$C$39:$C$782,СВЦЭМ!$A$39:$A$782,$A71,СВЦЭМ!$B$39:$B$782,W$47)+'СЕТ СН'!$G$9+СВЦЭМ!$D$10+'СЕТ СН'!$G$5-'СЕТ СН'!$G$17</f>
        <v>4758.6037538299997</v>
      </c>
      <c r="X71" s="36">
        <f>SUMIFS(СВЦЭМ!$C$39:$C$782,СВЦЭМ!$A$39:$A$782,$A71,СВЦЭМ!$B$39:$B$782,X$47)+'СЕТ СН'!$G$9+СВЦЭМ!$D$10+'СЕТ СН'!$G$5-'СЕТ СН'!$G$17</f>
        <v>4811.2277585699994</v>
      </c>
      <c r="Y71" s="36">
        <f>SUMIFS(СВЦЭМ!$C$39:$C$782,СВЦЭМ!$A$39:$A$782,$A71,СВЦЭМ!$B$39:$B$782,Y$47)+'СЕТ СН'!$G$9+СВЦЭМ!$D$10+'СЕТ СН'!$G$5-'СЕТ СН'!$G$17</f>
        <v>4781.4652494399998</v>
      </c>
    </row>
    <row r="72" spans="1:27" ht="15.75" x14ac:dyDescent="0.2">
      <c r="A72" s="35">
        <f t="shared" si="1"/>
        <v>45010</v>
      </c>
      <c r="B72" s="36">
        <f>SUMIFS(СВЦЭМ!$C$39:$C$782,СВЦЭМ!$A$39:$A$782,$A72,СВЦЭМ!$B$39:$B$782,B$47)+'СЕТ СН'!$G$9+СВЦЭМ!$D$10+'СЕТ СН'!$G$5-'СЕТ СН'!$G$17</f>
        <v>4761.3004321199996</v>
      </c>
      <c r="C72" s="36">
        <f>SUMIFS(СВЦЭМ!$C$39:$C$782,СВЦЭМ!$A$39:$A$782,$A72,СВЦЭМ!$B$39:$B$782,C$47)+'СЕТ СН'!$G$9+СВЦЭМ!$D$10+'СЕТ СН'!$G$5-'СЕТ СН'!$G$17</f>
        <v>4803.67887281</v>
      </c>
      <c r="D72" s="36">
        <f>SUMIFS(СВЦЭМ!$C$39:$C$782,СВЦЭМ!$A$39:$A$782,$A72,СВЦЭМ!$B$39:$B$782,D$47)+'СЕТ СН'!$G$9+СВЦЭМ!$D$10+'СЕТ СН'!$G$5-'СЕТ СН'!$G$17</f>
        <v>4823.2027783699996</v>
      </c>
      <c r="E72" s="36">
        <f>SUMIFS(СВЦЭМ!$C$39:$C$782,СВЦЭМ!$A$39:$A$782,$A72,СВЦЭМ!$B$39:$B$782,E$47)+'СЕТ СН'!$G$9+СВЦЭМ!$D$10+'СЕТ СН'!$G$5-'СЕТ СН'!$G$17</f>
        <v>4831.0725407400005</v>
      </c>
      <c r="F72" s="36">
        <f>SUMIFS(СВЦЭМ!$C$39:$C$782,СВЦЭМ!$A$39:$A$782,$A72,СВЦЭМ!$B$39:$B$782,F$47)+'СЕТ СН'!$G$9+СВЦЭМ!$D$10+'СЕТ СН'!$G$5-'СЕТ СН'!$G$17</f>
        <v>4826.6107323199994</v>
      </c>
      <c r="G72" s="36">
        <f>SUMIFS(СВЦЭМ!$C$39:$C$782,СВЦЭМ!$A$39:$A$782,$A72,СВЦЭМ!$B$39:$B$782,G$47)+'СЕТ СН'!$G$9+СВЦЭМ!$D$10+'СЕТ СН'!$G$5-'СЕТ СН'!$G$17</f>
        <v>4837.9755772099998</v>
      </c>
      <c r="H72" s="36">
        <f>SUMIFS(СВЦЭМ!$C$39:$C$782,СВЦЭМ!$A$39:$A$782,$A72,СВЦЭМ!$B$39:$B$782,H$47)+'СЕТ СН'!$G$9+СВЦЭМ!$D$10+'СЕТ СН'!$G$5-'СЕТ СН'!$G$17</f>
        <v>4824.0918408199996</v>
      </c>
      <c r="I72" s="36">
        <f>SUMIFS(СВЦЭМ!$C$39:$C$782,СВЦЭМ!$A$39:$A$782,$A72,СВЦЭМ!$B$39:$B$782,I$47)+'СЕТ СН'!$G$9+СВЦЭМ!$D$10+'СЕТ СН'!$G$5-'СЕТ СН'!$G$17</f>
        <v>4753.3771008599997</v>
      </c>
      <c r="J72" s="36">
        <f>SUMIFS(СВЦЭМ!$C$39:$C$782,СВЦЭМ!$A$39:$A$782,$A72,СВЦЭМ!$B$39:$B$782,J$47)+'СЕТ СН'!$G$9+СВЦЭМ!$D$10+'СЕТ СН'!$G$5-'СЕТ СН'!$G$17</f>
        <v>4668.32163038</v>
      </c>
      <c r="K72" s="36">
        <f>SUMIFS(СВЦЭМ!$C$39:$C$782,СВЦЭМ!$A$39:$A$782,$A72,СВЦЭМ!$B$39:$B$782,K$47)+'СЕТ СН'!$G$9+СВЦЭМ!$D$10+'СЕТ СН'!$G$5-'СЕТ СН'!$G$17</f>
        <v>4596.7758079699997</v>
      </c>
      <c r="L72" s="36">
        <f>SUMIFS(СВЦЭМ!$C$39:$C$782,СВЦЭМ!$A$39:$A$782,$A72,СВЦЭМ!$B$39:$B$782,L$47)+'СЕТ СН'!$G$9+СВЦЭМ!$D$10+'СЕТ СН'!$G$5-'СЕТ СН'!$G$17</f>
        <v>4573.9110438899997</v>
      </c>
      <c r="M72" s="36">
        <f>SUMIFS(СВЦЭМ!$C$39:$C$782,СВЦЭМ!$A$39:$A$782,$A72,СВЦЭМ!$B$39:$B$782,M$47)+'СЕТ СН'!$G$9+СВЦЭМ!$D$10+'СЕТ СН'!$G$5-'СЕТ СН'!$G$17</f>
        <v>4571.6362428699995</v>
      </c>
      <c r="N72" s="36">
        <f>SUMIFS(СВЦЭМ!$C$39:$C$782,СВЦЭМ!$A$39:$A$782,$A72,СВЦЭМ!$B$39:$B$782,N$47)+'СЕТ СН'!$G$9+СВЦЭМ!$D$10+'СЕТ СН'!$G$5-'СЕТ СН'!$G$17</f>
        <v>4614.1763525200004</v>
      </c>
      <c r="O72" s="36">
        <f>SUMIFS(СВЦЭМ!$C$39:$C$782,СВЦЭМ!$A$39:$A$782,$A72,СВЦЭМ!$B$39:$B$782,O$47)+'СЕТ СН'!$G$9+СВЦЭМ!$D$10+'СЕТ СН'!$G$5-'СЕТ СН'!$G$17</f>
        <v>4661.8166401799999</v>
      </c>
      <c r="P72" s="36">
        <f>SUMIFS(СВЦЭМ!$C$39:$C$782,СВЦЭМ!$A$39:$A$782,$A72,СВЦЭМ!$B$39:$B$782,P$47)+'СЕТ СН'!$G$9+СВЦЭМ!$D$10+'СЕТ СН'!$G$5-'СЕТ СН'!$G$17</f>
        <v>4683.9320723700002</v>
      </c>
      <c r="Q72" s="36">
        <f>SUMIFS(СВЦЭМ!$C$39:$C$782,СВЦЭМ!$A$39:$A$782,$A72,СВЦЭМ!$B$39:$B$782,Q$47)+'СЕТ СН'!$G$9+СВЦЭМ!$D$10+'СЕТ СН'!$G$5-'СЕТ СН'!$G$17</f>
        <v>4705.5691177899998</v>
      </c>
      <c r="R72" s="36">
        <f>SUMIFS(СВЦЭМ!$C$39:$C$782,СВЦЭМ!$A$39:$A$782,$A72,СВЦЭМ!$B$39:$B$782,R$47)+'СЕТ СН'!$G$9+СВЦЭМ!$D$10+'СЕТ СН'!$G$5-'СЕТ СН'!$G$17</f>
        <v>4681.3564797199997</v>
      </c>
      <c r="S72" s="36">
        <f>SUMIFS(СВЦЭМ!$C$39:$C$782,СВЦЭМ!$A$39:$A$782,$A72,СВЦЭМ!$B$39:$B$782,S$47)+'СЕТ СН'!$G$9+СВЦЭМ!$D$10+'СЕТ СН'!$G$5-'СЕТ СН'!$G$17</f>
        <v>4682.3001367400002</v>
      </c>
      <c r="T72" s="36">
        <f>SUMIFS(СВЦЭМ!$C$39:$C$782,СВЦЭМ!$A$39:$A$782,$A72,СВЦЭМ!$B$39:$B$782,T$47)+'СЕТ СН'!$G$9+СВЦЭМ!$D$10+'СЕТ СН'!$G$5-'СЕТ СН'!$G$17</f>
        <v>4611.8928030999996</v>
      </c>
      <c r="U72" s="36">
        <f>SUMIFS(СВЦЭМ!$C$39:$C$782,СВЦЭМ!$A$39:$A$782,$A72,СВЦЭМ!$B$39:$B$782,U$47)+'СЕТ СН'!$G$9+СВЦЭМ!$D$10+'СЕТ СН'!$G$5-'СЕТ СН'!$G$17</f>
        <v>4619.2867660499996</v>
      </c>
      <c r="V72" s="36">
        <f>SUMIFS(СВЦЭМ!$C$39:$C$782,СВЦЭМ!$A$39:$A$782,$A72,СВЦЭМ!$B$39:$B$782,V$47)+'СЕТ СН'!$G$9+СВЦЭМ!$D$10+'СЕТ СН'!$G$5-'СЕТ СН'!$G$17</f>
        <v>4599.7178625999995</v>
      </c>
      <c r="W72" s="36">
        <f>SUMIFS(СВЦЭМ!$C$39:$C$782,СВЦЭМ!$A$39:$A$782,$A72,СВЦЭМ!$B$39:$B$782,W$47)+'СЕТ СН'!$G$9+СВЦЭМ!$D$10+'СЕТ СН'!$G$5-'СЕТ СН'!$G$17</f>
        <v>4605.7457849799994</v>
      </c>
      <c r="X72" s="36">
        <f>SUMIFS(СВЦЭМ!$C$39:$C$782,СВЦЭМ!$A$39:$A$782,$A72,СВЦЭМ!$B$39:$B$782,X$47)+'СЕТ СН'!$G$9+СВЦЭМ!$D$10+'СЕТ СН'!$G$5-'СЕТ СН'!$G$17</f>
        <v>4619.4668925200003</v>
      </c>
      <c r="Y72" s="36">
        <f>SUMIFS(СВЦЭМ!$C$39:$C$782,СВЦЭМ!$A$39:$A$782,$A72,СВЦЭМ!$B$39:$B$782,Y$47)+'СЕТ СН'!$G$9+СВЦЭМ!$D$10+'СЕТ СН'!$G$5-'СЕТ СН'!$G$17</f>
        <v>4740.4771476999995</v>
      </c>
    </row>
    <row r="73" spans="1:27" ht="15.75" x14ac:dyDescent="0.2">
      <c r="A73" s="35">
        <f t="shared" si="1"/>
        <v>45011</v>
      </c>
      <c r="B73" s="36">
        <f>SUMIFS(СВЦЭМ!$C$39:$C$782,СВЦЭМ!$A$39:$A$782,$A73,СВЦЭМ!$B$39:$B$782,B$47)+'СЕТ СН'!$G$9+СВЦЭМ!$D$10+'СЕТ СН'!$G$5-'СЕТ СН'!$G$17</f>
        <v>4789.1012311799996</v>
      </c>
      <c r="C73" s="36">
        <f>SUMIFS(СВЦЭМ!$C$39:$C$782,СВЦЭМ!$A$39:$A$782,$A73,СВЦЭМ!$B$39:$B$782,C$47)+'СЕТ СН'!$G$9+СВЦЭМ!$D$10+'СЕТ СН'!$G$5-'СЕТ СН'!$G$17</f>
        <v>4836.4922098299994</v>
      </c>
      <c r="D73" s="36">
        <f>SUMIFS(СВЦЭМ!$C$39:$C$782,СВЦЭМ!$A$39:$A$782,$A73,СВЦЭМ!$B$39:$B$782,D$47)+'СЕТ СН'!$G$9+СВЦЭМ!$D$10+'СЕТ СН'!$G$5-'СЕТ СН'!$G$17</f>
        <v>4862.8406629199999</v>
      </c>
      <c r="E73" s="36">
        <f>SUMIFS(СВЦЭМ!$C$39:$C$782,СВЦЭМ!$A$39:$A$782,$A73,СВЦЭМ!$B$39:$B$782,E$47)+'СЕТ СН'!$G$9+СВЦЭМ!$D$10+'СЕТ СН'!$G$5-'СЕТ СН'!$G$17</f>
        <v>4853.5832891299997</v>
      </c>
      <c r="F73" s="36">
        <f>SUMIFS(СВЦЭМ!$C$39:$C$782,СВЦЭМ!$A$39:$A$782,$A73,СВЦЭМ!$B$39:$B$782,F$47)+'СЕТ СН'!$G$9+СВЦЭМ!$D$10+'СЕТ СН'!$G$5-'СЕТ СН'!$G$17</f>
        <v>4884.7805138900003</v>
      </c>
      <c r="G73" s="36">
        <f>SUMIFS(СВЦЭМ!$C$39:$C$782,СВЦЭМ!$A$39:$A$782,$A73,СВЦЭМ!$B$39:$B$782,G$47)+'СЕТ СН'!$G$9+СВЦЭМ!$D$10+'СЕТ СН'!$G$5-'СЕТ СН'!$G$17</f>
        <v>4871.5473376</v>
      </c>
      <c r="H73" s="36">
        <f>SUMIFS(СВЦЭМ!$C$39:$C$782,СВЦЭМ!$A$39:$A$782,$A73,СВЦЭМ!$B$39:$B$782,H$47)+'СЕТ СН'!$G$9+СВЦЭМ!$D$10+'СЕТ СН'!$G$5-'СЕТ СН'!$G$17</f>
        <v>4857.5008209499993</v>
      </c>
      <c r="I73" s="36">
        <f>SUMIFS(СВЦЭМ!$C$39:$C$782,СВЦЭМ!$A$39:$A$782,$A73,СВЦЭМ!$B$39:$B$782,I$47)+'СЕТ СН'!$G$9+СВЦЭМ!$D$10+'СЕТ СН'!$G$5-'СЕТ СН'!$G$17</f>
        <v>4813.2877164199999</v>
      </c>
      <c r="J73" s="36">
        <f>SUMIFS(СВЦЭМ!$C$39:$C$782,СВЦЭМ!$A$39:$A$782,$A73,СВЦЭМ!$B$39:$B$782,J$47)+'СЕТ СН'!$G$9+СВЦЭМ!$D$10+'СЕТ СН'!$G$5-'СЕТ СН'!$G$17</f>
        <v>4771.4334543900004</v>
      </c>
      <c r="K73" s="36">
        <f>SUMIFS(СВЦЭМ!$C$39:$C$782,СВЦЭМ!$A$39:$A$782,$A73,СВЦЭМ!$B$39:$B$782,K$47)+'СЕТ СН'!$G$9+СВЦЭМ!$D$10+'СЕТ СН'!$G$5-'СЕТ СН'!$G$17</f>
        <v>4696.7907135599999</v>
      </c>
      <c r="L73" s="36">
        <f>SUMIFS(СВЦЭМ!$C$39:$C$782,СВЦЭМ!$A$39:$A$782,$A73,СВЦЭМ!$B$39:$B$782,L$47)+'СЕТ СН'!$G$9+СВЦЭМ!$D$10+'СЕТ СН'!$G$5-'СЕТ СН'!$G$17</f>
        <v>4661.5362378399996</v>
      </c>
      <c r="M73" s="36">
        <f>SUMIFS(СВЦЭМ!$C$39:$C$782,СВЦЭМ!$A$39:$A$782,$A73,СВЦЭМ!$B$39:$B$782,M$47)+'СЕТ СН'!$G$9+СВЦЭМ!$D$10+'СЕТ СН'!$G$5-'СЕТ СН'!$G$17</f>
        <v>4662.5288195800003</v>
      </c>
      <c r="N73" s="36">
        <f>SUMIFS(СВЦЭМ!$C$39:$C$782,СВЦЭМ!$A$39:$A$782,$A73,СВЦЭМ!$B$39:$B$782,N$47)+'СЕТ СН'!$G$9+СВЦЭМ!$D$10+'СЕТ СН'!$G$5-'СЕТ СН'!$G$17</f>
        <v>4713.4517492199993</v>
      </c>
      <c r="O73" s="36">
        <f>SUMIFS(СВЦЭМ!$C$39:$C$782,СВЦЭМ!$A$39:$A$782,$A73,СВЦЭМ!$B$39:$B$782,O$47)+'СЕТ СН'!$G$9+СВЦЭМ!$D$10+'СЕТ СН'!$G$5-'СЕТ СН'!$G$17</f>
        <v>4748.7195263699996</v>
      </c>
      <c r="P73" s="36">
        <f>SUMIFS(СВЦЭМ!$C$39:$C$782,СВЦЭМ!$A$39:$A$782,$A73,СВЦЭМ!$B$39:$B$782,P$47)+'СЕТ СН'!$G$9+СВЦЭМ!$D$10+'СЕТ СН'!$G$5-'СЕТ СН'!$G$17</f>
        <v>4763.7149493999996</v>
      </c>
      <c r="Q73" s="36">
        <f>SUMIFS(СВЦЭМ!$C$39:$C$782,СВЦЭМ!$A$39:$A$782,$A73,СВЦЭМ!$B$39:$B$782,Q$47)+'СЕТ СН'!$G$9+СВЦЭМ!$D$10+'СЕТ СН'!$G$5-'СЕТ СН'!$G$17</f>
        <v>4778.7128348299993</v>
      </c>
      <c r="R73" s="36">
        <f>SUMIFS(СВЦЭМ!$C$39:$C$782,СВЦЭМ!$A$39:$A$782,$A73,СВЦЭМ!$B$39:$B$782,R$47)+'СЕТ СН'!$G$9+СВЦЭМ!$D$10+'СЕТ СН'!$G$5-'СЕТ СН'!$G$17</f>
        <v>4761.1679795999999</v>
      </c>
      <c r="S73" s="36">
        <f>SUMIFS(СВЦЭМ!$C$39:$C$782,СВЦЭМ!$A$39:$A$782,$A73,СВЦЭМ!$B$39:$B$782,S$47)+'СЕТ СН'!$G$9+СВЦЭМ!$D$10+'СЕТ СН'!$G$5-'СЕТ СН'!$G$17</f>
        <v>4742.38952316</v>
      </c>
      <c r="T73" s="36">
        <f>SUMIFS(СВЦЭМ!$C$39:$C$782,СВЦЭМ!$A$39:$A$782,$A73,СВЦЭМ!$B$39:$B$782,T$47)+'СЕТ СН'!$G$9+СВЦЭМ!$D$10+'СЕТ СН'!$G$5-'СЕТ СН'!$G$17</f>
        <v>4717.3165824500002</v>
      </c>
      <c r="U73" s="36">
        <f>SUMIFS(СВЦЭМ!$C$39:$C$782,СВЦЭМ!$A$39:$A$782,$A73,СВЦЭМ!$B$39:$B$782,U$47)+'СЕТ СН'!$G$9+СВЦЭМ!$D$10+'СЕТ СН'!$G$5-'СЕТ СН'!$G$17</f>
        <v>4675.47210232</v>
      </c>
      <c r="V73" s="36">
        <f>SUMIFS(СВЦЭМ!$C$39:$C$782,СВЦЭМ!$A$39:$A$782,$A73,СВЦЭМ!$B$39:$B$782,V$47)+'СЕТ СН'!$G$9+СВЦЭМ!$D$10+'СЕТ СН'!$G$5-'СЕТ СН'!$G$17</f>
        <v>4642.4730982000001</v>
      </c>
      <c r="W73" s="36">
        <f>SUMIFS(СВЦЭМ!$C$39:$C$782,СВЦЭМ!$A$39:$A$782,$A73,СВЦЭМ!$B$39:$B$782,W$47)+'СЕТ СН'!$G$9+СВЦЭМ!$D$10+'СЕТ СН'!$G$5-'СЕТ СН'!$G$17</f>
        <v>4653.9486830599999</v>
      </c>
      <c r="X73" s="36">
        <f>SUMIFS(СВЦЭМ!$C$39:$C$782,СВЦЭМ!$A$39:$A$782,$A73,СВЦЭМ!$B$39:$B$782,X$47)+'СЕТ СН'!$G$9+СВЦЭМ!$D$10+'СЕТ СН'!$G$5-'СЕТ СН'!$G$17</f>
        <v>4682.2302561300003</v>
      </c>
      <c r="Y73" s="36">
        <f>SUMIFS(СВЦЭМ!$C$39:$C$782,СВЦЭМ!$A$39:$A$782,$A73,СВЦЭМ!$B$39:$B$782,Y$47)+'СЕТ СН'!$G$9+СВЦЭМ!$D$10+'СЕТ СН'!$G$5-'СЕТ СН'!$G$17</f>
        <v>4733.6006712199996</v>
      </c>
    </row>
    <row r="74" spans="1:27" ht="15.75" x14ac:dyDescent="0.2">
      <c r="A74" s="35">
        <f t="shared" si="1"/>
        <v>45012</v>
      </c>
      <c r="B74" s="36">
        <f>SUMIFS(СВЦЭМ!$C$39:$C$782,СВЦЭМ!$A$39:$A$782,$A74,СВЦЭМ!$B$39:$B$782,B$47)+'СЕТ СН'!$G$9+СВЦЭМ!$D$10+'СЕТ СН'!$G$5-'СЕТ СН'!$G$17</f>
        <v>4774.1229244999995</v>
      </c>
      <c r="C74" s="36">
        <f>SUMIFS(СВЦЭМ!$C$39:$C$782,СВЦЭМ!$A$39:$A$782,$A74,СВЦЭМ!$B$39:$B$782,C$47)+'СЕТ СН'!$G$9+СВЦЭМ!$D$10+'СЕТ СН'!$G$5-'СЕТ СН'!$G$17</f>
        <v>4788.0789110899996</v>
      </c>
      <c r="D74" s="36">
        <f>SUMIFS(СВЦЭМ!$C$39:$C$782,СВЦЭМ!$A$39:$A$782,$A74,СВЦЭМ!$B$39:$B$782,D$47)+'СЕТ СН'!$G$9+СВЦЭМ!$D$10+'СЕТ СН'!$G$5-'СЕТ СН'!$G$17</f>
        <v>4807.7282768599998</v>
      </c>
      <c r="E74" s="36">
        <f>SUMIFS(СВЦЭМ!$C$39:$C$782,СВЦЭМ!$A$39:$A$782,$A74,СВЦЭМ!$B$39:$B$782,E$47)+'СЕТ СН'!$G$9+СВЦЭМ!$D$10+'СЕТ СН'!$G$5-'СЕТ СН'!$G$17</f>
        <v>4805.1013924299996</v>
      </c>
      <c r="F74" s="36">
        <f>SUMIFS(СВЦЭМ!$C$39:$C$782,СВЦЭМ!$A$39:$A$782,$A74,СВЦЭМ!$B$39:$B$782,F$47)+'СЕТ СН'!$G$9+СВЦЭМ!$D$10+'СЕТ СН'!$G$5-'СЕТ СН'!$G$17</f>
        <v>4830.7575652800006</v>
      </c>
      <c r="G74" s="36">
        <f>SUMIFS(СВЦЭМ!$C$39:$C$782,СВЦЭМ!$A$39:$A$782,$A74,СВЦЭМ!$B$39:$B$782,G$47)+'СЕТ СН'!$G$9+СВЦЭМ!$D$10+'СЕТ СН'!$G$5-'СЕТ СН'!$G$17</f>
        <v>4800.9653772199999</v>
      </c>
      <c r="H74" s="36">
        <f>SUMIFS(СВЦЭМ!$C$39:$C$782,СВЦЭМ!$A$39:$A$782,$A74,СВЦЭМ!$B$39:$B$782,H$47)+'СЕТ СН'!$G$9+СВЦЭМ!$D$10+'СЕТ СН'!$G$5-'СЕТ СН'!$G$17</f>
        <v>4806.0171008300003</v>
      </c>
      <c r="I74" s="36">
        <f>SUMIFS(СВЦЭМ!$C$39:$C$782,СВЦЭМ!$A$39:$A$782,$A74,СВЦЭМ!$B$39:$B$782,I$47)+'СЕТ СН'!$G$9+СВЦЭМ!$D$10+'СЕТ СН'!$G$5-'СЕТ СН'!$G$17</f>
        <v>4677.0911873599998</v>
      </c>
      <c r="J74" s="36">
        <f>SUMIFS(СВЦЭМ!$C$39:$C$782,СВЦЭМ!$A$39:$A$782,$A74,СВЦЭМ!$B$39:$B$782,J$47)+'СЕТ СН'!$G$9+СВЦЭМ!$D$10+'СЕТ СН'!$G$5-'СЕТ СН'!$G$17</f>
        <v>4685.47192034</v>
      </c>
      <c r="K74" s="36">
        <f>SUMIFS(СВЦЭМ!$C$39:$C$782,СВЦЭМ!$A$39:$A$782,$A74,СВЦЭМ!$B$39:$B$782,K$47)+'СЕТ СН'!$G$9+СВЦЭМ!$D$10+'СЕТ СН'!$G$5-'СЕТ СН'!$G$17</f>
        <v>4679.4249417399997</v>
      </c>
      <c r="L74" s="36">
        <f>SUMIFS(СВЦЭМ!$C$39:$C$782,СВЦЭМ!$A$39:$A$782,$A74,СВЦЭМ!$B$39:$B$782,L$47)+'СЕТ СН'!$G$9+СВЦЭМ!$D$10+'СЕТ СН'!$G$5-'СЕТ СН'!$G$17</f>
        <v>4677.3527557300004</v>
      </c>
      <c r="M74" s="36">
        <f>SUMIFS(СВЦЭМ!$C$39:$C$782,СВЦЭМ!$A$39:$A$782,$A74,СВЦЭМ!$B$39:$B$782,M$47)+'СЕТ СН'!$G$9+СВЦЭМ!$D$10+'СЕТ СН'!$G$5-'СЕТ СН'!$G$17</f>
        <v>4691.7987356499998</v>
      </c>
      <c r="N74" s="36">
        <f>SUMIFS(СВЦЭМ!$C$39:$C$782,СВЦЭМ!$A$39:$A$782,$A74,СВЦЭМ!$B$39:$B$782,N$47)+'СЕТ СН'!$G$9+СВЦЭМ!$D$10+'СЕТ СН'!$G$5-'СЕТ СН'!$G$17</f>
        <v>4717.77119399</v>
      </c>
      <c r="O74" s="36">
        <f>SUMIFS(СВЦЭМ!$C$39:$C$782,СВЦЭМ!$A$39:$A$782,$A74,СВЦЭМ!$B$39:$B$782,O$47)+'СЕТ СН'!$G$9+СВЦЭМ!$D$10+'СЕТ СН'!$G$5-'СЕТ СН'!$G$17</f>
        <v>4748.7979419799995</v>
      </c>
      <c r="P74" s="36">
        <f>SUMIFS(СВЦЭМ!$C$39:$C$782,СВЦЭМ!$A$39:$A$782,$A74,СВЦЭМ!$B$39:$B$782,P$47)+'СЕТ СН'!$G$9+СВЦЭМ!$D$10+'СЕТ СН'!$G$5-'СЕТ СН'!$G$17</f>
        <v>4758.5069030100003</v>
      </c>
      <c r="Q74" s="36">
        <f>SUMIFS(СВЦЭМ!$C$39:$C$782,СВЦЭМ!$A$39:$A$782,$A74,СВЦЭМ!$B$39:$B$782,Q$47)+'СЕТ СН'!$G$9+СВЦЭМ!$D$10+'СЕТ СН'!$G$5-'СЕТ СН'!$G$17</f>
        <v>4758.0818931699996</v>
      </c>
      <c r="R74" s="36">
        <f>SUMIFS(СВЦЭМ!$C$39:$C$782,СВЦЭМ!$A$39:$A$782,$A74,СВЦЭМ!$B$39:$B$782,R$47)+'СЕТ СН'!$G$9+СВЦЭМ!$D$10+'СЕТ СН'!$G$5-'СЕТ СН'!$G$17</f>
        <v>4738.5998240299996</v>
      </c>
      <c r="S74" s="36">
        <f>SUMIFS(СВЦЭМ!$C$39:$C$782,СВЦЭМ!$A$39:$A$782,$A74,СВЦЭМ!$B$39:$B$782,S$47)+'СЕТ СН'!$G$9+СВЦЭМ!$D$10+'СЕТ СН'!$G$5-'СЕТ СН'!$G$17</f>
        <v>4738.6373781799994</v>
      </c>
      <c r="T74" s="36">
        <f>SUMIFS(СВЦЭМ!$C$39:$C$782,СВЦЭМ!$A$39:$A$782,$A74,СВЦЭМ!$B$39:$B$782,T$47)+'СЕТ СН'!$G$9+СВЦЭМ!$D$10+'СЕТ СН'!$G$5-'СЕТ СН'!$G$17</f>
        <v>4730.1657869000001</v>
      </c>
      <c r="U74" s="36">
        <f>SUMIFS(СВЦЭМ!$C$39:$C$782,СВЦЭМ!$A$39:$A$782,$A74,СВЦЭМ!$B$39:$B$782,U$47)+'СЕТ СН'!$G$9+СВЦЭМ!$D$10+'СЕТ СН'!$G$5-'СЕТ СН'!$G$17</f>
        <v>4670.3036275300001</v>
      </c>
      <c r="V74" s="36">
        <f>SUMIFS(СВЦЭМ!$C$39:$C$782,СВЦЭМ!$A$39:$A$782,$A74,СВЦЭМ!$B$39:$B$782,V$47)+'СЕТ СН'!$G$9+СВЦЭМ!$D$10+'СЕТ СН'!$G$5-'СЕТ СН'!$G$17</f>
        <v>4609.5714603500001</v>
      </c>
      <c r="W74" s="36">
        <f>SUMIFS(СВЦЭМ!$C$39:$C$782,СВЦЭМ!$A$39:$A$782,$A74,СВЦЭМ!$B$39:$B$782,W$47)+'СЕТ СН'!$G$9+СВЦЭМ!$D$10+'СЕТ СН'!$G$5-'СЕТ СН'!$G$17</f>
        <v>4645.3212501999997</v>
      </c>
      <c r="X74" s="36">
        <f>SUMIFS(СВЦЭМ!$C$39:$C$782,СВЦЭМ!$A$39:$A$782,$A74,СВЦЭМ!$B$39:$B$782,X$47)+'СЕТ СН'!$G$9+СВЦЭМ!$D$10+'СЕТ СН'!$G$5-'СЕТ СН'!$G$17</f>
        <v>4693.4573370500002</v>
      </c>
      <c r="Y74" s="36">
        <f>SUMIFS(СВЦЭМ!$C$39:$C$782,СВЦЭМ!$A$39:$A$782,$A74,СВЦЭМ!$B$39:$B$782,Y$47)+'СЕТ СН'!$G$9+СВЦЭМ!$D$10+'СЕТ СН'!$G$5-'СЕТ СН'!$G$17</f>
        <v>4690.43860434</v>
      </c>
    </row>
    <row r="75" spans="1:27" ht="15.75" x14ac:dyDescent="0.2">
      <c r="A75" s="35">
        <f t="shared" si="1"/>
        <v>45013</v>
      </c>
      <c r="B75" s="36">
        <f>SUMIFS(СВЦЭМ!$C$39:$C$782,СВЦЭМ!$A$39:$A$782,$A75,СВЦЭМ!$B$39:$B$782,B$47)+'СЕТ СН'!$G$9+СВЦЭМ!$D$10+'СЕТ СН'!$G$5-'СЕТ СН'!$G$17</f>
        <v>4611.3959897599998</v>
      </c>
      <c r="C75" s="36">
        <f>SUMIFS(СВЦЭМ!$C$39:$C$782,СВЦЭМ!$A$39:$A$782,$A75,СВЦЭМ!$B$39:$B$782,C$47)+'СЕТ СН'!$G$9+СВЦЭМ!$D$10+'СЕТ СН'!$G$5-'СЕТ СН'!$G$17</f>
        <v>4665.2900935799998</v>
      </c>
      <c r="D75" s="36">
        <f>SUMIFS(СВЦЭМ!$C$39:$C$782,СВЦЭМ!$A$39:$A$782,$A75,СВЦЭМ!$B$39:$B$782,D$47)+'СЕТ СН'!$G$9+СВЦЭМ!$D$10+'СЕТ СН'!$G$5-'СЕТ СН'!$G$17</f>
        <v>4725.4217738899997</v>
      </c>
      <c r="E75" s="36">
        <f>SUMIFS(СВЦЭМ!$C$39:$C$782,СВЦЭМ!$A$39:$A$782,$A75,СВЦЭМ!$B$39:$B$782,E$47)+'СЕТ СН'!$G$9+СВЦЭМ!$D$10+'СЕТ СН'!$G$5-'СЕТ СН'!$G$17</f>
        <v>4712.2968534600004</v>
      </c>
      <c r="F75" s="36">
        <f>SUMIFS(СВЦЭМ!$C$39:$C$782,СВЦЭМ!$A$39:$A$782,$A75,СВЦЭМ!$B$39:$B$782,F$47)+'СЕТ СН'!$G$9+СВЦЭМ!$D$10+'СЕТ СН'!$G$5-'СЕТ СН'!$G$17</f>
        <v>4707.0576913499999</v>
      </c>
      <c r="G75" s="36">
        <f>SUMIFS(СВЦЭМ!$C$39:$C$782,СВЦЭМ!$A$39:$A$782,$A75,СВЦЭМ!$B$39:$B$782,G$47)+'СЕТ СН'!$G$9+СВЦЭМ!$D$10+'СЕТ СН'!$G$5-'СЕТ СН'!$G$17</f>
        <v>4705.0605328299998</v>
      </c>
      <c r="H75" s="36">
        <f>SUMIFS(СВЦЭМ!$C$39:$C$782,СВЦЭМ!$A$39:$A$782,$A75,СВЦЭМ!$B$39:$B$782,H$47)+'СЕТ СН'!$G$9+СВЦЭМ!$D$10+'СЕТ СН'!$G$5-'СЕТ СН'!$G$17</f>
        <v>4629.9439644100003</v>
      </c>
      <c r="I75" s="36">
        <f>SUMIFS(СВЦЭМ!$C$39:$C$782,СВЦЭМ!$A$39:$A$782,$A75,СВЦЭМ!$B$39:$B$782,I$47)+'СЕТ СН'!$G$9+СВЦЭМ!$D$10+'СЕТ СН'!$G$5-'СЕТ СН'!$G$17</f>
        <v>4570.7354740800001</v>
      </c>
      <c r="J75" s="36">
        <f>SUMIFS(СВЦЭМ!$C$39:$C$782,СВЦЭМ!$A$39:$A$782,$A75,СВЦЭМ!$B$39:$B$782,J$47)+'СЕТ СН'!$G$9+СВЦЭМ!$D$10+'СЕТ СН'!$G$5-'СЕТ СН'!$G$17</f>
        <v>4610.6259416100002</v>
      </c>
      <c r="K75" s="36">
        <f>SUMIFS(СВЦЭМ!$C$39:$C$782,СВЦЭМ!$A$39:$A$782,$A75,СВЦЭМ!$B$39:$B$782,K$47)+'СЕТ СН'!$G$9+СВЦЭМ!$D$10+'СЕТ СН'!$G$5-'СЕТ СН'!$G$17</f>
        <v>4748.6890935399997</v>
      </c>
      <c r="L75" s="36">
        <f>SUMIFS(СВЦЭМ!$C$39:$C$782,СВЦЭМ!$A$39:$A$782,$A75,СВЦЭМ!$B$39:$B$782,L$47)+'СЕТ СН'!$G$9+СВЦЭМ!$D$10+'СЕТ СН'!$G$5-'СЕТ СН'!$G$17</f>
        <v>11952.88674743</v>
      </c>
      <c r="M75" s="36">
        <f>SUMIFS(СВЦЭМ!$C$39:$C$782,СВЦЭМ!$A$39:$A$782,$A75,СВЦЭМ!$B$39:$B$782,M$47)+'СЕТ СН'!$G$9+СВЦЭМ!$D$10+'СЕТ СН'!$G$5-'СЕТ СН'!$G$17</f>
        <v>4545.6886563299995</v>
      </c>
      <c r="N75" s="36">
        <f>SUMIFS(СВЦЭМ!$C$39:$C$782,СВЦЭМ!$A$39:$A$782,$A75,СВЦЭМ!$B$39:$B$782,N$47)+'СЕТ СН'!$G$9+СВЦЭМ!$D$10+'СЕТ СН'!$G$5-'СЕТ СН'!$G$17</f>
        <v>4552.8049969099993</v>
      </c>
      <c r="O75" s="36">
        <f>SUMIFS(СВЦЭМ!$C$39:$C$782,СВЦЭМ!$A$39:$A$782,$A75,СВЦЭМ!$B$39:$B$782,O$47)+'СЕТ СН'!$G$9+СВЦЭМ!$D$10+'СЕТ СН'!$G$5-'СЕТ СН'!$G$17</f>
        <v>4575.4383518599998</v>
      </c>
      <c r="P75" s="36">
        <f>SUMIFS(СВЦЭМ!$C$39:$C$782,СВЦЭМ!$A$39:$A$782,$A75,СВЦЭМ!$B$39:$B$782,P$47)+'СЕТ СН'!$G$9+СВЦЭМ!$D$10+'СЕТ СН'!$G$5-'СЕТ СН'!$G$17</f>
        <v>4586.9427132999999</v>
      </c>
      <c r="Q75" s="36">
        <f>SUMIFS(СВЦЭМ!$C$39:$C$782,СВЦЭМ!$A$39:$A$782,$A75,СВЦЭМ!$B$39:$B$782,Q$47)+'СЕТ СН'!$G$9+СВЦЭМ!$D$10+'СЕТ СН'!$G$5-'СЕТ СН'!$G$17</f>
        <v>4601.4203806300002</v>
      </c>
      <c r="R75" s="36">
        <f>SUMIFS(СВЦЭМ!$C$39:$C$782,СВЦЭМ!$A$39:$A$782,$A75,СВЦЭМ!$B$39:$B$782,R$47)+'СЕТ СН'!$G$9+СВЦЭМ!$D$10+'СЕТ СН'!$G$5-'СЕТ СН'!$G$17</f>
        <v>4621.6518692700001</v>
      </c>
      <c r="S75" s="36">
        <f>SUMIFS(СВЦЭМ!$C$39:$C$782,СВЦЭМ!$A$39:$A$782,$A75,СВЦЭМ!$B$39:$B$782,S$47)+'СЕТ СН'!$G$9+СВЦЭМ!$D$10+'СЕТ СН'!$G$5-'СЕТ СН'!$G$17</f>
        <v>4597.3574422399997</v>
      </c>
      <c r="T75" s="36">
        <f>SUMIFS(СВЦЭМ!$C$39:$C$782,СВЦЭМ!$A$39:$A$782,$A75,СВЦЭМ!$B$39:$B$782,T$47)+'СЕТ СН'!$G$9+СВЦЭМ!$D$10+'СЕТ СН'!$G$5-'СЕТ СН'!$G$17</f>
        <v>4577.1262464199999</v>
      </c>
      <c r="U75" s="36">
        <f>SUMIFS(СВЦЭМ!$C$39:$C$782,СВЦЭМ!$A$39:$A$782,$A75,СВЦЭМ!$B$39:$B$782,U$47)+'СЕТ СН'!$G$9+СВЦЭМ!$D$10+'СЕТ СН'!$G$5-'СЕТ СН'!$G$17</f>
        <v>4535.9915116399998</v>
      </c>
      <c r="V75" s="36">
        <f>SUMIFS(СВЦЭМ!$C$39:$C$782,СВЦЭМ!$A$39:$A$782,$A75,СВЦЭМ!$B$39:$B$782,V$47)+'СЕТ СН'!$G$9+СВЦЭМ!$D$10+'СЕТ СН'!$G$5-'СЕТ СН'!$G$17</f>
        <v>4532.4994302499999</v>
      </c>
      <c r="W75" s="36">
        <f>SUMIFS(СВЦЭМ!$C$39:$C$782,СВЦЭМ!$A$39:$A$782,$A75,СВЦЭМ!$B$39:$B$782,W$47)+'СЕТ СН'!$G$9+СВЦЭМ!$D$10+'СЕТ СН'!$G$5-'СЕТ СН'!$G$17</f>
        <v>4548.0712444000001</v>
      </c>
      <c r="X75" s="36">
        <f>SUMIFS(СВЦЭМ!$C$39:$C$782,СВЦЭМ!$A$39:$A$782,$A75,СВЦЭМ!$B$39:$B$782,X$47)+'СЕТ СН'!$G$9+СВЦЭМ!$D$10+'СЕТ СН'!$G$5-'СЕТ СН'!$G$17</f>
        <v>4582.8491137700003</v>
      </c>
      <c r="Y75" s="36">
        <f>SUMIFS(СВЦЭМ!$C$39:$C$782,СВЦЭМ!$A$39:$A$782,$A75,СВЦЭМ!$B$39:$B$782,Y$47)+'СЕТ СН'!$G$9+СВЦЭМ!$D$10+'СЕТ СН'!$G$5-'СЕТ СН'!$G$17</f>
        <v>4604.3056885799997</v>
      </c>
    </row>
    <row r="76" spans="1:27" ht="15.75" x14ac:dyDescent="0.2">
      <c r="A76" s="35">
        <f t="shared" si="1"/>
        <v>45014</v>
      </c>
      <c r="B76" s="36">
        <f>SUMIFS(СВЦЭМ!$C$39:$C$782,СВЦЭМ!$A$39:$A$782,$A76,СВЦЭМ!$B$39:$B$782,B$47)+'СЕТ СН'!$G$9+СВЦЭМ!$D$10+'СЕТ СН'!$G$5-'СЕТ СН'!$G$17</f>
        <v>4624.4105527199999</v>
      </c>
      <c r="C76" s="36">
        <f>SUMIFS(СВЦЭМ!$C$39:$C$782,СВЦЭМ!$A$39:$A$782,$A76,СВЦЭМ!$B$39:$B$782,C$47)+'СЕТ СН'!$G$9+СВЦЭМ!$D$10+'СЕТ СН'!$G$5-'СЕТ СН'!$G$17</f>
        <v>4681.1544016099997</v>
      </c>
      <c r="D76" s="36">
        <f>SUMIFS(СВЦЭМ!$C$39:$C$782,СВЦЭМ!$A$39:$A$782,$A76,СВЦЭМ!$B$39:$B$782,D$47)+'СЕТ СН'!$G$9+СВЦЭМ!$D$10+'СЕТ СН'!$G$5-'СЕТ СН'!$G$17</f>
        <v>4695.7116386600001</v>
      </c>
      <c r="E76" s="36">
        <f>SUMIFS(СВЦЭМ!$C$39:$C$782,СВЦЭМ!$A$39:$A$782,$A76,СВЦЭМ!$B$39:$B$782,E$47)+'СЕТ СН'!$G$9+СВЦЭМ!$D$10+'СЕТ СН'!$G$5-'СЕТ СН'!$G$17</f>
        <v>4687.5462034299999</v>
      </c>
      <c r="F76" s="36">
        <f>SUMIFS(СВЦЭМ!$C$39:$C$782,СВЦЭМ!$A$39:$A$782,$A76,СВЦЭМ!$B$39:$B$782,F$47)+'СЕТ СН'!$G$9+СВЦЭМ!$D$10+'СЕТ СН'!$G$5-'СЕТ СН'!$G$17</f>
        <v>4705.6449100099999</v>
      </c>
      <c r="G76" s="36">
        <f>SUMIFS(СВЦЭМ!$C$39:$C$782,СВЦЭМ!$A$39:$A$782,$A76,СВЦЭМ!$B$39:$B$782,G$47)+'СЕТ СН'!$G$9+СВЦЭМ!$D$10+'СЕТ СН'!$G$5-'СЕТ СН'!$G$17</f>
        <v>4663.8776557599995</v>
      </c>
      <c r="H76" s="36">
        <f>SUMIFS(СВЦЭМ!$C$39:$C$782,СВЦЭМ!$A$39:$A$782,$A76,СВЦЭМ!$B$39:$B$782,H$47)+'СЕТ СН'!$G$9+СВЦЭМ!$D$10+'СЕТ СН'!$G$5-'СЕТ СН'!$G$17</f>
        <v>4615.3087111900004</v>
      </c>
      <c r="I76" s="36">
        <f>SUMIFS(СВЦЭМ!$C$39:$C$782,СВЦЭМ!$A$39:$A$782,$A76,СВЦЭМ!$B$39:$B$782,I$47)+'СЕТ СН'!$G$9+СВЦЭМ!$D$10+'СЕТ СН'!$G$5-'СЕТ СН'!$G$17</f>
        <v>4602.7545172600003</v>
      </c>
      <c r="J76" s="36">
        <f>SUMIFS(СВЦЭМ!$C$39:$C$782,СВЦЭМ!$A$39:$A$782,$A76,СВЦЭМ!$B$39:$B$782,J$47)+'СЕТ СН'!$G$9+СВЦЭМ!$D$10+'СЕТ СН'!$G$5-'СЕТ СН'!$G$17</f>
        <v>4605.3030180899996</v>
      </c>
      <c r="K76" s="36">
        <f>SUMIFS(СВЦЭМ!$C$39:$C$782,СВЦЭМ!$A$39:$A$782,$A76,СВЦЭМ!$B$39:$B$782,K$47)+'СЕТ СН'!$G$9+СВЦЭМ!$D$10+'СЕТ СН'!$G$5-'СЕТ СН'!$G$17</f>
        <v>4587.30220345</v>
      </c>
      <c r="L76" s="36">
        <f>SUMIFS(СВЦЭМ!$C$39:$C$782,СВЦЭМ!$A$39:$A$782,$A76,СВЦЭМ!$B$39:$B$782,L$47)+'СЕТ СН'!$G$9+СВЦЭМ!$D$10+'СЕТ СН'!$G$5-'СЕТ СН'!$G$17</f>
        <v>4595.2094175799994</v>
      </c>
      <c r="M76" s="36">
        <f>SUMIFS(СВЦЭМ!$C$39:$C$782,СВЦЭМ!$A$39:$A$782,$A76,СВЦЭМ!$B$39:$B$782,M$47)+'СЕТ СН'!$G$9+СВЦЭМ!$D$10+'СЕТ СН'!$G$5-'СЕТ СН'!$G$17</f>
        <v>4634.5898688699999</v>
      </c>
      <c r="N76" s="36">
        <f>SUMIFS(СВЦЭМ!$C$39:$C$782,СВЦЭМ!$A$39:$A$782,$A76,СВЦЭМ!$B$39:$B$782,N$47)+'СЕТ СН'!$G$9+СВЦЭМ!$D$10+'СЕТ СН'!$G$5-'СЕТ СН'!$G$17</f>
        <v>4687.6775122299996</v>
      </c>
      <c r="O76" s="36">
        <f>SUMIFS(СВЦЭМ!$C$39:$C$782,СВЦЭМ!$A$39:$A$782,$A76,СВЦЭМ!$B$39:$B$782,O$47)+'СЕТ СН'!$G$9+СВЦЭМ!$D$10+'СЕТ СН'!$G$5-'СЕТ СН'!$G$17</f>
        <v>4698.9935882299997</v>
      </c>
      <c r="P76" s="36">
        <f>SUMIFS(СВЦЭМ!$C$39:$C$782,СВЦЭМ!$A$39:$A$782,$A76,СВЦЭМ!$B$39:$B$782,P$47)+'СЕТ СН'!$G$9+СВЦЭМ!$D$10+'СЕТ СН'!$G$5-'СЕТ СН'!$G$17</f>
        <v>4673.8217173800003</v>
      </c>
      <c r="Q76" s="36">
        <f>SUMIFS(СВЦЭМ!$C$39:$C$782,СВЦЭМ!$A$39:$A$782,$A76,СВЦЭМ!$B$39:$B$782,Q$47)+'СЕТ СН'!$G$9+СВЦЭМ!$D$10+'СЕТ СН'!$G$5-'СЕТ СН'!$G$17</f>
        <v>4700.5987480399999</v>
      </c>
      <c r="R76" s="36">
        <f>SUMIFS(СВЦЭМ!$C$39:$C$782,СВЦЭМ!$A$39:$A$782,$A76,СВЦЭМ!$B$39:$B$782,R$47)+'СЕТ СН'!$G$9+СВЦЭМ!$D$10+'СЕТ СН'!$G$5-'СЕТ СН'!$G$17</f>
        <v>4683.0673465</v>
      </c>
      <c r="S76" s="36">
        <f>SUMIFS(СВЦЭМ!$C$39:$C$782,СВЦЭМ!$A$39:$A$782,$A76,СВЦЭМ!$B$39:$B$782,S$47)+'СЕТ СН'!$G$9+СВЦЭМ!$D$10+'СЕТ СН'!$G$5-'СЕТ СН'!$G$17</f>
        <v>4682.3684216800002</v>
      </c>
      <c r="T76" s="36">
        <f>SUMIFS(СВЦЭМ!$C$39:$C$782,СВЦЭМ!$A$39:$A$782,$A76,СВЦЭМ!$B$39:$B$782,T$47)+'СЕТ СН'!$G$9+СВЦЭМ!$D$10+'СЕТ СН'!$G$5-'СЕТ СН'!$G$17</f>
        <v>4632.3659061799999</v>
      </c>
      <c r="U76" s="36">
        <f>SUMIFS(СВЦЭМ!$C$39:$C$782,СВЦЭМ!$A$39:$A$782,$A76,СВЦЭМ!$B$39:$B$782,U$47)+'СЕТ СН'!$G$9+СВЦЭМ!$D$10+'СЕТ СН'!$G$5-'СЕТ СН'!$G$17</f>
        <v>4583.0589688199998</v>
      </c>
      <c r="V76" s="36">
        <f>SUMIFS(СВЦЭМ!$C$39:$C$782,СВЦЭМ!$A$39:$A$782,$A76,СВЦЭМ!$B$39:$B$782,V$47)+'СЕТ СН'!$G$9+СВЦЭМ!$D$10+'СЕТ СН'!$G$5-'СЕТ СН'!$G$17</f>
        <v>4542.6920189100001</v>
      </c>
      <c r="W76" s="36">
        <f>SUMIFS(СВЦЭМ!$C$39:$C$782,СВЦЭМ!$A$39:$A$782,$A76,СВЦЭМ!$B$39:$B$782,W$47)+'СЕТ СН'!$G$9+СВЦЭМ!$D$10+'СЕТ СН'!$G$5-'СЕТ СН'!$G$17</f>
        <v>4539.1723951000004</v>
      </c>
      <c r="X76" s="36">
        <f>SUMIFS(СВЦЭМ!$C$39:$C$782,СВЦЭМ!$A$39:$A$782,$A76,СВЦЭМ!$B$39:$B$782,X$47)+'СЕТ СН'!$G$9+СВЦЭМ!$D$10+'СЕТ СН'!$G$5-'СЕТ СН'!$G$17</f>
        <v>4568.9252498899996</v>
      </c>
      <c r="Y76" s="36">
        <f>SUMIFS(СВЦЭМ!$C$39:$C$782,СВЦЭМ!$A$39:$A$782,$A76,СВЦЭМ!$B$39:$B$782,Y$47)+'СЕТ СН'!$G$9+СВЦЭМ!$D$10+'СЕТ СН'!$G$5-'СЕТ СН'!$G$17</f>
        <v>4566.1006166099996</v>
      </c>
    </row>
    <row r="77" spans="1:27" ht="15.75" x14ac:dyDescent="0.2">
      <c r="A77" s="35">
        <f t="shared" si="1"/>
        <v>45015</v>
      </c>
      <c r="B77" s="36">
        <f>SUMIFS(СВЦЭМ!$C$39:$C$782,СВЦЭМ!$A$39:$A$782,$A77,СВЦЭМ!$B$39:$B$782,B$47)+'СЕТ СН'!$G$9+СВЦЭМ!$D$10+'СЕТ СН'!$G$5-'СЕТ СН'!$G$17</f>
        <v>4521.8235422500002</v>
      </c>
      <c r="C77" s="36">
        <f>SUMIFS(СВЦЭМ!$C$39:$C$782,СВЦЭМ!$A$39:$A$782,$A77,СВЦЭМ!$B$39:$B$782,C$47)+'СЕТ СН'!$G$9+СВЦЭМ!$D$10+'СЕТ СН'!$G$5-'СЕТ СН'!$G$17</f>
        <v>4576.6028466099997</v>
      </c>
      <c r="D77" s="36">
        <f>SUMIFS(СВЦЭМ!$C$39:$C$782,СВЦЭМ!$A$39:$A$782,$A77,СВЦЭМ!$B$39:$B$782,D$47)+'СЕТ СН'!$G$9+СВЦЭМ!$D$10+'СЕТ СН'!$G$5-'СЕТ СН'!$G$17</f>
        <v>4591.58960329</v>
      </c>
      <c r="E77" s="36">
        <f>SUMIFS(СВЦЭМ!$C$39:$C$782,СВЦЭМ!$A$39:$A$782,$A77,СВЦЭМ!$B$39:$B$782,E$47)+'СЕТ СН'!$G$9+СВЦЭМ!$D$10+'СЕТ СН'!$G$5-'СЕТ СН'!$G$17</f>
        <v>4594.75744923</v>
      </c>
      <c r="F77" s="36">
        <f>SUMIFS(СВЦЭМ!$C$39:$C$782,СВЦЭМ!$A$39:$A$782,$A77,СВЦЭМ!$B$39:$B$782,F$47)+'СЕТ СН'!$G$9+СВЦЭМ!$D$10+'СЕТ СН'!$G$5-'СЕТ СН'!$G$17</f>
        <v>4595.0913864599997</v>
      </c>
      <c r="G77" s="36">
        <f>SUMIFS(СВЦЭМ!$C$39:$C$782,СВЦЭМ!$A$39:$A$782,$A77,СВЦЭМ!$B$39:$B$782,G$47)+'СЕТ СН'!$G$9+СВЦЭМ!$D$10+'СЕТ СН'!$G$5-'СЕТ СН'!$G$17</f>
        <v>4549.9876463599994</v>
      </c>
      <c r="H77" s="36">
        <f>SUMIFS(СВЦЭМ!$C$39:$C$782,СВЦЭМ!$A$39:$A$782,$A77,СВЦЭМ!$B$39:$B$782,H$47)+'СЕТ СН'!$G$9+СВЦЭМ!$D$10+'СЕТ СН'!$G$5-'СЕТ СН'!$G$17</f>
        <v>4542.7152743699999</v>
      </c>
      <c r="I77" s="36">
        <f>SUMIFS(СВЦЭМ!$C$39:$C$782,СВЦЭМ!$A$39:$A$782,$A77,СВЦЭМ!$B$39:$B$782,I$47)+'СЕТ СН'!$G$9+СВЦЭМ!$D$10+'СЕТ СН'!$G$5-'СЕТ СН'!$G$17</f>
        <v>4487.1039309500002</v>
      </c>
      <c r="J77" s="36">
        <f>SUMIFS(СВЦЭМ!$C$39:$C$782,СВЦЭМ!$A$39:$A$782,$A77,СВЦЭМ!$B$39:$B$782,J$47)+'СЕТ СН'!$G$9+СВЦЭМ!$D$10+'СЕТ СН'!$G$5-'СЕТ СН'!$G$17</f>
        <v>4454.4533732700002</v>
      </c>
      <c r="K77" s="36">
        <f>SUMIFS(СВЦЭМ!$C$39:$C$782,СВЦЭМ!$A$39:$A$782,$A77,СВЦЭМ!$B$39:$B$782,K$47)+'СЕТ СН'!$G$9+СВЦЭМ!$D$10+'СЕТ СН'!$G$5-'СЕТ СН'!$G$17</f>
        <v>4418.6142306199999</v>
      </c>
      <c r="L77" s="36">
        <f>SUMIFS(СВЦЭМ!$C$39:$C$782,СВЦЭМ!$A$39:$A$782,$A77,СВЦЭМ!$B$39:$B$782,L$47)+'СЕТ СН'!$G$9+СВЦЭМ!$D$10+'СЕТ СН'!$G$5-'СЕТ СН'!$G$17</f>
        <v>4426.7068382099997</v>
      </c>
      <c r="M77" s="36">
        <f>SUMIFS(СВЦЭМ!$C$39:$C$782,СВЦЭМ!$A$39:$A$782,$A77,СВЦЭМ!$B$39:$B$782,M$47)+'СЕТ СН'!$G$9+СВЦЭМ!$D$10+'СЕТ СН'!$G$5-'СЕТ СН'!$G$17</f>
        <v>4467.4087395099996</v>
      </c>
      <c r="N77" s="36">
        <f>SUMIFS(СВЦЭМ!$C$39:$C$782,СВЦЭМ!$A$39:$A$782,$A77,СВЦЭМ!$B$39:$B$782,N$47)+'СЕТ СН'!$G$9+СВЦЭМ!$D$10+'СЕТ СН'!$G$5-'СЕТ СН'!$G$17</f>
        <v>4515.2036362600002</v>
      </c>
      <c r="O77" s="36">
        <f>SUMIFS(СВЦЭМ!$C$39:$C$782,СВЦЭМ!$A$39:$A$782,$A77,СВЦЭМ!$B$39:$B$782,O$47)+'СЕТ СН'!$G$9+СВЦЭМ!$D$10+'СЕТ СН'!$G$5-'СЕТ СН'!$G$17</f>
        <v>4534.3182462799996</v>
      </c>
      <c r="P77" s="36">
        <f>SUMIFS(СВЦЭМ!$C$39:$C$782,СВЦЭМ!$A$39:$A$782,$A77,СВЦЭМ!$B$39:$B$782,P$47)+'СЕТ СН'!$G$9+СВЦЭМ!$D$10+'СЕТ СН'!$G$5-'СЕТ СН'!$G$17</f>
        <v>4548.7324753899993</v>
      </c>
      <c r="Q77" s="36">
        <f>SUMIFS(СВЦЭМ!$C$39:$C$782,СВЦЭМ!$A$39:$A$782,$A77,СВЦЭМ!$B$39:$B$782,Q$47)+'СЕТ СН'!$G$9+СВЦЭМ!$D$10+'СЕТ СН'!$G$5-'СЕТ СН'!$G$17</f>
        <v>4551.4258300299998</v>
      </c>
      <c r="R77" s="36">
        <f>SUMIFS(СВЦЭМ!$C$39:$C$782,СВЦЭМ!$A$39:$A$782,$A77,СВЦЭМ!$B$39:$B$782,R$47)+'СЕТ СН'!$G$9+СВЦЭМ!$D$10+'СЕТ СН'!$G$5-'СЕТ СН'!$G$17</f>
        <v>4555.6972873899995</v>
      </c>
      <c r="S77" s="36">
        <f>SUMIFS(СВЦЭМ!$C$39:$C$782,СВЦЭМ!$A$39:$A$782,$A77,СВЦЭМ!$B$39:$B$782,S$47)+'СЕТ СН'!$G$9+СВЦЭМ!$D$10+'СЕТ СН'!$G$5-'СЕТ СН'!$G$17</f>
        <v>4529.4042871800002</v>
      </c>
      <c r="T77" s="36">
        <f>SUMIFS(СВЦЭМ!$C$39:$C$782,СВЦЭМ!$A$39:$A$782,$A77,СВЦЭМ!$B$39:$B$782,T$47)+'СЕТ СН'!$G$9+СВЦЭМ!$D$10+'СЕТ СН'!$G$5-'СЕТ СН'!$G$17</f>
        <v>4486.0055291299996</v>
      </c>
      <c r="U77" s="36">
        <f>SUMIFS(СВЦЭМ!$C$39:$C$782,СВЦЭМ!$A$39:$A$782,$A77,СВЦЭМ!$B$39:$B$782,U$47)+'СЕТ СН'!$G$9+СВЦЭМ!$D$10+'СЕТ СН'!$G$5-'СЕТ СН'!$G$17</f>
        <v>4478.3436986999995</v>
      </c>
      <c r="V77" s="36">
        <f>SUMIFS(СВЦЭМ!$C$39:$C$782,СВЦЭМ!$A$39:$A$782,$A77,СВЦЭМ!$B$39:$B$782,V$47)+'СЕТ СН'!$G$9+СВЦЭМ!$D$10+'СЕТ СН'!$G$5-'СЕТ СН'!$G$17</f>
        <v>4441.6109383799994</v>
      </c>
      <c r="W77" s="36">
        <f>SUMIFS(СВЦЭМ!$C$39:$C$782,СВЦЭМ!$A$39:$A$782,$A77,СВЦЭМ!$B$39:$B$782,W$47)+'СЕТ СН'!$G$9+СВЦЭМ!$D$10+'СЕТ СН'!$G$5-'СЕТ СН'!$G$17</f>
        <v>4437.9055009900003</v>
      </c>
      <c r="X77" s="36">
        <f>SUMIFS(СВЦЭМ!$C$39:$C$782,СВЦЭМ!$A$39:$A$782,$A77,СВЦЭМ!$B$39:$B$782,X$47)+'СЕТ СН'!$G$9+СВЦЭМ!$D$10+'СЕТ СН'!$G$5-'СЕТ СН'!$G$17</f>
        <v>4464.6806944299997</v>
      </c>
      <c r="Y77" s="36">
        <f>SUMIFS(СВЦЭМ!$C$39:$C$782,СВЦЭМ!$A$39:$A$782,$A77,СВЦЭМ!$B$39:$B$782,Y$47)+'СЕТ СН'!$G$9+СВЦЭМ!$D$10+'СЕТ СН'!$G$5-'СЕТ СН'!$G$17</f>
        <v>4502.7752612999993</v>
      </c>
      <c r="AA77" s="37"/>
    </row>
    <row r="78" spans="1:27" ht="15.75" x14ac:dyDescent="0.2">
      <c r="A78" s="35">
        <f t="shared" si="1"/>
        <v>45016</v>
      </c>
      <c r="B78" s="36">
        <f>SUMIFS(СВЦЭМ!$C$39:$C$782,СВЦЭМ!$A$39:$A$782,$A78,СВЦЭМ!$B$39:$B$782,B$47)+'СЕТ СН'!$G$9+СВЦЭМ!$D$10+'СЕТ СН'!$G$5-'СЕТ СН'!$G$17</f>
        <v>4565.9096152000002</v>
      </c>
      <c r="C78" s="36">
        <f>SUMIFS(СВЦЭМ!$C$39:$C$782,СВЦЭМ!$A$39:$A$782,$A78,СВЦЭМ!$B$39:$B$782,C$47)+'СЕТ СН'!$G$9+СВЦЭМ!$D$10+'СЕТ СН'!$G$5-'СЕТ СН'!$G$17</f>
        <v>4526.6305943099997</v>
      </c>
      <c r="D78" s="36">
        <f>SUMIFS(СВЦЭМ!$C$39:$C$782,СВЦЭМ!$A$39:$A$782,$A78,СВЦЭМ!$B$39:$B$782,D$47)+'СЕТ СН'!$G$9+СВЦЭМ!$D$10+'СЕТ СН'!$G$5-'СЕТ СН'!$G$17</f>
        <v>4641.8873125299997</v>
      </c>
      <c r="E78" s="36">
        <f>SUMIFS(СВЦЭМ!$C$39:$C$782,СВЦЭМ!$A$39:$A$782,$A78,СВЦЭМ!$B$39:$B$782,E$47)+'СЕТ СН'!$G$9+СВЦЭМ!$D$10+'СЕТ СН'!$G$5-'СЕТ СН'!$G$17</f>
        <v>4640.9014858199998</v>
      </c>
      <c r="F78" s="36">
        <f>SUMIFS(СВЦЭМ!$C$39:$C$782,СВЦЭМ!$A$39:$A$782,$A78,СВЦЭМ!$B$39:$B$782,F$47)+'СЕТ СН'!$G$9+СВЦЭМ!$D$10+'СЕТ СН'!$G$5-'СЕТ СН'!$G$17</f>
        <v>4642.0902532099999</v>
      </c>
      <c r="G78" s="36">
        <f>SUMIFS(СВЦЭМ!$C$39:$C$782,СВЦЭМ!$A$39:$A$782,$A78,СВЦЭМ!$B$39:$B$782,G$47)+'СЕТ СН'!$G$9+СВЦЭМ!$D$10+'СЕТ СН'!$G$5-'СЕТ СН'!$G$17</f>
        <v>4614.6199182399996</v>
      </c>
      <c r="H78" s="36">
        <f>SUMIFS(СВЦЭМ!$C$39:$C$782,СВЦЭМ!$A$39:$A$782,$A78,СВЦЭМ!$B$39:$B$782,H$47)+'СЕТ СН'!$G$9+СВЦЭМ!$D$10+'СЕТ СН'!$G$5-'СЕТ СН'!$G$17</f>
        <v>4609.1473677100003</v>
      </c>
      <c r="I78" s="36">
        <f>SUMIFS(СВЦЭМ!$C$39:$C$782,СВЦЭМ!$A$39:$A$782,$A78,СВЦЭМ!$B$39:$B$782,I$47)+'СЕТ СН'!$G$9+СВЦЭМ!$D$10+'СЕТ СН'!$G$5-'СЕТ СН'!$G$17</f>
        <v>4532.9272776399994</v>
      </c>
      <c r="J78" s="36">
        <f>SUMIFS(СВЦЭМ!$C$39:$C$782,СВЦЭМ!$A$39:$A$782,$A78,СВЦЭМ!$B$39:$B$782,J$47)+'СЕТ СН'!$G$9+СВЦЭМ!$D$10+'СЕТ СН'!$G$5-'СЕТ СН'!$G$17</f>
        <v>4503.35501673</v>
      </c>
      <c r="K78" s="36">
        <f>SUMIFS(СВЦЭМ!$C$39:$C$782,СВЦЭМ!$A$39:$A$782,$A78,СВЦЭМ!$B$39:$B$782,K$47)+'СЕТ СН'!$G$9+СВЦЭМ!$D$10+'СЕТ СН'!$G$5-'СЕТ СН'!$G$17</f>
        <v>4472.6766147500002</v>
      </c>
      <c r="L78" s="36">
        <f>SUMIFS(СВЦЭМ!$C$39:$C$782,СВЦЭМ!$A$39:$A$782,$A78,СВЦЭМ!$B$39:$B$782,L$47)+'СЕТ СН'!$G$9+СВЦЭМ!$D$10+'СЕТ СН'!$G$5-'СЕТ СН'!$G$17</f>
        <v>4442.7281993400002</v>
      </c>
      <c r="M78" s="36">
        <f>SUMIFS(СВЦЭМ!$C$39:$C$782,СВЦЭМ!$A$39:$A$782,$A78,СВЦЭМ!$B$39:$B$782,M$47)+'СЕТ СН'!$G$9+СВЦЭМ!$D$10+'СЕТ СН'!$G$5-'СЕТ СН'!$G$17</f>
        <v>4432.6089470999996</v>
      </c>
      <c r="N78" s="36">
        <f>SUMIFS(СВЦЭМ!$C$39:$C$782,СВЦЭМ!$A$39:$A$782,$A78,СВЦЭМ!$B$39:$B$782,N$47)+'СЕТ СН'!$G$9+СВЦЭМ!$D$10+'СЕТ СН'!$G$5-'СЕТ СН'!$G$17</f>
        <v>4474.4619747500001</v>
      </c>
      <c r="O78" s="36">
        <f>SUMIFS(СВЦЭМ!$C$39:$C$782,СВЦЭМ!$A$39:$A$782,$A78,СВЦЭМ!$B$39:$B$782,O$47)+'СЕТ СН'!$G$9+СВЦЭМ!$D$10+'СЕТ СН'!$G$5-'СЕТ СН'!$G$17</f>
        <v>4503.0852725300001</v>
      </c>
      <c r="P78" s="36">
        <f>SUMIFS(СВЦЭМ!$C$39:$C$782,СВЦЭМ!$A$39:$A$782,$A78,СВЦЭМ!$B$39:$B$782,P$47)+'СЕТ СН'!$G$9+СВЦЭМ!$D$10+'СЕТ СН'!$G$5-'СЕТ СН'!$G$17</f>
        <v>4522.2331227300001</v>
      </c>
      <c r="Q78" s="36">
        <f>SUMIFS(СВЦЭМ!$C$39:$C$782,СВЦЭМ!$A$39:$A$782,$A78,СВЦЭМ!$B$39:$B$782,Q$47)+'СЕТ СН'!$G$9+СВЦЭМ!$D$10+'СЕТ СН'!$G$5-'СЕТ СН'!$G$17</f>
        <v>4516.9156813700001</v>
      </c>
      <c r="R78" s="36">
        <f>SUMIFS(СВЦЭМ!$C$39:$C$782,СВЦЭМ!$A$39:$A$782,$A78,СВЦЭМ!$B$39:$B$782,R$47)+'СЕТ СН'!$G$9+СВЦЭМ!$D$10+'СЕТ СН'!$G$5-'СЕТ СН'!$G$17</f>
        <v>4504.8402194800001</v>
      </c>
      <c r="S78" s="36">
        <f>SUMIFS(СВЦЭМ!$C$39:$C$782,СВЦЭМ!$A$39:$A$782,$A78,СВЦЭМ!$B$39:$B$782,S$47)+'СЕТ СН'!$G$9+СВЦЭМ!$D$10+'СЕТ СН'!$G$5-'СЕТ СН'!$G$17</f>
        <v>4488.1682485399997</v>
      </c>
      <c r="T78" s="36">
        <f>SUMIFS(СВЦЭМ!$C$39:$C$782,СВЦЭМ!$A$39:$A$782,$A78,СВЦЭМ!$B$39:$B$782,T$47)+'СЕТ СН'!$G$9+СВЦЭМ!$D$10+'СЕТ СН'!$G$5-'СЕТ СН'!$G$17</f>
        <v>4455.0882082999997</v>
      </c>
      <c r="U78" s="36">
        <f>SUMIFS(СВЦЭМ!$C$39:$C$782,СВЦЭМ!$A$39:$A$782,$A78,СВЦЭМ!$B$39:$B$782,U$47)+'СЕТ СН'!$G$9+СВЦЭМ!$D$10+'СЕТ СН'!$G$5-'СЕТ СН'!$G$17</f>
        <v>4436.1752228799996</v>
      </c>
      <c r="V78" s="36">
        <f>SUMIFS(СВЦЭМ!$C$39:$C$782,СВЦЭМ!$A$39:$A$782,$A78,СВЦЭМ!$B$39:$B$782,V$47)+'СЕТ СН'!$G$9+СВЦЭМ!$D$10+'СЕТ СН'!$G$5-'СЕТ СН'!$G$17</f>
        <v>4409.4464521299997</v>
      </c>
      <c r="W78" s="36">
        <f>SUMIFS(СВЦЭМ!$C$39:$C$782,СВЦЭМ!$A$39:$A$782,$A78,СВЦЭМ!$B$39:$B$782,W$47)+'СЕТ СН'!$G$9+СВЦЭМ!$D$10+'СЕТ СН'!$G$5-'СЕТ СН'!$G$17</f>
        <v>4395.0605338200003</v>
      </c>
      <c r="X78" s="36">
        <f>SUMIFS(СВЦЭМ!$C$39:$C$782,СВЦЭМ!$A$39:$A$782,$A78,СВЦЭМ!$B$39:$B$782,X$47)+'СЕТ СН'!$G$9+СВЦЭМ!$D$10+'СЕТ СН'!$G$5-'СЕТ СН'!$G$17</f>
        <v>4436.6756713699997</v>
      </c>
      <c r="Y78" s="36">
        <f>SUMIFS(СВЦЭМ!$C$39:$C$782,СВЦЭМ!$A$39:$A$782,$A78,СВЦЭМ!$B$39:$B$782,Y$47)+'СЕТ СН'!$G$9+СВЦЭМ!$D$10+'СЕТ СН'!$G$5-'СЕТ СН'!$G$17</f>
        <v>4422.33197991</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01.03.2023</v>
      </c>
      <c r="B84" s="36">
        <f>SUMIFS(СВЦЭМ!$C$39:$C$782,СВЦЭМ!$A$39:$A$782,$A84,СВЦЭМ!$B$39:$B$782,B$83)+'СЕТ СН'!$H$9+СВЦЭМ!$D$10+'СЕТ СН'!$H$5-'СЕТ СН'!$H$17</f>
        <v>5152.2385653000001</v>
      </c>
      <c r="C84" s="36">
        <f>SUMIFS(СВЦЭМ!$C$39:$C$782,СВЦЭМ!$A$39:$A$782,$A84,СВЦЭМ!$B$39:$B$782,C$83)+'СЕТ СН'!$H$9+СВЦЭМ!$D$10+'СЕТ СН'!$H$5-'СЕТ СН'!$H$17</f>
        <v>5184.49321934</v>
      </c>
      <c r="D84" s="36">
        <f>SUMIFS(СВЦЭМ!$C$39:$C$782,СВЦЭМ!$A$39:$A$782,$A84,СВЦЭМ!$B$39:$B$782,D$83)+'СЕТ СН'!$H$9+СВЦЭМ!$D$10+'СЕТ СН'!$H$5-'СЕТ СН'!$H$17</f>
        <v>5207.8613253000003</v>
      </c>
      <c r="E84" s="36">
        <f>SUMIFS(СВЦЭМ!$C$39:$C$782,СВЦЭМ!$A$39:$A$782,$A84,СВЦЭМ!$B$39:$B$782,E$83)+'СЕТ СН'!$H$9+СВЦЭМ!$D$10+'СЕТ СН'!$H$5-'СЕТ СН'!$H$17</f>
        <v>5232.6088266200004</v>
      </c>
      <c r="F84" s="36">
        <f>SUMIFS(СВЦЭМ!$C$39:$C$782,СВЦЭМ!$A$39:$A$782,$A84,СВЦЭМ!$B$39:$B$782,F$83)+'СЕТ СН'!$H$9+СВЦЭМ!$D$10+'СЕТ СН'!$H$5-'СЕТ СН'!$H$17</f>
        <v>5228.3612609199999</v>
      </c>
      <c r="G84" s="36">
        <f>SUMIFS(СВЦЭМ!$C$39:$C$782,СВЦЭМ!$A$39:$A$782,$A84,СВЦЭМ!$B$39:$B$782,G$83)+'СЕТ СН'!$H$9+СВЦЭМ!$D$10+'СЕТ СН'!$H$5-'СЕТ СН'!$H$17</f>
        <v>5205.4520458400002</v>
      </c>
      <c r="H84" s="36">
        <f>SUMIFS(СВЦЭМ!$C$39:$C$782,СВЦЭМ!$A$39:$A$782,$A84,СВЦЭМ!$B$39:$B$782,H$83)+'СЕТ СН'!$H$9+СВЦЭМ!$D$10+'СЕТ СН'!$H$5-'СЕТ СН'!$H$17</f>
        <v>5164.6501028500006</v>
      </c>
      <c r="I84" s="36">
        <f>SUMIFS(СВЦЭМ!$C$39:$C$782,СВЦЭМ!$A$39:$A$782,$A84,СВЦЭМ!$B$39:$B$782,I$83)+'СЕТ СН'!$H$9+СВЦЭМ!$D$10+'СЕТ СН'!$H$5-'СЕТ СН'!$H$17</f>
        <v>5109.3296964900001</v>
      </c>
      <c r="J84" s="36">
        <f>SUMIFS(СВЦЭМ!$C$39:$C$782,СВЦЭМ!$A$39:$A$782,$A84,СВЦЭМ!$B$39:$B$782,J$83)+'СЕТ СН'!$H$9+СВЦЭМ!$D$10+'СЕТ СН'!$H$5-'СЕТ СН'!$H$17</f>
        <v>5141.4372269899995</v>
      </c>
      <c r="K84" s="36">
        <f>SUMIFS(СВЦЭМ!$C$39:$C$782,СВЦЭМ!$A$39:$A$782,$A84,СВЦЭМ!$B$39:$B$782,K$83)+'СЕТ СН'!$H$9+СВЦЭМ!$D$10+'СЕТ СН'!$H$5-'СЕТ СН'!$H$17</f>
        <v>5021.4380265099999</v>
      </c>
      <c r="L84" s="36">
        <f>SUMIFS(СВЦЭМ!$C$39:$C$782,СВЦЭМ!$A$39:$A$782,$A84,СВЦЭМ!$B$39:$B$782,L$83)+'СЕТ СН'!$H$9+СВЦЭМ!$D$10+'СЕТ СН'!$H$5-'СЕТ СН'!$H$17</f>
        <v>5035.6505003500006</v>
      </c>
      <c r="M84" s="36">
        <f>SUMIFS(СВЦЭМ!$C$39:$C$782,СВЦЭМ!$A$39:$A$782,$A84,СВЦЭМ!$B$39:$B$782,M$83)+'СЕТ СН'!$H$9+СВЦЭМ!$D$10+'СЕТ СН'!$H$5-'СЕТ СН'!$H$17</f>
        <v>5054.5786545600004</v>
      </c>
      <c r="N84" s="36">
        <f>SUMIFS(СВЦЭМ!$C$39:$C$782,СВЦЭМ!$A$39:$A$782,$A84,СВЦЭМ!$B$39:$B$782,N$83)+'СЕТ СН'!$H$9+СВЦЭМ!$D$10+'СЕТ СН'!$H$5-'СЕТ СН'!$H$17</f>
        <v>5094.8123334800002</v>
      </c>
      <c r="O84" s="36">
        <f>SUMIFS(СВЦЭМ!$C$39:$C$782,СВЦЭМ!$A$39:$A$782,$A84,СВЦЭМ!$B$39:$B$782,O$83)+'СЕТ СН'!$H$9+СВЦЭМ!$D$10+'СЕТ СН'!$H$5-'СЕТ СН'!$H$17</f>
        <v>5126.7000825300001</v>
      </c>
      <c r="P84" s="36">
        <f>SUMIFS(СВЦЭМ!$C$39:$C$782,СВЦЭМ!$A$39:$A$782,$A84,СВЦЭМ!$B$39:$B$782,P$83)+'СЕТ СН'!$H$9+СВЦЭМ!$D$10+'СЕТ СН'!$H$5-'СЕТ СН'!$H$17</f>
        <v>5121.3405663900003</v>
      </c>
      <c r="Q84" s="36">
        <f>SUMIFS(СВЦЭМ!$C$39:$C$782,СВЦЭМ!$A$39:$A$782,$A84,СВЦЭМ!$B$39:$B$782,Q$83)+'СЕТ СН'!$H$9+СВЦЭМ!$D$10+'СЕТ СН'!$H$5-'СЕТ СН'!$H$17</f>
        <v>5119.6529239600004</v>
      </c>
      <c r="R84" s="36">
        <f>SUMIFS(СВЦЭМ!$C$39:$C$782,СВЦЭМ!$A$39:$A$782,$A84,СВЦЭМ!$B$39:$B$782,R$83)+'СЕТ СН'!$H$9+СВЦЭМ!$D$10+'СЕТ СН'!$H$5-'СЕТ СН'!$H$17</f>
        <v>5099.8984872500005</v>
      </c>
      <c r="S84" s="36">
        <f>SUMIFS(СВЦЭМ!$C$39:$C$782,СВЦЭМ!$A$39:$A$782,$A84,СВЦЭМ!$B$39:$B$782,S$83)+'СЕТ СН'!$H$9+СВЦЭМ!$D$10+'СЕТ СН'!$H$5-'СЕТ СН'!$H$17</f>
        <v>5065.7023776200003</v>
      </c>
      <c r="T84" s="36">
        <f>SUMIFS(СВЦЭМ!$C$39:$C$782,СВЦЭМ!$A$39:$A$782,$A84,СВЦЭМ!$B$39:$B$782,T$83)+'СЕТ СН'!$H$9+СВЦЭМ!$D$10+'СЕТ СН'!$H$5-'СЕТ СН'!$H$17</f>
        <v>5059.7294901900004</v>
      </c>
      <c r="U84" s="36">
        <f>SUMIFS(СВЦЭМ!$C$39:$C$782,СВЦЭМ!$A$39:$A$782,$A84,СВЦЭМ!$B$39:$B$782,U$83)+'СЕТ СН'!$H$9+СВЦЭМ!$D$10+'СЕТ СН'!$H$5-'СЕТ СН'!$H$17</f>
        <v>5074.4099472600001</v>
      </c>
      <c r="V84" s="36">
        <f>SUMIFS(СВЦЭМ!$C$39:$C$782,СВЦЭМ!$A$39:$A$782,$A84,СВЦЭМ!$B$39:$B$782,V$83)+'СЕТ СН'!$H$9+СВЦЭМ!$D$10+'СЕТ СН'!$H$5-'СЕТ СН'!$H$17</f>
        <v>5064.2062904800005</v>
      </c>
      <c r="W84" s="36">
        <f>SUMIFS(СВЦЭМ!$C$39:$C$782,СВЦЭМ!$A$39:$A$782,$A84,СВЦЭМ!$B$39:$B$782,W$83)+'СЕТ СН'!$H$9+СВЦЭМ!$D$10+'СЕТ СН'!$H$5-'СЕТ СН'!$H$17</f>
        <v>5100.7377570500003</v>
      </c>
      <c r="X84" s="36">
        <f>SUMIFS(СВЦЭМ!$C$39:$C$782,СВЦЭМ!$A$39:$A$782,$A84,СВЦЭМ!$B$39:$B$782,X$83)+'СЕТ СН'!$H$9+СВЦЭМ!$D$10+'СЕТ СН'!$H$5-'СЕТ СН'!$H$17</f>
        <v>5103.1630465899998</v>
      </c>
      <c r="Y84" s="36">
        <f>SUMIFS(СВЦЭМ!$C$39:$C$782,СВЦЭМ!$A$39:$A$782,$A84,СВЦЭМ!$B$39:$B$782,Y$83)+'СЕТ СН'!$H$9+СВЦЭМ!$D$10+'СЕТ СН'!$H$5-'СЕТ СН'!$H$17</f>
        <v>5140.7572485500004</v>
      </c>
    </row>
    <row r="85" spans="1:25" ht="15.75" x14ac:dyDescent="0.2">
      <c r="A85" s="35">
        <f>A84+1</f>
        <v>44987</v>
      </c>
      <c r="B85" s="36">
        <f>SUMIFS(СВЦЭМ!$C$39:$C$782,СВЦЭМ!$A$39:$A$782,$A85,СВЦЭМ!$B$39:$B$782,B$83)+'СЕТ СН'!$H$9+СВЦЭМ!$D$10+'СЕТ СН'!$H$5-'СЕТ СН'!$H$17</f>
        <v>5120.3258133500003</v>
      </c>
      <c r="C85" s="36">
        <f>SUMIFS(СВЦЭМ!$C$39:$C$782,СВЦЭМ!$A$39:$A$782,$A85,СВЦЭМ!$B$39:$B$782,C$83)+'СЕТ СН'!$H$9+СВЦЭМ!$D$10+'СЕТ СН'!$H$5-'СЕТ СН'!$H$17</f>
        <v>5085.9886256299997</v>
      </c>
      <c r="D85" s="36">
        <f>SUMIFS(СВЦЭМ!$C$39:$C$782,СВЦЭМ!$A$39:$A$782,$A85,СВЦЭМ!$B$39:$B$782,D$83)+'СЕТ СН'!$H$9+СВЦЭМ!$D$10+'СЕТ СН'!$H$5-'СЕТ СН'!$H$17</f>
        <v>5116.9601114799998</v>
      </c>
      <c r="E85" s="36">
        <f>SUMIFS(СВЦЭМ!$C$39:$C$782,СВЦЭМ!$A$39:$A$782,$A85,СВЦЭМ!$B$39:$B$782,E$83)+'СЕТ СН'!$H$9+СВЦЭМ!$D$10+'СЕТ СН'!$H$5-'СЕТ СН'!$H$17</f>
        <v>5129.1931606500002</v>
      </c>
      <c r="F85" s="36">
        <f>SUMIFS(СВЦЭМ!$C$39:$C$782,СВЦЭМ!$A$39:$A$782,$A85,СВЦЭМ!$B$39:$B$782,F$83)+'СЕТ СН'!$H$9+СВЦЭМ!$D$10+'СЕТ СН'!$H$5-'СЕТ СН'!$H$17</f>
        <v>5126.90072547</v>
      </c>
      <c r="G85" s="36">
        <f>SUMIFS(СВЦЭМ!$C$39:$C$782,СВЦЭМ!$A$39:$A$782,$A85,СВЦЭМ!$B$39:$B$782,G$83)+'СЕТ СН'!$H$9+СВЦЭМ!$D$10+'СЕТ СН'!$H$5-'СЕТ СН'!$H$17</f>
        <v>5097.0796782400002</v>
      </c>
      <c r="H85" s="36">
        <f>SUMIFS(СВЦЭМ!$C$39:$C$782,СВЦЭМ!$A$39:$A$782,$A85,СВЦЭМ!$B$39:$B$782,H$83)+'СЕТ СН'!$H$9+СВЦЭМ!$D$10+'СЕТ СН'!$H$5-'СЕТ СН'!$H$17</f>
        <v>4991.6097853299998</v>
      </c>
      <c r="I85" s="36">
        <f>SUMIFS(СВЦЭМ!$C$39:$C$782,СВЦЭМ!$A$39:$A$782,$A85,СВЦЭМ!$B$39:$B$782,I$83)+'СЕТ СН'!$H$9+СВЦЭМ!$D$10+'СЕТ СН'!$H$5-'СЕТ СН'!$H$17</f>
        <v>4954.1312573900004</v>
      </c>
      <c r="J85" s="36">
        <f>SUMIFS(СВЦЭМ!$C$39:$C$782,СВЦЭМ!$A$39:$A$782,$A85,СВЦЭМ!$B$39:$B$782,J$83)+'СЕТ СН'!$H$9+СВЦЭМ!$D$10+'СЕТ СН'!$H$5-'СЕТ СН'!$H$17</f>
        <v>4945.4235526900002</v>
      </c>
      <c r="K85" s="36">
        <f>SUMIFS(СВЦЭМ!$C$39:$C$782,СВЦЭМ!$A$39:$A$782,$A85,СВЦЭМ!$B$39:$B$782,K$83)+'СЕТ СН'!$H$9+СВЦЭМ!$D$10+'СЕТ СН'!$H$5-'СЕТ СН'!$H$17</f>
        <v>4943.2246509400002</v>
      </c>
      <c r="L85" s="36">
        <f>SUMIFS(СВЦЭМ!$C$39:$C$782,СВЦЭМ!$A$39:$A$782,$A85,СВЦЭМ!$B$39:$B$782,L$83)+'СЕТ СН'!$H$9+СВЦЭМ!$D$10+'СЕТ СН'!$H$5-'СЕТ СН'!$H$17</f>
        <v>4940.5406381100001</v>
      </c>
      <c r="M85" s="36">
        <f>SUMIFS(СВЦЭМ!$C$39:$C$782,СВЦЭМ!$A$39:$A$782,$A85,СВЦЭМ!$B$39:$B$782,M$83)+'СЕТ СН'!$H$9+СВЦЭМ!$D$10+'СЕТ СН'!$H$5-'СЕТ СН'!$H$17</f>
        <v>4942.9492163699997</v>
      </c>
      <c r="N85" s="36">
        <f>SUMIFS(СВЦЭМ!$C$39:$C$782,СВЦЭМ!$A$39:$A$782,$A85,СВЦЭМ!$B$39:$B$782,N$83)+'СЕТ СН'!$H$9+СВЦЭМ!$D$10+'СЕТ СН'!$H$5-'СЕТ СН'!$H$17</f>
        <v>4980.1001255700003</v>
      </c>
      <c r="O85" s="36">
        <f>SUMIFS(СВЦЭМ!$C$39:$C$782,СВЦЭМ!$A$39:$A$782,$A85,СВЦЭМ!$B$39:$B$782,O$83)+'СЕТ СН'!$H$9+СВЦЭМ!$D$10+'СЕТ СН'!$H$5-'СЕТ СН'!$H$17</f>
        <v>5023.0565553400002</v>
      </c>
      <c r="P85" s="36">
        <f>SUMIFS(СВЦЭМ!$C$39:$C$782,СВЦЭМ!$A$39:$A$782,$A85,СВЦЭМ!$B$39:$B$782,P$83)+'СЕТ СН'!$H$9+СВЦЭМ!$D$10+'СЕТ СН'!$H$5-'СЕТ СН'!$H$17</f>
        <v>5033.3349383000004</v>
      </c>
      <c r="Q85" s="36">
        <f>SUMIFS(СВЦЭМ!$C$39:$C$782,СВЦЭМ!$A$39:$A$782,$A85,СВЦЭМ!$B$39:$B$782,Q$83)+'СЕТ СН'!$H$9+СВЦЭМ!$D$10+'СЕТ СН'!$H$5-'СЕТ СН'!$H$17</f>
        <v>5048.0088758000002</v>
      </c>
      <c r="R85" s="36">
        <f>SUMIFS(СВЦЭМ!$C$39:$C$782,СВЦЭМ!$A$39:$A$782,$A85,СВЦЭМ!$B$39:$B$782,R$83)+'СЕТ СН'!$H$9+СВЦЭМ!$D$10+'СЕТ СН'!$H$5-'СЕТ СН'!$H$17</f>
        <v>5043.9248068799998</v>
      </c>
      <c r="S85" s="36">
        <f>SUMIFS(СВЦЭМ!$C$39:$C$782,СВЦЭМ!$A$39:$A$782,$A85,СВЦЭМ!$B$39:$B$782,S$83)+'СЕТ СН'!$H$9+СВЦЭМ!$D$10+'СЕТ СН'!$H$5-'СЕТ СН'!$H$17</f>
        <v>5022.4284549800004</v>
      </c>
      <c r="T85" s="36">
        <f>SUMIFS(СВЦЭМ!$C$39:$C$782,СВЦЭМ!$A$39:$A$782,$A85,СВЦЭМ!$B$39:$B$782,T$83)+'СЕТ СН'!$H$9+СВЦЭМ!$D$10+'СЕТ СН'!$H$5-'СЕТ СН'!$H$17</f>
        <v>4995.54765056</v>
      </c>
      <c r="U85" s="36">
        <f>SUMIFS(СВЦЭМ!$C$39:$C$782,СВЦЭМ!$A$39:$A$782,$A85,СВЦЭМ!$B$39:$B$782,U$83)+'СЕТ СН'!$H$9+СВЦЭМ!$D$10+'СЕТ СН'!$H$5-'СЕТ СН'!$H$17</f>
        <v>4918.4719310800001</v>
      </c>
      <c r="V85" s="36">
        <f>SUMIFS(СВЦЭМ!$C$39:$C$782,СВЦЭМ!$A$39:$A$782,$A85,СВЦЭМ!$B$39:$B$782,V$83)+'СЕТ СН'!$H$9+СВЦЭМ!$D$10+'СЕТ СН'!$H$5-'СЕТ СН'!$H$17</f>
        <v>4916.6614660900004</v>
      </c>
      <c r="W85" s="36">
        <f>SUMIFS(СВЦЭМ!$C$39:$C$782,СВЦЭМ!$A$39:$A$782,$A85,СВЦЭМ!$B$39:$B$782,W$83)+'СЕТ СН'!$H$9+СВЦЭМ!$D$10+'СЕТ СН'!$H$5-'СЕТ СН'!$H$17</f>
        <v>4930.4857578800002</v>
      </c>
      <c r="X85" s="36">
        <f>SUMIFS(СВЦЭМ!$C$39:$C$782,СВЦЭМ!$A$39:$A$782,$A85,СВЦЭМ!$B$39:$B$782,X$83)+'СЕТ СН'!$H$9+СВЦЭМ!$D$10+'СЕТ СН'!$H$5-'СЕТ СН'!$H$17</f>
        <v>4966.9078175800005</v>
      </c>
      <c r="Y85" s="36">
        <f>SUMIFS(СВЦЭМ!$C$39:$C$782,СВЦЭМ!$A$39:$A$782,$A85,СВЦЭМ!$B$39:$B$782,Y$83)+'СЕТ СН'!$H$9+СВЦЭМ!$D$10+'СЕТ СН'!$H$5-'СЕТ СН'!$H$17</f>
        <v>4994.7012515000006</v>
      </c>
    </row>
    <row r="86" spans="1:25" ht="15.75" x14ac:dyDescent="0.2">
      <c r="A86" s="35">
        <f t="shared" ref="A86:A114" si="2">A85+1</f>
        <v>44988</v>
      </c>
      <c r="B86" s="36">
        <f>SUMIFS(СВЦЭМ!$C$39:$C$782,СВЦЭМ!$A$39:$A$782,$A86,СВЦЭМ!$B$39:$B$782,B$83)+'СЕТ СН'!$H$9+СВЦЭМ!$D$10+'СЕТ СН'!$H$5-'СЕТ СН'!$H$17</f>
        <v>5020.81878082</v>
      </c>
      <c r="C86" s="36">
        <f>SUMIFS(СВЦЭМ!$C$39:$C$782,СВЦЭМ!$A$39:$A$782,$A86,СВЦЭМ!$B$39:$B$782,C$83)+'СЕТ СН'!$H$9+СВЦЭМ!$D$10+'СЕТ СН'!$H$5-'СЕТ СН'!$H$17</f>
        <v>5042.5442461100001</v>
      </c>
      <c r="D86" s="36">
        <f>SUMIFS(СВЦЭМ!$C$39:$C$782,СВЦЭМ!$A$39:$A$782,$A86,СВЦЭМ!$B$39:$B$782,D$83)+'СЕТ СН'!$H$9+СВЦЭМ!$D$10+'СЕТ СН'!$H$5-'СЕТ СН'!$H$17</f>
        <v>5050.68069973</v>
      </c>
      <c r="E86" s="36">
        <f>SUMIFS(СВЦЭМ!$C$39:$C$782,СВЦЭМ!$A$39:$A$782,$A86,СВЦЭМ!$B$39:$B$782,E$83)+'СЕТ СН'!$H$9+СВЦЭМ!$D$10+'СЕТ СН'!$H$5-'СЕТ СН'!$H$17</f>
        <v>5059.5484790999999</v>
      </c>
      <c r="F86" s="36">
        <f>SUMIFS(СВЦЭМ!$C$39:$C$782,СВЦЭМ!$A$39:$A$782,$A86,СВЦЭМ!$B$39:$B$782,F$83)+'СЕТ СН'!$H$9+СВЦЭМ!$D$10+'СЕТ СН'!$H$5-'СЕТ СН'!$H$17</f>
        <v>5042.7555070100007</v>
      </c>
      <c r="G86" s="36">
        <f>SUMIFS(СВЦЭМ!$C$39:$C$782,СВЦЭМ!$A$39:$A$782,$A86,СВЦЭМ!$B$39:$B$782,G$83)+'СЕТ СН'!$H$9+СВЦЭМ!$D$10+'СЕТ СН'!$H$5-'СЕТ СН'!$H$17</f>
        <v>5031.4739956900003</v>
      </c>
      <c r="H86" s="36">
        <f>SUMIFS(СВЦЭМ!$C$39:$C$782,СВЦЭМ!$A$39:$A$782,$A86,СВЦЭМ!$B$39:$B$782,H$83)+'СЕТ СН'!$H$9+СВЦЭМ!$D$10+'СЕТ СН'!$H$5-'СЕТ СН'!$H$17</f>
        <v>5023.0069016199996</v>
      </c>
      <c r="I86" s="36">
        <f>SUMIFS(СВЦЭМ!$C$39:$C$782,СВЦЭМ!$A$39:$A$782,$A86,СВЦЭМ!$B$39:$B$782,I$83)+'СЕТ СН'!$H$9+СВЦЭМ!$D$10+'СЕТ СН'!$H$5-'СЕТ СН'!$H$17</f>
        <v>4942.2285582200002</v>
      </c>
      <c r="J86" s="36">
        <f>SUMIFS(СВЦЭМ!$C$39:$C$782,СВЦЭМ!$A$39:$A$782,$A86,СВЦЭМ!$B$39:$B$782,J$83)+'СЕТ СН'!$H$9+СВЦЭМ!$D$10+'СЕТ СН'!$H$5-'СЕТ СН'!$H$17</f>
        <v>4952.0646140500003</v>
      </c>
      <c r="K86" s="36">
        <f>SUMIFS(СВЦЭМ!$C$39:$C$782,СВЦЭМ!$A$39:$A$782,$A86,СВЦЭМ!$B$39:$B$782,K$83)+'СЕТ СН'!$H$9+СВЦЭМ!$D$10+'СЕТ СН'!$H$5-'СЕТ СН'!$H$17</f>
        <v>4931.9633746999998</v>
      </c>
      <c r="L86" s="36">
        <f>SUMIFS(СВЦЭМ!$C$39:$C$782,СВЦЭМ!$A$39:$A$782,$A86,СВЦЭМ!$B$39:$B$782,L$83)+'СЕТ СН'!$H$9+СВЦЭМ!$D$10+'СЕТ СН'!$H$5-'СЕТ СН'!$H$17</f>
        <v>4913.3146489600003</v>
      </c>
      <c r="M86" s="36">
        <f>SUMIFS(СВЦЭМ!$C$39:$C$782,СВЦЭМ!$A$39:$A$782,$A86,СВЦЭМ!$B$39:$B$782,M$83)+'СЕТ СН'!$H$9+СВЦЭМ!$D$10+'СЕТ СН'!$H$5-'СЕТ СН'!$H$17</f>
        <v>4918.3332555500001</v>
      </c>
      <c r="N86" s="36">
        <f>SUMIFS(СВЦЭМ!$C$39:$C$782,СВЦЭМ!$A$39:$A$782,$A86,СВЦЭМ!$B$39:$B$782,N$83)+'СЕТ СН'!$H$9+СВЦЭМ!$D$10+'СЕТ СН'!$H$5-'СЕТ СН'!$H$17</f>
        <v>4956.3951359299999</v>
      </c>
      <c r="O86" s="36">
        <f>SUMIFS(СВЦЭМ!$C$39:$C$782,СВЦЭМ!$A$39:$A$782,$A86,СВЦЭМ!$B$39:$B$782,O$83)+'СЕТ СН'!$H$9+СВЦЭМ!$D$10+'СЕТ СН'!$H$5-'СЕТ СН'!$H$17</f>
        <v>5013.6008911200006</v>
      </c>
      <c r="P86" s="36">
        <f>SUMIFS(СВЦЭМ!$C$39:$C$782,СВЦЭМ!$A$39:$A$782,$A86,СВЦЭМ!$B$39:$B$782,P$83)+'СЕТ СН'!$H$9+СВЦЭМ!$D$10+'СЕТ СН'!$H$5-'СЕТ СН'!$H$17</f>
        <v>5032.4896362600002</v>
      </c>
      <c r="Q86" s="36">
        <f>SUMIFS(СВЦЭМ!$C$39:$C$782,СВЦЭМ!$A$39:$A$782,$A86,СВЦЭМ!$B$39:$B$782,Q$83)+'СЕТ СН'!$H$9+СВЦЭМ!$D$10+'СЕТ СН'!$H$5-'СЕТ СН'!$H$17</f>
        <v>4988.8676616100001</v>
      </c>
      <c r="R86" s="36">
        <f>SUMIFS(СВЦЭМ!$C$39:$C$782,СВЦЭМ!$A$39:$A$782,$A86,СВЦЭМ!$B$39:$B$782,R$83)+'СЕТ СН'!$H$9+СВЦЭМ!$D$10+'СЕТ СН'!$H$5-'СЕТ СН'!$H$17</f>
        <v>5038.3616215000002</v>
      </c>
      <c r="S86" s="36">
        <f>SUMIFS(СВЦЭМ!$C$39:$C$782,СВЦЭМ!$A$39:$A$782,$A86,СВЦЭМ!$B$39:$B$782,S$83)+'СЕТ СН'!$H$9+СВЦЭМ!$D$10+'СЕТ СН'!$H$5-'СЕТ СН'!$H$17</f>
        <v>4977.0894945500004</v>
      </c>
      <c r="T86" s="36">
        <f>SUMIFS(СВЦЭМ!$C$39:$C$782,СВЦЭМ!$A$39:$A$782,$A86,СВЦЭМ!$B$39:$B$782,T$83)+'СЕТ СН'!$H$9+СВЦЭМ!$D$10+'СЕТ СН'!$H$5-'СЕТ СН'!$H$17</f>
        <v>4945.69078197</v>
      </c>
      <c r="U86" s="36">
        <f>SUMIFS(СВЦЭМ!$C$39:$C$782,СВЦЭМ!$A$39:$A$782,$A86,СВЦЭМ!$B$39:$B$782,U$83)+'СЕТ СН'!$H$9+СВЦЭМ!$D$10+'СЕТ СН'!$H$5-'СЕТ СН'!$H$17</f>
        <v>4906.7076895700002</v>
      </c>
      <c r="V86" s="36">
        <f>SUMIFS(СВЦЭМ!$C$39:$C$782,СВЦЭМ!$A$39:$A$782,$A86,СВЦЭМ!$B$39:$B$782,V$83)+'СЕТ СН'!$H$9+СВЦЭМ!$D$10+'СЕТ СН'!$H$5-'СЕТ СН'!$H$17</f>
        <v>4916.1349127399999</v>
      </c>
      <c r="W86" s="36">
        <f>SUMIFS(СВЦЭМ!$C$39:$C$782,СВЦЭМ!$A$39:$A$782,$A86,СВЦЭМ!$B$39:$B$782,W$83)+'СЕТ СН'!$H$9+СВЦЭМ!$D$10+'СЕТ СН'!$H$5-'СЕТ СН'!$H$17</f>
        <v>4912.7825881299996</v>
      </c>
      <c r="X86" s="36">
        <f>SUMIFS(СВЦЭМ!$C$39:$C$782,СВЦЭМ!$A$39:$A$782,$A86,СВЦЭМ!$B$39:$B$782,X$83)+'СЕТ СН'!$H$9+СВЦЭМ!$D$10+'СЕТ СН'!$H$5-'СЕТ СН'!$H$17</f>
        <v>4945.6672288500004</v>
      </c>
      <c r="Y86" s="36">
        <f>SUMIFS(СВЦЭМ!$C$39:$C$782,СВЦЭМ!$A$39:$A$782,$A86,СВЦЭМ!$B$39:$B$782,Y$83)+'СЕТ СН'!$H$9+СВЦЭМ!$D$10+'СЕТ СН'!$H$5-'СЕТ СН'!$H$17</f>
        <v>5019.2197947499999</v>
      </c>
    </row>
    <row r="87" spans="1:25" ht="15.75" x14ac:dyDescent="0.2">
      <c r="A87" s="35">
        <f t="shared" si="2"/>
        <v>44989</v>
      </c>
      <c r="B87" s="36">
        <f>SUMIFS(СВЦЭМ!$C$39:$C$782,СВЦЭМ!$A$39:$A$782,$A87,СВЦЭМ!$B$39:$B$782,B$83)+'СЕТ СН'!$H$9+СВЦЭМ!$D$10+'СЕТ СН'!$H$5-'СЕТ СН'!$H$17</f>
        <v>4960.4305453100005</v>
      </c>
      <c r="C87" s="36">
        <f>SUMIFS(СВЦЭМ!$C$39:$C$782,СВЦЭМ!$A$39:$A$782,$A87,СВЦЭМ!$B$39:$B$782,C$83)+'СЕТ СН'!$H$9+СВЦЭМ!$D$10+'СЕТ СН'!$H$5-'СЕТ СН'!$H$17</f>
        <v>5013.7138406100003</v>
      </c>
      <c r="D87" s="36">
        <f>SUMIFS(СВЦЭМ!$C$39:$C$782,СВЦЭМ!$A$39:$A$782,$A87,СВЦЭМ!$B$39:$B$782,D$83)+'СЕТ СН'!$H$9+СВЦЭМ!$D$10+'СЕТ СН'!$H$5-'СЕТ СН'!$H$17</f>
        <v>5008.1774610000002</v>
      </c>
      <c r="E87" s="36">
        <f>SUMIFS(СВЦЭМ!$C$39:$C$782,СВЦЭМ!$A$39:$A$782,$A87,СВЦЭМ!$B$39:$B$782,E$83)+'СЕТ СН'!$H$9+СВЦЭМ!$D$10+'СЕТ СН'!$H$5-'СЕТ СН'!$H$17</f>
        <v>4999.4158310900002</v>
      </c>
      <c r="F87" s="36">
        <f>SUMIFS(СВЦЭМ!$C$39:$C$782,СВЦЭМ!$A$39:$A$782,$A87,СВЦЭМ!$B$39:$B$782,F$83)+'СЕТ СН'!$H$9+СВЦЭМ!$D$10+'СЕТ СН'!$H$5-'СЕТ СН'!$H$17</f>
        <v>4983.0488304299997</v>
      </c>
      <c r="G87" s="36">
        <f>SUMIFS(СВЦЭМ!$C$39:$C$782,СВЦЭМ!$A$39:$A$782,$A87,СВЦЭМ!$B$39:$B$782,G$83)+'СЕТ СН'!$H$9+СВЦЭМ!$D$10+'СЕТ СН'!$H$5-'СЕТ СН'!$H$17</f>
        <v>4959.37624736</v>
      </c>
      <c r="H87" s="36">
        <f>SUMIFS(СВЦЭМ!$C$39:$C$782,СВЦЭМ!$A$39:$A$782,$A87,СВЦЭМ!$B$39:$B$782,H$83)+'СЕТ СН'!$H$9+СВЦЭМ!$D$10+'СЕТ СН'!$H$5-'СЕТ СН'!$H$17</f>
        <v>4911.5654128900005</v>
      </c>
      <c r="I87" s="36">
        <f>SUMIFS(СВЦЭМ!$C$39:$C$782,СВЦЭМ!$A$39:$A$782,$A87,СВЦЭМ!$B$39:$B$782,I$83)+'СЕТ СН'!$H$9+СВЦЭМ!$D$10+'СЕТ СН'!$H$5-'СЕТ СН'!$H$17</f>
        <v>4871.37169025</v>
      </c>
      <c r="J87" s="36">
        <f>SUMIFS(СВЦЭМ!$C$39:$C$782,СВЦЭМ!$A$39:$A$782,$A87,СВЦЭМ!$B$39:$B$782,J$83)+'СЕТ СН'!$H$9+СВЦЭМ!$D$10+'СЕТ СН'!$H$5-'СЕТ СН'!$H$17</f>
        <v>4841.672654</v>
      </c>
      <c r="K87" s="36">
        <f>SUMIFS(СВЦЭМ!$C$39:$C$782,СВЦЭМ!$A$39:$A$782,$A87,СВЦЭМ!$B$39:$B$782,K$83)+'СЕТ СН'!$H$9+СВЦЭМ!$D$10+'СЕТ СН'!$H$5-'СЕТ СН'!$H$17</f>
        <v>4833.9801204900004</v>
      </c>
      <c r="L87" s="36">
        <f>SUMIFS(СВЦЭМ!$C$39:$C$782,СВЦЭМ!$A$39:$A$782,$A87,СВЦЭМ!$B$39:$B$782,L$83)+'СЕТ СН'!$H$9+СВЦЭМ!$D$10+'СЕТ СН'!$H$5-'СЕТ СН'!$H$17</f>
        <v>4841.8548496900003</v>
      </c>
      <c r="M87" s="36">
        <f>SUMIFS(СВЦЭМ!$C$39:$C$782,СВЦЭМ!$A$39:$A$782,$A87,СВЦЭМ!$B$39:$B$782,M$83)+'СЕТ СН'!$H$9+СВЦЭМ!$D$10+'СЕТ СН'!$H$5-'СЕТ СН'!$H$17</f>
        <v>4853.5586928800003</v>
      </c>
      <c r="N87" s="36">
        <f>SUMIFS(СВЦЭМ!$C$39:$C$782,СВЦЭМ!$A$39:$A$782,$A87,СВЦЭМ!$B$39:$B$782,N$83)+'СЕТ СН'!$H$9+СВЦЭМ!$D$10+'СЕТ СН'!$H$5-'СЕТ СН'!$H$17</f>
        <v>4897.8798361600002</v>
      </c>
      <c r="O87" s="36">
        <f>SUMIFS(СВЦЭМ!$C$39:$C$782,СВЦЭМ!$A$39:$A$782,$A87,СВЦЭМ!$B$39:$B$782,O$83)+'СЕТ СН'!$H$9+СВЦЭМ!$D$10+'СЕТ СН'!$H$5-'СЕТ СН'!$H$17</f>
        <v>4918.3499842500005</v>
      </c>
      <c r="P87" s="36">
        <f>SUMIFS(СВЦЭМ!$C$39:$C$782,СВЦЭМ!$A$39:$A$782,$A87,СВЦЭМ!$B$39:$B$782,P$83)+'СЕТ СН'!$H$9+СВЦЭМ!$D$10+'СЕТ СН'!$H$5-'СЕТ СН'!$H$17</f>
        <v>4934.2951418600005</v>
      </c>
      <c r="Q87" s="36">
        <f>SUMIFS(СВЦЭМ!$C$39:$C$782,СВЦЭМ!$A$39:$A$782,$A87,СВЦЭМ!$B$39:$B$782,Q$83)+'СЕТ СН'!$H$9+СВЦЭМ!$D$10+'СЕТ СН'!$H$5-'СЕТ СН'!$H$17</f>
        <v>4935.2271861200006</v>
      </c>
      <c r="R87" s="36">
        <f>SUMIFS(СВЦЭМ!$C$39:$C$782,СВЦЭМ!$A$39:$A$782,$A87,СВЦЭМ!$B$39:$B$782,R$83)+'СЕТ СН'!$H$9+СВЦЭМ!$D$10+'СЕТ СН'!$H$5-'СЕТ СН'!$H$17</f>
        <v>4942.03386417</v>
      </c>
      <c r="S87" s="36">
        <f>SUMIFS(СВЦЭМ!$C$39:$C$782,СВЦЭМ!$A$39:$A$782,$A87,СВЦЭМ!$B$39:$B$782,S$83)+'СЕТ СН'!$H$9+СВЦЭМ!$D$10+'СЕТ СН'!$H$5-'СЕТ СН'!$H$17</f>
        <v>4904.1416516899999</v>
      </c>
      <c r="T87" s="36">
        <f>SUMIFS(СВЦЭМ!$C$39:$C$782,СВЦЭМ!$A$39:$A$782,$A87,СВЦЭМ!$B$39:$B$782,T$83)+'СЕТ СН'!$H$9+СВЦЭМ!$D$10+'СЕТ СН'!$H$5-'СЕТ СН'!$H$17</f>
        <v>4861.0182001399999</v>
      </c>
      <c r="U87" s="36">
        <f>SUMIFS(СВЦЭМ!$C$39:$C$782,СВЦЭМ!$A$39:$A$782,$A87,СВЦЭМ!$B$39:$B$782,U$83)+'СЕТ СН'!$H$9+СВЦЭМ!$D$10+'СЕТ СН'!$H$5-'СЕТ СН'!$H$17</f>
        <v>4850.4682717300002</v>
      </c>
      <c r="V87" s="36">
        <f>SUMIFS(СВЦЭМ!$C$39:$C$782,СВЦЭМ!$A$39:$A$782,$A87,СВЦЭМ!$B$39:$B$782,V$83)+'СЕТ СН'!$H$9+СВЦЭМ!$D$10+'СЕТ СН'!$H$5-'СЕТ СН'!$H$17</f>
        <v>4869.1562124700004</v>
      </c>
      <c r="W87" s="36">
        <f>SUMIFS(СВЦЭМ!$C$39:$C$782,СВЦЭМ!$A$39:$A$782,$A87,СВЦЭМ!$B$39:$B$782,W$83)+'СЕТ СН'!$H$9+СВЦЭМ!$D$10+'СЕТ СН'!$H$5-'СЕТ СН'!$H$17</f>
        <v>4890.5881534600003</v>
      </c>
      <c r="X87" s="36">
        <f>SUMIFS(СВЦЭМ!$C$39:$C$782,СВЦЭМ!$A$39:$A$782,$A87,СВЦЭМ!$B$39:$B$782,X$83)+'СЕТ СН'!$H$9+СВЦЭМ!$D$10+'СЕТ СН'!$H$5-'СЕТ СН'!$H$17</f>
        <v>4931.5503575000002</v>
      </c>
      <c r="Y87" s="36">
        <f>SUMIFS(СВЦЭМ!$C$39:$C$782,СВЦЭМ!$A$39:$A$782,$A87,СВЦЭМ!$B$39:$B$782,Y$83)+'СЕТ СН'!$H$9+СВЦЭМ!$D$10+'СЕТ СН'!$H$5-'СЕТ СН'!$H$17</f>
        <v>4952.1759246500005</v>
      </c>
    </row>
    <row r="88" spans="1:25" ht="15.75" x14ac:dyDescent="0.2">
      <c r="A88" s="35">
        <f t="shared" si="2"/>
        <v>44990</v>
      </c>
      <c r="B88" s="36">
        <f>SUMIFS(СВЦЭМ!$C$39:$C$782,СВЦЭМ!$A$39:$A$782,$A88,СВЦЭМ!$B$39:$B$782,B$83)+'СЕТ СН'!$H$9+СВЦЭМ!$D$10+'СЕТ СН'!$H$5-'СЕТ СН'!$H$17</f>
        <v>4973.9872966299999</v>
      </c>
      <c r="C88" s="36">
        <f>SUMIFS(СВЦЭМ!$C$39:$C$782,СВЦЭМ!$A$39:$A$782,$A88,СВЦЭМ!$B$39:$B$782,C$83)+'СЕТ СН'!$H$9+СВЦЭМ!$D$10+'СЕТ СН'!$H$5-'СЕТ СН'!$H$17</f>
        <v>5002.6154079900007</v>
      </c>
      <c r="D88" s="36">
        <f>SUMIFS(СВЦЭМ!$C$39:$C$782,СВЦЭМ!$A$39:$A$782,$A88,СВЦЭМ!$B$39:$B$782,D$83)+'СЕТ СН'!$H$9+СВЦЭМ!$D$10+'СЕТ СН'!$H$5-'СЕТ СН'!$H$17</f>
        <v>5026.7951575000006</v>
      </c>
      <c r="E88" s="36">
        <f>SUMIFS(СВЦЭМ!$C$39:$C$782,СВЦЭМ!$A$39:$A$782,$A88,СВЦЭМ!$B$39:$B$782,E$83)+'СЕТ СН'!$H$9+СВЦЭМ!$D$10+'СЕТ СН'!$H$5-'СЕТ СН'!$H$17</f>
        <v>5030.9108643</v>
      </c>
      <c r="F88" s="36">
        <f>SUMIFS(СВЦЭМ!$C$39:$C$782,СВЦЭМ!$A$39:$A$782,$A88,СВЦЭМ!$B$39:$B$782,F$83)+'СЕТ СН'!$H$9+СВЦЭМ!$D$10+'СЕТ СН'!$H$5-'СЕТ СН'!$H$17</f>
        <v>5046.8303859500002</v>
      </c>
      <c r="G88" s="36">
        <f>SUMIFS(СВЦЭМ!$C$39:$C$782,СВЦЭМ!$A$39:$A$782,$A88,СВЦЭМ!$B$39:$B$782,G$83)+'СЕТ СН'!$H$9+СВЦЭМ!$D$10+'СЕТ СН'!$H$5-'СЕТ СН'!$H$17</f>
        <v>5018.6179268899996</v>
      </c>
      <c r="H88" s="36">
        <f>SUMIFS(СВЦЭМ!$C$39:$C$782,СВЦЭМ!$A$39:$A$782,$A88,СВЦЭМ!$B$39:$B$782,H$83)+'СЕТ СН'!$H$9+СВЦЭМ!$D$10+'СЕТ СН'!$H$5-'СЕТ СН'!$H$17</f>
        <v>4992.6962771300005</v>
      </c>
      <c r="I88" s="36">
        <f>SUMIFS(СВЦЭМ!$C$39:$C$782,СВЦЭМ!$A$39:$A$782,$A88,СВЦЭМ!$B$39:$B$782,I$83)+'СЕТ СН'!$H$9+СВЦЭМ!$D$10+'СЕТ СН'!$H$5-'СЕТ СН'!$H$17</f>
        <v>4975.21732858</v>
      </c>
      <c r="J88" s="36">
        <f>SUMIFS(СВЦЭМ!$C$39:$C$782,СВЦЭМ!$A$39:$A$782,$A88,СВЦЭМ!$B$39:$B$782,J$83)+'СЕТ СН'!$H$9+СВЦЭМ!$D$10+'СЕТ СН'!$H$5-'СЕТ СН'!$H$17</f>
        <v>4951.3863907000004</v>
      </c>
      <c r="K88" s="36">
        <f>SUMIFS(СВЦЭМ!$C$39:$C$782,СВЦЭМ!$A$39:$A$782,$A88,СВЦЭМ!$B$39:$B$782,K$83)+'СЕТ СН'!$H$9+СВЦЭМ!$D$10+'СЕТ СН'!$H$5-'СЕТ СН'!$H$17</f>
        <v>4888.9964079399997</v>
      </c>
      <c r="L88" s="36">
        <f>SUMIFS(СВЦЭМ!$C$39:$C$782,СВЦЭМ!$A$39:$A$782,$A88,СВЦЭМ!$B$39:$B$782,L$83)+'СЕТ СН'!$H$9+СВЦЭМ!$D$10+'СЕТ СН'!$H$5-'СЕТ СН'!$H$17</f>
        <v>4859.4193624899999</v>
      </c>
      <c r="M88" s="36">
        <f>SUMIFS(СВЦЭМ!$C$39:$C$782,СВЦЭМ!$A$39:$A$782,$A88,СВЦЭМ!$B$39:$B$782,M$83)+'СЕТ СН'!$H$9+СВЦЭМ!$D$10+'СЕТ СН'!$H$5-'СЕТ СН'!$H$17</f>
        <v>4871.03230033</v>
      </c>
      <c r="N88" s="36">
        <f>SUMIFS(СВЦЭМ!$C$39:$C$782,СВЦЭМ!$A$39:$A$782,$A88,СВЦЭМ!$B$39:$B$782,N$83)+'СЕТ СН'!$H$9+СВЦЭМ!$D$10+'СЕТ СН'!$H$5-'СЕТ СН'!$H$17</f>
        <v>4885.0553262200001</v>
      </c>
      <c r="O88" s="36">
        <f>SUMIFS(СВЦЭМ!$C$39:$C$782,СВЦЭМ!$A$39:$A$782,$A88,СВЦЭМ!$B$39:$B$782,O$83)+'СЕТ СН'!$H$9+СВЦЭМ!$D$10+'СЕТ СН'!$H$5-'СЕТ СН'!$H$17</f>
        <v>4905.3425269300005</v>
      </c>
      <c r="P88" s="36">
        <f>SUMIFS(СВЦЭМ!$C$39:$C$782,СВЦЭМ!$A$39:$A$782,$A88,СВЦЭМ!$B$39:$B$782,P$83)+'СЕТ СН'!$H$9+СВЦЭМ!$D$10+'СЕТ СН'!$H$5-'СЕТ СН'!$H$17</f>
        <v>4936.8082320699996</v>
      </c>
      <c r="Q88" s="36">
        <f>SUMIFS(СВЦЭМ!$C$39:$C$782,СВЦЭМ!$A$39:$A$782,$A88,СВЦЭМ!$B$39:$B$782,Q$83)+'СЕТ СН'!$H$9+СВЦЭМ!$D$10+'СЕТ СН'!$H$5-'СЕТ СН'!$H$17</f>
        <v>4948.7054520399997</v>
      </c>
      <c r="R88" s="36">
        <f>SUMIFS(СВЦЭМ!$C$39:$C$782,СВЦЭМ!$A$39:$A$782,$A88,СВЦЭМ!$B$39:$B$782,R$83)+'СЕТ СН'!$H$9+СВЦЭМ!$D$10+'СЕТ СН'!$H$5-'СЕТ СН'!$H$17</f>
        <v>4963.8312649500003</v>
      </c>
      <c r="S88" s="36">
        <f>SUMIFS(СВЦЭМ!$C$39:$C$782,СВЦЭМ!$A$39:$A$782,$A88,СВЦЭМ!$B$39:$B$782,S$83)+'СЕТ СН'!$H$9+СВЦЭМ!$D$10+'СЕТ СН'!$H$5-'СЕТ СН'!$H$17</f>
        <v>4935.2599602299997</v>
      </c>
      <c r="T88" s="36">
        <f>SUMIFS(СВЦЭМ!$C$39:$C$782,СВЦЭМ!$A$39:$A$782,$A88,СВЦЭМ!$B$39:$B$782,T$83)+'СЕТ СН'!$H$9+СВЦЭМ!$D$10+'СЕТ СН'!$H$5-'СЕТ СН'!$H$17</f>
        <v>4907.4174515000004</v>
      </c>
      <c r="U88" s="36">
        <f>SUMIFS(СВЦЭМ!$C$39:$C$782,СВЦЭМ!$A$39:$A$782,$A88,СВЦЭМ!$B$39:$B$782,U$83)+'СЕТ СН'!$H$9+СВЦЭМ!$D$10+'СЕТ СН'!$H$5-'СЕТ СН'!$H$17</f>
        <v>4874.8686984300002</v>
      </c>
      <c r="V88" s="36">
        <f>SUMIFS(СВЦЭМ!$C$39:$C$782,СВЦЭМ!$A$39:$A$782,$A88,СВЦЭМ!$B$39:$B$782,V$83)+'СЕТ СН'!$H$9+СВЦЭМ!$D$10+'СЕТ СН'!$H$5-'СЕТ СН'!$H$17</f>
        <v>4805.95125379</v>
      </c>
      <c r="W88" s="36">
        <f>SUMIFS(СВЦЭМ!$C$39:$C$782,СВЦЭМ!$A$39:$A$782,$A88,СВЦЭМ!$B$39:$B$782,W$83)+'СЕТ СН'!$H$9+СВЦЭМ!$D$10+'СЕТ СН'!$H$5-'СЕТ СН'!$H$17</f>
        <v>4819.5291656299996</v>
      </c>
      <c r="X88" s="36">
        <f>SUMIFS(СВЦЭМ!$C$39:$C$782,СВЦЭМ!$A$39:$A$782,$A88,СВЦЭМ!$B$39:$B$782,X$83)+'СЕТ СН'!$H$9+СВЦЭМ!$D$10+'СЕТ СН'!$H$5-'СЕТ СН'!$H$17</f>
        <v>4836.6498791800004</v>
      </c>
      <c r="Y88" s="36">
        <f>SUMIFS(СВЦЭМ!$C$39:$C$782,СВЦЭМ!$A$39:$A$782,$A88,СВЦЭМ!$B$39:$B$782,Y$83)+'СЕТ СН'!$H$9+СВЦЭМ!$D$10+'СЕТ СН'!$H$5-'СЕТ СН'!$H$17</f>
        <v>4930.8000762499996</v>
      </c>
    </row>
    <row r="89" spans="1:25" ht="15.75" x14ac:dyDescent="0.2">
      <c r="A89" s="35">
        <f t="shared" si="2"/>
        <v>44991</v>
      </c>
      <c r="B89" s="36">
        <f>SUMIFS(СВЦЭМ!$C$39:$C$782,СВЦЭМ!$A$39:$A$782,$A89,СВЦЭМ!$B$39:$B$782,B$83)+'СЕТ СН'!$H$9+СВЦЭМ!$D$10+'СЕТ СН'!$H$5-'СЕТ СН'!$H$17</f>
        <v>4972.2259252900003</v>
      </c>
      <c r="C89" s="36">
        <f>SUMIFS(СВЦЭМ!$C$39:$C$782,СВЦЭМ!$A$39:$A$782,$A89,СВЦЭМ!$B$39:$B$782,C$83)+'СЕТ СН'!$H$9+СВЦЭМ!$D$10+'СЕТ СН'!$H$5-'СЕТ СН'!$H$17</f>
        <v>5018.6643389999999</v>
      </c>
      <c r="D89" s="36">
        <f>SUMIFS(СВЦЭМ!$C$39:$C$782,СВЦЭМ!$A$39:$A$782,$A89,СВЦЭМ!$B$39:$B$782,D$83)+'СЕТ СН'!$H$9+СВЦЭМ!$D$10+'СЕТ СН'!$H$5-'СЕТ СН'!$H$17</f>
        <v>5034.2908612000001</v>
      </c>
      <c r="E89" s="36">
        <f>SUMIFS(СВЦЭМ!$C$39:$C$782,СВЦЭМ!$A$39:$A$782,$A89,СВЦЭМ!$B$39:$B$782,E$83)+'СЕТ СН'!$H$9+СВЦЭМ!$D$10+'СЕТ СН'!$H$5-'СЕТ СН'!$H$17</f>
        <v>5038.5412001000004</v>
      </c>
      <c r="F89" s="36">
        <f>SUMIFS(СВЦЭМ!$C$39:$C$782,СВЦЭМ!$A$39:$A$782,$A89,СВЦЭМ!$B$39:$B$782,F$83)+'СЕТ СН'!$H$9+СВЦЭМ!$D$10+'СЕТ СН'!$H$5-'СЕТ СН'!$H$17</f>
        <v>5031.9021939900003</v>
      </c>
      <c r="G89" s="36">
        <f>SUMIFS(СВЦЭМ!$C$39:$C$782,СВЦЭМ!$A$39:$A$782,$A89,СВЦЭМ!$B$39:$B$782,G$83)+'СЕТ СН'!$H$9+СВЦЭМ!$D$10+'СЕТ СН'!$H$5-'СЕТ СН'!$H$17</f>
        <v>5036.3854653400003</v>
      </c>
      <c r="H89" s="36">
        <f>SUMIFS(СВЦЭМ!$C$39:$C$782,СВЦЭМ!$A$39:$A$782,$A89,СВЦЭМ!$B$39:$B$782,H$83)+'СЕТ СН'!$H$9+СВЦЭМ!$D$10+'СЕТ СН'!$H$5-'СЕТ СН'!$H$17</f>
        <v>4989.0403088000003</v>
      </c>
      <c r="I89" s="36">
        <f>SUMIFS(СВЦЭМ!$C$39:$C$782,СВЦЭМ!$A$39:$A$782,$A89,СВЦЭМ!$B$39:$B$782,I$83)+'СЕТ СН'!$H$9+СВЦЭМ!$D$10+'СЕТ СН'!$H$5-'СЕТ СН'!$H$17</f>
        <v>4921.4593764000001</v>
      </c>
      <c r="J89" s="36">
        <f>SUMIFS(СВЦЭМ!$C$39:$C$782,СВЦЭМ!$A$39:$A$782,$A89,СВЦЭМ!$B$39:$B$782,J$83)+'СЕТ СН'!$H$9+СВЦЭМ!$D$10+'СЕТ СН'!$H$5-'СЕТ СН'!$H$17</f>
        <v>4908.3802427000001</v>
      </c>
      <c r="K89" s="36">
        <f>SUMIFS(СВЦЭМ!$C$39:$C$782,СВЦЭМ!$A$39:$A$782,$A89,СВЦЭМ!$B$39:$B$782,K$83)+'СЕТ СН'!$H$9+СВЦЭМ!$D$10+'СЕТ СН'!$H$5-'СЕТ СН'!$H$17</f>
        <v>4920.8976706900003</v>
      </c>
      <c r="L89" s="36">
        <f>SUMIFS(СВЦЭМ!$C$39:$C$782,СВЦЭМ!$A$39:$A$782,$A89,СВЦЭМ!$B$39:$B$782,L$83)+'СЕТ СН'!$H$9+СВЦЭМ!$D$10+'СЕТ СН'!$H$5-'СЕТ СН'!$H$17</f>
        <v>4928.7616460400004</v>
      </c>
      <c r="M89" s="36">
        <f>SUMIFS(СВЦЭМ!$C$39:$C$782,СВЦЭМ!$A$39:$A$782,$A89,СВЦЭМ!$B$39:$B$782,M$83)+'СЕТ СН'!$H$9+СВЦЭМ!$D$10+'СЕТ СН'!$H$5-'СЕТ СН'!$H$17</f>
        <v>4913.3952325800001</v>
      </c>
      <c r="N89" s="36">
        <f>SUMIFS(СВЦЭМ!$C$39:$C$782,СВЦЭМ!$A$39:$A$782,$A89,СВЦЭМ!$B$39:$B$782,N$83)+'СЕТ СН'!$H$9+СВЦЭМ!$D$10+'СЕТ СН'!$H$5-'СЕТ СН'!$H$17</f>
        <v>4913.0771546200003</v>
      </c>
      <c r="O89" s="36">
        <f>SUMIFS(СВЦЭМ!$C$39:$C$782,СВЦЭМ!$A$39:$A$782,$A89,СВЦЭМ!$B$39:$B$782,O$83)+'СЕТ СН'!$H$9+СВЦЭМ!$D$10+'СЕТ СН'!$H$5-'СЕТ СН'!$H$17</f>
        <v>4945.7620494700004</v>
      </c>
      <c r="P89" s="36">
        <f>SUMIFS(СВЦЭМ!$C$39:$C$782,СВЦЭМ!$A$39:$A$782,$A89,СВЦЭМ!$B$39:$B$782,P$83)+'СЕТ СН'!$H$9+СВЦЭМ!$D$10+'СЕТ СН'!$H$5-'СЕТ СН'!$H$17</f>
        <v>4950.4365249700004</v>
      </c>
      <c r="Q89" s="36">
        <f>SUMIFS(СВЦЭМ!$C$39:$C$782,СВЦЭМ!$A$39:$A$782,$A89,СВЦЭМ!$B$39:$B$782,Q$83)+'СЕТ СН'!$H$9+СВЦЭМ!$D$10+'СЕТ СН'!$H$5-'СЕТ СН'!$H$17</f>
        <v>4953.6791791800006</v>
      </c>
      <c r="R89" s="36">
        <f>SUMIFS(СВЦЭМ!$C$39:$C$782,СВЦЭМ!$A$39:$A$782,$A89,СВЦЭМ!$B$39:$B$782,R$83)+'СЕТ СН'!$H$9+СВЦЭМ!$D$10+'СЕТ СН'!$H$5-'СЕТ СН'!$H$17</f>
        <v>4959.5888798699998</v>
      </c>
      <c r="S89" s="36">
        <f>SUMIFS(СВЦЭМ!$C$39:$C$782,СВЦЭМ!$A$39:$A$782,$A89,СВЦЭМ!$B$39:$B$782,S$83)+'СЕТ СН'!$H$9+СВЦЭМ!$D$10+'СЕТ СН'!$H$5-'СЕТ СН'!$H$17</f>
        <v>4928.0379960500004</v>
      </c>
      <c r="T89" s="36">
        <f>SUMIFS(СВЦЭМ!$C$39:$C$782,СВЦЭМ!$A$39:$A$782,$A89,СВЦЭМ!$B$39:$B$782,T$83)+'СЕТ СН'!$H$9+СВЦЭМ!$D$10+'СЕТ СН'!$H$5-'СЕТ СН'!$H$17</f>
        <v>4915.8909849700003</v>
      </c>
      <c r="U89" s="36">
        <f>SUMIFS(СВЦЭМ!$C$39:$C$782,СВЦЭМ!$A$39:$A$782,$A89,СВЦЭМ!$B$39:$B$782,U$83)+'СЕТ СН'!$H$9+СВЦЭМ!$D$10+'СЕТ СН'!$H$5-'СЕТ СН'!$H$17</f>
        <v>4885.7855563700004</v>
      </c>
      <c r="V89" s="36">
        <f>SUMIFS(СВЦЭМ!$C$39:$C$782,СВЦЭМ!$A$39:$A$782,$A89,СВЦЭМ!$B$39:$B$782,V$83)+'СЕТ СН'!$H$9+СВЦЭМ!$D$10+'СЕТ СН'!$H$5-'СЕТ СН'!$H$17</f>
        <v>4880.6173851000003</v>
      </c>
      <c r="W89" s="36">
        <f>SUMIFS(СВЦЭМ!$C$39:$C$782,СВЦЭМ!$A$39:$A$782,$A89,СВЦЭМ!$B$39:$B$782,W$83)+'СЕТ СН'!$H$9+СВЦЭМ!$D$10+'СЕТ СН'!$H$5-'СЕТ СН'!$H$17</f>
        <v>4889.2365240300005</v>
      </c>
      <c r="X89" s="36">
        <f>SUMIFS(СВЦЭМ!$C$39:$C$782,СВЦЭМ!$A$39:$A$782,$A89,СВЦЭМ!$B$39:$B$782,X$83)+'СЕТ СН'!$H$9+СВЦЭМ!$D$10+'СЕТ СН'!$H$5-'СЕТ СН'!$H$17</f>
        <v>4926.1230138800001</v>
      </c>
      <c r="Y89" s="36">
        <f>SUMIFS(СВЦЭМ!$C$39:$C$782,СВЦЭМ!$A$39:$A$782,$A89,СВЦЭМ!$B$39:$B$782,Y$83)+'СЕТ СН'!$H$9+СВЦЭМ!$D$10+'СЕТ СН'!$H$5-'СЕТ СН'!$H$17</f>
        <v>4978.11430681</v>
      </c>
    </row>
    <row r="90" spans="1:25" ht="15.75" x14ac:dyDescent="0.2">
      <c r="A90" s="35">
        <f t="shared" si="2"/>
        <v>44992</v>
      </c>
      <c r="B90" s="36">
        <f>SUMIFS(СВЦЭМ!$C$39:$C$782,СВЦЭМ!$A$39:$A$782,$A90,СВЦЭМ!$B$39:$B$782,B$83)+'СЕТ СН'!$H$9+СВЦЭМ!$D$10+'СЕТ СН'!$H$5-'СЕТ СН'!$H$17</f>
        <v>5053.78024043</v>
      </c>
      <c r="C90" s="36">
        <f>SUMIFS(СВЦЭМ!$C$39:$C$782,СВЦЭМ!$A$39:$A$782,$A90,СВЦЭМ!$B$39:$B$782,C$83)+'СЕТ СН'!$H$9+СВЦЭМ!$D$10+'СЕТ СН'!$H$5-'СЕТ СН'!$H$17</f>
        <v>5113.7806078900003</v>
      </c>
      <c r="D90" s="36">
        <f>SUMIFS(СВЦЭМ!$C$39:$C$782,СВЦЭМ!$A$39:$A$782,$A90,СВЦЭМ!$B$39:$B$782,D$83)+'СЕТ СН'!$H$9+СВЦЭМ!$D$10+'СЕТ СН'!$H$5-'СЕТ СН'!$H$17</f>
        <v>5162.0212696300005</v>
      </c>
      <c r="E90" s="36">
        <f>SUMIFS(СВЦЭМ!$C$39:$C$782,СВЦЭМ!$A$39:$A$782,$A90,СВЦЭМ!$B$39:$B$782,E$83)+'СЕТ СН'!$H$9+СВЦЭМ!$D$10+'СЕТ СН'!$H$5-'СЕТ СН'!$H$17</f>
        <v>5165.3622585800003</v>
      </c>
      <c r="F90" s="36">
        <f>SUMIFS(СВЦЭМ!$C$39:$C$782,СВЦЭМ!$A$39:$A$782,$A90,СВЦЭМ!$B$39:$B$782,F$83)+'СЕТ СН'!$H$9+СВЦЭМ!$D$10+'СЕТ СН'!$H$5-'СЕТ СН'!$H$17</f>
        <v>5160.1720767700008</v>
      </c>
      <c r="G90" s="36">
        <f>SUMIFS(СВЦЭМ!$C$39:$C$782,СВЦЭМ!$A$39:$A$782,$A90,СВЦЭМ!$B$39:$B$782,G$83)+'СЕТ СН'!$H$9+СВЦЭМ!$D$10+'СЕТ СН'!$H$5-'СЕТ СН'!$H$17</f>
        <v>5110.5697498600002</v>
      </c>
      <c r="H90" s="36">
        <f>SUMIFS(СВЦЭМ!$C$39:$C$782,СВЦЭМ!$A$39:$A$782,$A90,СВЦЭМ!$B$39:$B$782,H$83)+'СЕТ СН'!$H$9+СВЦЭМ!$D$10+'СЕТ СН'!$H$5-'СЕТ СН'!$H$17</f>
        <v>5048.7038788600003</v>
      </c>
      <c r="I90" s="36">
        <f>SUMIFS(СВЦЭМ!$C$39:$C$782,СВЦЭМ!$A$39:$A$782,$A90,СВЦЭМ!$B$39:$B$782,I$83)+'СЕТ СН'!$H$9+СВЦЭМ!$D$10+'СЕТ СН'!$H$5-'СЕТ СН'!$H$17</f>
        <v>4990.5172732299998</v>
      </c>
      <c r="J90" s="36">
        <f>SUMIFS(СВЦЭМ!$C$39:$C$782,СВЦЭМ!$A$39:$A$782,$A90,СВЦЭМ!$B$39:$B$782,J$83)+'СЕТ СН'!$H$9+СВЦЭМ!$D$10+'СЕТ СН'!$H$5-'СЕТ СН'!$H$17</f>
        <v>4986.1224924600001</v>
      </c>
      <c r="K90" s="36">
        <f>SUMIFS(СВЦЭМ!$C$39:$C$782,СВЦЭМ!$A$39:$A$782,$A90,СВЦЭМ!$B$39:$B$782,K$83)+'СЕТ СН'!$H$9+СВЦЭМ!$D$10+'СЕТ СН'!$H$5-'СЕТ СН'!$H$17</f>
        <v>5025.4041095600005</v>
      </c>
      <c r="L90" s="36">
        <f>SUMIFS(СВЦЭМ!$C$39:$C$782,СВЦЭМ!$A$39:$A$782,$A90,СВЦЭМ!$B$39:$B$782,L$83)+'СЕТ СН'!$H$9+СВЦЭМ!$D$10+'СЕТ СН'!$H$5-'СЕТ СН'!$H$17</f>
        <v>5269.9063359299998</v>
      </c>
      <c r="M90" s="36">
        <f>SUMIFS(СВЦЭМ!$C$39:$C$782,СВЦЭМ!$A$39:$A$782,$A90,СВЦЭМ!$B$39:$B$782,M$83)+'СЕТ СН'!$H$9+СВЦЭМ!$D$10+'СЕТ СН'!$H$5-'СЕТ СН'!$H$17</f>
        <v>5361.0852134400002</v>
      </c>
      <c r="N90" s="36">
        <f>SUMIFS(СВЦЭМ!$C$39:$C$782,СВЦЭМ!$A$39:$A$782,$A90,СВЦЭМ!$B$39:$B$782,N$83)+'СЕТ СН'!$H$9+СВЦЭМ!$D$10+'СЕТ СН'!$H$5-'СЕТ СН'!$H$17</f>
        <v>5065.11162281</v>
      </c>
      <c r="O90" s="36">
        <f>SUMIFS(СВЦЭМ!$C$39:$C$782,СВЦЭМ!$A$39:$A$782,$A90,СВЦЭМ!$B$39:$B$782,O$83)+'СЕТ СН'!$H$9+СВЦЭМ!$D$10+'СЕТ СН'!$H$5-'СЕТ СН'!$H$17</f>
        <v>5129.4590494499998</v>
      </c>
      <c r="P90" s="36">
        <f>SUMIFS(СВЦЭМ!$C$39:$C$782,СВЦЭМ!$A$39:$A$782,$A90,СВЦЭМ!$B$39:$B$782,P$83)+'СЕТ СН'!$H$9+СВЦЭМ!$D$10+'СЕТ СН'!$H$5-'СЕТ СН'!$H$17</f>
        <v>5025.6189963100005</v>
      </c>
      <c r="Q90" s="36">
        <f>SUMIFS(СВЦЭМ!$C$39:$C$782,СВЦЭМ!$A$39:$A$782,$A90,СВЦЭМ!$B$39:$B$782,Q$83)+'СЕТ СН'!$H$9+СВЦЭМ!$D$10+'СЕТ СН'!$H$5-'СЕТ СН'!$H$17</f>
        <v>5012.1985569200006</v>
      </c>
      <c r="R90" s="36">
        <f>SUMIFS(СВЦЭМ!$C$39:$C$782,СВЦЭМ!$A$39:$A$782,$A90,СВЦЭМ!$B$39:$B$782,R$83)+'СЕТ СН'!$H$9+СВЦЭМ!$D$10+'СЕТ СН'!$H$5-'СЕТ СН'!$H$17</f>
        <v>5002.5167702400004</v>
      </c>
      <c r="S90" s="36">
        <f>SUMIFS(СВЦЭМ!$C$39:$C$782,СВЦЭМ!$A$39:$A$782,$A90,СВЦЭМ!$B$39:$B$782,S$83)+'СЕТ СН'!$H$9+СВЦЭМ!$D$10+'СЕТ СН'!$H$5-'СЕТ СН'!$H$17</f>
        <v>4996.9209480500003</v>
      </c>
      <c r="T90" s="36">
        <f>SUMIFS(СВЦЭМ!$C$39:$C$782,СВЦЭМ!$A$39:$A$782,$A90,СВЦЭМ!$B$39:$B$782,T$83)+'СЕТ СН'!$H$9+СВЦЭМ!$D$10+'СЕТ СН'!$H$5-'СЕТ СН'!$H$17</f>
        <v>4974.5906225600002</v>
      </c>
      <c r="U90" s="36">
        <f>SUMIFS(СВЦЭМ!$C$39:$C$782,СВЦЭМ!$A$39:$A$782,$A90,СВЦЭМ!$B$39:$B$782,U$83)+'СЕТ СН'!$H$9+СВЦЭМ!$D$10+'СЕТ СН'!$H$5-'СЕТ СН'!$H$17</f>
        <v>4936.1261561299998</v>
      </c>
      <c r="V90" s="36">
        <f>SUMIFS(СВЦЭМ!$C$39:$C$782,СВЦЭМ!$A$39:$A$782,$A90,СВЦЭМ!$B$39:$B$782,V$83)+'СЕТ СН'!$H$9+СВЦЭМ!$D$10+'СЕТ СН'!$H$5-'СЕТ СН'!$H$17</f>
        <v>4947.61794121</v>
      </c>
      <c r="W90" s="36">
        <f>SUMIFS(СВЦЭМ!$C$39:$C$782,СВЦЭМ!$A$39:$A$782,$A90,СВЦЭМ!$B$39:$B$782,W$83)+'СЕТ СН'!$H$9+СВЦЭМ!$D$10+'СЕТ СН'!$H$5-'СЕТ СН'!$H$17</f>
        <v>4960.2281919699999</v>
      </c>
      <c r="X90" s="36">
        <f>SUMIFS(СВЦЭМ!$C$39:$C$782,СВЦЭМ!$A$39:$A$782,$A90,СВЦЭМ!$B$39:$B$782,X$83)+'СЕТ СН'!$H$9+СВЦЭМ!$D$10+'СЕТ СН'!$H$5-'СЕТ СН'!$H$17</f>
        <v>4983.6994678600004</v>
      </c>
      <c r="Y90" s="36">
        <f>SUMIFS(СВЦЭМ!$C$39:$C$782,СВЦЭМ!$A$39:$A$782,$A90,СВЦЭМ!$B$39:$B$782,Y$83)+'СЕТ СН'!$H$9+СВЦЭМ!$D$10+'СЕТ СН'!$H$5-'СЕТ СН'!$H$17</f>
        <v>4996.1782553200001</v>
      </c>
    </row>
    <row r="91" spans="1:25" ht="15.75" x14ac:dyDescent="0.2">
      <c r="A91" s="35">
        <f t="shared" si="2"/>
        <v>44993</v>
      </c>
      <c r="B91" s="36">
        <f>SUMIFS(СВЦЭМ!$C$39:$C$782,СВЦЭМ!$A$39:$A$782,$A91,СВЦЭМ!$B$39:$B$782,B$83)+'СЕТ СН'!$H$9+СВЦЭМ!$D$10+'СЕТ СН'!$H$5-'СЕТ СН'!$H$17</f>
        <v>5034.9969540700004</v>
      </c>
      <c r="C91" s="36">
        <f>SUMIFS(СВЦЭМ!$C$39:$C$782,СВЦЭМ!$A$39:$A$782,$A91,СВЦЭМ!$B$39:$B$782,C$83)+'СЕТ СН'!$H$9+СВЦЭМ!$D$10+'СЕТ СН'!$H$5-'СЕТ СН'!$H$17</f>
        <v>5046.1904147200003</v>
      </c>
      <c r="D91" s="36">
        <f>SUMIFS(СВЦЭМ!$C$39:$C$782,СВЦЭМ!$A$39:$A$782,$A91,СВЦЭМ!$B$39:$B$782,D$83)+'СЕТ СН'!$H$9+СВЦЭМ!$D$10+'СЕТ СН'!$H$5-'СЕТ СН'!$H$17</f>
        <v>5086.5002301799996</v>
      </c>
      <c r="E91" s="36">
        <f>SUMIFS(СВЦЭМ!$C$39:$C$782,СВЦЭМ!$A$39:$A$782,$A91,СВЦЭМ!$B$39:$B$782,E$83)+'СЕТ СН'!$H$9+СВЦЭМ!$D$10+'СЕТ СН'!$H$5-'СЕТ СН'!$H$17</f>
        <v>5092.2005588299999</v>
      </c>
      <c r="F91" s="36">
        <f>SUMIFS(СВЦЭМ!$C$39:$C$782,СВЦЭМ!$A$39:$A$782,$A91,СВЦЭМ!$B$39:$B$782,F$83)+'СЕТ СН'!$H$9+СВЦЭМ!$D$10+'СЕТ СН'!$H$5-'СЕТ СН'!$H$17</f>
        <v>5082.3390465399998</v>
      </c>
      <c r="G91" s="36">
        <f>SUMIFS(СВЦЭМ!$C$39:$C$782,СВЦЭМ!$A$39:$A$782,$A91,СВЦЭМ!$B$39:$B$782,G$83)+'СЕТ СН'!$H$9+СВЦЭМ!$D$10+'СЕТ СН'!$H$5-'СЕТ СН'!$H$17</f>
        <v>5075.0993686299998</v>
      </c>
      <c r="H91" s="36">
        <f>SUMIFS(СВЦЭМ!$C$39:$C$782,СВЦЭМ!$A$39:$A$782,$A91,СВЦЭМ!$B$39:$B$782,H$83)+'СЕТ СН'!$H$9+СВЦЭМ!$D$10+'СЕТ СН'!$H$5-'СЕТ СН'!$H$17</f>
        <v>5050.7131376500001</v>
      </c>
      <c r="I91" s="36">
        <f>SUMIFS(СВЦЭМ!$C$39:$C$782,СВЦЭМ!$A$39:$A$782,$A91,СВЦЭМ!$B$39:$B$782,I$83)+'СЕТ СН'!$H$9+СВЦЭМ!$D$10+'СЕТ СН'!$H$5-'СЕТ СН'!$H$17</f>
        <v>4933.9208529500002</v>
      </c>
      <c r="J91" s="36">
        <f>SUMIFS(СВЦЭМ!$C$39:$C$782,СВЦЭМ!$A$39:$A$782,$A91,СВЦЭМ!$B$39:$B$782,J$83)+'СЕТ СН'!$H$9+СВЦЭМ!$D$10+'СЕТ СН'!$H$5-'СЕТ СН'!$H$17</f>
        <v>4965.84212914</v>
      </c>
      <c r="K91" s="36">
        <f>SUMIFS(СВЦЭМ!$C$39:$C$782,СВЦЭМ!$A$39:$A$782,$A91,СВЦЭМ!$B$39:$B$782,K$83)+'СЕТ СН'!$H$9+СВЦЭМ!$D$10+'СЕТ СН'!$H$5-'СЕТ СН'!$H$17</f>
        <v>4986.0001026999998</v>
      </c>
      <c r="L91" s="36">
        <f>SUMIFS(СВЦЭМ!$C$39:$C$782,СВЦЭМ!$A$39:$A$782,$A91,СВЦЭМ!$B$39:$B$782,L$83)+'СЕТ СН'!$H$9+СВЦЭМ!$D$10+'СЕТ СН'!$H$5-'СЕТ СН'!$H$17</f>
        <v>4963.7832736700002</v>
      </c>
      <c r="M91" s="36">
        <f>SUMIFS(СВЦЭМ!$C$39:$C$782,СВЦЭМ!$A$39:$A$782,$A91,СВЦЭМ!$B$39:$B$782,M$83)+'СЕТ СН'!$H$9+СВЦЭМ!$D$10+'СЕТ СН'!$H$5-'СЕТ СН'!$H$17</f>
        <v>4943.2227277399998</v>
      </c>
      <c r="N91" s="36">
        <f>SUMIFS(СВЦЭМ!$C$39:$C$782,СВЦЭМ!$A$39:$A$782,$A91,СВЦЭМ!$B$39:$B$782,N$83)+'СЕТ СН'!$H$9+СВЦЭМ!$D$10+'СЕТ СН'!$H$5-'СЕТ СН'!$H$17</f>
        <v>4922.8301641400003</v>
      </c>
      <c r="O91" s="36">
        <f>SUMIFS(СВЦЭМ!$C$39:$C$782,СВЦЭМ!$A$39:$A$782,$A91,СВЦЭМ!$B$39:$B$782,O$83)+'СЕТ СН'!$H$9+СВЦЭМ!$D$10+'СЕТ СН'!$H$5-'СЕТ СН'!$H$17</f>
        <v>4933.0141507899998</v>
      </c>
      <c r="P91" s="36">
        <f>SUMIFS(СВЦЭМ!$C$39:$C$782,СВЦЭМ!$A$39:$A$782,$A91,СВЦЭМ!$B$39:$B$782,P$83)+'СЕТ СН'!$H$9+СВЦЭМ!$D$10+'СЕТ СН'!$H$5-'СЕТ СН'!$H$17</f>
        <v>4922.3537127999998</v>
      </c>
      <c r="Q91" s="36">
        <f>SUMIFS(СВЦЭМ!$C$39:$C$782,СВЦЭМ!$A$39:$A$782,$A91,СВЦЭМ!$B$39:$B$782,Q$83)+'СЕТ СН'!$H$9+СВЦЭМ!$D$10+'СЕТ СН'!$H$5-'СЕТ СН'!$H$17</f>
        <v>4933.9186682899999</v>
      </c>
      <c r="R91" s="36">
        <f>SUMIFS(СВЦЭМ!$C$39:$C$782,СВЦЭМ!$A$39:$A$782,$A91,СВЦЭМ!$B$39:$B$782,R$83)+'СЕТ СН'!$H$9+СВЦЭМ!$D$10+'СЕТ СН'!$H$5-'СЕТ СН'!$H$17</f>
        <v>4936.8465719200003</v>
      </c>
      <c r="S91" s="36">
        <f>SUMIFS(СВЦЭМ!$C$39:$C$782,СВЦЭМ!$A$39:$A$782,$A91,СВЦЭМ!$B$39:$B$782,S$83)+'СЕТ СН'!$H$9+СВЦЭМ!$D$10+'СЕТ СН'!$H$5-'СЕТ СН'!$H$17</f>
        <v>4945.7185413900006</v>
      </c>
      <c r="T91" s="36">
        <f>SUMIFS(СВЦЭМ!$C$39:$C$782,СВЦЭМ!$A$39:$A$782,$A91,СВЦЭМ!$B$39:$B$782,T$83)+'СЕТ СН'!$H$9+СВЦЭМ!$D$10+'СЕТ СН'!$H$5-'СЕТ СН'!$H$17</f>
        <v>4945.6553294000005</v>
      </c>
      <c r="U91" s="36">
        <f>SUMIFS(СВЦЭМ!$C$39:$C$782,СВЦЭМ!$A$39:$A$782,$A91,СВЦЭМ!$B$39:$B$782,U$83)+'СЕТ СН'!$H$9+СВЦЭМ!$D$10+'СЕТ СН'!$H$5-'СЕТ СН'!$H$17</f>
        <v>4906.5069971000003</v>
      </c>
      <c r="V91" s="36">
        <f>SUMIFS(СВЦЭМ!$C$39:$C$782,СВЦЭМ!$A$39:$A$782,$A91,СВЦЭМ!$B$39:$B$782,V$83)+'СЕТ СН'!$H$9+СВЦЭМ!$D$10+'СЕТ СН'!$H$5-'СЕТ СН'!$H$17</f>
        <v>4913.0236719799996</v>
      </c>
      <c r="W91" s="36">
        <f>SUMIFS(СВЦЭМ!$C$39:$C$782,СВЦЭМ!$A$39:$A$782,$A91,СВЦЭМ!$B$39:$B$782,W$83)+'СЕТ СН'!$H$9+СВЦЭМ!$D$10+'СЕТ СН'!$H$5-'СЕТ СН'!$H$17</f>
        <v>4918.7647988099998</v>
      </c>
      <c r="X91" s="36">
        <f>SUMIFS(СВЦЭМ!$C$39:$C$782,СВЦЭМ!$A$39:$A$782,$A91,СВЦЭМ!$B$39:$B$782,X$83)+'СЕТ СН'!$H$9+СВЦЭМ!$D$10+'СЕТ СН'!$H$5-'СЕТ СН'!$H$17</f>
        <v>4967.9111742799996</v>
      </c>
      <c r="Y91" s="36">
        <f>SUMIFS(СВЦЭМ!$C$39:$C$782,СВЦЭМ!$A$39:$A$782,$A91,СВЦЭМ!$B$39:$B$782,Y$83)+'СЕТ СН'!$H$9+СВЦЭМ!$D$10+'СЕТ СН'!$H$5-'СЕТ СН'!$H$17</f>
        <v>4998.5843528300002</v>
      </c>
    </row>
    <row r="92" spans="1:25" ht="15.75" x14ac:dyDescent="0.2">
      <c r="A92" s="35">
        <f t="shared" si="2"/>
        <v>44994</v>
      </c>
      <c r="B92" s="36">
        <f>SUMIFS(СВЦЭМ!$C$39:$C$782,СВЦЭМ!$A$39:$A$782,$A92,СВЦЭМ!$B$39:$B$782,B$83)+'СЕТ СН'!$H$9+СВЦЭМ!$D$10+'СЕТ СН'!$H$5-'СЕТ СН'!$H$17</f>
        <v>5032.5657904999998</v>
      </c>
      <c r="C92" s="36">
        <f>SUMIFS(СВЦЭМ!$C$39:$C$782,СВЦЭМ!$A$39:$A$782,$A92,СВЦЭМ!$B$39:$B$782,C$83)+'СЕТ СН'!$H$9+СВЦЭМ!$D$10+'СЕТ СН'!$H$5-'СЕТ СН'!$H$17</f>
        <v>5075.1981341000001</v>
      </c>
      <c r="D92" s="36">
        <f>SUMIFS(СВЦЭМ!$C$39:$C$782,СВЦЭМ!$A$39:$A$782,$A92,СВЦЭМ!$B$39:$B$782,D$83)+'СЕТ СН'!$H$9+СВЦЭМ!$D$10+'СЕТ СН'!$H$5-'СЕТ СН'!$H$17</f>
        <v>5097.8705104000001</v>
      </c>
      <c r="E92" s="36">
        <f>SUMIFS(СВЦЭМ!$C$39:$C$782,СВЦЭМ!$A$39:$A$782,$A92,СВЦЭМ!$B$39:$B$782,E$83)+'СЕТ СН'!$H$9+СВЦЭМ!$D$10+'СЕТ СН'!$H$5-'СЕТ СН'!$H$17</f>
        <v>5121.2120336099997</v>
      </c>
      <c r="F92" s="36">
        <f>SUMIFS(СВЦЭМ!$C$39:$C$782,СВЦЭМ!$A$39:$A$782,$A92,СВЦЭМ!$B$39:$B$782,F$83)+'СЕТ СН'!$H$9+СВЦЭМ!$D$10+'СЕТ СН'!$H$5-'СЕТ СН'!$H$17</f>
        <v>5125.3176492700004</v>
      </c>
      <c r="G92" s="36">
        <f>SUMIFS(СВЦЭМ!$C$39:$C$782,СВЦЭМ!$A$39:$A$782,$A92,СВЦЭМ!$B$39:$B$782,G$83)+'СЕТ СН'!$H$9+СВЦЭМ!$D$10+'СЕТ СН'!$H$5-'СЕТ СН'!$H$17</f>
        <v>5088.4247214300003</v>
      </c>
      <c r="H92" s="36">
        <f>SUMIFS(СВЦЭМ!$C$39:$C$782,СВЦЭМ!$A$39:$A$782,$A92,СВЦЭМ!$B$39:$B$782,H$83)+'СЕТ СН'!$H$9+СВЦЭМ!$D$10+'СЕТ СН'!$H$5-'СЕТ СН'!$H$17</f>
        <v>5040.07182534</v>
      </c>
      <c r="I92" s="36">
        <f>SUMIFS(СВЦЭМ!$C$39:$C$782,СВЦЭМ!$A$39:$A$782,$A92,СВЦЭМ!$B$39:$B$782,I$83)+'СЕТ СН'!$H$9+СВЦЭМ!$D$10+'СЕТ СН'!$H$5-'СЕТ СН'!$H$17</f>
        <v>4983.1863242899999</v>
      </c>
      <c r="J92" s="36">
        <f>SUMIFS(СВЦЭМ!$C$39:$C$782,СВЦЭМ!$A$39:$A$782,$A92,СВЦЭМ!$B$39:$B$782,J$83)+'СЕТ СН'!$H$9+СВЦЭМ!$D$10+'СЕТ СН'!$H$5-'СЕТ СН'!$H$17</f>
        <v>4971.5453154699999</v>
      </c>
      <c r="K92" s="36">
        <f>SUMIFS(СВЦЭМ!$C$39:$C$782,СВЦЭМ!$A$39:$A$782,$A92,СВЦЭМ!$B$39:$B$782,K$83)+'СЕТ СН'!$H$9+СВЦЭМ!$D$10+'СЕТ СН'!$H$5-'СЕТ СН'!$H$17</f>
        <v>4939.1160168000006</v>
      </c>
      <c r="L92" s="36">
        <f>SUMIFS(СВЦЭМ!$C$39:$C$782,СВЦЭМ!$A$39:$A$782,$A92,СВЦЭМ!$B$39:$B$782,L$83)+'СЕТ СН'!$H$9+СВЦЭМ!$D$10+'СЕТ СН'!$H$5-'СЕТ СН'!$H$17</f>
        <v>4935.1081451800001</v>
      </c>
      <c r="M92" s="36">
        <f>SUMIFS(СВЦЭМ!$C$39:$C$782,СВЦЭМ!$A$39:$A$782,$A92,СВЦЭМ!$B$39:$B$782,M$83)+'СЕТ СН'!$H$9+СВЦЭМ!$D$10+'СЕТ СН'!$H$5-'СЕТ СН'!$H$17</f>
        <v>4961.7791698299998</v>
      </c>
      <c r="N92" s="36">
        <f>SUMIFS(СВЦЭМ!$C$39:$C$782,СВЦЭМ!$A$39:$A$782,$A92,СВЦЭМ!$B$39:$B$782,N$83)+'СЕТ СН'!$H$9+СВЦЭМ!$D$10+'СЕТ СН'!$H$5-'СЕТ СН'!$H$17</f>
        <v>4974.6266821899999</v>
      </c>
      <c r="O92" s="36">
        <f>SUMIFS(СВЦЭМ!$C$39:$C$782,СВЦЭМ!$A$39:$A$782,$A92,СВЦЭМ!$B$39:$B$782,O$83)+'СЕТ СН'!$H$9+СВЦЭМ!$D$10+'СЕТ СН'!$H$5-'СЕТ СН'!$H$17</f>
        <v>5028.6683154900002</v>
      </c>
      <c r="P92" s="36">
        <f>SUMIFS(СВЦЭМ!$C$39:$C$782,СВЦЭМ!$A$39:$A$782,$A92,СВЦЭМ!$B$39:$B$782,P$83)+'СЕТ СН'!$H$9+СВЦЭМ!$D$10+'СЕТ СН'!$H$5-'СЕТ СН'!$H$17</f>
        <v>5016.8066422800002</v>
      </c>
      <c r="Q92" s="36">
        <f>SUMIFS(СВЦЭМ!$C$39:$C$782,СВЦЭМ!$A$39:$A$782,$A92,СВЦЭМ!$B$39:$B$782,Q$83)+'СЕТ СН'!$H$9+СВЦЭМ!$D$10+'СЕТ СН'!$H$5-'СЕТ СН'!$H$17</f>
        <v>5028.1071083900006</v>
      </c>
      <c r="R92" s="36">
        <f>SUMIFS(СВЦЭМ!$C$39:$C$782,СВЦЭМ!$A$39:$A$782,$A92,СВЦЭМ!$B$39:$B$782,R$83)+'СЕТ СН'!$H$9+СВЦЭМ!$D$10+'СЕТ СН'!$H$5-'СЕТ СН'!$H$17</f>
        <v>5037.7420689099999</v>
      </c>
      <c r="S92" s="36">
        <f>SUMIFS(СВЦЭМ!$C$39:$C$782,СВЦЭМ!$A$39:$A$782,$A92,СВЦЭМ!$B$39:$B$782,S$83)+'СЕТ СН'!$H$9+СВЦЭМ!$D$10+'СЕТ СН'!$H$5-'СЕТ СН'!$H$17</f>
        <v>5004.8511558700002</v>
      </c>
      <c r="T92" s="36">
        <f>SUMIFS(СВЦЭМ!$C$39:$C$782,СВЦЭМ!$A$39:$A$782,$A92,СВЦЭМ!$B$39:$B$782,T$83)+'СЕТ СН'!$H$9+СВЦЭМ!$D$10+'СЕТ СН'!$H$5-'СЕТ СН'!$H$17</f>
        <v>4971.9174572800002</v>
      </c>
      <c r="U92" s="36">
        <f>SUMIFS(СВЦЭМ!$C$39:$C$782,СВЦЭМ!$A$39:$A$782,$A92,СВЦЭМ!$B$39:$B$782,U$83)+'СЕТ СН'!$H$9+СВЦЭМ!$D$10+'СЕТ СН'!$H$5-'СЕТ СН'!$H$17</f>
        <v>4925.7045951800001</v>
      </c>
      <c r="V92" s="36">
        <f>SUMIFS(СВЦЭМ!$C$39:$C$782,СВЦЭМ!$A$39:$A$782,$A92,СВЦЭМ!$B$39:$B$782,V$83)+'СЕТ СН'!$H$9+СВЦЭМ!$D$10+'СЕТ СН'!$H$5-'СЕТ СН'!$H$17</f>
        <v>4914.9055675400004</v>
      </c>
      <c r="W92" s="36">
        <f>SUMIFS(СВЦЭМ!$C$39:$C$782,СВЦЭМ!$A$39:$A$782,$A92,СВЦЭМ!$B$39:$B$782,W$83)+'СЕТ СН'!$H$9+СВЦЭМ!$D$10+'СЕТ СН'!$H$5-'СЕТ СН'!$H$17</f>
        <v>4918.5812793599998</v>
      </c>
      <c r="X92" s="36">
        <f>SUMIFS(СВЦЭМ!$C$39:$C$782,СВЦЭМ!$A$39:$A$782,$A92,СВЦЭМ!$B$39:$B$782,X$83)+'СЕТ СН'!$H$9+СВЦЭМ!$D$10+'СЕТ СН'!$H$5-'СЕТ СН'!$H$17</f>
        <v>4954.0466445599995</v>
      </c>
      <c r="Y92" s="36">
        <f>SUMIFS(СВЦЭМ!$C$39:$C$782,СВЦЭМ!$A$39:$A$782,$A92,СВЦЭМ!$B$39:$B$782,Y$83)+'СЕТ СН'!$H$9+СВЦЭМ!$D$10+'СЕТ СН'!$H$5-'СЕТ СН'!$H$17</f>
        <v>4993.2432273100003</v>
      </c>
    </row>
    <row r="93" spans="1:25" ht="15.75" x14ac:dyDescent="0.2">
      <c r="A93" s="35">
        <f t="shared" si="2"/>
        <v>44995</v>
      </c>
      <c r="B93" s="36">
        <f>SUMIFS(СВЦЭМ!$C$39:$C$782,СВЦЭМ!$A$39:$A$782,$A93,СВЦЭМ!$B$39:$B$782,B$83)+'СЕТ СН'!$H$9+СВЦЭМ!$D$10+'СЕТ СН'!$H$5-'СЕТ СН'!$H$17</f>
        <v>5055.3104420500003</v>
      </c>
      <c r="C93" s="36">
        <f>SUMIFS(СВЦЭМ!$C$39:$C$782,СВЦЭМ!$A$39:$A$782,$A93,СВЦЭМ!$B$39:$B$782,C$83)+'СЕТ СН'!$H$9+СВЦЭМ!$D$10+'СЕТ СН'!$H$5-'СЕТ СН'!$H$17</f>
        <v>5052.6524863800005</v>
      </c>
      <c r="D93" s="36">
        <f>SUMIFS(СВЦЭМ!$C$39:$C$782,СВЦЭМ!$A$39:$A$782,$A93,СВЦЭМ!$B$39:$B$782,D$83)+'СЕТ СН'!$H$9+СВЦЭМ!$D$10+'СЕТ СН'!$H$5-'СЕТ СН'!$H$17</f>
        <v>5055.9428137200002</v>
      </c>
      <c r="E93" s="36">
        <f>SUMIFS(СВЦЭМ!$C$39:$C$782,СВЦЭМ!$A$39:$A$782,$A93,СВЦЭМ!$B$39:$B$782,E$83)+'СЕТ СН'!$H$9+СВЦЭМ!$D$10+'СЕТ СН'!$H$5-'СЕТ СН'!$H$17</f>
        <v>5092.6811772500005</v>
      </c>
      <c r="F93" s="36">
        <f>SUMIFS(СВЦЭМ!$C$39:$C$782,СВЦЭМ!$A$39:$A$782,$A93,СВЦЭМ!$B$39:$B$782,F$83)+'СЕТ СН'!$H$9+СВЦЭМ!$D$10+'СЕТ СН'!$H$5-'СЕТ СН'!$H$17</f>
        <v>5100.8330878100005</v>
      </c>
      <c r="G93" s="36">
        <f>SUMIFS(СВЦЭМ!$C$39:$C$782,СВЦЭМ!$A$39:$A$782,$A93,СВЦЭМ!$B$39:$B$782,G$83)+'СЕТ СН'!$H$9+СВЦЭМ!$D$10+'СЕТ СН'!$H$5-'СЕТ СН'!$H$17</f>
        <v>5088.2931686000002</v>
      </c>
      <c r="H93" s="36">
        <f>SUMIFS(СВЦЭМ!$C$39:$C$782,СВЦЭМ!$A$39:$A$782,$A93,СВЦЭМ!$B$39:$B$782,H$83)+'СЕТ СН'!$H$9+СВЦЭМ!$D$10+'СЕТ СН'!$H$5-'СЕТ СН'!$H$17</f>
        <v>5045.0512242300001</v>
      </c>
      <c r="I93" s="36">
        <f>SUMIFS(СВЦЭМ!$C$39:$C$782,СВЦЭМ!$A$39:$A$782,$A93,СВЦЭМ!$B$39:$B$782,I$83)+'СЕТ СН'!$H$9+СВЦЭМ!$D$10+'СЕТ СН'!$H$5-'СЕТ СН'!$H$17</f>
        <v>4975.1918538600003</v>
      </c>
      <c r="J93" s="36">
        <f>SUMIFS(СВЦЭМ!$C$39:$C$782,СВЦЭМ!$A$39:$A$782,$A93,СВЦЭМ!$B$39:$B$782,J$83)+'СЕТ СН'!$H$9+СВЦЭМ!$D$10+'СЕТ СН'!$H$5-'СЕТ СН'!$H$17</f>
        <v>4970.3405183599998</v>
      </c>
      <c r="K93" s="36">
        <f>SUMIFS(СВЦЭМ!$C$39:$C$782,СВЦЭМ!$A$39:$A$782,$A93,СВЦЭМ!$B$39:$B$782,K$83)+'СЕТ СН'!$H$9+СВЦЭМ!$D$10+'СЕТ СН'!$H$5-'СЕТ СН'!$H$17</f>
        <v>4952.2367969500001</v>
      </c>
      <c r="L93" s="36">
        <f>SUMIFS(СВЦЭМ!$C$39:$C$782,СВЦЭМ!$A$39:$A$782,$A93,СВЦЭМ!$B$39:$B$782,L$83)+'СЕТ СН'!$H$9+СВЦЭМ!$D$10+'СЕТ СН'!$H$5-'СЕТ СН'!$H$17</f>
        <v>4951.6456336700003</v>
      </c>
      <c r="M93" s="36">
        <f>SUMIFS(СВЦЭМ!$C$39:$C$782,СВЦЭМ!$A$39:$A$782,$A93,СВЦЭМ!$B$39:$B$782,M$83)+'СЕТ СН'!$H$9+СВЦЭМ!$D$10+'СЕТ СН'!$H$5-'СЕТ СН'!$H$17</f>
        <v>4977.84206997</v>
      </c>
      <c r="N93" s="36">
        <f>SUMIFS(СВЦЭМ!$C$39:$C$782,СВЦЭМ!$A$39:$A$782,$A93,СВЦЭМ!$B$39:$B$782,N$83)+'СЕТ СН'!$H$9+СВЦЭМ!$D$10+'СЕТ СН'!$H$5-'СЕТ СН'!$H$17</f>
        <v>5010.8506742500003</v>
      </c>
      <c r="O93" s="36">
        <f>SUMIFS(СВЦЭМ!$C$39:$C$782,СВЦЭМ!$A$39:$A$782,$A93,СВЦЭМ!$B$39:$B$782,O$83)+'СЕТ СН'!$H$9+СВЦЭМ!$D$10+'СЕТ СН'!$H$5-'СЕТ СН'!$H$17</f>
        <v>5063.8870695799997</v>
      </c>
      <c r="P93" s="36">
        <f>SUMIFS(СВЦЭМ!$C$39:$C$782,СВЦЭМ!$A$39:$A$782,$A93,СВЦЭМ!$B$39:$B$782,P$83)+'СЕТ СН'!$H$9+СВЦЭМ!$D$10+'СЕТ СН'!$H$5-'СЕТ СН'!$H$17</f>
        <v>5068.0570125499999</v>
      </c>
      <c r="Q93" s="36">
        <f>SUMIFS(СВЦЭМ!$C$39:$C$782,СВЦЭМ!$A$39:$A$782,$A93,СВЦЭМ!$B$39:$B$782,Q$83)+'СЕТ СН'!$H$9+СВЦЭМ!$D$10+'СЕТ СН'!$H$5-'СЕТ СН'!$H$17</f>
        <v>5079.59203815</v>
      </c>
      <c r="R93" s="36">
        <f>SUMIFS(СВЦЭМ!$C$39:$C$782,СВЦЭМ!$A$39:$A$782,$A93,СВЦЭМ!$B$39:$B$782,R$83)+'СЕТ СН'!$H$9+СВЦЭМ!$D$10+'СЕТ СН'!$H$5-'СЕТ СН'!$H$17</f>
        <v>5057.4954787900006</v>
      </c>
      <c r="S93" s="36">
        <f>SUMIFS(СВЦЭМ!$C$39:$C$782,СВЦЭМ!$A$39:$A$782,$A93,СВЦЭМ!$B$39:$B$782,S$83)+'СЕТ СН'!$H$9+СВЦЭМ!$D$10+'СЕТ СН'!$H$5-'СЕТ СН'!$H$17</f>
        <v>5046.2548158999998</v>
      </c>
      <c r="T93" s="36">
        <f>SUMIFS(СВЦЭМ!$C$39:$C$782,СВЦЭМ!$A$39:$A$782,$A93,СВЦЭМ!$B$39:$B$782,T$83)+'СЕТ СН'!$H$9+СВЦЭМ!$D$10+'СЕТ СН'!$H$5-'СЕТ СН'!$H$17</f>
        <v>5013.7499832200001</v>
      </c>
      <c r="U93" s="36">
        <f>SUMIFS(СВЦЭМ!$C$39:$C$782,СВЦЭМ!$A$39:$A$782,$A93,СВЦЭМ!$B$39:$B$782,U$83)+'СЕТ СН'!$H$9+СВЦЭМ!$D$10+'СЕТ СН'!$H$5-'СЕТ СН'!$H$17</f>
        <v>4993.8451038500007</v>
      </c>
      <c r="V93" s="36">
        <f>SUMIFS(СВЦЭМ!$C$39:$C$782,СВЦЭМ!$A$39:$A$782,$A93,СВЦЭМ!$B$39:$B$782,V$83)+'СЕТ СН'!$H$9+СВЦЭМ!$D$10+'СЕТ СН'!$H$5-'СЕТ СН'!$H$17</f>
        <v>5028.0170641200002</v>
      </c>
      <c r="W93" s="36">
        <f>SUMIFS(СВЦЭМ!$C$39:$C$782,СВЦЭМ!$A$39:$A$782,$A93,СВЦЭМ!$B$39:$B$782,W$83)+'СЕТ СН'!$H$9+СВЦЭМ!$D$10+'СЕТ СН'!$H$5-'СЕТ СН'!$H$17</f>
        <v>5000.6125728300003</v>
      </c>
      <c r="X93" s="36">
        <f>SUMIFS(СВЦЭМ!$C$39:$C$782,СВЦЭМ!$A$39:$A$782,$A93,СВЦЭМ!$B$39:$B$782,X$83)+'СЕТ СН'!$H$9+СВЦЭМ!$D$10+'СЕТ СН'!$H$5-'СЕТ СН'!$H$17</f>
        <v>5030.1266197000004</v>
      </c>
      <c r="Y93" s="36">
        <f>SUMIFS(СВЦЭМ!$C$39:$C$782,СВЦЭМ!$A$39:$A$782,$A93,СВЦЭМ!$B$39:$B$782,Y$83)+'СЕТ СН'!$H$9+СВЦЭМ!$D$10+'СЕТ СН'!$H$5-'СЕТ СН'!$H$17</f>
        <v>5039.9085058600003</v>
      </c>
    </row>
    <row r="94" spans="1:25" ht="15.75" x14ac:dyDescent="0.2">
      <c r="A94" s="35">
        <f t="shared" si="2"/>
        <v>44996</v>
      </c>
      <c r="B94" s="36">
        <f>SUMIFS(СВЦЭМ!$C$39:$C$782,СВЦЭМ!$A$39:$A$782,$A94,СВЦЭМ!$B$39:$B$782,B$83)+'СЕТ СН'!$H$9+СВЦЭМ!$D$10+'СЕТ СН'!$H$5-'СЕТ СН'!$H$17</f>
        <v>5001.3781441199999</v>
      </c>
      <c r="C94" s="36">
        <f>SUMIFS(СВЦЭМ!$C$39:$C$782,СВЦЭМ!$A$39:$A$782,$A94,СВЦЭМ!$B$39:$B$782,C$83)+'СЕТ СН'!$H$9+СВЦЭМ!$D$10+'СЕТ СН'!$H$5-'СЕТ СН'!$H$17</f>
        <v>5064.9321665300004</v>
      </c>
      <c r="D94" s="36">
        <f>SUMIFS(СВЦЭМ!$C$39:$C$782,СВЦЭМ!$A$39:$A$782,$A94,СВЦЭМ!$B$39:$B$782,D$83)+'СЕТ СН'!$H$9+СВЦЭМ!$D$10+'СЕТ СН'!$H$5-'СЕТ СН'!$H$17</f>
        <v>5084.7452825399996</v>
      </c>
      <c r="E94" s="36">
        <f>SUMIFS(СВЦЭМ!$C$39:$C$782,СВЦЭМ!$A$39:$A$782,$A94,СВЦЭМ!$B$39:$B$782,E$83)+'СЕТ СН'!$H$9+СВЦЭМ!$D$10+'СЕТ СН'!$H$5-'СЕТ СН'!$H$17</f>
        <v>5075.5666027999996</v>
      </c>
      <c r="F94" s="36">
        <f>SUMIFS(СВЦЭМ!$C$39:$C$782,СВЦЭМ!$A$39:$A$782,$A94,СВЦЭМ!$B$39:$B$782,F$83)+'СЕТ СН'!$H$9+СВЦЭМ!$D$10+'СЕТ СН'!$H$5-'СЕТ СН'!$H$17</f>
        <v>5076.3501926600002</v>
      </c>
      <c r="G94" s="36">
        <f>SUMIFS(СВЦЭМ!$C$39:$C$782,СВЦЭМ!$A$39:$A$782,$A94,СВЦЭМ!$B$39:$B$782,G$83)+'СЕТ СН'!$H$9+СВЦЭМ!$D$10+'СЕТ СН'!$H$5-'СЕТ СН'!$H$17</f>
        <v>5063.1012701899999</v>
      </c>
      <c r="H94" s="36">
        <f>SUMIFS(СВЦЭМ!$C$39:$C$782,СВЦЭМ!$A$39:$A$782,$A94,СВЦЭМ!$B$39:$B$782,H$83)+'СЕТ СН'!$H$9+СВЦЭМ!$D$10+'СЕТ СН'!$H$5-'СЕТ СН'!$H$17</f>
        <v>5054.1089269900003</v>
      </c>
      <c r="I94" s="36">
        <f>SUMIFS(СВЦЭМ!$C$39:$C$782,СВЦЭМ!$A$39:$A$782,$A94,СВЦЭМ!$B$39:$B$782,I$83)+'СЕТ СН'!$H$9+СВЦЭМ!$D$10+'СЕТ СН'!$H$5-'СЕТ СН'!$H$17</f>
        <v>5039.65163158</v>
      </c>
      <c r="J94" s="36">
        <f>SUMIFS(СВЦЭМ!$C$39:$C$782,СВЦЭМ!$A$39:$A$782,$A94,СВЦЭМ!$B$39:$B$782,J$83)+'СЕТ СН'!$H$9+СВЦЭМ!$D$10+'СЕТ СН'!$H$5-'СЕТ СН'!$H$17</f>
        <v>4962.2943482999999</v>
      </c>
      <c r="K94" s="36">
        <f>SUMIFS(СВЦЭМ!$C$39:$C$782,СВЦЭМ!$A$39:$A$782,$A94,СВЦЭМ!$B$39:$B$782,K$83)+'СЕТ СН'!$H$9+СВЦЭМ!$D$10+'СЕТ СН'!$H$5-'СЕТ СН'!$H$17</f>
        <v>4848.4214481300005</v>
      </c>
      <c r="L94" s="36">
        <f>SUMIFS(СВЦЭМ!$C$39:$C$782,СВЦЭМ!$A$39:$A$782,$A94,СВЦЭМ!$B$39:$B$782,L$83)+'СЕТ СН'!$H$9+СВЦЭМ!$D$10+'СЕТ СН'!$H$5-'СЕТ СН'!$H$17</f>
        <v>4837.1260363000001</v>
      </c>
      <c r="M94" s="36">
        <f>SUMIFS(СВЦЭМ!$C$39:$C$782,СВЦЭМ!$A$39:$A$782,$A94,СВЦЭМ!$B$39:$B$782,M$83)+'СЕТ СН'!$H$9+СВЦЭМ!$D$10+'СЕТ СН'!$H$5-'СЕТ СН'!$H$17</f>
        <v>4791.8024781900003</v>
      </c>
      <c r="N94" s="36">
        <f>SUMIFS(СВЦЭМ!$C$39:$C$782,СВЦЭМ!$A$39:$A$782,$A94,СВЦЭМ!$B$39:$B$782,N$83)+'СЕТ СН'!$H$9+СВЦЭМ!$D$10+'СЕТ СН'!$H$5-'СЕТ СН'!$H$17</f>
        <v>4841.9784113699998</v>
      </c>
      <c r="O94" s="36">
        <f>SUMIFS(СВЦЭМ!$C$39:$C$782,СВЦЭМ!$A$39:$A$782,$A94,СВЦЭМ!$B$39:$B$782,O$83)+'СЕТ СН'!$H$9+СВЦЭМ!$D$10+'СЕТ СН'!$H$5-'СЕТ СН'!$H$17</f>
        <v>4886.9143494800001</v>
      </c>
      <c r="P94" s="36">
        <f>SUMIFS(СВЦЭМ!$C$39:$C$782,СВЦЭМ!$A$39:$A$782,$A94,СВЦЭМ!$B$39:$B$782,P$83)+'СЕТ СН'!$H$9+СВЦЭМ!$D$10+'СЕТ СН'!$H$5-'СЕТ СН'!$H$17</f>
        <v>4914.8049190299998</v>
      </c>
      <c r="Q94" s="36">
        <f>SUMIFS(СВЦЭМ!$C$39:$C$782,СВЦЭМ!$A$39:$A$782,$A94,СВЦЭМ!$B$39:$B$782,Q$83)+'СЕТ СН'!$H$9+СВЦЭМ!$D$10+'СЕТ СН'!$H$5-'СЕТ СН'!$H$17</f>
        <v>4922.9457849800001</v>
      </c>
      <c r="R94" s="36">
        <f>SUMIFS(СВЦЭМ!$C$39:$C$782,СВЦЭМ!$A$39:$A$782,$A94,СВЦЭМ!$B$39:$B$782,R$83)+'СЕТ СН'!$H$9+СВЦЭМ!$D$10+'СЕТ СН'!$H$5-'СЕТ СН'!$H$17</f>
        <v>4952.9229954100001</v>
      </c>
      <c r="S94" s="36">
        <f>SUMIFS(СВЦЭМ!$C$39:$C$782,СВЦЭМ!$A$39:$A$782,$A94,СВЦЭМ!$B$39:$B$782,S$83)+'СЕТ СН'!$H$9+СВЦЭМ!$D$10+'СЕТ СН'!$H$5-'СЕТ СН'!$H$17</f>
        <v>4947.0794564999997</v>
      </c>
      <c r="T94" s="36">
        <f>SUMIFS(СВЦЭМ!$C$39:$C$782,СВЦЭМ!$A$39:$A$782,$A94,СВЦЭМ!$B$39:$B$782,T$83)+'СЕТ СН'!$H$9+СВЦЭМ!$D$10+'СЕТ СН'!$H$5-'СЕТ СН'!$H$17</f>
        <v>4919.1952858100003</v>
      </c>
      <c r="U94" s="36">
        <f>SUMIFS(СВЦЭМ!$C$39:$C$782,СВЦЭМ!$A$39:$A$782,$A94,СВЦЭМ!$B$39:$B$782,U$83)+'СЕТ СН'!$H$9+СВЦЭМ!$D$10+'СЕТ СН'!$H$5-'СЕТ СН'!$H$17</f>
        <v>4888.8382483799996</v>
      </c>
      <c r="V94" s="36">
        <f>SUMIFS(СВЦЭМ!$C$39:$C$782,СВЦЭМ!$A$39:$A$782,$A94,СВЦЭМ!$B$39:$B$782,V$83)+'СЕТ СН'!$H$9+СВЦЭМ!$D$10+'СЕТ СН'!$H$5-'СЕТ СН'!$H$17</f>
        <v>4881.0042923999999</v>
      </c>
      <c r="W94" s="36">
        <f>SUMIFS(СВЦЭМ!$C$39:$C$782,СВЦЭМ!$A$39:$A$782,$A94,СВЦЭМ!$B$39:$B$782,W$83)+'СЕТ СН'!$H$9+СВЦЭМ!$D$10+'СЕТ СН'!$H$5-'СЕТ СН'!$H$17</f>
        <v>4885.9402069500002</v>
      </c>
      <c r="X94" s="36">
        <f>SUMIFS(СВЦЭМ!$C$39:$C$782,СВЦЭМ!$A$39:$A$782,$A94,СВЦЭМ!$B$39:$B$782,X$83)+'СЕТ СН'!$H$9+СВЦЭМ!$D$10+'СЕТ СН'!$H$5-'СЕТ СН'!$H$17</f>
        <v>4948.2727454200003</v>
      </c>
      <c r="Y94" s="36">
        <f>SUMIFS(СВЦЭМ!$C$39:$C$782,СВЦЭМ!$A$39:$A$782,$A94,СВЦЭМ!$B$39:$B$782,Y$83)+'СЕТ СН'!$H$9+СВЦЭМ!$D$10+'СЕТ СН'!$H$5-'СЕТ СН'!$H$17</f>
        <v>6531.40064437</v>
      </c>
    </row>
    <row r="95" spans="1:25" ht="15.75" x14ac:dyDescent="0.2">
      <c r="A95" s="35">
        <f t="shared" si="2"/>
        <v>44997</v>
      </c>
      <c r="B95" s="36">
        <f>SUMIFS(СВЦЭМ!$C$39:$C$782,СВЦЭМ!$A$39:$A$782,$A95,СВЦЭМ!$B$39:$B$782,B$83)+'СЕТ СН'!$H$9+СВЦЭМ!$D$10+'СЕТ СН'!$H$5-'СЕТ СН'!$H$17</f>
        <v>5806.5528238300003</v>
      </c>
      <c r="C95" s="36">
        <f>SUMIFS(СВЦЭМ!$C$39:$C$782,СВЦЭМ!$A$39:$A$782,$A95,СВЦЭМ!$B$39:$B$782,C$83)+'СЕТ СН'!$H$9+СВЦЭМ!$D$10+'СЕТ СН'!$H$5-'СЕТ СН'!$H$17</f>
        <v>5913.4900699999998</v>
      </c>
      <c r="D95" s="36">
        <f>SUMIFS(СВЦЭМ!$C$39:$C$782,СВЦЭМ!$A$39:$A$782,$A95,СВЦЭМ!$B$39:$B$782,D$83)+'СЕТ СН'!$H$9+СВЦЭМ!$D$10+'СЕТ СН'!$H$5-'СЕТ СН'!$H$17</f>
        <v>5920.9034640899999</v>
      </c>
      <c r="E95" s="36">
        <f>SUMIFS(СВЦЭМ!$C$39:$C$782,СВЦЭМ!$A$39:$A$782,$A95,СВЦЭМ!$B$39:$B$782,E$83)+'СЕТ СН'!$H$9+СВЦЭМ!$D$10+'СЕТ СН'!$H$5-'СЕТ СН'!$H$17</f>
        <v>6210.3364568899997</v>
      </c>
      <c r="F95" s="36">
        <f>SUMIFS(СВЦЭМ!$C$39:$C$782,СВЦЭМ!$A$39:$A$782,$A95,СВЦЭМ!$B$39:$B$782,F$83)+'СЕТ СН'!$H$9+СВЦЭМ!$D$10+'СЕТ СН'!$H$5-'СЕТ СН'!$H$17</f>
        <v>5936.0720883699996</v>
      </c>
      <c r="G95" s="36">
        <f>SUMIFS(СВЦЭМ!$C$39:$C$782,СВЦЭМ!$A$39:$A$782,$A95,СВЦЭМ!$B$39:$B$782,G$83)+'СЕТ СН'!$H$9+СВЦЭМ!$D$10+'СЕТ СН'!$H$5-'СЕТ СН'!$H$17</f>
        <v>6434.1823568500004</v>
      </c>
      <c r="H95" s="36">
        <f>SUMIFS(СВЦЭМ!$C$39:$C$782,СВЦЭМ!$A$39:$A$782,$A95,СВЦЭМ!$B$39:$B$782,H$83)+'СЕТ СН'!$H$9+СВЦЭМ!$D$10+'СЕТ СН'!$H$5-'СЕТ СН'!$H$17</f>
        <v>6076.1095383700003</v>
      </c>
      <c r="I95" s="36">
        <f>SUMIFS(СВЦЭМ!$C$39:$C$782,СВЦЭМ!$A$39:$A$782,$A95,СВЦЭМ!$B$39:$B$782,I$83)+'СЕТ СН'!$H$9+СВЦЭМ!$D$10+'СЕТ СН'!$H$5-'СЕТ СН'!$H$17</f>
        <v>5723.1473130300001</v>
      </c>
      <c r="J95" s="36">
        <f>SUMIFS(СВЦЭМ!$C$39:$C$782,СВЦЭМ!$A$39:$A$782,$A95,СВЦЭМ!$B$39:$B$782,J$83)+'СЕТ СН'!$H$9+СВЦЭМ!$D$10+'СЕТ СН'!$H$5-'СЕТ СН'!$H$17</f>
        <v>5599.8875415399998</v>
      </c>
      <c r="K95" s="36">
        <f>SUMIFS(СВЦЭМ!$C$39:$C$782,СВЦЭМ!$A$39:$A$782,$A95,СВЦЭМ!$B$39:$B$782,K$83)+'СЕТ СН'!$H$9+СВЦЭМ!$D$10+'СЕТ СН'!$H$5-'СЕТ СН'!$H$17</f>
        <v>5516.4306552899998</v>
      </c>
      <c r="L95" s="36">
        <f>SUMIFS(СВЦЭМ!$C$39:$C$782,СВЦЭМ!$A$39:$A$782,$A95,СВЦЭМ!$B$39:$B$782,L$83)+'СЕТ СН'!$H$9+СВЦЭМ!$D$10+'СЕТ СН'!$H$5-'СЕТ СН'!$H$17</f>
        <v>5364.4226372800003</v>
      </c>
      <c r="M95" s="36">
        <f>SUMIFS(СВЦЭМ!$C$39:$C$782,СВЦЭМ!$A$39:$A$782,$A95,СВЦЭМ!$B$39:$B$782,M$83)+'СЕТ СН'!$H$9+СВЦЭМ!$D$10+'СЕТ СН'!$H$5-'СЕТ СН'!$H$17</f>
        <v>5447.3569480700007</v>
      </c>
      <c r="N95" s="36">
        <f>SUMIFS(СВЦЭМ!$C$39:$C$782,СВЦЭМ!$A$39:$A$782,$A95,СВЦЭМ!$B$39:$B$782,N$83)+'СЕТ СН'!$H$9+СВЦЭМ!$D$10+'СЕТ СН'!$H$5-'СЕТ СН'!$H$17</f>
        <v>5484.52940631</v>
      </c>
      <c r="O95" s="36">
        <f>SUMIFS(СВЦЭМ!$C$39:$C$782,СВЦЭМ!$A$39:$A$782,$A95,СВЦЭМ!$B$39:$B$782,O$83)+'СЕТ СН'!$H$9+СВЦЭМ!$D$10+'СЕТ СН'!$H$5-'СЕТ СН'!$H$17</f>
        <v>4945.5414119300003</v>
      </c>
      <c r="P95" s="36">
        <f>SUMIFS(СВЦЭМ!$C$39:$C$782,СВЦЭМ!$A$39:$A$782,$A95,СВЦЭМ!$B$39:$B$782,P$83)+'СЕТ СН'!$H$9+СВЦЭМ!$D$10+'СЕТ СН'!$H$5-'СЕТ СН'!$H$17</f>
        <v>4963.0513901800005</v>
      </c>
      <c r="Q95" s="36">
        <f>SUMIFS(СВЦЭМ!$C$39:$C$782,СВЦЭМ!$A$39:$A$782,$A95,СВЦЭМ!$B$39:$B$782,Q$83)+'СЕТ СН'!$H$9+СВЦЭМ!$D$10+'СЕТ СН'!$H$5-'СЕТ СН'!$H$17</f>
        <v>4974.62927253</v>
      </c>
      <c r="R95" s="36">
        <f>SUMIFS(СВЦЭМ!$C$39:$C$782,СВЦЭМ!$A$39:$A$782,$A95,СВЦЭМ!$B$39:$B$782,R$83)+'СЕТ СН'!$H$9+СВЦЭМ!$D$10+'СЕТ СН'!$H$5-'СЕТ СН'!$H$17</f>
        <v>4970.6163622499998</v>
      </c>
      <c r="S95" s="36">
        <f>SUMIFS(СВЦЭМ!$C$39:$C$782,СВЦЭМ!$A$39:$A$782,$A95,СВЦЭМ!$B$39:$B$782,S$83)+'СЕТ СН'!$H$9+СВЦЭМ!$D$10+'СЕТ СН'!$H$5-'СЕТ СН'!$H$17</f>
        <v>8165.23892927</v>
      </c>
      <c r="T95" s="36">
        <f>SUMIFS(СВЦЭМ!$C$39:$C$782,СВЦЭМ!$A$39:$A$782,$A95,СВЦЭМ!$B$39:$B$782,T$83)+'СЕТ СН'!$H$9+СВЦЭМ!$D$10+'СЕТ СН'!$H$5-'СЕТ СН'!$H$17</f>
        <v>5650.5030010600003</v>
      </c>
      <c r="U95" s="36">
        <f>SUMIFS(СВЦЭМ!$C$39:$C$782,СВЦЭМ!$A$39:$A$782,$A95,СВЦЭМ!$B$39:$B$782,U$83)+'СЕТ СН'!$H$9+СВЦЭМ!$D$10+'СЕТ СН'!$H$5-'СЕТ СН'!$H$17</f>
        <v>5262.0181105900001</v>
      </c>
      <c r="V95" s="36">
        <f>SUMIFS(СВЦЭМ!$C$39:$C$782,СВЦЭМ!$A$39:$A$782,$A95,СВЦЭМ!$B$39:$B$782,V$83)+'СЕТ СН'!$H$9+СВЦЭМ!$D$10+'СЕТ СН'!$H$5-'СЕТ СН'!$H$17</f>
        <v>4989.7312994599997</v>
      </c>
      <c r="W95" s="36">
        <f>SUMIFS(СВЦЭМ!$C$39:$C$782,СВЦЭМ!$A$39:$A$782,$A95,СВЦЭМ!$B$39:$B$782,W$83)+'СЕТ СН'!$H$9+СВЦЭМ!$D$10+'СЕТ СН'!$H$5-'СЕТ СН'!$H$17</f>
        <v>4986.6709401899998</v>
      </c>
      <c r="X95" s="36">
        <f>SUMIFS(СВЦЭМ!$C$39:$C$782,СВЦЭМ!$A$39:$A$782,$A95,СВЦЭМ!$B$39:$B$782,X$83)+'СЕТ СН'!$H$9+СВЦЭМ!$D$10+'СЕТ СН'!$H$5-'СЕТ СН'!$H$17</f>
        <v>5008.94402481</v>
      </c>
      <c r="Y95" s="36">
        <f>SUMIFS(СВЦЭМ!$C$39:$C$782,СВЦЭМ!$A$39:$A$782,$A95,СВЦЭМ!$B$39:$B$782,Y$83)+'СЕТ СН'!$H$9+СВЦЭМ!$D$10+'СЕТ СН'!$H$5-'СЕТ СН'!$H$17</f>
        <v>5028.1919020200003</v>
      </c>
    </row>
    <row r="96" spans="1:25" ht="15.75" x14ac:dyDescent="0.2">
      <c r="A96" s="35">
        <f t="shared" si="2"/>
        <v>44998</v>
      </c>
      <c r="B96" s="36">
        <f>SUMIFS(СВЦЭМ!$C$39:$C$782,СВЦЭМ!$A$39:$A$782,$A96,СВЦЭМ!$B$39:$B$782,B$83)+'СЕТ СН'!$H$9+СВЦЭМ!$D$10+'СЕТ СН'!$H$5-'СЕТ СН'!$H$17</f>
        <v>5021.51129786</v>
      </c>
      <c r="C96" s="36">
        <f>SUMIFS(СВЦЭМ!$C$39:$C$782,СВЦЭМ!$A$39:$A$782,$A96,СВЦЭМ!$B$39:$B$782,C$83)+'СЕТ СН'!$H$9+СВЦЭМ!$D$10+'СЕТ СН'!$H$5-'СЕТ СН'!$H$17</f>
        <v>5059.9622422399998</v>
      </c>
      <c r="D96" s="36">
        <f>SUMIFS(СВЦЭМ!$C$39:$C$782,СВЦЭМ!$A$39:$A$782,$A96,СВЦЭМ!$B$39:$B$782,D$83)+'СЕТ СН'!$H$9+СВЦЭМ!$D$10+'СЕТ СН'!$H$5-'СЕТ СН'!$H$17</f>
        <v>5090.1618804400005</v>
      </c>
      <c r="E96" s="36">
        <f>SUMIFS(СВЦЭМ!$C$39:$C$782,СВЦЭМ!$A$39:$A$782,$A96,СВЦЭМ!$B$39:$B$782,E$83)+'СЕТ СН'!$H$9+СВЦЭМ!$D$10+'СЕТ СН'!$H$5-'СЕТ СН'!$H$17</f>
        <v>5102.47304644</v>
      </c>
      <c r="F96" s="36">
        <f>SUMIFS(СВЦЭМ!$C$39:$C$782,СВЦЭМ!$A$39:$A$782,$A96,СВЦЭМ!$B$39:$B$782,F$83)+'СЕТ СН'!$H$9+СВЦЭМ!$D$10+'СЕТ СН'!$H$5-'СЕТ СН'!$H$17</f>
        <v>5096.2525676000005</v>
      </c>
      <c r="G96" s="36">
        <f>SUMIFS(СВЦЭМ!$C$39:$C$782,СВЦЭМ!$A$39:$A$782,$A96,СВЦЭМ!$B$39:$B$782,G$83)+'СЕТ СН'!$H$9+СВЦЭМ!$D$10+'СЕТ СН'!$H$5-'СЕТ СН'!$H$17</f>
        <v>5163.4517241699996</v>
      </c>
      <c r="H96" s="36">
        <f>SUMIFS(СВЦЭМ!$C$39:$C$782,СВЦЭМ!$A$39:$A$782,$A96,СВЦЭМ!$B$39:$B$782,H$83)+'СЕТ СН'!$H$9+СВЦЭМ!$D$10+'СЕТ СН'!$H$5-'СЕТ СН'!$H$17</f>
        <v>5058.6180414800001</v>
      </c>
      <c r="I96" s="36">
        <f>SUMIFS(СВЦЭМ!$C$39:$C$782,СВЦЭМ!$A$39:$A$782,$A96,СВЦЭМ!$B$39:$B$782,I$83)+'СЕТ СН'!$H$9+СВЦЭМ!$D$10+'СЕТ СН'!$H$5-'СЕТ СН'!$H$17</f>
        <v>5006.2489955800002</v>
      </c>
      <c r="J96" s="36">
        <f>SUMIFS(СВЦЭМ!$C$39:$C$782,СВЦЭМ!$A$39:$A$782,$A96,СВЦЭМ!$B$39:$B$782,J$83)+'СЕТ СН'!$H$9+СВЦЭМ!$D$10+'СЕТ СН'!$H$5-'СЕТ СН'!$H$17</f>
        <v>5005.5576734599999</v>
      </c>
      <c r="K96" s="36">
        <f>SUMIFS(СВЦЭМ!$C$39:$C$782,СВЦЭМ!$A$39:$A$782,$A96,СВЦЭМ!$B$39:$B$782,K$83)+'СЕТ СН'!$H$9+СВЦЭМ!$D$10+'СЕТ СН'!$H$5-'СЕТ СН'!$H$17</f>
        <v>4960.3833344000004</v>
      </c>
      <c r="L96" s="36">
        <f>SUMIFS(СВЦЭМ!$C$39:$C$782,СВЦЭМ!$A$39:$A$782,$A96,СВЦЭМ!$B$39:$B$782,L$83)+'СЕТ СН'!$H$9+СВЦЭМ!$D$10+'СЕТ СН'!$H$5-'СЕТ СН'!$H$17</f>
        <v>4954.0164953599997</v>
      </c>
      <c r="M96" s="36">
        <f>SUMIFS(СВЦЭМ!$C$39:$C$782,СВЦЭМ!$A$39:$A$782,$A96,СВЦЭМ!$B$39:$B$782,M$83)+'СЕТ СН'!$H$9+СВЦЭМ!$D$10+'СЕТ СН'!$H$5-'СЕТ СН'!$H$17</f>
        <v>4970.0863802200001</v>
      </c>
      <c r="N96" s="36">
        <f>SUMIFS(СВЦЭМ!$C$39:$C$782,СВЦЭМ!$A$39:$A$782,$A96,СВЦЭМ!$B$39:$B$782,N$83)+'СЕТ СН'!$H$9+СВЦЭМ!$D$10+'СЕТ СН'!$H$5-'СЕТ СН'!$H$17</f>
        <v>4993.5967034100004</v>
      </c>
      <c r="O96" s="36">
        <f>SUMIFS(СВЦЭМ!$C$39:$C$782,СВЦЭМ!$A$39:$A$782,$A96,СВЦЭМ!$B$39:$B$782,O$83)+'СЕТ СН'!$H$9+СВЦЭМ!$D$10+'СЕТ СН'!$H$5-'СЕТ СН'!$H$17</f>
        <v>5017.0949301300006</v>
      </c>
      <c r="P96" s="36">
        <f>SUMIFS(СВЦЭМ!$C$39:$C$782,СВЦЭМ!$A$39:$A$782,$A96,СВЦЭМ!$B$39:$B$782,P$83)+'СЕТ СН'!$H$9+СВЦЭМ!$D$10+'СЕТ СН'!$H$5-'СЕТ СН'!$H$17</f>
        <v>5021.5427100899997</v>
      </c>
      <c r="Q96" s="36">
        <f>SUMIFS(СВЦЭМ!$C$39:$C$782,СВЦЭМ!$A$39:$A$782,$A96,СВЦЭМ!$B$39:$B$782,Q$83)+'СЕТ СН'!$H$9+СВЦЭМ!$D$10+'СЕТ СН'!$H$5-'СЕТ СН'!$H$17</f>
        <v>5009.8791187699999</v>
      </c>
      <c r="R96" s="36">
        <f>SUMIFS(СВЦЭМ!$C$39:$C$782,СВЦЭМ!$A$39:$A$782,$A96,СВЦЭМ!$B$39:$B$782,R$83)+'СЕТ СН'!$H$9+СВЦЭМ!$D$10+'СЕТ СН'!$H$5-'СЕТ СН'!$H$17</f>
        <v>5013.9603263200006</v>
      </c>
      <c r="S96" s="36">
        <f>SUMIFS(СВЦЭМ!$C$39:$C$782,СВЦЭМ!$A$39:$A$782,$A96,СВЦЭМ!$B$39:$B$782,S$83)+'СЕТ СН'!$H$9+СВЦЭМ!$D$10+'СЕТ СН'!$H$5-'СЕТ СН'!$H$17</f>
        <v>5008.4045205399998</v>
      </c>
      <c r="T96" s="36">
        <f>SUMIFS(СВЦЭМ!$C$39:$C$782,СВЦЭМ!$A$39:$A$782,$A96,СВЦЭМ!$B$39:$B$782,T$83)+'СЕТ СН'!$H$9+СВЦЭМ!$D$10+'СЕТ СН'!$H$5-'СЕТ СН'!$H$17</f>
        <v>4980.6147397599998</v>
      </c>
      <c r="U96" s="36">
        <f>SUMIFS(СВЦЭМ!$C$39:$C$782,СВЦЭМ!$A$39:$A$782,$A96,СВЦЭМ!$B$39:$B$782,U$83)+'СЕТ СН'!$H$9+СВЦЭМ!$D$10+'СЕТ СН'!$H$5-'СЕТ СН'!$H$17</f>
        <v>4960.66820964</v>
      </c>
      <c r="V96" s="36">
        <f>SUMIFS(СВЦЭМ!$C$39:$C$782,СВЦЭМ!$A$39:$A$782,$A96,СВЦЭМ!$B$39:$B$782,V$83)+'СЕТ СН'!$H$9+СВЦЭМ!$D$10+'СЕТ СН'!$H$5-'СЕТ СН'!$H$17</f>
        <v>4957.6676782900004</v>
      </c>
      <c r="W96" s="36">
        <f>SUMIFS(СВЦЭМ!$C$39:$C$782,СВЦЭМ!$A$39:$A$782,$A96,СВЦЭМ!$B$39:$B$782,W$83)+'СЕТ СН'!$H$9+СВЦЭМ!$D$10+'СЕТ СН'!$H$5-'СЕТ СН'!$H$17</f>
        <v>4955.4248109</v>
      </c>
      <c r="X96" s="36">
        <f>SUMIFS(СВЦЭМ!$C$39:$C$782,СВЦЭМ!$A$39:$A$782,$A96,СВЦЭМ!$B$39:$B$782,X$83)+'СЕТ СН'!$H$9+СВЦЭМ!$D$10+'СЕТ СН'!$H$5-'СЕТ СН'!$H$17</f>
        <v>4998.1629827800007</v>
      </c>
      <c r="Y96" s="36">
        <f>SUMIFS(СВЦЭМ!$C$39:$C$782,СВЦЭМ!$A$39:$A$782,$A96,СВЦЭМ!$B$39:$B$782,Y$83)+'СЕТ СН'!$H$9+СВЦЭМ!$D$10+'СЕТ СН'!$H$5-'СЕТ СН'!$H$17</f>
        <v>4991.6805944999996</v>
      </c>
    </row>
    <row r="97" spans="1:25" ht="15.75" x14ac:dyDescent="0.2">
      <c r="A97" s="35">
        <f t="shared" si="2"/>
        <v>44999</v>
      </c>
      <c r="B97" s="36">
        <f>SUMIFS(СВЦЭМ!$C$39:$C$782,СВЦЭМ!$A$39:$A$782,$A97,СВЦЭМ!$B$39:$B$782,B$83)+'СЕТ СН'!$H$9+СВЦЭМ!$D$10+'СЕТ СН'!$H$5-'СЕТ СН'!$H$17</f>
        <v>5084.3967816799995</v>
      </c>
      <c r="C97" s="36">
        <f>SUMIFS(СВЦЭМ!$C$39:$C$782,СВЦЭМ!$A$39:$A$782,$A97,СВЦЭМ!$B$39:$B$782,C$83)+'СЕТ СН'!$H$9+СВЦЭМ!$D$10+'СЕТ СН'!$H$5-'СЕТ СН'!$H$17</f>
        <v>5141.7851564299999</v>
      </c>
      <c r="D97" s="36">
        <f>SUMIFS(СВЦЭМ!$C$39:$C$782,СВЦЭМ!$A$39:$A$782,$A97,СВЦЭМ!$B$39:$B$782,D$83)+'СЕТ СН'!$H$9+СВЦЭМ!$D$10+'СЕТ СН'!$H$5-'СЕТ СН'!$H$17</f>
        <v>5180.4525078200004</v>
      </c>
      <c r="E97" s="36">
        <f>SUMIFS(СВЦЭМ!$C$39:$C$782,СВЦЭМ!$A$39:$A$782,$A97,СВЦЭМ!$B$39:$B$782,E$83)+'СЕТ СН'!$H$9+СВЦЭМ!$D$10+'СЕТ СН'!$H$5-'СЕТ СН'!$H$17</f>
        <v>5183.5248389000008</v>
      </c>
      <c r="F97" s="36">
        <f>SUMIFS(СВЦЭМ!$C$39:$C$782,СВЦЭМ!$A$39:$A$782,$A97,СВЦЭМ!$B$39:$B$782,F$83)+'СЕТ СН'!$H$9+СВЦЭМ!$D$10+'СЕТ СН'!$H$5-'СЕТ СН'!$H$17</f>
        <v>5180.0681022500003</v>
      </c>
      <c r="G97" s="36">
        <f>SUMIFS(СВЦЭМ!$C$39:$C$782,СВЦЭМ!$A$39:$A$782,$A97,СВЦЭМ!$B$39:$B$782,G$83)+'СЕТ СН'!$H$9+СВЦЭМ!$D$10+'СЕТ СН'!$H$5-'СЕТ СН'!$H$17</f>
        <v>5166.06872888</v>
      </c>
      <c r="H97" s="36">
        <f>SUMIFS(СВЦЭМ!$C$39:$C$782,СВЦЭМ!$A$39:$A$782,$A97,СВЦЭМ!$B$39:$B$782,H$83)+'СЕТ СН'!$H$9+СВЦЭМ!$D$10+'СЕТ СН'!$H$5-'СЕТ СН'!$H$17</f>
        <v>5099.5918923200006</v>
      </c>
      <c r="I97" s="36">
        <f>SUMIFS(СВЦЭМ!$C$39:$C$782,СВЦЭМ!$A$39:$A$782,$A97,СВЦЭМ!$B$39:$B$782,I$83)+'СЕТ СН'!$H$9+СВЦЭМ!$D$10+'СЕТ СН'!$H$5-'СЕТ СН'!$H$17</f>
        <v>5033.6191886100005</v>
      </c>
      <c r="J97" s="36">
        <f>SUMIFS(СВЦЭМ!$C$39:$C$782,СВЦЭМ!$A$39:$A$782,$A97,СВЦЭМ!$B$39:$B$782,J$83)+'СЕТ СН'!$H$9+СВЦЭМ!$D$10+'СЕТ СН'!$H$5-'СЕТ СН'!$H$17</f>
        <v>5035.39011054</v>
      </c>
      <c r="K97" s="36">
        <f>SUMIFS(СВЦЭМ!$C$39:$C$782,СВЦЭМ!$A$39:$A$782,$A97,СВЦЭМ!$B$39:$B$782,K$83)+'СЕТ СН'!$H$9+СВЦЭМ!$D$10+'СЕТ СН'!$H$5-'СЕТ СН'!$H$17</f>
        <v>4989.0045320400004</v>
      </c>
      <c r="L97" s="36">
        <f>SUMIFS(СВЦЭМ!$C$39:$C$782,СВЦЭМ!$A$39:$A$782,$A97,СВЦЭМ!$B$39:$B$782,L$83)+'СЕТ СН'!$H$9+СВЦЭМ!$D$10+'СЕТ СН'!$H$5-'СЕТ СН'!$H$17</f>
        <v>4977.68501113</v>
      </c>
      <c r="M97" s="36">
        <f>SUMIFS(СВЦЭМ!$C$39:$C$782,СВЦЭМ!$A$39:$A$782,$A97,СВЦЭМ!$B$39:$B$782,M$83)+'СЕТ СН'!$H$9+СВЦЭМ!$D$10+'СЕТ СН'!$H$5-'СЕТ СН'!$H$17</f>
        <v>4951.2887689999998</v>
      </c>
      <c r="N97" s="36">
        <f>SUMIFS(СВЦЭМ!$C$39:$C$782,СВЦЭМ!$A$39:$A$782,$A97,СВЦЭМ!$B$39:$B$782,N$83)+'СЕТ СН'!$H$9+СВЦЭМ!$D$10+'СЕТ СН'!$H$5-'СЕТ СН'!$H$17</f>
        <v>4996.0761499199998</v>
      </c>
      <c r="O97" s="36">
        <f>SUMIFS(СВЦЭМ!$C$39:$C$782,СВЦЭМ!$A$39:$A$782,$A97,СВЦЭМ!$B$39:$B$782,O$83)+'СЕТ СН'!$H$9+СВЦЭМ!$D$10+'СЕТ СН'!$H$5-'СЕТ СН'!$H$17</f>
        <v>5015.6642165100002</v>
      </c>
      <c r="P97" s="36">
        <f>SUMIFS(СВЦЭМ!$C$39:$C$782,СВЦЭМ!$A$39:$A$782,$A97,СВЦЭМ!$B$39:$B$782,P$83)+'СЕТ СН'!$H$9+СВЦЭМ!$D$10+'СЕТ СН'!$H$5-'СЕТ СН'!$H$17</f>
        <v>5022.3842168499996</v>
      </c>
      <c r="Q97" s="36">
        <f>SUMIFS(СВЦЭМ!$C$39:$C$782,СВЦЭМ!$A$39:$A$782,$A97,СВЦЭМ!$B$39:$B$782,Q$83)+'СЕТ СН'!$H$9+СВЦЭМ!$D$10+'СЕТ СН'!$H$5-'СЕТ СН'!$H$17</f>
        <v>5032.7531000500003</v>
      </c>
      <c r="R97" s="36">
        <f>SUMIFS(СВЦЭМ!$C$39:$C$782,СВЦЭМ!$A$39:$A$782,$A97,СВЦЭМ!$B$39:$B$782,R$83)+'СЕТ СН'!$H$9+СВЦЭМ!$D$10+'СЕТ СН'!$H$5-'СЕТ СН'!$H$17</f>
        <v>5024.78442602</v>
      </c>
      <c r="S97" s="36">
        <f>SUMIFS(СВЦЭМ!$C$39:$C$782,СВЦЭМ!$A$39:$A$782,$A97,СВЦЭМ!$B$39:$B$782,S$83)+'СЕТ СН'!$H$9+СВЦЭМ!$D$10+'СЕТ СН'!$H$5-'СЕТ СН'!$H$17</f>
        <v>5002.1529922999998</v>
      </c>
      <c r="T97" s="36">
        <f>SUMIFS(СВЦЭМ!$C$39:$C$782,СВЦЭМ!$A$39:$A$782,$A97,СВЦЭМ!$B$39:$B$782,T$83)+'СЕТ СН'!$H$9+СВЦЭМ!$D$10+'СЕТ СН'!$H$5-'СЕТ СН'!$H$17</f>
        <v>4978.4594145299998</v>
      </c>
      <c r="U97" s="36">
        <f>SUMIFS(СВЦЭМ!$C$39:$C$782,СВЦЭМ!$A$39:$A$782,$A97,СВЦЭМ!$B$39:$B$782,U$83)+'СЕТ СН'!$H$9+СВЦЭМ!$D$10+'СЕТ СН'!$H$5-'СЕТ СН'!$H$17</f>
        <v>4965.8853632999999</v>
      </c>
      <c r="V97" s="36">
        <f>SUMIFS(СВЦЭМ!$C$39:$C$782,СВЦЭМ!$A$39:$A$782,$A97,СВЦЭМ!$B$39:$B$782,V$83)+'СЕТ СН'!$H$9+СВЦЭМ!$D$10+'СЕТ СН'!$H$5-'СЕТ СН'!$H$17</f>
        <v>4986.8335865099998</v>
      </c>
      <c r="W97" s="36">
        <f>SUMIFS(СВЦЭМ!$C$39:$C$782,СВЦЭМ!$A$39:$A$782,$A97,СВЦЭМ!$B$39:$B$782,W$83)+'СЕТ СН'!$H$9+СВЦЭМ!$D$10+'СЕТ СН'!$H$5-'СЕТ СН'!$H$17</f>
        <v>5012.12270489</v>
      </c>
      <c r="X97" s="36">
        <f>SUMIFS(СВЦЭМ!$C$39:$C$782,СВЦЭМ!$A$39:$A$782,$A97,СВЦЭМ!$B$39:$B$782,X$83)+'СЕТ СН'!$H$9+СВЦЭМ!$D$10+'СЕТ СН'!$H$5-'СЕТ СН'!$H$17</f>
        <v>5040.98889805</v>
      </c>
      <c r="Y97" s="36">
        <f>SUMIFS(СВЦЭМ!$C$39:$C$782,СВЦЭМ!$A$39:$A$782,$A97,СВЦЭМ!$B$39:$B$782,Y$83)+'СЕТ СН'!$H$9+СВЦЭМ!$D$10+'СЕТ СН'!$H$5-'СЕТ СН'!$H$17</f>
        <v>5040.8664400500002</v>
      </c>
    </row>
    <row r="98" spans="1:25" ht="15.75" x14ac:dyDescent="0.2">
      <c r="A98" s="35">
        <f t="shared" si="2"/>
        <v>45000</v>
      </c>
      <c r="B98" s="36">
        <f>SUMIFS(СВЦЭМ!$C$39:$C$782,СВЦЭМ!$A$39:$A$782,$A98,СВЦЭМ!$B$39:$B$782,B$83)+'СЕТ СН'!$H$9+СВЦЭМ!$D$10+'СЕТ СН'!$H$5-'СЕТ СН'!$H$17</f>
        <v>5074.6719088299997</v>
      </c>
      <c r="C98" s="36">
        <f>SUMIFS(СВЦЭМ!$C$39:$C$782,СВЦЭМ!$A$39:$A$782,$A98,СВЦЭМ!$B$39:$B$782,C$83)+'СЕТ СН'!$H$9+СВЦЭМ!$D$10+'СЕТ СН'!$H$5-'СЕТ СН'!$H$17</f>
        <v>5131.2648238299998</v>
      </c>
      <c r="D98" s="36">
        <f>SUMIFS(СВЦЭМ!$C$39:$C$782,СВЦЭМ!$A$39:$A$782,$A98,СВЦЭМ!$B$39:$B$782,D$83)+'СЕТ СН'!$H$9+СВЦЭМ!$D$10+'СЕТ СН'!$H$5-'СЕТ СН'!$H$17</f>
        <v>5167.0043247600006</v>
      </c>
      <c r="E98" s="36">
        <f>SUMIFS(СВЦЭМ!$C$39:$C$782,СВЦЭМ!$A$39:$A$782,$A98,СВЦЭМ!$B$39:$B$782,E$83)+'СЕТ СН'!$H$9+СВЦЭМ!$D$10+'СЕТ СН'!$H$5-'СЕТ СН'!$H$17</f>
        <v>5168.9048708299997</v>
      </c>
      <c r="F98" s="36">
        <f>SUMIFS(СВЦЭМ!$C$39:$C$782,СВЦЭМ!$A$39:$A$782,$A98,СВЦЭМ!$B$39:$B$782,F$83)+'СЕТ СН'!$H$9+СВЦЭМ!$D$10+'СЕТ СН'!$H$5-'СЕТ СН'!$H$17</f>
        <v>5167.21611029</v>
      </c>
      <c r="G98" s="36">
        <f>SUMIFS(СВЦЭМ!$C$39:$C$782,СВЦЭМ!$A$39:$A$782,$A98,СВЦЭМ!$B$39:$B$782,G$83)+'СЕТ СН'!$H$9+СВЦЭМ!$D$10+'СЕТ СН'!$H$5-'СЕТ СН'!$H$17</f>
        <v>5154.1392657200004</v>
      </c>
      <c r="H98" s="36">
        <f>SUMIFS(СВЦЭМ!$C$39:$C$782,СВЦЭМ!$A$39:$A$782,$A98,СВЦЭМ!$B$39:$B$782,H$83)+'СЕТ СН'!$H$9+СВЦЭМ!$D$10+'СЕТ СН'!$H$5-'СЕТ СН'!$H$17</f>
        <v>5077.8740747400007</v>
      </c>
      <c r="I98" s="36">
        <f>SUMIFS(СВЦЭМ!$C$39:$C$782,СВЦЭМ!$A$39:$A$782,$A98,СВЦЭМ!$B$39:$B$782,I$83)+'СЕТ СН'!$H$9+СВЦЭМ!$D$10+'СЕТ СН'!$H$5-'СЕТ СН'!$H$17</f>
        <v>5014.9926768400001</v>
      </c>
      <c r="J98" s="36">
        <f>SUMIFS(СВЦЭМ!$C$39:$C$782,СВЦЭМ!$A$39:$A$782,$A98,СВЦЭМ!$B$39:$B$782,J$83)+'СЕТ СН'!$H$9+СВЦЭМ!$D$10+'СЕТ СН'!$H$5-'СЕТ СН'!$H$17</f>
        <v>5017.99541727</v>
      </c>
      <c r="K98" s="36">
        <f>SUMIFS(СВЦЭМ!$C$39:$C$782,СВЦЭМ!$A$39:$A$782,$A98,СВЦЭМ!$B$39:$B$782,K$83)+'СЕТ СН'!$H$9+СВЦЭМ!$D$10+'СЕТ СН'!$H$5-'СЕТ СН'!$H$17</f>
        <v>4969.0842150200006</v>
      </c>
      <c r="L98" s="36">
        <f>SUMIFS(СВЦЭМ!$C$39:$C$782,СВЦЭМ!$A$39:$A$782,$A98,СВЦЭМ!$B$39:$B$782,L$83)+'СЕТ СН'!$H$9+СВЦЭМ!$D$10+'СЕТ СН'!$H$5-'СЕТ СН'!$H$17</f>
        <v>4954.2388816900002</v>
      </c>
      <c r="M98" s="36">
        <f>SUMIFS(СВЦЭМ!$C$39:$C$782,СВЦЭМ!$A$39:$A$782,$A98,СВЦЭМ!$B$39:$B$782,M$83)+'СЕТ СН'!$H$9+СВЦЭМ!$D$10+'СЕТ СН'!$H$5-'СЕТ СН'!$H$17</f>
        <v>4964.8508377199996</v>
      </c>
      <c r="N98" s="36">
        <f>SUMIFS(СВЦЭМ!$C$39:$C$782,СВЦЭМ!$A$39:$A$782,$A98,СВЦЭМ!$B$39:$B$782,N$83)+'СЕТ СН'!$H$9+СВЦЭМ!$D$10+'СЕТ СН'!$H$5-'СЕТ СН'!$H$17</f>
        <v>5008.3089641799997</v>
      </c>
      <c r="O98" s="36">
        <f>SUMIFS(СВЦЭМ!$C$39:$C$782,СВЦЭМ!$A$39:$A$782,$A98,СВЦЭМ!$B$39:$B$782,O$83)+'СЕТ СН'!$H$9+СВЦЭМ!$D$10+'СЕТ СН'!$H$5-'СЕТ СН'!$H$17</f>
        <v>5012.6598849000002</v>
      </c>
      <c r="P98" s="36">
        <f>SUMIFS(СВЦЭМ!$C$39:$C$782,СВЦЭМ!$A$39:$A$782,$A98,СВЦЭМ!$B$39:$B$782,P$83)+'СЕТ СН'!$H$9+СВЦЭМ!$D$10+'СЕТ СН'!$H$5-'СЕТ СН'!$H$17</f>
        <v>5014.4434925200003</v>
      </c>
      <c r="Q98" s="36">
        <f>SUMIFS(СВЦЭМ!$C$39:$C$782,СВЦЭМ!$A$39:$A$782,$A98,СВЦЭМ!$B$39:$B$782,Q$83)+'СЕТ СН'!$H$9+СВЦЭМ!$D$10+'СЕТ СН'!$H$5-'СЕТ СН'!$H$17</f>
        <v>5028.7765064100004</v>
      </c>
      <c r="R98" s="36">
        <f>SUMIFS(СВЦЭМ!$C$39:$C$782,СВЦЭМ!$A$39:$A$782,$A98,СВЦЭМ!$B$39:$B$782,R$83)+'СЕТ СН'!$H$9+СВЦЭМ!$D$10+'СЕТ СН'!$H$5-'СЕТ СН'!$H$17</f>
        <v>5021.2014317200001</v>
      </c>
      <c r="S98" s="36">
        <f>SUMIFS(СВЦЭМ!$C$39:$C$782,СВЦЭМ!$A$39:$A$782,$A98,СВЦЭМ!$B$39:$B$782,S$83)+'СЕТ СН'!$H$9+СВЦЭМ!$D$10+'СЕТ СН'!$H$5-'СЕТ СН'!$H$17</f>
        <v>4996.1952722100004</v>
      </c>
      <c r="T98" s="36">
        <f>SUMIFS(СВЦЭМ!$C$39:$C$782,СВЦЭМ!$A$39:$A$782,$A98,СВЦЭМ!$B$39:$B$782,T$83)+'СЕТ СН'!$H$9+СВЦЭМ!$D$10+'СЕТ СН'!$H$5-'СЕТ СН'!$H$17</f>
        <v>4973.1605041800003</v>
      </c>
      <c r="U98" s="36">
        <f>SUMIFS(СВЦЭМ!$C$39:$C$782,СВЦЭМ!$A$39:$A$782,$A98,СВЦЭМ!$B$39:$B$782,U$83)+'СЕТ СН'!$H$9+СВЦЭМ!$D$10+'СЕТ СН'!$H$5-'СЕТ СН'!$H$17</f>
        <v>4947.2355194100001</v>
      </c>
      <c r="V98" s="36">
        <f>SUMIFS(СВЦЭМ!$C$39:$C$782,СВЦЭМ!$A$39:$A$782,$A98,СВЦЭМ!$B$39:$B$782,V$83)+'СЕТ СН'!$H$9+СВЦЭМ!$D$10+'СЕТ СН'!$H$5-'СЕТ СН'!$H$17</f>
        <v>4942.1386806700002</v>
      </c>
      <c r="W98" s="36">
        <f>SUMIFS(СВЦЭМ!$C$39:$C$782,СВЦЭМ!$A$39:$A$782,$A98,СВЦЭМ!$B$39:$B$782,W$83)+'СЕТ СН'!$H$9+СВЦЭМ!$D$10+'СЕТ СН'!$H$5-'СЕТ СН'!$H$17</f>
        <v>4959.0108662299999</v>
      </c>
      <c r="X98" s="36">
        <f>SUMIFS(СВЦЭМ!$C$39:$C$782,СВЦЭМ!$A$39:$A$782,$A98,СВЦЭМ!$B$39:$B$782,X$83)+'СЕТ СН'!$H$9+СВЦЭМ!$D$10+'СЕТ СН'!$H$5-'СЕТ СН'!$H$17</f>
        <v>4996.6601361700004</v>
      </c>
      <c r="Y98" s="36">
        <f>SUMIFS(СВЦЭМ!$C$39:$C$782,СВЦЭМ!$A$39:$A$782,$A98,СВЦЭМ!$B$39:$B$782,Y$83)+'СЕТ СН'!$H$9+СВЦЭМ!$D$10+'СЕТ СН'!$H$5-'СЕТ СН'!$H$17</f>
        <v>5016.88923548</v>
      </c>
    </row>
    <row r="99" spans="1:25" ht="15.75" x14ac:dyDescent="0.2">
      <c r="A99" s="35">
        <f t="shared" si="2"/>
        <v>45001</v>
      </c>
      <c r="B99" s="36">
        <f>SUMIFS(СВЦЭМ!$C$39:$C$782,СВЦЭМ!$A$39:$A$782,$A99,СВЦЭМ!$B$39:$B$782,B$83)+'СЕТ СН'!$H$9+СВЦЭМ!$D$10+'СЕТ СН'!$H$5-'СЕТ СН'!$H$17</f>
        <v>5020.3627984100003</v>
      </c>
      <c r="C99" s="36">
        <f>SUMIFS(СВЦЭМ!$C$39:$C$782,СВЦЭМ!$A$39:$A$782,$A99,СВЦЭМ!$B$39:$B$782,C$83)+'СЕТ СН'!$H$9+СВЦЭМ!$D$10+'СЕТ СН'!$H$5-'СЕТ СН'!$H$17</f>
        <v>5082.1152458800007</v>
      </c>
      <c r="D99" s="36">
        <f>SUMIFS(СВЦЭМ!$C$39:$C$782,СВЦЭМ!$A$39:$A$782,$A99,СВЦЭМ!$B$39:$B$782,D$83)+'СЕТ СН'!$H$9+СВЦЭМ!$D$10+'СЕТ СН'!$H$5-'СЕТ СН'!$H$17</f>
        <v>5108.1135047500002</v>
      </c>
      <c r="E99" s="36">
        <f>SUMIFS(СВЦЭМ!$C$39:$C$782,СВЦЭМ!$A$39:$A$782,$A99,СВЦЭМ!$B$39:$B$782,E$83)+'СЕТ СН'!$H$9+СВЦЭМ!$D$10+'СЕТ СН'!$H$5-'СЕТ СН'!$H$17</f>
        <v>5127.6088727300003</v>
      </c>
      <c r="F99" s="36">
        <f>SUMIFS(СВЦЭМ!$C$39:$C$782,СВЦЭМ!$A$39:$A$782,$A99,СВЦЭМ!$B$39:$B$782,F$83)+'СЕТ СН'!$H$9+СВЦЭМ!$D$10+'СЕТ СН'!$H$5-'СЕТ СН'!$H$17</f>
        <v>5131.0580358200004</v>
      </c>
      <c r="G99" s="36">
        <f>SUMIFS(СВЦЭМ!$C$39:$C$782,СВЦЭМ!$A$39:$A$782,$A99,СВЦЭМ!$B$39:$B$782,G$83)+'СЕТ СН'!$H$9+СВЦЭМ!$D$10+'СЕТ СН'!$H$5-'СЕТ СН'!$H$17</f>
        <v>5111.1226479799998</v>
      </c>
      <c r="H99" s="36">
        <f>SUMIFS(СВЦЭМ!$C$39:$C$782,СВЦЭМ!$A$39:$A$782,$A99,СВЦЭМ!$B$39:$B$782,H$83)+'СЕТ СН'!$H$9+СВЦЭМ!$D$10+'СЕТ СН'!$H$5-'СЕТ СН'!$H$17</f>
        <v>5037.3766353999999</v>
      </c>
      <c r="I99" s="36">
        <f>SUMIFS(СВЦЭМ!$C$39:$C$782,СВЦЭМ!$A$39:$A$782,$A99,СВЦЭМ!$B$39:$B$782,I$83)+'СЕТ СН'!$H$9+СВЦЭМ!$D$10+'СЕТ СН'!$H$5-'СЕТ СН'!$H$17</f>
        <v>5006.8675000599997</v>
      </c>
      <c r="J99" s="36">
        <f>SUMIFS(СВЦЭМ!$C$39:$C$782,СВЦЭМ!$A$39:$A$782,$A99,СВЦЭМ!$B$39:$B$782,J$83)+'СЕТ СН'!$H$9+СВЦЭМ!$D$10+'СЕТ СН'!$H$5-'СЕТ СН'!$H$17</f>
        <v>5007.48241323</v>
      </c>
      <c r="K99" s="36">
        <f>SUMIFS(СВЦЭМ!$C$39:$C$782,СВЦЭМ!$A$39:$A$782,$A99,СВЦЭМ!$B$39:$B$782,K$83)+'СЕТ СН'!$H$9+СВЦЭМ!$D$10+'СЕТ СН'!$H$5-'СЕТ СН'!$H$17</f>
        <v>4986.7977970700003</v>
      </c>
      <c r="L99" s="36">
        <f>SUMIFS(СВЦЭМ!$C$39:$C$782,СВЦЭМ!$A$39:$A$782,$A99,СВЦЭМ!$B$39:$B$782,L$83)+'СЕТ СН'!$H$9+СВЦЭМ!$D$10+'СЕТ СН'!$H$5-'СЕТ СН'!$H$17</f>
        <v>5012.55062791</v>
      </c>
      <c r="M99" s="36">
        <f>SUMIFS(СВЦЭМ!$C$39:$C$782,СВЦЭМ!$A$39:$A$782,$A99,СВЦЭМ!$B$39:$B$782,M$83)+'СЕТ СН'!$H$9+СВЦЭМ!$D$10+'СЕТ СН'!$H$5-'СЕТ СН'!$H$17</f>
        <v>5043.1045515000005</v>
      </c>
      <c r="N99" s="36">
        <f>SUMIFS(СВЦЭМ!$C$39:$C$782,СВЦЭМ!$A$39:$A$782,$A99,СВЦЭМ!$B$39:$B$782,N$83)+'СЕТ СН'!$H$9+СВЦЭМ!$D$10+'СЕТ СН'!$H$5-'СЕТ СН'!$H$17</f>
        <v>5083.1499533699998</v>
      </c>
      <c r="O99" s="36">
        <f>SUMIFS(СВЦЭМ!$C$39:$C$782,СВЦЭМ!$A$39:$A$782,$A99,СВЦЭМ!$B$39:$B$782,O$83)+'СЕТ СН'!$H$9+СВЦЭМ!$D$10+'СЕТ СН'!$H$5-'СЕТ СН'!$H$17</f>
        <v>5092.2225663899999</v>
      </c>
      <c r="P99" s="36">
        <f>SUMIFS(СВЦЭМ!$C$39:$C$782,СВЦЭМ!$A$39:$A$782,$A99,СВЦЭМ!$B$39:$B$782,P$83)+'СЕТ СН'!$H$9+СВЦЭМ!$D$10+'СЕТ СН'!$H$5-'СЕТ СН'!$H$17</f>
        <v>5103.6935649400002</v>
      </c>
      <c r="Q99" s="36">
        <f>SUMIFS(СВЦЭМ!$C$39:$C$782,СВЦЭМ!$A$39:$A$782,$A99,СВЦЭМ!$B$39:$B$782,Q$83)+'СЕТ СН'!$H$9+СВЦЭМ!$D$10+'СЕТ СН'!$H$5-'СЕТ СН'!$H$17</f>
        <v>5106.0637274500004</v>
      </c>
      <c r="R99" s="36">
        <f>SUMIFS(СВЦЭМ!$C$39:$C$782,СВЦЭМ!$A$39:$A$782,$A99,СВЦЭМ!$B$39:$B$782,R$83)+'СЕТ СН'!$H$9+СВЦЭМ!$D$10+'СЕТ СН'!$H$5-'СЕТ СН'!$H$17</f>
        <v>5120.0281097200004</v>
      </c>
      <c r="S99" s="36">
        <f>SUMIFS(СВЦЭМ!$C$39:$C$782,СВЦЭМ!$A$39:$A$782,$A99,СВЦЭМ!$B$39:$B$782,S$83)+'СЕТ СН'!$H$9+СВЦЭМ!$D$10+'СЕТ СН'!$H$5-'СЕТ СН'!$H$17</f>
        <v>5101.6301557900006</v>
      </c>
      <c r="T99" s="36">
        <f>SUMIFS(СВЦЭМ!$C$39:$C$782,СВЦЭМ!$A$39:$A$782,$A99,СВЦЭМ!$B$39:$B$782,T$83)+'СЕТ СН'!$H$9+СВЦЭМ!$D$10+'СЕТ СН'!$H$5-'СЕТ СН'!$H$17</f>
        <v>5038.5873399299999</v>
      </c>
      <c r="U99" s="36">
        <f>SUMIFS(СВЦЭМ!$C$39:$C$782,СВЦЭМ!$A$39:$A$782,$A99,СВЦЭМ!$B$39:$B$782,U$83)+'СЕТ СН'!$H$9+СВЦЭМ!$D$10+'СЕТ СН'!$H$5-'СЕТ СН'!$H$17</f>
        <v>5002.3834896200005</v>
      </c>
      <c r="V99" s="36">
        <f>SUMIFS(СВЦЭМ!$C$39:$C$782,СВЦЭМ!$A$39:$A$782,$A99,СВЦЭМ!$B$39:$B$782,V$83)+'СЕТ СН'!$H$9+СВЦЭМ!$D$10+'СЕТ СН'!$H$5-'СЕТ СН'!$H$17</f>
        <v>5004.81220923</v>
      </c>
      <c r="W99" s="36">
        <f>SUMIFS(СВЦЭМ!$C$39:$C$782,СВЦЭМ!$A$39:$A$782,$A99,СВЦЭМ!$B$39:$B$782,W$83)+'СЕТ СН'!$H$9+СВЦЭМ!$D$10+'СЕТ СН'!$H$5-'СЕТ СН'!$H$17</f>
        <v>5029.77342391</v>
      </c>
      <c r="X99" s="36">
        <f>SUMIFS(СВЦЭМ!$C$39:$C$782,СВЦЭМ!$A$39:$A$782,$A99,СВЦЭМ!$B$39:$B$782,X$83)+'СЕТ СН'!$H$9+СВЦЭМ!$D$10+'СЕТ СН'!$H$5-'СЕТ СН'!$H$17</f>
        <v>5015.5729174300004</v>
      </c>
      <c r="Y99" s="36">
        <f>SUMIFS(СВЦЭМ!$C$39:$C$782,СВЦЭМ!$A$39:$A$782,$A99,СВЦЭМ!$B$39:$B$782,Y$83)+'СЕТ СН'!$H$9+СВЦЭМ!$D$10+'СЕТ СН'!$H$5-'СЕТ СН'!$H$17</f>
        <v>5053.0387100400003</v>
      </c>
    </row>
    <row r="100" spans="1:25" ht="15.75" x14ac:dyDescent="0.2">
      <c r="A100" s="35">
        <f t="shared" si="2"/>
        <v>45002</v>
      </c>
      <c r="B100" s="36">
        <f>SUMIFS(СВЦЭМ!$C$39:$C$782,СВЦЭМ!$A$39:$A$782,$A100,СВЦЭМ!$B$39:$B$782,B$83)+'СЕТ СН'!$H$9+СВЦЭМ!$D$10+'СЕТ СН'!$H$5-'СЕТ СН'!$H$17</f>
        <v>5098.1667705</v>
      </c>
      <c r="C100" s="36">
        <f>SUMIFS(СВЦЭМ!$C$39:$C$782,СВЦЭМ!$A$39:$A$782,$A100,СВЦЭМ!$B$39:$B$782,C$83)+'СЕТ СН'!$H$9+СВЦЭМ!$D$10+'СЕТ СН'!$H$5-'СЕТ СН'!$H$17</f>
        <v>5152.1831352600002</v>
      </c>
      <c r="D100" s="36">
        <f>SUMIFS(СВЦЭМ!$C$39:$C$782,СВЦЭМ!$A$39:$A$782,$A100,СВЦЭМ!$B$39:$B$782,D$83)+'СЕТ СН'!$H$9+СВЦЭМ!$D$10+'СЕТ СН'!$H$5-'СЕТ СН'!$H$17</f>
        <v>5152.7986440000004</v>
      </c>
      <c r="E100" s="36">
        <f>SUMIFS(СВЦЭМ!$C$39:$C$782,СВЦЭМ!$A$39:$A$782,$A100,СВЦЭМ!$B$39:$B$782,E$83)+'СЕТ СН'!$H$9+СВЦЭМ!$D$10+'СЕТ СН'!$H$5-'СЕТ СН'!$H$17</f>
        <v>5142.7671869200003</v>
      </c>
      <c r="F100" s="36">
        <f>SUMIFS(СВЦЭМ!$C$39:$C$782,СВЦЭМ!$A$39:$A$782,$A100,СВЦЭМ!$B$39:$B$782,F$83)+'СЕТ СН'!$H$9+СВЦЭМ!$D$10+'СЕТ СН'!$H$5-'СЕТ СН'!$H$17</f>
        <v>5148.9177943000004</v>
      </c>
      <c r="G100" s="36">
        <f>SUMIFS(СВЦЭМ!$C$39:$C$782,СВЦЭМ!$A$39:$A$782,$A100,СВЦЭМ!$B$39:$B$782,G$83)+'СЕТ СН'!$H$9+СВЦЭМ!$D$10+'СЕТ СН'!$H$5-'СЕТ СН'!$H$17</f>
        <v>5134.4060960999996</v>
      </c>
      <c r="H100" s="36">
        <f>SUMIFS(СВЦЭМ!$C$39:$C$782,СВЦЭМ!$A$39:$A$782,$A100,СВЦЭМ!$B$39:$B$782,H$83)+'СЕТ СН'!$H$9+СВЦЭМ!$D$10+'СЕТ СН'!$H$5-'СЕТ СН'!$H$17</f>
        <v>5082.1736529400005</v>
      </c>
      <c r="I100" s="36">
        <f>SUMIFS(СВЦЭМ!$C$39:$C$782,СВЦЭМ!$A$39:$A$782,$A100,СВЦЭМ!$B$39:$B$782,I$83)+'СЕТ СН'!$H$9+СВЦЭМ!$D$10+'СЕТ СН'!$H$5-'СЕТ СН'!$H$17</f>
        <v>5013.0262815200003</v>
      </c>
      <c r="J100" s="36">
        <f>SUMIFS(СВЦЭМ!$C$39:$C$782,СВЦЭМ!$A$39:$A$782,$A100,СВЦЭМ!$B$39:$B$782,J$83)+'СЕТ СН'!$H$9+СВЦЭМ!$D$10+'СЕТ СН'!$H$5-'СЕТ СН'!$H$17</f>
        <v>5018.8382835900002</v>
      </c>
      <c r="K100" s="36">
        <f>SUMIFS(СВЦЭМ!$C$39:$C$782,СВЦЭМ!$A$39:$A$782,$A100,СВЦЭМ!$B$39:$B$782,K$83)+'СЕТ СН'!$H$9+СВЦЭМ!$D$10+'СЕТ СН'!$H$5-'СЕТ СН'!$H$17</f>
        <v>5005.5757978399997</v>
      </c>
      <c r="L100" s="36">
        <f>SUMIFS(СВЦЭМ!$C$39:$C$782,СВЦЭМ!$A$39:$A$782,$A100,СВЦЭМ!$B$39:$B$782,L$83)+'СЕТ СН'!$H$9+СВЦЭМ!$D$10+'СЕТ СН'!$H$5-'СЕТ СН'!$H$17</f>
        <v>4994.7396052399999</v>
      </c>
      <c r="M100" s="36">
        <f>SUMIFS(СВЦЭМ!$C$39:$C$782,СВЦЭМ!$A$39:$A$782,$A100,СВЦЭМ!$B$39:$B$782,M$83)+'СЕТ СН'!$H$9+СВЦЭМ!$D$10+'СЕТ СН'!$H$5-'СЕТ СН'!$H$17</f>
        <v>5010.2408573499997</v>
      </c>
      <c r="N100" s="36">
        <f>SUMIFS(СВЦЭМ!$C$39:$C$782,СВЦЭМ!$A$39:$A$782,$A100,СВЦЭМ!$B$39:$B$782,N$83)+'СЕТ СН'!$H$9+СВЦЭМ!$D$10+'СЕТ СН'!$H$5-'СЕТ СН'!$H$17</f>
        <v>5042.1237198400004</v>
      </c>
      <c r="O100" s="36">
        <f>SUMIFS(СВЦЭМ!$C$39:$C$782,СВЦЭМ!$A$39:$A$782,$A100,СВЦЭМ!$B$39:$B$782,O$83)+'СЕТ СН'!$H$9+СВЦЭМ!$D$10+'СЕТ СН'!$H$5-'СЕТ СН'!$H$17</f>
        <v>5064.3914420600004</v>
      </c>
      <c r="P100" s="36">
        <f>SUMIFS(СВЦЭМ!$C$39:$C$782,СВЦЭМ!$A$39:$A$782,$A100,СВЦЭМ!$B$39:$B$782,P$83)+'СЕТ СН'!$H$9+СВЦЭМ!$D$10+'СЕТ СН'!$H$5-'СЕТ СН'!$H$17</f>
        <v>5072.4672874200005</v>
      </c>
      <c r="Q100" s="36">
        <f>SUMIFS(СВЦЭМ!$C$39:$C$782,СВЦЭМ!$A$39:$A$782,$A100,СВЦЭМ!$B$39:$B$782,Q$83)+'СЕТ СН'!$H$9+СВЦЭМ!$D$10+'СЕТ СН'!$H$5-'СЕТ СН'!$H$17</f>
        <v>5083.1687887999997</v>
      </c>
      <c r="R100" s="36">
        <f>SUMIFS(СВЦЭМ!$C$39:$C$782,СВЦЭМ!$A$39:$A$782,$A100,СВЦЭМ!$B$39:$B$782,R$83)+'СЕТ СН'!$H$9+СВЦЭМ!$D$10+'СЕТ СН'!$H$5-'СЕТ СН'!$H$17</f>
        <v>5059.4703576900001</v>
      </c>
      <c r="S100" s="36">
        <f>SUMIFS(СВЦЭМ!$C$39:$C$782,СВЦЭМ!$A$39:$A$782,$A100,СВЦЭМ!$B$39:$B$782,S$83)+'СЕТ СН'!$H$9+СВЦЭМ!$D$10+'СЕТ СН'!$H$5-'СЕТ СН'!$H$17</f>
        <v>5040.1012395500002</v>
      </c>
      <c r="T100" s="36">
        <f>SUMIFS(СВЦЭМ!$C$39:$C$782,СВЦЭМ!$A$39:$A$782,$A100,СВЦЭМ!$B$39:$B$782,T$83)+'СЕТ СН'!$H$9+СВЦЭМ!$D$10+'СЕТ СН'!$H$5-'СЕТ СН'!$H$17</f>
        <v>5024.2472893200002</v>
      </c>
      <c r="U100" s="36">
        <f>SUMIFS(СВЦЭМ!$C$39:$C$782,СВЦЭМ!$A$39:$A$782,$A100,СВЦЭМ!$B$39:$B$782,U$83)+'СЕТ СН'!$H$9+СВЦЭМ!$D$10+'СЕТ СН'!$H$5-'СЕТ СН'!$H$17</f>
        <v>5002.0994639700002</v>
      </c>
      <c r="V100" s="36">
        <f>SUMIFS(СВЦЭМ!$C$39:$C$782,СВЦЭМ!$A$39:$A$782,$A100,СВЦЭМ!$B$39:$B$782,V$83)+'СЕТ СН'!$H$9+СВЦЭМ!$D$10+'СЕТ СН'!$H$5-'СЕТ СН'!$H$17</f>
        <v>5010.71890523</v>
      </c>
      <c r="W100" s="36">
        <f>SUMIFS(СВЦЭМ!$C$39:$C$782,СВЦЭМ!$A$39:$A$782,$A100,СВЦЭМ!$B$39:$B$782,W$83)+'СЕТ СН'!$H$9+СВЦЭМ!$D$10+'СЕТ СН'!$H$5-'СЕТ СН'!$H$17</f>
        <v>5006.2793548500003</v>
      </c>
      <c r="X100" s="36">
        <f>SUMIFS(СВЦЭМ!$C$39:$C$782,СВЦЭМ!$A$39:$A$782,$A100,СВЦЭМ!$B$39:$B$782,X$83)+'СЕТ СН'!$H$9+СВЦЭМ!$D$10+'СЕТ СН'!$H$5-'СЕТ СН'!$H$17</f>
        <v>5053.8178664099996</v>
      </c>
      <c r="Y100" s="36">
        <f>SUMIFS(СВЦЭМ!$C$39:$C$782,СВЦЭМ!$A$39:$A$782,$A100,СВЦЭМ!$B$39:$B$782,Y$83)+'СЕТ СН'!$H$9+СВЦЭМ!$D$10+'СЕТ СН'!$H$5-'СЕТ СН'!$H$17</f>
        <v>5092.38197958</v>
      </c>
    </row>
    <row r="101" spans="1:25" ht="15.75" x14ac:dyDescent="0.2">
      <c r="A101" s="35">
        <f t="shared" si="2"/>
        <v>45003</v>
      </c>
      <c r="B101" s="36">
        <f>SUMIFS(СВЦЭМ!$C$39:$C$782,СВЦЭМ!$A$39:$A$782,$A101,СВЦЭМ!$B$39:$B$782,B$83)+'СЕТ СН'!$H$9+СВЦЭМ!$D$10+'СЕТ СН'!$H$5-'СЕТ СН'!$H$17</f>
        <v>4925.4922774000006</v>
      </c>
      <c r="C101" s="36">
        <f>SUMIFS(СВЦЭМ!$C$39:$C$782,СВЦЭМ!$A$39:$A$782,$A101,СВЦЭМ!$B$39:$B$782,C$83)+'СЕТ СН'!$H$9+СВЦЭМ!$D$10+'СЕТ СН'!$H$5-'СЕТ СН'!$H$17</f>
        <v>4975.7684374</v>
      </c>
      <c r="D101" s="36">
        <f>SUMIFS(СВЦЭМ!$C$39:$C$782,СВЦЭМ!$A$39:$A$782,$A101,СВЦЭМ!$B$39:$B$782,D$83)+'СЕТ СН'!$H$9+СВЦЭМ!$D$10+'СЕТ СН'!$H$5-'СЕТ СН'!$H$17</f>
        <v>5004.8736191500002</v>
      </c>
      <c r="E101" s="36">
        <f>SUMIFS(СВЦЭМ!$C$39:$C$782,СВЦЭМ!$A$39:$A$782,$A101,СВЦЭМ!$B$39:$B$782,E$83)+'СЕТ СН'!$H$9+СВЦЭМ!$D$10+'СЕТ СН'!$H$5-'СЕТ СН'!$H$17</f>
        <v>5008.0923706200001</v>
      </c>
      <c r="F101" s="36">
        <f>SUMIFS(СВЦЭМ!$C$39:$C$782,СВЦЭМ!$A$39:$A$782,$A101,СВЦЭМ!$B$39:$B$782,F$83)+'СЕТ СН'!$H$9+СВЦЭМ!$D$10+'СЕТ СН'!$H$5-'СЕТ СН'!$H$17</f>
        <v>5028.4439486900001</v>
      </c>
      <c r="G101" s="36">
        <f>SUMIFS(СВЦЭМ!$C$39:$C$782,СВЦЭМ!$A$39:$A$782,$A101,СВЦЭМ!$B$39:$B$782,G$83)+'СЕТ СН'!$H$9+СВЦЭМ!$D$10+'СЕТ СН'!$H$5-'СЕТ СН'!$H$17</f>
        <v>5005.8503061199999</v>
      </c>
      <c r="H101" s="36">
        <f>SUMIFS(СВЦЭМ!$C$39:$C$782,СВЦЭМ!$A$39:$A$782,$A101,СВЦЭМ!$B$39:$B$782,H$83)+'СЕТ СН'!$H$9+СВЦЭМ!$D$10+'СЕТ СН'!$H$5-'СЕТ СН'!$H$17</f>
        <v>5003.8193498600003</v>
      </c>
      <c r="I101" s="36">
        <f>SUMIFS(СВЦЭМ!$C$39:$C$782,СВЦЭМ!$A$39:$A$782,$A101,СВЦЭМ!$B$39:$B$782,I$83)+'СЕТ СН'!$H$9+СВЦЭМ!$D$10+'СЕТ СН'!$H$5-'СЕТ СН'!$H$17</f>
        <v>4984.2505735200002</v>
      </c>
      <c r="J101" s="36">
        <f>SUMIFS(СВЦЭМ!$C$39:$C$782,СВЦЭМ!$A$39:$A$782,$A101,СВЦЭМ!$B$39:$B$782,J$83)+'СЕТ СН'!$H$9+СВЦЭМ!$D$10+'СЕТ СН'!$H$5-'СЕТ СН'!$H$17</f>
        <v>4934.3233625600005</v>
      </c>
      <c r="K101" s="36">
        <f>SUMIFS(СВЦЭМ!$C$39:$C$782,СВЦЭМ!$A$39:$A$782,$A101,СВЦЭМ!$B$39:$B$782,K$83)+'СЕТ СН'!$H$9+СВЦЭМ!$D$10+'СЕТ СН'!$H$5-'СЕТ СН'!$H$17</f>
        <v>4867.1124472000001</v>
      </c>
      <c r="L101" s="36">
        <f>SUMIFS(СВЦЭМ!$C$39:$C$782,СВЦЭМ!$A$39:$A$782,$A101,СВЦЭМ!$B$39:$B$782,L$83)+'СЕТ СН'!$H$9+СВЦЭМ!$D$10+'СЕТ СН'!$H$5-'СЕТ СН'!$H$17</f>
        <v>4817.2899463399999</v>
      </c>
      <c r="M101" s="36">
        <f>SUMIFS(СВЦЭМ!$C$39:$C$782,СВЦЭМ!$A$39:$A$782,$A101,СВЦЭМ!$B$39:$B$782,M$83)+'СЕТ СН'!$H$9+СВЦЭМ!$D$10+'СЕТ СН'!$H$5-'СЕТ СН'!$H$17</f>
        <v>4804.0576744</v>
      </c>
      <c r="N101" s="36">
        <f>SUMIFS(СВЦЭМ!$C$39:$C$782,СВЦЭМ!$A$39:$A$782,$A101,СВЦЭМ!$B$39:$B$782,N$83)+'СЕТ СН'!$H$9+СВЦЭМ!$D$10+'СЕТ СН'!$H$5-'СЕТ СН'!$H$17</f>
        <v>4842.5350310399999</v>
      </c>
      <c r="O101" s="36">
        <f>SUMIFS(СВЦЭМ!$C$39:$C$782,СВЦЭМ!$A$39:$A$782,$A101,СВЦЭМ!$B$39:$B$782,O$83)+'СЕТ СН'!$H$9+СВЦЭМ!$D$10+'СЕТ СН'!$H$5-'СЕТ СН'!$H$17</f>
        <v>4812.3114399400001</v>
      </c>
      <c r="P101" s="36">
        <f>SUMIFS(СВЦЭМ!$C$39:$C$782,СВЦЭМ!$A$39:$A$782,$A101,СВЦЭМ!$B$39:$B$782,P$83)+'СЕТ СН'!$H$9+СВЦЭМ!$D$10+'СЕТ СН'!$H$5-'СЕТ СН'!$H$17</f>
        <v>4833.7158667900003</v>
      </c>
      <c r="Q101" s="36">
        <f>SUMIFS(СВЦЭМ!$C$39:$C$782,СВЦЭМ!$A$39:$A$782,$A101,СВЦЭМ!$B$39:$B$782,Q$83)+'СЕТ СН'!$H$9+СВЦЭМ!$D$10+'СЕТ СН'!$H$5-'СЕТ СН'!$H$17</f>
        <v>4845.9028418199996</v>
      </c>
      <c r="R101" s="36">
        <f>SUMIFS(СВЦЭМ!$C$39:$C$782,СВЦЭМ!$A$39:$A$782,$A101,СВЦЭМ!$B$39:$B$782,R$83)+'СЕТ СН'!$H$9+СВЦЭМ!$D$10+'СЕТ СН'!$H$5-'СЕТ СН'!$H$17</f>
        <v>4903.15417084</v>
      </c>
      <c r="S101" s="36">
        <f>SUMIFS(СВЦЭМ!$C$39:$C$782,СВЦЭМ!$A$39:$A$782,$A101,СВЦЭМ!$B$39:$B$782,S$83)+'СЕТ СН'!$H$9+СВЦЭМ!$D$10+'СЕТ СН'!$H$5-'СЕТ СН'!$H$17</f>
        <v>4855.4123794400002</v>
      </c>
      <c r="T101" s="36">
        <f>SUMIFS(СВЦЭМ!$C$39:$C$782,СВЦЭМ!$A$39:$A$782,$A101,СВЦЭМ!$B$39:$B$782,T$83)+'СЕТ СН'!$H$9+СВЦЭМ!$D$10+'СЕТ СН'!$H$5-'СЕТ СН'!$H$17</f>
        <v>4848.6901796100001</v>
      </c>
      <c r="U101" s="36">
        <f>SUMIFS(СВЦЭМ!$C$39:$C$782,СВЦЭМ!$A$39:$A$782,$A101,СВЦЭМ!$B$39:$B$782,U$83)+'СЕТ СН'!$H$9+СВЦЭМ!$D$10+'СЕТ СН'!$H$5-'СЕТ СН'!$H$17</f>
        <v>4835.3254401000004</v>
      </c>
      <c r="V101" s="36">
        <f>SUMIFS(СВЦЭМ!$C$39:$C$782,СВЦЭМ!$A$39:$A$782,$A101,СВЦЭМ!$B$39:$B$782,V$83)+'СЕТ СН'!$H$9+СВЦЭМ!$D$10+'СЕТ СН'!$H$5-'СЕТ СН'!$H$17</f>
        <v>4805.8845524300004</v>
      </c>
      <c r="W101" s="36">
        <f>SUMIFS(СВЦЭМ!$C$39:$C$782,СВЦЭМ!$A$39:$A$782,$A101,СВЦЭМ!$B$39:$B$782,W$83)+'СЕТ СН'!$H$9+СВЦЭМ!$D$10+'СЕТ СН'!$H$5-'СЕТ СН'!$H$17</f>
        <v>4821.0737287600004</v>
      </c>
      <c r="X101" s="36">
        <f>SUMIFS(СВЦЭМ!$C$39:$C$782,СВЦЭМ!$A$39:$A$782,$A101,СВЦЭМ!$B$39:$B$782,X$83)+'СЕТ СН'!$H$9+СВЦЭМ!$D$10+'СЕТ СН'!$H$5-'СЕТ СН'!$H$17</f>
        <v>4847.10801575</v>
      </c>
      <c r="Y101" s="36">
        <f>SUMIFS(СВЦЭМ!$C$39:$C$782,СВЦЭМ!$A$39:$A$782,$A101,СВЦЭМ!$B$39:$B$782,Y$83)+'СЕТ СН'!$H$9+СВЦЭМ!$D$10+'СЕТ СН'!$H$5-'СЕТ СН'!$H$17</f>
        <v>4883.2806885999998</v>
      </c>
    </row>
    <row r="102" spans="1:25" ht="15.75" x14ac:dyDescent="0.2">
      <c r="A102" s="35">
        <f t="shared" si="2"/>
        <v>45004</v>
      </c>
      <c r="B102" s="36">
        <f>SUMIFS(СВЦЭМ!$C$39:$C$782,СВЦЭМ!$A$39:$A$782,$A102,СВЦЭМ!$B$39:$B$782,B$83)+'СЕТ СН'!$H$9+СВЦЭМ!$D$10+'СЕТ СН'!$H$5-'СЕТ СН'!$H$17</f>
        <v>4924.6535385799998</v>
      </c>
      <c r="C102" s="36">
        <f>SUMIFS(СВЦЭМ!$C$39:$C$782,СВЦЭМ!$A$39:$A$782,$A102,СВЦЭМ!$B$39:$B$782,C$83)+'СЕТ СН'!$H$9+СВЦЭМ!$D$10+'СЕТ СН'!$H$5-'СЕТ СН'!$H$17</f>
        <v>4960.1680617100001</v>
      </c>
      <c r="D102" s="36">
        <f>SUMIFS(СВЦЭМ!$C$39:$C$782,СВЦЭМ!$A$39:$A$782,$A102,СВЦЭМ!$B$39:$B$782,D$83)+'СЕТ СН'!$H$9+СВЦЭМ!$D$10+'СЕТ СН'!$H$5-'СЕТ СН'!$H$17</f>
        <v>5028.6820219299998</v>
      </c>
      <c r="E102" s="36">
        <f>SUMIFS(СВЦЭМ!$C$39:$C$782,СВЦЭМ!$A$39:$A$782,$A102,СВЦЭМ!$B$39:$B$782,E$83)+'СЕТ СН'!$H$9+СВЦЭМ!$D$10+'СЕТ СН'!$H$5-'СЕТ СН'!$H$17</f>
        <v>5034.1128294</v>
      </c>
      <c r="F102" s="36">
        <f>SUMIFS(СВЦЭМ!$C$39:$C$782,СВЦЭМ!$A$39:$A$782,$A102,СВЦЭМ!$B$39:$B$782,F$83)+'СЕТ СН'!$H$9+СВЦЭМ!$D$10+'СЕТ СН'!$H$5-'СЕТ СН'!$H$17</f>
        <v>5038.3573677499999</v>
      </c>
      <c r="G102" s="36">
        <f>SUMIFS(СВЦЭМ!$C$39:$C$782,СВЦЭМ!$A$39:$A$782,$A102,СВЦЭМ!$B$39:$B$782,G$83)+'СЕТ СН'!$H$9+СВЦЭМ!$D$10+'СЕТ СН'!$H$5-'СЕТ СН'!$H$17</f>
        <v>5040.1618143800006</v>
      </c>
      <c r="H102" s="36">
        <f>SUMIFS(СВЦЭМ!$C$39:$C$782,СВЦЭМ!$A$39:$A$782,$A102,СВЦЭМ!$B$39:$B$782,H$83)+'СЕТ СН'!$H$9+СВЦЭМ!$D$10+'СЕТ СН'!$H$5-'СЕТ СН'!$H$17</f>
        <v>5023.0922888000005</v>
      </c>
      <c r="I102" s="36">
        <f>SUMIFS(СВЦЭМ!$C$39:$C$782,СВЦЭМ!$A$39:$A$782,$A102,СВЦЭМ!$B$39:$B$782,I$83)+'СЕТ СН'!$H$9+СВЦЭМ!$D$10+'СЕТ СН'!$H$5-'СЕТ СН'!$H$17</f>
        <v>4963.5730796500002</v>
      </c>
      <c r="J102" s="36">
        <f>SUMIFS(СВЦЭМ!$C$39:$C$782,СВЦЭМ!$A$39:$A$782,$A102,СВЦЭМ!$B$39:$B$782,J$83)+'СЕТ СН'!$H$9+СВЦЭМ!$D$10+'СЕТ СН'!$H$5-'СЕТ СН'!$H$17</f>
        <v>4951.7925920199996</v>
      </c>
      <c r="K102" s="36">
        <f>SUMIFS(СВЦЭМ!$C$39:$C$782,СВЦЭМ!$A$39:$A$782,$A102,СВЦЭМ!$B$39:$B$782,K$83)+'СЕТ СН'!$H$9+СВЦЭМ!$D$10+'СЕТ СН'!$H$5-'СЕТ СН'!$H$17</f>
        <v>4885.5139336299999</v>
      </c>
      <c r="L102" s="36">
        <f>SUMIFS(СВЦЭМ!$C$39:$C$782,СВЦЭМ!$A$39:$A$782,$A102,СВЦЭМ!$B$39:$B$782,L$83)+'СЕТ СН'!$H$9+СВЦЭМ!$D$10+'СЕТ СН'!$H$5-'СЕТ СН'!$H$17</f>
        <v>4851.3246748600004</v>
      </c>
      <c r="M102" s="36">
        <f>SUMIFS(СВЦЭМ!$C$39:$C$782,СВЦЭМ!$A$39:$A$782,$A102,СВЦЭМ!$B$39:$B$782,M$83)+'СЕТ СН'!$H$9+СВЦЭМ!$D$10+'СЕТ СН'!$H$5-'СЕТ СН'!$H$17</f>
        <v>4848.7462893700003</v>
      </c>
      <c r="N102" s="36">
        <f>SUMIFS(СВЦЭМ!$C$39:$C$782,СВЦЭМ!$A$39:$A$782,$A102,СВЦЭМ!$B$39:$B$782,N$83)+'СЕТ СН'!$H$9+СВЦЭМ!$D$10+'СЕТ СН'!$H$5-'СЕТ СН'!$H$17</f>
        <v>4872.9403448900002</v>
      </c>
      <c r="O102" s="36">
        <f>SUMIFS(СВЦЭМ!$C$39:$C$782,СВЦЭМ!$A$39:$A$782,$A102,СВЦЭМ!$B$39:$B$782,O$83)+'СЕТ СН'!$H$9+СВЦЭМ!$D$10+'СЕТ СН'!$H$5-'СЕТ СН'!$H$17</f>
        <v>4894.2969002199998</v>
      </c>
      <c r="P102" s="36">
        <f>SUMIFS(СВЦЭМ!$C$39:$C$782,СВЦЭМ!$A$39:$A$782,$A102,СВЦЭМ!$B$39:$B$782,P$83)+'СЕТ СН'!$H$9+СВЦЭМ!$D$10+'СЕТ СН'!$H$5-'СЕТ СН'!$H$17</f>
        <v>4902.0963504000001</v>
      </c>
      <c r="Q102" s="36">
        <f>SUMIFS(СВЦЭМ!$C$39:$C$782,СВЦЭМ!$A$39:$A$782,$A102,СВЦЭМ!$B$39:$B$782,Q$83)+'СЕТ СН'!$H$9+СВЦЭМ!$D$10+'СЕТ СН'!$H$5-'СЕТ СН'!$H$17</f>
        <v>4909.4552346700002</v>
      </c>
      <c r="R102" s="36">
        <f>SUMIFS(СВЦЭМ!$C$39:$C$782,СВЦЭМ!$A$39:$A$782,$A102,СВЦЭМ!$B$39:$B$782,R$83)+'СЕТ СН'!$H$9+СВЦЭМ!$D$10+'СЕТ СН'!$H$5-'СЕТ СН'!$H$17</f>
        <v>4914.8756429200002</v>
      </c>
      <c r="S102" s="36">
        <f>SUMIFS(СВЦЭМ!$C$39:$C$782,СВЦЭМ!$A$39:$A$782,$A102,СВЦЭМ!$B$39:$B$782,S$83)+'СЕТ СН'!$H$9+СВЦЭМ!$D$10+'СЕТ СН'!$H$5-'СЕТ СН'!$H$17</f>
        <v>4894.83408504</v>
      </c>
      <c r="T102" s="36">
        <f>SUMIFS(СВЦЭМ!$C$39:$C$782,СВЦЭМ!$A$39:$A$782,$A102,СВЦЭМ!$B$39:$B$782,T$83)+'СЕТ СН'!$H$9+СВЦЭМ!$D$10+'СЕТ СН'!$H$5-'СЕТ СН'!$H$17</f>
        <v>4882.4240763199996</v>
      </c>
      <c r="U102" s="36">
        <f>SUMIFS(СВЦЭМ!$C$39:$C$782,СВЦЭМ!$A$39:$A$782,$A102,СВЦЭМ!$B$39:$B$782,U$83)+'СЕТ СН'!$H$9+СВЦЭМ!$D$10+'СЕТ СН'!$H$5-'СЕТ СН'!$H$17</f>
        <v>4841.8015220799998</v>
      </c>
      <c r="V102" s="36">
        <f>SUMIFS(СВЦЭМ!$C$39:$C$782,СВЦЭМ!$A$39:$A$782,$A102,СВЦЭМ!$B$39:$B$782,V$83)+'СЕТ СН'!$H$9+СВЦЭМ!$D$10+'СЕТ СН'!$H$5-'СЕТ СН'!$H$17</f>
        <v>4831.3637294</v>
      </c>
      <c r="W102" s="36">
        <f>SUMIFS(СВЦЭМ!$C$39:$C$782,СВЦЭМ!$A$39:$A$782,$A102,СВЦЭМ!$B$39:$B$782,W$83)+'СЕТ СН'!$H$9+СВЦЭМ!$D$10+'СЕТ СН'!$H$5-'СЕТ СН'!$H$17</f>
        <v>4833.3661087500004</v>
      </c>
      <c r="X102" s="36">
        <f>SUMIFS(СВЦЭМ!$C$39:$C$782,СВЦЭМ!$A$39:$A$782,$A102,СВЦЭМ!$B$39:$B$782,X$83)+'СЕТ СН'!$H$9+СВЦЭМ!$D$10+'СЕТ СН'!$H$5-'СЕТ СН'!$H$17</f>
        <v>4878.8217600999997</v>
      </c>
      <c r="Y102" s="36">
        <f>SUMIFS(СВЦЭМ!$C$39:$C$782,СВЦЭМ!$A$39:$A$782,$A102,СВЦЭМ!$B$39:$B$782,Y$83)+'СЕТ СН'!$H$9+СВЦЭМ!$D$10+'СЕТ СН'!$H$5-'СЕТ СН'!$H$17</f>
        <v>4931.5789728</v>
      </c>
    </row>
    <row r="103" spans="1:25" ht="15.75" x14ac:dyDescent="0.2">
      <c r="A103" s="35">
        <f t="shared" si="2"/>
        <v>45005</v>
      </c>
      <c r="B103" s="36">
        <f>SUMIFS(СВЦЭМ!$C$39:$C$782,СВЦЭМ!$A$39:$A$782,$A103,СВЦЭМ!$B$39:$B$782,B$83)+'СЕТ СН'!$H$9+СВЦЭМ!$D$10+'СЕТ СН'!$H$5-'СЕТ СН'!$H$17</f>
        <v>4935.1028364399999</v>
      </c>
      <c r="C103" s="36">
        <f>SUMIFS(СВЦЭМ!$C$39:$C$782,СВЦЭМ!$A$39:$A$782,$A103,СВЦЭМ!$B$39:$B$782,C$83)+'СЕТ СН'!$H$9+СВЦЭМ!$D$10+'СЕТ СН'!$H$5-'СЕТ СН'!$H$17</f>
        <v>4984.2121299999999</v>
      </c>
      <c r="D103" s="36">
        <f>SUMIFS(СВЦЭМ!$C$39:$C$782,СВЦЭМ!$A$39:$A$782,$A103,СВЦЭМ!$B$39:$B$782,D$83)+'СЕТ СН'!$H$9+СВЦЭМ!$D$10+'СЕТ СН'!$H$5-'СЕТ СН'!$H$17</f>
        <v>4996.0807282699998</v>
      </c>
      <c r="E103" s="36">
        <f>SUMIFS(СВЦЭМ!$C$39:$C$782,СВЦЭМ!$A$39:$A$782,$A103,СВЦЭМ!$B$39:$B$782,E$83)+'СЕТ СН'!$H$9+СВЦЭМ!$D$10+'СЕТ СН'!$H$5-'СЕТ СН'!$H$17</f>
        <v>5024.9362686200002</v>
      </c>
      <c r="F103" s="36">
        <f>SUMIFS(СВЦЭМ!$C$39:$C$782,СВЦЭМ!$A$39:$A$782,$A103,СВЦЭМ!$B$39:$B$782,F$83)+'СЕТ СН'!$H$9+СВЦЭМ!$D$10+'СЕТ СН'!$H$5-'СЕТ СН'!$H$17</f>
        <v>5006.3068602800004</v>
      </c>
      <c r="G103" s="36">
        <f>SUMIFS(СВЦЭМ!$C$39:$C$782,СВЦЭМ!$A$39:$A$782,$A103,СВЦЭМ!$B$39:$B$782,G$83)+'СЕТ СН'!$H$9+СВЦЭМ!$D$10+'СЕТ СН'!$H$5-'СЕТ СН'!$H$17</f>
        <v>4997.2310396700004</v>
      </c>
      <c r="H103" s="36">
        <f>SUMIFS(СВЦЭМ!$C$39:$C$782,СВЦЭМ!$A$39:$A$782,$A103,СВЦЭМ!$B$39:$B$782,H$83)+'СЕТ СН'!$H$9+СВЦЭМ!$D$10+'СЕТ СН'!$H$5-'СЕТ СН'!$H$17</f>
        <v>5040.2585254200003</v>
      </c>
      <c r="I103" s="36">
        <f>SUMIFS(СВЦЭМ!$C$39:$C$782,СВЦЭМ!$A$39:$A$782,$A103,СВЦЭМ!$B$39:$B$782,I$83)+'СЕТ СН'!$H$9+СВЦЭМ!$D$10+'СЕТ СН'!$H$5-'СЕТ СН'!$H$17</f>
        <v>4951.3547324199999</v>
      </c>
      <c r="J103" s="36">
        <f>SUMIFS(СВЦЭМ!$C$39:$C$782,СВЦЭМ!$A$39:$A$782,$A103,СВЦЭМ!$B$39:$B$782,J$83)+'СЕТ СН'!$H$9+СВЦЭМ!$D$10+'СЕТ СН'!$H$5-'СЕТ СН'!$H$17</f>
        <v>4941.3355038500004</v>
      </c>
      <c r="K103" s="36">
        <f>SUMIFS(СВЦЭМ!$C$39:$C$782,СВЦЭМ!$A$39:$A$782,$A103,СВЦЭМ!$B$39:$B$782,K$83)+'СЕТ СН'!$H$9+СВЦЭМ!$D$10+'СЕТ СН'!$H$5-'СЕТ СН'!$H$17</f>
        <v>4913.9509417400004</v>
      </c>
      <c r="L103" s="36">
        <f>SUMIFS(СВЦЭМ!$C$39:$C$782,СВЦЭМ!$A$39:$A$782,$A103,СВЦЭМ!$B$39:$B$782,L$83)+'СЕТ СН'!$H$9+СВЦЭМ!$D$10+'СЕТ СН'!$H$5-'СЕТ СН'!$H$17</f>
        <v>4899.4561858899997</v>
      </c>
      <c r="M103" s="36">
        <f>SUMIFS(СВЦЭМ!$C$39:$C$782,СВЦЭМ!$A$39:$A$782,$A103,СВЦЭМ!$B$39:$B$782,M$83)+'СЕТ СН'!$H$9+СВЦЭМ!$D$10+'СЕТ СН'!$H$5-'СЕТ СН'!$H$17</f>
        <v>4908.9604005399997</v>
      </c>
      <c r="N103" s="36">
        <f>SUMIFS(СВЦЭМ!$C$39:$C$782,СВЦЭМ!$A$39:$A$782,$A103,СВЦЭМ!$B$39:$B$782,N$83)+'СЕТ СН'!$H$9+СВЦЭМ!$D$10+'СЕТ СН'!$H$5-'СЕТ СН'!$H$17</f>
        <v>4954.2474303700001</v>
      </c>
      <c r="O103" s="36">
        <f>SUMIFS(СВЦЭМ!$C$39:$C$782,СВЦЭМ!$A$39:$A$782,$A103,СВЦЭМ!$B$39:$B$782,O$83)+'СЕТ СН'!$H$9+СВЦЭМ!$D$10+'СЕТ СН'!$H$5-'СЕТ СН'!$H$17</f>
        <v>4990.5961348300007</v>
      </c>
      <c r="P103" s="36">
        <f>SUMIFS(СВЦЭМ!$C$39:$C$782,СВЦЭМ!$A$39:$A$782,$A103,СВЦЭМ!$B$39:$B$782,P$83)+'СЕТ СН'!$H$9+СВЦЭМ!$D$10+'СЕТ СН'!$H$5-'СЕТ СН'!$H$17</f>
        <v>4999.9694488900004</v>
      </c>
      <c r="Q103" s="36">
        <f>SUMIFS(СВЦЭМ!$C$39:$C$782,СВЦЭМ!$A$39:$A$782,$A103,СВЦЭМ!$B$39:$B$782,Q$83)+'СЕТ СН'!$H$9+СВЦЭМ!$D$10+'СЕТ СН'!$H$5-'СЕТ СН'!$H$17</f>
        <v>5002.9341546899996</v>
      </c>
      <c r="R103" s="36">
        <f>SUMIFS(СВЦЭМ!$C$39:$C$782,СВЦЭМ!$A$39:$A$782,$A103,СВЦЭМ!$B$39:$B$782,R$83)+'СЕТ СН'!$H$9+СВЦЭМ!$D$10+'СЕТ СН'!$H$5-'СЕТ СН'!$H$17</f>
        <v>4991.3554258300001</v>
      </c>
      <c r="S103" s="36">
        <f>SUMIFS(СВЦЭМ!$C$39:$C$782,СВЦЭМ!$A$39:$A$782,$A103,СВЦЭМ!$B$39:$B$782,S$83)+'СЕТ СН'!$H$9+СВЦЭМ!$D$10+'СЕТ СН'!$H$5-'СЕТ СН'!$H$17</f>
        <v>4972.6887840500003</v>
      </c>
      <c r="T103" s="36">
        <f>SUMIFS(СВЦЭМ!$C$39:$C$782,СВЦЭМ!$A$39:$A$782,$A103,СВЦЭМ!$B$39:$B$782,T$83)+'СЕТ СН'!$H$9+СВЦЭМ!$D$10+'СЕТ СН'!$H$5-'СЕТ СН'!$H$17</f>
        <v>4946.4548305200005</v>
      </c>
      <c r="U103" s="36">
        <f>SUMIFS(СВЦЭМ!$C$39:$C$782,СВЦЭМ!$A$39:$A$782,$A103,СВЦЭМ!$B$39:$B$782,U$83)+'СЕТ СН'!$H$9+СВЦЭМ!$D$10+'СЕТ СН'!$H$5-'СЕТ СН'!$H$17</f>
        <v>4903.3487973199999</v>
      </c>
      <c r="V103" s="36">
        <f>SUMIFS(СВЦЭМ!$C$39:$C$782,СВЦЭМ!$A$39:$A$782,$A103,СВЦЭМ!$B$39:$B$782,V$83)+'СЕТ СН'!$H$9+СВЦЭМ!$D$10+'СЕТ СН'!$H$5-'СЕТ СН'!$H$17</f>
        <v>4887.9835019700004</v>
      </c>
      <c r="W103" s="36">
        <f>SUMIFS(СВЦЭМ!$C$39:$C$782,СВЦЭМ!$A$39:$A$782,$A103,СВЦЭМ!$B$39:$B$782,W$83)+'СЕТ СН'!$H$9+СВЦЭМ!$D$10+'СЕТ СН'!$H$5-'СЕТ СН'!$H$17</f>
        <v>4889.1603049100004</v>
      </c>
      <c r="X103" s="36">
        <f>SUMIFS(СВЦЭМ!$C$39:$C$782,СВЦЭМ!$A$39:$A$782,$A103,СВЦЭМ!$B$39:$B$782,X$83)+'СЕТ СН'!$H$9+СВЦЭМ!$D$10+'СЕТ СН'!$H$5-'СЕТ СН'!$H$17</f>
        <v>4933.2556009</v>
      </c>
      <c r="Y103" s="36">
        <f>SUMIFS(СВЦЭМ!$C$39:$C$782,СВЦЭМ!$A$39:$A$782,$A103,СВЦЭМ!$B$39:$B$782,Y$83)+'СЕТ СН'!$H$9+СВЦЭМ!$D$10+'СЕТ СН'!$H$5-'СЕТ СН'!$H$17</f>
        <v>4971.3251708900007</v>
      </c>
    </row>
    <row r="104" spans="1:25" ht="15.75" x14ac:dyDescent="0.2">
      <c r="A104" s="35">
        <f t="shared" si="2"/>
        <v>45006</v>
      </c>
      <c r="B104" s="36">
        <f>SUMIFS(СВЦЭМ!$C$39:$C$782,СВЦЭМ!$A$39:$A$782,$A104,СВЦЭМ!$B$39:$B$782,B$83)+'СЕТ СН'!$H$9+СВЦЭМ!$D$10+'СЕТ СН'!$H$5-'СЕТ СН'!$H$17</f>
        <v>4892.2927247200005</v>
      </c>
      <c r="C104" s="36">
        <f>SUMIFS(СВЦЭМ!$C$39:$C$782,СВЦЭМ!$A$39:$A$782,$A104,СВЦЭМ!$B$39:$B$782,C$83)+'СЕТ СН'!$H$9+СВЦЭМ!$D$10+'СЕТ СН'!$H$5-'СЕТ СН'!$H$17</f>
        <v>4932.8360519500002</v>
      </c>
      <c r="D104" s="36">
        <f>SUMIFS(СВЦЭМ!$C$39:$C$782,СВЦЭМ!$A$39:$A$782,$A104,СВЦЭМ!$B$39:$B$782,D$83)+'СЕТ СН'!$H$9+СВЦЭМ!$D$10+'СЕТ СН'!$H$5-'СЕТ СН'!$H$17</f>
        <v>4966.7917312700001</v>
      </c>
      <c r="E104" s="36">
        <f>SUMIFS(СВЦЭМ!$C$39:$C$782,СВЦЭМ!$A$39:$A$782,$A104,СВЦЭМ!$B$39:$B$782,E$83)+'СЕТ СН'!$H$9+СВЦЭМ!$D$10+'СЕТ СН'!$H$5-'СЕТ СН'!$H$17</f>
        <v>4973.1439376799999</v>
      </c>
      <c r="F104" s="36">
        <f>SUMIFS(СВЦЭМ!$C$39:$C$782,СВЦЭМ!$A$39:$A$782,$A104,СВЦЭМ!$B$39:$B$782,F$83)+'СЕТ СН'!$H$9+СВЦЭМ!$D$10+'СЕТ СН'!$H$5-'СЕТ СН'!$H$17</f>
        <v>4942.9654590600003</v>
      </c>
      <c r="G104" s="36">
        <f>SUMIFS(СВЦЭМ!$C$39:$C$782,СВЦЭМ!$A$39:$A$782,$A104,СВЦЭМ!$B$39:$B$782,G$83)+'СЕТ СН'!$H$9+СВЦЭМ!$D$10+'СЕТ СН'!$H$5-'СЕТ СН'!$H$17</f>
        <v>4944.65546885</v>
      </c>
      <c r="H104" s="36">
        <f>SUMIFS(СВЦЭМ!$C$39:$C$782,СВЦЭМ!$A$39:$A$782,$A104,СВЦЭМ!$B$39:$B$782,H$83)+'СЕТ СН'!$H$9+СВЦЭМ!$D$10+'СЕТ СН'!$H$5-'СЕТ СН'!$H$17</f>
        <v>4883.2806117300006</v>
      </c>
      <c r="I104" s="36">
        <f>SUMIFS(СВЦЭМ!$C$39:$C$782,СВЦЭМ!$A$39:$A$782,$A104,СВЦЭМ!$B$39:$B$782,I$83)+'СЕТ СН'!$H$9+СВЦЭМ!$D$10+'СЕТ СН'!$H$5-'СЕТ СН'!$H$17</f>
        <v>4826.6302093300001</v>
      </c>
      <c r="J104" s="36">
        <f>SUMIFS(СВЦЭМ!$C$39:$C$782,СВЦЭМ!$A$39:$A$782,$A104,СВЦЭМ!$B$39:$B$782,J$83)+'СЕТ СН'!$H$9+СВЦЭМ!$D$10+'СЕТ СН'!$H$5-'СЕТ СН'!$H$17</f>
        <v>4818.7332360199998</v>
      </c>
      <c r="K104" s="36">
        <f>SUMIFS(СВЦЭМ!$C$39:$C$782,СВЦЭМ!$A$39:$A$782,$A104,СВЦЭМ!$B$39:$B$782,K$83)+'СЕТ СН'!$H$9+СВЦЭМ!$D$10+'СЕТ СН'!$H$5-'СЕТ СН'!$H$17</f>
        <v>4820.0498866199996</v>
      </c>
      <c r="L104" s="36">
        <f>SUMIFS(СВЦЭМ!$C$39:$C$782,СВЦЭМ!$A$39:$A$782,$A104,СВЦЭМ!$B$39:$B$782,L$83)+'СЕТ СН'!$H$9+СВЦЭМ!$D$10+'СЕТ СН'!$H$5-'СЕТ СН'!$H$17</f>
        <v>4826.8838755300003</v>
      </c>
      <c r="M104" s="36">
        <f>SUMIFS(СВЦЭМ!$C$39:$C$782,СВЦЭМ!$A$39:$A$782,$A104,СВЦЭМ!$B$39:$B$782,M$83)+'СЕТ СН'!$H$9+СВЦЭМ!$D$10+'СЕТ СН'!$H$5-'СЕТ СН'!$H$17</f>
        <v>4869.72483612</v>
      </c>
      <c r="N104" s="36">
        <f>SUMIFS(СВЦЭМ!$C$39:$C$782,СВЦЭМ!$A$39:$A$782,$A104,СВЦЭМ!$B$39:$B$782,N$83)+'СЕТ СН'!$H$9+СВЦЭМ!$D$10+'СЕТ СН'!$H$5-'СЕТ СН'!$H$17</f>
        <v>4893.2929144</v>
      </c>
      <c r="O104" s="36">
        <f>SUMIFS(СВЦЭМ!$C$39:$C$782,СВЦЭМ!$A$39:$A$782,$A104,СВЦЭМ!$B$39:$B$782,O$83)+'СЕТ СН'!$H$9+СВЦЭМ!$D$10+'СЕТ СН'!$H$5-'СЕТ СН'!$H$17</f>
        <v>4943.3093928199996</v>
      </c>
      <c r="P104" s="36">
        <f>SUMIFS(СВЦЭМ!$C$39:$C$782,СВЦЭМ!$A$39:$A$782,$A104,СВЦЭМ!$B$39:$B$782,P$83)+'СЕТ СН'!$H$9+СВЦЭМ!$D$10+'СЕТ СН'!$H$5-'СЕТ СН'!$H$17</f>
        <v>4959.9913502500003</v>
      </c>
      <c r="Q104" s="36">
        <f>SUMIFS(СВЦЭМ!$C$39:$C$782,СВЦЭМ!$A$39:$A$782,$A104,СВЦЭМ!$B$39:$B$782,Q$83)+'СЕТ СН'!$H$9+СВЦЭМ!$D$10+'СЕТ СН'!$H$5-'СЕТ СН'!$H$17</f>
        <v>4952.8265817700003</v>
      </c>
      <c r="R104" s="36">
        <f>SUMIFS(СВЦЭМ!$C$39:$C$782,СВЦЭМ!$A$39:$A$782,$A104,СВЦЭМ!$B$39:$B$782,R$83)+'СЕТ СН'!$H$9+СВЦЭМ!$D$10+'СЕТ СН'!$H$5-'СЕТ СН'!$H$17</f>
        <v>4947.1218548200004</v>
      </c>
      <c r="S104" s="36">
        <f>SUMIFS(СВЦЭМ!$C$39:$C$782,СВЦЭМ!$A$39:$A$782,$A104,СВЦЭМ!$B$39:$B$782,S$83)+'СЕТ СН'!$H$9+СВЦЭМ!$D$10+'СЕТ СН'!$H$5-'СЕТ СН'!$H$17</f>
        <v>4925.8016916699999</v>
      </c>
      <c r="T104" s="36">
        <f>SUMIFS(СВЦЭМ!$C$39:$C$782,СВЦЭМ!$A$39:$A$782,$A104,СВЦЭМ!$B$39:$B$782,T$83)+'СЕТ СН'!$H$9+СВЦЭМ!$D$10+'СЕТ СН'!$H$5-'СЕТ СН'!$H$17</f>
        <v>4897.28865279</v>
      </c>
      <c r="U104" s="36">
        <f>SUMIFS(СВЦЭМ!$C$39:$C$782,СВЦЭМ!$A$39:$A$782,$A104,СВЦЭМ!$B$39:$B$782,U$83)+'СЕТ СН'!$H$9+СВЦЭМ!$D$10+'СЕТ СН'!$H$5-'СЕТ СН'!$H$17</f>
        <v>4870.0527003000007</v>
      </c>
      <c r="V104" s="36">
        <f>SUMIFS(СВЦЭМ!$C$39:$C$782,СВЦЭМ!$A$39:$A$782,$A104,СВЦЭМ!$B$39:$B$782,V$83)+'СЕТ СН'!$H$9+СВЦЭМ!$D$10+'СЕТ СН'!$H$5-'СЕТ СН'!$H$17</f>
        <v>4854.7113000600002</v>
      </c>
      <c r="W104" s="36">
        <f>SUMIFS(СВЦЭМ!$C$39:$C$782,СВЦЭМ!$A$39:$A$782,$A104,СВЦЭМ!$B$39:$B$782,W$83)+'СЕТ СН'!$H$9+СВЦЭМ!$D$10+'СЕТ СН'!$H$5-'СЕТ СН'!$H$17</f>
        <v>4859.1911807699998</v>
      </c>
      <c r="X104" s="36">
        <f>SUMIFS(СВЦЭМ!$C$39:$C$782,СВЦЭМ!$A$39:$A$782,$A104,СВЦЭМ!$B$39:$B$782,X$83)+'СЕТ СН'!$H$9+СВЦЭМ!$D$10+'СЕТ СН'!$H$5-'СЕТ СН'!$H$17</f>
        <v>4890.9939725200002</v>
      </c>
      <c r="Y104" s="36">
        <f>SUMIFS(СВЦЭМ!$C$39:$C$782,СВЦЭМ!$A$39:$A$782,$A104,СВЦЭМ!$B$39:$B$782,Y$83)+'СЕТ СН'!$H$9+СВЦЭМ!$D$10+'СЕТ СН'!$H$5-'СЕТ СН'!$H$17</f>
        <v>4923.9011985699999</v>
      </c>
    </row>
    <row r="105" spans="1:25" ht="15.75" x14ac:dyDescent="0.2">
      <c r="A105" s="35">
        <f t="shared" si="2"/>
        <v>45007</v>
      </c>
      <c r="B105" s="36">
        <f>SUMIFS(СВЦЭМ!$C$39:$C$782,СВЦЭМ!$A$39:$A$782,$A105,СВЦЭМ!$B$39:$B$782,B$83)+'СЕТ СН'!$H$9+СВЦЭМ!$D$10+'СЕТ СН'!$H$5-'СЕТ СН'!$H$17</f>
        <v>5040.9232143700001</v>
      </c>
      <c r="C105" s="36">
        <f>SUMIFS(СВЦЭМ!$C$39:$C$782,СВЦЭМ!$A$39:$A$782,$A105,СВЦЭМ!$B$39:$B$782,C$83)+'СЕТ СН'!$H$9+СВЦЭМ!$D$10+'СЕТ СН'!$H$5-'СЕТ СН'!$H$17</f>
        <v>5088.6168673499997</v>
      </c>
      <c r="D105" s="36">
        <f>SUMIFS(СВЦЭМ!$C$39:$C$782,СВЦЭМ!$A$39:$A$782,$A105,СВЦЭМ!$B$39:$B$782,D$83)+'СЕТ СН'!$H$9+СВЦЭМ!$D$10+'СЕТ СН'!$H$5-'СЕТ СН'!$H$17</f>
        <v>5171.70017706</v>
      </c>
      <c r="E105" s="36">
        <f>SUMIFS(СВЦЭМ!$C$39:$C$782,СВЦЭМ!$A$39:$A$782,$A105,СВЦЭМ!$B$39:$B$782,E$83)+'СЕТ СН'!$H$9+СВЦЭМ!$D$10+'СЕТ СН'!$H$5-'СЕТ СН'!$H$17</f>
        <v>5183.0160403200007</v>
      </c>
      <c r="F105" s="36">
        <f>SUMIFS(СВЦЭМ!$C$39:$C$782,СВЦЭМ!$A$39:$A$782,$A105,СВЦЭМ!$B$39:$B$782,F$83)+'СЕТ СН'!$H$9+СВЦЭМ!$D$10+'СЕТ СН'!$H$5-'СЕТ СН'!$H$17</f>
        <v>5193.6156275499998</v>
      </c>
      <c r="G105" s="36">
        <f>SUMIFS(СВЦЭМ!$C$39:$C$782,СВЦЭМ!$A$39:$A$782,$A105,СВЦЭМ!$B$39:$B$782,G$83)+'СЕТ СН'!$H$9+СВЦЭМ!$D$10+'СЕТ СН'!$H$5-'СЕТ СН'!$H$17</f>
        <v>5161.0033125700002</v>
      </c>
      <c r="H105" s="36">
        <f>SUMIFS(СВЦЭМ!$C$39:$C$782,СВЦЭМ!$A$39:$A$782,$A105,СВЦЭМ!$B$39:$B$782,H$83)+'СЕТ СН'!$H$9+СВЦЭМ!$D$10+'СЕТ СН'!$H$5-'СЕТ СН'!$H$17</f>
        <v>5098.6434271899998</v>
      </c>
      <c r="I105" s="36">
        <f>SUMIFS(СВЦЭМ!$C$39:$C$782,СВЦЭМ!$A$39:$A$782,$A105,СВЦЭМ!$B$39:$B$782,I$83)+'СЕТ СН'!$H$9+СВЦЭМ!$D$10+'СЕТ СН'!$H$5-'СЕТ СН'!$H$17</f>
        <v>5048.7265104300004</v>
      </c>
      <c r="J105" s="36">
        <f>SUMIFS(СВЦЭМ!$C$39:$C$782,СВЦЭМ!$A$39:$A$782,$A105,СВЦЭМ!$B$39:$B$782,J$83)+'СЕТ СН'!$H$9+СВЦЭМ!$D$10+'СЕТ СН'!$H$5-'СЕТ СН'!$H$17</f>
        <v>5052.0998303300003</v>
      </c>
      <c r="K105" s="36">
        <f>SUMIFS(СВЦЭМ!$C$39:$C$782,СВЦЭМ!$A$39:$A$782,$A105,СВЦЭМ!$B$39:$B$782,K$83)+'СЕТ СН'!$H$9+СВЦЭМ!$D$10+'СЕТ СН'!$H$5-'СЕТ СН'!$H$17</f>
        <v>5033.3480000500003</v>
      </c>
      <c r="L105" s="36">
        <f>SUMIFS(СВЦЭМ!$C$39:$C$782,СВЦЭМ!$A$39:$A$782,$A105,СВЦЭМ!$B$39:$B$782,L$83)+'СЕТ СН'!$H$9+СВЦЭМ!$D$10+'СЕТ СН'!$H$5-'СЕТ СН'!$H$17</f>
        <v>5027.2684384900003</v>
      </c>
      <c r="M105" s="36">
        <f>SUMIFS(СВЦЭМ!$C$39:$C$782,СВЦЭМ!$A$39:$A$782,$A105,СВЦЭМ!$B$39:$B$782,M$83)+'СЕТ СН'!$H$9+СВЦЭМ!$D$10+'СЕТ СН'!$H$5-'СЕТ СН'!$H$17</f>
        <v>4998.3969321000004</v>
      </c>
      <c r="N105" s="36">
        <f>SUMIFS(СВЦЭМ!$C$39:$C$782,СВЦЭМ!$A$39:$A$782,$A105,СВЦЭМ!$B$39:$B$782,N$83)+'СЕТ СН'!$H$9+СВЦЭМ!$D$10+'СЕТ СН'!$H$5-'СЕТ СН'!$H$17</f>
        <v>5092.7339668100003</v>
      </c>
      <c r="O105" s="36">
        <f>SUMIFS(СВЦЭМ!$C$39:$C$782,СВЦЭМ!$A$39:$A$782,$A105,СВЦЭМ!$B$39:$B$782,O$83)+'СЕТ СН'!$H$9+СВЦЭМ!$D$10+'СЕТ СН'!$H$5-'СЕТ СН'!$H$17</f>
        <v>5112.8196045300001</v>
      </c>
      <c r="P105" s="36">
        <f>SUMIFS(СВЦЭМ!$C$39:$C$782,СВЦЭМ!$A$39:$A$782,$A105,СВЦЭМ!$B$39:$B$782,P$83)+'СЕТ СН'!$H$9+СВЦЭМ!$D$10+'СЕТ СН'!$H$5-'СЕТ СН'!$H$17</f>
        <v>5114.1576279500005</v>
      </c>
      <c r="Q105" s="36">
        <f>SUMIFS(СВЦЭМ!$C$39:$C$782,СВЦЭМ!$A$39:$A$782,$A105,СВЦЭМ!$B$39:$B$782,Q$83)+'СЕТ СН'!$H$9+СВЦЭМ!$D$10+'СЕТ СН'!$H$5-'СЕТ СН'!$H$17</f>
        <v>5110.6073630199999</v>
      </c>
      <c r="R105" s="36">
        <f>SUMIFS(СВЦЭМ!$C$39:$C$782,СВЦЭМ!$A$39:$A$782,$A105,СВЦЭМ!$B$39:$B$782,R$83)+'СЕТ СН'!$H$9+СВЦЭМ!$D$10+'СЕТ СН'!$H$5-'СЕТ СН'!$H$17</f>
        <v>5084.2425541399998</v>
      </c>
      <c r="S105" s="36">
        <f>SUMIFS(СВЦЭМ!$C$39:$C$782,СВЦЭМ!$A$39:$A$782,$A105,СВЦЭМ!$B$39:$B$782,S$83)+'СЕТ СН'!$H$9+СВЦЭМ!$D$10+'СЕТ СН'!$H$5-'СЕТ СН'!$H$17</f>
        <v>5051.5861856000001</v>
      </c>
      <c r="T105" s="36">
        <f>SUMIFS(СВЦЭМ!$C$39:$C$782,СВЦЭМ!$A$39:$A$782,$A105,СВЦЭМ!$B$39:$B$782,T$83)+'СЕТ СН'!$H$9+СВЦЭМ!$D$10+'СЕТ СН'!$H$5-'СЕТ СН'!$H$17</f>
        <v>5048.8039437000007</v>
      </c>
      <c r="U105" s="36">
        <f>SUMIFS(СВЦЭМ!$C$39:$C$782,СВЦЭМ!$A$39:$A$782,$A105,СВЦЭМ!$B$39:$B$782,U$83)+'СЕТ СН'!$H$9+СВЦЭМ!$D$10+'СЕТ СН'!$H$5-'СЕТ СН'!$H$17</f>
        <v>5003.4537184500005</v>
      </c>
      <c r="V105" s="36">
        <f>SUMIFS(СВЦЭМ!$C$39:$C$782,СВЦЭМ!$A$39:$A$782,$A105,СВЦЭМ!$B$39:$B$782,V$83)+'СЕТ СН'!$H$9+СВЦЭМ!$D$10+'СЕТ СН'!$H$5-'СЕТ СН'!$H$17</f>
        <v>4972.7520729400003</v>
      </c>
      <c r="W105" s="36">
        <f>SUMIFS(СВЦЭМ!$C$39:$C$782,СВЦЭМ!$A$39:$A$782,$A105,СВЦЭМ!$B$39:$B$782,W$83)+'СЕТ СН'!$H$9+СВЦЭМ!$D$10+'СЕТ СН'!$H$5-'СЕТ СН'!$H$17</f>
        <v>4973.4135219300006</v>
      </c>
      <c r="X105" s="36">
        <f>SUMIFS(СВЦЭМ!$C$39:$C$782,СВЦЭМ!$A$39:$A$782,$A105,СВЦЭМ!$B$39:$B$782,X$83)+'СЕТ СН'!$H$9+СВЦЭМ!$D$10+'СЕТ СН'!$H$5-'СЕТ СН'!$H$17</f>
        <v>4982.4920734200005</v>
      </c>
      <c r="Y105" s="36">
        <f>SUMIFS(СВЦЭМ!$C$39:$C$782,СВЦЭМ!$A$39:$A$782,$A105,СВЦЭМ!$B$39:$B$782,Y$83)+'СЕТ СН'!$H$9+СВЦЭМ!$D$10+'СЕТ СН'!$H$5-'СЕТ СН'!$H$17</f>
        <v>5033.68628025</v>
      </c>
    </row>
    <row r="106" spans="1:25" ht="15.75" x14ac:dyDescent="0.2">
      <c r="A106" s="35">
        <f t="shared" si="2"/>
        <v>45008</v>
      </c>
      <c r="B106" s="36">
        <f>SUMIFS(СВЦЭМ!$C$39:$C$782,СВЦЭМ!$A$39:$A$782,$A106,СВЦЭМ!$B$39:$B$782,B$83)+'СЕТ СН'!$H$9+СВЦЭМ!$D$10+'СЕТ СН'!$H$5-'СЕТ СН'!$H$17</f>
        <v>5106.4893100899999</v>
      </c>
      <c r="C106" s="36">
        <f>SUMIFS(СВЦЭМ!$C$39:$C$782,СВЦЭМ!$A$39:$A$782,$A106,СВЦЭМ!$B$39:$B$782,C$83)+'СЕТ СН'!$H$9+СВЦЭМ!$D$10+'СЕТ СН'!$H$5-'СЕТ СН'!$H$17</f>
        <v>5178.6162976100004</v>
      </c>
      <c r="D106" s="36">
        <f>SUMIFS(СВЦЭМ!$C$39:$C$782,СВЦЭМ!$A$39:$A$782,$A106,СВЦЭМ!$B$39:$B$782,D$83)+'СЕТ СН'!$H$9+СВЦЭМ!$D$10+'СЕТ СН'!$H$5-'СЕТ СН'!$H$17</f>
        <v>5209.2713587799999</v>
      </c>
      <c r="E106" s="36">
        <f>SUMIFS(СВЦЭМ!$C$39:$C$782,СВЦЭМ!$A$39:$A$782,$A106,СВЦЭМ!$B$39:$B$782,E$83)+'СЕТ СН'!$H$9+СВЦЭМ!$D$10+'СЕТ СН'!$H$5-'СЕТ СН'!$H$17</f>
        <v>5242.0909826500001</v>
      </c>
      <c r="F106" s="36">
        <f>SUMIFS(СВЦЭМ!$C$39:$C$782,СВЦЭМ!$A$39:$A$782,$A106,СВЦЭМ!$B$39:$B$782,F$83)+'СЕТ СН'!$H$9+СВЦЭМ!$D$10+'СЕТ СН'!$H$5-'СЕТ СН'!$H$17</f>
        <v>5246.1902432300003</v>
      </c>
      <c r="G106" s="36">
        <f>SUMIFS(СВЦЭМ!$C$39:$C$782,СВЦЭМ!$A$39:$A$782,$A106,СВЦЭМ!$B$39:$B$782,G$83)+'СЕТ СН'!$H$9+СВЦЭМ!$D$10+'СЕТ СН'!$H$5-'СЕТ СН'!$H$17</f>
        <v>5168.8430984900006</v>
      </c>
      <c r="H106" s="36">
        <f>SUMIFS(СВЦЭМ!$C$39:$C$782,СВЦЭМ!$A$39:$A$782,$A106,СВЦЭМ!$B$39:$B$782,H$83)+'СЕТ СН'!$H$9+СВЦЭМ!$D$10+'СЕТ СН'!$H$5-'СЕТ СН'!$H$17</f>
        <v>5128.5736090099999</v>
      </c>
      <c r="I106" s="36">
        <f>SUMIFS(СВЦЭМ!$C$39:$C$782,СВЦЭМ!$A$39:$A$782,$A106,СВЦЭМ!$B$39:$B$782,I$83)+'СЕТ СН'!$H$9+СВЦЭМ!$D$10+'СЕТ СН'!$H$5-'СЕТ СН'!$H$17</f>
        <v>5064.7878602000001</v>
      </c>
      <c r="J106" s="36">
        <f>SUMIFS(СВЦЭМ!$C$39:$C$782,СВЦЭМ!$A$39:$A$782,$A106,СВЦЭМ!$B$39:$B$782,J$83)+'СЕТ СН'!$H$9+СВЦЭМ!$D$10+'СЕТ СН'!$H$5-'СЕТ СН'!$H$17</f>
        <v>5055.1418778999996</v>
      </c>
      <c r="K106" s="36">
        <f>SUMIFS(СВЦЭМ!$C$39:$C$782,СВЦЭМ!$A$39:$A$782,$A106,СВЦЭМ!$B$39:$B$782,K$83)+'СЕТ СН'!$H$9+СВЦЭМ!$D$10+'СЕТ СН'!$H$5-'СЕТ СН'!$H$17</f>
        <v>5039.6204171600002</v>
      </c>
      <c r="L106" s="36">
        <f>SUMIFS(СВЦЭМ!$C$39:$C$782,СВЦЭМ!$A$39:$A$782,$A106,СВЦЭМ!$B$39:$B$782,L$83)+'СЕТ СН'!$H$9+СВЦЭМ!$D$10+'СЕТ СН'!$H$5-'СЕТ СН'!$H$17</f>
        <v>4992.7853608900004</v>
      </c>
      <c r="M106" s="36">
        <f>SUMIFS(СВЦЭМ!$C$39:$C$782,СВЦЭМ!$A$39:$A$782,$A106,СВЦЭМ!$B$39:$B$782,M$83)+'СЕТ СН'!$H$9+СВЦЭМ!$D$10+'СЕТ СН'!$H$5-'СЕТ СН'!$H$17</f>
        <v>5018.9720400000006</v>
      </c>
      <c r="N106" s="36">
        <f>SUMIFS(СВЦЭМ!$C$39:$C$782,СВЦЭМ!$A$39:$A$782,$A106,СВЦЭМ!$B$39:$B$782,N$83)+'СЕТ СН'!$H$9+СВЦЭМ!$D$10+'СЕТ СН'!$H$5-'СЕТ СН'!$H$17</f>
        <v>5044.8679499400005</v>
      </c>
      <c r="O106" s="36">
        <f>SUMIFS(СВЦЭМ!$C$39:$C$782,СВЦЭМ!$A$39:$A$782,$A106,СВЦЭМ!$B$39:$B$782,O$83)+'СЕТ СН'!$H$9+СВЦЭМ!$D$10+'СЕТ СН'!$H$5-'СЕТ СН'!$H$17</f>
        <v>5095.38566429</v>
      </c>
      <c r="P106" s="36">
        <f>SUMIFS(СВЦЭМ!$C$39:$C$782,СВЦЭМ!$A$39:$A$782,$A106,СВЦЭМ!$B$39:$B$782,P$83)+'СЕТ СН'!$H$9+СВЦЭМ!$D$10+'СЕТ СН'!$H$5-'СЕТ СН'!$H$17</f>
        <v>5138.1139665800001</v>
      </c>
      <c r="Q106" s="36">
        <f>SUMIFS(СВЦЭМ!$C$39:$C$782,СВЦЭМ!$A$39:$A$782,$A106,СВЦЭМ!$B$39:$B$782,Q$83)+'СЕТ СН'!$H$9+СВЦЭМ!$D$10+'СЕТ СН'!$H$5-'СЕТ СН'!$H$17</f>
        <v>5133.4326959600003</v>
      </c>
      <c r="R106" s="36">
        <f>SUMIFS(СВЦЭМ!$C$39:$C$782,СВЦЭМ!$A$39:$A$782,$A106,СВЦЭМ!$B$39:$B$782,R$83)+'СЕТ СН'!$H$9+СВЦЭМ!$D$10+'СЕТ СН'!$H$5-'СЕТ СН'!$H$17</f>
        <v>5101.4593945899996</v>
      </c>
      <c r="S106" s="36">
        <f>SUMIFS(СВЦЭМ!$C$39:$C$782,СВЦЭМ!$A$39:$A$782,$A106,СВЦЭМ!$B$39:$B$782,S$83)+'СЕТ СН'!$H$9+СВЦЭМ!$D$10+'СЕТ СН'!$H$5-'СЕТ СН'!$H$17</f>
        <v>5090.13231163</v>
      </c>
      <c r="T106" s="36">
        <f>SUMIFS(СВЦЭМ!$C$39:$C$782,СВЦЭМ!$A$39:$A$782,$A106,СВЦЭМ!$B$39:$B$782,T$83)+'СЕТ СН'!$H$9+СВЦЭМ!$D$10+'СЕТ СН'!$H$5-'СЕТ СН'!$H$17</f>
        <v>5050.3615937000004</v>
      </c>
      <c r="U106" s="36">
        <f>SUMIFS(СВЦЭМ!$C$39:$C$782,СВЦЭМ!$A$39:$A$782,$A106,СВЦЭМ!$B$39:$B$782,U$83)+'СЕТ СН'!$H$9+СВЦЭМ!$D$10+'СЕТ СН'!$H$5-'СЕТ СН'!$H$17</f>
        <v>5003.2881517699998</v>
      </c>
      <c r="V106" s="36">
        <f>SUMIFS(СВЦЭМ!$C$39:$C$782,СВЦЭМ!$A$39:$A$782,$A106,СВЦЭМ!$B$39:$B$782,V$83)+'СЕТ СН'!$H$9+СВЦЭМ!$D$10+'СЕТ СН'!$H$5-'СЕТ СН'!$H$17</f>
        <v>4980.2583671800003</v>
      </c>
      <c r="W106" s="36">
        <f>SUMIFS(СВЦЭМ!$C$39:$C$782,СВЦЭМ!$A$39:$A$782,$A106,СВЦЭМ!$B$39:$B$782,W$83)+'СЕТ СН'!$H$9+СВЦЭМ!$D$10+'СЕТ СН'!$H$5-'СЕТ СН'!$H$17</f>
        <v>5013.0876768199996</v>
      </c>
      <c r="X106" s="36">
        <f>SUMIFS(СВЦЭМ!$C$39:$C$782,СВЦЭМ!$A$39:$A$782,$A106,СВЦЭМ!$B$39:$B$782,X$83)+'СЕТ СН'!$H$9+СВЦЭМ!$D$10+'СЕТ СН'!$H$5-'СЕТ СН'!$H$17</f>
        <v>5054.1599938600002</v>
      </c>
      <c r="Y106" s="36">
        <f>SUMIFS(СВЦЭМ!$C$39:$C$782,СВЦЭМ!$A$39:$A$782,$A106,СВЦЭМ!$B$39:$B$782,Y$83)+'СЕТ СН'!$H$9+СВЦЭМ!$D$10+'СЕТ СН'!$H$5-'СЕТ СН'!$H$17</f>
        <v>5104.9952211199998</v>
      </c>
    </row>
    <row r="107" spans="1:25" ht="15.75" x14ac:dyDescent="0.2">
      <c r="A107" s="35">
        <f t="shared" si="2"/>
        <v>45009</v>
      </c>
      <c r="B107" s="36">
        <f>SUMIFS(СВЦЭМ!$C$39:$C$782,СВЦЭМ!$A$39:$A$782,$A107,СВЦЭМ!$B$39:$B$782,B$83)+'СЕТ СН'!$H$9+СВЦЭМ!$D$10+'СЕТ СН'!$H$5-'СЕТ СН'!$H$17</f>
        <v>5183.0347154999999</v>
      </c>
      <c r="C107" s="36">
        <f>SUMIFS(СВЦЭМ!$C$39:$C$782,СВЦЭМ!$A$39:$A$782,$A107,СВЦЭМ!$B$39:$B$782,C$83)+'СЕТ СН'!$H$9+СВЦЭМ!$D$10+'СЕТ СН'!$H$5-'СЕТ СН'!$H$17</f>
        <v>5278.89074291</v>
      </c>
      <c r="D107" s="36">
        <f>SUMIFS(СВЦЭМ!$C$39:$C$782,СВЦЭМ!$A$39:$A$782,$A107,СВЦЭМ!$B$39:$B$782,D$83)+'СЕТ СН'!$H$9+СВЦЭМ!$D$10+'СЕТ СН'!$H$5-'СЕТ СН'!$H$17</f>
        <v>5267.7179358000003</v>
      </c>
      <c r="E107" s="36">
        <f>SUMIFS(СВЦЭМ!$C$39:$C$782,СВЦЭМ!$A$39:$A$782,$A107,СВЦЭМ!$B$39:$B$782,E$83)+'СЕТ СН'!$H$9+СВЦЭМ!$D$10+'СЕТ СН'!$H$5-'СЕТ СН'!$H$17</f>
        <v>5253.2424644100001</v>
      </c>
      <c r="F107" s="36">
        <f>SUMIFS(СВЦЭМ!$C$39:$C$782,СВЦЭМ!$A$39:$A$782,$A107,СВЦЭМ!$B$39:$B$782,F$83)+'СЕТ СН'!$H$9+СВЦЭМ!$D$10+'СЕТ СН'!$H$5-'СЕТ СН'!$H$17</f>
        <v>5254.0260147299996</v>
      </c>
      <c r="G107" s="36">
        <f>SUMIFS(СВЦЭМ!$C$39:$C$782,СВЦЭМ!$A$39:$A$782,$A107,СВЦЭМ!$B$39:$B$782,G$83)+'СЕТ СН'!$H$9+СВЦЭМ!$D$10+'СЕТ СН'!$H$5-'СЕТ СН'!$H$17</f>
        <v>5258.8316649200005</v>
      </c>
      <c r="H107" s="36">
        <f>SUMIFS(СВЦЭМ!$C$39:$C$782,СВЦЭМ!$A$39:$A$782,$A107,СВЦЭМ!$B$39:$B$782,H$83)+'СЕТ СН'!$H$9+СВЦЭМ!$D$10+'СЕТ СН'!$H$5-'СЕТ СН'!$H$17</f>
        <v>5250.5874324699998</v>
      </c>
      <c r="I107" s="36">
        <f>SUMIFS(СВЦЭМ!$C$39:$C$782,СВЦЭМ!$A$39:$A$782,$A107,СВЦЭМ!$B$39:$B$782,I$83)+'СЕТ СН'!$H$9+СВЦЭМ!$D$10+'СЕТ СН'!$H$5-'СЕТ СН'!$H$17</f>
        <v>5158.8018633800002</v>
      </c>
      <c r="J107" s="36">
        <f>SUMIFS(СВЦЭМ!$C$39:$C$782,СВЦЭМ!$A$39:$A$782,$A107,СВЦЭМ!$B$39:$B$782,J$83)+'СЕТ СН'!$H$9+СВЦЭМ!$D$10+'СЕТ СН'!$H$5-'СЕТ СН'!$H$17</f>
        <v>5156.3224489599997</v>
      </c>
      <c r="K107" s="36">
        <f>SUMIFS(СВЦЭМ!$C$39:$C$782,СВЦЭМ!$A$39:$A$782,$A107,СВЦЭМ!$B$39:$B$782,K$83)+'СЕТ СН'!$H$9+СВЦЭМ!$D$10+'СЕТ СН'!$H$5-'СЕТ СН'!$H$17</f>
        <v>5131.1485205400004</v>
      </c>
      <c r="L107" s="36">
        <f>SUMIFS(СВЦЭМ!$C$39:$C$782,СВЦЭМ!$A$39:$A$782,$A107,СВЦЭМ!$B$39:$B$782,L$83)+'СЕТ СН'!$H$9+СВЦЭМ!$D$10+'СЕТ СН'!$H$5-'СЕТ СН'!$H$17</f>
        <v>5058.9527068200005</v>
      </c>
      <c r="M107" s="36">
        <f>SUMIFS(СВЦЭМ!$C$39:$C$782,СВЦЭМ!$A$39:$A$782,$A107,СВЦЭМ!$B$39:$B$782,M$83)+'СЕТ СН'!$H$9+СВЦЭМ!$D$10+'СЕТ СН'!$H$5-'СЕТ СН'!$H$17</f>
        <v>5057.1070342800003</v>
      </c>
      <c r="N107" s="36">
        <f>SUMIFS(СВЦЭМ!$C$39:$C$782,СВЦЭМ!$A$39:$A$782,$A107,СВЦЭМ!$B$39:$B$782,N$83)+'СЕТ СН'!$H$9+СВЦЭМ!$D$10+'СЕТ СН'!$H$5-'СЕТ СН'!$H$17</f>
        <v>5056.8498493999996</v>
      </c>
      <c r="O107" s="36">
        <f>SUMIFS(СВЦЭМ!$C$39:$C$782,СВЦЭМ!$A$39:$A$782,$A107,СВЦЭМ!$B$39:$B$782,O$83)+'СЕТ СН'!$H$9+СВЦЭМ!$D$10+'СЕТ СН'!$H$5-'СЕТ СН'!$H$17</f>
        <v>5072.8988210999996</v>
      </c>
      <c r="P107" s="36">
        <f>SUMIFS(СВЦЭМ!$C$39:$C$782,СВЦЭМ!$A$39:$A$782,$A107,СВЦЭМ!$B$39:$B$782,P$83)+'СЕТ СН'!$H$9+СВЦЭМ!$D$10+'СЕТ СН'!$H$5-'СЕТ СН'!$H$17</f>
        <v>5084.9385249000006</v>
      </c>
      <c r="Q107" s="36">
        <f>SUMIFS(СВЦЭМ!$C$39:$C$782,СВЦЭМ!$A$39:$A$782,$A107,СВЦЭМ!$B$39:$B$782,Q$83)+'СЕТ СН'!$H$9+СВЦЭМ!$D$10+'СЕТ СН'!$H$5-'СЕТ СН'!$H$17</f>
        <v>5062.0235707499996</v>
      </c>
      <c r="R107" s="36">
        <f>SUMIFS(СВЦЭМ!$C$39:$C$782,СВЦЭМ!$A$39:$A$782,$A107,СВЦЭМ!$B$39:$B$782,R$83)+'СЕТ СН'!$H$9+СВЦЭМ!$D$10+'СЕТ СН'!$H$5-'СЕТ СН'!$H$17</f>
        <v>5076.0684056299997</v>
      </c>
      <c r="S107" s="36">
        <f>SUMIFS(СВЦЭМ!$C$39:$C$782,СВЦЭМ!$A$39:$A$782,$A107,СВЦЭМ!$B$39:$B$782,S$83)+'СЕТ СН'!$H$9+СВЦЭМ!$D$10+'СЕТ СН'!$H$5-'СЕТ СН'!$H$17</f>
        <v>5025.7683655800001</v>
      </c>
      <c r="T107" s="36">
        <f>SUMIFS(СВЦЭМ!$C$39:$C$782,СВЦЭМ!$A$39:$A$782,$A107,СВЦЭМ!$B$39:$B$782,T$83)+'СЕТ СН'!$H$9+СВЦЭМ!$D$10+'СЕТ СН'!$H$5-'СЕТ СН'!$H$17</f>
        <v>5016.4009253200002</v>
      </c>
      <c r="U107" s="36">
        <f>SUMIFS(СВЦЭМ!$C$39:$C$782,СВЦЭМ!$A$39:$A$782,$A107,СВЦЭМ!$B$39:$B$782,U$83)+'СЕТ СН'!$H$9+СВЦЭМ!$D$10+'СЕТ СН'!$H$5-'СЕТ СН'!$H$17</f>
        <v>5003.6853518799999</v>
      </c>
      <c r="V107" s="36">
        <f>SUMIFS(СВЦЭМ!$C$39:$C$782,СВЦЭМ!$A$39:$A$782,$A107,СВЦЭМ!$B$39:$B$782,V$83)+'СЕТ СН'!$H$9+СВЦЭМ!$D$10+'СЕТ СН'!$H$5-'СЕТ СН'!$H$17</f>
        <v>5040.6805484300003</v>
      </c>
      <c r="W107" s="36">
        <f>SUMIFS(СВЦЭМ!$C$39:$C$782,СВЦЭМ!$A$39:$A$782,$A107,СВЦЭМ!$B$39:$B$782,W$83)+'СЕТ СН'!$H$9+СВЦЭМ!$D$10+'СЕТ СН'!$H$5-'СЕТ СН'!$H$17</f>
        <v>5047.0937538300004</v>
      </c>
      <c r="X107" s="36">
        <f>SUMIFS(СВЦЭМ!$C$39:$C$782,СВЦЭМ!$A$39:$A$782,$A107,СВЦЭМ!$B$39:$B$782,X$83)+'СЕТ СН'!$H$9+СВЦЭМ!$D$10+'СЕТ СН'!$H$5-'СЕТ СН'!$H$17</f>
        <v>5099.7177585700001</v>
      </c>
      <c r="Y107" s="36">
        <f>SUMIFS(СВЦЭМ!$C$39:$C$782,СВЦЭМ!$A$39:$A$782,$A107,СВЦЭМ!$B$39:$B$782,Y$83)+'СЕТ СН'!$H$9+СВЦЭМ!$D$10+'СЕТ СН'!$H$5-'СЕТ СН'!$H$17</f>
        <v>5069.9552494400004</v>
      </c>
    </row>
    <row r="108" spans="1:25" ht="15.75" x14ac:dyDescent="0.2">
      <c r="A108" s="35">
        <f t="shared" si="2"/>
        <v>45010</v>
      </c>
      <c r="B108" s="36">
        <f>SUMIFS(СВЦЭМ!$C$39:$C$782,СВЦЭМ!$A$39:$A$782,$A108,СВЦЭМ!$B$39:$B$782,B$83)+'СЕТ СН'!$H$9+СВЦЭМ!$D$10+'СЕТ СН'!$H$5-'СЕТ СН'!$H$17</f>
        <v>5049.7904321200003</v>
      </c>
      <c r="C108" s="36">
        <f>SUMIFS(СВЦЭМ!$C$39:$C$782,СВЦЭМ!$A$39:$A$782,$A108,СВЦЭМ!$B$39:$B$782,C$83)+'СЕТ СН'!$H$9+СВЦЭМ!$D$10+'СЕТ СН'!$H$5-'СЕТ СН'!$H$17</f>
        <v>5092.1688728099998</v>
      </c>
      <c r="D108" s="36">
        <f>SUMIFS(СВЦЭМ!$C$39:$C$782,СВЦЭМ!$A$39:$A$782,$A108,СВЦЭМ!$B$39:$B$782,D$83)+'СЕТ СН'!$H$9+СВЦЭМ!$D$10+'СЕТ СН'!$H$5-'СЕТ СН'!$H$17</f>
        <v>5111.6927783700003</v>
      </c>
      <c r="E108" s="36">
        <f>SUMIFS(СВЦЭМ!$C$39:$C$782,СВЦЭМ!$A$39:$A$782,$A108,СВЦЭМ!$B$39:$B$782,E$83)+'СЕТ СН'!$H$9+СВЦЭМ!$D$10+'СЕТ СН'!$H$5-'СЕТ СН'!$H$17</f>
        <v>5119.5625407400003</v>
      </c>
      <c r="F108" s="36">
        <f>SUMIFS(СВЦЭМ!$C$39:$C$782,СВЦЭМ!$A$39:$A$782,$A108,СВЦЭМ!$B$39:$B$782,F$83)+'СЕТ СН'!$H$9+СВЦЭМ!$D$10+'СЕТ СН'!$H$5-'СЕТ СН'!$H$17</f>
        <v>5115.1007323200001</v>
      </c>
      <c r="G108" s="36">
        <f>SUMIFS(СВЦЭМ!$C$39:$C$782,СВЦЭМ!$A$39:$A$782,$A108,СВЦЭМ!$B$39:$B$782,G$83)+'СЕТ СН'!$H$9+СВЦЭМ!$D$10+'СЕТ СН'!$H$5-'СЕТ СН'!$H$17</f>
        <v>5126.4655772100004</v>
      </c>
      <c r="H108" s="36">
        <f>SUMIFS(СВЦЭМ!$C$39:$C$782,СВЦЭМ!$A$39:$A$782,$A108,СВЦЭМ!$B$39:$B$782,H$83)+'СЕТ СН'!$H$9+СВЦЭМ!$D$10+'СЕТ СН'!$H$5-'СЕТ СН'!$H$17</f>
        <v>5112.5818408200003</v>
      </c>
      <c r="I108" s="36">
        <f>SUMIFS(СВЦЭМ!$C$39:$C$782,СВЦЭМ!$A$39:$A$782,$A108,СВЦЭМ!$B$39:$B$782,I$83)+'СЕТ СН'!$H$9+СВЦЭМ!$D$10+'СЕТ СН'!$H$5-'СЕТ СН'!$H$17</f>
        <v>5041.8671008600004</v>
      </c>
      <c r="J108" s="36">
        <f>SUMIFS(СВЦЭМ!$C$39:$C$782,СВЦЭМ!$A$39:$A$782,$A108,СВЦЭМ!$B$39:$B$782,J$83)+'СЕТ СН'!$H$9+СВЦЭМ!$D$10+'СЕТ СН'!$H$5-'СЕТ СН'!$H$17</f>
        <v>4956.8116303799998</v>
      </c>
      <c r="K108" s="36">
        <f>SUMIFS(СВЦЭМ!$C$39:$C$782,СВЦЭМ!$A$39:$A$782,$A108,СВЦЭМ!$B$39:$B$782,K$83)+'СЕТ СН'!$H$9+СВЦЭМ!$D$10+'СЕТ СН'!$H$5-'СЕТ СН'!$H$17</f>
        <v>4885.2658079700004</v>
      </c>
      <c r="L108" s="36">
        <f>SUMIFS(СВЦЭМ!$C$39:$C$782,СВЦЭМ!$A$39:$A$782,$A108,СВЦЭМ!$B$39:$B$782,L$83)+'СЕТ СН'!$H$9+СВЦЭМ!$D$10+'СЕТ СН'!$H$5-'СЕТ СН'!$H$17</f>
        <v>4862.4010438900004</v>
      </c>
      <c r="M108" s="36">
        <f>SUMIFS(СВЦЭМ!$C$39:$C$782,СВЦЭМ!$A$39:$A$782,$A108,СВЦЭМ!$B$39:$B$782,M$83)+'СЕТ СН'!$H$9+СВЦЭМ!$D$10+'СЕТ СН'!$H$5-'СЕТ СН'!$H$17</f>
        <v>4860.1262428700002</v>
      </c>
      <c r="N108" s="36">
        <f>SUMIFS(СВЦЭМ!$C$39:$C$782,СВЦЭМ!$A$39:$A$782,$A108,СВЦЭМ!$B$39:$B$782,N$83)+'СЕТ СН'!$H$9+СВЦЭМ!$D$10+'СЕТ СН'!$H$5-'СЕТ СН'!$H$17</f>
        <v>4902.6663525200001</v>
      </c>
      <c r="O108" s="36">
        <f>SUMIFS(СВЦЭМ!$C$39:$C$782,СВЦЭМ!$A$39:$A$782,$A108,СВЦЭМ!$B$39:$B$782,O$83)+'СЕТ СН'!$H$9+СВЦЭМ!$D$10+'СЕТ СН'!$H$5-'СЕТ СН'!$H$17</f>
        <v>4950.3066401800006</v>
      </c>
      <c r="P108" s="36">
        <f>SUMIFS(СВЦЭМ!$C$39:$C$782,СВЦЭМ!$A$39:$A$782,$A108,СВЦЭМ!$B$39:$B$782,P$83)+'СЕТ СН'!$H$9+СВЦЭМ!$D$10+'СЕТ СН'!$H$5-'СЕТ СН'!$H$17</f>
        <v>4972.42207237</v>
      </c>
      <c r="Q108" s="36">
        <f>SUMIFS(СВЦЭМ!$C$39:$C$782,СВЦЭМ!$A$39:$A$782,$A108,СВЦЭМ!$B$39:$B$782,Q$83)+'СЕТ СН'!$H$9+СВЦЭМ!$D$10+'СЕТ СН'!$H$5-'СЕТ СН'!$H$17</f>
        <v>4994.0591177900005</v>
      </c>
      <c r="R108" s="36">
        <f>SUMIFS(СВЦЭМ!$C$39:$C$782,СВЦЭМ!$A$39:$A$782,$A108,СВЦЭМ!$B$39:$B$782,R$83)+'СЕТ СН'!$H$9+СВЦЭМ!$D$10+'СЕТ СН'!$H$5-'СЕТ СН'!$H$17</f>
        <v>4969.8464797200004</v>
      </c>
      <c r="S108" s="36">
        <f>SUMIFS(СВЦЭМ!$C$39:$C$782,СВЦЭМ!$A$39:$A$782,$A108,СВЦЭМ!$B$39:$B$782,S$83)+'СЕТ СН'!$H$9+СВЦЭМ!$D$10+'СЕТ СН'!$H$5-'СЕТ СН'!$H$17</f>
        <v>4970.79013674</v>
      </c>
      <c r="T108" s="36">
        <f>SUMIFS(СВЦЭМ!$C$39:$C$782,СВЦЭМ!$A$39:$A$782,$A108,СВЦЭМ!$B$39:$B$782,T$83)+'СЕТ СН'!$H$9+СВЦЭМ!$D$10+'СЕТ СН'!$H$5-'СЕТ СН'!$H$17</f>
        <v>4900.3828031000003</v>
      </c>
      <c r="U108" s="36">
        <f>SUMIFS(СВЦЭМ!$C$39:$C$782,СВЦЭМ!$A$39:$A$782,$A108,СВЦЭМ!$B$39:$B$782,U$83)+'СЕТ СН'!$H$9+СВЦЭМ!$D$10+'СЕТ СН'!$H$5-'СЕТ СН'!$H$17</f>
        <v>4907.7767660500003</v>
      </c>
      <c r="V108" s="36">
        <f>SUMIFS(СВЦЭМ!$C$39:$C$782,СВЦЭМ!$A$39:$A$782,$A108,СВЦЭМ!$B$39:$B$782,V$83)+'СЕТ СН'!$H$9+СВЦЭМ!$D$10+'СЕТ СН'!$H$5-'СЕТ СН'!$H$17</f>
        <v>4888.2078626000002</v>
      </c>
      <c r="W108" s="36">
        <f>SUMIFS(СВЦЭМ!$C$39:$C$782,СВЦЭМ!$A$39:$A$782,$A108,СВЦЭМ!$B$39:$B$782,W$83)+'СЕТ СН'!$H$9+СВЦЭМ!$D$10+'СЕТ СН'!$H$5-'СЕТ СН'!$H$17</f>
        <v>4894.2357849800001</v>
      </c>
      <c r="X108" s="36">
        <f>SUMIFS(СВЦЭМ!$C$39:$C$782,СВЦЭМ!$A$39:$A$782,$A108,СВЦЭМ!$B$39:$B$782,X$83)+'СЕТ СН'!$H$9+СВЦЭМ!$D$10+'СЕТ СН'!$H$5-'СЕТ СН'!$H$17</f>
        <v>4907.9568925200001</v>
      </c>
      <c r="Y108" s="36">
        <f>SUMIFS(СВЦЭМ!$C$39:$C$782,СВЦЭМ!$A$39:$A$782,$A108,СВЦЭМ!$B$39:$B$782,Y$83)+'СЕТ СН'!$H$9+СВЦЭМ!$D$10+'СЕТ СН'!$H$5-'СЕТ СН'!$H$17</f>
        <v>5028.9671477000002</v>
      </c>
    </row>
    <row r="109" spans="1:25" ht="15.75" x14ac:dyDescent="0.2">
      <c r="A109" s="35">
        <f t="shared" si="2"/>
        <v>45011</v>
      </c>
      <c r="B109" s="36">
        <f>SUMIFS(СВЦЭМ!$C$39:$C$782,СВЦЭМ!$A$39:$A$782,$A109,СВЦЭМ!$B$39:$B$782,B$83)+'СЕТ СН'!$H$9+СВЦЭМ!$D$10+'СЕТ СН'!$H$5-'СЕТ СН'!$H$17</f>
        <v>5077.5912311800002</v>
      </c>
      <c r="C109" s="36">
        <f>SUMIFS(СВЦЭМ!$C$39:$C$782,СВЦЭМ!$A$39:$A$782,$A109,СВЦЭМ!$B$39:$B$782,C$83)+'СЕТ СН'!$H$9+СВЦЭМ!$D$10+'СЕТ СН'!$H$5-'СЕТ СН'!$H$17</f>
        <v>5124.9822098300001</v>
      </c>
      <c r="D109" s="36">
        <f>SUMIFS(СВЦЭМ!$C$39:$C$782,СВЦЭМ!$A$39:$A$782,$A109,СВЦЭМ!$B$39:$B$782,D$83)+'СЕТ СН'!$H$9+СВЦЭМ!$D$10+'СЕТ СН'!$H$5-'СЕТ СН'!$H$17</f>
        <v>5151.3306629199997</v>
      </c>
      <c r="E109" s="36">
        <f>SUMIFS(СВЦЭМ!$C$39:$C$782,СВЦЭМ!$A$39:$A$782,$A109,СВЦЭМ!$B$39:$B$782,E$83)+'СЕТ СН'!$H$9+СВЦЭМ!$D$10+'СЕТ СН'!$H$5-'СЕТ СН'!$H$17</f>
        <v>5142.0732891300004</v>
      </c>
      <c r="F109" s="36">
        <f>SUMIFS(СВЦЭМ!$C$39:$C$782,СВЦЭМ!$A$39:$A$782,$A109,СВЦЭМ!$B$39:$B$782,F$83)+'СЕТ СН'!$H$9+СВЦЭМ!$D$10+'СЕТ СН'!$H$5-'СЕТ СН'!$H$17</f>
        <v>5173.2705138900001</v>
      </c>
      <c r="G109" s="36">
        <f>SUMIFS(СВЦЭМ!$C$39:$C$782,СВЦЭМ!$A$39:$A$782,$A109,СВЦЭМ!$B$39:$B$782,G$83)+'СЕТ СН'!$H$9+СВЦЭМ!$D$10+'СЕТ СН'!$H$5-'СЕТ СН'!$H$17</f>
        <v>5160.0373376000007</v>
      </c>
      <c r="H109" s="36">
        <f>SUMIFS(СВЦЭМ!$C$39:$C$782,СВЦЭМ!$A$39:$A$782,$A109,СВЦЭМ!$B$39:$B$782,H$83)+'СЕТ СН'!$H$9+СВЦЭМ!$D$10+'СЕТ СН'!$H$5-'СЕТ СН'!$H$17</f>
        <v>5145.9908209499999</v>
      </c>
      <c r="I109" s="36">
        <f>SUMIFS(СВЦЭМ!$C$39:$C$782,СВЦЭМ!$A$39:$A$782,$A109,СВЦЭМ!$B$39:$B$782,I$83)+'СЕТ СН'!$H$9+СВЦЭМ!$D$10+'СЕТ СН'!$H$5-'СЕТ СН'!$H$17</f>
        <v>5101.7777164199997</v>
      </c>
      <c r="J109" s="36">
        <f>SUMIFS(СВЦЭМ!$C$39:$C$782,СВЦЭМ!$A$39:$A$782,$A109,СВЦЭМ!$B$39:$B$782,J$83)+'СЕТ СН'!$H$9+СВЦЭМ!$D$10+'СЕТ СН'!$H$5-'СЕТ СН'!$H$17</f>
        <v>5059.9234543900002</v>
      </c>
      <c r="K109" s="36">
        <f>SUMIFS(СВЦЭМ!$C$39:$C$782,СВЦЭМ!$A$39:$A$782,$A109,СВЦЭМ!$B$39:$B$782,K$83)+'СЕТ СН'!$H$9+СВЦЭМ!$D$10+'СЕТ СН'!$H$5-'СЕТ СН'!$H$17</f>
        <v>4985.2807135599996</v>
      </c>
      <c r="L109" s="36">
        <f>SUMIFS(СВЦЭМ!$C$39:$C$782,СВЦЭМ!$A$39:$A$782,$A109,СВЦЭМ!$B$39:$B$782,L$83)+'СЕТ СН'!$H$9+СВЦЭМ!$D$10+'СЕТ СН'!$H$5-'СЕТ СН'!$H$17</f>
        <v>4950.0262378400002</v>
      </c>
      <c r="M109" s="36">
        <f>SUMIFS(СВЦЭМ!$C$39:$C$782,СВЦЭМ!$A$39:$A$782,$A109,СВЦЭМ!$B$39:$B$782,M$83)+'СЕТ СН'!$H$9+СВЦЭМ!$D$10+'СЕТ СН'!$H$5-'СЕТ СН'!$H$17</f>
        <v>4951.0188195800001</v>
      </c>
      <c r="N109" s="36">
        <f>SUMIFS(СВЦЭМ!$C$39:$C$782,СВЦЭМ!$A$39:$A$782,$A109,СВЦЭМ!$B$39:$B$782,N$83)+'СЕТ СН'!$H$9+СВЦЭМ!$D$10+'СЕТ СН'!$H$5-'СЕТ СН'!$H$17</f>
        <v>5001.94174922</v>
      </c>
      <c r="O109" s="36">
        <f>SUMIFS(СВЦЭМ!$C$39:$C$782,СВЦЭМ!$A$39:$A$782,$A109,СВЦЭМ!$B$39:$B$782,O$83)+'СЕТ СН'!$H$9+СВЦЭМ!$D$10+'СЕТ СН'!$H$5-'СЕТ СН'!$H$17</f>
        <v>5037.2095263700003</v>
      </c>
      <c r="P109" s="36">
        <f>SUMIFS(СВЦЭМ!$C$39:$C$782,СВЦЭМ!$A$39:$A$782,$A109,СВЦЭМ!$B$39:$B$782,P$83)+'СЕТ СН'!$H$9+СВЦЭМ!$D$10+'СЕТ СН'!$H$5-'СЕТ СН'!$H$17</f>
        <v>5052.2049494000003</v>
      </c>
      <c r="Q109" s="36">
        <f>SUMIFS(СВЦЭМ!$C$39:$C$782,СВЦЭМ!$A$39:$A$782,$A109,СВЦЭМ!$B$39:$B$782,Q$83)+'СЕТ СН'!$H$9+СВЦЭМ!$D$10+'СЕТ СН'!$H$5-'СЕТ СН'!$H$17</f>
        <v>5067.20283483</v>
      </c>
      <c r="R109" s="36">
        <f>SUMIFS(СВЦЭМ!$C$39:$C$782,СВЦЭМ!$A$39:$A$782,$A109,СВЦЭМ!$B$39:$B$782,R$83)+'СЕТ СН'!$H$9+СВЦЭМ!$D$10+'СЕТ СН'!$H$5-'СЕТ СН'!$H$17</f>
        <v>5049.6579796000005</v>
      </c>
      <c r="S109" s="36">
        <f>SUMIFS(СВЦЭМ!$C$39:$C$782,СВЦЭМ!$A$39:$A$782,$A109,СВЦЭМ!$B$39:$B$782,S$83)+'СЕТ СН'!$H$9+СВЦЭМ!$D$10+'СЕТ СН'!$H$5-'СЕТ СН'!$H$17</f>
        <v>5030.8795231599997</v>
      </c>
      <c r="T109" s="36">
        <f>SUMIFS(СВЦЭМ!$C$39:$C$782,СВЦЭМ!$A$39:$A$782,$A109,СВЦЭМ!$B$39:$B$782,T$83)+'СЕТ СН'!$H$9+СВЦЭМ!$D$10+'СЕТ СН'!$H$5-'СЕТ СН'!$H$17</f>
        <v>5005.80658245</v>
      </c>
      <c r="U109" s="36">
        <f>SUMIFS(СВЦЭМ!$C$39:$C$782,СВЦЭМ!$A$39:$A$782,$A109,СВЦЭМ!$B$39:$B$782,U$83)+'СЕТ СН'!$H$9+СВЦЭМ!$D$10+'СЕТ СН'!$H$5-'СЕТ СН'!$H$17</f>
        <v>4963.9621023199998</v>
      </c>
      <c r="V109" s="36">
        <f>SUMIFS(СВЦЭМ!$C$39:$C$782,СВЦЭМ!$A$39:$A$782,$A109,СВЦЭМ!$B$39:$B$782,V$83)+'СЕТ СН'!$H$9+СВЦЭМ!$D$10+'СЕТ СН'!$H$5-'СЕТ СН'!$H$17</f>
        <v>4930.9630981999999</v>
      </c>
      <c r="W109" s="36">
        <f>SUMIFS(СВЦЭМ!$C$39:$C$782,СВЦЭМ!$A$39:$A$782,$A109,СВЦЭМ!$B$39:$B$782,W$83)+'СЕТ СН'!$H$9+СВЦЭМ!$D$10+'СЕТ СН'!$H$5-'СЕТ СН'!$H$17</f>
        <v>4942.4386830599997</v>
      </c>
      <c r="X109" s="36">
        <f>SUMIFS(СВЦЭМ!$C$39:$C$782,СВЦЭМ!$A$39:$A$782,$A109,СВЦЭМ!$B$39:$B$782,X$83)+'СЕТ СН'!$H$9+СВЦЭМ!$D$10+'СЕТ СН'!$H$5-'СЕТ СН'!$H$17</f>
        <v>4970.7202561300001</v>
      </c>
      <c r="Y109" s="36">
        <f>SUMIFS(СВЦЭМ!$C$39:$C$782,СВЦЭМ!$A$39:$A$782,$A109,СВЦЭМ!$B$39:$B$782,Y$83)+'СЕТ СН'!$H$9+СВЦЭМ!$D$10+'СЕТ СН'!$H$5-'СЕТ СН'!$H$17</f>
        <v>5022.0906712200003</v>
      </c>
    </row>
    <row r="110" spans="1:25" ht="15.75" x14ac:dyDescent="0.2">
      <c r="A110" s="35">
        <f t="shared" si="2"/>
        <v>45012</v>
      </c>
      <c r="B110" s="36">
        <f>SUMIFS(СВЦЭМ!$C$39:$C$782,СВЦЭМ!$A$39:$A$782,$A110,СВЦЭМ!$B$39:$B$782,B$83)+'СЕТ СН'!$H$9+СВЦЭМ!$D$10+'СЕТ СН'!$H$5-'СЕТ СН'!$H$17</f>
        <v>5062.6129245000002</v>
      </c>
      <c r="C110" s="36">
        <f>SUMIFS(СВЦЭМ!$C$39:$C$782,СВЦЭМ!$A$39:$A$782,$A110,СВЦЭМ!$B$39:$B$782,C$83)+'СЕТ СН'!$H$9+СВЦЭМ!$D$10+'СЕТ СН'!$H$5-'СЕТ СН'!$H$17</f>
        <v>5076.5689110900003</v>
      </c>
      <c r="D110" s="36">
        <f>SUMIFS(СВЦЭМ!$C$39:$C$782,СВЦЭМ!$A$39:$A$782,$A110,СВЦЭМ!$B$39:$B$782,D$83)+'СЕТ СН'!$H$9+СВЦЭМ!$D$10+'СЕТ СН'!$H$5-'СЕТ СН'!$H$17</f>
        <v>5096.2182768599996</v>
      </c>
      <c r="E110" s="36">
        <f>SUMIFS(СВЦЭМ!$C$39:$C$782,СВЦЭМ!$A$39:$A$782,$A110,СВЦЭМ!$B$39:$B$782,E$83)+'СЕТ СН'!$H$9+СВЦЭМ!$D$10+'СЕТ СН'!$H$5-'СЕТ СН'!$H$17</f>
        <v>5093.5913924300003</v>
      </c>
      <c r="F110" s="36">
        <f>SUMIFS(СВЦЭМ!$C$39:$C$782,СВЦЭМ!$A$39:$A$782,$A110,СВЦЭМ!$B$39:$B$782,F$83)+'СЕТ СН'!$H$9+СВЦЭМ!$D$10+'СЕТ СН'!$H$5-'СЕТ СН'!$H$17</f>
        <v>5119.2475652800003</v>
      </c>
      <c r="G110" s="36">
        <f>SUMIFS(СВЦЭМ!$C$39:$C$782,СВЦЭМ!$A$39:$A$782,$A110,СВЦЭМ!$B$39:$B$782,G$83)+'СЕТ СН'!$H$9+СВЦЭМ!$D$10+'СЕТ СН'!$H$5-'СЕТ СН'!$H$17</f>
        <v>5089.4553772199997</v>
      </c>
      <c r="H110" s="36">
        <f>SUMIFS(СВЦЭМ!$C$39:$C$782,СВЦЭМ!$A$39:$A$782,$A110,СВЦЭМ!$B$39:$B$782,H$83)+'СЕТ СН'!$H$9+СВЦЭМ!$D$10+'СЕТ СН'!$H$5-'СЕТ СН'!$H$17</f>
        <v>5094.5071008300001</v>
      </c>
      <c r="I110" s="36">
        <f>SUMIFS(СВЦЭМ!$C$39:$C$782,СВЦЭМ!$A$39:$A$782,$A110,СВЦЭМ!$B$39:$B$782,I$83)+'СЕТ СН'!$H$9+СВЦЭМ!$D$10+'СЕТ СН'!$H$5-'СЕТ СН'!$H$17</f>
        <v>4965.5811873599996</v>
      </c>
      <c r="J110" s="36">
        <f>SUMIFS(СВЦЭМ!$C$39:$C$782,СВЦЭМ!$A$39:$A$782,$A110,СВЦЭМ!$B$39:$B$782,J$83)+'СЕТ СН'!$H$9+СВЦЭМ!$D$10+'СЕТ СН'!$H$5-'СЕТ СН'!$H$17</f>
        <v>4973.9619203399998</v>
      </c>
      <c r="K110" s="36">
        <f>SUMIFS(СВЦЭМ!$C$39:$C$782,СВЦЭМ!$A$39:$A$782,$A110,СВЦЭМ!$B$39:$B$782,K$83)+'СЕТ СН'!$H$9+СВЦЭМ!$D$10+'СЕТ СН'!$H$5-'СЕТ СН'!$H$17</f>
        <v>4967.9149417400004</v>
      </c>
      <c r="L110" s="36">
        <f>SUMIFS(СВЦЭМ!$C$39:$C$782,СВЦЭМ!$A$39:$A$782,$A110,СВЦЭМ!$B$39:$B$782,L$83)+'СЕТ СН'!$H$9+СВЦЭМ!$D$10+'СЕТ СН'!$H$5-'СЕТ СН'!$H$17</f>
        <v>4965.8427557300001</v>
      </c>
      <c r="M110" s="36">
        <f>SUMIFS(СВЦЭМ!$C$39:$C$782,СВЦЭМ!$A$39:$A$782,$A110,СВЦЭМ!$B$39:$B$782,M$83)+'СЕТ СН'!$H$9+СВЦЭМ!$D$10+'СЕТ СН'!$H$5-'СЕТ СН'!$H$17</f>
        <v>4980.2887356499996</v>
      </c>
      <c r="N110" s="36">
        <f>SUMIFS(СВЦЭМ!$C$39:$C$782,СВЦЭМ!$A$39:$A$782,$A110,СВЦЭМ!$B$39:$B$782,N$83)+'СЕТ СН'!$H$9+СВЦЭМ!$D$10+'СЕТ СН'!$H$5-'СЕТ СН'!$H$17</f>
        <v>5006.2611939899998</v>
      </c>
      <c r="O110" s="36">
        <f>SUMIFS(СВЦЭМ!$C$39:$C$782,СВЦЭМ!$A$39:$A$782,$A110,СВЦЭМ!$B$39:$B$782,O$83)+'СЕТ СН'!$H$9+СВЦЭМ!$D$10+'СЕТ СН'!$H$5-'СЕТ СН'!$H$17</f>
        <v>5037.2879419800001</v>
      </c>
      <c r="P110" s="36">
        <f>SUMIFS(СВЦЭМ!$C$39:$C$782,СВЦЭМ!$A$39:$A$782,$A110,СВЦЭМ!$B$39:$B$782,P$83)+'СЕТ СН'!$H$9+СВЦЭМ!$D$10+'СЕТ СН'!$H$5-'СЕТ СН'!$H$17</f>
        <v>5046.9969030100001</v>
      </c>
      <c r="Q110" s="36">
        <f>SUMIFS(СВЦЭМ!$C$39:$C$782,СВЦЭМ!$A$39:$A$782,$A110,СВЦЭМ!$B$39:$B$782,Q$83)+'СЕТ СН'!$H$9+СВЦЭМ!$D$10+'СЕТ СН'!$H$5-'СЕТ СН'!$H$17</f>
        <v>5046.5718931700003</v>
      </c>
      <c r="R110" s="36">
        <f>SUMIFS(СВЦЭМ!$C$39:$C$782,СВЦЭМ!$A$39:$A$782,$A110,СВЦЭМ!$B$39:$B$782,R$83)+'СЕТ СН'!$H$9+СВЦЭМ!$D$10+'СЕТ СН'!$H$5-'СЕТ СН'!$H$17</f>
        <v>5027.0898240300003</v>
      </c>
      <c r="S110" s="36">
        <f>SUMIFS(СВЦЭМ!$C$39:$C$782,СВЦЭМ!$A$39:$A$782,$A110,СВЦЭМ!$B$39:$B$782,S$83)+'СЕТ СН'!$H$9+СВЦЭМ!$D$10+'СЕТ СН'!$H$5-'СЕТ СН'!$H$17</f>
        <v>5027.1273781800001</v>
      </c>
      <c r="T110" s="36">
        <f>SUMIFS(СВЦЭМ!$C$39:$C$782,СВЦЭМ!$A$39:$A$782,$A110,СВЦЭМ!$B$39:$B$782,T$83)+'СЕТ СН'!$H$9+СВЦЭМ!$D$10+'СЕТ СН'!$H$5-'СЕТ СН'!$H$17</f>
        <v>5018.6557868999998</v>
      </c>
      <c r="U110" s="36">
        <f>SUMIFS(СВЦЭМ!$C$39:$C$782,СВЦЭМ!$A$39:$A$782,$A110,СВЦЭМ!$B$39:$B$782,U$83)+'СЕТ СН'!$H$9+СВЦЭМ!$D$10+'СЕТ СН'!$H$5-'СЕТ СН'!$H$17</f>
        <v>4958.7936275299999</v>
      </c>
      <c r="V110" s="36">
        <f>SUMIFS(СВЦЭМ!$C$39:$C$782,СВЦЭМ!$A$39:$A$782,$A110,СВЦЭМ!$B$39:$B$782,V$83)+'СЕТ СН'!$H$9+СВЦЭМ!$D$10+'СЕТ СН'!$H$5-'СЕТ СН'!$H$17</f>
        <v>4898.0614603499998</v>
      </c>
      <c r="W110" s="36">
        <f>SUMIFS(СВЦЭМ!$C$39:$C$782,СВЦЭМ!$A$39:$A$782,$A110,СВЦЭМ!$B$39:$B$782,W$83)+'СЕТ СН'!$H$9+СВЦЭМ!$D$10+'СЕТ СН'!$H$5-'СЕТ СН'!$H$17</f>
        <v>4933.8112502000004</v>
      </c>
      <c r="X110" s="36">
        <f>SUMIFS(СВЦЭМ!$C$39:$C$782,СВЦЭМ!$A$39:$A$782,$A110,СВЦЭМ!$B$39:$B$782,X$83)+'СЕТ СН'!$H$9+СВЦЭМ!$D$10+'СЕТ СН'!$H$5-'СЕТ СН'!$H$17</f>
        <v>4981.94733705</v>
      </c>
      <c r="Y110" s="36">
        <f>SUMIFS(СВЦЭМ!$C$39:$C$782,СВЦЭМ!$A$39:$A$782,$A110,СВЦЭМ!$B$39:$B$782,Y$83)+'СЕТ СН'!$H$9+СВЦЭМ!$D$10+'СЕТ СН'!$H$5-'СЕТ СН'!$H$17</f>
        <v>4978.9286043400007</v>
      </c>
    </row>
    <row r="111" spans="1:25" ht="15.75" x14ac:dyDescent="0.2">
      <c r="A111" s="35">
        <f t="shared" si="2"/>
        <v>45013</v>
      </c>
      <c r="B111" s="36">
        <f>SUMIFS(СВЦЭМ!$C$39:$C$782,СВЦЭМ!$A$39:$A$782,$A111,СВЦЭМ!$B$39:$B$782,B$83)+'СЕТ СН'!$H$9+СВЦЭМ!$D$10+'СЕТ СН'!$H$5-'СЕТ СН'!$H$17</f>
        <v>4899.8859897599996</v>
      </c>
      <c r="C111" s="36">
        <f>SUMIFS(СВЦЭМ!$C$39:$C$782,СВЦЭМ!$A$39:$A$782,$A111,СВЦЭМ!$B$39:$B$782,C$83)+'СЕТ СН'!$H$9+СВЦЭМ!$D$10+'СЕТ СН'!$H$5-'СЕТ СН'!$H$17</f>
        <v>4953.7800935800005</v>
      </c>
      <c r="D111" s="36">
        <f>SUMIFS(СВЦЭМ!$C$39:$C$782,СВЦЭМ!$A$39:$A$782,$A111,СВЦЭМ!$B$39:$B$782,D$83)+'СЕТ СН'!$H$9+СВЦЭМ!$D$10+'СЕТ СН'!$H$5-'СЕТ СН'!$H$17</f>
        <v>5013.9117738900004</v>
      </c>
      <c r="E111" s="36">
        <f>SUMIFS(СВЦЭМ!$C$39:$C$782,СВЦЭМ!$A$39:$A$782,$A111,СВЦЭМ!$B$39:$B$782,E$83)+'СЕТ СН'!$H$9+СВЦЭМ!$D$10+'СЕТ СН'!$H$5-'СЕТ СН'!$H$17</f>
        <v>5000.7868534600002</v>
      </c>
      <c r="F111" s="36">
        <f>SUMIFS(СВЦЭМ!$C$39:$C$782,СВЦЭМ!$A$39:$A$782,$A111,СВЦЭМ!$B$39:$B$782,F$83)+'СЕТ СН'!$H$9+СВЦЭМ!$D$10+'СЕТ СН'!$H$5-'СЕТ СН'!$H$17</f>
        <v>4995.5476913500006</v>
      </c>
      <c r="G111" s="36">
        <f>SUMIFS(СВЦЭМ!$C$39:$C$782,СВЦЭМ!$A$39:$A$782,$A111,СВЦЭМ!$B$39:$B$782,G$83)+'СЕТ СН'!$H$9+СВЦЭМ!$D$10+'СЕТ СН'!$H$5-'СЕТ СН'!$H$17</f>
        <v>4993.5505328300005</v>
      </c>
      <c r="H111" s="36">
        <f>SUMIFS(СВЦЭМ!$C$39:$C$782,СВЦЭМ!$A$39:$A$782,$A111,СВЦЭМ!$B$39:$B$782,H$83)+'СЕТ СН'!$H$9+СВЦЭМ!$D$10+'СЕТ СН'!$H$5-'СЕТ СН'!$H$17</f>
        <v>4918.43396441</v>
      </c>
      <c r="I111" s="36">
        <f>SUMIFS(СВЦЭМ!$C$39:$C$782,СВЦЭМ!$A$39:$A$782,$A111,СВЦЭМ!$B$39:$B$782,I$83)+'СЕТ СН'!$H$9+СВЦЭМ!$D$10+'СЕТ СН'!$H$5-'СЕТ СН'!$H$17</f>
        <v>4859.2254740799999</v>
      </c>
      <c r="J111" s="36">
        <f>SUMIFS(СВЦЭМ!$C$39:$C$782,СВЦЭМ!$A$39:$A$782,$A111,СВЦЭМ!$B$39:$B$782,J$83)+'СЕТ СН'!$H$9+СВЦЭМ!$D$10+'СЕТ СН'!$H$5-'СЕТ СН'!$H$17</f>
        <v>4899.1159416099999</v>
      </c>
      <c r="K111" s="36">
        <f>SUMIFS(СВЦЭМ!$C$39:$C$782,СВЦЭМ!$A$39:$A$782,$A111,СВЦЭМ!$B$39:$B$782,K$83)+'СЕТ СН'!$H$9+СВЦЭМ!$D$10+'СЕТ СН'!$H$5-'СЕТ СН'!$H$17</f>
        <v>5037.1790935400004</v>
      </c>
      <c r="L111" s="36">
        <f>SUMIFS(СВЦЭМ!$C$39:$C$782,СВЦЭМ!$A$39:$A$782,$A111,СВЦЭМ!$B$39:$B$782,L$83)+'СЕТ СН'!$H$9+СВЦЭМ!$D$10+'СЕТ СН'!$H$5-'СЕТ СН'!$H$17</f>
        <v>12241.37674743</v>
      </c>
      <c r="M111" s="36">
        <f>SUMIFS(СВЦЭМ!$C$39:$C$782,СВЦЭМ!$A$39:$A$782,$A111,СВЦЭМ!$B$39:$B$782,M$83)+'СЕТ СН'!$H$9+СВЦЭМ!$D$10+'СЕТ СН'!$H$5-'СЕТ СН'!$H$17</f>
        <v>4834.1786563300002</v>
      </c>
      <c r="N111" s="36">
        <f>SUMIFS(СВЦЭМ!$C$39:$C$782,СВЦЭМ!$A$39:$A$782,$A111,СВЦЭМ!$B$39:$B$782,N$83)+'СЕТ СН'!$H$9+СВЦЭМ!$D$10+'СЕТ СН'!$H$5-'СЕТ СН'!$H$17</f>
        <v>4841.29499691</v>
      </c>
      <c r="O111" s="36">
        <f>SUMIFS(СВЦЭМ!$C$39:$C$782,СВЦЭМ!$A$39:$A$782,$A111,СВЦЭМ!$B$39:$B$782,O$83)+'СЕТ СН'!$H$9+СВЦЭМ!$D$10+'СЕТ СН'!$H$5-'СЕТ СН'!$H$17</f>
        <v>4863.9283518600005</v>
      </c>
      <c r="P111" s="36">
        <f>SUMIFS(СВЦЭМ!$C$39:$C$782,СВЦЭМ!$A$39:$A$782,$A111,СВЦЭМ!$B$39:$B$782,P$83)+'СЕТ СН'!$H$9+СВЦЭМ!$D$10+'СЕТ СН'!$H$5-'СЕТ СН'!$H$17</f>
        <v>4875.4327133000006</v>
      </c>
      <c r="Q111" s="36">
        <f>SUMIFS(СВЦЭМ!$C$39:$C$782,СВЦЭМ!$A$39:$A$782,$A111,СВЦЭМ!$B$39:$B$782,Q$83)+'СЕТ СН'!$H$9+СВЦЭМ!$D$10+'СЕТ СН'!$H$5-'СЕТ СН'!$H$17</f>
        <v>4889.91038063</v>
      </c>
      <c r="R111" s="36">
        <f>SUMIFS(СВЦЭМ!$C$39:$C$782,СВЦЭМ!$A$39:$A$782,$A111,СВЦЭМ!$B$39:$B$782,R$83)+'СЕТ СН'!$H$9+СВЦЭМ!$D$10+'СЕТ СН'!$H$5-'СЕТ СН'!$H$17</f>
        <v>4910.1418692699999</v>
      </c>
      <c r="S111" s="36">
        <f>SUMIFS(СВЦЭМ!$C$39:$C$782,СВЦЭМ!$A$39:$A$782,$A111,СВЦЭМ!$B$39:$B$782,S$83)+'СЕТ СН'!$H$9+СВЦЭМ!$D$10+'СЕТ СН'!$H$5-'СЕТ СН'!$H$17</f>
        <v>4885.8474422400004</v>
      </c>
      <c r="T111" s="36">
        <f>SUMIFS(СВЦЭМ!$C$39:$C$782,СВЦЭМ!$A$39:$A$782,$A111,СВЦЭМ!$B$39:$B$782,T$83)+'СЕТ СН'!$H$9+СВЦЭМ!$D$10+'СЕТ СН'!$H$5-'СЕТ СН'!$H$17</f>
        <v>4865.6162464200006</v>
      </c>
      <c r="U111" s="36">
        <f>SUMIFS(СВЦЭМ!$C$39:$C$782,СВЦЭМ!$A$39:$A$782,$A111,СВЦЭМ!$B$39:$B$782,U$83)+'СЕТ СН'!$H$9+СВЦЭМ!$D$10+'СЕТ СН'!$H$5-'СЕТ СН'!$H$17</f>
        <v>4824.4815116400005</v>
      </c>
      <c r="V111" s="36">
        <f>SUMIFS(СВЦЭМ!$C$39:$C$782,СВЦЭМ!$A$39:$A$782,$A111,СВЦЭМ!$B$39:$B$782,V$83)+'СЕТ СН'!$H$9+СВЦЭМ!$D$10+'СЕТ СН'!$H$5-'СЕТ СН'!$H$17</f>
        <v>4820.9894302499997</v>
      </c>
      <c r="W111" s="36">
        <f>SUMIFS(СВЦЭМ!$C$39:$C$782,СВЦЭМ!$A$39:$A$782,$A111,СВЦЭМ!$B$39:$B$782,W$83)+'СЕТ СН'!$H$9+СВЦЭМ!$D$10+'СЕТ СН'!$H$5-'СЕТ СН'!$H$17</f>
        <v>4836.5612443999999</v>
      </c>
      <c r="X111" s="36">
        <f>SUMIFS(СВЦЭМ!$C$39:$C$782,СВЦЭМ!$A$39:$A$782,$A111,СВЦЭМ!$B$39:$B$782,X$83)+'СЕТ СН'!$H$9+СВЦЭМ!$D$10+'СЕТ СН'!$H$5-'СЕТ СН'!$H$17</f>
        <v>4871.33911377</v>
      </c>
      <c r="Y111" s="36">
        <f>SUMIFS(СВЦЭМ!$C$39:$C$782,СВЦЭМ!$A$39:$A$782,$A111,СВЦЭМ!$B$39:$B$782,Y$83)+'СЕТ СН'!$H$9+СВЦЭМ!$D$10+'СЕТ СН'!$H$5-'СЕТ СН'!$H$17</f>
        <v>4892.7956885800004</v>
      </c>
    </row>
    <row r="112" spans="1:25" ht="15.75" x14ac:dyDescent="0.2">
      <c r="A112" s="35">
        <f t="shared" si="2"/>
        <v>45014</v>
      </c>
      <c r="B112" s="36">
        <f>SUMIFS(СВЦЭМ!$C$39:$C$782,СВЦЭМ!$A$39:$A$782,$A112,СВЦЭМ!$B$39:$B$782,B$83)+'СЕТ СН'!$H$9+СВЦЭМ!$D$10+'СЕТ СН'!$H$5-'СЕТ СН'!$H$17</f>
        <v>4912.9005527200006</v>
      </c>
      <c r="C112" s="36">
        <f>SUMIFS(СВЦЭМ!$C$39:$C$782,СВЦЭМ!$A$39:$A$782,$A112,СВЦЭМ!$B$39:$B$782,C$83)+'СЕТ СН'!$H$9+СВЦЭМ!$D$10+'СЕТ СН'!$H$5-'СЕТ СН'!$H$17</f>
        <v>4969.6444016100004</v>
      </c>
      <c r="D112" s="36">
        <f>SUMIFS(СВЦЭМ!$C$39:$C$782,СВЦЭМ!$A$39:$A$782,$A112,СВЦЭМ!$B$39:$B$782,D$83)+'СЕТ СН'!$H$9+СВЦЭМ!$D$10+'СЕТ СН'!$H$5-'СЕТ СН'!$H$17</f>
        <v>4984.2016386599998</v>
      </c>
      <c r="E112" s="36">
        <f>SUMIFS(СВЦЭМ!$C$39:$C$782,СВЦЭМ!$A$39:$A$782,$A112,СВЦЭМ!$B$39:$B$782,E$83)+'СЕТ СН'!$H$9+СВЦЭМ!$D$10+'СЕТ СН'!$H$5-'СЕТ СН'!$H$17</f>
        <v>4976.0362034299997</v>
      </c>
      <c r="F112" s="36">
        <f>SUMIFS(СВЦЭМ!$C$39:$C$782,СВЦЭМ!$A$39:$A$782,$A112,СВЦЭМ!$B$39:$B$782,F$83)+'СЕТ СН'!$H$9+СВЦЭМ!$D$10+'СЕТ СН'!$H$5-'СЕТ СН'!$H$17</f>
        <v>4994.1349100099997</v>
      </c>
      <c r="G112" s="36">
        <f>SUMIFS(СВЦЭМ!$C$39:$C$782,СВЦЭМ!$A$39:$A$782,$A112,СВЦЭМ!$B$39:$B$782,G$83)+'СЕТ СН'!$H$9+СВЦЭМ!$D$10+'СЕТ СН'!$H$5-'СЕТ СН'!$H$17</f>
        <v>4952.3676557600002</v>
      </c>
      <c r="H112" s="36">
        <f>SUMIFS(СВЦЭМ!$C$39:$C$782,СВЦЭМ!$A$39:$A$782,$A112,СВЦЭМ!$B$39:$B$782,H$83)+'СЕТ СН'!$H$9+СВЦЭМ!$D$10+'СЕТ СН'!$H$5-'СЕТ СН'!$H$17</f>
        <v>4903.7987111900002</v>
      </c>
      <c r="I112" s="36">
        <f>SUMIFS(СВЦЭМ!$C$39:$C$782,СВЦЭМ!$A$39:$A$782,$A112,СВЦЭМ!$B$39:$B$782,I$83)+'СЕТ СН'!$H$9+СВЦЭМ!$D$10+'СЕТ СН'!$H$5-'СЕТ СН'!$H$17</f>
        <v>4891.2445172600001</v>
      </c>
      <c r="J112" s="36">
        <f>SUMIFS(СВЦЭМ!$C$39:$C$782,СВЦЭМ!$A$39:$A$782,$A112,СВЦЭМ!$B$39:$B$782,J$83)+'СЕТ СН'!$H$9+СВЦЭМ!$D$10+'СЕТ СН'!$H$5-'СЕТ СН'!$H$17</f>
        <v>4893.7930180900003</v>
      </c>
      <c r="K112" s="36">
        <f>SUMIFS(СВЦЭМ!$C$39:$C$782,СВЦЭМ!$A$39:$A$782,$A112,СВЦЭМ!$B$39:$B$782,K$83)+'СЕТ СН'!$H$9+СВЦЭМ!$D$10+'СЕТ СН'!$H$5-'СЕТ СН'!$H$17</f>
        <v>4875.7922034500007</v>
      </c>
      <c r="L112" s="36">
        <f>SUMIFS(СВЦЭМ!$C$39:$C$782,СВЦЭМ!$A$39:$A$782,$A112,СВЦЭМ!$B$39:$B$782,L$83)+'СЕТ СН'!$H$9+СВЦЭМ!$D$10+'СЕТ СН'!$H$5-'СЕТ СН'!$H$17</f>
        <v>4883.69941758</v>
      </c>
      <c r="M112" s="36">
        <f>SUMIFS(СВЦЭМ!$C$39:$C$782,СВЦЭМ!$A$39:$A$782,$A112,СВЦЭМ!$B$39:$B$782,M$83)+'СЕТ СН'!$H$9+СВЦЭМ!$D$10+'СЕТ СН'!$H$5-'СЕТ СН'!$H$17</f>
        <v>4923.0798688699997</v>
      </c>
      <c r="N112" s="36">
        <f>SUMIFS(СВЦЭМ!$C$39:$C$782,СВЦЭМ!$A$39:$A$782,$A112,СВЦЭМ!$B$39:$B$782,N$83)+'СЕТ СН'!$H$9+СВЦЭМ!$D$10+'СЕТ СН'!$H$5-'СЕТ СН'!$H$17</f>
        <v>4976.1675122300003</v>
      </c>
      <c r="O112" s="36">
        <f>SUMIFS(СВЦЭМ!$C$39:$C$782,СВЦЭМ!$A$39:$A$782,$A112,СВЦЭМ!$B$39:$B$782,O$83)+'СЕТ СН'!$H$9+СВЦЭМ!$D$10+'СЕТ СН'!$H$5-'СЕТ СН'!$H$17</f>
        <v>4987.4835882300004</v>
      </c>
      <c r="P112" s="36">
        <f>SUMIFS(СВЦЭМ!$C$39:$C$782,СВЦЭМ!$A$39:$A$782,$A112,СВЦЭМ!$B$39:$B$782,P$83)+'СЕТ СН'!$H$9+СВЦЭМ!$D$10+'СЕТ СН'!$H$5-'СЕТ СН'!$H$17</f>
        <v>4962.3117173800001</v>
      </c>
      <c r="Q112" s="36">
        <f>SUMIFS(СВЦЭМ!$C$39:$C$782,СВЦЭМ!$A$39:$A$782,$A112,СВЦЭМ!$B$39:$B$782,Q$83)+'СЕТ СН'!$H$9+СВЦЭМ!$D$10+'СЕТ СН'!$H$5-'СЕТ СН'!$H$17</f>
        <v>4989.0887480399997</v>
      </c>
      <c r="R112" s="36">
        <f>SUMIFS(СВЦЭМ!$C$39:$C$782,СВЦЭМ!$A$39:$A$782,$A112,СВЦЭМ!$B$39:$B$782,R$83)+'СЕТ СН'!$H$9+СВЦЭМ!$D$10+'СЕТ СН'!$H$5-'СЕТ СН'!$H$17</f>
        <v>4971.5573464999998</v>
      </c>
      <c r="S112" s="36">
        <f>SUMIFS(СВЦЭМ!$C$39:$C$782,СВЦЭМ!$A$39:$A$782,$A112,СВЦЭМ!$B$39:$B$782,S$83)+'СЕТ СН'!$H$9+СВЦЭМ!$D$10+'СЕТ СН'!$H$5-'СЕТ СН'!$H$17</f>
        <v>4970.85842168</v>
      </c>
      <c r="T112" s="36">
        <f>SUMIFS(СВЦЭМ!$C$39:$C$782,СВЦЭМ!$A$39:$A$782,$A112,СВЦЭМ!$B$39:$B$782,T$83)+'СЕТ СН'!$H$9+СВЦЭМ!$D$10+'СЕТ СН'!$H$5-'СЕТ СН'!$H$17</f>
        <v>4920.8559061800006</v>
      </c>
      <c r="U112" s="36">
        <f>SUMIFS(СВЦЭМ!$C$39:$C$782,СВЦЭМ!$A$39:$A$782,$A112,СВЦЭМ!$B$39:$B$782,U$83)+'СЕТ СН'!$H$9+СВЦЭМ!$D$10+'СЕТ СН'!$H$5-'СЕТ СН'!$H$17</f>
        <v>4871.5489688199996</v>
      </c>
      <c r="V112" s="36">
        <f>SUMIFS(СВЦЭМ!$C$39:$C$782,СВЦЭМ!$A$39:$A$782,$A112,СВЦЭМ!$B$39:$B$782,V$83)+'СЕТ СН'!$H$9+СВЦЭМ!$D$10+'СЕТ СН'!$H$5-'СЕТ СН'!$H$17</f>
        <v>4831.1820189099999</v>
      </c>
      <c r="W112" s="36">
        <f>SUMIFS(СВЦЭМ!$C$39:$C$782,СВЦЭМ!$A$39:$A$782,$A112,СВЦЭМ!$B$39:$B$782,W$83)+'СЕТ СН'!$H$9+СВЦЭМ!$D$10+'СЕТ СН'!$H$5-'СЕТ СН'!$H$17</f>
        <v>4827.6623951000001</v>
      </c>
      <c r="X112" s="36">
        <f>SUMIFS(СВЦЭМ!$C$39:$C$782,СВЦЭМ!$A$39:$A$782,$A112,СВЦЭМ!$B$39:$B$782,X$83)+'СЕТ СН'!$H$9+СВЦЭМ!$D$10+'СЕТ СН'!$H$5-'СЕТ СН'!$H$17</f>
        <v>4857.4152498900003</v>
      </c>
      <c r="Y112" s="36">
        <f>SUMIFS(СВЦЭМ!$C$39:$C$782,СВЦЭМ!$A$39:$A$782,$A112,СВЦЭМ!$B$39:$B$782,Y$83)+'СЕТ СН'!$H$9+СВЦЭМ!$D$10+'СЕТ СН'!$H$5-'СЕТ СН'!$H$17</f>
        <v>4854.5906166100003</v>
      </c>
    </row>
    <row r="113" spans="1:27" ht="15.75" x14ac:dyDescent="0.2">
      <c r="A113" s="35">
        <f t="shared" si="2"/>
        <v>45015</v>
      </c>
      <c r="B113" s="36">
        <f>SUMIFS(СВЦЭМ!$C$39:$C$782,СВЦЭМ!$A$39:$A$782,$A113,СВЦЭМ!$B$39:$B$782,B$83)+'СЕТ СН'!$H$9+СВЦЭМ!$D$10+'СЕТ СН'!$H$5-'СЕТ СН'!$H$17</f>
        <v>4810.31354225</v>
      </c>
      <c r="C113" s="36">
        <f>SUMIFS(СВЦЭМ!$C$39:$C$782,СВЦЭМ!$A$39:$A$782,$A113,СВЦЭМ!$B$39:$B$782,C$83)+'СЕТ СН'!$H$9+СВЦЭМ!$D$10+'СЕТ СН'!$H$5-'СЕТ СН'!$H$17</f>
        <v>4865.0928466100004</v>
      </c>
      <c r="D113" s="36">
        <f>SUMIFS(СВЦЭМ!$C$39:$C$782,СВЦЭМ!$A$39:$A$782,$A113,СВЦЭМ!$B$39:$B$782,D$83)+'СЕТ СН'!$H$9+СВЦЭМ!$D$10+'СЕТ СН'!$H$5-'СЕТ СН'!$H$17</f>
        <v>4880.0796032899998</v>
      </c>
      <c r="E113" s="36">
        <f>SUMIFS(СВЦЭМ!$C$39:$C$782,СВЦЭМ!$A$39:$A$782,$A113,СВЦЭМ!$B$39:$B$782,E$83)+'СЕТ СН'!$H$9+СВЦЭМ!$D$10+'СЕТ СН'!$H$5-'СЕТ СН'!$H$17</f>
        <v>4883.2474492299998</v>
      </c>
      <c r="F113" s="36">
        <f>SUMIFS(СВЦЭМ!$C$39:$C$782,СВЦЭМ!$A$39:$A$782,$A113,СВЦЭМ!$B$39:$B$782,F$83)+'СЕТ СН'!$H$9+СВЦЭМ!$D$10+'СЕТ СН'!$H$5-'СЕТ СН'!$H$17</f>
        <v>4883.5813864600004</v>
      </c>
      <c r="G113" s="36">
        <f>SUMIFS(СВЦЭМ!$C$39:$C$782,СВЦЭМ!$A$39:$A$782,$A113,СВЦЭМ!$B$39:$B$782,G$83)+'СЕТ СН'!$H$9+СВЦЭМ!$D$10+'СЕТ СН'!$H$5-'СЕТ СН'!$H$17</f>
        <v>4838.4776463600001</v>
      </c>
      <c r="H113" s="36">
        <f>SUMIFS(СВЦЭМ!$C$39:$C$782,СВЦЭМ!$A$39:$A$782,$A113,СВЦЭМ!$B$39:$B$782,H$83)+'СЕТ СН'!$H$9+СВЦЭМ!$D$10+'СЕТ СН'!$H$5-'СЕТ СН'!$H$17</f>
        <v>4831.2052743700006</v>
      </c>
      <c r="I113" s="36">
        <f>SUMIFS(СВЦЭМ!$C$39:$C$782,СВЦЭМ!$A$39:$A$782,$A113,СВЦЭМ!$B$39:$B$782,I$83)+'СЕТ СН'!$H$9+СВЦЭМ!$D$10+'СЕТ СН'!$H$5-'СЕТ СН'!$H$17</f>
        <v>4775.59393095</v>
      </c>
      <c r="J113" s="36">
        <f>SUMIFS(СВЦЭМ!$C$39:$C$782,СВЦЭМ!$A$39:$A$782,$A113,СВЦЭМ!$B$39:$B$782,J$83)+'СЕТ СН'!$H$9+СВЦЭМ!$D$10+'СЕТ СН'!$H$5-'СЕТ СН'!$H$17</f>
        <v>4742.9433732699999</v>
      </c>
      <c r="K113" s="36">
        <f>SUMIFS(СВЦЭМ!$C$39:$C$782,СВЦЭМ!$A$39:$A$782,$A113,СВЦЭМ!$B$39:$B$782,K$83)+'СЕТ СН'!$H$9+СВЦЭМ!$D$10+'СЕТ СН'!$H$5-'СЕТ СН'!$H$17</f>
        <v>4707.1042306199997</v>
      </c>
      <c r="L113" s="36">
        <f>SUMIFS(СВЦЭМ!$C$39:$C$782,СВЦЭМ!$A$39:$A$782,$A113,СВЦЭМ!$B$39:$B$782,L$83)+'СЕТ СН'!$H$9+СВЦЭМ!$D$10+'СЕТ СН'!$H$5-'СЕТ СН'!$H$17</f>
        <v>4715.1968382100004</v>
      </c>
      <c r="M113" s="36">
        <f>SUMIFS(СВЦЭМ!$C$39:$C$782,СВЦЭМ!$A$39:$A$782,$A113,СВЦЭМ!$B$39:$B$782,M$83)+'СЕТ СН'!$H$9+СВЦЭМ!$D$10+'СЕТ СН'!$H$5-'СЕТ СН'!$H$17</f>
        <v>4755.8987395100003</v>
      </c>
      <c r="N113" s="36">
        <f>SUMIFS(СВЦЭМ!$C$39:$C$782,СВЦЭМ!$A$39:$A$782,$A113,СВЦЭМ!$B$39:$B$782,N$83)+'СЕТ СН'!$H$9+СВЦЭМ!$D$10+'СЕТ СН'!$H$5-'СЕТ СН'!$H$17</f>
        <v>4803.6936362599999</v>
      </c>
      <c r="O113" s="36">
        <f>SUMIFS(СВЦЭМ!$C$39:$C$782,СВЦЭМ!$A$39:$A$782,$A113,СВЦЭМ!$B$39:$B$782,O$83)+'СЕТ СН'!$H$9+СВЦЭМ!$D$10+'СЕТ СН'!$H$5-'СЕТ СН'!$H$17</f>
        <v>4822.8082462800003</v>
      </c>
      <c r="P113" s="36">
        <f>SUMIFS(СВЦЭМ!$C$39:$C$782,СВЦЭМ!$A$39:$A$782,$A113,СВЦЭМ!$B$39:$B$782,P$83)+'СЕТ СН'!$H$9+СВЦЭМ!$D$10+'СЕТ СН'!$H$5-'СЕТ СН'!$H$17</f>
        <v>4837.22247539</v>
      </c>
      <c r="Q113" s="36">
        <f>SUMIFS(СВЦЭМ!$C$39:$C$782,СВЦЭМ!$A$39:$A$782,$A113,СВЦЭМ!$B$39:$B$782,Q$83)+'СЕТ СН'!$H$9+СВЦЭМ!$D$10+'СЕТ СН'!$H$5-'СЕТ СН'!$H$17</f>
        <v>4839.9158300300005</v>
      </c>
      <c r="R113" s="36">
        <f>SUMIFS(СВЦЭМ!$C$39:$C$782,СВЦЭМ!$A$39:$A$782,$A113,СВЦЭМ!$B$39:$B$782,R$83)+'СЕТ СН'!$H$9+СВЦЭМ!$D$10+'СЕТ СН'!$H$5-'СЕТ СН'!$H$17</f>
        <v>4844.1872873900002</v>
      </c>
      <c r="S113" s="36">
        <f>SUMIFS(СВЦЭМ!$C$39:$C$782,СВЦЭМ!$A$39:$A$782,$A113,СВЦЭМ!$B$39:$B$782,S$83)+'СЕТ СН'!$H$9+СВЦЭМ!$D$10+'СЕТ СН'!$H$5-'СЕТ СН'!$H$17</f>
        <v>4817.89428718</v>
      </c>
      <c r="T113" s="36">
        <f>SUMIFS(СВЦЭМ!$C$39:$C$782,СВЦЭМ!$A$39:$A$782,$A113,СВЦЭМ!$B$39:$B$782,T$83)+'СЕТ СН'!$H$9+СВЦЭМ!$D$10+'СЕТ СН'!$H$5-'СЕТ СН'!$H$17</f>
        <v>4774.4955291300003</v>
      </c>
      <c r="U113" s="36">
        <f>SUMIFS(СВЦЭМ!$C$39:$C$782,СВЦЭМ!$A$39:$A$782,$A113,СВЦЭМ!$B$39:$B$782,U$83)+'СЕТ СН'!$H$9+СВЦЭМ!$D$10+'СЕТ СН'!$H$5-'СЕТ СН'!$H$17</f>
        <v>4766.8336987000002</v>
      </c>
      <c r="V113" s="36">
        <f>SUMIFS(СВЦЭМ!$C$39:$C$782,СВЦЭМ!$A$39:$A$782,$A113,СВЦЭМ!$B$39:$B$782,V$83)+'СЕТ СН'!$H$9+СВЦЭМ!$D$10+'СЕТ СН'!$H$5-'СЕТ СН'!$H$17</f>
        <v>4730.1009383800001</v>
      </c>
      <c r="W113" s="36">
        <f>SUMIFS(СВЦЭМ!$C$39:$C$782,СВЦЭМ!$A$39:$A$782,$A113,СВЦЭМ!$B$39:$B$782,W$83)+'СЕТ СН'!$H$9+СВЦЭМ!$D$10+'СЕТ СН'!$H$5-'СЕТ СН'!$H$17</f>
        <v>4726.3955009900001</v>
      </c>
      <c r="X113" s="36">
        <f>SUMIFS(СВЦЭМ!$C$39:$C$782,СВЦЭМ!$A$39:$A$782,$A113,СВЦЭМ!$B$39:$B$782,X$83)+'СЕТ СН'!$H$9+СВЦЭМ!$D$10+'СЕТ СН'!$H$5-'СЕТ СН'!$H$17</f>
        <v>4753.1706944300004</v>
      </c>
      <c r="Y113" s="36">
        <f>SUMIFS(СВЦЭМ!$C$39:$C$782,СВЦЭМ!$A$39:$A$782,$A113,СВЦЭМ!$B$39:$B$782,Y$83)+'СЕТ СН'!$H$9+СВЦЭМ!$D$10+'СЕТ СН'!$H$5-'СЕТ СН'!$H$17</f>
        <v>4791.2652613</v>
      </c>
      <c r="AA113" s="37"/>
    </row>
    <row r="114" spans="1:27" ht="15.75" x14ac:dyDescent="0.2">
      <c r="A114" s="35">
        <f t="shared" si="2"/>
        <v>45016</v>
      </c>
      <c r="B114" s="36">
        <f>SUMIFS(СВЦЭМ!$C$39:$C$782,СВЦЭМ!$A$39:$A$782,$A114,СВЦЭМ!$B$39:$B$782,B$83)+'СЕТ СН'!$H$9+СВЦЭМ!$D$10+'СЕТ СН'!$H$5-'СЕТ СН'!$H$17</f>
        <v>4854.3996152</v>
      </c>
      <c r="C114" s="36">
        <f>SUMIFS(СВЦЭМ!$C$39:$C$782,СВЦЭМ!$A$39:$A$782,$A114,СВЦЭМ!$B$39:$B$782,C$83)+'СЕТ СН'!$H$9+СВЦЭМ!$D$10+'СЕТ СН'!$H$5-'СЕТ СН'!$H$17</f>
        <v>4815.1205943100003</v>
      </c>
      <c r="D114" s="36">
        <f>SUMIFS(СВЦЭМ!$C$39:$C$782,СВЦЭМ!$A$39:$A$782,$A114,СВЦЭМ!$B$39:$B$782,D$83)+'СЕТ СН'!$H$9+СВЦЭМ!$D$10+'СЕТ СН'!$H$5-'СЕТ СН'!$H$17</f>
        <v>4930.3773125300004</v>
      </c>
      <c r="E114" s="36">
        <f>SUMIFS(СВЦЭМ!$C$39:$C$782,СВЦЭМ!$A$39:$A$782,$A114,СВЦЭМ!$B$39:$B$782,E$83)+'СЕТ СН'!$H$9+СВЦЭМ!$D$10+'СЕТ СН'!$H$5-'СЕТ СН'!$H$17</f>
        <v>4929.3914858200005</v>
      </c>
      <c r="F114" s="36">
        <f>SUMIFS(СВЦЭМ!$C$39:$C$782,СВЦЭМ!$A$39:$A$782,$A114,СВЦЭМ!$B$39:$B$782,F$83)+'СЕТ СН'!$H$9+СВЦЭМ!$D$10+'СЕТ СН'!$H$5-'СЕТ СН'!$H$17</f>
        <v>4930.5802532100006</v>
      </c>
      <c r="G114" s="36">
        <f>SUMIFS(СВЦЭМ!$C$39:$C$782,СВЦЭМ!$A$39:$A$782,$A114,СВЦЭМ!$B$39:$B$782,G$83)+'СЕТ СН'!$H$9+СВЦЭМ!$D$10+'СЕТ СН'!$H$5-'СЕТ СН'!$H$17</f>
        <v>4903.1099182400003</v>
      </c>
      <c r="H114" s="36">
        <f>SUMIFS(СВЦЭМ!$C$39:$C$782,СВЦЭМ!$A$39:$A$782,$A114,СВЦЭМ!$B$39:$B$782,H$83)+'СЕТ СН'!$H$9+СВЦЭМ!$D$10+'СЕТ СН'!$H$5-'СЕТ СН'!$H$17</f>
        <v>4897.63736771</v>
      </c>
      <c r="I114" s="36">
        <f>SUMIFS(СВЦЭМ!$C$39:$C$782,СВЦЭМ!$A$39:$A$782,$A114,СВЦЭМ!$B$39:$B$782,I$83)+'СЕТ СН'!$H$9+СВЦЭМ!$D$10+'СЕТ СН'!$H$5-'СЕТ СН'!$H$17</f>
        <v>4821.4172776400001</v>
      </c>
      <c r="J114" s="36">
        <f>SUMIFS(СВЦЭМ!$C$39:$C$782,СВЦЭМ!$A$39:$A$782,$A114,СВЦЭМ!$B$39:$B$782,J$83)+'СЕТ СН'!$H$9+СВЦЭМ!$D$10+'СЕТ СН'!$H$5-'СЕТ СН'!$H$17</f>
        <v>4791.8450167299998</v>
      </c>
      <c r="K114" s="36">
        <f>SUMIFS(СВЦЭМ!$C$39:$C$782,СВЦЭМ!$A$39:$A$782,$A114,СВЦЭМ!$B$39:$B$782,K$83)+'СЕТ СН'!$H$9+СВЦЭМ!$D$10+'СЕТ СН'!$H$5-'СЕТ СН'!$H$17</f>
        <v>4761.16661475</v>
      </c>
      <c r="L114" s="36">
        <f>SUMIFS(СВЦЭМ!$C$39:$C$782,СВЦЭМ!$A$39:$A$782,$A114,СВЦЭМ!$B$39:$B$782,L$83)+'СЕТ СН'!$H$9+СВЦЭМ!$D$10+'СЕТ СН'!$H$5-'СЕТ СН'!$H$17</f>
        <v>4731.21819934</v>
      </c>
      <c r="M114" s="36">
        <f>SUMIFS(СВЦЭМ!$C$39:$C$782,СВЦЭМ!$A$39:$A$782,$A114,СВЦЭМ!$B$39:$B$782,M$83)+'СЕТ СН'!$H$9+СВЦЭМ!$D$10+'СЕТ СН'!$H$5-'СЕТ СН'!$H$17</f>
        <v>4721.0989471000003</v>
      </c>
      <c r="N114" s="36">
        <f>SUMIFS(СВЦЭМ!$C$39:$C$782,СВЦЭМ!$A$39:$A$782,$A114,СВЦЭМ!$B$39:$B$782,N$83)+'СЕТ СН'!$H$9+СВЦЭМ!$D$10+'СЕТ СН'!$H$5-'СЕТ СН'!$H$17</f>
        <v>4762.9519747499999</v>
      </c>
      <c r="O114" s="36">
        <f>SUMIFS(СВЦЭМ!$C$39:$C$782,СВЦЭМ!$A$39:$A$782,$A114,СВЦЭМ!$B$39:$B$782,O$83)+'СЕТ СН'!$H$9+СВЦЭМ!$D$10+'СЕТ СН'!$H$5-'СЕТ СН'!$H$17</f>
        <v>4791.5752725299999</v>
      </c>
      <c r="P114" s="36">
        <f>SUMIFS(СВЦЭМ!$C$39:$C$782,СВЦЭМ!$A$39:$A$782,$A114,СВЦЭМ!$B$39:$B$782,P$83)+'СЕТ СН'!$H$9+СВЦЭМ!$D$10+'СЕТ СН'!$H$5-'СЕТ СН'!$H$17</f>
        <v>4810.7231227299999</v>
      </c>
      <c r="Q114" s="36">
        <f>SUMIFS(СВЦЭМ!$C$39:$C$782,СВЦЭМ!$A$39:$A$782,$A114,СВЦЭМ!$B$39:$B$782,Q$83)+'СЕТ СН'!$H$9+СВЦЭМ!$D$10+'СЕТ СН'!$H$5-'СЕТ СН'!$H$17</f>
        <v>4805.4056813699999</v>
      </c>
      <c r="R114" s="36">
        <f>SUMIFS(СВЦЭМ!$C$39:$C$782,СВЦЭМ!$A$39:$A$782,$A114,СВЦЭМ!$B$39:$B$782,R$83)+'СЕТ СН'!$H$9+СВЦЭМ!$D$10+'СЕТ СН'!$H$5-'СЕТ СН'!$H$17</f>
        <v>4793.3302194799999</v>
      </c>
      <c r="S114" s="36">
        <f>SUMIFS(СВЦЭМ!$C$39:$C$782,СВЦЭМ!$A$39:$A$782,$A114,СВЦЭМ!$B$39:$B$782,S$83)+'СЕТ СН'!$H$9+СВЦЭМ!$D$10+'СЕТ СН'!$H$5-'СЕТ СН'!$H$17</f>
        <v>4776.6582485400004</v>
      </c>
      <c r="T114" s="36">
        <f>SUMIFS(СВЦЭМ!$C$39:$C$782,СВЦЭМ!$A$39:$A$782,$A114,СВЦЭМ!$B$39:$B$782,T$83)+'СЕТ СН'!$H$9+СВЦЭМ!$D$10+'СЕТ СН'!$H$5-'СЕТ СН'!$H$17</f>
        <v>4743.5782083000004</v>
      </c>
      <c r="U114" s="36">
        <f>SUMIFS(СВЦЭМ!$C$39:$C$782,СВЦЭМ!$A$39:$A$782,$A114,СВЦЭМ!$B$39:$B$782,U$83)+'СЕТ СН'!$H$9+СВЦЭМ!$D$10+'СЕТ СН'!$H$5-'СЕТ СН'!$H$17</f>
        <v>4724.6652228800003</v>
      </c>
      <c r="V114" s="36">
        <f>SUMIFS(СВЦЭМ!$C$39:$C$782,СВЦЭМ!$A$39:$A$782,$A114,СВЦЭМ!$B$39:$B$782,V$83)+'СЕТ СН'!$H$9+СВЦЭМ!$D$10+'СЕТ СН'!$H$5-'СЕТ СН'!$H$17</f>
        <v>4697.9364521300004</v>
      </c>
      <c r="W114" s="36">
        <f>SUMIFS(СВЦЭМ!$C$39:$C$782,СВЦЭМ!$A$39:$A$782,$A114,СВЦЭМ!$B$39:$B$782,W$83)+'СЕТ СН'!$H$9+СВЦЭМ!$D$10+'СЕТ СН'!$H$5-'СЕТ СН'!$H$17</f>
        <v>4683.5505338200001</v>
      </c>
      <c r="X114" s="36">
        <f>SUMIFS(СВЦЭМ!$C$39:$C$782,СВЦЭМ!$A$39:$A$782,$A114,СВЦЭМ!$B$39:$B$782,X$83)+'СЕТ СН'!$H$9+СВЦЭМ!$D$10+'СЕТ СН'!$H$5-'СЕТ СН'!$H$17</f>
        <v>4725.1656713700004</v>
      </c>
      <c r="Y114" s="36">
        <f>SUMIFS(СВЦЭМ!$C$39:$C$782,СВЦЭМ!$A$39:$A$782,$A114,СВЦЭМ!$B$39:$B$782,Y$83)+'СЕТ СН'!$H$9+СВЦЭМ!$D$10+'СЕТ СН'!$H$5-'СЕТ СН'!$H$17</f>
        <v>4710.8219799100007</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01.03.2023</v>
      </c>
      <c r="B120" s="36">
        <f>SUMIFS(СВЦЭМ!$C$39:$C$782,СВЦЭМ!$A$39:$A$782,$A120,СВЦЭМ!$B$39:$B$782,B$119)+'СЕТ СН'!$I$9+СВЦЭМ!$D$10+'СЕТ СН'!$I$5-'СЕТ СН'!$I$17</f>
        <v>5810.1585653000002</v>
      </c>
      <c r="C120" s="36">
        <f>SUMIFS(СВЦЭМ!$C$39:$C$782,СВЦЭМ!$A$39:$A$782,$A120,СВЦЭМ!$B$39:$B$782,C$119)+'СЕТ СН'!$I$9+СВЦЭМ!$D$10+'СЕТ СН'!$I$5-'СЕТ СН'!$I$17</f>
        <v>5842.4132193400001</v>
      </c>
      <c r="D120" s="36">
        <f>SUMIFS(СВЦЭМ!$C$39:$C$782,СВЦЭМ!$A$39:$A$782,$A120,СВЦЭМ!$B$39:$B$782,D$119)+'СЕТ СН'!$I$9+СВЦЭМ!$D$10+'СЕТ СН'!$I$5-'СЕТ СН'!$I$17</f>
        <v>5865.7813253000004</v>
      </c>
      <c r="E120" s="36">
        <f>SUMIFS(СВЦЭМ!$C$39:$C$782,СВЦЭМ!$A$39:$A$782,$A120,СВЦЭМ!$B$39:$B$782,E$119)+'СЕТ СН'!$I$9+СВЦЭМ!$D$10+'СЕТ СН'!$I$5-'СЕТ СН'!$I$17</f>
        <v>5890.5288266200005</v>
      </c>
      <c r="F120" s="36">
        <f>SUMIFS(СВЦЭМ!$C$39:$C$782,СВЦЭМ!$A$39:$A$782,$A120,СВЦЭМ!$B$39:$B$782,F$119)+'СЕТ СН'!$I$9+СВЦЭМ!$D$10+'СЕТ СН'!$I$5-'СЕТ СН'!$I$17</f>
        <v>5886.28126092</v>
      </c>
      <c r="G120" s="36">
        <f>SUMIFS(СВЦЭМ!$C$39:$C$782,СВЦЭМ!$A$39:$A$782,$A120,СВЦЭМ!$B$39:$B$782,G$119)+'СЕТ СН'!$I$9+СВЦЭМ!$D$10+'СЕТ СН'!$I$5-'СЕТ СН'!$I$17</f>
        <v>5863.3720458400003</v>
      </c>
      <c r="H120" s="36">
        <f>SUMIFS(СВЦЭМ!$C$39:$C$782,СВЦЭМ!$A$39:$A$782,$A120,СВЦЭМ!$B$39:$B$782,H$119)+'СЕТ СН'!$I$9+СВЦЭМ!$D$10+'СЕТ СН'!$I$5-'СЕТ СН'!$I$17</f>
        <v>5822.5701028500007</v>
      </c>
      <c r="I120" s="36">
        <f>SUMIFS(СВЦЭМ!$C$39:$C$782,СВЦЭМ!$A$39:$A$782,$A120,СВЦЭМ!$B$39:$B$782,I$119)+'СЕТ СН'!$I$9+СВЦЭМ!$D$10+'СЕТ СН'!$I$5-'СЕТ СН'!$I$17</f>
        <v>5767.2496964900001</v>
      </c>
      <c r="J120" s="36">
        <f>SUMIFS(СВЦЭМ!$C$39:$C$782,СВЦЭМ!$A$39:$A$782,$A120,СВЦЭМ!$B$39:$B$782,J$119)+'СЕТ СН'!$I$9+СВЦЭМ!$D$10+'СЕТ СН'!$I$5-'СЕТ СН'!$I$17</f>
        <v>5799.3572269899996</v>
      </c>
      <c r="K120" s="36">
        <f>SUMIFS(СВЦЭМ!$C$39:$C$782,СВЦЭМ!$A$39:$A$782,$A120,СВЦЭМ!$B$39:$B$782,K$119)+'СЕТ СН'!$I$9+СВЦЭМ!$D$10+'СЕТ СН'!$I$5-'СЕТ СН'!$I$17</f>
        <v>5679.3580265099999</v>
      </c>
      <c r="L120" s="36">
        <f>SUMIFS(СВЦЭМ!$C$39:$C$782,СВЦЭМ!$A$39:$A$782,$A120,СВЦЭМ!$B$39:$B$782,L$119)+'СЕТ СН'!$I$9+СВЦЭМ!$D$10+'СЕТ СН'!$I$5-'СЕТ СН'!$I$17</f>
        <v>5693.5705003500007</v>
      </c>
      <c r="M120" s="36">
        <f>SUMIFS(СВЦЭМ!$C$39:$C$782,СВЦЭМ!$A$39:$A$782,$A120,СВЦЭМ!$B$39:$B$782,M$119)+'СЕТ СН'!$I$9+СВЦЭМ!$D$10+'СЕТ СН'!$I$5-'СЕТ СН'!$I$17</f>
        <v>5712.4986545600004</v>
      </c>
      <c r="N120" s="36">
        <f>SUMIFS(СВЦЭМ!$C$39:$C$782,СВЦЭМ!$A$39:$A$782,$A120,СВЦЭМ!$B$39:$B$782,N$119)+'СЕТ СН'!$I$9+СВЦЭМ!$D$10+'СЕТ СН'!$I$5-'СЕТ СН'!$I$17</f>
        <v>5752.7323334800003</v>
      </c>
      <c r="O120" s="36">
        <f>SUMIFS(СВЦЭМ!$C$39:$C$782,СВЦЭМ!$A$39:$A$782,$A120,СВЦЭМ!$B$39:$B$782,O$119)+'СЕТ СН'!$I$9+СВЦЭМ!$D$10+'СЕТ СН'!$I$5-'СЕТ СН'!$I$17</f>
        <v>5784.6200825300002</v>
      </c>
      <c r="P120" s="36">
        <f>SUMIFS(СВЦЭМ!$C$39:$C$782,СВЦЭМ!$A$39:$A$782,$A120,СВЦЭМ!$B$39:$B$782,P$119)+'СЕТ СН'!$I$9+СВЦЭМ!$D$10+'СЕТ СН'!$I$5-'СЕТ СН'!$I$17</f>
        <v>5779.2605663900003</v>
      </c>
      <c r="Q120" s="36">
        <f>SUMIFS(СВЦЭМ!$C$39:$C$782,СВЦЭМ!$A$39:$A$782,$A120,СВЦЭМ!$B$39:$B$782,Q$119)+'СЕТ СН'!$I$9+СВЦЭМ!$D$10+'СЕТ СН'!$I$5-'СЕТ СН'!$I$17</f>
        <v>5777.5729239600005</v>
      </c>
      <c r="R120" s="36">
        <f>SUMIFS(СВЦЭМ!$C$39:$C$782,СВЦЭМ!$A$39:$A$782,$A120,СВЦЭМ!$B$39:$B$782,R$119)+'СЕТ СН'!$I$9+СВЦЭМ!$D$10+'СЕТ СН'!$I$5-'СЕТ СН'!$I$17</f>
        <v>5757.8184872500005</v>
      </c>
      <c r="S120" s="36">
        <f>SUMIFS(СВЦЭМ!$C$39:$C$782,СВЦЭМ!$A$39:$A$782,$A120,СВЦЭМ!$B$39:$B$782,S$119)+'СЕТ СН'!$I$9+СВЦЭМ!$D$10+'СЕТ СН'!$I$5-'СЕТ СН'!$I$17</f>
        <v>5723.6223776200004</v>
      </c>
      <c r="T120" s="36">
        <f>SUMIFS(СВЦЭМ!$C$39:$C$782,СВЦЭМ!$A$39:$A$782,$A120,СВЦЭМ!$B$39:$B$782,T$119)+'СЕТ СН'!$I$9+СВЦЭМ!$D$10+'СЕТ СН'!$I$5-'СЕТ СН'!$I$17</f>
        <v>5717.6494901900005</v>
      </c>
      <c r="U120" s="36">
        <f>SUMIFS(СВЦЭМ!$C$39:$C$782,СВЦЭМ!$A$39:$A$782,$A120,СВЦЭМ!$B$39:$B$782,U$119)+'СЕТ СН'!$I$9+СВЦЭМ!$D$10+'СЕТ СН'!$I$5-'СЕТ СН'!$I$17</f>
        <v>5732.3299472600002</v>
      </c>
      <c r="V120" s="36">
        <f>SUMIFS(СВЦЭМ!$C$39:$C$782,СВЦЭМ!$A$39:$A$782,$A120,СВЦЭМ!$B$39:$B$782,V$119)+'СЕТ СН'!$I$9+СВЦЭМ!$D$10+'СЕТ СН'!$I$5-'СЕТ СН'!$I$17</f>
        <v>5722.1262904800005</v>
      </c>
      <c r="W120" s="36">
        <f>SUMIFS(СВЦЭМ!$C$39:$C$782,СВЦЭМ!$A$39:$A$782,$A120,СВЦЭМ!$B$39:$B$782,W$119)+'СЕТ СН'!$I$9+СВЦЭМ!$D$10+'СЕТ СН'!$I$5-'СЕТ СН'!$I$17</f>
        <v>5758.6577570500003</v>
      </c>
      <c r="X120" s="36">
        <f>SUMIFS(СВЦЭМ!$C$39:$C$782,СВЦЭМ!$A$39:$A$782,$A120,СВЦЭМ!$B$39:$B$782,X$119)+'СЕТ СН'!$I$9+СВЦЭМ!$D$10+'СЕТ СН'!$I$5-'СЕТ СН'!$I$17</f>
        <v>5761.0830465899999</v>
      </c>
      <c r="Y120" s="36">
        <f>SUMIFS(СВЦЭМ!$C$39:$C$782,СВЦЭМ!$A$39:$A$782,$A120,СВЦЭМ!$B$39:$B$782,Y$119)+'СЕТ СН'!$I$9+СВЦЭМ!$D$10+'СЕТ СН'!$I$5-'СЕТ СН'!$I$17</f>
        <v>5798.6772485500005</v>
      </c>
    </row>
    <row r="121" spans="1:27" ht="15.75" x14ac:dyDescent="0.2">
      <c r="A121" s="35">
        <f>A120+1</f>
        <v>44987</v>
      </c>
      <c r="B121" s="36">
        <f>SUMIFS(СВЦЭМ!$C$39:$C$782,СВЦЭМ!$A$39:$A$782,$A121,СВЦЭМ!$B$39:$B$782,B$119)+'СЕТ СН'!$I$9+СВЦЭМ!$D$10+'СЕТ СН'!$I$5-'СЕТ СН'!$I$17</f>
        <v>5778.2458133500004</v>
      </c>
      <c r="C121" s="36">
        <f>SUMIFS(СВЦЭМ!$C$39:$C$782,СВЦЭМ!$A$39:$A$782,$A121,СВЦЭМ!$B$39:$B$782,C$119)+'СЕТ СН'!$I$9+СВЦЭМ!$D$10+'СЕТ СН'!$I$5-'СЕТ СН'!$I$17</f>
        <v>5743.9086256299997</v>
      </c>
      <c r="D121" s="36">
        <f>SUMIFS(СВЦЭМ!$C$39:$C$782,СВЦЭМ!$A$39:$A$782,$A121,СВЦЭМ!$B$39:$B$782,D$119)+'СЕТ СН'!$I$9+СВЦЭМ!$D$10+'СЕТ СН'!$I$5-'СЕТ СН'!$I$17</f>
        <v>5774.8801114799999</v>
      </c>
      <c r="E121" s="36">
        <f>SUMIFS(СВЦЭМ!$C$39:$C$782,СВЦЭМ!$A$39:$A$782,$A121,СВЦЭМ!$B$39:$B$782,E$119)+'СЕТ СН'!$I$9+СВЦЭМ!$D$10+'СЕТ СН'!$I$5-'СЕТ СН'!$I$17</f>
        <v>5787.1131606500003</v>
      </c>
      <c r="F121" s="36">
        <f>SUMIFS(СВЦЭМ!$C$39:$C$782,СВЦЭМ!$A$39:$A$782,$A121,СВЦЭМ!$B$39:$B$782,F$119)+'СЕТ СН'!$I$9+СВЦЭМ!$D$10+'СЕТ СН'!$I$5-'СЕТ СН'!$I$17</f>
        <v>5784.8207254700001</v>
      </c>
      <c r="G121" s="36">
        <f>SUMIFS(СВЦЭМ!$C$39:$C$782,СВЦЭМ!$A$39:$A$782,$A121,СВЦЭМ!$B$39:$B$782,G$119)+'СЕТ СН'!$I$9+СВЦЭМ!$D$10+'СЕТ СН'!$I$5-'СЕТ СН'!$I$17</f>
        <v>5754.9996782400003</v>
      </c>
      <c r="H121" s="36">
        <f>SUMIFS(СВЦЭМ!$C$39:$C$782,СВЦЭМ!$A$39:$A$782,$A121,СВЦЭМ!$B$39:$B$782,H$119)+'СЕТ СН'!$I$9+СВЦЭМ!$D$10+'СЕТ СН'!$I$5-'СЕТ СН'!$I$17</f>
        <v>5649.5297853299999</v>
      </c>
      <c r="I121" s="36">
        <f>SUMIFS(СВЦЭМ!$C$39:$C$782,СВЦЭМ!$A$39:$A$782,$A121,СВЦЭМ!$B$39:$B$782,I$119)+'СЕТ СН'!$I$9+СВЦЭМ!$D$10+'СЕТ СН'!$I$5-'СЕТ СН'!$I$17</f>
        <v>5612.0512573900005</v>
      </c>
      <c r="J121" s="36">
        <f>SUMIFS(СВЦЭМ!$C$39:$C$782,СВЦЭМ!$A$39:$A$782,$A121,СВЦЭМ!$B$39:$B$782,J$119)+'СЕТ СН'!$I$9+СВЦЭМ!$D$10+'СЕТ СН'!$I$5-'СЕТ СН'!$I$17</f>
        <v>5603.3435526900003</v>
      </c>
      <c r="K121" s="36">
        <f>SUMIFS(СВЦЭМ!$C$39:$C$782,СВЦЭМ!$A$39:$A$782,$A121,СВЦЭМ!$B$39:$B$782,K$119)+'СЕТ СН'!$I$9+СВЦЭМ!$D$10+'СЕТ СН'!$I$5-'СЕТ СН'!$I$17</f>
        <v>5601.1446509400002</v>
      </c>
      <c r="L121" s="36">
        <f>SUMIFS(СВЦЭМ!$C$39:$C$782,СВЦЭМ!$A$39:$A$782,$A121,СВЦЭМ!$B$39:$B$782,L$119)+'СЕТ СН'!$I$9+СВЦЭМ!$D$10+'СЕТ СН'!$I$5-'СЕТ СН'!$I$17</f>
        <v>5598.4606381100002</v>
      </c>
      <c r="M121" s="36">
        <f>SUMIFS(СВЦЭМ!$C$39:$C$782,СВЦЭМ!$A$39:$A$782,$A121,СВЦЭМ!$B$39:$B$782,M$119)+'СЕТ СН'!$I$9+СВЦЭМ!$D$10+'СЕТ СН'!$I$5-'СЕТ СН'!$I$17</f>
        <v>5600.8692163699998</v>
      </c>
      <c r="N121" s="36">
        <f>SUMIFS(СВЦЭМ!$C$39:$C$782,СВЦЭМ!$A$39:$A$782,$A121,СВЦЭМ!$B$39:$B$782,N$119)+'СЕТ СН'!$I$9+СВЦЭМ!$D$10+'СЕТ СН'!$I$5-'СЕТ СН'!$I$17</f>
        <v>5638.0201255700003</v>
      </c>
      <c r="O121" s="36">
        <f>SUMIFS(СВЦЭМ!$C$39:$C$782,СВЦЭМ!$A$39:$A$782,$A121,СВЦЭМ!$B$39:$B$782,O$119)+'СЕТ СН'!$I$9+СВЦЭМ!$D$10+'СЕТ СН'!$I$5-'СЕТ СН'!$I$17</f>
        <v>5680.9765553400002</v>
      </c>
      <c r="P121" s="36">
        <f>SUMIFS(СВЦЭМ!$C$39:$C$782,СВЦЭМ!$A$39:$A$782,$A121,СВЦЭМ!$B$39:$B$782,P$119)+'СЕТ СН'!$I$9+СВЦЭМ!$D$10+'СЕТ СН'!$I$5-'СЕТ СН'!$I$17</f>
        <v>5691.2549383000005</v>
      </c>
      <c r="Q121" s="36">
        <f>SUMIFS(СВЦЭМ!$C$39:$C$782,СВЦЭМ!$A$39:$A$782,$A121,СВЦЭМ!$B$39:$B$782,Q$119)+'СЕТ СН'!$I$9+СВЦЭМ!$D$10+'СЕТ СН'!$I$5-'СЕТ СН'!$I$17</f>
        <v>5705.9288758000002</v>
      </c>
      <c r="R121" s="36">
        <f>SUMIFS(СВЦЭМ!$C$39:$C$782,СВЦЭМ!$A$39:$A$782,$A121,СВЦЭМ!$B$39:$B$782,R$119)+'СЕТ СН'!$I$9+СВЦЭМ!$D$10+'СЕТ СН'!$I$5-'СЕТ СН'!$I$17</f>
        <v>5701.8448068799999</v>
      </c>
      <c r="S121" s="36">
        <f>SUMIFS(СВЦЭМ!$C$39:$C$782,СВЦЭМ!$A$39:$A$782,$A121,СВЦЭМ!$B$39:$B$782,S$119)+'СЕТ СН'!$I$9+СВЦЭМ!$D$10+'СЕТ СН'!$I$5-'СЕТ СН'!$I$17</f>
        <v>5680.3484549800005</v>
      </c>
      <c r="T121" s="36">
        <f>SUMIFS(СВЦЭМ!$C$39:$C$782,СВЦЭМ!$A$39:$A$782,$A121,СВЦЭМ!$B$39:$B$782,T$119)+'СЕТ СН'!$I$9+СВЦЭМ!$D$10+'СЕТ СН'!$I$5-'СЕТ СН'!$I$17</f>
        <v>5653.46765056</v>
      </c>
      <c r="U121" s="36">
        <f>SUMIFS(СВЦЭМ!$C$39:$C$782,СВЦЭМ!$A$39:$A$782,$A121,СВЦЭМ!$B$39:$B$782,U$119)+'СЕТ СН'!$I$9+СВЦЭМ!$D$10+'СЕТ СН'!$I$5-'СЕТ СН'!$I$17</f>
        <v>5576.3919310800002</v>
      </c>
      <c r="V121" s="36">
        <f>SUMIFS(СВЦЭМ!$C$39:$C$782,СВЦЭМ!$A$39:$A$782,$A121,СВЦЭМ!$B$39:$B$782,V$119)+'СЕТ СН'!$I$9+СВЦЭМ!$D$10+'СЕТ СН'!$I$5-'СЕТ СН'!$I$17</f>
        <v>5574.5814660900005</v>
      </c>
      <c r="W121" s="36">
        <f>SUMIFS(СВЦЭМ!$C$39:$C$782,СВЦЭМ!$A$39:$A$782,$A121,СВЦЭМ!$B$39:$B$782,W$119)+'СЕТ СН'!$I$9+СВЦЭМ!$D$10+'СЕТ СН'!$I$5-'СЕТ СН'!$I$17</f>
        <v>5588.4057578800002</v>
      </c>
      <c r="X121" s="36">
        <f>SUMIFS(СВЦЭМ!$C$39:$C$782,СВЦЭМ!$A$39:$A$782,$A121,СВЦЭМ!$B$39:$B$782,X$119)+'СЕТ СН'!$I$9+СВЦЭМ!$D$10+'СЕТ СН'!$I$5-'СЕТ СН'!$I$17</f>
        <v>5624.8278175800006</v>
      </c>
      <c r="Y121" s="36">
        <f>SUMIFS(СВЦЭМ!$C$39:$C$782,СВЦЭМ!$A$39:$A$782,$A121,СВЦЭМ!$B$39:$B$782,Y$119)+'СЕТ СН'!$I$9+СВЦЭМ!$D$10+'СЕТ СН'!$I$5-'СЕТ СН'!$I$17</f>
        <v>5652.6212515000007</v>
      </c>
    </row>
    <row r="122" spans="1:27" ht="15.75" x14ac:dyDescent="0.2">
      <c r="A122" s="35">
        <f t="shared" ref="A122:A150" si="3">A121+1</f>
        <v>44988</v>
      </c>
      <c r="B122" s="36">
        <f>SUMIFS(СВЦЭМ!$C$39:$C$782,СВЦЭМ!$A$39:$A$782,$A122,СВЦЭМ!$B$39:$B$782,B$119)+'СЕТ СН'!$I$9+СВЦЭМ!$D$10+'СЕТ СН'!$I$5-'СЕТ СН'!$I$17</f>
        <v>5678.7387808200001</v>
      </c>
      <c r="C122" s="36">
        <f>SUMIFS(СВЦЭМ!$C$39:$C$782,СВЦЭМ!$A$39:$A$782,$A122,СВЦЭМ!$B$39:$B$782,C$119)+'СЕТ СН'!$I$9+СВЦЭМ!$D$10+'СЕТ СН'!$I$5-'СЕТ СН'!$I$17</f>
        <v>5700.4642461100002</v>
      </c>
      <c r="D122" s="36">
        <f>SUMIFS(СВЦЭМ!$C$39:$C$782,СВЦЭМ!$A$39:$A$782,$A122,СВЦЭМ!$B$39:$B$782,D$119)+'СЕТ СН'!$I$9+СВЦЭМ!$D$10+'СЕТ СН'!$I$5-'СЕТ СН'!$I$17</f>
        <v>5708.6006997300001</v>
      </c>
      <c r="E122" s="36">
        <f>SUMIFS(СВЦЭМ!$C$39:$C$782,СВЦЭМ!$A$39:$A$782,$A122,СВЦЭМ!$B$39:$B$782,E$119)+'СЕТ СН'!$I$9+СВЦЭМ!$D$10+'СЕТ СН'!$I$5-'СЕТ СН'!$I$17</f>
        <v>5717.4684791</v>
      </c>
      <c r="F122" s="36">
        <f>SUMIFS(СВЦЭМ!$C$39:$C$782,СВЦЭМ!$A$39:$A$782,$A122,СВЦЭМ!$B$39:$B$782,F$119)+'СЕТ СН'!$I$9+СВЦЭМ!$D$10+'СЕТ СН'!$I$5-'СЕТ СН'!$I$17</f>
        <v>5700.6755070100007</v>
      </c>
      <c r="G122" s="36">
        <f>SUMIFS(СВЦЭМ!$C$39:$C$782,СВЦЭМ!$A$39:$A$782,$A122,СВЦЭМ!$B$39:$B$782,G$119)+'СЕТ СН'!$I$9+СВЦЭМ!$D$10+'СЕТ СН'!$I$5-'СЕТ СН'!$I$17</f>
        <v>5689.3939956900003</v>
      </c>
      <c r="H122" s="36">
        <f>SUMIFS(СВЦЭМ!$C$39:$C$782,СВЦЭМ!$A$39:$A$782,$A122,СВЦЭМ!$B$39:$B$782,H$119)+'СЕТ СН'!$I$9+СВЦЭМ!$D$10+'СЕТ СН'!$I$5-'СЕТ СН'!$I$17</f>
        <v>5680.9269016199996</v>
      </c>
      <c r="I122" s="36">
        <f>SUMIFS(СВЦЭМ!$C$39:$C$782,СВЦЭМ!$A$39:$A$782,$A122,СВЦЭМ!$B$39:$B$782,I$119)+'СЕТ СН'!$I$9+СВЦЭМ!$D$10+'СЕТ СН'!$I$5-'СЕТ СН'!$I$17</f>
        <v>5600.1485582200003</v>
      </c>
      <c r="J122" s="36">
        <f>SUMIFS(СВЦЭМ!$C$39:$C$782,СВЦЭМ!$A$39:$A$782,$A122,СВЦЭМ!$B$39:$B$782,J$119)+'СЕТ СН'!$I$9+СВЦЭМ!$D$10+'СЕТ СН'!$I$5-'СЕТ СН'!$I$17</f>
        <v>5609.9846140500003</v>
      </c>
      <c r="K122" s="36">
        <f>SUMIFS(СВЦЭМ!$C$39:$C$782,СВЦЭМ!$A$39:$A$782,$A122,СВЦЭМ!$B$39:$B$782,K$119)+'СЕТ СН'!$I$9+СВЦЭМ!$D$10+'СЕТ СН'!$I$5-'СЕТ СН'!$I$17</f>
        <v>5589.8833746999999</v>
      </c>
      <c r="L122" s="36">
        <f>SUMIFS(СВЦЭМ!$C$39:$C$782,СВЦЭМ!$A$39:$A$782,$A122,СВЦЭМ!$B$39:$B$782,L$119)+'СЕТ СН'!$I$9+СВЦЭМ!$D$10+'СЕТ СН'!$I$5-'СЕТ СН'!$I$17</f>
        <v>5571.2346489600004</v>
      </c>
      <c r="M122" s="36">
        <f>SUMIFS(СВЦЭМ!$C$39:$C$782,СВЦЭМ!$A$39:$A$782,$A122,СВЦЭМ!$B$39:$B$782,M$119)+'СЕТ СН'!$I$9+СВЦЭМ!$D$10+'СЕТ СН'!$I$5-'СЕТ СН'!$I$17</f>
        <v>5576.2532555500002</v>
      </c>
      <c r="N122" s="36">
        <f>SUMIFS(СВЦЭМ!$C$39:$C$782,СВЦЭМ!$A$39:$A$782,$A122,СВЦЭМ!$B$39:$B$782,N$119)+'СЕТ СН'!$I$9+СВЦЭМ!$D$10+'СЕТ СН'!$I$5-'СЕТ СН'!$I$17</f>
        <v>5614.31513593</v>
      </c>
      <c r="O122" s="36">
        <f>SUMIFS(СВЦЭМ!$C$39:$C$782,СВЦЭМ!$A$39:$A$782,$A122,СВЦЭМ!$B$39:$B$782,O$119)+'СЕТ СН'!$I$9+СВЦЭМ!$D$10+'СЕТ СН'!$I$5-'СЕТ СН'!$I$17</f>
        <v>5671.5208911200007</v>
      </c>
      <c r="P122" s="36">
        <f>SUMIFS(СВЦЭМ!$C$39:$C$782,СВЦЭМ!$A$39:$A$782,$A122,СВЦЭМ!$B$39:$B$782,P$119)+'СЕТ СН'!$I$9+СВЦЭМ!$D$10+'СЕТ СН'!$I$5-'СЕТ СН'!$I$17</f>
        <v>5690.4096362600003</v>
      </c>
      <c r="Q122" s="36">
        <f>SUMIFS(СВЦЭМ!$C$39:$C$782,СВЦЭМ!$A$39:$A$782,$A122,СВЦЭМ!$B$39:$B$782,Q$119)+'СЕТ СН'!$I$9+СВЦЭМ!$D$10+'СЕТ СН'!$I$5-'СЕТ СН'!$I$17</f>
        <v>5646.7876616100002</v>
      </c>
      <c r="R122" s="36">
        <f>SUMIFS(СВЦЭМ!$C$39:$C$782,СВЦЭМ!$A$39:$A$782,$A122,СВЦЭМ!$B$39:$B$782,R$119)+'СЕТ СН'!$I$9+СВЦЭМ!$D$10+'СЕТ СН'!$I$5-'СЕТ СН'!$I$17</f>
        <v>5696.2816215000003</v>
      </c>
      <c r="S122" s="36">
        <f>SUMIFS(СВЦЭМ!$C$39:$C$782,СВЦЭМ!$A$39:$A$782,$A122,СВЦЭМ!$B$39:$B$782,S$119)+'СЕТ СН'!$I$9+СВЦЭМ!$D$10+'СЕТ СН'!$I$5-'СЕТ СН'!$I$17</f>
        <v>5635.0094945500005</v>
      </c>
      <c r="T122" s="36">
        <f>SUMIFS(СВЦЭМ!$C$39:$C$782,СВЦЭМ!$A$39:$A$782,$A122,СВЦЭМ!$B$39:$B$782,T$119)+'СЕТ СН'!$I$9+СВЦЭМ!$D$10+'СЕТ СН'!$I$5-'СЕТ СН'!$I$17</f>
        <v>5603.6107819700001</v>
      </c>
      <c r="U122" s="36">
        <f>SUMIFS(СВЦЭМ!$C$39:$C$782,СВЦЭМ!$A$39:$A$782,$A122,СВЦЭМ!$B$39:$B$782,U$119)+'СЕТ СН'!$I$9+СВЦЭМ!$D$10+'СЕТ СН'!$I$5-'СЕТ СН'!$I$17</f>
        <v>5564.6276895700003</v>
      </c>
      <c r="V122" s="36">
        <f>SUMIFS(СВЦЭМ!$C$39:$C$782,СВЦЭМ!$A$39:$A$782,$A122,СВЦЭМ!$B$39:$B$782,V$119)+'СЕТ СН'!$I$9+СВЦЭМ!$D$10+'СЕТ СН'!$I$5-'СЕТ СН'!$I$17</f>
        <v>5574.05491274</v>
      </c>
      <c r="W122" s="36">
        <f>SUMIFS(СВЦЭМ!$C$39:$C$782,СВЦЭМ!$A$39:$A$782,$A122,СВЦЭМ!$B$39:$B$782,W$119)+'СЕТ СН'!$I$9+СВЦЭМ!$D$10+'СЕТ СН'!$I$5-'СЕТ СН'!$I$17</f>
        <v>5570.7025881299996</v>
      </c>
      <c r="X122" s="36">
        <f>SUMIFS(СВЦЭМ!$C$39:$C$782,СВЦЭМ!$A$39:$A$782,$A122,СВЦЭМ!$B$39:$B$782,X$119)+'СЕТ СН'!$I$9+СВЦЭМ!$D$10+'СЕТ СН'!$I$5-'СЕТ СН'!$I$17</f>
        <v>5603.5872288500004</v>
      </c>
      <c r="Y122" s="36">
        <f>SUMIFS(СВЦЭМ!$C$39:$C$782,СВЦЭМ!$A$39:$A$782,$A122,СВЦЭМ!$B$39:$B$782,Y$119)+'СЕТ СН'!$I$9+СВЦЭМ!$D$10+'СЕТ СН'!$I$5-'СЕТ СН'!$I$17</f>
        <v>5677.13979475</v>
      </c>
    </row>
    <row r="123" spans="1:27" ht="15.75" x14ac:dyDescent="0.2">
      <c r="A123" s="35">
        <f t="shared" si="3"/>
        <v>44989</v>
      </c>
      <c r="B123" s="36">
        <f>SUMIFS(СВЦЭМ!$C$39:$C$782,СВЦЭМ!$A$39:$A$782,$A123,СВЦЭМ!$B$39:$B$782,B$119)+'СЕТ СН'!$I$9+СВЦЭМ!$D$10+'СЕТ СН'!$I$5-'СЕТ СН'!$I$17</f>
        <v>5618.3505453100006</v>
      </c>
      <c r="C123" s="36">
        <f>SUMIFS(СВЦЭМ!$C$39:$C$782,СВЦЭМ!$A$39:$A$782,$A123,СВЦЭМ!$B$39:$B$782,C$119)+'СЕТ СН'!$I$9+СВЦЭМ!$D$10+'СЕТ СН'!$I$5-'СЕТ СН'!$I$17</f>
        <v>5671.6338406100003</v>
      </c>
      <c r="D123" s="36">
        <f>SUMIFS(СВЦЭМ!$C$39:$C$782,СВЦЭМ!$A$39:$A$782,$A123,СВЦЭМ!$B$39:$B$782,D$119)+'СЕТ СН'!$I$9+СВЦЭМ!$D$10+'СЕТ СН'!$I$5-'СЕТ СН'!$I$17</f>
        <v>5666.0974610000003</v>
      </c>
      <c r="E123" s="36">
        <f>SUMIFS(СВЦЭМ!$C$39:$C$782,СВЦЭМ!$A$39:$A$782,$A123,СВЦЭМ!$B$39:$B$782,E$119)+'СЕТ СН'!$I$9+СВЦЭМ!$D$10+'СЕТ СН'!$I$5-'СЕТ СН'!$I$17</f>
        <v>5657.3358310900003</v>
      </c>
      <c r="F123" s="36">
        <f>SUMIFS(СВЦЭМ!$C$39:$C$782,СВЦЭМ!$A$39:$A$782,$A123,СВЦЭМ!$B$39:$B$782,F$119)+'СЕТ СН'!$I$9+СВЦЭМ!$D$10+'СЕТ СН'!$I$5-'СЕТ СН'!$I$17</f>
        <v>5640.9688304299998</v>
      </c>
      <c r="G123" s="36">
        <f>SUMIFS(СВЦЭМ!$C$39:$C$782,СВЦЭМ!$A$39:$A$782,$A123,СВЦЭМ!$B$39:$B$782,G$119)+'СЕТ СН'!$I$9+СВЦЭМ!$D$10+'СЕТ СН'!$I$5-'СЕТ СН'!$I$17</f>
        <v>5617.2962473600001</v>
      </c>
      <c r="H123" s="36">
        <f>SUMIFS(СВЦЭМ!$C$39:$C$782,СВЦЭМ!$A$39:$A$782,$A123,СВЦЭМ!$B$39:$B$782,H$119)+'СЕТ СН'!$I$9+СВЦЭМ!$D$10+'СЕТ СН'!$I$5-'СЕТ СН'!$I$17</f>
        <v>5569.4854128900006</v>
      </c>
      <c r="I123" s="36">
        <f>SUMIFS(СВЦЭМ!$C$39:$C$782,СВЦЭМ!$A$39:$A$782,$A123,СВЦЭМ!$B$39:$B$782,I$119)+'СЕТ СН'!$I$9+СВЦЭМ!$D$10+'СЕТ СН'!$I$5-'СЕТ СН'!$I$17</f>
        <v>5529.2916902500001</v>
      </c>
      <c r="J123" s="36">
        <f>SUMIFS(СВЦЭМ!$C$39:$C$782,СВЦЭМ!$A$39:$A$782,$A123,СВЦЭМ!$B$39:$B$782,J$119)+'СЕТ СН'!$I$9+СВЦЭМ!$D$10+'СЕТ СН'!$I$5-'СЕТ СН'!$I$17</f>
        <v>5499.592654</v>
      </c>
      <c r="K123" s="36">
        <f>SUMIFS(СВЦЭМ!$C$39:$C$782,СВЦЭМ!$A$39:$A$782,$A123,СВЦЭМ!$B$39:$B$782,K$119)+'СЕТ СН'!$I$9+СВЦЭМ!$D$10+'СЕТ СН'!$I$5-'СЕТ СН'!$I$17</f>
        <v>5491.9001204900005</v>
      </c>
      <c r="L123" s="36">
        <f>SUMIFS(СВЦЭМ!$C$39:$C$782,СВЦЭМ!$A$39:$A$782,$A123,СВЦЭМ!$B$39:$B$782,L$119)+'СЕТ СН'!$I$9+СВЦЭМ!$D$10+'СЕТ СН'!$I$5-'СЕТ СН'!$I$17</f>
        <v>5499.7748496900003</v>
      </c>
      <c r="M123" s="36">
        <f>SUMIFS(СВЦЭМ!$C$39:$C$782,СВЦЭМ!$A$39:$A$782,$A123,СВЦЭМ!$B$39:$B$782,M$119)+'СЕТ СН'!$I$9+СВЦЭМ!$D$10+'СЕТ СН'!$I$5-'СЕТ СН'!$I$17</f>
        <v>5511.4786928800004</v>
      </c>
      <c r="N123" s="36">
        <f>SUMIFS(СВЦЭМ!$C$39:$C$782,СВЦЭМ!$A$39:$A$782,$A123,СВЦЭМ!$B$39:$B$782,N$119)+'СЕТ СН'!$I$9+СВЦЭМ!$D$10+'СЕТ СН'!$I$5-'СЕТ СН'!$I$17</f>
        <v>5555.7998361600003</v>
      </c>
      <c r="O123" s="36">
        <f>SUMIFS(СВЦЭМ!$C$39:$C$782,СВЦЭМ!$A$39:$A$782,$A123,СВЦЭМ!$B$39:$B$782,O$119)+'СЕТ СН'!$I$9+СВЦЭМ!$D$10+'СЕТ СН'!$I$5-'СЕТ СН'!$I$17</f>
        <v>5576.2699842500006</v>
      </c>
      <c r="P123" s="36">
        <f>SUMIFS(СВЦЭМ!$C$39:$C$782,СВЦЭМ!$A$39:$A$782,$A123,СВЦЭМ!$B$39:$B$782,P$119)+'СЕТ СН'!$I$9+СВЦЭМ!$D$10+'СЕТ СН'!$I$5-'СЕТ СН'!$I$17</f>
        <v>5592.2151418600006</v>
      </c>
      <c r="Q123" s="36">
        <f>SUMIFS(СВЦЭМ!$C$39:$C$782,СВЦЭМ!$A$39:$A$782,$A123,СВЦЭМ!$B$39:$B$782,Q$119)+'СЕТ СН'!$I$9+СВЦЭМ!$D$10+'СЕТ СН'!$I$5-'СЕТ СН'!$I$17</f>
        <v>5593.1471861200007</v>
      </c>
      <c r="R123" s="36">
        <f>SUMIFS(СВЦЭМ!$C$39:$C$782,СВЦЭМ!$A$39:$A$782,$A123,СВЦЭМ!$B$39:$B$782,R$119)+'СЕТ СН'!$I$9+СВЦЭМ!$D$10+'СЕТ СН'!$I$5-'СЕТ СН'!$I$17</f>
        <v>5599.9538641700001</v>
      </c>
      <c r="S123" s="36">
        <f>SUMIFS(СВЦЭМ!$C$39:$C$782,СВЦЭМ!$A$39:$A$782,$A123,СВЦЭМ!$B$39:$B$782,S$119)+'СЕТ СН'!$I$9+СВЦЭМ!$D$10+'СЕТ СН'!$I$5-'СЕТ СН'!$I$17</f>
        <v>5562.06165169</v>
      </c>
      <c r="T123" s="36">
        <f>SUMIFS(СВЦЭМ!$C$39:$C$782,СВЦЭМ!$A$39:$A$782,$A123,СВЦЭМ!$B$39:$B$782,T$119)+'СЕТ СН'!$I$9+СВЦЭМ!$D$10+'СЕТ СН'!$I$5-'СЕТ СН'!$I$17</f>
        <v>5518.9382001399999</v>
      </c>
      <c r="U123" s="36">
        <f>SUMIFS(СВЦЭМ!$C$39:$C$782,СВЦЭМ!$A$39:$A$782,$A123,СВЦЭМ!$B$39:$B$782,U$119)+'СЕТ СН'!$I$9+СВЦЭМ!$D$10+'СЕТ СН'!$I$5-'СЕТ СН'!$I$17</f>
        <v>5508.3882717300003</v>
      </c>
      <c r="V123" s="36">
        <f>SUMIFS(СВЦЭМ!$C$39:$C$782,СВЦЭМ!$A$39:$A$782,$A123,СВЦЭМ!$B$39:$B$782,V$119)+'СЕТ СН'!$I$9+СВЦЭМ!$D$10+'СЕТ СН'!$I$5-'СЕТ СН'!$I$17</f>
        <v>5527.0762124700004</v>
      </c>
      <c r="W123" s="36">
        <f>SUMIFS(СВЦЭМ!$C$39:$C$782,СВЦЭМ!$A$39:$A$782,$A123,СВЦЭМ!$B$39:$B$782,W$119)+'СЕТ СН'!$I$9+СВЦЭМ!$D$10+'СЕТ СН'!$I$5-'СЕТ СН'!$I$17</f>
        <v>5548.5081534600004</v>
      </c>
      <c r="X123" s="36">
        <f>SUMIFS(СВЦЭМ!$C$39:$C$782,СВЦЭМ!$A$39:$A$782,$A123,СВЦЭМ!$B$39:$B$782,X$119)+'СЕТ СН'!$I$9+СВЦЭМ!$D$10+'СЕТ СН'!$I$5-'СЕТ СН'!$I$17</f>
        <v>5589.4703575000003</v>
      </c>
      <c r="Y123" s="36">
        <f>SUMIFS(СВЦЭМ!$C$39:$C$782,СВЦЭМ!$A$39:$A$782,$A123,СВЦЭМ!$B$39:$B$782,Y$119)+'СЕТ СН'!$I$9+СВЦЭМ!$D$10+'СЕТ СН'!$I$5-'СЕТ СН'!$I$17</f>
        <v>5610.0959246500006</v>
      </c>
    </row>
    <row r="124" spans="1:27" ht="15.75" x14ac:dyDescent="0.2">
      <c r="A124" s="35">
        <f t="shared" si="3"/>
        <v>44990</v>
      </c>
      <c r="B124" s="36">
        <f>SUMIFS(СВЦЭМ!$C$39:$C$782,СВЦЭМ!$A$39:$A$782,$A124,СВЦЭМ!$B$39:$B$782,B$119)+'СЕТ СН'!$I$9+СВЦЭМ!$D$10+'СЕТ СН'!$I$5-'СЕТ СН'!$I$17</f>
        <v>5631.90729663</v>
      </c>
      <c r="C124" s="36">
        <f>SUMIFS(СВЦЭМ!$C$39:$C$782,СВЦЭМ!$A$39:$A$782,$A124,СВЦЭМ!$B$39:$B$782,C$119)+'СЕТ СН'!$I$9+СВЦЭМ!$D$10+'СЕТ СН'!$I$5-'СЕТ СН'!$I$17</f>
        <v>5660.5354079900007</v>
      </c>
      <c r="D124" s="36">
        <f>SUMIFS(СВЦЭМ!$C$39:$C$782,СВЦЭМ!$A$39:$A$782,$A124,СВЦЭМ!$B$39:$B$782,D$119)+'СЕТ СН'!$I$9+СВЦЭМ!$D$10+'СЕТ СН'!$I$5-'СЕТ СН'!$I$17</f>
        <v>5684.7151575000007</v>
      </c>
      <c r="E124" s="36">
        <f>SUMIFS(СВЦЭМ!$C$39:$C$782,СВЦЭМ!$A$39:$A$782,$A124,СВЦЭМ!$B$39:$B$782,E$119)+'СЕТ СН'!$I$9+СВЦЭМ!$D$10+'СЕТ СН'!$I$5-'СЕТ СН'!$I$17</f>
        <v>5688.8308643</v>
      </c>
      <c r="F124" s="36">
        <f>SUMIFS(СВЦЭМ!$C$39:$C$782,СВЦЭМ!$A$39:$A$782,$A124,СВЦЭМ!$B$39:$B$782,F$119)+'СЕТ СН'!$I$9+СВЦЭМ!$D$10+'СЕТ СН'!$I$5-'СЕТ СН'!$I$17</f>
        <v>5704.7503859500002</v>
      </c>
      <c r="G124" s="36">
        <f>SUMIFS(СВЦЭМ!$C$39:$C$782,СВЦЭМ!$A$39:$A$782,$A124,СВЦЭМ!$B$39:$B$782,G$119)+'СЕТ СН'!$I$9+СВЦЭМ!$D$10+'СЕТ СН'!$I$5-'СЕТ СН'!$I$17</f>
        <v>5676.5379268899997</v>
      </c>
      <c r="H124" s="36">
        <f>SUMIFS(СВЦЭМ!$C$39:$C$782,СВЦЭМ!$A$39:$A$782,$A124,СВЦЭМ!$B$39:$B$782,H$119)+'СЕТ СН'!$I$9+СВЦЭМ!$D$10+'СЕТ СН'!$I$5-'СЕТ СН'!$I$17</f>
        <v>5650.6162771300005</v>
      </c>
      <c r="I124" s="36">
        <f>SUMIFS(СВЦЭМ!$C$39:$C$782,СВЦЭМ!$A$39:$A$782,$A124,СВЦЭМ!$B$39:$B$782,I$119)+'СЕТ СН'!$I$9+СВЦЭМ!$D$10+'СЕТ СН'!$I$5-'СЕТ СН'!$I$17</f>
        <v>5633.13732858</v>
      </c>
      <c r="J124" s="36">
        <f>SUMIFS(СВЦЭМ!$C$39:$C$782,СВЦЭМ!$A$39:$A$782,$A124,СВЦЭМ!$B$39:$B$782,J$119)+'СЕТ СН'!$I$9+СВЦЭМ!$D$10+'СЕТ СН'!$I$5-'СЕТ СН'!$I$17</f>
        <v>5609.3063907000005</v>
      </c>
      <c r="K124" s="36">
        <f>SUMIFS(СВЦЭМ!$C$39:$C$782,СВЦЭМ!$A$39:$A$782,$A124,СВЦЭМ!$B$39:$B$782,K$119)+'СЕТ СН'!$I$9+СВЦЭМ!$D$10+'СЕТ СН'!$I$5-'СЕТ СН'!$I$17</f>
        <v>5546.9164079399998</v>
      </c>
      <c r="L124" s="36">
        <f>SUMIFS(СВЦЭМ!$C$39:$C$782,СВЦЭМ!$A$39:$A$782,$A124,СВЦЭМ!$B$39:$B$782,L$119)+'СЕТ СН'!$I$9+СВЦЭМ!$D$10+'СЕТ СН'!$I$5-'СЕТ СН'!$I$17</f>
        <v>5517.33936249</v>
      </c>
      <c r="M124" s="36">
        <f>SUMIFS(СВЦЭМ!$C$39:$C$782,СВЦЭМ!$A$39:$A$782,$A124,СВЦЭМ!$B$39:$B$782,M$119)+'СЕТ СН'!$I$9+СВЦЭМ!$D$10+'СЕТ СН'!$I$5-'СЕТ СН'!$I$17</f>
        <v>5528.9523003300001</v>
      </c>
      <c r="N124" s="36">
        <f>SUMIFS(СВЦЭМ!$C$39:$C$782,СВЦЭМ!$A$39:$A$782,$A124,СВЦЭМ!$B$39:$B$782,N$119)+'СЕТ СН'!$I$9+СВЦЭМ!$D$10+'СЕТ СН'!$I$5-'СЕТ СН'!$I$17</f>
        <v>5542.9753262200002</v>
      </c>
      <c r="O124" s="36">
        <f>SUMIFS(СВЦЭМ!$C$39:$C$782,СВЦЭМ!$A$39:$A$782,$A124,СВЦЭМ!$B$39:$B$782,O$119)+'СЕТ СН'!$I$9+СВЦЭМ!$D$10+'СЕТ СН'!$I$5-'СЕТ СН'!$I$17</f>
        <v>5563.2625269300006</v>
      </c>
      <c r="P124" s="36">
        <f>SUMIFS(СВЦЭМ!$C$39:$C$782,СВЦЭМ!$A$39:$A$782,$A124,СВЦЭМ!$B$39:$B$782,P$119)+'СЕТ СН'!$I$9+СВЦЭМ!$D$10+'СЕТ СН'!$I$5-'СЕТ СН'!$I$17</f>
        <v>5594.7282320699996</v>
      </c>
      <c r="Q124" s="36">
        <f>SUMIFS(СВЦЭМ!$C$39:$C$782,СВЦЭМ!$A$39:$A$782,$A124,СВЦЭМ!$B$39:$B$782,Q$119)+'СЕТ СН'!$I$9+СВЦЭМ!$D$10+'СЕТ СН'!$I$5-'СЕТ СН'!$I$17</f>
        <v>5606.6254520399998</v>
      </c>
      <c r="R124" s="36">
        <f>SUMIFS(СВЦЭМ!$C$39:$C$782,СВЦЭМ!$A$39:$A$782,$A124,СВЦЭМ!$B$39:$B$782,R$119)+'СЕТ СН'!$I$9+СВЦЭМ!$D$10+'СЕТ СН'!$I$5-'СЕТ СН'!$I$17</f>
        <v>5621.7512649500004</v>
      </c>
      <c r="S124" s="36">
        <f>SUMIFS(СВЦЭМ!$C$39:$C$782,СВЦЭМ!$A$39:$A$782,$A124,СВЦЭМ!$B$39:$B$782,S$119)+'СЕТ СН'!$I$9+СВЦЭМ!$D$10+'СЕТ СН'!$I$5-'СЕТ СН'!$I$17</f>
        <v>5593.1799602299998</v>
      </c>
      <c r="T124" s="36">
        <f>SUMIFS(СВЦЭМ!$C$39:$C$782,СВЦЭМ!$A$39:$A$782,$A124,СВЦЭМ!$B$39:$B$782,T$119)+'СЕТ СН'!$I$9+СВЦЭМ!$D$10+'СЕТ СН'!$I$5-'СЕТ СН'!$I$17</f>
        <v>5565.3374515000005</v>
      </c>
      <c r="U124" s="36">
        <f>SUMIFS(СВЦЭМ!$C$39:$C$782,СВЦЭМ!$A$39:$A$782,$A124,СВЦЭМ!$B$39:$B$782,U$119)+'СЕТ СН'!$I$9+СВЦЭМ!$D$10+'СЕТ СН'!$I$5-'СЕТ СН'!$I$17</f>
        <v>5532.7886984300003</v>
      </c>
      <c r="V124" s="36">
        <f>SUMIFS(СВЦЭМ!$C$39:$C$782,СВЦЭМ!$A$39:$A$782,$A124,СВЦЭМ!$B$39:$B$782,V$119)+'СЕТ СН'!$I$9+СВЦЭМ!$D$10+'СЕТ СН'!$I$5-'СЕТ СН'!$I$17</f>
        <v>5463.8712537900001</v>
      </c>
      <c r="W124" s="36">
        <f>SUMIFS(СВЦЭМ!$C$39:$C$782,СВЦЭМ!$A$39:$A$782,$A124,СВЦЭМ!$B$39:$B$782,W$119)+'СЕТ СН'!$I$9+СВЦЭМ!$D$10+'СЕТ СН'!$I$5-'СЕТ СН'!$I$17</f>
        <v>5477.4491656299997</v>
      </c>
      <c r="X124" s="36">
        <f>SUMIFS(СВЦЭМ!$C$39:$C$782,СВЦЭМ!$A$39:$A$782,$A124,СВЦЭМ!$B$39:$B$782,X$119)+'СЕТ СН'!$I$9+СВЦЭМ!$D$10+'СЕТ СН'!$I$5-'СЕТ СН'!$I$17</f>
        <v>5494.5698791800005</v>
      </c>
      <c r="Y124" s="36">
        <f>SUMIFS(СВЦЭМ!$C$39:$C$782,СВЦЭМ!$A$39:$A$782,$A124,СВЦЭМ!$B$39:$B$782,Y$119)+'СЕТ СН'!$I$9+СВЦЭМ!$D$10+'СЕТ СН'!$I$5-'СЕТ СН'!$I$17</f>
        <v>5588.7200762499997</v>
      </c>
    </row>
    <row r="125" spans="1:27" ht="15.75" x14ac:dyDescent="0.2">
      <c r="A125" s="35">
        <f t="shared" si="3"/>
        <v>44991</v>
      </c>
      <c r="B125" s="36">
        <f>SUMIFS(СВЦЭМ!$C$39:$C$782,СВЦЭМ!$A$39:$A$782,$A125,СВЦЭМ!$B$39:$B$782,B$119)+'СЕТ СН'!$I$9+СВЦЭМ!$D$10+'СЕТ СН'!$I$5-'СЕТ СН'!$I$17</f>
        <v>5630.1459252900004</v>
      </c>
      <c r="C125" s="36">
        <f>SUMIFS(СВЦЭМ!$C$39:$C$782,СВЦЭМ!$A$39:$A$782,$A125,СВЦЭМ!$B$39:$B$782,C$119)+'СЕТ СН'!$I$9+СВЦЭМ!$D$10+'СЕТ СН'!$I$5-'СЕТ СН'!$I$17</f>
        <v>5676.584339</v>
      </c>
      <c r="D125" s="36">
        <f>SUMIFS(СВЦЭМ!$C$39:$C$782,СВЦЭМ!$A$39:$A$782,$A125,СВЦЭМ!$B$39:$B$782,D$119)+'СЕТ СН'!$I$9+СВЦЭМ!$D$10+'СЕТ СН'!$I$5-'СЕТ СН'!$I$17</f>
        <v>5692.2108612000002</v>
      </c>
      <c r="E125" s="36">
        <f>SUMIFS(СВЦЭМ!$C$39:$C$782,СВЦЭМ!$A$39:$A$782,$A125,СВЦЭМ!$B$39:$B$782,E$119)+'СЕТ СН'!$I$9+СВЦЭМ!$D$10+'СЕТ СН'!$I$5-'СЕТ СН'!$I$17</f>
        <v>5696.4612001000005</v>
      </c>
      <c r="F125" s="36">
        <f>SUMIFS(СВЦЭМ!$C$39:$C$782,СВЦЭМ!$A$39:$A$782,$A125,СВЦЭМ!$B$39:$B$782,F$119)+'СЕТ СН'!$I$9+СВЦЭМ!$D$10+'СЕТ СН'!$I$5-'СЕТ СН'!$I$17</f>
        <v>5689.8221939900004</v>
      </c>
      <c r="G125" s="36">
        <f>SUMIFS(СВЦЭМ!$C$39:$C$782,СВЦЭМ!$A$39:$A$782,$A125,СВЦЭМ!$B$39:$B$782,G$119)+'СЕТ СН'!$I$9+СВЦЭМ!$D$10+'СЕТ СН'!$I$5-'СЕТ СН'!$I$17</f>
        <v>5694.3054653400004</v>
      </c>
      <c r="H125" s="36">
        <f>SUMIFS(СВЦЭМ!$C$39:$C$782,СВЦЭМ!$A$39:$A$782,$A125,СВЦЭМ!$B$39:$B$782,H$119)+'СЕТ СН'!$I$9+СВЦЭМ!$D$10+'СЕТ СН'!$I$5-'СЕТ СН'!$I$17</f>
        <v>5646.9603088000003</v>
      </c>
      <c r="I125" s="36">
        <f>SUMIFS(СВЦЭМ!$C$39:$C$782,СВЦЭМ!$A$39:$A$782,$A125,СВЦЭМ!$B$39:$B$782,I$119)+'СЕТ СН'!$I$9+СВЦЭМ!$D$10+'СЕТ СН'!$I$5-'СЕТ СН'!$I$17</f>
        <v>5579.3793764000002</v>
      </c>
      <c r="J125" s="36">
        <f>SUMIFS(СВЦЭМ!$C$39:$C$782,СВЦЭМ!$A$39:$A$782,$A125,СВЦЭМ!$B$39:$B$782,J$119)+'СЕТ СН'!$I$9+СВЦЭМ!$D$10+'СЕТ СН'!$I$5-'СЕТ СН'!$I$17</f>
        <v>5566.3002427000001</v>
      </c>
      <c r="K125" s="36">
        <f>SUMIFS(СВЦЭМ!$C$39:$C$782,СВЦЭМ!$A$39:$A$782,$A125,СВЦЭМ!$B$39:$B$782,K$119)+'СЕТ СН'!$I$9+СВЦЭМ!$D$10+'СЕТ СН'!$I$5-'СЕТ СН'!$I$17</f>
        <v>5578.8176706900003</v>
      </c>
      <c r="L125" s="36">
        <f>SUMIFS(СВЦЭМ!$C$39:$C$782,СВЦЭМ!$A$39:$A$782,$A125,СВЦЭМ!$B$39:$B$782,L$119)+'СЕТ СН'!$I$9+СВЦЭМ!$D$10+'СЕТ СН'!$I$5-'СЕТ СН'!$I$17</f>
        <v>5586.6816460400005</v>
      </c>
      <c r="M125" s="36">
        <f>SUMIFS(СВЦЭМ!$C$39:$C$782,СВЦЭМ!$A$39:$A$782,$A125,СВЦЭМ!$B$39:$B$782,M$119)+'СЕТ СН'!$I$9+СВЦЭМ!$D$10+'СЕТ СН'!$I$5-'СЕТ СН'!$I$17</f>
        <v>5571.3152325800002</v>
      </c>
      <c r="N125" s="36">
        <f>SUMIFS(СВЦЭМ!$C$39:$C$782,СВЦЭМ!$A$39:$A$782,$A125,СВЦЭМ!$B$39:$B$782,N$119)+'СЕТ СН'!$I$9+СВЦЭМ!$D$10+'СЕТ СН'!$I$5-'СЕТ СН'!$I$17</f>
        <v>5570.9971546200004</v>
      </c>
      <c r="O125" s="36">
        <f>SUMIFS(СВЦЭМ!$C$39:$C$782,СВЦЭМ!$A$39:$A$782,$A125,СВЦЭМ!$B$39:$B$782,O$119)+'СЕТ СН'!$I$9+СВЦЭМ!$D$10+'СЕТ СН'!$I$5-'СЕТ СН'!$I$17</f>
        <v>5603.6820494700005</v>
      </c>
      <c r="P125" s="36">
        <f>SUMIFS(СВЦЭМ!$C$39:$C$782,СВЦЭМ!$A$39:$A$782,$A125,СВЦЭМ!$B$39:$B$782,P$119)+'СЕТ СН'!$I$9+СВЦЭМ!$D$10+'СЕТ СН'!$I$5-'СЕТ СН'!$I$17</f>
        <v>5608.3565249700005</v>
      </c>
      <c r="Q125" s="36">
        <f>SUMIFS(СВЦЭМ!$C$39:$C$782,СВЦЭМ!$A$39:$A$782,$A125,СВЦЭМ!$B$39:$B$782,Q$119)+'СЕТ СН'!$I$9+СВЦЭМ!$D$10+'СЕТ СН'!$I$5-'СЕТ СН'!$I$17</f>
        <v>5611.5991791800006</v>
      </c>
      <c r="R125" s="36">
        <f>SUMIFS(СВЦЭМ!$C$39:$C$782,СВЦЭМ!$A$39:$A$782,$A125,СВЦЭМ!$B$39:$B$782,R$119)+'СЕТ СН'!$I$9+СВЦЭМ!$D$10+'СЕТ СН'!$I$5-'СЕТ СН'!$I$17</f>
        <v>5617.5088798699999</v>
      </c>
      <c r="S125" s="36">
        <f>SUMIFS(СВЦЭМ!$C$39:$C$782,СВЦЭМ!$A$39:$A$782,$A125,СВЦЭМ!$B$39:$B$782,S$119)+'СЕТ СН'!$I$9+СВЦЭМ!$D$10+'СЕТ СН'!$I$5-'СЕТ СН'!$I$17</f>
        <v>5585.9579960500005</v>
      </c>
      <c r="T125" s="36">
        <f>SUMIFS(СВЦЭМ!$C$39:$C$782,СВЦЭМ!$A$39:$A$782,$A125,СВЦЭМ!$B$39:$B$782,T$119)+'СЕТ СН'!$I$9+СВЦЭМ!$D$10+'СЕТ СН'!$I$5-'СЕТ СН'!$I$17</f>
        <v>5573.8109849700004</v>
      </c>
      <c r="U125" s="36">
        <f>SUMIFS(СВЦЭМ!$C$39:$C$782,СВЦЭМ!$A$39:$A$782,$A125,СВЦЭМ!$B$39:$B$782,U$119)+'СЕТ СН'!$I$9+СВЦЭМ!$D$10+'СЕТ СН'!$I$5-'СЕТ СН'!$I$17</f>
        <v>5543.7055563700005</v>
      </c>
      <c r="V125" s="36">
        <f>SUMIFS(СВЦЭМ!$C$39:$C$782,СВЦЭМ!$A$39:$A$782,$A125,СВЦЭМ!$B$39:$B$782,V$119)+'СЕТ СН'!$I$9+СВЦЭМ!$D$10+'СЕТ СН'!$I$5-'СЕТ СН'!$I$17</f>
        <v>5538.5373851000004</v>
      </c>
      <c r="W125" s="36">
        <f>SUMIFS(СВЦЭМ!$C$39:$C$782,СВЦЭМ!$A$39:$A$782,$A125,СВЦЭМ!$B$39:$B$782,W$119)+'СЕТ СН'!$I$9+СВЦЭМ!$D$10+'СЕТ СН'!$I$5-'СЕТ СН'!$I$17</f>
        <v>5547.1565240300006</v>
      </c>
      <c r="X125" s="36">
        <f>SUMIFS(СВЦЭМ!$C$39:$C$782,СВЦЭМ!$A$39:$A$782,$A125,СВЦЭМ!$B$39:$B$782,X$119)+'СЕТ СН'!$I$9+СВЦЭМ!$D$10+'СЕТ СН'!$I$5-'СЕТ СН'!$I$17</f>
        <v>5584.0430138800002</v>
      </c>
      <c r="Y125" s="36">
        <f>SUMIFS(СВЦЭМ!$C$39:$C$782,СВЦЭМ!$A$39:$A$782,$A125,СВЦЭМ!$B$39:$B$782,Y$119)+'СЕТ СН'!$I$9+СВЦЭМ!$D$10+'СЕТ СН'!$I$5-'СЕТ СН'!$I$17</f>
        <v>5636.0343068100001</v>
      </c>
    </row>
    <row r="126" spans="1:27" ht="15.75" x14ac:dyDescent="0.2">
      <c r="A126" s="35">
        <f t="shared" si="3"/>
        <v>44992</v>
      </c>
      <c r="B126" s="36">
        <f>SUMIFS(СВЦЭМ!$C$39:$C$782,СВЦЭМ!$A$39:$A$782,$A126,СВЦЭМ!$B$39:$B$782,B$119)+'СЕТ СН'!$I$9+СВЦЭМ!$D$10+'СЕТ СН'!$I$5-'СЕТ СН'!$I$17</f>
        <v>5711.7002404300001</v>
      </c>
      <c r="C126" s="36">
        <f>SUMIFS(СВЦЭМ!$C$39:$C$782,СВЦЭМ!$A$39:$A$782,$A126,СВЦЭМ!$B$39:$B$782,C$119)+'СЕТ СН'!$I$9+СВЦЭМ!$D$10+'СЕТ СН'!$I$5-'СЕТ СН'!$I$17</f>
        <v>5771.7006078900004</v>
      </c>
      <c r="D126" s="36">
        <f>SUMIFS(СВЦЭМ!$C$39:$C$782,СВЦЭМ!$A$39:$A$782,$A126,СВЦЭМ!$B$39:$B$782,D$119)+'СЕТ СН'!$I$9+СВЦЭМ!$D$10+'СЕТ СН'!$I$5-'СЕТ СН'!$I$17</f>
        <v>5819.9412696300005</v>
      </c>
      <c r="E126" s="36">
        <f>SUMIFS(СВЦЭМ!$C$39:$C$782,СВЦЭМ!$A$39:$A$782,$A126,СВЦЭМ!$B$39:$B$782,E$119)+'СЕТ СН'!$I$9+СВЦЭМ!$D$10+'СЕТ СН'!$I$5-'СЕТ СН'!$I$17</f>
        <v>5823.2822585800004</v>
      </c>
      <c r="F126" s="36">
        <f>SUMIFS(СВЦЭМ!$C$39:$C$782,СВЦЭМ!$A$39:$A$782,$A126,СВЦЭМ!$B$39:$B$782,F$119)+'СЕТ СН'!$I$9+СВЦЭМ!$D$10+'СЕТ СН'!$I$5-'СЕТ СН'!$I$17</f>
        <v>5818.0920767700009</v>
      </c>
      <c r="G126" s="36">
        <f>SUMIFS(СВЦЭМ!$C$39:$C$782,СВЦЭМ!$A$39:$A$782,$A126,СВЦЭМ!$B$39:$B$782,G$119)+'СЕТ СН'!$I$9+СВЦЭМ!$D$10+'СЕТ СН'!$I$5-'СЕТ СН'!$I$17</f>
        <v>5768.4897498600003</v>
      </c>
      <c r="H126" s="36">
        <f>SUMIFS(СВЦЭМ!$C$39:$C$782,СВЦЭМ!$A$39:$A$782,$A126,СВЦЭМ!$B$39:$B$782,H$119)+'СЕТ СН'!$I$9+СВЦЭМ!$D$10+'СЕТ СН'!$I$5-'СЕТ СН'!$I$17</f>
        <v>5706.6238788600003</v>
      </c>
      <c r="I126" s="36">
        <f>SUMIFS(СВЦЭМ!$C$39:$C$782,СВЦЭМ!$A$39:$A$782,$A126,СВЦЭМ!$B$39:$B$782,I$119)+'СЕТ СН'!$I$9+СВЦЭМ!$D$10+'СЕТ СН'!$I$5-'СЕТ СН'!$I$17</f>
        <v>5648.4372732299998</v>
      </c>
      <c r="J126" s="36">
        <f>SUMIFS(СВЦЭМ!$C$39:$C$782,СВЦЭМ!$A$39:$A$782,$A126,СВЦЭМ!$B$39:$B$782,J$119)+'СЕТ СН'!$I$9+СВЦЭМ!$D$10+'СЕТ СН'!$I$5-'СЕТ СН'!$I$17</f>
        <v>5644.0424924600002</v>
      </c>
      <c r="K126" s="36">
        <f>SUMIFS(СВЦЭМ!$C$39:$C$782,СВЦЭМ!$A$39:$A$782,$A126,СВЦЭМ!$B$39:$B$782,K$119)+'СЕТ СН'!$I$9+СВЦЭМ!$D$10+'СЕТ СН'!$I$5-'СЕТ СН'!$I$17</f>
        <v>5683.3241095600006</v>
      </c>
      <c r="L126" s="36">
        <f>SUMIFS(СВЦЭМ!$C$39:$C$782,СВЦЭМ!$A$39:$A$782,$A126,СВЦЭМ!$B$39:$B$782,L$119)+'СЕТ СН'!$I$9+СВЦЭМ!$D$10+'СЕТ СН'!$I$5-'СЕТ СН'!$I$17</f>
        <v>5927.8263359299999</v>
      </c>
      <c r="M126" s="36">
        <f>SUMIFS(СВЦЭМ!$C$39:$C$782,СВЦЭМ!$A$39:$A$782,$A126,СВЦЭМ!$B$39:$B$782,M$119)+'СЕТ СН'!$I$9+СВЦЭМ!$D$10+'СЕТ СН'!$I$5-'СЕТ СН'!$I$17</f>
        <v>6019.0052134400003</v>
      </c>
      <c r="N126" s="36">
        <f>SUMIFS(СВЦЭМ!$C$39:$C$782,СВЦЭМ!$A$39:$A$782,$A126,СВЦЭМ!$B$39:$B$782,N$119)+'СЕТ СН'!$I$9+СВЦЭМ!$D$10+'СЕТ СН'!$I$5-'СЕТ СН'!$I$17</f>
        <v>5723.03162281</v>
      </c>
      <c r="O126" s="36">
        <f>SUMIFS(СВЦЭМ!$C$39:$C$782,СВЦЭМ!$A$39:$A$782,$A126,СВЦЭМ!$B$39:$B$782,O$119)+'СЕТ СН'!$I$9+СВЦЭМ!$D$10+'СЕТ СН'!$I$5-'СЕТ СН'!$I$17</f>
        <v>5787.3790494499999</v>
      </c>
      <c r="P126" s="36">
        <f>SUMIFS(СВЦЭМ!$C$39:$C$782,СВЦЭМ!$A$39:$A$782,$A126,СВЦЭМ!$B$39:$B$782,P$119)+'СЕТ СН'!$I$9+СВЦЭМ!$D$10+'СЕТ СН'!$I$5-'СЕТ СН'!$I$17</f>
        <v>5683.5389963100006</v>
      </c>
      <c r="Q126" s="36">
        <f>SUMIFS(СВЦЭМ!$C$39:$C$782,СВЦЭМ!$A$39:$A$782,$A126,СВЦЭМ!$B$39:$B$782,Q$119)+'СЕТ СН'!$I$9+СВЦЭМ!$D$10+'СЕТ СН'!$I$5-'СЕТ СН'!$I$17</f>
        <v>5670.1185569200006</v>
      </c>
      <c r="R126" s="36">
        <f>SUMIFS(СВЦЭМ!$C$39:$C$782,СВЦЭМ!$A$39:$A$782,$A126,СВЦЭМ!$B$39:$B$782,R$119)+'СЕТ СН'!$I$9+СВЦЭМ!$D$10+'СЕТ СН'!$I$5-'СЕТ СН'!$I$17</f>
        <v>5660.4367702400004</v>
      </c>
      <c r="S126" s="36">
        <f>SUMIFS(СВЦЭМ!$C$39:$C$782,СВЦЭМ!$A$39:$A$782,$A126,СВЦЭМ!$B$39:$B$782,S$119)+'СЕТ СН'!$I$9+СВЦЭМ!$D$10+'СЕТ СН'!$I$5-'СЕТ СН'!$I$17</f>
        <v>5654.8409480500004</v>
      </c>
      <c r="T126" s="36">
        <f>SUMIFS(СВЦЭМ!$C$39:$C$782,СВЦЭМ!$A$39:$A$782,$A126,СВЦЭМ!$B$39:$B$782,T$119)+'СЕТ СН'!$I$9+СВЦЭМ!$D$10+'СЕТ СН'!$I$5-'СЕТ СН'!$I$17</f>
        <v>5632.5106225600002</v>
      </c>
      <c r="U126" s="36">
        <f>SUMIFS(СВЦЭМ!$C$39:$C$782,СВЦЭМ!$A$39:$A$782,$A126,СВЦЭМ!$B$39:$B$782,U$119)+'СЕТ СН'!$I$9+СВЦЭМ!$D$10+'СЕТ СН'!$I$5-'СЕТ СН'!$I$17</f>
        <v>5594.0461561299999</v>
      </c>
      <c r="V126" s="36">
        <f>SUMIFS(СВЦЭМ!$C$39:$C$782,СВЦЭМ!$A$39:$A$782,$A126,СВЦЭМ!$B$39:$B$782,V$119)+'СЕТ СН'!$I$9+СВЦЭМ!$D$10+'СЕТ СН'!$I$5-'СЕТ СН'!$I$17</f>
        <v>5605.5379412100001</v>
      </c>
      <c r="W126" s="36">
        <f>SUMIFS(СВЦЭМ!$C$39:$C$782,СВЦЭМ!$A$39:$A$782,$A126,СВЦЭМ!$B$39:$B$782,W$119)+'СЕТ СН'!$I$9+СВЦЭМ!$D$10+'СЕТ СН'!$I$5-'СЕТ СН'!$I$17</f>
        <v>5618.14819197</v>
      </c>
      <c r="X126" s="36">
        <f>SUMIFS(СВЦЭМ!$C$39:$C$782,СВЦЭМ!$A$39:$A$782,$A126,СВЦЭМ!$B$39:$B$782,X$119)+'СЕТ СН'!$I$9+СВЦЭМ!$D$10+'СЕТ СН'!$I$5-'СЕТ СН'!$I$17</f>
        <v>5641.6194678600004</v>
      </c>
      <c r="Y126" s="36">
        <f>SUMIFS(СВЦЭМ!$C$39:$C$782,СВЦЭМ!$A$39:$A$782,$A126,СВЦЭМ!$B$39:$B$782,Y$119)+'СЕТ СН'!$I$9+СВЦЭМ!$D$10+'СЕТ СН'!$I$5-'СЕТ СН'!$I$17</f>
        <v>5654.0982553200001</v>
      </c>
    </row>
    <row r="127" spans="1:27" ht="15.75" x14ac:dyDescent="0.2">
      <c r="A127" s="35">
        <f t="shared" si="3"/>
        <v>44993</v>
      </c>
      <c r="B127" s="36">
        <f>SUMIFS(СВЦЭМ!$C$39:$C$782,СВЦЭМ!$A$39:$A$782,$A127,СВЦЭМ!$B$39:$B$782,B$119)+'СЕТ СН'!$I$9+СВЦЭМ!$D$10+'СЕТ СН'!$I$5-'СЕТ СН'!$I$17</f>
        <v>5692.9169540700004</v>
      </c>
      <c r="C127" s="36">
        <f>SUMIFS(СВЦЭМ!$C$39:$C$782,СВЦЭМ!$A$39:$A$782,$A127,СВЦЭМ!$B$39:$B$782,C$119)+'СЕТ СН'!$I$9+СВЦЭМ!$D$10+'СЕТ СН'!$I$5-'СЕТ СН'!$I$17</f>
        <v>5704.1104147200003</v>
      </c>
      <c r="D127" s="36">
        <f>SUMIFS(СВЦЭМ!$C$39:$C$782,СВЦЭМ!$A$39:$A$782,$A127,СВЦЭМ!$B$39:$B$782,D$119)+'СЕТ СН'!$I$9+СВЦЭМ!$D$10+'СЕТ СН'!$I$5-'СЕТ СН'!$I$17</f>
        <v>5744.4202301799996</v>
      </c>
      <c r="E127" s="36">
        <f>SUMIFS(СВЦЭМ!$C$39:$C$782,СВЦЭМ!$A$39:$A$782,$A127,СВЦЭМ!$B$39:$B$782,E$119)+'СЕТ СН'!$I$9+СВЦЭМ!$D$10+'СЕТ СН'!$I$5-'СЕТ СН'!$I$17</f>
        <v>5750.1205588299999</v>
      </c>
      <c r="F127" s="36">
        <f>SUMIFS(СВЦЭМ!$C$39:$C$782,СВЦЭМ!$A$39:$A$782,$A127,СВЦЭМ!$B$39:$B$782,F$119)+'СЕТ СН'!$I$9+СВЦЭМ!$D$10+'СЕТ СН'!$I$5-'СЕТ СН'!$I$17</f>
        <v>5740.2590465399999</v>
      </c>
      <c r="G127" s="36">
        <f>SUMIFS(СВЦЭМ!$C$39:$C$782,СВЦЭМ!$A$39:$A$782,$A127,СВЦЭМ!$B$39:$B$782,G$119)+'СЕТ СН'!$I$9+СВЦЭМ!$D$10+'СЕТ СН'!$I$5-'СЕТ СН'!$I$17</f>
        <v>5733.0193686299999</v>
      </c>
      <c r="H127" s="36">
        <f>SUMIFS(СВЦЭМ!$C$39:$C$782,СВЦЭМ!$A$39:$A$782,$A127,СВЦЭМ!$B$39:$B$782,H$119)+'СЕТ СН'!$I$9+СВЦЭМ!$D$10+'СЕТ СН'!$I$5-'СЕТ СН'!$I$17</f>
        <v>5708.6331376500002</v>
      </c>
      <c r="I127" s="36">
        <f>SUMIFS(СВЦЭМ!$C$39:$C$782,СВЦЭМ!$A$39:$A$782,$A127,СВЦЭМ!$B$39:$B$782,I$119)+'СЕТ СН'!$I$9+СВЦЭМ!$D$10+'СЕТ СН'!$I$5-'СЕТ СН'!$I$17</f>
        <v>5591.8408529500002</v>
      </c>
      <c r="J127" s="36">
        <f>SUMIFS(СВЦЭМ!$C$39:$C$782,СВЦЭМ!$A$39:$A$782,$A127,СВЦЭМ!$B$39:$B$782,J$119)+'СЕТ СН'!$I$9+СВЦЭМ!$D$10+'СЕТ СН'!$I$5-'СЕТ СН'!$I$17</f>
        <v>5623.7621291400001</v>
      </c>
      <c r="K127" s="36">
        <f>SUMIFS(СВЦЭМ!$C$39:$C$782,СВЦЭМ!$A$39:$A$782,$A127,СВЦЭМ!$B$39:$B$782,K$119)+'СЕТ СН'!$I$9+СВЦЭМ!$D$10+'СЕТ СН'!$I$5-'СЕТ СН'!$I$17</f>
        <v>5643.9201026999999</v>
      </c>
      <c r="L127" s="36">
        <f>SUMIFS(СВЦЭМ!$C$39:$C$782,СВЦЭМ!$A$39:$A$782,$A127,СВЦЭМ!$B$39:$B$782,L$119)+'СЕТ СН'!$I$9+СВЦЭМ!$D$10+'СЕТ СН'!$I$5-'СЕТ СН'!$I$17</f>
        <v>5621.7032736700003</v>
      </c>
      <c r="M127" s="36">
        <f>SUMIFS(СВЦЭМ!$C$39:$C$782,СВЦЭМ!$A$39:$A$782,$A127,СВЦЭМ!$B$39:$B$782,M$119)+'СЕТ СН'!$I$9+СВЦЭМ!$D$10+'СЕТ СН'!$I$5-'СЕТ СН'!$I$17</f>
        <v>5601.1427277399998</v>
      </c>
      <c r="N127" s="36">
        <f>SUMIFS(СВЦЭМ!$C$39:$C$782,СВЦЭМ!$A$39:$A$782,$A127,СВЦЭМ!$B$39:$B$782,N$119)+'СЕТ СН'!$I$9+СВЦЭМ!$D$10+'СЕТ СН'!$I$5-'СЕТ СН'!$I$17</f>
        <v>5580.7501641400004</v>
      </c>
      <c r="O127" s="36">
        <f>SUMIFS(СВЦЭМ!$C$39:$C$782,СВЦЭМ!$A$39:$A$782,$A127,СВЦЭМ!$B$39:$B$782,O$119)+'СЕТ СН'!$I$9+СВЦЭМ!$D$10+'СЕТ СН'!$I$5-'СЕТ СН'!$I$17</f>
        <v>5590.9341507899999</v>
      </c>
      <c r="P127" s="36">
        <f>SUMIFS(СВЦЭМ!$C$39:$C$782,СВЦЭМ!$A$39:$A$782,$A127,СВЦЭМ!$B$39:$B$782,P$119)+'СЕТ СН'!$I$9+СВЦЭМ!$D$10+'СЕТ СН'!$I$5-'СЕТ СН'!$I$17</f>
        <v>5580.2737127999999</v>
      </c>
      <c r="Q127" s="36">
        <f>SUMIFS(СВЦЭМ!$C$39:$C$782,СВЦЭМ!$A$39:$A$782,$A127,СВЦЭМ!$B$39:$B$782,Q$119)+'СЕТ СН'!$I$9+СВЦЭМ!$D$10+'СЕТ СН'!$I$5-'СЕТ СН'!$I$17</f>
        <v>5591.83866829</v>
      </c>
      <c r="R127" s="36">
        <f>SUMIFS(СВЦЭМ!$C$39:$C$782,СВЦЭМ!$A$39:$A$782,$A127,СВЦЭМ!$B$39:$B$782,R$119)+'СЕТ СН'!$I$9+СВЦЭМ!$D$10+'СЕТ СН'!$I$5-'СЕТ СН'!$I$17</f>
        <v>5594.7665719200004</v>
      </c>
      <c r="S127" s="36">
        <f>SUMIFS(СВЦЭМ!$C$39:$C$782,СВЦЭМ!$A$39:$A$782,$A127,СВЦЭМ!$B$39:$B$782,S$119)+'СЕТ СН'!$I$9+СВЦЭМ!$D$10+'СЕТ СН'!$I$5-'СЕТ СН'!$I$17</f>
        <v>5603.6385413900007</v>
      </c>
      <c r="T127" s="36">
        <f>SUMIFS(СВЦЭМ!$C$39:$C$782,СВЦЭМ!$A$39:$A$782,$A127,СВЦЭМ!$B$39:$B$782,T$119)+'СЕТ СН'!$I$9+СВЦЭМ!$D$10+'СЕТ СН'!$I$5-'СЕТ СН'!$I$17</f>
        <v>5603.5753294000006</v>
      </c>
      <c r="U127" s="36">
        <f>SUMIFS(СВЦЭМ!$C$39:$C$782,СВЦЭМ!$A$39:$A$782,$A127,СВЦЭМ!$B$39:$B$782,U$119)+'СЕТ СН'!$I$9+СВЦЭМ!$D$10+'СЕТ СН'!$I$5-'СЕТ СН'!$I$17</f>
        <v>5564.4269971000003</v>
      </c>
      <c r="V127" s="36">
        <f>SUMIFS(СВЦЭМ!$C$39:$C$782,СВЦЭМ!$A$39:$A$782,$A127,СВЦЭМ!$B$39:$B$782,V$119)+'СЕТ СН'!$I$9+СВЦЭМ!$D$10+'СЕТ СН'!$I$5-'СЕТ СН'!$I$17</f>
        <v>5570.9436719799996</v>
      </c>
      <c r="W127" s="36">
        <f>SUMIFS(СВЦЭМ!$C$39:$C$782,СВЦЭМ!$A$39:$A$782,$A127,СВЦЭМ!$B$39:$B$782,W$119)+'СЕТ СН'!$I$9+СВЦЭМ!$D$10+'СЕТ СН'!$I$5-'СЕТ СН'!$I$17</f>
        <v>5576.6847988099998</v>
      </c>
      <c r="X127" s="36">
        <f>SUMIFS(СВЦЭМ!$C$39:$C$782,СВЦЭМ!$A$39:$A$782,$A127,СВЦЭМ!$B$39:$B$782,X$119)+'СЕТ СН'!$I$9+СВЦЭМ!$D$10+'СЕТ СН'!$I$5-'СЕТ СН'!$I$17</f>
        <v>5625.8311742799997</v>
      </c>
      <c r="Y127" s="36">
        <f>SUMIFS(СВЦЭМ!$C$39:$C$782,СВЦЭМ!$A$39:$A$782,$A127,СВЦЭМ!$B$39:$B$782,Y$119)+'СЕТ СН'!$I$9+СВЦЭМ!$D$10+'СЕТ СН'!$I$5-'СЕТ СН'!$I$17</f>
        <v>5656.5043528300002</v>
      </c>
    </row>
    <row r="128" spans="1:27" ht="15.75" x14ac:dyDescent="0.2">
      <c r="A128" s="35">
        <f t="shared" si="3"/>
        <v>44994</v>
      </c>
      <c r="B128" s="36">
        <f>SUMIFS(СВЦЭМ!$C$39:$C$782,СВЦЭМ!$A$39:$A$782,$A128,СВЦЭМ!$B$39:$B$782,B$119)+'СЕТ СН'!$I$9+СВЦЭМ!$D$10+'СЕТ СН'!$I$5-'СЕТ СН'!$I$17</f>
        <v>5690.4857904999999</v>
      </c>
      <c r="C128" s="36">
        <f>SUMIFS(СВЦЭМ!$C$39:$C$782,СВЦЭМ!$A$39:$A$782,$A128,СВЦЭМ!$B$39:$B$782,C$119)+'СЕТ СН'!$I$9+СВЦЭМ!$D$10+'СЕТ СН'!$I$5-'СЕТ СН'!$I$17</f>
        <v>5733.1181341000001</v>
      </c>
      <c r="D128" s="36">
        <f>SUMIFS(СВЦЭМ!$C$39:$C$782,СВЦЭМ!$A$39:$A$782,$A128,СВЦЭМ!$B$39:$B$782,D$119)+'СЕТ СН'!$I$9+СВЦЭМ!$D$10+'СЕТ СН'!$I$5-'СЕТ СН'!$I$17</f>
        <v>5755.7905104000001</v>
      </c>
      <c r="E128" s="36">
        <f>SUMIFS(СВЦЭМ!$C$39:$C$782,СВЦЭМ!$A$39:$A$782,$A128,СВЦЭМ!$B$39:$B$782,E$119)+'СЕТ СН'!$I$9+СВЦЭМ!$D$10+'СЕТ СН'!$I$5-'СЕТ СН'!$I$17</f>
        <v>5779.1320336099998</v>
      </c>
      <c r="F128" s="36">
        <f>SUMIFS(СВЦЭМ!$C$39:$C$782,СВЦЭМ!$A$39:$A$782,$A128,СВЦЭМ!$B$39:$B$782,F$119)+'СЕТ СН'!$I$9+СВЦЭМ!$D$10+'СЕТ СН'!$I$5-'СЕТ СН'!$I$17</f>
        <v>5783.2376492700005</v>
      </c>
      <c r="G128" s="36">
        <f>SUMIFS(СВЦЭМ!$C$39:$C$782,СВЦЭМ!$A$39:$A$782,$A128,СВЦЭМ!$B$39:$B$782,G$119)+'СЕТ СН'!$I$9+СВЦЭМ!$D$10+'СЕТ СН'!$I$5-'СЕТ СН'!$I$17</f>
        <v>5746.3447214300004</v>
      </c>
      <c r="H128" s="36">
        <f>SUMIFS(СВЦЭМ!$C$39:$C$782,СВЦЭМ!$A$39:$A$782,$A128,СВЦЭМ!$B$39:$B$782,H$119)+'СЕТ СН'!$I$9+СВЦЭМ!$D$10+'СЕТ СН'!$I$5-'СЕТ СН'!$I$17</f>
        <v>5697.9918253400001</v>
      </c>
      <c r="I128" s="36">
        <f>SUMIFS(СВЦЭМ!$C$39:$C$782,СВЦЭМ!$A$39:$A$782,$A128,СВЦЭМ!$B$39:$B$782,I$119)+'СЕТ СН'!$I$9+СВЦЭМ!$D$10+'СЕТ СН'!$I$5-'СЕТ СН'!$I$17</f>
        <v>5641.10632429</v>
      </c>
      <c r="J128" s="36">
        <f>SUMIFS(СВЦЭМ!$C$39:$C$782,СВЦЭМ!$A$39:$A$782,$A128,СВЦЭМ!$B$39:$B$782,J$119)+'СЕТ СН'!$I$9+СВЦЭМ!$D$10+'СЕТ СН'!$I$5-'СЕТ СН'!$I$17</f>
        <v>5629.46531547</v>
      </c>
      <c r="K128" s="36">
        <f>SUMIFS(СВЦЭМ!$C$39:$C$782,СВЦЭМ!$A$39:$A$782,$A128,СВЦЭМ!$B$39:$B$782,K$119)+'СЕТ СН'!$I$9+СВЦЭМ!$D$10+'СЕТ СН'!$I$5-'СЕТ СН'!$I$17</f>
        <v>5597.0360168000007</v>
      </c>
      <c r="L128" s="36">
        <f>SUMIFS(СВЦЭМ!$C$39:$C$782,СВЦЭМ!$A$39:$A$782,$A128,СВЦЭМ!$B$39:$B$782,L$119)+'СЕТ СН'!$I$9+СВЦЭМ!$D$10+'СЕТ СН'!$I$5-'СЕТ СН'!$I$17</f>
        <v>5593.0281451800001</v>
      </c>
      <c r="M128" s="36">
        <f>SUMIFS(СВЦЭМ!$C$39:$C$782,СВЦЭМ!$A$39:$A$782,$A128,СВЦЭМ!$B$39:$B$782,M$119)+'СЕТ СН'!$I$9+СВЦЭМ!$D$10+'СЕТ СН'!$I$5-'СЕТ СН'!$I$17</f>
        <v>5619.6991698299998</v>
      </c>
      <c r="N128" s="36">
        <f>SUMIFS(СВЦЭМ!$C$39:$C$782,СВЦЭМ!$A$39:$A$782,$A128,СВЦЭМ!$B$39:$B$782,N$119)+'СЕТ СН'!$I$9+СВЦЭМ!$D$10+'СЕТ СН'!$I$5-'СЕТ СН'!$I$17</f>
        <v>5632.54668219</v>
      </c>
      <c r="O128" s="36">
        <f>SUMIFS(СВЦЭМ!$C$39:$C$782,СВЦЭМ!$A$39:$A$782,$A128,СВЦЭМ!$B$39:$B$782,O$119)+'СЕТ СН'!$I$9+СВЦЭМ!$D$10+'СЕТ СН'!$I$5-'СЕТ СН'!$I$17</f>
        <v>5686.5883154900002</v>
      </c>
      <c r="P128" s="36">
        <f>SUMIFS(СВЦЭМ!$C$39:$C$782,СВЦЭМ!$A$39:$A$782,$A128,СВЦЭМ!$B$39:$B$782,P$119)+'СЕТ СН'!$I$9+СВЦЭМ!$D$10+'СЕТ СН'!$I$5-'СЕТ СН'!$I$17</f>
        <v>5674.7266422800003</v>
      </c>
      <c r="Q128" s="36">
        <f>SUMIFS(СВЦЭМ!$C$39:$C$782,СВЦЭМ!$A$39:$A$782,$A128,СВЦЭМ!$B$39:$B$782,Q$119)+'СЕТ СН'!$I$9+СВЦЭМ!$D$10+'СЕТ СН'!$I$5-'СЕТ СН'!$I$17</f>
        <v>5686.0271083900006</v>
      </c>
      <c r="R128" s="36">
        <f>SUMIFS(СВЦЭМ!$C$39:$C$782,СВЦЭМ!$A$39:$A$782,$A128,СВЦЭМ!$B$39:$B$782,R$119)+'СЕТ СН'!$I$9+СВЦЭМ!$D$10+'СЕТ СН'!$I$5-'СЕТ СН'!$I$17</f>
        <v>5695.66206891</v>
      </c>
      <c r="S128" s="36">
        <f>SUMIFS(СВЦЭМ!$C$39:$C$782,СВЦЭМ!$A$39:$A$782,$A128,СВЦЭМ!$B$39:$B$782,S$119)+'СЕТ СН'!$I$9+СВЦЭМ!$D$10+'СЕТ СН'!$I$5-'СЕТ СН'!$I$17</f>
        <v>5662.7711558700003</v>
      </c>
      <c r="T128" s="36">
        <f>SUMIFS(СВЦЭМ!$C$39:$C$782,СВЦЭМ!$A$39:$A$782,$A128,СВЦЭМ!$B$39:$B$782,T$119)+'СЕТ СН'!$I$9+СВЦЭМ!$D$10+'СЕТ СН'!$I$5-'СЕТ СН'!$I$17</f>
        <v>5629.8374572800003</v>
      </c>
      <c r="U128" s="36">
        <f>SUMIFS(СВЦЭМ!$C$39:$C$782,СВЦЭМ!$A$39:$A$782,$A128,СВЦЭМ!$B$39:$B$782,U$119)+'СЕТ СН'!$I$9+СВЦЭМ!$D$10+'СЕТ СН'!$I$5-'СЕТ СН'!$I$17</f>
        <v>5583.6245951800001</v>
      </c>
      <c r="V128" s="36">
        <f>SUMIFS(СВЦЭМ!$C$39:$C$782,СВЦЭМ!$A$39:$A$782,$A128,СВЦЭМ!$B$39:$B$782,V$119)+'СЕТ СН'!$I$9+СВЦЭМ!$D$10+'СЕТ СН'!$I$5-'СЕТ СН'!$I$17</f>
        <v>5572.8255675400005</v>
      </c>
      <c r="W128" s="36">
        <f>SUMIFS(СВЦЭМ!$C$39:$C$782,СВЦЭМ!$A$39:$A$782,$A128,СВЦЭМ!$B$39:$B$782,W$119)+'СЕТ СН'!$I$9+СВЦЭМ!$D$10+'СЕТ СН'!$I$5-'СЕТ СН'!$I$17</f>
        <v>5576.5012793599999</v>
      </c>
      <c r="X128" s="36">
        <f>SUMIFS(СВЦЭМ!$C$39:$C$782,СВЦЭМ!$A$39:$A$782,$A128,СВЦЭМ!$B$39:$B$782,X$119)+'СЕТ СН'!$I$9+СВЦЭМ!$D$10+'СЕТ СН'!$I$5-'СЕТ СН'!$I$17</f>
        <v>5611.9666445599996</v>
      </c>
      <c r="Y128" s="36">
        <f>SUMIFS(СВЦЭМ!$C$39:$C$782,СВЦЭМ!$A$39:$A$782,$A128,СВЦЭМ!$B$39:$B$782,Y$119)+'СЕТ СН'!$I$9+СВЦЭМ!$D$10+'СЕТ СН'!$I$5-'СЕТ СН'!$I$17</f>
        <v>5651.1632273100004</v>
      </c>
    </row>
    <row r="129" spans="1:25" ht="15.75" x14ac:dyDescent="0.2">
      <c r="A129" s="35">
        <f t="shared" si="3"/>
        <v>44995</v>
      </c>
      <c r="B129" s="36">
        <f>SUMIFS(СВЦЭМ!$C$39:$C$782,СВЦЭМ!$A$39:$A$782,$A129,СВЦЭМ!$B$39:$B$782,B$119)+'СЕТ СН'!$I$9+СВЦЭМ!$D$10+'СЕТ СН'!$I$5-'СЕТ СН'!$I$17</f>
        <v>5713.2304420500004</v>
      </c>
      <c r="C129" s="36">
        <f>SUMIFS(СВЦЭМ!$C$39:$C$782,СВЦЭМ!$A$39:$A$782,$A129,СВЦЭМ!$B$39:$B$782,C$119)+'СЕТ СН'!$I$9+СВЦЭМ!$D$10+'СЕТ СН'!$I$5-'СЕТ СН'!$I$17</f>
        <v>5710.5724863800006</v>
      </c>
      <c r="D129" s="36">
        <f>SUMIFS(СВЦЭМ!$C$39:$C$782,СВЦЭМ!$A$39:$A$782,$A129,СВЦЭМ!$B$39:$B$782,D$119)+'СЕТ СН'!$I$9+СВЦЭМ!$D$10+'СЕТ СН'!$I$5-'СЕТ СН'!$I$17</f>
        <v>5713.8628137200003</v>
      </c>
      <c r="E129" s="36">
        <f>SUMIFS(СВЦЭМ!$C$39:$C$782,СВЦЭМ!$A$39:$A$782,$A129,СВЦЭМ!$B$39:$B$782,E$119)+'СЕТ СН'!$I$9+СВЦЭМ!$D$10+'СЕТ СН'!$I$5-'СЕТ СН'!$I$17</f>
        <v>5750.6011772500005</v>
      </c>
      <c r="F129" s="36">
        <f>SUMIFS(СВЦЭМ!$C$39:$C$782,СВЦЭМ!$A$39:$A$782,$A129,СВЦЭМ!$B$39:$B$782,F$119)+'СЕТ СН'!$I$9+СВЦЭМ!$D$10+'СЕТ СН'!$I$5-'СЕТ СН'!$I$17</f>
        <v>5758.7530878100006</v>
      </c>
      <c r="G129" s="36">
        <f>SUMIFS(СВЦЭМ!$C$39:$C$782,СВЦЭМ!$A$39:$A$782,$A129,СВЦЭМ!$B$39:$B$782,G$119)+'СЕТ СН'!$I$9+СВЦЭМ!$D$10+'СЕТ СН'!$I$5-'СЕТ СН'!$I$17</f>
        <v>5746.2131686000002</v>
      </c>
      <c r="H129" s="36">
        <f>SUMIFS(СВЦЭМ!$C$39:$C$782,СВЦЭМ!$A$39:$A$782,$A129,СВЦЭМ!$B$39:$B$782,H$119)+'СЕТ СН'!$I$9+СВЦЭМ!$D$10+'СЕТ СН'!$I$5-'СЕТ СН'!$I$17</f>
        <v>5702.9712242300002</v>
      </c>
      <c r="I129" s="36">
        <f>SUMIFS(СВЦЭМ!$C$39:$C$782,СВЦЭМ!$A$39:$A$782,$A129,СВЦЭМ!$B$39:$B$782,I$119)+'СЕТ СН'!$I$9+СВЦЭМ!$D$10+'СЕТ СН'!$I$5-'СЕТ СН'!$I$17</f>
        <v>5633.1118538600003</v>
      </c>
      <c r="J129" s="36">
        <f>SUMIFS(СВЦЭМ!$C$39:$C$782,СВЦЭМ!$A$39:$A$782,$A129,СВЦЭМ!$B$39:$B$782,J$119)+'СЕТ СН'!$I$9+СВЦЭМ!$D$10+'СЕТ СН'!$I$5-'СЕТ СН'!$I$17</f>
        <v>5628.2605183599999</v>
      </c>
      <c r="K129" s="36">
        <f>SUMIFS(СВЦЭМ!$C$39:$C$782,СВЦЭМ!$A$39:$A$782,$A129,СВЦЭМ!$B$39:$B$782,K$119)+'СЕТ СН'!$I$9+СВЦЭМ!$D$10+'СЕТ СН'!$I$5-'СЕТ СН'!$I$17</f>
        <v>5610.1567969500002</v>
      </c>
      <c r="L129" s="36">
        <f>SUMIFS(СВЦЭМ!$C$39:$C$782,СВЦЭМ!$A$39:$A$782,$A129,СВЦЭМ!$B$39:$B$782,L$119)+'СЕТ СН'!$I$9+СВЦЭМ!$D$10+'СЕТ СН'!$I$5-'СЕТ СН'!$I$17</f>
        <v>5609.5656336700004</v>
      </c>
      <c r="M129" s="36">
        <f>SUMIFS(СВЦЭМ!$C$39:$C$782,СВЦЭМ!$A$39:$A$782,$A129,СВЦЭМ!$B$39:$B$782,M$119)+'СЕТ СН'!$I$9+СВЦЭМ!$D$10+'СЕТ СН'!$I$5-'СЕТ СН'!$I$17</f>
        <v>5635.7620699700001</v>
      </c>
      <c r="N129" s="36">
        <f>SUMIFS(СВЦЭМ!$C$39:$C$782,СВЦЭМ!$A$39:$A$782,$A129,СВЦЭМ!$B$39:$B$782,N$119)+'СЕТ СН'!$I$9+СВЦЭМ!$D$10+'СЕТ СН'!$I$5-'СЕТ СН'!$I$17</f>
        <v>5668.7706742500004</v>
      </c>
      <c r="O129" s="36">
        <f>SUMIFS(СВЦЭМ!$C$39:$C$782,СВЦЭМ!$A$39:$A$782,$A129,СВЦЭМ!$B$39:$B$782,O$119)+'СЕТ СН'!$I$9+СВЦЭМ!$D$10+'СЕТ СН'!$I$5-'СЕТ СН'!$I$17</f>
        <v>5721.8070695799997</v>
      </c>
      <c r="P129" s="36">
        <f>SUMIFS(СВЦЭМ!$C$39:$C$782,СВЦЭМ!$A$39:$A$782,$A129,СВЦЭМ!$B$39:$B$782,P$119)+'СЕТ СН'!$I$9+СВЦЭМ!$D$10+'СЕТ СН'!$I$5-'СЕТ СН'!$I$17</f>
        <v>5725.9770125499999</v>
      </c>
      <c r="Q129" s="36">
        <f>SUMIFS(СВЦЭМ!$C$39:$C$782,СВЦЭМ!$A$39:$A$782,$A129,СВЦЭМ!$B$39:$B$782,Q$119)+'СЕТ СН'!$I$9+СВЦЭМ!$D$10+'СЕТ СН'!$I$5-'СЕТ СН'!$I$17</f>
        <v>5737.5120381500001</v>
      </c>
      <c r="R129" s="36">
        <f>SUMIFS(СВЦЭМ!$C$39:$C$782,СВЦЭМ!$A$39:$A$782,$A129,СВЦЭМ!$B$39:$B$782,R$119)+'СЕТ СН'!$I$9+СВЦЭМ!$D$10+'СЕТ СН'!$I$5-'СЕТ СН'!$I$17</f>
        <v>5715.4154787900006</v>
      </c>
      <c r="S129" s="36">
        <f>SUMIFS(СВЦЭМ!$C$39:$C$782,СВЦЭМ!$A$39:$A$782,$A129,СВЦЭМ!$B$39:$B$782,S$119)+'СЕТ СН'!$I$9+СВЦЭМ!$D$10+'СЕТ СН'!$I$5-'СЕТ СН'!$I$17</f>
        <v>5704.1748158999999</v>
      </c>
      <c r="T129" s="36">
        <f>SUMIFS(СВЦЭМ!$C$39:$C$782,СВЦЭМ!$A$39:$A$782,$A129,СВЦЭМ!$B$39:$B$782,T$119)+'СЕТ СН'!$I$9+СВЦЭМ!$D$10+'СЕТ СН'!$I$5-'СЕТ СН'!$I$17</f>
        <v>5671.6699832200002</v>
      </c>
      <c r="U129" s="36">
        <f>SUMIFS(СВЦЭМ!$C$39:$C$782,СВЦЭМ!$A$39:$A$782,$A129,СВЦЭМ!$B$39:$B$782,U$119)+'СЕТ СН'!$I$9+СВЦЭМ!$D$10+'СЕТ СН'!$I$5-'СЕТ СН'!$I$17</f>
        <v>5651.7651038500007</v>
      </c>
      <c r="V129" s="36">
        <f>SUMIFS(СВЦЭМ!$C$39:$C$782,СВЦЭМ!$A$39:$A$782,$A129,СВЦЭМ!$B$39:$B$782,V$119)+'СЕТ СН'!$I$9+СВЦЭМ!$D$10+'СЕТ СН'!$I$5-'СЕТ СН'!$I$17</f>
        <v>5685.9370641200003</v>
      </c>
      <c r="W129" s="36">
        <f>SUMIFS(СВЦЭМ!$C$39:$C$782,СВЦЭМ!$A$39:$A$782,$A129,СВЦЭМ!$B$39:$B$782,W$119)+'СЕТ СН'!$I$9+СВЦЭМ!$D$10+'СЕТ СН'!$I$5-'СЕТ СН'!$I$17</f>
        <v>5658.5325728300004</v>
      </c>
      <c r="X129" s="36">
        <f>SUMIFS(СВЦЭМ!$C$39:$C$782,СВЦЭМ!$A$39:$A$782,$A129,СВЦЭМ!$B$39:$B$782,X$119)+'СЕТ СН'!$I$9+СВЦЭМ!$D$10+'СЕТ СН'!$I$5-'СЕТ СН'!$I$17</f>
        <v>5688.0466197000005</v>
      </c>
      <c r="Y129" s="36">
        <f>SUMIFS(СВЦЭМ!$C$39:$C$782,СВЦЭМ!$A$39:$A$782,$A129,СВЦЭМ!$B$39:$B$782,Y$119)+'СЕТ СН'!$I$9+СВЦЭМ!$D$10+'СЕТ СН'!$I$5-'СЕТ СН'!$I$17</f>
        <v>5697.8285058600004</v>
      </c>
    </row>
    <row r="130" spans="1:25" ht="15.75" x14ac:dyDescent="0.2">
      <c r="A130" s="35">
        <f t="shared" si="3"/>
        <v>44996</v>
      </c>
      <c r="B130" s="36">
        <f>SUMIFS(СВЦЭМ!$C$39:$C$782,СВЦЭМ!$A$39:$A$782,$A130,СВЦЭМ!$B$39:$B$782,B$119)+'СЕТ СН'!$I$9+СВЦЭМ!$D$10+'СЕТ СН'!$I$5-'СЕТ СН'!$I$17</f>
        <v>5659.29814412</v>
      </c>
      <c r="C130" s="36">
        <f>SUMIFS(СВЦЭМ!$C$39:$C$782,СВЦЭМ!$A$39:$A$782,$A130,СВЦЭМ!$B$39:$B$782,C$119)+'СЕТ СН'!$I$9+СВЦЭМ!$D$10+'СЕТ СН'!$I$5-'СЕТ СН'!$I$17</f>
        <v>5722.8521665300004</v>
      </c>
      <c r="D130" s="36">
        <f>SUMIFS(СВЦЭМ!$C$39:$C$782,СВЦЭМ!$A$39:$A$782,$A130,СВЦЭМ!$B$39:$B$782,D$119)+'СЕТ СН'!$I$9+СВЦЭМ!$D$10+'СЕТ СН'!$I$5-'СЕТ СН'!$I$17</f>
        <v>5742.6652825399997</v>
      </c>
      <c r="E130" s="36">
        <f>SUMIFS(СВЦЭМ!$C$39:$C$782,СВЦЭМ!$A$39:$A$782,$A130,СВЦЭМ!$B$39:$B$782,E$119)+'СЕТ СН'!$I$9+СВЦЭМ!$D$10+'СЕТ СН'!$I$5-'СЕТ СН'!$I$17</f>
        <v>5733.4866027999997</v>
      </c>
      <c r="F130" s="36">
        <f>SUMIFS(СВЦЭМ!$C$39:$C$782,СВЦЭМ!$A$39:$A$782,$A130,СВЦЭМ!$B$39:$B$782,F$119)+'СЕТ СН'!$I$9+СВЦЭМ!$D$10+'СЕТ СН'!$I$5-'СЕТ СН'!$I$17</f>
        <v>5734.2701926600002</v>
      </c>
      <c r="G130" s="36">
        <f>SUMIFS(СВЦЭМ!$C$39:$C$782,СВЦЭМ!$A$39:$A$782,$A130,СВЦЭМ!$B$39:$B$782,G$119)+'СЕТ СН'!$I$9+СВЦЭМ!$D$10+'СЕТ СН'!$I$5-'СЕТ СН'!$I$17</f>
        <v>5721.02127019</v>
      </c>
      <c r="H130" s="36">
        <f>SUMIFS(СВЦЭМ!$C$39:$C$782,СВЦЭМ!$A$39:$A$782,$A130,СВЦЭМ!$B$39:$B$782,H$119)+'СЕТ СН'!$I$9+СВЦЭМ!$D$10+'СЕТ СН'!$I$5-'СЕТ СН'!$I$17</f>
        <v>5712.0289269900004</v>
      </c>
      <c r="I130" s="36">
        <f>SUMIFS(СВЦЭМ!$C$39:$C$782,СВЦЭМ!$A$39:$A$782,$A130,СВЦЭМ!$B$39:$B$782,I$119)+'СЕТ СН'!$I$9+СВЦЭМ!$D$10+'СЕТ СН'!$I$5-'СЕТ СН'!$I$17</f>
        <v>5697.57163158</v>
      </c>
      <c r="J130" s="36">
        <f>SUMIFS(СВЦЭМ!$C$39:$C$782,СВЦЭМ!$A$39:$A$782,$A130,СВЦЭМ!$B$39:$B$782,J$119)+'СЕТ СН'!$I$9+СВЦЭМ!$D$10+'СЕТ СН'!$I$5-'СЕТ СН'!$I$17</f>
        <v>5620.2143483</v>
      </c>
      <c r="K130" s="36">
        <f>SUMIFS(СВЦЭМ!$C$39:$C$782,СВЦЭМ!$A$39:$A$782,$A130,СВЦЭМ!$B$39:$B$782,K$119)+'СЕТ СН'!$I$9+СВЦЭМ!$D$10+'СЕТ СН'!$I$5-'СЕТ СН'!$I$17</f>
        <v>5506.3414481300006</v>
      </c>
      <c r="L130" s="36">
        <f>SUMIFS(СВЦЭМ!$C$39:$C$782,СВЦЭМ!$A$39:$A$782,$A130,СВЦЭМ!$B$39:$B$782,L$119)+'СЕТ СН'!$I$9+СВЦЭМ!$D$10+'СЕТ СН'!$I$5-'СЕТ СН'!$I$17</f>
        <v>5495.0460363000002</v>
      </c>
      <c r="M130" s="36">
        <f>SUMIFS(СВЦЭМ!$C$39:$C$782,СВЦЭМ!$A$39:$A$782,$A130,СВЦЭМ!$B$39:$B$782,M$119)+'СЕТ СН'!$I$9+СВЦЭМ!$D$10+'СЕТ СН'!$I$5-'СЕТ СН'!$I$17</f>
        <v>5449.7224781900004</v>
      </c>
      <c r="N130" s="36">
        <f>SUMIFS(СВЦЭМ!$C$39:$C$782,СВЦЭМ!$A$39:$A$782,$A130,СВЦЭМ!$B$39:$B$782,N$119)+'СЕТ СН'!$I$9+СВЦЭМ!$D$10+'СЕТ СН'!$I$5-'СЕТ СН'!$I$17</f>
        <v>5499.8984113699998</v>
      </c>
      <c r="O130" s="36">
        <f>SUMIFS(СВЦЭМ!$C$39:$C$782,СВЦЭМ!$A$39:$A$782,$A130,СВЦЭМ!$B$39:$B$782,O$119)+'СЕТ СН'!$I$9+СВЦЭМ!$D$10+'СЕТ СН'!$I$5-'СЕТ СН'!$I$17</f>
        <v>5544.8343494800001</v>
      </c>
      <c r="P130" s="36">
        <f>SUMIFS(СВЦЭМ!$C$39:$C$782,СВЦЭМ!$A$39:$A$782,$A130,СВЦЭМ!$B$39:$B$782,P$119)+'СЕТ СН'!$I$9+СВЦЭМ!$D$10+'СЕТ СН'!$I$5-'СЕТ СН'!$I$17</f>
        <v>5572.7249190299999</v>
      </c>
      <c r="Q130" s="36">
        <f>SUMIFS(СВЦЭМ!$C$39:$C$782,СВЦЭМ!$A$39:$A$782,$A130,СВЦЭМ!$B$39:$B$782,Q$119)+'СЕТ СН'!$I$9+СВЦЭМ!$D$10+'СЕТ СН'!$I$5-'СЕТ СН'!$I$17</f>
        <v>5580.8657849800002</v>
      </c>
      <c r="R130" s="36">
        <f>SUMIFS(СВЦЭМ!$C$39:$C$782,СВЦЭМ!$A$39:$A$782,$A130,СВЦЭМ!$B$39:$B$782,R$119)+'СЕТ СН'!$I$9+СВЦЭМ!$D$10+'СЕТ СН'!$I$5-'СЕТ СН'!$I$17</f>
        <v>5610.8429954100002</v>
      </c>
      <c r="S130" s="36">
        <f>SUMIFS(СВЦЭМ!$C$39:$C$782,СВЦЭМ!$A$39:$A$782,$A130,СВЦЭМ!$B$39:$B$782,S$119)+'СЕТ СН'!$I$9+СВЦЭМ!$D$10+'СЕТ СН'!$I$5-'СЕТ СН'!$I$17</f>
        <v>5604.9994564999997</v>
      </c>
      <c r="T130" s="36">
        <f>SUMIFS(СВЦЭМ!$C$39:$C$782,СВЦЭМ!$A$39:$A$782,$A130,СВЦЭМ!$B$39:$B$782,T$119)+'СЕТ СН'!$I$9+СВЦЭМ!$D$10+'СЕТ СН'!$I$5-'СЕТ СН'!$I$17</f>
        <v>5577.1152858100004</v>
      </c>
      <c r="U130" s="36">
        <f>SUMIFS(СВЦЭМ!$C$39:$C$782,СВЦЭМ!$A$39:$A$782,$A130,СВЦЭМ!$B$39:$B$782,U$119)+'СЕТ СН'!$I$9+СВЦЭМ!$D$10+'СЕТ СН'!$I$5-'СЕТ СН'!$I$17</f>
        <v>5546.7582483799997</v>
      </c>
      <c r="V130" s="36">
        <f>SUMIFS(СВЦЭМ!$C$39:$C$782,СВЦЭМ!$A$39:$A$782,$A130,СВЦЭМ!$B$39:$B$782,V$119)+'СЕТ СН'!$I$9+СВЦЭМ!$D$10+'СЕТ СН'!$I$5-'СЕТ СН'!$I$17</f>
        <v>5538.9242924</v>
      </c>
      <c r="W130" s="36">
        <f>SUMIFS(СВЦЭМ!$C$39:$C$782,СВЦЭМ!$A$39:$A$782,$A130,СВЦЭМ!$B$39:$B$782,W$119)+'СЕТ СН'!$I$9+СВЦЭМ!$D$10+'СЕТ СН'!$I$5-'СЕТ СН'!$I$17</f>
        <v>5543.8602069500002</v>
      </c>
      <c r="X130" s="36">
        <f>SUMIFS(СВЦЭМ!$C$39:$C$782,СВЦЭМ!$A$39:$A$782,$A130,СВЦЭМ!$B$39:$B$782,X$119)+'СЕТ СН'!$I$9+СВЦЭМ!$D$10+'СЕТ СН'!$I$5-'СЕТ СН'!$I$17</f>
        <v>5606.1927454200004</v>
      </c>
      <c r="Y130" s="36">
        <f>SUMIFS(СВЦЭМ!$C$39:$C$782,СВЦЭМ!$A$39:$A$782,$A130,СВЦЭМ!$B$39:$B$782,Y$119)+'СЕТ СН'!$I$9+СВЦЭМ!$D$10+'СЕТ СН'!$I$5-'СЕТ СН'!$I$17</f>
        <v>7189.3206443700001</v>
      </c>
    </row>
    <row r="131" spans="1:25" ht="15.75" x14ac:dyDescent="0.2">
      <c r="A131" s="35">
        <f t="shared" si="3"/>
        <v>44997</v>
      </c>
      <c r="B131" s="36">
        <f>SUMIFS(СВЦЭМ!$C$39:$C$782,СВЦЭМ!$A$39:$A$782,$A131,СВЦЭМ!$B$39:$B$782,B$119)+'СЕТ СН'!$I$9+СВЦЭМ!$D$10+'СЕТ СН'!$I$5-'СЕТ СН'!$I$17</f>
        <v>6464.4728238300004</v>
      </c>
      <c r="C131" s="36">
        <f>SUMIFS(СВЦЭМ!$C$39:$C$782,СВЦЭМ!$A$39:$A$782,$A131,СВЦЭМ!$B$39:$B$782,C$119)+'СЕТ СН'!$I$9+СВЦЭМ!$D$10+'СЕТ СН'!$I$5-'СЕТ СН'!$I$17</f>
        <v>6571.4100699999999</v>
      </c>
      <c r="D131" s="36">
        <f>SUMIFS(СВЦЭМ!$C$39:$C$782,СВЦЭМ!$A$39:$A$782,$A131,СВЦЭМ!$B$39:$B$782,D$119)+'СЕТ СН'!$I$9+СВЦЭМ!$D$10+'СЕТ СН'!$I$5-'СЕТ СН'!$I$17</f>
        <v>6578.82346409</v>
      </c>
      <c r="E131" s="36">
        <f>SUMIFS(СВЦЭМ!$C$39:$C$782,СВЦЭМ!$A$39:$A$782,$A131,СВЦЭМ!$B$39:$B$782,E$119)+'СЕТ СН'!$I$9+СВЦЭМ!$D$10+'СЕТ СН'!$I$5-'СЕТ СН'!$I$17</f>
        <v>6868.2564568899998</v>
      </c>
      <c r="F131" s="36">
        <f>SUMIFS(СВЦЭМ!$C$39:$C$782,СВЦЭМ!$A$39:$A$782,$A131,СВЦЭМ!$B$39:$B$782,F$119)+'СЕТ СН'!$I$9+СВЦЭМ!$D$10+'СЕТ СН'!$I$5-'СЕТ СН'!$I$17</f>
        <v>6593.9920883699997</v>
      </c>
      <c r="G131" s="36">
        <f>SUMIFS(СВЦЭМ!$C$39:$C$782,СВЦЭМ!$A$39:$A$782,$A131,СВЦЭМ!$B$39:$B$782,G$119)+'СЕТ СН'!$I$9+СВЦЭМ!$D$10+'СЕТ СН'!$I$5-'СЕТ СН'!$I$17</f>
        <v>7092.1023568500004</v>
      </c>
      <c r="H131" s="36">
        <f>SUMIFS(СВЦЭМ!$C$39:$C$782,СВЦЭМ!$A$39:$A$782,$A131,СВЦЭМ!$B$39:$B$782,H$119)+'СЕТ СН'!$I$9+СВЦЭМ!$D$10+'СЕТ СН'!$I$5-'СЕТ СН'!$I$17</f>
        <v>6734.0295383700004</v>
      </c>
      <c r="I131" s="36">
        <f>SUMIFS(СВЦЭМ!$C$39:$C$782,СВЦЭМ!$A$39:$A$782,$A131,СВЦЭМ!$B$39:$B$782,I$119)+'СЕТ СН'!$I$9+СВЦЭМ!$D$10+'СЕТ СН'!$I$5-'СЕТ СН'!$I$17</f>
        <v>6381.0673130300002</v>
      </c>
      <c r="J131" s="36">
        <f>SUMIFS(СВЦЭМ!$C$39:$C$782,СВЦЭМ!$A$39:$A$782,$A131,СВЦЭМ!$B$39:$B$782,J$119)+'СЕТ СН'!$I$9+СВЦЭМ!$D$10+'СЕТ СН'!$I$5-'СЕТ СН'!$I$17</f>
        <v>6257.8075415399999</v>
      </c>
      <c r="K131" s="36">
        <f>SUMIFS(СВЦЭМ!$C$39:$C$782,СВЦЭМ!$A$39:$A$782,$A131,СВЦЭМ!$B$39:$B$782,K$119)+'СЕТ СН'!$I$9+СВЦЭМ!$D$10+'СЕТ СН'!$I$5-'СЕТ СН'!$I$17</f>
        <v>6174.3506552899998</v>
      </c>
      <c r="L131" s="36">
        <f>SUMIFS(СВЦЭМ!$C$39:$C$782,СВЦЭМ!$A$39:$A$782,$A131,СВЦЭМ!$B$39:$B$782,L$119)+'СЕТ СН'!$I$9+СВЦЭМ!$D$10+'СЕТ СН'!$I$5-'СЕТ СН'!$I$17</f>
        <v>6022.3426372800004</v>
      </c>
      <c r="M131" s="36">
        <f>SUMIFS(СВЦЭМ!$C$39:$C$782,СВЦЭМ!$A$39:$A$782,$A131,СВЦЭМ!$B$39:$B$782,M$119)+'СЕТ СН'!$I$9+СВЦЭМ!$D$10+'СЕТ СН'!$I$5-'СЕТ СН'!$I$17</f>
        <v>6105.2769480700008</v>
      </c>
      <c r="N131" s="36">
        <f>SUMIFS(СВЦЭМ!$C$39:$C$782,СВЦЭМ!$A$39:$A$782,$A131,СВЦЭМ!$B$39:$B$782,N$119)+'СЕТ СН'!$I$9+СВЦЭМ!$D$10+'СЕТ СН'!$I$5-'СЕТ СН'!$I$17</f>
        <v>6142.4494063100001</v>
      </c>
      <c r="O131" s="36">
        <f>SUMIFS(СВЦЭМ!$C$39:$C$782,СВЦЭМ!$A$39:$A$782,$A131,СВЦЭМ!$B$39:$B$782,O$119)+'СЕТ СН'!$I$9+СВЦЭМ!$D$10+'СЕТ СН'!$I$5-'СЕТ СН'!$I$17</f>
        <v>5603.4614119300004</v>
      </c>
      <c r="P131" s="36">
        <f>SUMIFS(СВЦЭМ!$C$39:$C$782,СВЦЭМ!$A$39:$A$782,$A131,СВЦЭМ!$B$39:$B$782,P$119)+'СЕТ СН'!$I$9+СВЦЭМ!$D$10+'СЕТ СН'!$I$5-'СЕТ СН'!$I$17</f>
        <v>5620.9713901800005</v>
      </c>
      <c r="Q131" s="36">
        <f>SUMIFS(СВЦЭМ!$C$39:$C$782,СВЦЭМ!$A$39:$A$782,$A131,СВЦЭМ!$B$39:$B$782,Q$119)+'СЕТ СН'!$I$9+СВЦЭМ!$D$10+'СЕТ СН'!$I$5-'СЕТ СН'!$I$17</f>
        <v>5632.5492725300001</v>
      </c>
      <c r="R131" s="36">
        <f>SUMIFS(СВЦЭМ!$C$39:$C$782,СВЦЭМ!$A$39:$A$782,$A131,СВЦЭМ!$B$39:$B$782,R$119)+'СЕТ СН'!$I$9+СВЦЭМ!$D$10+'СЕТ СН'!$I$5-'СЕТ СН'!$I$17</f>
        <v>5628.5363622499999</v>
      </c>
      <c r="S131" s="36">
        <f>SUMIFS(СВЦЭМ!$C$39:$C$782,СВЦЭМ!$A$39:$A$782,$A131,СВЦЭМ!$B$39:$B$782,S$119)+'СЕТ СН'!$I$9+СВЦЭМ!$D$10+'СЕТ СН'!$I$5-'СЕТ СН'!$I$17</f>
        <v>8823.158929270001</v>
      </c>
      <c r="T131" s="36">
        <f>SUMIFS(СВЦЭМ!$C$39:$C$782,СВЦЭМ!$A$39:$A$782,$A131,СВЦЭМ!$B$39:$B$782,T$119)+'СЕТ СН'!$I$9+СВЦЭМ!$D$10+'СЕТ СН'!$I$5-'СЕТ СН'!$I$17</f>
        <v>6308.4230010600004</v>
      </c>
      <c r="U131" s="36">
        <f>SUMIFS(СВЦЭМ!$C$39:$C$782,СВЦЭМ!$A$39:$A$782,$A131,СВЦЭМ!$B$39:$B$782,U$119)+'СЕТ СН'!$I$9+СВЦЭМ!$D$10+'СЕТ СН'!$I$5-'СЕТ СН'!$I$17</f>
        <v>5919.9381105900002</v>
      </c>
      <c r="V131" s="36">
        <f>SUMIFS(СВЦЭМ!$C$39:$C$782,СВЦЭМ!$A$39:$A$782,$A131,СВЦЭМ!$B$39:$B$782,V$119)+'СЕТ СН'!$I$9+СВЦЭМ!$D$10+'СЕТ СН'!$I$5-'СЕТ СН'!$I$17</f>
        <v>5647.6512994599998</v>
      </c>
      <c r="W131" s="36">
        <f>SUMIFS(СВЦЭМ!$C$39:$C$782,СВЦЭМ!$A$39:$A$782,$A131,СВЦЭМ!$B$39:$B$782,W$119)+'СЕТ СН'!$I$9+СВЦЭМ!$D$10+'СЕТ СН'!$I$5-'СЕТ СН'!$I$17</f>
        <v>5644.5909401899999</v>
      </c>
      <c r="X131" s="36">
        <f>SUMIFS(СВЦЭМ!$C$39:$C$782,СВЦЭМ!$A$39:$A$782,$A131,СВЦЭМ!$B$39:$B$782,X$119)+'СЕТ СН'!$I$9+СВЦЭМ!$D$10+'СЕТ СН'!$I$5-'СЕТ СН'!$I$17</f>
        <v>5666.86402481</v>
      </c>
      <c r="Y131" s="36">
        <f>SUMIFS(СВЦЭМ!$C$39:$C$782,СВЦЭМ!$A$39:$A$782,$A131,СВЦЭМ!$B$39:$B$782,Y$119)+'СЕТ СН'!$I$9+СВЦЭМ!$D$10+'СЕТ СН'!$I$5-'СЕТ СН'!$I$17</f>
        <v>5686.1119020200003</v>
      </c>
    </row>
    <row r="132" spans="1:25" ht="15.75" x14ac:dyDescent="0.2">
      <c r="A132" s="35">
        <f t="shared" si="3"/>
        <v>44998</v>
      </c>
      <c r="B132" s="36">
        <f>SUMIFS(СВЦЭМ!$C$39:$C$782,СВЦЭМ!$A$39:$A$782,$A132,СВЦЭМ!$B$39:$B$782,B$119)+'СЕТ СН'!$I$9+СВЦЭМ!$D$10+'СЕТ СН'!$I$5-'СЕТ СН'!$I$17</f>
        <v>5679.4312978600001</v>
      </c>
      <c r="C132" s="36">
        <f>SUMIFS(СВЦЭМ!$C$39:$C$782,СВЦЭМ!$A$39:$A$782,$A132,СВЦЭМ!$B$39:$B$782,C$119)+'СЕТ СН'!$I$9+СВЦЭМ!$D$10+'СЕТ СН'!$I$5-'СЕТ СН'!$I$17</f>
        <v>5717.8822422399999</v>
      </c>
      <c r="D132" s="36">
        <f>SUMIFS(СВЦЭМ!$C$39:$C$782,СВЦЭМ!$A$39:$A$782,$A132,СВЦЭМ!$B$39:$B$782,D$119)+'СЕТ СН'!$I$9+СВЦЭМ!$D$10+'СЕТ СН'!$I$5-'СЕТ СН'!$I$17</f>
        <v>5748.0818804400005</v>
      </c>
      <c r="E132" s="36">
        <f>SUMIFS(СВЦЭМ!$C$39:$C$782,СВЦЭМ!$A$39:$A$782,$A132,СВЦЭМ!$B$39:$B$782,E$119)+'СЕТ СН'!$I$9+СВЦЭМ!$D$10+'СЕТ СН'!$I$5-'СЕТ СН'!$I$17</f>
        <v>5760.39304644</v>
      </c>
      <c r="F132" s="36">
        <f>SUMIFS(СВЦЭМ!$C$39:$C$782,СВЦЭМ!$A$39:$A$782,$A132,СВЦЭМ!$B$39:$B$782,F$119)+'СЕТ СН'!$I$9+СВЦЭМ!$D$10+'СЕТ СН'!$I$5-'СЕТ СН'!$I$17</f>
        <v>5754.1725676000005</v>
      </c>
      <c r="G132" s="36">
        <f>SUMIFS(СВЦЭМ!$C$39:$C$782,СВЦЭМ!$A$39:$A$782,$A132,СВЦЭМ!$B$39:$B$782,G$119)+'СЕТ СН'!$I$9+СВЦЭМ!$D$10+'СЕТ СН'!$I$5-'СЕТ СН'!$I$17</f>
        <v>5821.3717241699997</v>
      </c>
      <c r="H132" s="36">
        <f>SUMIFS(СВЦЭМ!$C$39:$C$782,СВЦЭМ!$A$39:$A$782,$A132,СВЦЭМ!$B$39:$B$782,H$119)+'СЕТ СН'!$I$9+СВЦЭМ!$D$10+'СЕТ СН'!$I$5-'СЕТ СН'!$I$17</f>
        <v>5716.5380414800002</v>
      </c>
      <c r="I132" s="36">
        <f>SUMIFS(СВЦЭМ!$C$39:$C$782,СВЦЭМ!$A$39:$A$782,$A132,СВЦЭМ!$B$39:$B$782,I$119)+'СЕТ СН'!$I$9+СВЦЭМ!$D$10+'СЕТ СН'!$I$5-'СЕТ СН'!$I$17</f>
        <v>5664.1689955800002</v>
      </c>
      <c r="J132" s="36">
        <f>SUMIFS(СВЦЭМ!$C$39:$C$782,СВЦЭМ!$A$39:$A$782,$A132,СВЦЭМ!$B$39:$B$782,J$119)+'СЕТ СН'!$I$9+СВЦЭМ!$D$10+'СЕТ СН'!$I$5-'СЕТ СН'!$I$17</f>
        <v>5663.47767346</v>
      </c>
      <c r="K132" s="36">
        <f>SUMIFS(СВЦЭМ!$C$39:$C$782,СВЦЭМ!$A$39:$A$782,$A132,СВЦЭМ!$B$39:$B$782,K$119)+'СЕТ СН'!$I$9+СВЦЭМ!$D$10+'СЕТ СН'!$I$5-'СЕТ СН'!$I$17</f>
        <v>5618.3033344000005</v>
      </c>
      <c r="L132" s="36">
        <f>SUMIFS(СВЦЭМ!$C$39:$C$782,СВЦЭМ!$A$39:$A$782,$A132,СВЦЭМ!$B$39:$B$782,L$119)+'СЕТ СН'!$I$9+СВЦЭМ!$D$10+'СЕТ СН'!$I$5-'СЕТ СН'!$I$17</f>
        <v>5611.9364953599998</v>
      </c>
      <c r="M132" s="36">
        <f>SUMIFS(СВЦЭМ!$C$39:$C$782,СВЦЭМ!$A$39:$A$782,$A132,СВЦЭМ!$B$39:$B$782,M$119)+'СЕТ СН'!$I$9+СВЦЭМ!$D$10+'СЕТ СН'!$I$5-'СЕТ СН'!$I$17</f>
        <v>5628.0063802200002</v>
      </c>
      <c r="N132" s="36">
        <f>SUMIFS(СВЦЭМ!$C$39:$C$782,СВЦЭМ!$A$39:$A$782,$A132,СВЦЭМ!$B$39:$B$782,N$119)+'СЕТ СН'!$I$9+СВЦЭМ!$D$10+'СЕТ СН'!$I$5-'СЕТ СН'!$I$17</f>
        <v>5651.5167034100004</v>
      </c>
      <c r="O132" s="36">
        <f>SUMIFS(СВЦЭМ!$C$39:$C$782,СВЦЭМ!$A$39:$A$782,$A132,СВЦЭМ!$B$39:$B$782,O$119)+'СЕТ СН'!$I$9+СВЦЭМ!$D$10+'СЕТ СН'!$I$5-'СЕТ СН'!$I$17</f>
        <v>5675.0149301300007</v>
      </c>
      <c r="P132" s="36">
        <f>SUMIFS(СВЦЭМ!$C$39:$C$782,СВЦЭМ!$A$39:$A$782,$A132,СВЦЭМ!$B$39:$B$782,P$119)+'СЕТ СН'!$I$9+СВЦЭМ!$D$10+'СЕТ СН'!$I$5-'СЕТ СН'!$I$17</f>
        <v>5679.4627100899997</v>
      </c>
      <c r="Q132" s="36">
        <f>SUMIFS(СВЦЭМ!$C$39:$C$782,СВЦЭМ!$A$39:$A$782,$A132,СВЦЭМ!$B$39:$B$782,Q$119)+'СЕТ СН'!$I$9+СВЦЭМ!$D$10+'СЕТ СН'!$I$5-'СЕТ СН'!$I$17</f>
        <v>5667.79911877</v>
      </c>
      <c r="R132" s="36">
        <f>SUMIFS(СВЦЭМ!$C$39:$C$782,СВЦЭМ!$A$39:$A$782,$A132,СВЦЭМ!$B$39:$B$782,R$119)+'СЕТ СН'!$I$9+СВЦЭМ!$D$10+'СЕТ СН'!$I$5-'СЕТ СН'!$I$17</f>
        <v>5671.8803263200007</v>
      </c>
      <c r="S132" s="36">
        <f>SUMIFS(СВЦЭМ!$C$39:$C$782,СВЦЭМ!$A$39:$A$782,$A132,СВЦЭМ!$B$39:$B$782,S$119)+'СЕТ СН'!$I$9+СВЦЭМ!$D$10+'СЕТ СН'!$I$5-'СЕТ СН'!$I$17</f>
        <v>5666.3245205399999</v>
      </c>
      <c r="T132" s="36">
        <f>SUMIFS(СВЦЭМ!$C$39:$C$782,СВЦЭМ!$A$39:$A$782,$A132,СВЦЭМ!$B$39:$B$782,T$119)+'СЕТ СН'!$I$9+СВЦЭМ!$D$10+'СЕТ СН'!$I$5-'СЕТ СН'!$I$17</f>
        <v>5638.5347397599999</v>
      </c>
      <c r="U132" s="36">
        <f>SUMIFS(СВЦЭМ!$C$39:$C$782,СВЦЭМ!$A$39:$A$782,$A132,СВЦЭМ!$B$39:$B$782,U$119)+'СЕТ СН'!$I$9+СВЦЭМ!$D$10+'СЕТ СН'!$I$5-'СЕТ СН'!$I$17</f>
        <v>5618.5882096400001</v>
      </c>
      <c r="V132" s="36">
        <f>SUMIFS(СВЦЭМ!$C$39:$C$782,СВЦЭМ!$A$39:$A$782,$A132,СВЦЭМ!$B$39:$B$782,V$119)+'СЕТ СН'!$I$9+СВЦЭМ!$D$10+'СЕТ СН'!$I$5-'СЕТ СН'!$I$17</f>
        <v>5615.5876782900004</v>
      </c>
      <c r="W132" s="36">
        <f>SUMIFS(СВЦЭМ!$C$39:$C$782,СВЦЭМ!$A$39:$A$782,$A132,СВЦЭМ!$B$39:$B$782,W$119)+'СЕТ СН'!$I$9+СВЦЭМ!$D$10+'СЕТ СН'!$I$5-'СЕТ СН'!$I$17</f>
        <v>5613.3448109000001</v>
      </c>
      <c r="X132" s="36">
        <f>SUMIFS(СВЦЭМ!$C$39:$C$782,СВЦЭМ!$A$39:$A$782,$A132,СВЦЭМ!$B$39:$B$782,X$119)+'СЕТ СН'!$I$9+СВЦЭМ!$D$10+'СЕТ СН'!$I$5-'СЕТ СН'!$I$17</f>
        <v>5656.0829827800007</v>
      </c>
      <c r="Y132" s="36">
        <f>SUMIFS(СВЦЭМ!$C$39:$C$782,СВЦЭМ!$A$39:$A$782,$A132,СВЦЭМ!$B$39:$B$782,Y$119)+'СЕТ СН'!$I$9+СВЦЭМ!$D$10+'СЕТ СН'!$I$5-'СЕТ СН'!$I$17</f>
        <v>5649.6005944999997</v>
      </c>
    </row>
    <row r="133" spans="1:25" ht="15.75" x14ac:dyDescent="0.2">
      <c r="A133" s="35">
        <f t="shared" si="3"/>
        <v>44999</v>
      </c>
      <c r="B133" s="36">
        <f>SUMIFS(СВЦЭМ!$C$39:$C$782,СВЦЭМ!$A$39:$A$782,$A133,СВЦЭМ!$B$39:$B$782,B$119)+'СЕТ СН'!$I$9+СВЦЭМ!$D$10+'СЕТ СН'!$I$5-'СЕТ СН'!$I$17</f>
        <v>5742.3167816799996</v>
      </c>
      <c r="C133" s="36">
        <f>SUMIFS(СВЦЭМ!$C$39:$C$782,СВЦЭМ!$A$39:$A$782,$A133,СВЦЭМ!$B$39:$B$782,C$119)+'СЕТ СН'!$I$9+СВЦЭМ!$D$10+'СЕТ СН'!$I$5-'СЕТ СН'!$I$17</f>
        <v>5799.70515643</v>
      </c>
      <c r="D133" s="36">
        <f>SUMIFS(СВЦЭМ!$C$39:$C$782,СВЦЭМ!$A$39:$A$782,$A133,СВЦЭМ!$B$39:$B$782,D$119)+'СЕТ СН'!$I$9+СВЦЭМ!$D$10+'СЕТ СН'!$I$5-'СЕТ СН'!$I$17</f>
        <v>5838.3725078200005</v>
      </c>
      <c r="E133" s="36">
        <f>SUMIFS(СВЦЭМ!$C$39:$C$782,СВЦЭМ!$A$39:$A$782,$A133,СВЦЭМ!$B$39:$B$782,E$119)+'СЕТ СН'!$I$9+СВЦЭМ!$D$10+'СЕТ СН'!$I$5-'СЕТ СН'!$I$17</f>
        <v>5841.4448389000008</v>
      </c>
      <c r="F133" s="36">
        <f>SUMIFS(СВЦЭМ!$C$39:$C$782,СВЦЭМ!$A$39:$A$782,$A133,СВЦЭМ!$B$39:$B$782,F$119)+'СЕТ СН'!$I$9+СВЦЭМ!$D$10+'СЕТ СН'!$I$5-'СЕТ СН'!$I$17</f>
        <v>5837.9881022500003</v>
      </c>
      <c r="G133" s="36">
        <f>SUMIFS(СВЦЭМ!$C$39:$C$782,СВЦЭМ!$A$39:$A$782,$A133,СВЦЭМ!$B$39:$B$782,G$119)+'СЕТ СН'!$I$9+СВЦЭМ!$D$10+'СЕТ СН'!$I$5-'СЕТ СН'!$I$17</f>
        <v>5823.9887288800001</v>
      </c>
      <c r="H133" s="36">
        <f>SUMIFS(СВЦЭМ!$C$39:$C$782,СВЦЭМ!$A$39:$A$782,$A133,СВЦЭМ!$B$39:$B$782,H$119)+'СЕТ СН'!$I$9+СВЦЭМ!$D$10+'СЕТ СН'!$I$5-'СЕТ СН'!$I$17</f>
        <v>5757.5118923200007</v>
      </c>
      <c r="I133" s="36">
        <f>SUMIFS(СВЦЭМ!$C$39:$C$782,СВЦЭМ!$A$39:$A$782,$A133,СВЦЭМ!$B$39:$B$782,I$119)+'СЕТ СН'!$I$9+СВЦЭМ!$D$10+'СЕТ СН'!$I$5-'СЕТ СН'!$I$17</f>
        <v>5691.5391886100006</v>
      </c>
      <c r="J133" s="36">
        <f>SUMIFS(СВЦЭМ!$C$39:$C$782,СВЦЭМ!$A$39:$A$782,$A133,СВЦЭМ!$B$39:$B$782,J$119)+'СЕТ СН'!$I$9+СВЦЭМ!$D$10+'СЕТ СН'!$I$5-'СЕТ СН'!$I$17</f>
        <v>5693.3101105400001</v>
      </c>
      <c r="K133" s="36">
        <f>SUMIFS(СВЦЭМ!$C$39:$C$782,СВЦЭМ!$A$39:$A$782,$A133,СВЦЭМ!$B$39:$B$782,K$119)+'СЕТ СН'!$I$9+СВЦЭМ!$D$10+'СЕТ СН'!$I$5-'СЕТ СН'!$I$17</f>
        <v>5646.9245320400005</v>
      </c>
      <c r="L133" s="36">
        <f>SUMIFS(СВЦЭМ!$C$39:$C$782,СВЦЭМ!$A$39:$A$782,$A133,СВЦЭМ!$B$39:$B$782,L$119)+'СЕТ СН'!$I$9+СВЦЭМ!$D$10+'СЕТ СН'!$I$5-'СЕТ СН'!$I$17</f>
        <v>5635.6050111300001</v>
      </c>
      <c r="M133" s="36">
        <f>SUMIFS(СВЦЭМ!$C$39:$C$782,СВЦЭМ!$A$39:$A$782,$A133,СВЦЭМ!$B$39:$B$782,M$119)+'СЕТ СН'!$I$9+СВЦЭМ!$D$10+'СЕТ СН'!$I$5-'СЕТ СН'!$I$17</f>
        <v>5609.2087689999998</v>
      </c>
      <c r="N133" s="36">
        <f>SUMIFS(СВЦЭМ!$C$39:$C$782,СВЦЭМ!$A$39:$A$782,$A133,СВЦЭМ!$B$39:$B$782,N$119)+'СЕТ СН'!$I$9+СВЦЭМ!$D$10+'СЕТ СН'!$I$5-'СЕТ СН'!$I$17</f>
        <v>5653.9961499199999</v>
      </c>
      <c r="O133" s="36">
        <f>SUMIFS(СВЦЭМ!$C$39:$C$782,СВЦЭМ!$A$39:$A$782,$A133,СВЦЭМ!$B$39:$B$782,O$119)+'СЕТ СН'!$I$9+СВЦЭМ!$D$10+'СЕТ СН'!$I$5-'СЕТ СН'!$I$17</f>
        <v>5673.5842165100003</v>
      </c>
      <c r="P133" s="36">
        <f>SUMIFS(СВЦЭМ!$C$39:$C$782,СВЦЭМ!$A$39:$A$782,$A133,СВЦЭМ!$B$39:$B$782,P$119)+'СЕТ СН'!$I$9+СВЦЭМ!$D$10+'СЕТ СН'!$I$5-'СЕТ СН'!$I$17</f>
        <v>5680.3042168499996</v>
      </c>
      <c r="Q133" s="36">
        <f>SUMIFS(СВЦЭМ!$C$39:$C$782,СВЦЭМ!$A$39:$A$782,$A133,СВЦЭМ!$B$39:$B$782,Q$119)+'СЕТ СН'!$I$9+СВЦЭМ!$D$10+'СЕТ СН'!$I$5-'СЕТ СН'!$I$17</f>
        <v>5690.6731000500004</v>
      </c>
      <c r="R133" s="36">
        <f>SUMIFS(СВЦЭМ!$C$39:$C$782,СВЦЭМ!$A$39:$A$782,$A133,СВЦЭМ!$B$39:$B$782,R$119)+'СЕТ СН'!$I$9+СВЦЭМ!$D$10+'СЕТ СН'!$I$5-'СЕТ СН'!$I$17</f>
        <v>5682.70442602</v>
      </c>
      <c r="S133" s="36">
        <f>SUMIFS(СВЦЭМ!$C$39:$C$782,СВЦЭМ!$A$39:$A$782,$A133,СВЦЭМ!$B$39:$B$782,S$119)+'СЕТ СН'!$I$9+СВЦЭМ!$D$10+'СЕТ СН'!$I$5-'СЕТ СН'!$I$17</f>
        <v>5660.0729922999999</v>
      </c>
      <c r="T133" s="36">
        <f>SUMIFS(СВЦЭМ!$C$39:$C$782,СВЦЭМ!$A$39:$A$782,$A133,СВЦЭМ!$B$39:$B$782,T$119)+'СЕТ СН'!$I$9+СВЦЭМ!$D$10+'СЕТ СН'!$I$5-'СЕТ СН'!$I$17</f>
        <v>5636.3794145299998</v>
      </c>
      <c r="U133" s="36">
        <f>SUMIFS(СВЦЭМ!$C$39:$C$782,СВЦЭМ!$A$39:$A$782,$A133,СВЦЭМ!$B$39:$B$782,U$119)+'СЕТ СН'!$I$9+СВЦЭМ!$D$10+'СЕТ СН'!$I$5-'СЕТ СН'!$I$17</f>
        <v>5623.8053633</v>
      </c>
      <c r="V133" s="36">
        <f>SUMIFS(СВЦЭМ!$C$39:$C$782,СВЦЭМ!$A$39:$A$782,$A133,СВЦЭМ!$B$39:$B$782,V$119)+'СЕТ СН'!$I$9+СВЦЭМ!$D$10+'СЕТ СН'!$I$5-'СЕТ СН'!$I$17</f>
        <v>5644.7535865099999</v>
      </c>
      <c r="W133" s="36">
        <f>SUMIFS(СВЦЭМ!$C$39:$C$782,СВЦЭМ!$A$39:$A$782,$A133,СВЦЭМ!$B$39:$B$782,W$119)+'СЕТ СН'!$I$9+СВЦЭМ!$D$10+'СЕТ СН'!$I$5-'СЕТ СН'!$I$17</f>
        <v>5670.0427048900001</v>
      </c>
      <c r="X133" s="36">
        <f>SUMIFS(СВЦЭМ!$C$39:$C$782,СВЦЭМ!$A$39:$A$782,$A133,СВЦЭМ!$B$39:$B$782,X$119)+'СЕТ СН'!$I$9+СВЦЭМ!$D$10+'СЕТ СН'!$I$5-'СЕТ СН'!$I$17</f>
        <v>5698.9088980500001</v>
      </c>
      <c r="Y133" s="36">
        <f>SUMIFS(СВЦЭМ!$C$39:$C$782,СВЦЭМ!$A$39:$A$782,$A133,СВЦЭМ!$B$39:$B$782,Y$119)+'СЕТ СН'!$I$9+СВЦЭМ!$D$10+'СЕТ СН'!$I$5-'СЕТ СН'!$I$17</f>
        <v>5698.7864400500002</v>
      </c>
    </row>
    <row r="134" spans="1:25" ht="15.75" x14ac:dyDescent="0.2">
      <c r="A134" s="35">
        <f t="shared" si="3"/>
        <v>45000</v>
      </c>
      <c r="B134" s="36">
        <f>SUMIFS(СВЦЭМ!$C$39:$C$782,СВЦЭМ!$A$39:$A$782,$A134,СВЦЭМ!$B$39:$B$782,B$119)+'СЕТ СН'!$I$9+СВЦЭМ!$D$10+'СЕТ СН'!$I$5-'СЕТ СН'!$I$17</f>
        <v>5732.5919088299997</v>
      </c>
      <c r="C134" s="36">
        <f>SUMIFS(СВЦЭМ!$C$39:$C$782,СВЦЭМ!$A$39:$A$782,$A134,СВЦЭМ!$B$39:$B$782,C$119)+'СЕТ СН'!$I$9+СВЦЭМ!$D$10+'СЕТ СН'!$I$5-'СЕТ СН'!$I$17</f>
        <v>5789.1848238299999</v>
      </c>
      <c r="D134" s="36">
        <f>SUMIFS(СВЦЭМ!$C$39:$C$782,СВЦЭМ!$A$39:$A$782,$A134,СВЦЭМ!$B$39:$B$782,D$119)+'СЕТ СН'!$I$9+СВЦЭМ!$D$10+'СЕТ СН'!$I$5-'СЕТ СН'!$I$17</f>
        <v>5824.9243247600007</v>
      </c>
      <c r="E134" s="36">
        <f>SUMIFS(СВЦЭМ!$C$39:$C$782,СВЦЭМ!$A$39:$A$782,$A134,СВЦЭМ!$B$39:$B$782,E$119)+'СЕТ СН'!$I$9+СВЦЭМ!$D$10+'СЕТ СН'!$I$5-'СЕТ СН'!$I$17</f>
        <v>5826.8248708299998</v>
      </c>
      <c r="F134" s="36">
        <f>SUMIFS(СВЦЭМ!$C$39:$C$782,СВЦЭМ!$A$39:$A$782,$A134,СВЦЭМ!$B$39:$B$782,F$119)+'СЕТ СН'!$I$9+СВЦЭМ!$D$10+'СЕТ СН'!$I$5-'СЕТ СН'!$I$17</f>
        <v>5825.13611029</v>
      </c>
      <c r="G134" s="36">
        <f>SUMIFS(СВЦЭМ!$C$39:$C$782,СВЦЭМ!$A$39:$A$782,$A134,СВЦЭМ!$B$39:$B$782,G$119)+'СЕТ СН'!$I$9+СВЦЭМ!$D$10+'СЕТ СН'!$I$5-'СЕТ СН'!$I$17</f>
        <v>5812.0592657200004</v>
      </c>
      <c r="H134" s="36">
        <f>SUMIFS(СВЦЭМ!$C$39:$C$782,СВЦЭМ!$A$39:$A$782,$A134,СВЦЭМ!$B$39:$B$782,H$119)+'СЕТ СН'!$I$9+СВЦЭМ!$D$10+'СЕТ СН'!$I$5-'СЕТ СН'!$I$17</f>
        <v>5735.7940747400007</v>
      </c>
      <c r="I134" s="36">
        <f>SUMIFS(СВЦЭМ!$C$39:$C$782,СВЦЭМ!$A$39:$A$782,$A134,СВЦЭМ!$B$39:$B$782,I$119)+'СЕТ СН'!$I$9+СВЦЭМ!$D$10+'СЕТ СН'!$I$5-'СЕТ СН'!$I$17</f>
        <v>5672.9126768400001</v>
      </c>
      <c r="J134" s="36">
        <f>SUMIFS(СВЦЭМ!$C$39:$C$782,СВЦЭМ!$A$39:$A$782,$A134,СВЦЭМ!$B$39:$B$782,J$119)+'СЕТ СН'!$I$9+СВЦЭМ!$D$10+'СЕТ СН'!$I$5-'СЕТ СН'!$I$17</f>
        <v>5675.91541727</v>
      </c>
      <c r="K134" s="36">
        <f>SUMIFS(СВЦЭМ!$C$39:$C$782,СВЦЭМ!$A$39:$A$782,$A134,СВЦЭМ!$B$39:$B$782,K$119)+'СЕТ СН'!$I$9+СВЦЭМ!$D$10+'СЕТ СН'!$I$5-'СЕТ СН'!$I$17</f>
        <v>5627.0042150200006</v>
      </c>
      <c r="L134" s="36">
        <f>SUMIFS(СВЦЭМ!$C$39:$C$782,СВЦЭМ!$A$39:$A$782,$A134,СВЦЭМ!$B$39:$B$782,L$119)+'СЕТ СН'!$I$9+СВЦЭМ!$D$10+'СЕТ СН'!$I$5-'СЕТ СН'!$I$17</f>
        <v>5612.1588816900003</v>
      </c>
      <c r="M134" s="36">
        <f>SUMIFS(СВЦЭМ!$C$39:$C$782,СВЦЭМ!$A$39:$A$782,$A134,СВЦЭМ!$B$39:$B$782,M$119)+'СЕТ СН'!$I$9+СВЦЭМ!$D$10+'СЕТ СН'!$I$5-'СЕТ СН'!$I$17</f>
        <v>5622.7708377199997</v>
      </c>
      <c r="N134" s="36">
        <f>SUMIFS(СВЦЭМ!$C$39:$C$782,СВЦЭМ!$A$39:$A$782,$A134,СВЦЭМ!$B$39:$B$782,N$119)+'СЕТ СН'!$I$9+СВЦЭМ!$D$10+'СЕТ СН'!$I$5-'СЕТ СН'!$I$17</f>
        <v>5666.2289641799998</v>
      </c>
      <c r="O134" s="36">
        <f>SUMIFS(СВЦЭМ!$C$39:$C$782,СВЦЭМ!$A$39:$A$782,$A134,СВЦЭМ!$B$39:$B$782,O$119)+'СЕТ СН'!$I$9+СВЦЭМ!$D$10+'СЕТ СН'!$I$5-'СЕТ СН'!$I$17</f>
        <v>5670.5798849000003</v>
      </c>
      <c r="P134" s="36">
        <f>SUMIFS(СВЦЭМ!$C$39:$C$782,СВЦЭМ!$A$39:$A$782,$A134,СВЦЭМ!$B$39:$B$782,P$119)+'СЕТ СН'!$I$9+СВЦЭМ!$D$10+'СЕТ СН'!$I$5-'СЕТ СН'!$I$17</f>
        <v>5672.3634925200004</v>
      </c>
      <c r="Q134" s="36">
        <f>SUMIFS(СВЦЭМ!$C$39:$C$782,СВЦЭМ!$A$39:$A$782,$A134,СВЦЭМ!$B$39:$B$782,Q$119)+'СЕТ СН'!$I$9+СВЦЭМ!$D$10+'СЕТ СН'!$I$5-'СЕТ СН'!$I$17</f>
        <v>5686.6965064100004</v>
      </c>
      <c r="R134" s="36">
        <f>SUMIFS(СВЦЭМ!$C$39:$C$782,СВЦЭМ!$A$39:$A$782,$A134,СВЦЭМ!$B$39:$B$782,R$119)+'СЕТ СН'!$I$9+СВЦЭМ!$D$10+'СЕТ СН'!$I$5-'СЕТ СН'!$I$17</f>
        <v>5679.1214317200001</v>
      </c>
      <c r="S134" s="36">
        <f>SUMIFS(СВЦЭМ!$C$39:$C$782,СВЦЭМ!$A$39:$A$782,$A134,СВЦЭМ!$B$39:$B$782,S$119)+'СЕТ СН'!$I$9+СВЦЭМ!$D$10+'СЕТ СН'!$I$5-'СЕТ СН'!$I$17</f>
        <v>5654.1152722100005</v>
      </c>
      <c r="T134" s="36">
        <f>SUMIFS(СВЦЭМ!$C$39:$C$782,СВЦЭМ!$A$39:$A$782,$A134,СВЦЭМ!$B$39:$B$782,T$119)+'СЕТ СН'!$I$9+СВЦЭМ!$D$10+'СЕТ СН'!$I$5-'СЕТ СН'!$I$17</f>
        <v>5631.0805041800004</v>
      </c>
      <c r="U134" s="36">
        <f>SUMIFS(СВЦЭМ!$C$39:$C$782,СВЦЭМ!$A$39:$A$782,$A134,СВЦЭМ!$B$39:$B$782,U$119)+'СЕТ СН'!$I$9+СВЦЭМ!$D$10+'СЕТ СН'!$I$5-'СЕТ СН'!$I$17</f>
        <v>5605.1555194100001</v>
      </c>
      <c r="V134" s="36">
        <f>SUMIFS(СВЦЭМ!$C$39:$C$782,СВЦЭМ!$A$39:$A$782,$A134,СВЦЭМ!$B$39:$B$782,V$119)+'СЕТ СН'!$I$9+СВЦЭМ!$D$10+'СЕТ СН'!$I$5-'СЕТ СН'!$I$17</f>
        <v>5600.0586806700003</v>
      </c>
      <c r="W134" s="36">
        <f>SUMIFS(СВЦЭМ!$C$39:$C$782,СВЦЭМ!$A$39:$A$782,$A134,СВЦЭМ!$B$39:$B$782,W$119)+'СЕТ СН'!$I$9+СВЦЭМ!$D$10+'СЕТ СН'!$I$5-'СЕТ СН'!$I$17</f>
        <v>5616.93086623</v>
      </c>
      <c r="X134" s="36">
        <f>SUMIFS(СВЦЭМ!$C$39:$C$782,СВЦЭМ!$A$39:$A$782,$A134,СВЦЭМ!$B$39:$B$782,X$119)+'СЕТ СН'!$I$9+СВЦЭМ!$D$10+'СЕТ СН'!$I$5-'СЕТ СН'!$I$17</f>
        <v>5654.5801361700005</v>
      </c>
      <c r="Y134" s="36">
        <f>SUMIFS(СВЦЭМ!$C$39:$C$782,СВЦЭМ!$A$39:$A$782,$A134,СВЦЭМ!$B$39:$B$782,Y$119)+'СЕТ СН'!$I$9+СВЦЭМ!$D$10+'СЕТ СН'!$I$5-'СЕТ СН'!$I$17</f>
        <v>5674.8092354800001</v>
      </c>
    </row>
    <row r="135" spans="1:25" ht="15.75" x14ac:dyDescent="0.2">
      <c r="A135" s="35">
        <f t="shared" si="3"/>
        <v>45001</v>
      </c>
      <c r="B135" s="36">
        <f>SUMIFS(СВЦЭМ!$C$39:$C$782,СВЦЭМ!$A$39:$A$782,$A135,СВЦЭМ!$B$39:$B$782,B$119)+'СЕТ СН'!$I$9+СВЦЭМ!$D$10+'СЕТ СН'!$I$5-'СЕТ СН'!$I$17</f>
        <v>5678.2827984100004</v>
      </c>
      <c r="C135" s="36">
        <f>SUMIFS(СВЦЭМ!$C$39:$C$782,СВЦЭМ!$A$39:$A$782,$A135,СВЦЭМ!$B$39:$B$782,C$119)+'СЕТ СН'!$I$9+СВЦЭМ!$D$10+'СЕТ СН'!$I$5-'СЕТ СН'!$I$17</f>
        <v>5740.0352458800007</v>
      </c>
      <c r="D135" s="36">
        <f>SUMIFS(СВЦЭМ!$C$39:$C$782,СВЦЭМ!$A$39:$A$782,$A135,СВЦЭМ!$B$39:$B$782,D$119)+'СЕТ СН'!$I$9+СВЦЭМ!$D$10+'СЕТ СН'!$I$5-'СЕТ СН'!$I$17</f>
        <v>5766.0335047500002</v>
      </c>
      <c r="E135" s="36">
        <f>SUMIFS(СВЦЭМ!$C$39:$C$782,СВЦЭМ!$A$39:$A$782,$A135,СВЦЭМ!$B$39:$B$782,E$119)+'СЕТ СН'!$I$9+СВЦЭМ!$D$10+'СЕТ СН'!$I$5-'СЕТ СН'!$I$17</f>
        <v>5785.5288727300003</v>
      </c>
      <c r="F135" s="36">
        <f>SUMIFS(СВЦЭМ!$C$39:$C$782,СВЦЭМ!$A$39:$A$782,$A135,СВЦЭМ!$B$39:$B$782,F$119)+'СЕТ СН'!$I$9+СВЦЭМ!$D$10+'СЕТ СН'!$I$5-'СЕТ СН'!$I$17</f>
        <v>5788.9780358200005</v>
      </c>
      <c r="G135" s="36">
        <f>SUMIFS(СВЦЭМ!$C$39:$C$782,СВЦЭМ!$A$39:$A$782,$A135,СВЦЭМ!$B$39:$B$782,G$119)+'СЕТ СН'!$I$9+СВЦЭМ!$D$10+'СЕТ СН'!$I$5-'СЕТ СН'!$I$17</f>
        <v>5769.0426479799999</v>
      </c>
      <c r="H135" s="36">
        <f>SUMIFS(СВЦЭМ!$C$39:$C$782,СВЦЭМ!$A$39:$A$782,$A135,СВЦЭМ!$B$39:$B$782,H$119)+'СЕТ СН'!$I$9+СВЦЭМ!$D$10+'СЕТ СН'!$I$5-'СЕТ СН'!$I$17</f>
        <v>5695.2966354</v>
      </c>
      <c r="I135" s="36">
        <f>SUMIFS(СВЦЭМ!$C$39:$C$782,СВЦЭМ!$A$39:$A$782,$A135,СВЦЭМ!$B$39:$B$782,I$119)+'СЕТ СН'!$I$9+СВЦЭМ!$D$10+'СЕТ СН'!$I$5-'СЕТ СН'!$I$17</f>
        <v>5664.7875000599997</v>
      </c>
      <c r="J135" s="36">
        <f>SUMIFS(СВЦЭМ!$C$39:$C$782,СВЦЭМ!$A$39:$A$782,$A135,СВЦЭМ!$B$39:$B$782,J$119)+'СЕТ СН'!$I$9+СВЦЭМ!$D$10+'СЕТ СН'!$I$5-'СЕТ СН'!$I$17</f>
        <v>5665.4024132300001</v>
      </c>
      <c r="K135" s="36">
        <f>SUMIFS(СВЦЭМ!$C$39:$C$782,СВЦЭМ!$A$39:$A$782,$A135,СВЦЭМ!$B$39:$B$782,K$119)+'СЕТ СН'!$I$9+СВЦЭМ!$D$10+'СЕТ СН'!$I$5-'СЕТ СН'!$I$17</f>
        <v>5644.7177970700004</v>
      </c>
      <c r="L135" s="36">
        <f>SUMIFS(СВЦЭМ!$C$39:$C$782,СВЦЭМ!$A$39:$A$782,$A135,СВЦЭМ!$B$39:$B$782,L$119)+'СЕТ СН'!$I$9+СВЦЭМ!$D$10+'СЕТ СН'!$I$5-'СЕТ СН'!$I$17</f>
        <v>5670.4706279100001</v>
      </c>
      <c r="M135" s="36">
        <f>SUMIFS(СВЦЭМ!$C$39:$C$782,СВЦЭМ!$A$39:$A$782,$A135,СВЦЭМ!$B$39:$B$782,M$119)+'СЕТ СН'!$I$9+СВЦЭМ!$D$10+'СЕТ СН'!$I$5-'СЕТ СН'!$I$17</f>
        <v>5701.0245515000006</v>
      </c>
      <c r="N135" s="36">
        <f>SUMIFS(СВЦЭМ!$C$39:$C$782,СВЦЭМ!$A$39:$A$782,$A135,СВЦЭМ!$B$39:$B$782,N$119)+'СЕТ СН'!$I$9+СВЦЭМ!$D$10+'СЕТ СН'!$I$5-'СЕТ СН'!$I$17</f>
        <v>5741.0699533699999</v>
      </c>
      <c r="O135" s="36">
        <f>SUMIFS(СВЦЭМ!$C$39:$C$782,СВЦЭМ!$A$39:$A$782,$A135,СВЦЭМ!$B$39:$B$782,O$119)+'СЕТ СН'!$I$9+СВЦЭМ!$D$10+'СЕТ СН'!$I$5-'СЕТ СН'!$I$17</f>
        <v>5750.14256639</v>
      </c>
      <c r="P135" s="36">
        <f>SUMIFS(СВЦЭМ!$C$39:$C$782,СВЦЭМ!$A$39:$A$782,$A135,СВЦЭМ!$B$39:$B$782,P$119)+'СЕТ СН'!$I$9+СВЦЭМ!$D$10+'СЕТ СН'!$I$5-'СЕТ СН'!$I$17</f>
        <v>5761.6135649400003</v>
      </c>
      <c r="Q135" s="36">
        <f>SUMIFS(СВЦЭМ!$C$39:$C$782,СВЦЭМ!$A$39:$A$782,$A135,СВЦЭМ!$B$39:$B$782,Q$119)+'СЕТ СН'!$I$9+СВЦЭМ!$D$10+'СЕТ СН'!$I$5-'СЕТ СН'!$I$17</f>
        <v>5763.9837274500005</v>
      </c>
      <c r="R135" s="36">
        <f>SUMIFS(СВЦЭМ!$C$39:$C$782,СВЦЭМ!$A$39:$A$782,$A135,СВЦЭМ!$B$39:$B$782,R$119)+'СЕТ СН'!$I$9+СВЦЭМ!$D$10+'СЕТ СН'!$I$5-'СЕТ СН'!$I$17</f>
        <v>5777.9481097200005</v>
      </c>
      <c r="S135" s="36">
        <f>SUMIFS(СВЦЭМ!$C$39:$C$782,СВЦЭМ!$A$39:$A$782,$A135,СВЦЭМ!$B$39:$B$782,S$119)+'СЕТ СН'!$I$9+СВЦЭМ!$D$10+'СЕТ СН'!$I$5-'СЕТ СН'!$I$17</f>
        <v>5759.5501557900006</v>
      </c>
      <c r="T135" s="36">
        <f>SUMIFS(СВЦЭМ!$C$39:$C$782,СВЦЭМ!$A$39:$A$782,$A135,СВЦЭМ!$B$39:$B$782,T$119)+'СЕТ СН'!$I$9+СВЦЭМ!$D$10+'СЕТ СН'!$I$5-'СЕТ СН'!$I$17</f>
        <v>5696.5073399299999</v>
      </c>
      <c r="U135" s="36">
        <f>SUMIFS(СВЦЭМ!$C$39:$C$782,СВЦЭМ!$A$39:$A$782,$A135,СВЦЭМ!$B$39:$B$782,U$119)+'СЕТ СН'!$I$9+СВЦЭМ!$D$10+'СЕТ СН'!$I$5-'СЕТ СН'!$I$17</f>
        <v>5660.3034896200006</v>
      </c>
      <c r="V135" s="36">
        <f>SUMIFS(СВЦЭМ!$C$39:$C$782,СВЦЭМ!$A$39:$A$782,$A135,СВЦЭМ!$B$39:$B$782,V$119)+'СЕТ СН'!$I$9+СВЦЭМ!$D$10+'СЕТ СН'!$I$5-'СЕТ СН'!$I$17</f>
        <v>5662.7322092300001</v>
      </c>
      <c r="W135" s="36">
        <f>SUMIFS(СВЦЭМ!$C$39:$C$782,СВЦЭМ!$A$39:$A$782,$A135,СВЦЭМ!$B$39:$B$782,W$119)+'СЕТ СН'!$I$9+СВЦЭМ!$D$10+'СЕТ СН'!$I$5-'СЕТ СН'!$I$17</f>
        <v>5687.6934239100001</v>
      </c>
      <c r="X135" s="36">
        <f>SUMIFS(СВЦЭМ!$C$39:$C$782,СВЦЭМ!$A$39:$A$782,$A135,СВЦЭМ!$B$39:$B$782,X$119)+'СЕТ СН'!$I$9+СВЦЭМ!$D$10+'СЕТ СН'!$I$5-'СЕТ СН'!$I$17</f>
        <v>5673.4929174300005</v>
      </c>
      <c r="Y135" s="36">
        <f>SUMIFS(СВЦЭМ!$C$39:$C$782,СВЦЭМ!$A$39:$A$782,$A135,СВЦЭМ!$B$39:$B$782,Y$119)+'СЕТ СН'!$I$9+СВЦЭМ!$D$10+'СЕТ СН'!$I$5-'СЕТ СН'!$I$17</f>
        <v>5710.9587100400004</v>
      </c>
    </row>
    <row r="136" spans="1:25" ht="15.75" x14ac:dyDescent="0.2">
      <c r="A136" s="35">
        <f t="shared" si="3"/>
        <v>45002</v>
      </c>
      <c r="B136" s="36">
        <f>SUMIFS(СВЦЭМ!$C$39:$C$782,СВЦЭМ!$A$39:$A$782,$A136,СВЦЭМ!$B$39:$B$782,B$119)+'СЕТ СН'!$I$9+СВЦЭМ!$D$10+'СЕТ СН'!$I$5-'СЕТ СН'!$I$17</f>
        <v>5756.0867705000001</v>
      </c>
      <c r="C136" s="36">
        <f>SUMIFS(СВЦЭМ!$C$39:$C$782,СВЦЭМ!$A$39:$A$782,$A136,СВЦЭМ!$B$39:$B$782,C$119)+'СЕТ СН'!$I$9+СВЦЭМ!$D$10+'СЕТ СН'!$I$5-'СЕТ СН'!$I$17</f>
        <v>5810.1031352600003</v>
      </c>
      <c r="D136" s="36">
        <f>SUMIFS(СВЦЭМ!$C$39:$C$782,СВЦЭМ!$A$39:$A$782,$A136,СВЦЭМ!$B$39:$B$782,D$119)+'СЕТ СН'!$I$9+СВЦЭМ!$D$10+'СЕТ СН'!$I$5-'СЕТ СН'!$I$17</f>
        <v>5810.7186440000005</v>
      </c>
      <c r="E136" s="36">
        <f>SUMIFS(СВЦЭМ!$C$39:$C$782,СВЦЭМ!$A$39:$A$782,$A136,СВЦЭМ!$B$39:$B$782,E$119)+'СЕТ СН'!$I$9+СВЦЭМ!$D$10+'СЕТ СН'!$I$5-'СЕТ СН'!$I$17</f>
        <v>5800.6871869200004</v>
      </c>
      <c r="F136" s="36">
        <f>SUMIFS(СВЦЭМ!$C$39:$C$782,СВЦЭМ!$A$39:$A$782,$A136,СВЦЭМ!$B$39:$B$782,F$119)+'СЕТ СН'!$I$9+СВЦЭМ!$D$10+'СЕТ СН'!$I$5-'СЕТ СН'!$I$17</f>
        <v>5806.8377943000005</v>
      </c>
      <c r="G136" s="36">
        <f>SUMIFS(СВЦЭМ!$C$39:$C$782,СВЦЭМ!$A$39:$A$782,$A136,СВЦЭМ!$B$39:$B$782,G$119)+'СЕТ СН'!$I$9+СВЦЭМ!$D$10+'СЕТ СН'!$I$5-'СЕТ СН'!$I$17</f>
        <v>5792.3260960999996</v>
      </c>
      <c r="H136" s="36">
        <f>SUMIFS(СВЦЭМ!$C$39:$C$782,СВЦЭМ!$A$39:$A$782,$A136,СВЦЭМ!$B$39:$B$782,H$119)+'СЕТ СН'!$I$9+СВЦЭМ!$D$10+'СЕТ СН'!$I$5-'СЕТ СН'!$I$17</f>
        <v>5740.0936529400005</v>
      </c>
      <c r="I136" s="36">
        <f>SUMIFS(СВЦЭМ!$C$39:$C$782,СВЦЭМ!$A$39:$A$782,$A136,СВЦЭМ!$B$39:$B$782,I$119)+'СЕТ СН'!$I$9+СВЦЭМ!$D$10+'СЕТ СН'!$I$5-'СЕТ СН'!$I$17</f>
        <v>5670.9462815200004</v>
      </c>
      <c r="J136" s="36">
        <f>SUMIFS(СВЦЭМ!$C$39:$C$782,СВЦЭМ!$A$39:$A$782,$A136,СВЦЭМ!$B$39:$B$782,J$119)+'СЕТ СН'!$I$9+СВЦЭМ!$D$10+'СЕТ СН'!$I$5-'СЕТ СН'!$I$17</f>
        <v>5676.7582835900002</v>
      </c>
      <c r="K136" s="36">
        <f>SUMIFS(СВЦЭМ!$C$39:$C$782,СВЦЭМ!$A$39:$A$782,$A136,СВЦЭМ!$B$39:$B$782,K$119)+'СЕТ СН'!$I$9+СВЦЭМ!$D$10+'СЕТ СН'!$I$5-'СЕТ СН'!$I$17</f>
        <v>5663.4957978399998</v>
      </c>
      <c r="L136" s="36">
        <f>SUMIFS(СВЦЭМ!$C$39:$C$782,СВЦЭМ!$A$39:$A$782,$A136,СВЦЭМ!$B$39:$B$782,L$119)+'СЕТ СН'!$I$9+СВЦЭМ!$D$10+'СЕТ СН'!$I$5-'СЕТ СН'!$I$17</f>
        <v>5652.65960524</v>
      </c>
      <c r="M136" s="36">
        <f>SUMIFS(СВЦЭМ!$C$39:$C$782,СВЦЭМ!$A$39:$A$782,$A136,СВЦЭМ!$B$39:$B$782,M$119)+'СЕТ СН'!$I$9+СВЦЭМ!$D$10+'СЕТ СН'!$I$5-'СЕТ СН'!$I$17</f>
        <v>5668.1608573499998</v>
      </c>
      <c r="N136" s="36">
        <f>SUMIFS(СВЦЭМ!$C$39:$C$782,СВЦЭМ!$A$39:$A$782,$A136,СВЦЭМ!$B$39:$B$782,N$119)+'СЕТ СН'!$I$9+СВЦЭМ!$D$10+'СЕТ СН'!$I$5-'СЕТ СН'!$I$17</f>
        <v>5700.0437198400004</v>
      </c>
      <c r="O136" s="36">
        <f>SUMIFS(СВЦЭМ!$C$39:$C$782,СВЦЭМ!$A$39:$A$782,$A136,СВЦЭМ!$B$39:$B$782,O$119)+'СЕТ СН'!$I$9+СВЦЭМ!$D$10+'СЕТ СН'!$I$5-'СЕТ СН'!$I$17</f>
        <v>5722.3114420600004</v>
      </c>
      <c r="P136" s="36">
        <f>SUMIFS(СВЦЭМ!$C$39:$C$782,СВЦЭМ!$A$39:$A$782,$A136,СВЦЭМ!$B$39:$B$782,P$119)+'СЕТ СН'!$I$9+СВЦЭМ!$D$10+'СЕТ СН'!$I$5-'СЕТ СН'!$I$17</f>
        <v>5730.3872874200006</v>
      </c>
      <c r="Q136" s="36">
        <f>SUMIFS(СВЦЭМ!$C$39:$C$782,СВЦЭМ!$A$39:$A$782,$A136,СВЦЭМ!$B$39:$B$782,Q$119)+'СЕТ СН'!$I$9+СВЦЭМ!$D$10+'СЕТ СН'!$I$5-'СЕТ СН'!$I$17</f>
        <v>5741.0887887999997</v>
      </c>
      <c r="R136" s="36">
        <f>SUMIFS(СВЦЭМ!$C$39:$C$782,СВЦЭМ!$A$39:$A$782,$A136,СВЦЭМ!$B$39:$B$782,R$119)+'СЕТ СН'!$I$9+СВЦЭМ!$D$10+'СЕТ СН'!$I$5-'СЕТ СН'!$I$17</f>
        <v>5717.3903576900002</v>
      </c>
      <c r="S136" s="36">
        <f>SUMIFS(СВЦЭМ!$C$39:$C$782,СВЦЭМ!$A$39:$A$782,$A136,СВЦЭМ!$B$39:$B$782,S$119)+'СЕТ СН'!$I$9+СВЦЭМ!$D$10+'СЕТ СН'!$I$5-'СЕТ СН'!$I$17</f>
        <v>5698.0212395500002</v>
      </c>
      <c r="T136" s="36">
        <f>SUMIFS(СВЦЭМ!$C$39:$C$782,СВЦЭМ!$A$39:$A$782,$A136,СВЦЭМ!$B$39:$B$782,T$119)+'СЕТ СН'!$I$9+СВЦЭМ!$D$10+'СЕТ СН'!$I$5-'СЕТ СН'!$I$17</f>
        <v>5682.1672893200002</v>
      </c>
      <c r="U136" s="36">
        <f>SUMIFS(СВЦЭМ!$C$39:$C$782,СВЦЭМ!$A$39:$A$782,$A136,СВЦЭМ!$B$39:$B$782,U$119)+'СЕТ СН'!$I$9+СВЦЭМ!$D$10+'СЕТ СН'!$I$5-'СЕТ СН'!$I$17</f>
        <v>5660.0194639700003</v>
      </c>
      <c r="V136" s="36">
        <f>SUMIFS(СВЦЭМ!$C$39:$C$782,СВЦЭМ!$A$39:$A$782,$A136,СВЦЭМ!$B$39:$B$782,V$119)+'СЕТ СН'!$I$9+СВЦЭМ!$D$10+'СЕТ СН'!$I$5-'СЕТ СН'!$I$17</f>
        <v>5668.6389052300001</v>
      </c>
      <c r="W136" s="36">
        <f>SUMIFS(СВЦЭМ!$C$39:$C$782,СВЦЭМ!$A$39:$A$782,$A136,СВЦЭМ!$B$39:$B$782,W$119)+'СЕТ СН'!$I$9+СВЦЭМ!$D$10+'СЕТ СН'!$I$5-'СЕТ СН'!$I$17</f>
        <v>5664.1993548500004</v>
      </c>
      <c r="X136" s="36">
        <f>SUMIFS(СВЦЭМ!$C$39:$C$782,СВЦЭМ!$A$39:$A$782,$A136,СВЦЭМ!$B$39:$B$782,X$119)+'СЕТ СН'!$I$9+СВЦЭМ!$D$10+'СЕТ СН'!$I$5-'СЕТ СН'!$I$17</f>
        <v>5711.7378664099997</v>
      </c>
      <c r="Y136" s="36">
        <f>SUMIFS(СВЦЭМ!$C$39:$C$782,СВЦЭМ!$A$39:$A$782,$A136,СВЦЭМ!$B$39:$B$782,Y$119)+'СЕТ СН'!$I$9+СВЦЭМ!$D$10+'СЕТ СН'!$I$5-'СЕТ СН'!$I$17</f>
        <v>5750.3019795800001</v>
      </c>
    </row>
    <row r="137" spans="1:25" ht="15.75" x14ac:dyDescent="0.2">
      <c r="A137" s="35">
        <f t="shared" si="3"/>
        <v>45003</v>
      </c>
      <c r="B137" s="36">
        <f>SUMIFS(СВЦЭМ!$C$39:$C$782,СВЦЭМ!$A$39:$A$782,$A137,СВЦЭМ!$B$39:$B$782,B$119)+'СЕТ СН'!$I$9+СВЦЭМ!$D$10+'СЕТ СН'!$I$5-'СЕТ СН'!$I$17</f>
        <v>5583.4122774000007</v>
      </c>
      <c r="C137" s="36">
        <f>SUMIFS(СВЦЭМ!$C$39:$C$782,СВЦЭМ!$A$39:$A$782,$A137,СВЦЭМ!$B$39:$B$782,C$119)+'СЕТ СН'!$I$9+СВЦЭМ!$D$10+'СЕТ СН'!$I$5-'СЕТ СН'!$I$17</f>
        <v>5633.6884374000001</v>
      </c>
      <c r="D137" s="36">
        <f>SUMIFS(СВЦЭМ!$C$39:$C$782,СВЦЭМ!$A$39:$A$782,$A137,СВЦЭМ!$B$39:$B$782,D$119)+'СЕТ СН'!$I$9+СВЦЭМ!$D$10+'СЕТ СН'!$I$5-'СЕТ СН'!$I$17</f>
        <v>5662.7936191500003</v>
      </c>
      <c r="E137" s="36">
        <f>SUMIFS(СВЦЭМ!$C$39:$C$782,СВЦЭМ!$A$39:$A$782,$A137,СВЦЭМ!$B$39:$B$782,E$119)+'СЕТ СН'!$I$9+СВЦЭМ!$D$10+'СЕТ СН'!$I$5-'СЕТ СН'!$I$17</f>
        <v>5666.0123706200002</v>
      </c>
      <c r="F137" s="36">
        <f>SUMIFS(СВЦЭМ!$C$39:$C$782,СВЦЭМ!$A$39:$A$782,$A137,СВЦЭМ!$B$39:$B$782,F$119)+'СЕТ СН'!$I$9+СВЦЭМ!$D$10+'СЕТ СН'!$I$5-'СЕТ СН'!$I$17</f>
        <v>5686.3639486900001</v>
      </c>
      <c r="G137" s="36">
        <f>SUMIFS(СВЦЭМ!$C$39:$C$782,СВЦЭМ!$A$39:$A$782,$A137,СВЦЭМ!$B$39:$B$782,G$119)+'СЕТ СН'!$I$9+СВЦЭМ!$D$10+'СЕТ СН'!$I$5-'СЕТ СН'!$I$17</f>
        <v>5663.77030612</v>
      </c>
      <c r="H137" s="36">
        <f>SUMIFS(СВЦЭМ!$C$39:$C$782,СВЦЭМ!$A$39:$A$782,$A137,СВЦЭМ!$B$39:$B$782,H$119)+'СЕТ СН'!$I$9+СВЦЭМ!$D$10+'СЕТ СН'!$I$5-'СЕТ СН'!$I$17</f>
        <v>5661.7393498600004</v>
      </c>
      <c r="I137" s="36">
        <f>SUMIFS(СВЦЭМ!$C$39:$C$782,СВЦЭМ!$A$39:$A$782,$A137,СВЦЭМ!$B$39:$B$782,I$119)+'СЕТ СН'!$I$9+СВЦЭМ!$D$10+'СЕТ СН'!$I$5-'СЕТ СН'!$I$17</f>
        <v>5642.1705735200003</v>
      </c>
      <c r="J137" s="36">
        <f>SUMIFS(СВЦЭМ!$C$39:$C$782,СВЦЭМ!$A$39:$A$782,$A137,СВЦЭМ!$B$39:$B$782,J$119)+'СЕТ СН'!$I$9+СВЦЭМ!$D$10+'СЕТ СН'!$I$5-'СЕТ СН'!$I$17</f>
        <v>5592.2433625600006</v>
      </c>
      <c r="K137" s="36">
        <f>SUMIFS(СВЦЭМ!$C$39:$C$782,СВЦЭМ!$A$39:$A$782,$A137,СВЦЭМ!$B$39:$B$782,K$119)+'СЕТ СН'!$I$9+СВЦЭМ!$D$10+'СЕТ СН'!$I$5-'СЕТ СН'!$I$17</f>
        <v>5525.0324472000002</v>
      </c>
      <c r="L137" s="36">
        <f>SUMIFS(СВЦЭМ!$C$39:$C$782,СВЦЭМ!$A$39:$A$782,$A137,СВЦЭМ!$B$39:$B$782,L$119)+'СЕТ СН'!$I$9+СВЦЭМ!$D$10+'СЕТ СН'!$I$5-'СЕТ СН'!$I$17</f>
        <v>5475.20994634</v>
      </c>
      <c r="M137" s="36">
        <f>SUMIFS(СВЦЭМ!$C$39:$C$782,СВЦЭМ!$A$39:$A$782,$A137,СВЦЭМ!$B$39:$B$782,M$119)+'СЕТ СН'!$I$9+СВЦЭМ!$D$10+'СЕТ СН'!$I$5-'СЕТ СН'!$I$17</f>
        <v>5461.9776744000001</v>
      </c>
      <c r="N137" s="36">
        <f>SUMIFS(СВЦЭМ!$C$39:$C$782,СВЦЭМ!$A$39:$A$782,$A137,СВЦЭМ!$B$39:$B$782,N$119)+'СЕТ СН'!$I$9+СВЦЭМ!$D$10+'СЕТ СН'!$I$5-'СЕТ СН'!$I$17</f>
        <v>5500.45503104</v>
      </c>
      <c r="O137" s="36">
        <f>SUMIFS(СВЦЭМ!$C$39:$C$782,СВЦЭМ!$A$39:$A$782,$A137,СВЦЭМ!$B$39:$B$782,O$119)+'СЕТ СН'!$I$9+СВЦЭМ!$D$10+'СЕТ СН'!$I$5-'СЕТ СН'!$I$17</f>
        <v>5470.2314399400002</v>
      </c>
      <c r="P137" s="36">
        <f>SUMIFS(СВЦЭМ!$C$39:$C$782,СВЦЭМ!$A$39:$A$782,$A137,СВЦЭМ!$B$39:$B$782,P$119)+'СЕТ СН'!$I$9+СВЦЭМ!$D$10+'СЕТ СН'!$I$5-'СЕТ СН'!$I$17</f>
        <v>5491.6358667900004</v>
      </c>
      <c r="Q137" s="36">
        <f>SUMIFS(СВЦЭМ!$C$39:$C$782,СВЦЭМ!$A$39:$A$782,$A137,СВЦЭМ!$B$39:$B$782,Q$119)+'СЕТ СН'!$I$9+СВЦЭМ!$D$10+'СЕТ СН'!$I$5-'СЕТ СН'!$I$17</f>
        <v>5503.8228418199997</v>
      </c>
      <c r="R137" s="36">
        <f>SUMIFS(СВЦЭМ!$C$39:$C$782,СВЦЭМ!$A$39:$A$782,$A137,СВЦЭМ!$B$39:$B$782,R$119)+'СЕТ СН'!$I$9+СВЦЭМ!$D$10+'СЕТ СН'!$I$5-'СЕТ СН'!$I$17</f>
        <v>5561.0741708400001</v>
      </c>
      <c r="S137" s="36">
        <f>SUMIFS(СВЦЭМ!$C$39:$C$782,СВЦЭМ!$A$39:$A$782,$A137,СВЦЭМ!$B$39:$B$782,S$119)+'СЕТ СН'!$I$9+СВЦЭМ!$D$10+'СЕТ СН'!$I$5-'СЕТ СН'!$I$17</f>
        <v>5513.3323794400003</v>
      </c>
      <c r="T137" s="36">
        <f>SUMIFS(СВЦЭМ!$C$39:$C$782,СВЦЭМ!$A$39:$A$782,$A137,СВЦЭМ!$B$39:$B$782,T$119)+'СЕТ СН'!$I$9+СВЦЭМ!$D$10+'СЕТ СН'!$I$5-'СЕТ СН'!$I$17</f>
        <v>5506.6101796100002</v>
      </c>
      <c r="U137" s="36">
        <f>SUMIFS(СВЦЭМ!$C$39:$C$782,СВЦЭМ!$A$39:$A$782,$A137,СВЦЭМ!$B$39:$B$782,U$119)+'СЕТ СН'!$I$9+СВЦЭМ!$D$10+'СЕТ СН'!$I$5-'СЕТ СН'!$I$17</f>
        <v>5493.2454401000005</v>
      </c>
      <c r="V137" s="36">
        <f>SUMIFS(СВЦЭМ!$C$39:$C$782,СВЦЭМ!$A$39:$A$782,$A137,СВЦЭМ!$B$39:$B$782,V$119)+'СЕТ СН'!$I$9+СВЦЭМ!$D$10+'СЕТ СН'!$I$5-'СЕТ СН'!$I$17</f>
        <v>5463.8045524300005</v>
      </c>
      <c r="W137" s="36">
        <f>SUMIFS(СВЦЭМ!$C$39:$C$782,СВЦЭМ!$A$39:$A$782,$A137,СВЦЭМ!$B$39:$B$782,W$119)+'СЕТ СН'!$I$9+СВЦЭМ!$D$10+'СЕТ СН'!$I$5-'СЕТ СН'!$I$17</f>
        <v>5478.9937287600005</v>
      </c>
      <c r="X137" s="36">
        <f>SUMIFS(СВЦЭМ!$C$39:$C$782,СВЦЭМ!$A$39:$A$782,$A137,СВЦЭМ!$B$39:$B$782,X$119)+'СЕТ СН'!$I$9+СВЦЭМ!$D$10+'СЕТ СН'!$I$5-'СЕТ СН'!$I$17</f>
        <v>5505.0280157500001</v>
      </c>
      <c r="Y137" s="36">
        <f>SUMIFS(СВЦЭМ!$C$39:$C$782,СВЦЭМ!$A$39:$A$782,$A137,СВЦЭМ!$B$39:$B$782,Y$119)+'СЕТ СН'!$I$9+СВЦЭМ!$D$10+'СЕТ СН'!$I$5-'СЕТ СН'!$I$17</f>
        <v>5541.2006885999999</v>
      </c>
    </row>
    <row r="138" spans="1:25" ht="15.75" x14ac:dyDescent="0.2">
      <c r="A138" s="35">
        <f t="shared" si="3"/>
        <v>45004</v>
      </c>
      <c r="B138" s="36">
        <f>SUMIFS(СВЦЭМ!$C$39:$C$782,СВЦЭМ!$A$39:$A$782,$A138,СВЦЭМ!$B$39:$B$782,B$119)+'СЕТ СН'!$I$9+СВЦЭМ!$D$10+'СЕТ СН'!$I$5-'СЕТ СН'!$I$17</f>
        <v>5582.5735385799999</v>
      </c>
      <c r="C138" s="36">
        <f>SUMIFS(СВЦЭМ!$C$39:$C$782,СВЦЭМ!$A$39:$A$782,$A138,СВЦЭМ!$B$39:$B$782,C$119)+'СЕТ СН'!$I$9+СВЦЭМ!$D$10+'СЕТ СН'!$I$5-'СЕТ СН'!$I$17</f>
        <v>5618.0880617100001</v>
      </c>
      <c r="D138" s="36">
        <f>SUMIFS(СВЦЭМ!$C$39:$C$782,СВЦЭМ!$A$39:$A$782,$A138,СВЦЭМ!$B$39:$B$782,D$119)+'СЕТ СН'!$I$9+СВЦЭМ!$D$10+'СЕТ СН'!$I$5-'СЕТ СН'!$I$17</f>
        <v>5686.6020219299999</v>
      </c>
      <c r="E138" s="36">
        <f>SUMIFS(СВЦЭМ!$C$39:$C$782,СВЦЭМ!$A$39:$A$782,$A138,СВЦЭМ!$B$39:$B$782,E$119)+'СЕТ СН'!$I$9+СВЦЭМ!$D$10+'СЕТ СН'!$I$5-'СЕТ СН'!$I$17</f>
        <v>5692.0328294000001</v>
      </c>
      <c r="F138" s="36">
        <f>SUMIFS(СВЦЭМ!$C$39:$C$782,СВЦЭМ!$A$39:$A$782,$A138,СВЦЭМ!$B$39:$B$782,F$119)+'СЕТ СН'!$I$9+СВЦЭМ!$D$10+'СЕТ СН'!$I$5-'СЕТ СН'!$I$17</f>
        <v>5696.2773677499999</v>
      </c>
      <c r="G138" s="36">
        <f>SUMIFS(СВЦЭМ!$C$39:$C$782,СВЦЭМ!$A$39:$A$782,$A138,СВЦЭМ!$B$39:$B$782,G$119)+'СЕТ СН'!$I$9+СВЦЭМ!$D$10+'СЕТ СН'!$I$5-'СЕТ СН'!$I$17</f>
        <v>5698.0818143800007</v>
      </c>
      <c r="H138" s="36">
        <f>SUMIFS(СВЦЭМ!$C$39:$C$782,СВЦЭМ!$A$39:$A$782,$A138,СВЦЭМ!$B$39:$B$782,H$119)+'СЕТ СН'!$I$9+СВЦЭМ!$D$10+'СЕТ СН'!$I$5-'СЕТ СН'!$I$17</f>
        <v>5681.0122888000005</v>
      </c>
      <c r="I138" s="36">
        <f>SUMIFS(СВЦЭМ!$C$39:$C$782,СВЦЭМ!$A$39:$A$782,$A138,СВЦЭМ!$B$39:$B$782,I$119)+'СЕТ СН'!$I$9+СВЦЭМ!$D$10+'СЕТ СН'!$I$5-'СЕТ СН'!$I$17</f>
        <v>5621.4930796500003</v>
      </c>
      <c r="J138" s="36">
        <f>SUMIFS(СВЦЭМ!$C$39:$C$782,СВЦЭМ!$A$39:$A$782,$A138,СВЦЭМ!$B$39:$B$782,J$119)+'СЕТ СН'!$I$9+СВЦЭМ!$D$10+'СЕТ СН'!$I$5-'СЕТ СН'!$I$17</f>
        <v>5609.7125920199996</v>
      </c>
      <c r="K138" s="36">
        <f>SUMIFS(СВЦЭМ!$C$39:$C$782,СВЦЭМ!$A$39:$A$782,$A138,СВЦЭМ!$B$39:$B$782,K$119)+'СЕТ СН'!$I$9+СВЦЭМ!$D$10+'СЕТ СН'!$I$5-'СЕТ СН'!$I$17</f>
        <v>5543.43393363</v>
      </c>
      <c r="L138" s="36">
        <f>SUMIFS(СВЦЭМ!$C$39:$C$782,СВЦЭМ!$A$39:$A$782,$A138,СВЦЭМ!$B$39:$B$782,L$119)+'СЕТ СН'!$I$9+СВЦЭМ!$D$10+'СЕТ СН'!$I$5-'СЕТ СН'!$I$17</f>
        <v>5509.2446748600005</v>
      </c>
      <c r="M138" s="36">
        <f>SUMIFS(СВЦЭМ!$C$39:$C$782,СВЦЭМ!$A$39:$A$782,$A138,СВЦЭМ!$B$39:$B$782,M$119)+'СЕТ СН'!$I$9+СВЦЭМ!$D$10+'СЕТ СН'!$I$5-'СЕТ СН'!$I$17</f>
        <v>5506.6662893700004</v>
      </c>
      <c r="N138" s="36">
        <f>SUMIFS(СВЦЭМ!$C$39:$C$782,СВЦЭМ!$A$39:$A$782,$A138,СВЦЭМ!$B$39:$B$782,N$119)+'СЕТ СН'!$I$9+СВЦЭМ!$D$10+'СЕТ СН'!$I$5-'СЕТ СН'!$I$17</f>
        <v>5530.8603448900003</v>
      </c>
      <c r="O138" s="36">
        <f>SUMIFS(СВЦЭМ!$C$39:$C$782,СВЦЭМ!$A$39:$A$782,$A138,СВЦЭМ!$B$39:$B$782,O$119)+'СЕТ СН'!$I$9+СВЦЭМ!$D$10+'СЕТ СН'!$I$5-'СЕТ СН'!$I$17</f>
        <v>5552.2169002199998</v>
      </c>
      <c r="P138" s="36">
        <f>SUMIFS(СВЦЭМ!$C$39:$C$782,СВЦЭМ!$A$39:$A$782,$A138,СВЦЭМ!$B$39:$B$782,P$119)+'СЕТ СН'!$I$9+СВЦЭМ!$D$10+'СЕТ СН'!$I$5-'СЕТ СН'!$I$17</f>
        <v>5560.0163504000002</v>
      </c>
      <c r="Q138" s="36">
        <f>SUMIFS(СВЦЭМ!$C$39:$C$782,СВЦЭМ!$A$39:$A$782,$A138,СВЦЭМ!$B$39:$B$782,Q$119)+'СЕТ СН'!$I$9+СВЦЭМ!$D$10+'СЕТ СН'!$I$5-'СЕТ СН'!$I$17</f>
        <v>5567.3752346700003</v>
      </c>
      <c r="R138" s="36">
        <f>SUMIFS(СВЦЭМ!$C$39:$C$782,СВЦЭМ!$A$39:$A$782,$A138,СВЦЭМ!$B$39:$B$782,R$119)+'СЕТ СН'!$I$9+СВЦЭМ!$D$10+'СЕТ СН'!$I$5-'СЕТ СН'!$I$17</f>
        <v>5572.7956429200003</v>
      </c>
      <c r="S138" s="36">
        <f>SUMIFS(СВЦЭМ!$C$39:$C$782,СВЦЭМ!$A$39:$A$782,$A138,СВЦЭМ!$B$39:$B$782,S$119)+'СЕТ СН'!$I$9+СВЦЭМ!$D$10+'СЕТ СН'!$I$5-'СЕТ СН'!$I$17</f>
        <v>5552.7540850400001</v>
      </c>
      <c r="T138" s="36">
        <f>SUMIFS(СВЦЭМ!$C$39:$C$782,СВЦЭМ!$A$39:$A$782,$A138,СВЦЭМ!$B$39:$B$782,T$119)+'СЕТ СН'!$I$9+СВЦЭМ!$D$10+'СЕТ СН'!$I$5-'СЕТ СН'!$I$17</f>
        <v>5540.3440763199997</v>
      </c>
      <c r="U138" s="36">
        <f>SUMIFS(СВЦЭМ!$C$39:$C$782,СВЦЭМ!$A$39:$A$782,$A138,СВЦЭМ!$B$39:$B$782,U$119)+'СЕТ СН'!$I$9+СВЦЭМ!$D$10+'СЕТ СН'!$I$5-'СЕТ СН'!$I$17</f>
        <v>5499.7215220799999</v>
      </c>
      <c r="V138" s="36">
        <f>SUMIFS(СВЦЭМ!$C$39:$C$782,СВЦЭМ!$A$39:$A$782,$A138,СВЦЭМ!$B$39:$B$782,V$119)+'СЕТ СН'!$I$9+СВЦЭМ!$D$10+'СЕТ СН'!$I$5-'СЕТ СН'!$I$17</f>
        <v>5489.2837294000001</v>
      </c>
      <c r="W138" s="36">
        <f>SUMIFS(СВЦЭМ!$C$39:$C$782,СВЦЭМ!$A$39:$A$782,$A138,СВЦЭМ!$B$39:$B$782,W$119)+'СЕТ СН'!$I$9+СВЦЭМ!$D$10+'СЕТ СН'!$I$5-'СЕТ СН'!$I$17</f>
        <v>5491.2861087500005</v>
      </c>
      <c r="X138" s="36">
        <f>SUMIFS(СВЦЭМ!$C$39:$C$782,СВЦЭМ!$A$39:$A$782,$A138,СВЦЭМ!$B$39:$B$782,X$119)+'СЕТ СН'!$I$9+СВЦЭМ!$D$10+'СЕТ СН'!$I$5-'СЕТ СН'!$I$17</f>
        <v>5536.7417600999997</v>
      </c>
      <c r="Y138" s="36">
        <f>SUMIFS(СВЦЭМ!$C$39:$C$782,СВЦЭМ!$A$39:$A$782,$A138,СВЦЭМ!$B$39:$B$782,Y$119)+'СЕТ СН'!$I$9+СВЦЭМ!$D$10+'СЕТ СН'!$I$5-'СЕТ СН'!$I$17</f>
        <v>5589.4989728</v>
      </c>
    </row>
    <row r="139" spans="1:25" ht="15.75" x14ac:dyDescent="0.2">
      <c r="A139" s="35">
        <f t="shared" si="3"/>
        <v>45005</v>
      </c>
      <c r="B139" s="36">
        <f>SUMIFS(СВЦЭМ!$C$39:$C$782,СВЦЭМ!$A$39:$A$782,$A139,СВЦЭМ!$B$39:$B$782,B$119)+'СЕТ СН'!$I$9+СВЦЭМ!$D$10+'СЕТ СН'!$I$5-'СЕТ СН'!$I$17</f>
        <v>5593.02283644</v>
      </c>
      <c r="C139" s="36">
        <f>SUMIFS(СВЦЭМ!$C$39:$C$782,СВЦЭМ!$A$39:$A$782,$A139,СВЦЭМ!$B$39:$B$782,C$119)+'СЕТ СН'!$I$9+СВЦЭМ!$D$10+'СЕТ СН'!$I$5-'СЕТ СН'!$I$17</f>
        <v>5642.13213</v>
      </c>
      <c r="D139" s="36">
        <f>SUMIFS(СВЦЭМ!$C$39:$C$782,СВЦЭМ!$A$39:$A$782,$A139,СВЦЭМ!$B$39:$B$782,D$119)+'СЕТ СН'!$I$9+СВЦЭМ!$D$10+'СЕТ СН'!$I$5-'СЕТ СН'!$I$17</f>
        <v>5654.0007282699999</v>
      </c>
      <c r="E139" s="36">
        <f>SUMIFS(СВЦЭМ!$C$39:$C$782,СВЦЭМ!$A$39:$A$782,$A139,СВЦЭМ!$B$39:$B$782,E$119)+'СЕТ СН'!$I$9+СВЦЭМ!$D$10+'СЕТ СН'!$I$5-'СЕТ СН'!$I$17</f>
        <v>5682.8562686200003</v>
      </c>
      <c r="F139" s="36">
        <f>SUMIFS(СВЦЭМ!$C$39:$C$782,СВЦЭМ!$A$39:$A$782,$A139,СВЦЭМ!$B$39:$B$782,F$119)+'СЕТ СН'!$I$9+СВЦЭМ!$D$10+'СЕТ СН'!$I$5-'СЕТ СН'!$I$17</f>
        <v>5664.2268602800004</v>
      </c>
      <c r="G139" s="36">
        <f>SUMIFS(СВЦЭМ!$C$39:$C$782,СВЦЭМ!$A$39:$A$782,$A139,СВЦЭМ!$B$39:$B$782,G$119)+'СЕТ СН'!$I$9+СВЦЭМ!$D$10+'СЕТ СН'!$I$5-'СЕТ СН'!$I$17</f>
        <v>5655.1510396700005</v>
      </c>
      <c r="H139" s="36">
        <f>SUMIFS(СВЦЭМ!$C$39:$C$782,СВЦЭМ!$A$39:$A$782,$A139,СВЦЭМ!$B$39:$B$782,H$119)+'СЕТ СН'!$I$9+СВЦЭМ!$D$10+'СЕТ СН'!$I$5-'СЕТ СН'!$I$17</f>
        <v>5698.1785254200004</v>
      </c>
      <c r="I139" s="36">
        <f>SUMIFS(СВЦЭМ!$C$39:$C$782,СВЦЭМ!$A$39:$A$782,$A139,СВЦЭМ!$B$39:$B$782,I$119)+'СЕТ СН'!$I$9+СВЦЭМ!$D$10+'СЕТ СН'!$I$5-'СЕТ СН'!$I$17</f>
        <v>5609.27473242</v>
      </c>
      <c r="J139" s="36">
        <f>SUMIFS(СВЦЭМ!$C$39:$C$782,СВЦЭМ!$A$39:$A$782,$A139,СВЦЭМ!$B$39:$B$782,J$119)+'СЕТ СН'!$I$9+СВЦЭМ!$D$10+'СЕТ СН'!$I$5-'СЕТ СН'!$I$17</f>
        <v>5599.2555038500004</v>
      </c>
      <c r="K139" s="36">
        <f>SUMIFS(СВЦЭМ!$C$39:$C$782,СВЦЭМ!$A$39:$A$782,$A139,СВЦЭМ!$B$39:$B$782,K$119)+'СЕТ СН'!$I$9+СВЦЭМ!$D$10+'СЕТ СН'!$I$5-'СЕТ СН'!$I$17</f>
        <v>5571.8709417400005</v>
      </c>
      <c r="L139" s="36">
        <f>SUMIFS(СВЦЭМ!$C$39:$C$782,СВЦЭМ!$A$39:$A$782,$A139,СВЦЭМ!$B$39:$B$782,L$119)+'СЕТ СН'!$I$9+СВЦЭМ!$D$10+'СЕТ СН'!$I$5-'СЕТ СН'!$I$17</f>
        <v>5557.3761858899998</v>
      </c>
      <c r="M139" s="36">
        <f>SUMIFS(СВЦЭМ!$C$39:$C$782,СВЦЭМ!$A$39:$A$782,$A139,СВЦЭМ!$B$39:$B$782,M$119)+'СЕТ СН'!$I$9+СВЦЭМ!$D$10+'СЕТ СН'!$I$5-'СЕТ СН'!$I$17</f>
        <v>5566.8804005399998</v>
      </c>
      <c r="N139" s="36">
        <f>SUMIFS(СВЦЭМ!$C$39:$C$782,СВЦЭМ!$A$39:$A$782,$A139,СВЦЭМ!$B$39:$B$782,N$119)+'СЕТ СН'!$I$9+СВЦЭМ!$D$10+'СЕТ СН'!$I$5-'СЕТ СН'!$I$17</f>
        <v>5612.1674303700001</v>
      </c>
      <c r="O139" s="36">
        <f>SUMIFS(СВЦЭМ!$C$39:$C$782,СВЦЭМ!$A$39:$A$782,$A139,СВЦЭМ!$B$39:$B$782,O$119)+'СЕТ СН'!$I$9+СВЦЭМ!$D$10+'СЕТ СН'!$I$5-'СЕТ СН'!$I$17</f>
        <v>5648.5161348300007</v>
      </c>
      <c r="P139" s="36">
        <f>SUMIFS(СВЦЭМ!$C$39:$C$782,СВЦЭМ!$A$39:$A$782,$A139,СВЦЭМ!$B$39:$B$782,P$119)+'СЕТ СН'!$I$9+СВЦЭМ!$D$10+'СЕТ СН'!$I$5-'СЕТ СН'!$I$17</f>
        <v>5657.8894488900005</v>
      </c>
      <c r="Q139" s="36">
        <f>SUMIFS(СВЦЭМ!$C$39:$C$782,СВЦЭМ!$A$39:$A$782,$A139,СВЦЭМ!$B$39:$B$782,Q$119)+'СЕТ СН'!$I$9+СВЦЭМ!$D$10+'СЕТ СН'!$I$5-'СЕТ СН'!$I$17</f>
        <v>5660.8541546899996</v>
      </c>
      <c r="R139" s="36">
        <f>SUMIFS(СВЦЭМ!$C$39:$C$782,СВЦЭМ!$A$39:$A$782,$A139,СВЦЭМ!$B$39:$B$782,R$119)+'СЕТ СН'!$I$9+СВЦЭМ!$D$10+'СЕТ СН'!$I$5-'СЕТ СН'!$I$17</f>
        <v>5649.2754258300001</v>
      </c>
      <c r="S139" s="36">
        <f>SUMIFS(СВЦЭМ!$C$39:$C$782,СВЦЭМ!$A$39:$A$782,$A139,СВЦЭМ!$B$39:$B$782,S$119)+'СЕТ СН'!$I$9+СВЦЭМ!$D$10+'СЕТ СН'!$I$5-'СЕТ СН'!$I$17</f>
        <v>5630.6087840500004</v>
      </c>
      <c r="T139" s="36">
        <f>SUMIFS(СВЦЭМ!$C$39:$C$782,СВЦЭМ!$A$39:$A$782,$A139,СВЦЭМ!$B$39:$B$782,T$119)+'СЕТ СН'!$I$9+СВЦЭМ!$D$10+'СЕТ СН'!$I$5-'СЕТ СН'!$I$17</f>
        <v>5604.3748305200006</v>
      </c>
      <c r="U139" s="36">
        <f>SUMIFS(СВЦЭМ!$C$39:$C$782,СВЦЭМ!$A$39:$A$782,$A139,СВЦЭМ!$B$39:$B$782,U$119)+'СЕТ СН'!$I$9+СВЦЭМ!$D$10+'СЕТ СН'!$I$5-'СЕТ СН'!$I$17</f>
        <v>5561.26879732</v>
      </c>
      <c r="V139" s="36">
        <f>SUMIFS(СВЦЭМ!$C$39:$C$782,СВЦЭМ!$A$39:$A$782,$A139,СВЦЭМ!$B$39:$B$782,V$119)+'СЕТ СН'!$I$9+СВЦЭМ!$D$10+'СЕТ СН'!$I$5-'СЕТ СН'!$I$17</f>
        <v>5545.9035019700004</v>
      </c>
      <c r="W139" s="36">
        <f>SUMIFS(СВЦЭМ!$C$39:$C$782,СВЦЭМ!$A$39:$A$782,$A139,СВЦЭМ!$B$39:$B$782,W$119)+'СЕТ СН'!$I$9+СВЦЭМ!$D$10+'СЕТ СН'!$I$5-'СЕТ СН'!$I$17</f>
        <v>5547.0803049100005</v>
      </c>
      <c r="X139" s="36">
        <f>SUMIFS(СВЦЭМ!$C$39:$C$782,СВЦЭМ!$A$39:$A$782,$A139,СВЦЭМ!$B$39:$B$782,X$119)+'СЕТ СН'!$I$9+СВЦЭМ!$D$10+'СЕТ СН'!$I$5-'СЕТ СН'!$I$17</f>
        <v>5591.1756009000001</v>
      </c>
      <c r="Y139" s="36">
        <f>SUMIFS(СВЦЭМ!$C$39:$C$782,СВЦЭМ!$A$39:$A$782,$A139,СВЦЭМ!$B$39:$B$782,Y$119)+'СЕТ СН'!$I$9+СВЦЭМ!$D$10+'СЕТ СН'!$I$5-'СЕТ СН'!$I$17</f>
        <v>5629.2451708900007</v>
      </c>
    </row>
    <row r="140" spans="1:25" ht="15.75" x14ac:dyDescent="0.2">
      <c r="A140" s="35">
        <f t="shared" si="3"/>
        <v>45006</v>
      </c>
      <c r="B140" s="36">
        <f>SUMIFS(СВЦЭМ!$C$39:$C$782,СВЦЭМ!$A$39:$A$782,$A140,СВЦЭМ!$B$39:$B$782,B$119)+'СЕТ СН'!$I$9+СВЦЭМ!$D$10+'СЕТ СН'!$I$5-'СЕТ СН'!$I$17</f>
        <v>5550.2127247200006</v>
      </c>
      <c r="C140" s="36">
        <f>SUMIFS(СВЦЭМ!$C$39:$C$782,СВЦЭМ!$A$39:$A$782,$A140,СВЦЭМ!$B$39:$B$782,C$119)+'СЕТ СН'!$I$9+СВЦЭМ!$D$10+'СЕТ СН'!$I$5-'СЕТ СН'!$I$17</f>
        <v>5590.7560519500003</v>
      </c>
      <c r="D140" s="36">
        <f>SUMIFS(СВЦЭМ!$C$39:$C$782,СВЦЭМ!$A$39:$A$782,$A140,СВЦЭМ!$B$39:$B$782,D$119)+'СЕТ СН'!$I$9+СВЦЭМ!$D$10+'СЕТ СН'!$I$5-'СЕТ СН'!$I$17</f>
        <v>5624.7117312700002</v>
      </c>
      <c r="E140" s="36">
        <f>SUMIFS(СВЦЭМ!$C$39:$C$782,СВЦЭМ!$A$39:$A$782,$A140,СВЦЭМ!$B$39:$B$782,E$119)+'СЕТ СН'!$I$9+СВЦЭМ!$D$10+'СЕТ СН'!$I$5-'СЕТ СН'!$I$17</f>
        <v>5631.06393768</v>
      </c>
      <c r="F140" s="36">
        <f>SUMIFS(СВЦЭМ!$C$39:$C$782,СВЦЭМ!$A$39:$A$782,$A140,СВЦЭМ!$B$39:$B$782,F$119)+'СЕТ СН'!$I$9+СВЦЭМ!$D$10+'СЕТ СН'!$I$5-'СЕТ СН'!$I$17</f>
        <v>5600.8854590600004</v>
      </c>
      <c r="G140" s="36">
        <f>SUMIFS(СВЦЭМ!$C$39:$C$782,СВЦЭМ!$A$39:$A$782,$A140,СВЦЭМ!$B$39:$B$782,G$119)+'СЕТ СН'!$I$9+СВЦЭМ!$D$10+'СЕТ СН'!$I$5-'СЕТ СН'!$I$17</f>
        <v>5602.5754688500001</v>
      </c>
      <c r="H140" s="36">
        <f>SUMIFS(СВЦЭМ!$C$39:$C$782,СВЦЭМ!$A$39:$A$782,$A140,СВЦЭМ!$B$39:$B$782,H$119)+'СЕТ СН'!$I$9+СВЦЭМ!$D$10+'СЕТ СН'!$I$5-'СЕТ СН'!$I$17</f>
        <v>5541.2006117300007</v>
      </c>
      <c r="I140" s="36">
        <f>SUMIFS(СВЦЭМ!$C$39:$C$782,СВЦЭМ!$A$39:$A$782,$A140,СВЦЭМ!$B$39:$B$782,I$119)+'СЕТ СН'!$I$9+СВЦЭМ!$D$10+'СЕТ СН'!$I$5-'СЕТ СН'!$I$17</f>
        <v>5484.5502093300001</v>
      </c>
      <c r="J140" s="36">
        <f>SUMIFS(СВЦЭМ!$C$39:$C$782,СВЦЭМ!$A$39:$A$782,$A140,СВЦЭМ!$B$39:$B$782,J$119)+'СЕТ СН'!$I$9+СВЦЭМ!$D$10+'СЕТ СН'!$I$5-'СЕТ СН'!$I$17</f>
        <v>5476.6532360199999</v>
      </c>
      <c r="K140" s="36">
        <f>SUMIFS(СВЦЭМ!$C$39:$C$782,СВЦЭМ!$A$39:$A$782,$A140,СВЦЭМ!$B$39:$B$782,K$119)+'СЕТ СН'!$I$9+СВЦЭМ!$D$10+'СЕТ СН'!$I$5-'СЕТ СН'!$I$17</f>
        <v>5477.9698866199997</v>
      </c>
      <c r="L140" s="36">
        <f>SUMIFS(СВЦЭМ!$C$39:$C$782,СВЦЭМ!$A$39:$A$782,$A140,СВЦЭМ!$B$39:$B$782,L$119)+'СЕТ СН'!$I$9+СВЦЭМ!$D$10+'СЕТ СН'!$I$5-'СЕТ СН'!$I$17</f>
        <v>5484.8038755300004</v>
      </c>
      <c r="M140" s="36">
        <f>SUMIFS(СВЦЭМ!$C$39:$C$782,СВЦЭМ!$A$39:$A$782,$A140,СВЦЭМ!$B$39:$B$782,M$119)+'СЕТ СН'!$I$9+СВЦЭМ!$D$10+'СЕТ СН'!$I$5-'СЕТ СН'!$I$17</f>
        <v>5527.64483612</v>
      </c>
      <c r="N140" s="36">
        <f>SUMIFS(СВЦЭМ!$C$39:$C$782,СВЦЭМ!$A$39:$A$782,$A140,СВЦЭМ!$B$39:$B$782,N$119)+'СЕТ СН'!$I$9+СВЦЭМ!$D$10+'СЕТ СН'!$I$5-'СЕТ СН'!$I$17</f>
        <v>5551.2129144</v>
      </c>
      <c r="O140" s="36">
        <f>SUMIFS(СВЦЭМ!$C$39:$C$782,СВЦЭМ!$A$39:$A$782,$A140,СВЦЭМ!$B$39:$B$782,O$119)+'СЕТ СН'!$I$9+СВЦЭМ!$D$10+'СЕТ СН'!$I$5-'СЕТ СН'!$I$17</f>
        <v>5601.2293928199997</v>
      </c>
      <c r="P140" s="36">
        <f>SUMIFS(СВЦЭМ!$C$39:$C$782,СВЦЭМ!$A$39:$A$782,$A140,СВЦЭМ!$B$39:$B$782,P$119)+'СЕТ СН'!$I$9+СВЦЭМ!$D$10+'СЕТ СН'!$I$5-'СЕТ СН'!$I$17</f>
        <v>5617.9113502500004</v>
      </c>
      <c r="Q140" s="36">
        <f>SUMIFS(СВЦЭМ!$C$39:$C$782,СВЦЭМ!$A$39:$A$782,$A140,СВЦЭМ!$B$39:$B$782,Q$119)+'СЕТ СН'!$I$9+СВЦЭМ!$D$10+'СЕТ СН'!$I$5-'СЕТ СН'!$I$17</f>
        <v>5610.7465817700004</v>
      </c>
      <c r="R140" s="36">
        <f>SUMIFS(СВЦЭМ!$C$39:$C$782,СВЦЭМ!$A$39:$A$782,$A140,СВЦЭМ!$B$39:$B$782,R$119)+'СЕТ СН'!$I$9+СВЦЭМ!$D$10+'СЕТ СН'!$I$5-'СЕТ СН'!$I$17</f>
        <v>5605.0418548200005</v>
      </c>
      <c r="S140" s="36">
        <f>SUMIFS(СВЦЭМ!$C$39:$C$782,СВЦЭМ!$A$39:$A$782,$A140,СВЦЭМ!$B$39:$B$782,S$119)+'СЕТ СН'!$I$9+СВЦЭМ!$D$10+'СЕТ СН'!$I$5-'СЕТ СН'!$I$17</f>
        <v>5583.7216916699999</v>
      </c>
      <c r="T140" s="36">
        <f>SUMIFS(СВЦЭМ!$C$39:$C$782,СВЦЭМ!$A$39:$A$782,$A140,СВЦЭМ!$B$39:$B$782,T$119)+'СЕТ СН'!$I$9+СВЦЭМ!$D$10+'СЕТ СН'!$I$5-'СЕТ СН'!$I$17</f>
        <v>5555.2086527900001</v>
      </c>
      <c r="U140" s="36">
        <f>SUMIFS(СВЦЭМ!$C$39:$C$782,СВЦЭМ!$A$39:$A$782,$A140,СВЦЭМ!$B$39:$B$782,U$119)+'СЕТ СН'!$I$9+СВЦЭМ!$D$10+'СЕТ СН'!$I$5-'СЕТ СН'!$I$17</f>
        <v>5527.9727003000007</v>
      </c>
      <c r="V140" s="36">
        <f>SUMIFS(СВЦЭМ!$C$39:$C$782,СВЦЭМ!$A$39:$A$782,$A140,СВЦЭМ!$B$39:$B$782,V$119)+'СЕТ СН'!$I$9+СВЦЭМ!$D$10+'СЕТ СН'!$I$5-'СЕТ СН'!$I$17</f>
        <v>5512.6313000600003</v>
      </c>
      <c r="W140" s="36">
        <f>SUMIFS(СВЦЭМ!$C$39:$C$782,СВЦЭМ!$A$39:$A$782,$A140,СВЦЭМ!$B$39:$B$782,W$119)+'СЕТ СН'!$I$9+СВЦЭМ!$D$10+'СЕТ СН'!$I$5-'СЕТ СН'!$I$17</f>
        <v>5517.1111807699999</v>
      </c>
      <c r="X140" s="36">
        <f>SUMIFS(СВЦЭМ!$C$39:$C$782,СВЦЭМ!$A$39:$A$782,$A140,СВЦЭМ!$B$39:$B$782,X$119)+'СЕТ СН'!$I$9+СВЦЭМ!$D$10+'СЕТ СН'!$I$5-'СЕТ СН'!$I$17</f>
        <v>5548.9139725200002</v>
      </c>
      <c r="Y140" s="36">
        <f>SUMIFS(СВЦЭМ!$C$39:$C$782,СВЦЭМ!$A$39:$A$782,$A140,СВЦЭМ!$B$39:$B$782,Y$119)+'СЕТ СН'!$I$9+СВЦЭМ!$D$10+'СЕТ СН'!$I$5-'СЕТ СН'!$I$17</f>
        <v>5581.82119857</v>
      </c>
    </row>
    <row r="141" spans="1:25" ht="15.75" x14ac:dyDescent="0.2">
      <c r="A141" s="35">
        <f t="shared" si="3"/>
        <v>45007</v>
      </c>
      <c r="B141" s="36">
        <f>SUMIFS(СВЦЭМ!$C$39:$C$782,СВЦЭМ!$A$39:$A$782,$A141,СВЦЭМ!$B$39:$B$782,B$119)+'СЕТ СН'!$I$9+СВЦЭМ!$D$10+'СЕТ СН'!$I$5-'СЕТ СН'!$I$17</f>
        <v>5698.8432143700002</v>
      </c>
      <c r="C141" s="36">
        <f>SUMIFS(СВЦЭМ!$C$39:$C$782,СВЦЭМ!$A$39:$A$782,$A141,СВЦЭМ!$B$39:$B$782,C$119)+'СЕТ СН'!$I$9+СВЦЭМ!$D$10+'СЕТ СН'!$I$5-'СЕТ СН'!$I$17</f>
        <v>5746.5368673499997</v>
      </c>
      <c r="D141" s="36">
        <f>SUMIFS(СВЦЭМ!$C$39:$C$782,СВЦЭМ!$A$39:$A$782,$A141,СВЦЭМ!$B$39:$B$782,D$119)+'СЕТ СН'!$I$9+СВЦЭМ!$D$10+'СЕТ СН'!$I$5-'СЕТ СН'!$I$17</f>
        <v>5829.6201770600001</v>
      </c>
      <c r="E141" s="36">
        <f>SUMIFS(СВЦЭМ!$C$39:$C$782,СВЦЭМ!$A$39:$A$782,$A141,СВЦЭМ!$B$39:$B$782,E$119)+'СЕТ СН'!$I$9+СВЦЭМ!$D$10+'СЕТ СН'!$I$5-'СЕТ СН'!$I$17</f>
        <v>5840.9360403200008</v>
      </c>
      <c r="F141" s="36">
        <f>SUMIFS(СВЦЭМ!$C$39:$C$782,СВЦЭМ!$A$39:$A$782,$A141,СВЦЭМ!$B$39:$B$782,F$119)+'СЕТ СН'!$I$9+СВЦЭМ!$D$10+'СЕТ СН'!$I$5-'СЕТ СН'!$I$17</f>
        <v>5851.5356275499998</v>
      </c>
      <c r="G141" s="36">
        <f>SUMIFS(СВЦЭМ!$C$39:$C$782,СВЦЭМ!$A$39:$A$782,$A141,СВЦЭМ!$B$39:$B$782,G$119)+'СЕТ СН'!$I$9+СВЦЭМ!$D$10+'СЕТ СН'!$I$5-'СЕТ СН'!$I$17</f>
        <v>5818.9233125700002</v>
      </c>
      <c r="H141" s="36">
        <f>SUMIFS(СВЦЭМ!$C$39:$C$782,СВЦЭМ!$A$39:$A$782,$A141,СВЦЭМ!$B$39:$B$782,H$119)+'СЕТ СН'!$I$9+СВЦЭМ!$D$10+'СЕТ СН'!$I$5-'СЕТ СН'!$I$17</f>
        <v>5756.5634271899999</v>
      </c>
      <c r="I141" s="36">
        <f>SUMIFS(СВЦЭМ!$C$39:$C$782,СВЦЭМ!$A$39:$A$782,$A141,СВЦЭМ!$B$39:$B$782,I$119)+'СЕТ СН'!$I$9+СВЦЭМ!$D$10+'СЕТ СН'!$I$5-'СЕТ СН'!$I$17</f>
        <v>5706.6465104300005</v>
      </c>
      <c r="J141" s="36">
        <f>SUMIFS(СВЦЭМ!$C$39:$C$782,СВЦЭМ!$A$39:$A$782,$A141,СВЦЭМ!$B$39:$B$782,J$119)+'СЕТ СН'!$I$9+СВЦЭМ!$D$10+'СЕТ СН'!$I$5-'СЕТ СН'!$I$17</f>
        <v>5710.0198303300003</v>
      </c>
      <c r="K141" s="36">
        <f>SUMIFS(СВЦЭМ!$C$39:$C$782,СВЦЭМ!$A$39:$A$782,$A141,СВЦЭМ!$B$39:$B$782,K$119)+'СЕТ СН'!$I$9+СВЦЭМ!$D$10+'СЕТ СН'!$I$5-'СЕТ СН'!$I$17</f>
        <v>5691.2680000500004</v>
      </c>
      <c r="L141" s="36">
        <f>SUMIFS(СВЦЭМ!$C$39:$C$782,СВЦЭМ!$A$39:$A$782,$A141,СВЦЭМ!$B$39:$B$782,L$119)+'СЕТ СН'!$I$9+СВЦЭМ!$D$10+'СЕТ СН'!$I$5-'СЕТ СН'!$I$17</f>
        <v>5685.1884384900004</v>
      </c>
      <c r="M141" s="36">
        <f>SUMIFS(СВЦЭМ!$C$39:$C$782,СВЦЭМ!$A$39:$A$782,$A141,СВЦЭМ!$B$39:$B$782,M$119)+'СЕТ СН'!$I$9+СВЦЭМ!$D$10+'СЕТ СН'!$I$5-'СЕТ СН'!$I$17</f>
        <v>5656.3169321000005</v>
      </c>
      <c r="N141" s="36">
        <f>SUMIFS(СВЦЭМ!$C$39:$C$782,СВЦЭМ!$A$39:$A$782,$A141,СВЦЭМ!$B$39:$B$782,N$119)+'СЕТ СН'!$I$9+СВЦЭМ!$D$10+'СЕТ СН'!$I$5-'СЕТ СН'!$I$17</f>
        <v>5750.6539668100004</v>
      </c>
      <c r="O141" s="36">
        <f>SUMIFS(СВЦЭМ!$C$39:$C$782,СВЦЭМ!$A$39:$A$782,$A141,СВЦЭМ!$B$39:$B$782,O$119)+'СЕТ СН'!$I$9+СВЦЭМ!$D$10+'СЕТ СН'!$I$5-'СЕТ СН'!$I$17</f>
        <v>5770.7396045300002</v>
      </c>
      <c r="P141" s="36">
        <f>SUMIFS(СВЦЭМ!$C$39:$C$782,СВЦЭМ!$A$39:$A$782,$A141,СВЦЭМ!$B$39:$B$782,P$119)+'СЕТ СН'!$I$9+СВЦЭМ!$D$10+'СЕТ СН'!$I$5-'СЕТ СН'!$I$17</f>
        <v>5772.0776279500005</v>
      </c>
      <c r="Q141" s="36">
        <f>SUMIFS(СВЦЭМ!$C$39:$C$782,СВЦЭМ!$A$39:$A$782,$A141,СВЦЭМ!$B$39:$B$782,Q$119)+'СЕТ СН'!$I$9+СВЦЭМ!$D$10+'СЕТ СН'!$I$5-'СЕТ СН'!$I$17</f>
        <v>5768.5273630199999</v>
      </c>
      <c r="R141" s="36">
        <f>SUMIFS(СВЦЭМ!$C$39:$C$782,СВЦЭМ!$A$39:$A$782,$A141,СВЦЭМ!$B$39:$B$782,R$119)+'СЕТ СН'!$I$9+СВЦЭМ!$D$10+'СЕТ СН'!$I$5-'СЕТ СН'!$I$17</f>
        <v>5742.1625541399999</v>
      </c>
      <c r="S141" s="36">
        <f>SUMIFS(СВЦЭМ!$C$39:$C$782,СВЦЭМ!$A$39:$A$782,$A141,СВЦЭМ!$B$39:$B$782,S$119)+'СЕТ СН'!$I$9+СВЦЭМ!$D$10+'СЕТ СН'!$I$5-'СЕТ СН'!$I$17</f>
        <v>5709.5061856000002</v>
      </c>
      <c r="T141" s="36">
        <f>SUMIFS(СВЦЭМ!$C$39:$C$782,СВЦЭМ!$A$39:$A$782,$A141,СВЦЭМ!$B$39:$B$782,T$119)+'СЕТ СН'!$I$9+СВЦЭМ!$D$10+'СЕТ СН'!$I$5-'СЕТ СН'!$I$17</f>
        <v>5706.7239437000007</v>
      </c>
      <c r="U141" s="36">
        <f>SUMIFS(СВЦЭМ!$C$39:$C$782,СВЦЭМ!$A$39:$A$782,$A141,СВЦЭМ!$B$39:$B$782,U$119)+'СЕТ СН'!$I$9+СВЦЭМ!$D$10+'СЕТ СН'!$I$5-'СЕТ СН'!$I$17</f>
        <v>5661.3737184500005</v>
      </c>
      <c r="V141" s="36">
        <f>SUMIFS(СВЦЭМ!$C$39:$C$782,СВЦЭМ!$A$39:$A$782,$A141,СВЦЭМ!$B$39:$B$782,V$119)+'СЕТ СН'!$I$9+СВЦЭМ!$D$10+'СЕТ СН'!$I$5-'СЕТ СН'!$I$17</f>
        <v>5630.6720729400004</v>
      </c>
      <c r="W141" s="36">
        <f>SUMIFS(СВЦЭМ!$C$39:$C$782,СВЦЭМ!$A$39:$A$782,$A141,СВЦЭМ!$B$39:$B$782,W$119)+'СЕТ СН'!$I$9+СВЦЭМ!$D$10+'СЕТ СН'!$I$5-'СЕТ СН'!$I$17</f>
        <v>5631.3335219300006</v>
      </c>
      <c r="X141" s="36">
        <f>SUMIFS(СВЦЭМ!$C$39:$C$782,СВЦЭМ!$A$39:$A$782,$A141,СВЦЭМ!$B$39:$B$782,X$119)+'СЕТ СН'!$I$9+СВЦЭМ!$D$10+'СЕТ СН'!$I$5-'СЕТ СН'!$I$17</f>
        <v>5640.4120734200005</v>
      </c>
      <c r="Y141" s="36">
        <f>SUMIFS(СВЦЭМ!$C$39:$C$782,СВЦЭМ!$A$39:$A$782,$A141,СВЦЭМ!$B$39:$B$782,Y$119)+'СЕТ СН'!$I$9+СВЦЭМ!$D$10+'СЕТ СН'!$I$5-'СЕТ СН'!$I$17</f>
        <v>5691.6062802500001</v>
      </c>
    </row>
    <row r="142" spans="1:25" ht="15.75" x14ac:dyDescent="0.2">
      <c r="A142" s="35">
        <f t="shared" si="3"/>
        <v>45008</v>
      </c>
      <c r="B142" s="36">
        <f>SUMIFS(СВЦЭМ!$C$39:$C$782,СВЦЭМ!$A$39:$A$782,$A142,СВЦЭМ!$B$39:$B$782,B$119)+'СЕТ СН'!$I$9+СВЦЭМ!$D$10+'СЕТ СН'!$I$5-'СЕТ СН'!$I$17</f>
        <v>5764.40931009</v>
      </c>
      <c r="C142" s="36">
        <f>SUMIFS(СВЦЭМ!$C$39:$C$782,СВЦЭМ!$A$39:$A$782,$A142,СВЦЭМ!$B$39:$B$782,C$119)+'СЕТ СН'!$I$9+СВЦЭМ!$D$10+'СЕТ СН'!$I$5-'СЕТ СН'!$I$17</f>
        <v>5836.5362976100005</v>
      </c>
      <c r="D142" s="36">
        <f>SUMIFS(СВЦЭМ!$C$39:$C$782,СВЦЭМ!$A$39:$A$782,$A142,СВЦЭМ!$B$39:$B$782,D$119)+'СЕТ СН'!$I$9+СВЦЭМ!$D$10+'СЕТ СН'!$I$5-'СЕТ СН'!$I$17</f>
        <v>5867.19135878</v>
      </c>
      <c r="E142" s="36">
        <f>SUMIFS(СВЦЭМ!$C$39:$C$782,СВЦЭМ!$A$39:$A$782,$A142,СВЦЭМ!$B$39:$B$782,E$119)+'СЕТ СН'!$I$9+СВЦЭМ!$D$10+'СЕТ СН'!$I$5-'СЕТ СН'!$I$17</f>
        <v>5900.0109826500002</v>
      </c>
      <c r="F142" s="36">
        <f>SUMIFS(СВЦЭМ!$C$39:$C$782,СВЦЭМ!$A$39:$A$782,$A142,СВЦЭМ!$B$39:$B$782,F$119)+'СЕТ СН'!$I$9+СВЦЭМ!$D$10+'СЕТ СН'!$I$5-'СЕТ СН'!$I$17</f>
        <v>5904.1102432300004</v>
      </c>
      <c r="G142" s="36">
        <f>SUMIFS(СВЦЭМ!$C$39:$C$782,СВЦЭМ!$A$39:$A$782,$A142,СВЦЭМ!$B$39:$B$782,G$119)+'СЕТ СН'!$I$9+СВЦЭМ!$D$10+'СЕТ СН'!$I$5-'СЕТ СН'!$I$17</f>
        <v>5826.7630984900006</v>
      </c>
      <c r="H142" s="36">
        <f>SUMIFS(СВЦЭМ!$C$39:$C$782,СВЦЭМ!$A$39:$A$782,$A142,СВЦЭМ!$B$39:$B$782,H$119)+'СЕТ СН'!$I$9+СВЦЭМ!$D$10+'СЕТ СН'!$I$5-'СЕТ СН'!$I$17</f>
        <v>5786.49360901</v>
      </c>
      <c r="I142" s="36">
        <f>SUMIFS(СВЦЭМ!$C$39:$C$782,СВЦЭМ!$A$39:$A$782,$A142,СВЦЭМ!$B$39:$B$782,I$119)+'СЕТ СН'!$I$9+СВЦЭМ!$D$10+'СЕТ СН'!$I$5-'СЕТ СН'!$I$17</f>
        <v>5722.7078602000001</v>
      </c>
      <c r="J142" s="36">
        <f>SUMIFS(СВЦЭМ!$C$39:$C$782,СВЦЭМ!$A$39:$A$782,$A142,СВЦЭМ!$B$39:$B$782,J$119)+'СЕТ СН'!$I$9+СВЦЭМ!$D$10+'СЕТ СН'!$I$5-'СЕТ СН'!$I$17</f>
        <v>5713.0618778999997</v>
      </c>
      <c r="K142" s="36">
        <f>SUMIFS(СВЦЭМ!$C$39:$C$782,СВЦЭМ!$A$39:$A$782,$A142,СВЦЭМ!$B$39:$B$782,K$119)+'СЕТ СН'!$I$9+СВЦЭМ!$D$10+'СЕТ СН'!$I$5-'СЕТ СН'!$I$17</f>
        <v>5697.5404171600003</v>
      </c>
      <c r="L142" s="36">
        <f>SUMIFS(СВЦЭМ!$C$39:$C$782,СВЦЭМ!$A$39:$A$782,$A142,СВЦЭМ!$B$39:$B$782,L$119)+'СЕТ СН'!$I$9+СВЦЭМ!$D$10+'СЕТ СН'!$I$5-'СЕТ СН'!$I$17</f>
        <v>5650.7053608900005</v>
      </c>
      <c r="M142" s="36">
        <f>SUMIFS(СВЦЭМ!$C$39:$C$782,СВЦЭМ!$A$39:$A$782,$A142,СВЦЭМ!$B$39:$B$782,M$119)+'СЕТ СН'!$I$9+СВЦЭМ!$D$10+'СЕТ СН'!$I$5-'СЕТ СН'!$I$17</f>
        <v>5676.8920400000006</v>
      </c>
      <c r="N142" s="36">
        <f>SUMIFS(СВЦЭМ!$C$39:$C$782,СВЦЭМ!$A$39:$A$782,$A142,СВЦЭМ!$B$39:$B$782,N$119)+'СЕТ СН'!$I$9+СВЦЭМ!$D$10+'СЕТ СН'!$I$5-'СЕТ СН'!$I$17</f>
        <v>5702.7879499400005</v>
      </c>
      <c r="O142" s="36">
        <f>SUMIFS(СВЦЭМ!$C$39:$C$782,СВЦЭМ!$A$39:$A$782,$A142,СВЦЭМ!$B$39:$B$782,O$119)+'СЕТ СН'!$I$9+СВЦЭМ!$D$10+'СЕТ СН'!$I$5-'СЕТ СН'!$I$17</f>
        <v>5753.3056642900001</v>
      </c>
      <c r="P142" s="36">
        <f>SUMIFS(СВЦЭМ!$C$39:$C$782,СВЦЭМ!$A$39:$A$782,$A142,СВЦЭМ!$B$39:$B$782,P$119)+'СЕТ СН'!$I$9+СВЦЭМ!$D$10+'СЕТ СН'!$I$5-'СЕТ СН'!$I$17</f>
        <v>5796.0339665800002</v>
      </c>
      <c r="Q142" s="36">
        <f>SUMIFS(СВЦЭМ!$C$39:$C$782,СВЦЭМ!$A$39:$A$782,$A142,СВЦЭМ!$B$39:$B$782,Q$119)+'СЕТ СН'!$I$9+СВЦЭМ!$D$10+'СЕТ СН'!$I$5-'СЕТ СН'!$I$17</f>
        <v>5791.3526959600003</v>
      </c>
      <c r="R142" s="36">
        <f>SUMIFS(СВЦЭМ!$C$39:$C$782,СВЦЭМ!$A$39:$A$782,$A142,СВЦЭМ!$B$39:$B$782,R$119)+'СЕТ СН'!$I$9+СВЦЭМ!$D$10+'СЕТ СН'!$I$5-'СЕТ СН'!$I$17</f>
        <v>5759.3793945899997</v>
      </c>
      <c r="S142" s="36">
        <f>SUMIFS(СВЦЭМ!$C$39:$C$782,СВЦЭМ!$A$39:$A$782,$A142,СВЦЭМ!$B$39:$B$782,S$119)+'СЕТ СН'!$I$9+СВЦЭМ!$D$10+'СЕТ СН'!$I$5-'СЕТ СН'!$I$17</f>
        <v>5748.0523116300001</v>
      </c>
      <c r="T142" s="36">
        <f>SUMIFS(СВЦЭМ!$C$39:$C$782,СВЦЭМ!$A$39:$A$782,$A142,СВЦЭМ!$B$39:$B$782,T$119)+'СЕТ СН'!$I$9+СВЦЭМ!$D$10+'СЕТ СН'!$I$5-'СЕТ СН'!$I$17</f>
        <v>5708.2815937000005</v>
      </c>
      <c r="U142" s="36">
        <f>SUMIFS(СВЦЭМ!$C$39:$C$782,СВЦЭМ!$A$39:$A$782,$A142,СВЦЭМ!$B$39:$B$782,U$119)+'СЕТ СН'!$I$9+СВЦЭМ!$D$10+'СЕТ СН'!$I$5-'СЕТ СН'!$I$17</f>
        <v>5661.2081517699999</v>
      </c>
      <c r="V142" s="36">
        <f>SUMIFS(СВЦЭМ!$C$39:$C$782,СВЦЭМ!$A$39:$A$782,$A142,СВЦЭМ!$B$39:$B$782,V$119)+'СЕТ СН'!$I$9+СВЦЭМ!$D$10+'СЕТ СН'!$I$5-'СЕТ СН'!$I$17</f>
        <v>5638.1783671800004</v>
      </c>
      <c r="W142" s="36">
        <f>SUMIFS(СВЦЭМ!$C$39:$C$782,СВЦЭМ!$A$39:$A$782,$A142,СВЦЭМ!$B$39:$B$782,W$119)+'СЕТ СН'!$I$9+СВЦЭМ!$D$10+'СЕТ СН'!$I$5-'СЕТ СН'!$I$17</f>
        <v>5671.0076768199997</v>
      </c>
      <c r="X142" s="36">
        <f>SUMIFS(СВЦЭМ!$C$39:$C$782,СВЦЭМ!$A$39:$A$782,$A142,СВЦЭМ!$B$39:$B$782,X$119)+'СЕТ СН'!$I$9+СВЦЭМ!$D$10+'СЕТ СН'!$I$5-'СЕТ СН'!$I$17</f>
        <v>5712.0799938600003</v>
      </c>
      <c r="Y142" s="36">
        <f>SUMIFS(СВЦЭМ!$C$39:$C$782,СВЦЭМ!$A$39:$A$782,$A142,СВЦЭМ!$B$39:$B$782,Y$119)+'СЕТ СН'!$I$9+СВЦЭМ!$D$10+'СЕТ СН'!$I$5-'СЕТ СН'!$I$17</f>
        <v>5762.9152211199998</v>
      </c>
    </row>
    <row r="143" spans="1:25" ht="15.75" x14ac:dyDescent="0.2">
      <c r="A143" s="35">
        <f t="shared" si="3"/>
        <v>45009</v>
      </c>
      <c r="B143" s="36">
        <f>SUMIFS(СВЦЭМ!$C$39:$C$782,СВЦЭМ!$A$39:$A$782,$A143,СВЦЭМ!$B$39:$B$782,B$119)+'СЕТ СН'!$I$9+СВЦЭМ!$D$10+'СЕТ СН'!$I$5-'СЕТ СН'!$I$17</f>
        <v>5840.9547155</v>
      </c>
      <c r="C143" s="36">
        <f>SUMIFS(СВЦЭМ!$C$39:$C$782,СВЦЭМ!$A$39:$A$782,$A143,СВЦЭМ!$B$39:$B$782,C$119)+'СЕТ СН'!$I$9+СВЦЭМ!$D$10+'СЕТ СН'!$I$5-'СЕТ СН'!$I$17</f>
        <v>5936.81074291</v>
      </c>
      <c r="D143" s="36">
        <f>SUMIFS(СВЦЭМ!$C$39:$C$782,СВЦЭМ!$A$39:$A$782,$A143,СВЦЭМ!$B$39:$B$782,D$119)+'СЕТ СН'!$I$9+СВЦЭМ!$D$10+'СЕТ СН'!$I$5-'СЕТ СН'!$I$17</f>
        <v>5925.6379358000004</v>
      </c>
      <c r="E143" s="36">
        <f>SUMIFS(СВЦЭМ!$C$39:$C$782,СВЦЭМ!$A$39:$A$782,$A143,СВЦЭМ!$B$39:$B$782,E$119)+'СЕТ СН'!$I$9+СВЦЭМ!$D$10+'СЕТ СН'!$I$5-'СЕТ СН'!$I$17</f>
        <v>5911.1624644100002</v>
      </c>
      <c r="F143" s="36">
        <f>SUMIFS(СВЦЭМ!$C$39:$C$782,СВЦЭМ!$A$39:$A$782,$A143,СВЦЭМ!$B$39:$B$782,F$119)+'СЕТ СН'!$I$9+СВЦЭМ!$D$10+'СЕТ СН'!$I$5-'СЕТ СН'!$I$17</f>
        <v>5911.9460147299997</v>
      </c>
      <c r="G143" s="36">
        <f>SUMIFS(СВЦЭМ!$C$39:$C$782,СВЦЭМ!$A$39:$A$782,$A143,СВЦЭМ!$B$39:$B$782,G$119)+'СЕТ СН'!$I$9+СВЦЭМ!$D$10+'СЕТ СН'!$I$5-'СЕТ СН'!$I$17</f>
        <v>5916.7516649200006</v>
      </c>
      <c r="H143" s="36">
        <f>SUMIFS(СВЦЭМ!$C$39:$C$782,СВЦЭМ!$A$39:$A$782,$A143,СВЦЭМ!$B$39:$B$782,H$119)+'СЕТ СН'!$I$9+СВЦЭМ!$D$10+'СЕТ СН'!$I$5-'СЕТ СН'!$I$17</f>
        <v>5908.5074324699999</v>
      </c>
      <c r="I143" s="36">
        <f>SUMIFS(СВЦЭМ!$C$39:$C$782,СВЦЭМ!$A$39:$A$782,$A143,СВЦЭМ!$B$39:$B$782,I$119)+'СЕТ СН'!$I$9+СВЦЭМ!$D$10+'СЕТ СН'!$I$5-'СЕТ СН'!$I$17</f>
        <v>5816.7218633800003</v>
      </c>
      <c r="J143" s="36">
        <f>SUMIFS(СВЦЭМ!$C$39:$C$782,СВЦЭМ!$A$39:$A$782,$A143,СВЦЭМ!$B$39:$B$782,J$119)+'СЕТ СН'!$I$9+СВЦЭМ!$D$10+'СЕТ СН'!$I$5-'СЕТ СН'!$I$17</f>
        <v>5814.2424489599998</v>
      </c>
      <c r="K143" s="36">
        <f>SUMIFS(СВЦЭМ!$C$39:$C$782,СВЦЭМ!$A$39:$A$782,$A143,СВЦЭМ!$B$39:$B$782,K$119)+'СЕТ СН'!$I$9+СВЦЭМ!$D$10+'СЕТ СН'!$I$5-'СЕТ СН'!$I$17</f>
        <v>5789.0685205400005</v>
      </c>
      <c r="L143" s="36">
        <f>SUMIFS(СВЦЭМ!$C$39:$C$782,СВЦЭМ!$A$39:$A$782,$A143,СВЦЭМ!$B$39:$B$782,L$119)+'СЕТ СН'!$I$9+СВЦЭМ!$D$10+'СЕТ СН'!$I$5-'СЕТ СН'!$I$17</f>
        <v>5716.8727068200005</v>
      </c>
      <c r="M143" s="36">
        <f>SUMIFS(СВЦЭМ!$C$39:$C$782,СВЦЭМ!$A$39:$A$782,$A143,СВЦЭМ!$B$39:$B$782,M$119)+'СЕТ СН'!$I$9+СВЦЭМ!$D$10+'СЕТ СН'!$I$5-'СЕТ СН'!$I$17</f>
        <v>5715.0270342800004</v>
      </c>
      <c r="N143" s="36">
        <f>SUMIFS(СВЦЭМ!$C$39:$C$782,СВЦЭМ!$A$39:$A$782,$A143,СВЦЭМ!$B$39:$B$782,N$119)+'СЕТ СН'!$I$9+СВЦЭМ!$D$10+'СЕТ СН'!$I$5-'СЕТ СН'!$I$17</f>
        <v>5714.7698493999997</v>
      </c>
      <c r="O143" s="36">
        <f>SUMIFS(СВЦЭМ!$C$39:$C$782,СВЦЭМ!$A$39:$A$782,$A143,СВЦЭМ!$B$39:$B$782,O$119)+'СЕТ СН'!$I$9+СВЦЭМ!$D$10+'СЕТ СН'!$I$5-'СЕТ СН'!$I$17</f>
        <v>5730.8188210999997</v>
      </c>
      <c r="P143" s="36">
        <f>SUMIFS(СВЦЭМ!$C$39:$C$782,СВЦЭМ!$A$39:$A$782,$A143,СВЦЭМ!$B$39:$B$782,P$119)+'СЕТ СН'!$I$9+СВЦЭМ!$D$10+'СЕТ СН'!$I$5-'СЕТ СН'!$I$17</f>
        <v>5742.8585249000007</v>
      </c>
      <c r="Q143" s="36">
        <f>SUMIFS(СВЦЭМ!$C$39:$C$782,СВЦЭМ!$A$39:$A$782,$A143,СВЦЭМ!$B$39:$B$782,Q$119)+'СЕТ СН'!$I$9+СВЦЭМ!$D$10+'СЕТ СН'!$I$5-'СЕТ СН'!$I$17</f>
        <v>5719.9435707499997</v>
      </c>
      <c r="R143" s="36">
        <f>SUMIFS(СВЦЭМ!$C$39:$C$782,СВЦЭМ!$A$39:$A$782,$A143,СВЦЭМ!$B$39:$B$782,R$119)+'СЕТ СН'!$I$9+СВЦЭМ!$D$10+'СЕТ СН'!$I$5-'СЕТ СН'!$I$17</f>
        <v>5733.9884056299998</v>
      </c>
      <c r="S143" s="36">
        <f>SUMIFS(СВЦЭМ!$C$39:$C$782,СВЦЭМ!$A$39:$A$782,$A143,СВЦЭМ!$B$39:$B$782,S$119)+'СЕТ СН'!$I$9+СВЦЭМ!$D$10+'СЕТ СН'!$I$5-'СЕТ СН'!$I$17</f>
        <v>5683.6883655800002</v>
      </c>
      <c r="T143" s="36">
        <f>SUMIFS(СВЦЭМ!$C$39:$C$782,СВЦЭМ!$A$39:$A$782,$A143,СВЦЭМ!$B$39:$B$782,T$119)+'СЕТ СН'!$I$9+СВЦЭМ!$D$10+'СЕТ СН'!$I$5-'СЕТ СН'!$I$17</f>
        <v>5674.3209253200002</v>
      </c>
      <c r="U143" s="36">
        <f>SUMIFS(СВЦЭМ!$C$39:$C$782,СВЦЭМ!$A$39:$A$782,$A143,СВЦЭМ!$B$39:$B$782,U$119)+'СЕТ СН'!$I$9+СВЦЭМ!$D$10+'СЕТ СН'!$I$5-'СЕТ СН'!$I$17</f>
        <v>5661.6053518799999</v>
      </c>
      <c r="V143" s="36">
        <f>SUMIFS(СВЦЭМ!$C$39:$C$782,СВЦЭМ!$A$39:$A$782,$A143,СВЦЭМ!$B$39:$B$782,V$119)+'СЕТ СН'!$I$9+СВЦЭМ!$D$10+'СЕТ СН'!$I$5-'СЕТ СН'!$I$17</f>
        <v>5698.6005484300003</v>
      </c>
      <c r="W143" s="36">
        <f>SUMIFS(СВЦЭМ!$C$39:$C$782,СВЦЭМ!$A$39:$A$782,$A143,СВЦЭМ!$B$39:$B$782,W$119)+'СЕТ СН'!$I$9+СВЦЭМ!$D$10+'СЕТ СН'!$I$5-'СЕТ СН'!$I$17</f>
        <v>5705.0137538300005</v>
      </c>
      <c r="X143" s="36">
        <f>SUMIFS(СВЦЭМ!$C$39:$C$782,СВЦЭМ!$A$39:$A$782,$A143,СВЦЭМ!$B$39:$B$782,X$119)+'СЕТ СН'!$I$9+СВЦЭМ!$D$10+'СЕТ СН'!$I$5-'СЕТ СН'!$I$17</f>
        <v>5757.6377585700002</v>
      </c>
      <c r="Y143" s="36">
        <f>SUMIFS(СВЦЭМ!$C$39:$C$782,СВЦЭМ!$A$39:$A$782,$A143,СВЦЭМ!$B$39:$B$782,Y$119)+'СЕТ СН'!$I$9+СВЦЭМ!$D$10+'СЕТ СН'!$I$5-'СЕТ СН'!$I$17</f>
        <v>5727.8752494400005</v>
      </c>
    </row>
    <row r="144" spans="1:25" ht="15.75" x14ac:dyDescent="0.2">
      <c r="A144" s="35">
        <f t="shared" si="3"/>
        <v>45010</v>
      </c>
      <c r="B144" s="36">
        <f>SUMIFS(СВЦЭМ!$C$39:$C$782,СВЦЭМ!$A$39:$A$782,$A144,СВЦЭМ!$B$39:$B$782,B$119)+'СЕТ СН'!$I$9+СВЦЭМ!$D$10+'СЕТ СН'!$I$5-'СЕТ СН'!$I$17</f>
        <v>5707.7104321200004</v>
      </c>
      <c r="C144" s="36">
        <f>SUMIFS(СВЦЭМ!$C$39:$C$782,СВЦЭМ!$A$39:$A$782,$A144,СВЦЭМ!$B$39:$B$782,C$119)+'СЕТ СН'!$I$9+СВЦЭМ!$D$10+'СЕТ СН'!$I$5-'СЕТ СН'!$I$17</f>
        <v>5750.0888728099999</v>
      </c>
      <c r="D144" s="36">
        <f>SUMIFS(СВЦЭМ!$C$39:$C$782,СВЦЭМ!$A$39:$A$782,$A144,СВЦЭМ!$B$39:$B$782,D$119)+'СЕТ СН'!$I$9+СВЦЭМ!$D$10+'СЕТ СН'!$I$5-'СЕТ СН'!$I$17</f>
        <v>5769.6127783700003</v>
      </c>
      <c r="E144" s="36">
        <f>SUMIFS(СВЦЭМ!$C$39:$C$782,СВЦЭМ!$A$39:$A$782,$A144,СВЦЭМ!$B$39:$B$782,E$119)+'СЕТ СН'!$I$9+СВЦЭМ!$D$10+'СЕТ СН'!$I$5-'СЕТ СН'!$I$17</f>
        <v>5777.4825407400003</v>
      </c>
      <c r="F144" s="36">
        <f>SUMIFS(СВЦЭМ!$C$39:$C$782,СВЦЭМ!$A$39:$A$782,$A144,СВЦЭМ!$B$39:$B$782,F$119)+'СЕТ СН'!$I$9+СВЦЭМ!$D$10+'СЕТ СН'!$I$5-'СЕТ СН'!$I$17</f>
        <v>5773.0207323200002</v>
      </c>
      <c r="G144" s="36">
        <f>SUMIFS(СВЦЭМ!$C$39:$C$782,СВЦЭМ!$A$39:$A$782,$A144,СВЦЭМ!$B$39:$B$782,G$119)+'СЕТ СН'!$I$9+СВЦЭМ!$D$10+'СЕТ СН'!$I$5-'СЕТ СН'!$I$17</f>
        <v>5784.3855772100005</v>
      </c>
      <c r="H144" s="36">
        <f>SUMIFS(СВЦЭМ!$C$39:$C$782,СВЦЭМ!$A$39:$A$782,$A144,СВЦЭМ!$B$39:$B$782,H$119)+'СЕТ СН'!$I$9+СВЦЭМ!$D$10+'СЕТ СН'!$I$5-'СЕТ СН'!$I$17</f>
        <v>5770.5018408200003</v>
      </c>
      <c r="I144" s="36">
        <f>SUMIFS(СВЦЭМ!$C$39:$C$782,СВЦЭМ!$A$39:$A$782,$A144,СВЦЭМ!$B$39:$B$782,I$119)+'СЕТ СН'!$I$9+СВЦЭМ!$D$10+'СЕТ СН'!$I$5-'СЕТ СН'!$I$17</f>
        <v>5699.7871008600005</v>
      </c>
      <c r="J144" s="36">
        <f>SUMIFS(СВЦЭМ!$C$39:$C$782,СВЦЭМ!$A$39:$A$782,$A144,СВЦЭМ!$B$39:$B$782,J$119)+'СЕТ СН'!$I$9+СВЦЭМ!$D$10+'СЕТ СН'!$I$5-'СЕТ СН'!$I$17</f>
        <v>5614.7316303799998</v>
      </c>
      <c r="K144" s="36">
        <f>SUMIFS(СВЦЭМ!$C$39:$C$782,СВЦЭМ!$A$39:$A$782,$A144,СВЦЭМ!$B$39:$B$782,K$119)+'СЕТ СН'!$I$9+СВЦЭМ!$D$10+'СЕТ СН'!$I$5-'СЕТ СН'!$I$17</f>
        <v>5543.1858079700005</v>
      </c>
      <c r="L144" s="36">
        <f>SUMIFS(СВЦЭМ!$C$39:$C$782,СВЦЭМ!$A$39:$A$782,$A144,СВЦЭМ!$B$39:$B$782,L$119)+'СЕТ СН'!$I$9+СВЦЭМ!$D$10+'СЕТ СН'!$I$5-'СЕТ СН'!$I$17</f>
        <v>5520.3210438900005</v>
      </c>
      <c r="M144" s="36">
        <f>SUMIFS(СВЦЭМ!$C$39:$C$782,СВЦЭМ!$A$39:$A$782,$A144,СВЦЭМ!$B$39:$B$782,M$119)+'СЕТ СН'!$I$9+СВЦЭМ!$D$10+'СЕТ СН'!$I$5-'СЕТ СН'!$I$17</f>
        <v>5518.0462428700002</v>
      </c>
      <c r="N144" s="36">
        <f>SUMIFS(СВЦЭМ!$C$39:$C$782,СВЦЭМ!$A$39:$A$782,$A144,СВЦЭМ!$B$39:$B$782,N$119)+'СЕТ СН'!$I$9+СВЦЭМ!$D$10+'СЕТ СН'!$I$5-'СЕТ СН'!$I$17</f>
        <v>5560.5863525200002</v>
      </c>
      <c r="O144" s="36">
        <f>SUMIFS(СВЦЭМ!$C$39:$C$782,СВЦЭМ!$A$39:$A$782,$A144,СВЦЭМ!$B$39:$B$782,O$119)+'СЕТ СН'!$I$9+СВЦЭМ!$D$10+'СЕТ СН'!$I$5-'СЕТ СН'!$I$17</f>
        <v>5608.2266401800007</v>
      </c>
      <c r="P144" s="36">
        <f>SUMIFS(СВЦЭМ!$C$39:$C$782,СВЦЭМ!$A$39:$A$782,$A144,СВЦЭМ!$B$39:$B$782,P$119)+'СЕТ СН'!$I$9+СВЦЭМ!$D$10+'СЕТ СН'!$I$5-'СЕТ СН'!$I$17</f>
        <v>5630.3420723700001</v>
      </c>
      <c r="Q144" s="36">
        <f>SUMIFS(СВЦЭМ!$C$39:$C$782,СВЦЭМ!$A$39:$A$782,$A144,СВЦЭМ!$B$39:$B$782,Q$119)+'СЕТ СН'!$I$9+СВЦЭМ!$D$10+'СЕТ СН'!$I$5-'СЕТ СН'!$I$17</f>
        <v>5651.9791177900006</v>
      </c>
      <c r="R144" s="36">
        <f>SUMIFS(СВЦЭМ!$C$39:$C$782,СВЦЭМ!$A$39:$A$782,$A144,СВЦЭМ!$B$39:$B$782,R$119)+'СЕТ СН'!$I$9+СВЦЭМ!$D$10+'СЕТ СН'!$I$5-'СЕТ СН'!$I$17</f>
        <v>5627.7664797200005</v>
      </c>
      <c r="S144" s="36">
        <f>SUMIFS(СВЦЭМ!$C$39:$C$782,СВЦЭМ!$A$39:$A$782,$A144,СВЦЭМ!$B$39:$B$782,S$119)+'СЕТ СН'!$I$9+СВЦЭМ!$D$10+'СЕТ СН'!$I$5-'СЕТ СН'!$I$17</f>
        <v>5628.7101367400001</v>
      </c>
      <c r="T144" s="36">
        <f>SUMIFS(СВЦЭМ!$C$39:$C$782,СВЦЭМ!$A$39:$A$782,$A144,СВЦЭМ!$B$39:$B$782,T$119)+'СЕТ СН'!$I$9+СВЦЭМ!$D$10+'СЕТ СН'!$I$5-'СЕТ СН'!$I$17</f>
        <v>5558.3028031000003</v>
      </c>
      <c r="U144" s="36">
        <f>SUMIFS(СВЦЭМ!$C$39:$C$782,СВЦЭМ!$A$39:$A$782,$A144,СВЦЭМ!$B$39:$B$782,U$119)+'СЕТ СН'!$I$9+СВЦЭМ!$D$10+'СЕТ СН'!$I$5-'СЕТ СН'!$I$17</f>
        <v>5565.6967660500004</v>
      </c>
      <c r="V144" s="36">
        <f>SUMIFS(СВЦЭМ!$C$39:$C$782,СВЦЭМ!$A$39:$A$782,$A144,СВЦЭМ!$B$39:$B$782,V$119)+'СЕТ СН'!$I$9+СВЦЭМ!$D$10+'СЕТ СН'!$I$5-'СЕТ СН'!$I$17</f>
        <v>5546.1278626000003</v>
      </c>
      <c r="W144" s="36">
        <f>SUMIFS(СВЦЭМ!$C$39:$C$782,СВЦЭМ!$A$39:$A$782,$A144,СВЦЭМ!$B$39:$B$782,W$119)+'СЕТ СН'!$I$9+СВЦЭМ!$D$10+'СЕТ СН'!$I$5-'СЕТ СН'!$I$17</f>
        <v>5552.1557849800001</v>
      </c>
      <c r="X144" s="36">
        <f>SUMIFS(СВЦЭМ!$C$39:$C$782,СВЦЭМ!$A$39:$A$782,$A144,СВЦЭМ!$B$39:$B$782,X$119)+'СЕТ СН'!$I$9+СВЦЭМ!$D$10+'СЕТ СН'!$I$5-'СЕТ СН'!$I$17</f>
        <v>5565.8768925200002</v>
      </c>
      <c r="Y144" s="36">
        <f>SUMIFS(СВЦЭМ!$C$39:$C$782,СВЦЭМ!$A$39:$A$782,$A144,СВЦЭМ!$B$39:$B$782,Y$119)+'СЕТ СН'!$I$9+СВЦЭМ!$D$10+'СЕТ СН'!$I$5-'СЕТ СН'!$I$17</f>
        <v>5686.8871477000002</v>
      </c>
    </row>
    <row r="145" spans="1:26" ht="15.75" x14ac:dyDescent="0.2">
      <c r="A145" s="35">
        <f t="shared" si="3"/>
        <v>45011</v>
      </c>
      <c r="B145" s="36">
        <f>SUMIFS(СВЦЭМ!$C$39:$C$782,СВЦЭМ!$A$39:$A$782,$A145,СВЦЭМ!$B$39:$B$782,B$119)+'СЕТ СН'!$I$9+СВЦЭМ!$D$10+'СЕТ СН'!$I$5-'СЕТ СН'!$I$17</f>
        <v>5735.5112311800003</v>
      </c>
      <c r="C145" s="36">
        <f>SUMIFS(СВЦЭМ!$C$39:$C$782,СВЦЭМ!$A$39:$A$782,$A145,СВЦЭМ!$B$39:$B$782,C$119)+'СЕТ СН'!$I$9+СВЦЭМ!$D$10+'СЕТ СН'!$I$5-'СЕТ СН'!$I$17</f>
        <v>5782.9022098300002</v>
      </c>
      <c r="D145" s="36">
        <f>SUMIFS(СВЦЭМ!$C$39:$C$782,СВЦЭМ!$A$39:$A$782,$A145,СВЦЭМ!$B$39:$B$782,D$119)+'СЕТ СН'!$I$9+СВЦЭМ!$D$10+'СЕТ СН'!$I$5-'СЕТ СН'!$I$17</f>
        <v>5809.2506629199997</v>
      </c>
      <c r="E145" s="36">
        <f>SUMIFS(СВЦЭМ!$C$39:$C$782,СВЦЭМ!$A$39:$A$782,$A145,СВЦЭМ!$B$39:$B$782,E$119)+'СЕТ СН'!$I$9+СВЦЭМ!$D$10+'СЕТ СН'!$I$5-'СЕТ СН'!$I$17</f>
        <v>5799.9932891300004</v>
      </c>
      <c r="F145" s="36">
        <f>SUMIFS(СВЦЭМ!$C$39:$C$782,СВЦЭМ!$A$39:$A$782,$A145,СВЦЭМ!$B$39:$B$782,F$119)+'СЕТ СН'!$I$9+СВЦЭМ!$D$10+'СЕТ СН'!$I$5-'СЕТ СН'!$I$17</f>
        <v>5831.1905138900001</v>
      </c>
      <c r="G145" s="36">
        <f>SUMIFS(СВЦЭМ!$C$39:$C$782,СВЦЭМ!$A$39:$A$782,$A145,СВЦЭМ!$B$39:$B$782,G$119)+'СЕТ СН'!$I$9+СВЦЭМ!$D$10+'СЕТ СН'!$I$5-'СЕТ СН'!$I$17</f>
        <v>5817.9573376000008</v>
      </c>
      <c r="H145" s="36">
        <f>SUMIFS(СВЦЭМ!$C$39:$C$782,СВЦЭМ!$A$39:$A$782,$A145,СВЦЭМ!$B$39:$B$782,H$119)+'СЕТ СН'!$I$9+СВЦЭМ!$D$10+'СЕТ СН'!$I$5-'СЕТ СН'!$I$17</f>
        <v>5803.91082095</v>
      </c>
      <c r="I145" s="36">
        <f>SUMIFS(СВЦЭМ!$C$39:$C$782,СВЦЭМ!$A$39:$A$782,$A145,СВЦЭМ!$B$39:$B$782,I$119)+'СЕТ СН'!$I$9+СВЦЭМ!$D$10+'СЕТ СН'!$I$5-'СЕТ СН'!$I$17</f>
        <v>5759.6977164199998</v>
      </c>
      <c r="J145" s="36">
        <f>SUMIFS(СВЦЭМ!$C$39:$C$782,СВЦЭМ!$A$39:$A$782,$A145,СВЦЭМ!$B$39:$B$782,J$119)+'СЕТ СН'!$I$9+СВЦЭМ!$D$10+'СЕТ СН'!$I$5-'СЕТ СН'!$I$17</f>
        <v>5717.8434543900003</v>
      </c>
      <c r="K145" s="36">
        <f>SUMIFS(СВЦЭМ!$C$39:$C$782,СВЦЭМ!$A$39:$A$782,$A145,СВЦЭМ!$B$39:$B$782,K$119)+'СЕТ СН'!$I$9+СВЦЭМ!$D$10+'СЕТ СН'!$I$5-'СЕТ СН'!$I$17</f>
        <v>5643.2007135599997</v>
      </c>
      <c r="L145" s="36">
        <f>SUMIFS(СВЦЭМ!$C$39:$C$782,СВЦЭМ!$A$39:$A$782,$A145,СВЦЭМ!$B$39:$B$782,L$119)+'СЕТ СН'!$I$9+СВЦЭМ!$D$10+'СЕТ СН'!$I$5-'СЕТ СН'!$I$17</f>
        <v>5607.9462378400003</v>
      </c>
      <c r="M145" s="36">
        <f>SUMIFS(СВЦЭМ!$C$39:$C$782,СВЦЭМ!$A$39:$A$782,$A145,СВЦЭМ!$B$39:$B$782,M$119)+'СЕТ СН'!$I$9+СВЦЭМ!$D$10+'СЕТ СН'!$I$5-'СЕТ СН'!$I$17</f>
        <v>5608.9388195800002</v>
      </c>
      <c r="N145" s="36">
        <f>SUMIFS(СВЦЭМ!$C$39:$C$782,СВЦЭМ!$A$39:$A$782,$A145,СВЦЭМ!$B$39:$B$782,N$119)+'СЕТ СН'!$I$9+СВЦЭМ!$D$10+'СЕТ СН'!$I$5-'СЕТ СН'!$I$17</f>
        <v>5659.8617492200001</v>
      </c>
      <c r="O145" s="36">
        <f>SUMIFS(СВЦЭМ!$C$39:$C$782,СВЦЭМ!$A$39:$A$782,$A145,СВЦЭМ!$B$39:$B$782,O$119)+'СЕТ СН'!$I$9+СВЦЭМ!$D$10+'СЕТ СН'!$I$5-'СЕТ СН'!$I$17</f>
        <v>5695.1295263700003</v>
      </c>
      <c r="P145" s="36">
        <f>SUMIFS(СВЦЭМ!$C$39:$C$782,СВЦЭМ!$A$39:$A$782,$A145,СВЦЭМ!$B$39:$B$782,P$119)+'СЕТ СН'!$I$9+СВЦЭМ!$D$10+'СЕТ СН'!$I$5-'СЕТ СН'!$I$17</f>
        <v>5710.1249494000003</v>
      </c>
      <c r="Q145" s="36">
        <f>SUMIFS(СВЦЭМ!$C$39:$C$782,СВЦЭМ!$A$39:$A$782,$A145,СВЦЭМ!$B$39:$B$782,Q$119)+'СЕТ СН'!$I$9+СВЦЭМ!$D$10+'СЕТ СН'!$I$5-'СЕТ СН'!$I$17</f>
        <v>5725.1228348300001</v>
      </c>
      <c r="R145" s="36">
        <f>SUMIFS(СВЦЭМ!$C$39:$C$782,СВЦЭМ!$A$39:$A$782,$A145,СВЦЭМ!$B$39:$B$782,R$119)+'СЕТ СН'!$I$9+СВЦЭМ!$D$10+'СЕТ СН'!$I$5-'СЕТ СН'!$I$17</f>
        <v>5707.5779796000006</v>
      </c>
      <c r="S145" s="36">
        <f>SUMIFS(СВЦЭМ!$C$39:$C$782,СВЦЭМ!$A$39:$A$782,$A145,СВЦЭМ!$B$39:$B$782,S$119)+'СЕТ СН'!$I$9+СВЦЭМ!$D$10+'СЕТ СН'!$I$5-'СЕТ СН'!$I$17</f>
        <v>5688.7995231599998</v>
      </c>
      <c r="T145" s="36">
        <f>SUMIFS(СВЦЭМ!$C$39:$C$782,СВЦЭМ!$A$39:$A$782,$A145,СВЦЭМ!$B$39:$B$782,T$119)+'СЕТ СН'!$I$9+СВЦЭМ!$D$10+'СЕТ СН'!$I$5-'СЕТ СН'!$I$17</f>
        <v>5663.72658245</v>
      </c>
      <c r="U145" s="36">
        <f>SUMIFS(СВЦЭМ!$C$39:$C$782,СВЦЭМ!$A$39:$A$782,$A145,СВЦЭМ!$B$39:$B$782,U$119)+'СЕТ СН'!$I$9+СВЦЭМ!$D$10+'СЕТ СН'!$I$5-'СЕТ СН'!$I$17</f>
        <v>5621.8821023199998</v>
      </c>
      <c r="V145" s="36">
        <f>SUMIFS(СВЦЭМ!$C$39:$C$782,СВЦЭМ!$A$39:$A$782,$A145,СВЦЭМ!$B$39:$B$782,V$119)+'СЕТ СН'!$I$9+СВЦЭМ!$D$10+'СЕТ СН'!$I$5-'СЕТ СН'!$I$17</f>
        <v>5588.8830981999999</v>
      </c>
      <c r="W145" s="36">
        <f>SUMIFS(СВЦЭМ!$C$39:$C$782,СВЦЭМ!$A$39:$A$782,$A145,СВЦЭМ!$B$39:$B$782,W$119)+'СЕТ СН'!$I$9+СВЦЭМ!$D$10+'СЕТ СН'!$I$5-'СЕТ СН'!$I$17</f>
        <v>5600.3586830599997</v>
      </c>
      <c r="X145" s="36">
        <f>SUMIFS(СВЦЭМ!$C$39:$C$782,СВЦЭМ!$A$39:$A$782,$A145,СВЦЭМ!$B$39:$B$782,X$119)+'СЕТ СН'!$I$9+СВЦЭМ!$D$10+'СЕТ СН'!$I$5-'СЕТ СН'!$I$17</f>
        <v>5628.6402561300001</v>
      </c>
      <c r="Y145" s="36">
        <f>SUMIFS(СВЦЭМ!$C$39:$C$782,СВЦЭМ!$A$39:$A$782,$A145,СВЦЭМ!$B$39:$B$782,Y$119)+'СЕТ СН'!$I$9+СВЦЭМ!$D$10+'СЕТ СН'!$I$5-'СЕТ СН'!$I$17</f>
        <v>5680.0106712200004</v>
      </c>
    </row>
    <row r="146" spans="1:26" ht="15.75" x14ac:dyDescent="0.2">
      <c r="A146" s="35">
        <f t="shared" si="3"/>
        <v>45012</v>
      </c>
      <c r="B146" s="36">
        <f>SUMIFS(СВЦЭМ!$C$39:$C$782,СВЦЭМ!$A$39:$A$782,$A146,СВЦЭМ!$B$39:$B$782,B$119)+'СЕТ СН'!$I$9+СВЦЭМ!$D$10+'СЕТ СН'!$I$5-'СЕТ СН'!$I$17</f>
        <v>5720.5329245000003</v>
      </c>
      <c r="C146" s="36">
        <f>SUMIFS(СВЦЭМ!$C$39:$C$782,СВЦЭМ!$A$39:$A$782,$A146,СВЦЭМ!$B$39:$B$782,C$119)+'СЕТ СН'!$I$9+СВЦЭМ!$D$10+'СЕТ СН'!$I$5-'СЕТ СН'!$I$17</f>
        <v>5734.4889110900003</v>
      </c>
      <c r="D146" s="36">
        <f>SUMIFS(СВЦЭМ!$C$39:$C$782,СВЦЭМ!$A$39:$A$782,$A146,СВЦЭМ!$B$39:$B$782,D$119)+'СЕТ СН'!$I$9+СВЦЭМ!$D$10+'СЕТ СН'!$I$5-'СЕТ СН'!$I$17</f>
        <v>5754.1382768599997</v>
      </c>
      <c r="E146" s="36">
        <f>SUMIFS(СВЦЭМ!$C$39:$C$782,СВЦЭМ!$A$39:$A$782,$A146,СВЦЭМ!$B$39:$B$782,E$119)+'СЕТ СН'!$I$9+СВЦЭМ!$D$10+'СЕТ СН'!$I$5-'СЕТ СН'!$I$17</f>
        <v>5751.5113924300003</v>
      </c>
      <c r="F146" s="36">
        <f>SUMIFS(СВЦЭМ!$C$39:$C$782,СВЦЭМ!$A$39:$A$782,$A146,СВЦЭМ!$B$39:$B$782,F$119)+'СЕТ СН'!$I$9+СВЦЭМ!$D$10+'СЕТ СН'!$I$5-'СЕТ СН'!$I$17</f>
        <v>5777.1675652800004</v>
      </c>
      <c r="G146" s="36">
        <f>SUMIFS(СВЦЭМ!$C$39:$C$782,СВЦЭМ!$A$39:$A$782,$A146,СВЦЭМ!$B$39:$B$782,G$119)+'СЕТ СН'!$I$9+СВЦЭМ!$D$10+'СЕТ СН'!$I$5-'СЕТ СН'!$I$17</f>
        <v>5747.3753772199998</v>
      </c>
      <c r="H146" s="36">
        <f>SUMIFS(СВЦЭМ!$C$39:$C$782,СВЦЭМ!$A$39:$A$782,$A146,СВЦЭМ!$B$39:$B$782,H$119)+'СЕТ СН'!$I$9+СВЦЭМ!$D$10+'СЕТ СН'!$I$5-'СЕТ СН'!$I$17</f>
        <v>5752.4271008300002</v>
      </c>
      <c r="I146" s="36">
        <f>SUMIFS(СВЦЭМ!$C$39:$C$782,СВЦЭМ!$A$39:$A$782,$A146,СВЦЭМ!$B$39:$B$782,I$119)+'СЕТ СН'!$I$9+СВЦЭМ!$D$10+'СЕТ СН'!$I$5-'СЕТ СН'!$I$17</f>
        <v>5623.5011873599997</v>
      </c>
      <c r="J146" s="36">
        <f>SUMIFS(СВЦЭМ!$C$39:$C$782,СВЦЭМ!$A$39:$A$782,$A146,СВЦЭМ!$B$39:$B$782,J$119)+'СЕТ СН'!$I$9+СВЦЭМ!$D$10+'СЕТ СН'!$I$5-'СЕТ СН'!$I$17</f>
        <v>5631.8819203399999</v>
      </c>
      <c r="K146" s="36">
        <f>SUMIFS(СВЦЭМ!$C$39:$C$782,СВЦЭМ!$A$39:$A$782,$A146,СВЦЭМ!$B$39:$B$782,K$119)+'СЕТ СН'!$I$9+СВЦЭМ!$D$10+'СЕТ СН'!$I$5-'СЕТ СН'!$I$17</f>
        <v>5625.8349417400004</v>
      </c>
      <c r="L146" s="36">
        <f>SUMIFS(СВЦЭМ!$C$39:$C$782,СВЦЭМ!$A$39:$A$782,$A146,СВЦЭМ!$B$39:$B$782,L$119)+'СЕТ СН'!$I$9+СВЦЭМ!$D$10+'СЕТ СН'!$I$5-'СЕТ СН'!$I$17</f>
        <v>5623.7627557300002</v>
      </c>
      <c r="M146" s="36">
        <f>SUMIFS(СВЦЭМ!$C$39:$C$782,СВЦЭМ!$A$39:$A$782,$A146,СВЦЭМ!$B$39:$B$782,M$119)+'СЕТ СН'!$I$9+СВЦЭМ!$D$10+'СЕТ СН'!$I$5-'СЕТ СН'!$I$17</f>
        <v>5638.2087356499997</v>
      </c>
      <c r="N146" s="36">
        <f>SUMIFS(СВЦЭМ!$C$39:$C$782,СВЦЭМ!$A$39:$A$782,$A146,СВЦЭМ!$B$39:$B$782,N$119)+'СЕТ СН'!$I$9+СВЦЭМ!$D$10+'СЕТ СН'!$I$5-'СЕТ СН'!$I$17</f>
        <v>5664.1811939899999</v>
      </c>
      <c r="O146" s="36">
        <f>SUMIFS(СВЦЭМ!$C$39:$C$782,СВЦЭМ!$A$39:$A$782,$A146,СВЦЭМ!$B$39:$B$782,O$119)+'СЕТ СН'!$I$9+СВЦЭМ!$D$10+'СЕТ СН'!$I$5-'СЕТ СН'!$I$17</f>
        <v>5695.2079419800002</v>
      </c>
      <c r="P146" s="36">
        <f>SUMIFS(СВЦЭМ!$C$39:$C$782,СВЦЭМ!$A$39:$A$782,$A146,СВЦЭМ!$B$39:$B$782,P$119)+'СЕТ СН'!$I$9+СВЦЭМ!$D$10+'СЕТ СН'!$I$5-'СЕТ СН'!$I$17</f>
        <v>5704.9169030100002</v>
      </c>
      <c r="Q146" s="36">
        <f>SUMIFS(СВЦЭМ!$C$39:$C$782,СВЦЭМ!$A$39:$A$782,$A146,СВЦЭМ!$B$39:$B$782,Q$119)+'СЕТ СН'!$I$9+СВЦЭМ!$D$10+'СЕТ СН'!$I$5-'СЕТ СН'!$I$17</f>
        <v>5704.4918931700004</v>
      </c>
      <c r="R146" s="36">
        <f>SUMIFS(СВЦЭМ!$C$39:$C$782,СВЦЭМ!$A$39:$A$782,$A146,СВЦЭМ!$B$39:$B$782,R$119)+'СЕТ СН'!$I$9+СВЦЭМ!$D$10+'СЕТ СН'!$I$5-'СЕТ СН'!$I$17</f>
        <v>5685.0098240300003</v>
      </c>
      <c r="S146" s="36">
        <f>SUMIFS(СВЦЭМ!$C$39:$C$782,СВЦЭМ!$A$39:$A$782,$A146,СВЦЭМ!$B$39:$B$782,S$119)+'СЕТ СН'!$I$9+СВЦЭМ!$D$10+'СЕТ СН'!$I$5-'СЕТ СН'!$I$17</f>
        <v>5685.0473781800001</v>
      </c>
      <c r="T146" s="36">
        <f>SUMIFS(СВЦЭМ!$C$39:$C$782,СВЦЭМ!$A$39:$A$782,$A146,СВЦЭМ!$B$39:$B$782,T$119)+'СЕТ СН'!$I$9+СВЦЭМ!$D$10+'СЕТ СН'!$I$5-'СЕТ СН'!$I$17</f>
        <v>5676.5757868999999</v>
      </c>
      <c r="U146" s="36">
        <f>SUMIFS(СВЦЭМ!$C$39:$C$782,СВЦЭМ!$A$39:$A$782,$A146,СВЦЭМ!$B$39:$B$782,U$119)+'СЕТ СН'!$I$9+СВЦЭМ!$D$10+'СЕТ СН'!$I$5-'СЕТ СН'!$I$17</f>
        <v>5616.7136275299999</v>
      </c>
      <c r="V146" s="36">
        <f>SUMIFS(СВЦЭМ!$C$39:$C$782,СВЦЭМ!$A$39:$A$782,$A146,СВЦЭМ!$B$39:$B$782,V$119)+'СЕТ СН'!$I$9+СВЦЭМ!$D$10+'СЕТ СН'!$I$5-'СЕТ СН'!$I$17</f>
        <v>5555.9814603499999</v>
      </c>
      <c r="W146" s="36">
        <f>SUMIFS(СВЦЭМ!$C$39:$C$782,СВЦЭМ!$A$39:$A$782,$A146,СВЦЭМ!$B$39:$B$782,W$119)+'СЕТ СН'!$I$9+СВЦЭМ!$D$10+'СЕТ СН'!$I$5-'СЕТ СН'!$I$17</f>
        <v>5591.7312502000004</v>
      </c>
      <c r="X146" s="36">
        <f>SUMIFS(СВЦЭМ!$C$39:$C$782,СВЦЭМ!$A$39:$A$782,$A146,СВЦЭМ!$B$39:$B$782,X$119)+'СЕТ СН'!$I$9+СВЦЭМ!$D$10+'СЕТ СН'!$I$5-'СЕТ СН'!$I$17</f>
        <v>5639.8673370500001</v>
      </c>
      <c r="Y146" s="36">
        <f>SUMIFS(СВЦЭМ!$C$39:$C$782,СВЦЭМ!$A$39:$A$782,$A146,СВЦЭМ!$B$39:$B$782,Y$119)+'СЕТ СН'!$I$9+СВЦЭМ!$D$10+'СЕТ СН'!$I$5-'СЕТ СН'!$I$17</f>
        <v>5636.8486043400007</v>
      </c>
    </row>
    <row r="147" spans="1:26" ht="15.75" x14ac:dyDescent="0.2">
      <c r="A147" s="35">
        <f t="shared" si="3"/>
        <v>45013</v>
      </c>
      <c r="B147" s="36">
        <f>SUMIFS(СВЦЭМ!$C$39:$C$782,СВЦЭМ!$A$39:$A$782,$A147,СВЦЭМ!$B$39:$B$782,B$119)+'СЕТ СН'!$I$9+СВЦЭМ!$D$10+'СЕТ СН'!$I$5-'СЕТ СН'!$I$17</f>
        <v>5557.8059897599996</v>
      </c>
      <c r="C147" s="36">
        <f>SUMIFS(СВЦЭМ!$C$39:$C$782,СВЦЭМ!$A$39:$A$782,$A147,СВЦЭМ!$B$39:$B$782,C$119)+'СЕТ СН'!$I$9+СВЦЭМ!$D$10+'СЕТ СН'!$I$5-'СЕТ СН'!$I$17</f>
        <v>5611.7000935800006</v>
      </c>
      <c r="D147" s="36">
        <f>SUMIFS(СВЦЭМ!$C$39:$C$782,СВЦЭМ!$A$39:$A$782,$A147,СВЦЭМ!$B$39:$B$782,D$119)+'СЕТ СН'!$I$9+СВЦЭМ!$D$10+'СЕТ СН'!$I$5-'СЕТ СН'!$I$17</f>
        <v>5671.8317738900005</v>
      </c>
      <c r="E147" s="36">
        <f>SUMIFS(СВЦЭМ!$C$39:$C$782,СВЦЭМ!$A$39:$A$782,$A147,СВЦЭМ!$B$39:$B$782,E$119)+'СЕТ СН'!$I$9+СВЦЭМ!$D$10+'СЕТ СН'!$I$5-'СЕТ СН'!$I$17</f>
        <v>5658.7068534600003</v>
      </c>
      <c r="F147" s="36">
        <f>SUMIFS(СВЦЭМ!$C$39:$C$782,СВЦЭМ!$A$39:$A$782,$A147,СВЦЭМ!$B$39:$B$782,F$119)+'СЕТ СН'!$I$9+СВЦЭМ!$D$10+'СЕТ СН'!$I$5-'СЕТ СН'!$I$17</f>
        <v>5653.4676913500007</v>
      </c>
      <c r="G147" s="36">
        <f>SUMIFS(СВЦЭМ!$C$39:$C$782,СВЦЭМ!$A$39:$A$782,$A147,СВЦЭМ!$B$39:$B$782,G$119)+'СЕТ СН'!$I$9+СВЦЭМ!$D$10+'СЕТ СН'!$I$5-'СЕТ СН'!$I$17</f>
        <v>5651.4705328300006</v>
      </c>
      <c r="H147" s="36">
        <f>SUMIFS(СВЦЭМ!$C$39:$C$782,СВЦЭМ!$A$39:$A$782,$A147,СВЦЭМ!$B$39:$B$782,H$119)+'СЕТ СН'!$I$9+СВЦЭМ!$D$10+'СЕТ СН'!$I$5-'СЕТ СН'!$I$17</f>
        <v>5576.3539644100001</v>
      </c>
      <c r="I147" s="36">
        <f>SUMIFS(СВЦЭМ!$C$39:$C$782,СВЦЭМ!$A$39:$A$782,$A147,СВЦЭМ!$B$39:$B$782,I$119)+'СЕТ СН'!$I$9+СВЦЭМ!$D$10+'СЕТ СН'!$I$5-'СЕТ СН'!$I$17</f>
        <v>5517.14547408</v>
      </c>
      <c r="J147" s="36">
        <f>SUMIFS(СВЦЭМ!$C$39:$C$782,СВЦЭМ!$A$39:$A$782,$A147,СВЦЭМ!$B$39:$B$782,J$119)+'СЕТ СН'!$I$9+СВЦЭМ!$D$10+'СЕТ СН'!$I$5-'СЕТ СН'!$I$17</f>
        <v>5557.03594161</v>
      </c>
      <c r="K147" s="36">
        <f>SUMIFS(СВЦЭМ!$C$39:$C$782,СВЦЭМ!$A$39:$A$782,$A147,СВЦЭМ!$B$39:$B$782,K$119)+'СЕТ СН'!$I$9+СВЦЭМ!$D$10+'СЕТ СН'!$I$5-'СЕТ СН'!$I$17</f>
        <v>5695.0990935400005</v>
      </c>
      <c r="L147" s="36">
        <f>SUMIFS(СВЦЭМ!$C$39:$C$782,СВЦЭМ!$A$39:$A$782,$A147,СВЦЭМ!$B$39:$B$782,L$119)+'СЕТ СН'!$I$9+СВЦЭМ!$D$10+'СЕТ СН'!$I$5-'СЕТ СН'!$I$17</f>
        <v>12899.29674743</v>
      </c>
      <c r="M147" s="36">
        <f>SUMIFS(СВЦЭМ!$C$39:$C$782,СВЦЭМ!$A$39:$A$782,$A147,СВЦЭМ!$B$39:$B$782,M$119)+'СЕТ СН'!$I$9+СВЦЭМ!$D$10+'СЕТ СН'!$I$5-'СЕТ СН'!$I$17</f>
        <v>5492.0986563300003</v>
      </c>
      <c r="N147" s="36">
        <f>SUMIFS(СВЦЭМ!$C$39:$C$782,СВЦЭМ!$A$39:$A$782,$A147,СВЦЭМ!$B$39:$B$782,N$119)+'СЕТ СН'!$I$9+СВЦЭМ!$D$10+'СЕТ СН'!$I$5-'СЕТ СН'!$I$17</f>
        <v>5499.2149969100001</v>
      </c>
      <c r="O147" s="36">
        <f>SUMIFS(СВЦЭМ!$C$39:$C$782,СВЦЭМ!$A$39:$A$782,$A147,СВЦЭМ!$B$39:$B$782,O$119)+'СЕТ СН'!$I$9+СВЦЭМ!$D$10+'СЕТ СН'!$I$5-'СЕТ СН'!$I$17</f>
        <v>5521.8483518600005</v>
      </c>
      <c r="P147" s="36">
        <f>SUMIFS(СВЦЭМ!$C$39:$C$782,СВЦЭМ!$A$39:$A$782,$A147,СВЦЭМ!$B$39:$B$782,P$119)+'СЕТ СН'!$I$9+СВЦЭМ!$D$10+'СЕТ СН'!$I$5-'СЕТ СН'!$I$17</f>
        <v>5533.3527133000007</v>
      </c>
      <c r="Q147" s="36">
        <f>SUMIFS(СВЦЭМ!$C$39:$C$782,СВЦЭМ!$A$39:$A$782,$A147,СВЦЭМ!$B$39:$B$782,Q$119)+'СЕТ СН'!$I$9+СВЦЭМ!$D$10+'СЕТ СН'!$I$5-'СЕТ СН'!$I$17</f>
        <v>5547.83038063</v>
      </c>
      <c r="R147" s="36">
        <f>SUMIFS(СВЦЭМ!$C$39:$C$782,СВЦЭМ!$A$39:$A$782,$A147,СВЦЭМ!$B$39:$B$782,R$119)+'СЕТ СН'!$I$9+СВЦЭМ!$D$10+'СЕТ СН'!$I$5-'СЕТ СН'!$I$17</f>
        <v>5568.06186927</v>
      </c>
      <c r="S147" s="36">
        <f>SUMIFS(СВЦЭМ!$C$39:$C$782,СВЦЭМ!$A$39:$A$782,$A147,СВЦЭМ!$B$39:$B$782,S$119)+'СЕТ СН'!$I$9+СВЦЭМ!$D$10+'СЕТ СН'!$I$5-'СЕТ СН'!$I$17</f>
        <v>5543.7674422400005</v>
      </c>
      <c r="T147" s="36">
        <f>SUMIFS(СВЦЭМ!$C$39:$C$782,СВЦЭМ!$A$39:$A$782,$A147,СВЦЭМ!$B$39:$B$782,T$119)+'СЕТ СН'!$I$9+СВЦЭМ!$D$10+'СЕТ СН'!$I$5-'СЕТ СН'!$I$17</f>
        <v>5523.5362464200007</v>
      </c>
      <c r="U147" s="36">
        <f>SUMIFS(СВЦЭМ!$C$39:$C$782,СВЦЭМ!$A$39:$A$782,$A147,СВЦЭМ!$B$39:$B$782,U$119)+'СЕТ СН'!$I$9+СВЦЭМ!$D$10+'СЕТ СН'!$I$5-'СЕТ СН'!$I$17</f>
        <v>5482.4015116400005</v>
      </c>
      <c r="V147" s="36">
        <f>SUMIFS(СВЦЭМ!$C$39:$C$782,СВЦЭМ!$A$39:$A$782,$A147,СВЦЭМ!$B$39:$B$782,V$119)+'СЕТ СН'!$I$9+СВЦЭМ!$D$10+'СЕТ СН'!$I$5-'СЕТ СН'!$I$17</f>
        <v>5478.9094302499998</v>
      </c>
      <c r="W147" s="36">
        <f>SUMIFS(СВЦЭМ!$C$39:$C$782,СВЦЭМ!$A$39:$A$782,$A147,СВЦЭМ!$B$39:$B$782,W$119)+'СЕТ СН'!$I$9+СВЦЭМ!$D$10+'СЕТ СН'!$I$5-'СЕТ СН'!$I$17</f>
        <v>5494.4812443999999</v>
      </c>
      <c r="X147" s="36">
        <f>SUMIFS(СВЦЭМ!$C$39:$C$782,СВЦЭМ!$A$39:$A$782,$A147,СВЦЭМ!$B$39:$B$782,X$119)+'СЕТ СН'!$I$9+СВЦЭМ!$D$10+'СЕТ СН'!$I$5-'СЕТ СН'!$I$17</f>
        <v>5529.2591137700001</v>
      </c>
      <c r="Y147" s="36">
        <f>SUMIFS(СВЦЭМ!$C$39:$C$782,СВЦЭМ!$A$39:$A$782,$A147,СВЦЭМ!$B$39:$B$782,Y$119)+'СЕТ СН'!$I$9+СВЦЭМ!$D$10+'СЕТ СН'!$I$5-'СЕТ СН'!$I$17</f>
        <v>5550.7156885800005</v>
      </c>
    </row>
    <row r="148" spans="1:26" ht="15.75" x14ac:dyDescent="0.2">
      <c r="A148" s="35">
        <f t="shared" si="3"/>
        <v>45014</v>
      </c>
      <c r="B148" s="36">
        <f>SUMIFS(СВЦЭМ!$C$39:$C$782,СВЦЭМ!$A$39:$A$782,$A148,СВЦЭМ!$B$39:$B$782,B$119)+'СЕТ СН'!$I$9+СВЦЭМ!$D$10+'СЕТ СН'!$I$5-'СЕТ СН'!$I$17</f>
        <v>5570.8205527200007</v>
      </c>
      <c r="C148" s="36">
        <f>SUMIFS(СВЦЭМ!$C$39:$C$782,СВЦЭМ!$A$39:$A$782,$A148,СВЦЭМ!$B$39:$B$782,C$119)+'СЕТ СН'!$I$9+СВЦЭМ!$D$10+'СЕТ СН'!$I$5-'СЕТ СН'!$I$17</f>
        <v>5627.5644016100005</v>
      </c>
      <c r="D148" s="36">
        <f>SUMIFS(СВЦЭМ!$C$39:$C$782,СВЦЭМ!$A$39:$A$782,$A148,СВЦЭМ!$B$39:$B$782,D$119)+'СЕТ СН'!$I$9+СВЦЭМ!$D$10+'СЕТ СН'!$I$5-'СЕТ СН'!$I$17</f>
        <v>5642.1216386599999</v>
      </c>
      <c r="E148" s="36">
        <f>SUMIFS(СВЦЭМ!$C$39:$C$782,СВЦЭМ!$A$39:$A$782,$A148,СВЦЭМ!$B$39:$B$782,E$119)+'СЕТ СН'!$I$9+СВЦЭМ!$D$10+'СЕТ СН'!$I$5-'СЕТ СН'!$I$17</f>
        <v>5633.9562034299997</v>
      </c>
      <c r="F148" s="36">
        <f>SUMIFS(СВЦЭМ!$C$39:$C$782,СВЦЭМ!$A$39:$A$782,$A148,СВЦЭМ!$B$39:$B$782,F$119)+'СЕТ СН'!$I$9+СВЦЭМ!$D$10+'СЕТ СН'!$I$5-'СЕТ СН'!$I$17</f>
        <v>5652.0549100099997</v>
      </c>
      <c r="G148" s="36">
        <f>SUMIFS(СВЦЭМ!$C$39:$C$782,СВЦЭМ!$A$39:$A$782,$A148,СВЦЭМ!$B$39:$B$782,G$119)+'СЕТ СН'!$I$9+СВЦЭМ!$D$10+'СЕТ СН'!$I$5-'СЕТ СН'!$I$17</f>
        <v>5610.2876557600002</v>
      </c>
      <c r="H148" s="36">
        <f>SUMIFS(СВЦЭМ!$C$39:$C$782,СВЦЭМ!$A$39:$A$782,$A148,СВЦЭМ!$B$39:$B$782,H$119)+'СЕТ СН'!$I$9+СВЦЭМ!$D$10+'СЕТ СН'!$I$5-'СЕТ СН'!$I$17</f>
        <v>5561.7187111900002</v>
      </c>
      <c r="I148" s="36">
        <f>SUMIFS(СВЦЭМ!$C$39:$C$782,СВЦЭМ!$A$39:$A$782,$A148,СВЦЭМ!$B$39:$B$782,I$119)+'СЕТ СН'!$I$9+СВЦЭМ!$D$10+'СЕТ СН'!$I$5-'СЕТ СН'!$I$17</f>
        <v>5549.1645172600001</v>
      </c>
      <c r="J148" s="36">
        <f>SUMIFS(СВЦЭМ!$C$39:$C$782,СВЦЭМ!$A$39:$A$782,$A148,СВЦЭМ!$B$39:$B$782,J$119)+'СЕТ СН'!$I$9+СВЦЭМ!$D$10+'СЕТ СН'!$I$5-'СЕТ СН'!$I$17</f>
        <v>5551.7130180900003</v>
      </c>
      <c r="K148" s="36">
        <f>SUMIFS(СВЦЭМ!$C$39:$C$782,СВЦЭМ!$A$39:$A$782,$A148,СВЦЭМ!$B$39:$B$782,K$119)+'СЕТ СН'!$I$9+СВЦЭМ!$D$10+'СЕТ СН'!$I$5-'СЕТ СН'!$I$17</f>
        <v>5533.7122034500007</v>
      </c>
      <c r="L148" s="36">
        <f>SUMIFS(СВЦЭМ!$C$39:$C$782,СВЦЭМ!$A$39:$A$782,$A148,СВЦЭМ!$B$39:$B$782,L$119)+'СЕТ СН'!$I$9+СВЦЭМ!$D$10+'СЕТ СН'!$I$5-'СЕТ СН'!$I$17</f>
        <v>5541.6194175800001</v>
      </c>
      <c r="M148" s="36">
        <f>SUMIFS(СВЦЭМ!$C$39:$C$782,СВЦЭМ!$A$39:$A$782,$A148,СВЦЭМ!$B$39:$B$782,M$119)+'СЕТ СН'!$I$9+СВЦЭМ!$D$10+'СЕТ СН'!$I$5-'СЕТ СН'!$I$17</f>
        <v>5580.9998688699998</v>
      </c>
      <c r="N148" s="36">
        <f>SUMIFS(СВЦЭМ!$C$39:$C$782,СВЦЭМ!$A$39:$A$782,$A148,СВЦЭМ!$B$39:$B$782,N$119)+'СЕТ СН'!$I$9+СВЦЭМ!$D$10+'СЕТ СН'!$I$5-'СЕТ СН'!$I$17</f>
        <v>5634.0875122300004</v>
      </c>
      <c r="O148" s="36">
        <f>SUMIFS(СВЦЭМ!$C$39:$C$782,СВЦЭМ!$A$39:$A$782,$A148,СВЦЭМ!$B$39:$B$782,O$119)+'СЕТ СН'!$I$9+СВЦЭМ!$D$10+'СЕТ СН'!$I$5-'СЕТ СН'!$I$17</f>
        <v>5645.4035882300004</v>
      </c>
      <c r="P148" s="36">
        <f>SUMIFS(СВЦЭМ!$C$39:$C$782,СВЦЭМ!$A$39:$A$782,$A148,СВЦЭМ!$B$39:$B$782,P$119)+'СЕТ СН'!$I$9+СВЦЭМ!$D$10+'СЕТ СН'!$I$5-'СЕТ СН'!$I$17</f>
        <v>5620.2317173800002</v>
      </c>
      <c r="Q148" s="36">
        <f>SUMIFS(СВЦЭМ!$C$39:$C$782,СВЦЭМ!$A$39:$A$782,$A148,СВЦЭМ!$B$39:$B$782,Q$119)+'СЕТ СН'!$I$9+СВЦЭМ!$D$10+'СЕТ СН'!$I$5-'СЕТ СН'!$I$17</f>
        <v>5647.0087480399998</v>
      </c>
      <c r="R148" s="36">
        <f>SUMIFS(СВЦЭМ!$C$39:$C$782,СВЦЭМ!$A$39:$A$782,$A148,СВЦЭМ!$B$39:$B$782,R$119)+'СЕТ СН'!$I$9+СВЦЭМ!$D$10+'СЕТ СН'!$I$5-'СЕТ СН'!$I$17</f>
        <v>5629.4773464999998</v>
      </c>
      <c r="S148" s="36">
        <f>SUMIFS(СВЦЭМ!$C$39:$C$782,СВЦЭМ!$A$39:$A$782,$A148,СВЦЭМ!$B$39:$B$782,S$119)+'СЕТ СН'!$I$9+СВЦЭМ!$D$10+'СЕТ СН'!$I$5-'СЕТ СН'!$I$17</f>
        <v>5628.7784216800001</v>
      </c>
      <c r="T148" s="36">
        <f>SUMIFS(СВЦЭМ!$C$39:$C$782,СВЦЭМ!$A$39:$A$782,$A148,СВЦЭМ!$B$39:$B$782,T$119)+'СЕТ СН'!$I$9+СВЦЭМ!$D$10+'СЕТ СН'!$I$5-'СЕТ СН'!$I$17</f>
        <v>5578.7759061800007</v>
      </c>
      <c r="U148" s="36">
        <f>SUMIFS(СВЦЭМ!$C$39:$C$782,СВЦЭМ!$A$39:$A$782,$A148,СВЦЭМ!$B$39:$B$782,U$119)+'СЕТ СН'!$I$9+СВЦЭМ!$D$10+'СЕТ СН'!$I$5-'СЕТ СН'!$I$17</f>
        <v>5529.4689688199996</v>
      </c>
      <c r="V148" s="36">
        <f>SUMIFS(СВЦЭМ!$C$39:$C$782,СВЦЭМ!$A$39:$A$782,$A148,СВЦЭМ!$B$39:$B$782,V$119)+'СЕТ СН'!$I$9+СВЦЭМ!$D$10+'СЕТ СН'!$I$5-'СЕТ СН'!$I$17</f>
        <v>5489.10201891</v>
      </c>
      <c r="W148" s="36">
        <f>SUMIFS(СВЦЭМ!$C$39:$C$782,СВЦЭМ!$A$39:$A$782,$A148,СВЦЭМ!$B$39:$B$782,W$119)+'СЕТ СН'!$I$9+СВЦЭМ!$D$10+'СЕТ СН'!$I$5-'СЕТ СН'!$I$17</f>
        <v>5485.5823951000002</v>
      </c>
      <c r="X148" s="36">
        <f>SUMIFS(СВЦЭМ!$C$39:$C$782,СВЦЭМ!$A$39:$A$782,$A148,СВЦЭМ!$B$39:$B$782,X$119)+'СЕТ СН'!$I$9+СВЦЭМ!$D$10+'СЕТ СН'!$I$5-'СЕТ СН'!$I$17</f>
        <v>5515.3352498900003</v>
      </c>
      <c r="Y148" s="36">
        <f>SUMIFS(СВЦЭМ!$C$39:$C$782,СВЦЭМ!$A$39:$A$782,$A148,СВЦЭМ!$B$39:$B$782,Y$119)+'СЕТ СН'!$I$9+СВЦЭМ!$D$10+'СЕТ СН'!$I$5-'СЕТ СН'!$I$17</f>
        <v>5512.5106166100004</v>
      </c>
    </row>
    <row r="149" spans="1:26" ht="15.75" x14ac:dyDescent="0.2">
      <c r="A149" s="35">
        <f t="shared" si="3"/>
        <v>45015</v>
      </c>
      <c r="B149" s="36">
        <f>SUMIFS(СВЦЭМ!$C$39:$C$782,СВЦЭМ!$A$39:$A$782,$A149,СВЦЭМ!$B$39:$B$782,B$119)+'СЕТ СН'!$I$9+СВЦЭМ!$D$10+'СЕТ СН'!$I$5-'СЕТ СН'!$I$17</f>
        <v>5468.23354225</v>
      </c>
      <c r="C149" s="36">
        <f>SUMIFS(СВЦЭМ!$C$39:$C$782,СВЦЭМ!$A$39:$A$782,$A149,СВЦЭМ!$B$39:$B$782,C$119)+'СЕТ СН'!$I$9+СВЦЭМ!$D$10+'СЕТ СН'!$I$5-'СЕТ СН'!$I$17</f>
        <v>5523.0128466100005</v>
      </c>
      <c r="D149" s="36">
        <f>SUMIFS(СВЦЭМ!$C$39:$C$782,СВЦЭМ!$A$39:$A$782,$A149,СВЦЭМ!$B$39:$B$782,D$119)+'СЕТ СН'!$I$9+СВЦЭМ!$D$10+'СЕТ СН'!$I$5-'СЕТ СН'!$I$17</f>
        <v>5537.9996032899999</v>
      </c>
      <c r="E149" s="36">
        <f>SUMIFS(СВЦЭМ!$C$39:$C$782,СВЦЭМ!$A$39:$A$782,$A149,СВЦЭМ!$B$39:$B$782,E$119)+'СЕТ СН'!$I$9+СВЦЭМ!$D$10+'СЕТ СН'!$I$5-'СЕТ СН'!$I$17</f>
        <v>5541.1674492299999</v>
      </c>
      <c r="F149" s="36">
        <f>SUMIFS(СВЦЭМ!$C$39:$C$782,СВЦЭМ!$A$39:$A$782,$A149,СВЦЭМ!$B$39:$B$782,F$119)+'СЕТ СН'!$I$9+СВЦЭМ!$D$10+'СЕТ СН'!$I$5-'СЕТ СН'!$I$17</f>
        <v>5541.5013864600005</v>
      </c>
      <c r="G149" s="36">
        <f>SUMIFS(СВЦЭМ!$C$39:$C$782,СВЦЭМ!$A$39:$A$782,$A149,СВЦЭМ!$B$39:$B$782,G$119)+'СЕТ СН'!$I$9+СВЦЭМ!$D$10+'СЕТ СН'!$I$5-'СЕТ СН'!$I$17</f>
        <v>5496.3976463600002</v>
      </c>
      <c r="H149" s="36">
        <f>SUMIFS(СВЦЭМ!$C$39:$C$782,СВЦЭМ!$A$39:$A$782,$A149,СВЦЭМ!$B$39:$B$782,H$119)+'СЕТ СН'!$I$9+СВЦЭМ!$D$10+'СЕТ СН'!$I$5-'СЕТ СН'!$I$17</f>
        <v>5489.1252743700006</v>
      </c>
      <c r="I149" s="36">
        <f>SUMIFS(СВЦЭМ!$C$39:$C$782,СВЦЭМ!$A$39:$A$782,$A149,СВЦЭМ!$B$39:$B$782,I$119)+'СЕТ СН'!$I$9+СВЦЭМ!$D$10+'СЕТ СН'!$I$5-'СЕТ СН'!$I$17</f>
        <v>5433.51393095</v>
      </c>
      <c r="J149" s="36">
        <f>SUMIFS(СВЦЭМ!$C$39:$C$782,СВЦЭМ!$A$39:$A$782,$A149,СВЦЭМ!$B$39:$B$782,J$119)+'СЕТ СН'!$I$9+СВЦЭМ!$D$10+'СЕТ СН'!$I$5-'СЕТ СН'!$I$17</f>
        <v>5400.86337327</v>
      </c>
      <c r="K149" s="36">
        <f>SUMIFS(СВЦЭМ!$C$39:$C$782,СВЦЭМ!$A$39:$A$782,$A149,СВЦЭМ!$B$39:$B$782,K$119)+'СЕТ СН'!$I$9+СВЦЭМ!$D$10+'СЕТ СН'!$I$5-'СЕТ СН'!$I$17</f>
        <v>5365.0242306199998</v>
      </c>
      <c r="L149" s="36">
        <f>SUMIFS(СВЦЭМ!$C$39:$C$782,СВЦЭМ!$A$39:$A$782,$A149,СВЦЭМ!$B$39:$B$782,L$119)+'СЕТ СН'!$I$9+СВЦЭМ!$D$10+'СЕТ СН'!$I$5-'СЕТ СН'!$I$17</f>
        <v>5373.1168382100004</v>
      </c>
      <c r="M149" s="36">
        <f>SUMIFS(СВЦЭМ!$C$39:$C$782,СВЦЭМ!$A$39:$A$782,$A149,СВЦЭМ!$B$39:$B$782,M$119)+'СЕТ СН'!$I$9+СВЦЭМ!$D$10+'СЕТ СН'!$I$5-'СЕТ СН'!$I$17</f>
        <v>5413.8187395100003</v>
      </c>
      <c r="N149" s="36">
        <f>SUMIFS(СВЦЭМ!$C$39:$C$782,СВЦЭМ!$A$39:$A$782,$A149,СВЦЭМ!$B$39:$B$782,N$119)+'СЕТ СН'!$I$9+СВЦЭМ!$D$10+'СЕТ СН'!$I$5-'СЕТ СН'!$I$17</f>
        <v>5461.61363626</v>
      </c>
      <c r="O149" s="36">
        <f>SUMIFS(СВЦЭМ!$C$39:$C$782,СВЦЭМ!$A$39:$A$782,$A149,СВЦЭМ!$B$39:$B$782,O$119)+'СЕТ СН'!$I$9+СВЦЭМ!$D$10+'СЕТ СН'!$I$5-'СЕТ СН'!$I$17</f>
        <v>5480.7282462800003</v>
      </c>
      <c r="P149" s="36">
        <f>SUMIFS(СВЦЭМ!$C$39:$C$782,СВЦЭМ!$A$39:$A$782,$A149,СВЦЭМ!$B$39:$B$782,P$119)+'СЕТ СН'!$I$9+СВЦЭМ!$D$10+'СЕТ СН'!$I$5-'СЕТ СН'!$I$17</f>
        <v>5495.1424753900001</v>
      </c>
      <c r="Q149" s="36">
        <f>SUMIFS(СВЦЭМ!$C$39:$C$782,СВЦЭМ!$A$39:$A$782,$A149,СВЦЭМ!$B$39:$B$782,Q$119)+'СЕТ СН'!$I$9+СВЦЭМ!$D$10+'СЕТ СН'!$I$5-'СЕТ СН'!$I$17</f>
        <v>5497.8358300300006</v>
      </c>
      <c r="R149" s="36">
        <f>SUMIFS(СВЦЭМ!$C$39:$C$782,СВЦЭМ!$A$39:$A$782,$A149,СВЦЭМ!$B$39:$B$782,R$119)+'СЕТ СН'!$I$9+СВЦЭМ!$D$10+'СЕТ СН'!$I$5-'СЕТ СН'!$I$17</f>
        <v>5502.1072873900002</v>
      </c>
      <c r="S149" s="36">
        <f>SUMIFS(СВЦЭМ!$C$39:$C$782,СВЦЭМ!$A$39:$A$782,$A149,СВЦЭМ!$B$39:$B$782,S$119)+'СЕТ СН'!$I$9+СВЦЭМ!$D$10+'СЕТ СН'!$I$5-'СЕТ СН'!$I$17</f>
        <v>5475.8142871800001</v>
      </c>
      <c r="T149" s="36">
        <f>SUMIFS(СВЦЭМ!$C$39:$C$782,СВЦЭМ!$A$39:$A$782,$A149,СВЦЭМ!$B$39:$B$782,T$119)+'СЕТ СН'!$I$9+СВЦЭМ!$D$10+'СЕТ СН'!$I$5-'СЕТ СН'!$I$17</f>
        <v>5432.4155291300003</v>
      </c>
      <c r="U149" s="36">
        <f>SUMIFS(СВЦЭМ!$C$39:$C$782,СВЦЭМ!$A$39:$A$782,$A149,СВЦЭМ!$B$39:$B$782,U$119)+'СЕТ СН'!$I$9+СВЦЭМ!$D$10+'СЕТ СН'!$I$5-'СЕТ СН'!$I$17</f>
        <v>5424.7536987000003</v>
      </c>
      <c r="V149" s="36">
        <f>SUMIFS(СВЦЭМ!$C$39:$C$782,СВЦЭМ!$A$39:$A$782,$A149,СВЦЭМ!$B$39:$B$782,V$119)+'СЕТ СН'!$I$9+СВЦЭМ!$D$10+'СЕТ СН'!$I$5-'СЕТ СН'!$I$17</f>
        <v>5388.0209383800002</v>
      </c>
      <c r="W149" s="36">
        <f>SUMIFS(СВЦЭМ!$C$39:$C$782,СВЦЭМ!$A$39:$A$782,$A149,СВЦЭМ!$B$39:$B$782,W$119)+'СЕТ СН'!$I$9+СВЦЭМ!$D$10+'СЕТ СН'!$I$5-'СЕТ СН'!$I$17</f>
        <v>5384.3155009900001</v>
      </c>
      <c r="X149" s="36">
        <f>SUMIFS(СВЦЭМ!$C$39:$C$782,СВЦЭМ!$A$39:$A$782,$A149,СВЦЭМ!$B$39:$B$782,X$119)+'СЕТ СН'!$I$9+СВЦЭМ!$D$10+'СЕТ СН'!$I$5-'СЕТ СН'!$I$17</f>
        <v>5411.0906944300004</v>
      </c>
      <c r="Y149" s="36">
        <f>SUMIFS(СВЦЭМ!$C$39:$C$782,СВЦЭМ!$A$39:$A$782,$A149,СВЦЭМ!$B$39:$B$782,Y$119)+'СЕТ СН'!$I$9+СВЦЭМ!$D$10+'СЕТ СН'!$I$5-'СЕТ СН'!$I$17</f>
        <v>5449.1852613000001</v>
      </c>
    </row>
    <row r="150" spans="1:26" ht="15.75" x14ac:dyDescent="0.2">
      <c r="A150" s="35">
        <f t="shared" si="3"/>
        <v>45016</v>
      </c>
      <c r="B150" s="36">
        <f>SUMIFS(СВЦЭМ!$C$39:$C$782,СВЦЭМ!$A$39:$A$782,$A150,СВЦЭМ!$B$39:$B$782,B$119)+'СЕТ СН'!$I$9+СВЦЭМ!$D$10+'СЕТ СН'!$I$5-'СЕТ СН'!$I$17</f>
        <v>5512.3196152</v>
      </c>
      <c r="C150" s="36">
        <f>SUMIFS(СВЦЭМ!$C$39:$C$782,СВЦЭМ!$A$39:$A$782,$A150,СВЦЭМ!$B$39:$B$782,C$119)+'СЕТ СН'!$I$9+СВЦЭМ!$D$10+'СЕТ СН'!$I$5-'СЕТ СН'!$I$17</f>
        <v>5473.0405943100004</v>
      </c>
      <c r="D150" s="36">
        <f>SUMIFS(СВЦЭМ!$C$39:$C$782,СВЦЭМ!$A$39:$A$782,$A150,СВЦЭМ!$B$39:$B$782,D$119)+'СЕТ СН'!$I$9+СВЦЭМ!$D$10+'СЕТ СН'!$I$5-'СЕТ СН'!$I$17</f>
        <v>5588.2973125300005</v>
      </c>
      <c r="E150" s="36">
        <f>SUMIFS(СВЦЭМ!$C$39:$C$782,СВЦЭМ!$A$39:$A$782,$A150,СВЦЭМ!$B$39:$B$782,E$119)+'СЕТ СН'!$I$9+СВЦЭМ!$D$10+'СЕТ СН'!$I$5-'СЕТ СН'!$I$17</f>
        <v>5587.3114858200006</v>
      </c>
      <c r="F150" s="36">
        <f>SUMIFS(СВЦЭМ!$C$39:$C$782,СВЦЭМ!$A$39:$A$782,$A150,СВЦЭМ!$B$39:$B$782,F$119)+'СЕТ СН'!$I$9+СВЦЭМ!$D$10+'СЕТ СН'!$I$5-'СЕТ СН'!$I$17</f>
        <v>5588.5002532100007</v>
      </c>
      <c r="G150" s="36">
        <f>SUMIFS(СВЦЭМ!$C$39:$C$782,СВЦЭМ!$A$39:$A$782,$A150,СВЦЭМ!$B$39:$B$782,G$119)+'СЕТ СН'!$I$9+СВЦЭМ!$D$10+'СЕТ СН'!$I$5-'СЕТ СН'!$I$17</f>
        <v>5561.0299182400004</v>
      </c>
      <c r="H150" s="36">
        <f>SUMIFS(СВЦЭМ!$C$39:$C$782,СВЦЭМ!$A$39:$A$782,$A150,СВЦЭМ!$B$39:$B$782,H$119)+'СЕТ СН'!$I$9+СВЦЭМ!$D$10+'СЕТ СН'!$I$5-'СЕТ СН'!$I$17</f>
        <v>5555.5573677100001</v>
      </c>
      <c r="I150" s="36">
        <f>SUMIFS(СВЦЭМ!$C$39:$C$782,СВЦЭМ!$A$39:$A$782,$A150,СВЦЭМ!$B$39:$B$782,I$119)+'СЕТ СН'!$I$9+СВЦЭМ!$D$10+'СЕТ СН'!$I$5-'СЕТ СН'!$I$17</f>
        <v>5479.3372776400001</v>
      </c>
      <c r="J150" s="36">
        <f>SUMIFS(СВЦЭМ!$C$39:$C$782,СВЦЭМ!$A$39:$A$782,$A150,СВЦЭМ!$B$39:$B$782,J$119)+'СЕТ СН'!$I$9+СВЦЭМ!$D$10+'СЕТ СН'!$I$5-'СЕТ СН'!$I$17</f>
        <v>5449.7650167299998</v>
      </c>
      <c r="K150" s="36">
        <f>SUMIFS(СВЦЭМ!$C$39:$C$782,СВЦЭМ!$A$39:$A$782,$A150,СВЦЭМ!$B$39:$B$782,K$119)+'СЕТ СН'!$I$9+СВЦЭМ!$D$10+'СЕТ СН'!$I$5-'СЕТ СН'!$I$17</f>
        <v>5419.0866147500001</v>
      </c>
      <c r="L150" s="36">
        <f>SUMIFS(СВЦЭМ!$C$39:$C$782,СВЦЭМ!$A$39:$A$782,$A150,СВЦЭМ!$B$39:$B$782,L$119)+'СЕТ СН'!$I$9+СВЦЭМ!$D$10+'СЕТ СН'!$I$5-'СЕТ СН'!$I$17</f>
        <v>5389.13819934</v>
      </c>
      <c r="M150" s="36">
        <f>SUMIFS(СВЦЭМ!$C$39:$C$782,СВЦЭМ!$A$39:$A$782,$A150,СВЦЭМ!$B$39:$B$782,M$119)+'СЕТ СН'!$I$9+СВЦЭМ!$D$10+'СЕТ СН'!$I$5-'СЕТ СН'!$I$17</f>
        <v>5379.0189471000003</v>
      </c>
      <c r="N150" s="36">
        <f>SUMIFS(СВЦЭМ!$C$39:$C$782,СВЦЭМ!$A$39:$A$782,$A150,СВЦЭМ!$B$39:$B$782,N$119)+'СЕТ СН'!$I$9+СВЦЭМ!$D$10+'СЕТ СН'!$I$5-'СЕТ СН'!$I$17</f>
        <v>5420.8719747499999</v>
      </c>
      <c r="O150" s="36">
        <f>SUMIFS(СВЦЭМ!$C$39:$C$782,СВЦЭМ!$A$39:$A$782,$A150,СВЦЭМ!$B$39:$B$782,O$119)+'СЕТ СН'!$I$9+СВЦЭМ!$D$10+'СЕТ СН'!$I$5-'СЕТ СН'!$I$17</f>
        <v>5449.49527253</v>
      </c>
      <c r="P150" s="36">
        <f>SUMIFS(СВЦЭМ!$C$39:$C$782,СВЦЭМ!$A$39:$A$782,$A150,СВЦЭМ!$B$39:$B$782,P$119)+'СЕТ СН'!$I$9+СВЦЭМ!$D$10+'СЕТ СН'!$I$5-'СЕТ СН'!$I$17</f>
        <v>5468.64312273</v>
      </c>
      <c r="Q150" s="36">
        <f>SUMIFS(СВЦЭМ!$C$39:$C$782,СВЦЭМ!$A$39:$A$782,$A150,СВЦЭМ!$B$39:$B$782,Q$119)+'СЕТ СН'!$I$9+СВЦЭМ!$D$10+'СЕТ СН'!$I$5-'СЕТ СН'!$I$17</f>
        <v>5463.32568137</v>
      </c>
      <c r="R150" s="36">
        <f>SUMIFS(СВЦЭМ!$C$39:$C$782,СВЦЭМ!$A$39:$A$782,$A150,СВЦЭМ!$B$39:$B$782,R$119)+'СЕТ СН'!$I$9+СВЦЭМ!$D$10+'СЕТ СН'!$I$5-'СЕТ СН'!$I$17</f>
        <v>5451.2502194799999</v>
      </c>
      <c r="S150" s="36">
        <f>SUMIFS(СВЦЭМ!$C$39:$C$782,СВЦЭМ!$A$39:$A$782,$A150,СВЦЭМ!$B$39:$B$782,S$119)+'СЕТ СН'!$I$9+СВЦЭМ!$D$10+'СЕТ СН'!$I$5-'СЕТ СН'!$I$17</f>
        <v>5434.5782485400005</v>
      </c>
      <c r="T150" s="36">
        <f>SUMIFS(СВЦЭМ!$C$39:$C$782,СВЦЭМ!$A$39:$A$782,$A150,СВЦЭМ!$B$39:$B$782,T$119)+'СЕТ СН'!$I$9+СВЦЭМ!$D$10+'СЕТ СН'!$I$5-'СЕТ СН'!$I$17</f>
        <v>5401.4982083000004</v>
      </c>
      <c r="U150" s="36">
        <f>SUMIFS(СВЦЭМ!$C$39:$C$782,СВЦЭМ!$A$39:$A$782,$A150,СВЦЭМ!$B$39:$B$782,U$119)+'СЕТ СН'!$I$9+СВЦЭМ!$D$10+'СЕТ СН'!$I$5-'СЕТ СН'!$I$17</f>
        <v>5382.5852228800004</v>
      </c>
      <c r="V150" s="36">
        <f>SUMIFS(СВЦЭМ!$C$39:$C$782,СВЦЭМ!$A$39:$A$782,$A150,СВЦЭМ!$B$39:$B$782,V$119)+'СЕТ СН'!$I$9+СВЦЭМ!$D$10+'СЕТ СН'!$I$5-'СЕТ СН'!$I$17</f>
        <v>5355.8564521300004</v>
      </c>
      <c r="W150" s="36">
        <f>SUMIFS(СВЦЭМ!$C$39:$C$782,СВЦЭМ!$A$39:$A$782,$A150,СВЦЭМ!$B$39:$B$782,W$119)+'СЕТ СН'!$I$9+СВЦЭМ!$D$10+'СЕТ СН'!$I$5-'СЕТ СН'!$I$17</f>
        <v>5341.4705338200001</v>
      </c>
      <c r="X150" s="36">
        <f>SUMIFS(СВЦЭМ!$C$39:$C$782,СВЦЭМ!$A$39:$A$782,$A150,СВЦЭМ!$B$39:$B$782,X$119)+'СЕТ СН'!$I$9+СВЦЭМ!$D$10+'СЕТ СН'!$I$5-'СЕТ СН'!$I$17</f>
        <v>5383.0856713700005</v>
      </c>
      <c r="Y150" s="36">
        <f>SUMIFS(СВЦЭМ!$C$39:$C$782,СВЦЭМ!$A$39:$A$782,$A150,СВЦЭМ!$B$39:$B$782,Y$119)+'СЕТ СН'!$I$9+СВЦЭМ!$D$10+'СЕТ СН'!$I$5-'СЕТ СН'!$I$17</f>
        <v>5368.7419799100007</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22" t="s">
        <v>74</v>
      </c>
      <c r="B153" s="122"/>
      <c r="C153" s="122"/>
      <c r="D153" s="122"/>
      <c r="E153" s="122"/>
      <c r="F153" s="122"/>
      <c r="G153" s="122"/>
      <c r="H153" s="122"/>
      <c r="I153" s="122"/>
      <c r="J153" s="122"/>
      <c r="K153" s="122"/>
      <c r="L153" s="122"/>
      <c r="M153" s="122"/>
      <c r="N153" s="123" t="s">
        <v>29</v>
      </c>
      <c r="O153" s="123"/>
      <c r="P153" s="123"/>
      <c r="Q153" s="123"/>
      <c r="R153" s="123"/>
      <c r="S153" s="123"/>
      <c r="T153" s="123"/>
      <c r="U153" s="123"/>
      <c r="V153" s="39"/>
      <c r="W153" s="39"/>
      <c r="X153" s="39"/>
      <c r="Y153" s="39"/>
      <c r="Z153" s="39"/>
    </row>
    <row r="154" spans="1:26" ht="15.75" x14ac:dyDescent="0.2">
      <c r="A154" s="122"/>
      <c r="B154" s="122"/>
      <c r="C154" s="122"/>
      <c r="D154" s="122"/>
      <c r="E154" s="122"/>
      <c r="F154" s="122"/>
      <c r="G154" s="122"/>
      <c r="H154" s="122"/>
      <c r="I154" s="122"/>
      <c r="J154" s="122"/>
      <c r="K154" s="122"/>
      <c r="L154" s="122"/>
      <c r="M154" s="122"/>
      <c r="N154" s="124" t="s">
        <v>0</v>
      </c>
      <c r="O154" s="124"/>
      <c r="P154" s="124" t="s">
        <v>1</v>
      </c>
      <c r="Q154" s="124"/>
      <c r="R154" s="124" t="s">
        <v>2</v>
      </c>
      <c r="S154" s="124"/>
      <c r="T154" s="124" t="s">
        <v>3</v>
      </c>
      <c r="U154" s="124"/>
      <c r="V154" s="39"/>
      <c r="W154" s="39"/>
      <c r="X154" s="39"/>
      <c r="Y154" s="39"/>
      <c r="Z154" s="39"/>
    </row>
    <row r="155" spans="1:26" ht="15.75" customHeight="1" x14ac:dyDescent="0.2">
      <c r="A155" s="122"/>
      <c r="B155" s="122"/>
      <c r="C155" s="122"/>
      <c r="D155" s="122"/>
      <c r="E155" s="122"/>
      <c r="F155" s="122"/>
      <c r="G155" s="122"/>
      <c r="H155" s="122"/>
      <c r="I155" s="122"/>
      <c r="J155" s="122"/>
      <c r="K155" s="122"/>
      <c r="L155" s="122"/>
      <c r="M155" s="122"/>
      <c r="N155" s="125">
        <f>СВЦЭМ!$D$12+'СЕТ СН'!$F$10-'СЕТ СН'!$F$18</f>
        <v>744871.48484848486</v>
      </c>
      <c r="O155" s="126"/>
      <c r="P155" s="125">
        <f>СВЦЭМ!$D$12+'СЕТ СН'!$F$10-'СЕТ СН'!$G$18</f>
        <v>744871.48484848486</v>
      </c>
      <c r="Q155" s="126"/>
      <c r="R155" s="125">
        <f>СВЦЭМ!$D$12+'СЕТ СН'!$F$10-'СЕТ СН'!$H$18</f>
        <v>744871.48484848486</v>
      </c>
      <c r="S155" s="126"/>
      <c r="T155" s="125">
        <f>СВЦЭМ!$D$12+'СЕТ СН'!$F$10-'СЕТ СН'!$I$18</f>
        <v>744871.48484848486</v>
      </c>
      <c r="U155" s="126"/>
      <c r="V155" s="40"/>
      <c r="W155" s="40"/>
      <c r="X155" s="40"/>
      <c r="Y155" s="30"/>
    </row>
    <row r="156" spans="1:26" x14ac:dyDescent="0.25">
      <c r="A156" s="136"/>
      <c r="B156" s="136"/>
      <c r="C156" s="136"/>
      <c r="D156" s="136"/>
      <c r="E156" s="136"/>
      <c r="F156" s="137"/>
      <c r="G156" s="137"/>
      <c r="H156" s="137"/>
      <c r="I156" s="137"/>
      <c r="J156" s="137"/>
      <c r="K156" s="137"/>
      <c r="L156" s="137"/>
      <c r="M156" s="137"/>
    </row>
  </sheetData>
  <sheetProtection password="CF36"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3"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марте 2023 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9" t="s">
        <v>39</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33" customHeight="1" x14ac:dyDescent="0.2">
      <c r="A4" s="152" t="s">
        <v>9</v>
      </c>
      <c r="B4" s="152"/>
      <c r="C4" s="152"/>
      <c r="D4" s="152"/>
      <c r="E4" s="152"/>
      <c r="F4" s="152"/>
      <c r="G4" s="152"/>
      <c r="H4" s="152"/>
      <c r="I4" s="152"/>
      <c r="J4" s="152"/>
      <c r="K4" s="152"/>
      <c r="L4" s="152"/>
      <c r="M4" s="152"/>
      <c r="N4" s="152"/>
      <c r="O4" s="152"/>
      <c r="P4" s="152"/>
      <c r="Q4" s="152"/>
      <c r="R4" s="152"/>
      <c r="S4" s="152"/>
      <c r="T4" s="152"/>
      <c r="U4" s="152"/>
      <c r="V4" s="152"/>
      <c r="W4" s="152"/>
      <c r="X4" s="152"/>
      <c r="Y4" s="152"/>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01.03.2023</v>
      </c>
      <c r="B12" s="36">
        <f>SUMIFS(СВЦЭМ!$C$39:$C$782,СВЦЭМ!$A$39:$A$782,$A12,СВЦЭМ!$B$39:$B$782,B$11)+'СЕТ СН'!$F$9+СВЦЭМ!$D$10+'СЕТ СН'!$F$6-'СЕТ СН'!$F$19</f>
        <v>2171.7285652999999</v>
      </c>
      <c r="C12" s="36">
        <f>SUMIFS(СВЦЭМ!$C$39:$C$782,СВЦЭМ!$A$39:$A$782,$A12,СВЦЭМ!$B$39:$B$782,C$11)+'СЕТ СН'!$F$9+СВЦЭМ!$D$10+'СЕТ СН'!$F$6-'СЕТ СН'!$F$19</f>
        <v>2203.9832193399998</v>
      </c>
      <c r="D12" s="36">
        <f>SUMIFS(СВЦЭМ!$C$39:$C$782,СВЦЭМ!$A$39:$A$782,$A12,СВЦЭМ!$B$39:$B$782,D$11)+'СЕТ СН'!$F$9+СВЦЭМ!$D$10+'СЕТ СН'!$F$6-'СЕТ СН'!$F$19</f>
        <v>2227.3513253000001</v>
      </c>
      <c r="E12" s="36">
        <f>SUMIFS(СВЦЭМ!$C$39:$C$782,СВЦЭМ!$A$39:$A$782,$A12,СВЦЭМ!$B$39:$B$782,E$11)+'СЕТ СН'!$F$9+СВЦЭМ!$D$10+'СЕТ СН'!$F$6-'СЕТ СН'!$F$19</f>
        <v>2252.0988266199997</v>
      </c>
      <c r="F12" s="36">
        <f>SUMIFS(СВЦЭМ!$C$39:$C$782,СВЦЭМ!$A$39:$A$782,$A12,СВЦЭМ!$B$39:$B$782,F$11)+'СЕТ СН'!$F$9+СВЦЭМ!$D$10+'СЕТ СН'!$F$6-'СЕТ СН'!$F$19</f>
        <v>2247.8512609199997</v>
      </c>
      <c r="G12" s="36">
        <f>SUMIFS(СВЦЭМ!$C$39:$C$782,СВЦЭМ!$A$39:$A$782,$A12,СВЦЭМ!$B$39:$B$782,G$11)+'СЕТ СН'!$F$9+СВЦЭМ!$D$10+'СЕТ СН'!$F$6-'СЕТ СН'!$F$19</f>
        <v>2224.94204584</v>
      </c>
      <c r="H12" s="36">
        <f>SUMIFS(СВЦЭМ!$C$39:$C$782,СВЦЭМ!$A$39:$A$782,$A12,СВЦЭМ!$B$39:$B$782,H$11)+'СЕТ СН'!$F$9+СВЦЭМ!$D$10+'СЕТ СН'!$F$6-'СЕТ СН'!$F$19</f>
        <v>2184.1401028499999</v>
      </c>
      <c r="I12" s="36">
        <f>SUMIFS(СВЦЭМ!$C$39:$C$782,СВЦЭМ!$A$39:$A$782,$A12,СВЦЭМ!$B$39:$B$782,I$11)+'СЕТ СН'!$F$9+СВЦЭМ!$D$10+'СЕТ СН'!$F$6-'СЕТ СН'!$F$19</f>
        <v>2128.8196964899998</v>
      </c>
      <c r="J12" s="36">
        <f>SUMIFS(СВЦЭМ!$C$39:$C$782,СВЦЭМ!$A$39:$A$782,$A12,СВЦЭМ!$B$39:$B$782,J$11)+'СЕТ СН'!$F$9+СВЦЭМ!$D$10+'СЕТ СН'!$F$6-'СЕТ СН'!$F$19</f>
        <v>2160.9272269899998</v>
      </c>
      <c r="K12" s="36">
        <f>SUMIFS(СВЦЭМ!$C$39:$C$782,СВЦЭМ!$A$39:$A$782,$A12,СВЦЭМ!$B$39:$B$782,K$11)+'СЕТ СН'!$F$9+СВЦЭМ!$D$10+'СЕТ СН'!$F$6-'СЕТ СН'!$F$19</f>
        <v>2040.9280265099999</v>
      </c>
      <c r="L12" s="36">
        <f>SUMIFS(СВЦЭМ!$C$39:$C$782,СВЦЭМ!$A$39:$A$782,$A12,СВЦЭМ!$B$39:$B$782,L$11)+'СЕТ СН'!$F$9+СВЦЭМ!$D$10+'СЕТ СН'!$F$6-'СЕТ СН'!$F$19</f>
        <v>2055.1405003499999</v>
      </c>
      <c r="M12" s="36">
        <f>SUMIFS(СВЦЭМ!$C$39:$C$782,СВЦЭМ!$A$39:$A$782,$A12,СВЦЭМ!$B$39:$B$782,M$11)+'СЕТ СН'!$F$9+СВЦЭМ!$D$10+'СЕТ СН'!$F$6-'СЕТ СН'!$F$19</f>
        <v>2074.0686545600001</v>
      </c>
      <c r="N12" s="36">
        <f>SUMIFS(СВЦЭМ!$C$39:$C$782,СВЦЭМ!$A$39:$A$782,$A12,СВЦЭМ!$B$39:$B$782,N$11)+'СЕТ СН'!$F$9+СВЦЭМ!$D$10+'СЕТ СН'!$F$6-'СЕТ СН'!$F$19</f>
        <v>2114.30233348</v>
      </c>
      <c r="O12" s="36">
        <f>SUMIFS(СВЦЭМ!$C$39:$C$782,СВЦЭМ!$A$39:$A$782,$A12,СВЦЭМ!$B$39:$B$782,O$11)+'СЕТ СН'!$F$9+СВЦЭМ!$D$10+'СЕТ СН'!$F$6-'СЕТ СН'!$F$19</f>
        <v>2146.1900825299999</v>
      </c>
      <c r="P12" s="36">
        <f>SUMIFS(СВЦЭМ!$C$39:$C$782,СВЦЭМ!$A$39:$A$782,$A12,СВЦЭМ!$B$39:$B$782,P$11)+'СЕТ СН'!$F$9+СВЦЭМ!$D$10+'СЕТ СН'!$F$6-'СЕТ СН'!$F$19</f>
        <v>2140.8305663900001</v>
      </c>
      <c r="Q12" s="36">
        <f>SUMIFS(СВЦЭМ!$C$39:$C$782,СВЦЭМ!$A$39:$A$782,$A12,СВЦЭМ!$B$39:$B$782,Q$11)+'СЕТ СН'!$F$9+СВЦЭМ!$D$10+'СЕТ СН'!$F$6-'СЕТ СН'!$F$19</f>
        <v>2139.1429239600002</v>
      </c>
      <c r="R12" s="36">
        <f>SUMIFS(СВЦЭМ!$C$39:$C$782,СВЦЭМ!$A$39:$A$782,$A12,СВЦЭМ!$B$39:$B$782,R$11)+'СЕТ СН'!$F$9+СВЦЭМ!$D$10+'СЕТ СН'!$F$6-'СЕТ СН'!$F$19</f>
        <v>2119.3884872499998</v>
      </c>
      <c r="S12" s="36">
        <f>SUMIFS(СВЦЭМ!$C$39:$C$782,СВЦЭМ!$A$39:$A$782,$A12,СВЦЭМ!$B$39:$B$782,S$11)+'СЕТ СН'!$F$9+СВЦЭМ!$D$10+'СЕТ СН'!$F$6-'СЕТ СН'!$F$19</f>
        <v>2085.1923776200001</v>
      </c>
      <c r="T12" s="36">
        <f>SUMIFS(СВЦЭМ!$C$39:$C$782,СВЦЭМ!$A$39:$A$782,$A12,СВЦЭМ!$B$39:$B$782,T$11)+'СЕТ СН'!$F$9+СВЦЭМ!$D$10+'СЕТ СН'!$F$6-'СЕТ СН'!$F$19</f>
        <v>2079.2194901900002</v>
      </c>
      <c r="U12" s="36">
        <f>SUMIFS(СВЦЭМ!$C$39:$C$782,СВЦЭМ!$A$39:$A$782,$A12,СВЦЭМ!$B$39:$B$782,U$11)+'СЕТ СН'!$F$9+СВЦЭМ!$D$10+'СЕТ СН'!$F$6-'СЕТ СН'!$F$19</f>
        <v>2093.8999472599999</v>
      </c>
      <c r="V12" s="36">
        <f>SUMIFS(СВЦЭМ!$C$39:$C$782,СВЦЭМ!$A$39:$A$782,$A12,СВЦЭМ!$B$39:$B$782,V$11)+'СЕТ СН'!$F$9+СВЦЭМ!$D$10+'СЕТ СН'!$F$6-'СЕТ СН'!$F$19</f>
        <v>2083.6962904799998</v>
      </c>
      <c r="W12" s="36">
        <f>SUMIFS(СВЦЭМ!$C$39:$C$782,СВЦЭМ!$A$39:$A$782,$A12,СВЦЭМ!$B$39:$B$782,W$11)+'СЕТ СН'!$F$9+СВЦЭМ!$D$10+'СЕТ СН'!$F$6-'СЕТ СН'!$F$19</f>
        <v>2120.22775705</v>
      </c>
      <c r="X12" s="36">
        <f>SUMIFS(СВЦЭМ!$C$39:$C$782,СВЦЭМ!$A$39:$A$782,$A12,СВЦЭМ!$B$39:$B$782,X$11)+'СЕТ СН'!$F$9+СВЦЭМ!$D$10+'СЕТ СН'!$F$6-'СЕТ СН'!$F$19</f>
        <v>2122.65304659</v>
      </c>
      <c r="Y12" s="36">
        <f>SUMIFS(СВЦЭМ!$C$39:$C$782,СВЦЭМ!$A$39:$A$782,$A12,СВЦЭМ!$B$39:$B$782,Y$11)+'СЕТ СН'!$F$9+СВЦЭМ!$D$10+'СЕТ СН'!$F$6-'СЕТ СН'!$F$19</f>
        <v>2160.2472485500002</v>
      </c>
      <c r="AA12" s="37"/>
    </row>
    <row r="13" spans="1:27" ht="15.75" x14ac:dyDescent="0.2">
      <c r="A13" s="35">
        <f>A12+1</f>
        <v>44987</v>
      </c>
      <c r="B13" s="36">
        <f>SUMIFS(СВЦЭМ!$C$39:$C$782,СВЦЭМ!$A$39:$A$782,$A13,СВЦЭМ!$B$39:$B$782,B$11)+'СЕТ СН'!$F$9+СВЦЭМ!$D$10+'СЕТ СН'!$F$6-'СЕТ СН'!$F$19</f>
        <v>2139.8158133500001</v>
      </c>
      <c r="C13" s="36">
        <f>SUMIFS(СВЦЭМ!$C$39:$C$782,СВЦЭМ!$A$39:$A$782,$A13,СВЦЭМ!$B$39:$B$782,C$11)+'СЕТ СН'!$F$9+СВЦЭМ!$D$10+'СЕТ СН'!$F$6-'СЕТ СН'!$F$19</f>
        <v>2105.4786256299999</v>
      </c>
      <c r="D13" s="36">
        <f>SUMIFS(СВЦЭМ!$C$39:$C$782,СВЦЭМ!$A$39:$A$782,$A13,СВЦЭМ!$B$39:$B$782,D$11)+'СЕТ СН'!$F$9+СВЦЭМ!$D$10+'СЕТ СН'!$F$6-'СЕТ СН'!$F$19</f>
        <v>2136.4501114799996</v>
      </c>
      <c r="E13" s="36">
        <f>SUMIFS(СВЦЭМ!$C$39:$C$782,СВЦЭМ!$A$39:$A$782,$A13,СВЦЭМ!$B$39:$B$782,E$11)+'СЕТ СН'!$F$9+СВЦЭМ!$D$10+'СЕТ СН'!$F$6-'СЕТ СН'!$F$19</f>
        <v>2148.68316065</v>
      </c>
      <c r="F13" s="36">
        <f>SUMIFS(СВЦЭМ!$C$39:$C$782,СВЦЭМ!$A$39:$A$782,$A13,СВЦЭМ!$B$39:$B$782,F$11)+'СЕТ СН'!$F$9+СВЦЭМ!$D$10+'СЕТ СН'!$F$6-'СЕТ СН'!$F$19</f>
        <v>2146.3907254699998</v>
      </c>
      <c r="G13" s="36">
        <f>SUMIFS(СВЦЭМ!$C$39:$C$782,СВЦЭМ!$A$39:$A$782,$A13,СВЦЭМ!$B$39:$B$782,G$11)+'СЕТ СН'!$F$9+СВЦЭМ!$D$10+'СЕТ СН'!$F$6-'СЕТ СН'!$F$19</f>
        <v>2116.56967824</v>
      </c>
      <c r="H13" s="36">
        <f>SUMIFS(СВЦЭМ!$C$39:$C$782,СВЦЭМ!$A$39:$A$782,$A13,СВЦЭМ!$B$39:$B$782,H$11)+'СЕТ СН'!$F$9+СВЦЭМ!$D$10+'СЕТ СН'!$F$6-'СЕТ СН'!$F$19</f>
        <v>2011.0997853299998</v>
      </c>
      <c r="I13" s="36">
        <f>SUMIFS(СВЦЭМ!$C$39:$C$782,СВЦЭМ!$A$39:$A$782,$A13,СВЦЭМ!$B$39:$B$782,I$11)+'СЕТ СН'!$F$9+СВЦЭМ!$D$10+'СЕТ СН'!$F$6-'СЕТ СН'!$F$19</f>
        <v>1973.62125739</v>
      </c>
      <c r="J13" s="36">
        <f>SUMIFS(СВЦЭМ!$C$39:$C$782,СВЦЭМ!$A$39:$A$782,$A13,СВЦЭМ!$B$39:$B$782,J$11)+'СЕТ СН'!$F$9+СВЦЭМ!$D$10+'СЕТ СН'!$F$6-'СЕТ СН'!$F$19</f>
        <v>1964.91355269</v>
      </c>
      <c r="K13" s="36">
        <f>SUMIFS(СВЦЭМ!$C$39:$C$782,СВЦЭМ!$A$39:$A$782,$A13,СВЦЭМ!$B$39:$B$782,K$11)+'СЕТ СН'!$F$9+СВЦЭМ!$D$10+'СЕТ СН'!$F$6-'СЕТ СН'!$F$19</f>
        <v>1962.71465094</v>
      </c>
      <c r="L13" s="36">
        <f>SUMIFS(СВЦЭМ!$C$39:$C$782,СВЦЭМ!$A$39:$A$782,$A13,СВЦЭМ!$B$39:$B$782,L$11)+'СЕТ СН'!$F$9+СВЦЭМ!$D$10+'СЕТ СН'!$F$6-'СЕТ СН'!$F$19</f>
        <v>1960.0306381099999</v>
      </c>
      <c r="M13" s="36">
        <f>SUMIFS(СВЦЭМ!$C$39:$C$782,СВЦЭМ!$A$39:$A$782,$A13,СВЦЭМ!$B$39:$B$782,M$11)+'СЕТ СН'!$F$9+СВЦЭМ!$D$10+'СЕТ СН'!$F$6-'СЕТ СН'!$F$19</f>
        <v>1962.4392163699999</v>
      </c>
      <c r="N13" s="36">
        <f>SUMIFS(СВЦЭМ!$C$39:$C$782,СВЦЭМ!$A$39:$A$782,$A13,СВЦЭМ!$B$39:$B$782,N$11)+'СЕТ СН'!$F$9+СВЦЭМ!$D$10+'СЕТ СН'!$F$6-'СЕТ СН'!$F$19</f>
        <v>1999.5901255699998</v>
      </c>
      <c r="O13" s="36">
        <f>SUMIFS(СВЦЭМ!$C$39:$C$782,СВЦЭМ!$A$39:$A$782,$A13,СВЦЭМ!$B$39:$B$782,O$11)+'СЕТ СН'!$F$9+СВЦЭМ!$D$10+'СЕТ СН'!$F$6-'СЕТ СН'!$F$19</f>
        <v>2042.5465553399999</v>
      </c>
      <c r="P13" s="36">
        <f>SUMIFS(СВЦЭМ!$C$39:$C$782,СВЦЭМ!$A$39:$A$782,$A13,СВЦЭМ!$B$39:$B$782,P$11)+'СЕТ СН'!$F$9+СВЦЭМ!$D$10+'СЕТ СН'!$F$6-'СЕТ СН'!$F$19</f>
        <v>2052.8249383000002</v>
      </c>
      <c r="Q13" s="36">
        <f>SUMIFS(СВЦЭМ!$C$39:$C$782,СВЦЭМ!$A$39:$A$782,$A13,СВЦЭМ!$B$39:$B$782,Q$11)+'СЕТ СН'!$F$9+СВЦЭМ!$D$10+'СЕТ СН'!$F$6-'СЕТ СН'!$F$19</f>
        <v>2067.4988758</v>
      </c>
      <c r="R13" s="36">
        <f>SUMIFS(СВЦЭМ!$C$39:$C$782,СВЦЭМ!$A$39:$A$782,$A13,СВЦЭМ!$B$39:$B$782,R$11)+'СЕТ СН'!$F$9+СВЦЭМ!$D$10+'СЕТ СН'!$F$6-'СЕТ СН'!$F$19</f>
        <v>2063.41480688</v>
      </c>
      <c r="S13" s="36">
        <f>SUMIFS(СВЦЭМ!$C$39:$C$782,СВЦЭМ!$A$39:$A$782,$A13,СВЦЭМ!$B$39:$B$782,S$11)+'СЕТ СН'!$F$9+СВЦЭМ!$D$10+'СЕТ СН'!$F$6-'СЕТ СН'!$F$19</f>
        <v>2041.91845498</v>
      </c>
      <c r="T13" s="36">
        <f>SUMIFS(СВЦЭМ!$C$39:$C$782,СВЦЭМ!$A$39:$A$782,$A13,СВЦЭМ!$B$39:$B$782,T$11)+'СЕТ СН'!$F$9+СВЦЭМ!$D$10+'СЕТ СН'!$F$6-'СЕТ СН'!$F$19</f>
        <v>2015.03765056</v>
      </c>
      <c r="U13" s="36">
        <f>SUMIFS(СВЦЭМ!$C$39:$C$782,СВЦЭМ!$A$39:$A$782,$A13,СВЦЭМ!$B$39:$B$782,U$11)+'СЕТ СН'!$F$9+СВЦЭМ!$D$10+'СЕТ СН'!$F$6-'СЕТ СН'!$F$19</f>
        <v>1937.9619310799999</v>
      </c>
      <c r="V13" s="36">
        <f>SUMIFS(СВЦЭМ!$C$39:$C$782,СВЦЭМ!$A$39:$A$782,$A13,СВЦЭМ!$B$39:$B$782,V$11)+'СЕТ СН'!$F$9+СВЦЭМ!$D$10+'СЕТ СН'!$F$6-'СЕТ СН'!$F$19</f>
        <v>1936.15146609</v>
      </c>
      <c r="W13" s="36">
        <f>SUMIFS(СВЦЭМ!$C$39:$C$782,СВЦЭМ!$A$39:$A$782,$A13,СВЦЭМ!$B$39:$B$782,W$11)+'СЕТ СН'!$F$9+СВЦЭМ!$D$10+'СЕТ СН'!$F$6-'СЕТ СН'!$F$19</f>
        <v>1949.9757578799999</v>
      </c>
      <c r="X13" s="36">
        <f>SUMIFS(СВЦЭМ!$C$39:$C$782,СВЦЭМ!$A$39:$A$782,$A13,СВЦЭМ!$B$39:$B$782,X$11)+'СЕТ СН'!$F$9+СВЦЭМ!$D$10+'СЕТ СН'!$F$6-'СЕТ СН'!$F$19</f>
        <v>1986.3978175799998</v>
      </c>
      <c r="Y13" s="36">
        <f>SUMIFS(СВЦЭМ!$C$39:$C$782,СВЦЭМ!$A$39:$A$782,$A13,СВЦЭМ!$B$39:$B$782,Y$11)+'СЕТ СН'!$F$9+СВЦЭМ!$D$10+'СЕТ СН'!$F$6-'СЕТ СН'!$F$19</f>
        <v>2014.1912514999999</v>
      </c>
    </row>
    <row r="14" spans="1:27" ht="15.75" x14ac:dyDescent="0.2">
      <c r="A14" s="35">
        <f t="shared" ref="A14:A42" si="0">A13+1</f>
        <v>44988</v>
      </c>
      <c r="B14" s="36">
        <f>SUMIFS(СВЦЭМ!$C$39:$C$782,СВЦЭМ!$A$39:$A$782,$A14,СВЦЭМ!$B$39:$B$782,B$11)+'СЕТ СН'!$F$9+СВЦЭМ!$D$10+'СЕТ СН'!$F$6-'СЕТ СН'!$F$19</f>
        <v>2040.3087808199998</v>
      </c>
      <c r="C14" s="36">
        <f>SUMIFS(СВЦЭМ!$C$39:$C$782,СВЦЭМ!$A$39:$A$782,$A14,СВЦЭМ!$B$39:$B$782,C$11)+'СЕТ СН'!$F$9+СВЦЭМ!$D$10+'СЕТ СН'!$F$6-'СЕТ СН'!$F$19</f>
        <v>2062.0342461099999</v>
      </c>
      <c r="D14" s="36">
        <f>SUMIFS(СВЦЭМ!$C$39:$C$782,СВЦЭМ!$A$39:$A$782,$A14,СВЦЭМ!$B$39:$B$782,D$11)+'СЕТ СН'!$F$9+СВЦЭМ!$D$10+'СЕТ СН'!$F$6-'СЕТ СН'!$F$19</f>
        <v>2070.1706997299998</v>
      </c>
      <c r="E14" s="36">
        <f>SUMIFS(СВЦЭМ!$C$39:$C$782,СВЦЭМ!$A$39:$A$782,$A14,СВЦЭМ!$B$39:$B$782,E$11)+'СЕТ СН'!$F$9+СВЦЭМ!$D$10+'СЕТ СН'!$F$6-'СЕТ СН'!$F$19</f>
        <v>2079.0384791000001</v>
      </c>
      <c r="F14" s="36">
        <f>SUMIFS(СВЦЭМ!$C$39:$C$782,СВЦЭМ!$A$39:$A$782,$A14,СВЦЭМ!$B$39:$B$782,F$11)+'СЕТ СН'!$F$9+СВЦЭМ!$D$10+'СЕТ СН'!$F$6-'СЕТ СН'!$F$19</f>
        <v>2062.24550701</v>
      </c>
      <c r="G14" s="36">
        <f>SUMIFS(СВЦЭМ!$C$39:$C$782,СВЦЭМ!$A$39:$A$782,$A14,СВЦЭМ!$B$39:$B$782,G$11)+'СЕТ СН'!$F$9+СВЦЭМ!$D$10+'СЕТ СН'!$F$6-'СЕТ СН'!$F$19</f>
        <v>2050.96399569</v>
      </c>
      <c r="H14" s="36">
        <f>SUMIFS(СВЦЭМ!$C$39:$C$782,СВЦЭМ!$A$39:$A$782,$A14,СВЦЭМ!$B$39:$B$782,H$11)+'СЕТ СН'!$F$9+СВЦЭМ!$D$10+'СЕТ СН'!$F$6-'СЕТ СН'!$F$19</f>
        <v>2042.4969016199998</v>
      </c>
      <c r="I14" s="36">
        <f>SUMIFS(СВЦЭМ!$C$39:$C$782,СВЦЭМ!$A$39:$A$782,$A14,СВЦЭМ!$B$39:$B$782,I$11)+'СЕТ СН'!$F$9+СВЦЭМ!$D$10+'СЕТ СН'!$F$6-'СЕТ СН'!$F$19</f>
        <v>1961.71855822</v>
      </c>
      <c r="J14" s="36">
        <f>SUMIFS(СВЦЭМ!$C$39:$C$782,СВЦЭМ!$A$39:$A$782,$A14,СВЦЭМ!$B$39:$B$782,J$11)+'СЕТ СН'!$F$9+СВЦЭМ!$D$10+'СЕТ СН'!$F$6-'СЕТ СН'!$F$19</f>
        <v>1971.5546140499998</v>
      </c>
      <c r="K14" s="36">
        <f>SUMIFS(СВЦЭМ!$C$39:$C$782,СВЦЭМ!$A$39:$A$782,$A14,СВЦЭМ!$B$39:$B$782,K$11)+'СЕТ СН'!$F$9+СВЦЭМ!$D$10+'СЕТ СН'!$F$6-'СЕТ СН'!$F$19</f>
        <v>1951.4533746999998</v>
      </c>
      <c r="L14" s="36">
        <f>SUMIFS(СВЦЭМ!$C$39:$C$782,СВЦЭМ!$A$39:$A$782,$A14,СВЦЭМ!$B$39:$B$782,L$11)+'СЕТ СН'!$F$9+СВЦЭМ!$D$10+'СЕТ СН'!$F$6-'СЕТ СН'!$F$19</f>
        <v>1932.8046489599999</v>
      </c>
      <c r="M14" s="36">
        <f>SUMIFS(СВЦЭМ!$C$39:$C$782,СВЦЭМ!$A$39:$A$782,$A14,СВЦЭМ!$B$39:$B$782,M$11)+'СЕТ СН'!$F$9+СВЦЭМ!$D$10+'СЕТ СН'!$F$6-'СЕТ СН'!$F$19</f>
        <v>1937.8232555499999</v>
      </c>
      <c r="N14" s="36">
        <f>SUMIFS(СВЦЭМ!$C$39:$C$782,СВЦЭМ!$A$39:$A$782,$A14,СВЦЭМ!$B$39:$B$782,N$11)+'СЕТ СН'!$F$9+СВЦЭМ!$D$10+'СЕТ СН'!$F$6-'СЕТ СН'!$F$19</f>
        <v>1975.8851359299999</v>
      </c>
      <c r="O14" s="36">
        <f>SUMIFS(СВЦЭМ!$C$39:$C$782,СВЦЭМ!$A$39:$A$782,$A14,СВЦЭМ!$B$39:$B$782,O$11)+'СЕТ СН'!$F$9+СВЦЭМ!$D$10+'СЕТ СН'!$F$6-'СЕТ СН'!$F$19</f>
        <v>2033.0908911199999</v>
      </c>
      <c r="P14" s="36">
        <f>SUMIFS(СВЦЭМ!$C$39:$C$782,СВЦЭМ!$A$39:$A$782,$A14,СВЦЭМ!$B$39:$B$782,P$11)+'СЕТ СН'!$F$9+СВЦЭМ!$D$10+'СЕТ СН'!$F$6-'СЕТ СН'!$F$19</f>
        <v>2051.97963626</v>
      </c>
      <c r="Q14" s="36">
        <f>SUMIFS(СВЦЭМ!$C$39:$C$782,СВЦЭМ!$A$39:$A$782,$A14,СВЦЭМ!$B$39:$B$782,Q$11)+'СЕТ СН'!$F$9+СВЦЭМ!$D$10+'СЕТ СН'!$F$6-'СЕТ СН'!$F$19</f>
        <v>2008.3576616099999</v>
      </c>
      <c r="R14" s="36">
        <f>SUMIFS(СВЦЭМ!$C$39:$C$782,СВЦЭМ!$A$39:$A$782,$A14,СВЦЭМ!$B$39:$B$782,R$11)+'СЕТ СН'!$F$9+СВЦЭМ!$D$10+'СЕТ СН'!$F$6-'СЕТ СН'!$F$19</f>
        <v>2057.8516215</v>
      </c>
      <c r="S14" s="36">
        <f>SUMIFS(СВЦЭМ!$C$39:$C$782,СВЦЭМ!$A$39:$A$782,$A14,СВЦЭМ!$B$39:$B$782,S$11)+'СЕТ СН'!$F$9+СВЦЭМ!$D$10+'СЕТ СН'!$F$6-'СЕТ СН'!$F$19</f>
        <v>1996.5794945499999</v>
      </c>
      <c r="T14" s="36">
        <f>SUMIFS(СВЦЭМ!$C$39:$C$782,СВЦЭМ!$A$39:$A$782,$A14,СВЦЭМ!$B$39:$B$782,T$11)+'СЕТ СН'!$F$9+СВЦЭМ!$D$10+'СЕТ СН'!$F$6-'СЕТ СН'!$F$19</f>
        <v>1965.18078197</v>
      </c>
      <c r="U14" s="36">
        <f>SUMIFS(СВЦЭМ!$C$39:$C$782,СВЦЭМ!$A$39:$A$782,$A14,СВЦЭМ!$B$39:$B$782,U$11)+'СЕТ СН'!$F$9+СВЦЭМ!$D$10+'СЕТ СН'!$F$6-'СЕТ СН'!$F$19</f>
        <v>1926.19768957</v>
      </c>
      <c r="V14" s="36">
        <f>SUMIFS(СВЦЭМ!$C$39:$C$782,СВЦЭМ!$A$39:$A$782,$A14,СВЦЭМ!$B$39:$B$782,V$11)+'СЕТ СН'!$F$9+СВЦЭМ!$D$10+'СЕТ СН'!$F$6-'СЕТ СН'!$F$19</f>
        <v>1935.6249127399999</v>
      </c>
      <c r="W14" s="36">
        <f>SUMIFS(СВЦЭМ!$C$39:$C$782,СВЦЭМ!$A$39:$A$782,$A14,СВЦЭМ!$B$39:$B$782,W$11)+'СЕТ СН'!$F$9+СВЦЭМ!$D$10+'СЕТ СН'!$F$6-'СЕТ СН'!$F$19</f>
        <v>1932.2725881299998</v>
      </c>
      <c r="X14" s="36">
        <f>SUMIFS(СВЦЭМ!$C$39:$C$782,СВЦЭМ!$A$39:$A$782,$A14,СВЦЭМ!$B$39:$B$782,X$11)+'СЕТ СН'!$F$9+СВЦЭМ!$D$10+'СЕТ СН'!$F$6-'СЕТ СН'!$F$19</f>
        <v>1965.1572288499999</v>
      </c>
      <c r="Y14" s="36">
        <f>SUMIFS(СВЦЭМ!$C$39:$C$782,СВЦЭМ!$A$39:$A$782,$A14,СВЦЭМ!$B$39:$B$782,Y$11)+'СЕТ СН'!$F$9+СВЦЭМ!$D$10+'СЕТ СН'!$F$6-'СЕТ СН'!$F$19</f>
        <v>2038.7097947499999</v>
      </c>
    </row>
    <row r="15" spans="1:27" ht="15.75" x14ac:dyDescent="0.2">
      <c r="A15" s="35">
        <f t="shared" si="0"/>
        <v>44989</v>
      </c>
      <c r="B15" s="36">
        <f>SUMIFS(СВЦЭМ!$C$39:$C$782,СВЦЭМ!$A$39:$A$782,$A15,СВЦЭМ!$B$39:$B$782,B$11)+'СЕТ СН'!$F$9+СВЦЭМ!$D$10+'СЕТ СН'!$F$6-'СЕТ СН'!$F$19</f>
        <v>1979.9205453099999</v>
      </c>
      <c r="C15" s="36">
        <f>SUMIFS(СВЦЭМ!$C$39:$C$782,СВЦЭМ!$A$39:$A$782,$A15,СВЦЭМ!$B$39:$B$782,C$11)+'СЕТ СН'!$F$9+СВЦЭМ!$D$10+'СЕТ СН'!$F$6-'СЕТ СН'!$F$19</f>
        <v>2033.2038406099998</v>
      </c>
      <c r="D15" s="36">
        <f>SUMIFS(СВЦЭМ!$C$39:$C$782,СВЦЭМ!$A$39:$A$782,$A15,СВЦЭМ!$B$39:$B$782,D$11)+'СЕТ СН'!$F$9+СВЦЭМ!$D$10+'СЕТ СН'!$F$6-'СЕТ СН'!$F$19</f>
        <v>2027.667461</v>
      </c>
      <c r="E15" s="36">
        <f>SUMIFS(СВЦЭМ!$C$39:$C$782,СВЦЭМ!$A$39:$A$782,$A15,СВЦЭМ!$B$39:$B$782,E$11)+'СЕТ СН'!$F$9+СВЦЭМ!$D$10+'СЕТ СН'!$F$6-'СЕТ СН'!$F$19</f>
        <v>2018.90583109</v>
      </c>
      <c r="F15" s="36">
        <f>SUMIFS(СВЦЭМ!$C$39:$C$782,СВЦЭМ!$A$39:$A$782,$A15,СВЦЭМ!$B$39:$B$782,F$11)+'СЕТ СН'!$F$9+СВЦЭМ!$D$10+'СЕТ СН'!$F$6-'СЕТ СН'!$F$19</f>
        <v>2002.53883043</v>
      </c>
      <c r="G15" s="36">
        <f>SUMIFS(СВЦЭМ!$C$39:$C$782,СВЦЭМ!$A$39:$A$782,$A15,СВЦЭМ!$B$39:$B$782,G$11)+'СЕТ СН'!$F$9+СВЦЭМ!$D$10+'СЕТ СН'!$F$6-'СЕТ СН'!$F$19</f>
        <v>1978.86624736</v>
      </c>
      <c r="H15" s="36">
        <f>SUMIFS(СВЦЭМ!$C$39:$C$782,СВЦЭМ!$A$39:$A$782,$A15,СВЦЭМ!$B$39:$B$782,H$11)+'СЕТ СН'!$F$9+СВЦЭМ!$D$10+'СЕТ СН'!$F$6-'СЕТ СН'!$F$19</f>
        <v>1931.0554128899998</v>
      </c>
      <c r="I15" s="36">
        <f>SUMIFS(СВЦЭМ!$C$39:$C$782,СВЦЭМ!$A$39:$A$782,$A15,СВЦЭМ!$B$39:$B$782,I$11)+'СЕТ СН'!$F$9+СВЦЭМ!$D$10+'СЕТ СН'!$F$6-'СЕТ СН'!$F$19</f>
        <v>1890.8616902499998</v>
      </c>
      <c r="J15" s="36">
        <f>SUMIFS(СВЦЭМ!$C$39:$C$782,СВЦЭМ!$A$39:$A$782,$A15,СВЦЭМ!$B$39:$B$782,J$11)+'СЕТ СН'!$F$9+СВЦЭМ!$D$10+'СЕТ СН'!$F$6-'СЕТ СН'!$F$19</f>
        <v>1861.162654</v>
      </c>
      <c r="K15" s="36">
        <f>SUMIFS(СВЦЭМ!$C$39:$C$782,СВЦЭМ!$A$39:$A$782,$A15,СВЦЭМ!$B$39:$B$782,K$11)+'СЕТ СН'!$F$9+СВЦЭМ!$D$10+'СЕТ СН'!$F$6-'СЕТ СН'!$F$19</f>
        <v>1853.47012049</v>
      </c>
      <c r="L15" s="36">
        <f>SUMIFS(СВЦЭМ!$C$39:$C$782,СВЦЭМ!$A$39:$A$782,$A15,СВЦЭМ!$B$39:$B$782,L$11)+'СЕТ СН'!$F$9+СВЦЭМ!$D$10+'СЕТ СН'!$F$6-'СЕТ СН'!$F$19</f>
        <v>1861.3448496899998</v>
      </c>
      <c r="M15" s="36">
        <f>SUMIFS(СВЦЭМ!$C$39:$C$782,СВЦЭМ!$A$39:$A$782,$A15,СВЦЭМ!$B$39:$B$782,M$11)+'СЕТ СН'!$F$9+СВЦЭМ!$D$10+'СЕТ СН'!$F$6-'СЕТ СН'!$F$19</f>
        <v>1873.0486928799999</v>
      </c>
      <c r="N15" s="36">
        <f>SUMIFS(СВЦЭМ!$C$39:$C$782,СВЦЭМ!$A$39:$A$782,$A15,СВЦЭМ!$B$39:$B$782,N$11)+'СЕТ СН'!$F$9+СВЦЭМ!$D$10+'СЕТ СН'!$F$6-'СЕТ СН'!$F$19</f>
        <v>1917.36983616</v>
      </c>
      <c r="O15" s="36">
        <f>SUMIFS(СВЦЭМ!$C$39:$C$782,СВЦЭМ!$A$39:$A$782,$A15,СВЦЭМ!$B$39:$B$782,O$11)+'СЕТ СН'!$F$9+СВЦЭМ!$D$10+'СЕТ СН'!$F$6-'СЕТ СН'!$F$19</f>
        <v>1937.8399842499998</v>
      </c>
      <c r="P15" s="36">
        <f>SUMIFS(СВЦЭМ!$C$39:$C$782,СВЦЭМ!$A$39:$A$782,$A15,СВЦЭМ!$B$39:$B$782,P$11)+'СЕТ СН'!$F$9+СВЦЭМ!$D$10+'СЕТ СН'!$F$6-'СЕТ СН'!$F$19</f>
        <v>1953.7851418599998</v>
      </c>
      <c r="Q15" s="36">
        <f>SUMIFS(СВЦЭМ!$C$39:$C$782,СВЦЭМ!$A$39:$A$782,$A15,СВЦЭМ!$B$39:$B$782,Q$11)+'СЕТ СН'!$F$9+СВЦЭМ!$D$10+'СЕТ СН'!$F$6-'СЕТ СН'!$F$19</f>
        <v>1954.71718612</v>
      </c>
      <c r="R15" s="36">
        <f>SUMIFS(СВЦЭМ!$C$39:$C$782,СВЦЭМ!$A$39:$A$782,$A15,СВЦЭМ!$B$39:$B$782,R$11)+'СЕТ СН'!$F$9+СВЦЭМ!$D$10+'СЕТ СН'!$F$6-'СЕТ СН'!$F$19</f>
        <v>1961.5238641699998</v>
      </c>
      <c r="S15" s="36">
        <f>SUMIFS(СВЦЭМ!$C$39:$C$782,СВЦЭМ!$A$39:$A$782,$A15,СВЦЭМ!$B$39:$B$782,S$11)+'СЕТ СН'!$F$9+СВЦЭМ!$D$10+'СЕТ СН'!$F$6-'СЕТ СН'!$F$19</f>
        <v>1923.6316516899999</v>
      </c>
      <c r="T15" s="36">
        <f>SUMIFS(СВЦЭМ!$C$39:$C$782,СВЦЭМ!$A$39:$A$782,$A15,СВЦЭМ!$B$39:$B$782,T$11)+'СЕТ СН'!$F$9+СВЦЭМ!$D$10+'СЕТ СН'!$F$6-'СЕТ СН'!$F$19</f>
        <v>1880.5082001399999</v>
      </c>
      <c r="U15" s="36">
        <f>SUMIFS(СВЦЭМ!$C$39:$C$782,СВЦЭМ!$A$39:$A$782,$A15,СВЦЭМ!$B$39:$B$782,U$11)+'СЕТ СН'!$F$9+СВЦЭМ!$D$10+'СЕТ СН'!$F$6-'СЕТ СН'!$F$19</f>
        <v>1869.95827173</v>
      </c>
      <c r="V15" s="36">
        <f>SUMIFS(СВЦЭМ!$C$39:$C$782,СВЦЭМ!$A$39:$A$782,$A15,СВЦЭМ!$B$39:$B$782,V$11)+'СЕТ СН'!$F$9+СВЦЭМ!$D$10+'СЕТ СН'!$F$6-'СЕТ СН'!$F$19</f>
        <v>1888.6462124699999</v>
      </c>
      <c r="W15" s="36">
        <f>SUMIFS(СВЦЭМ!$C$39:$C$782,СВЦЭМ!$A$39:$A$782,$A15,СВЦЭМ!$B$39:$B$782,W$11)+'СЕТ СН'!$F$9+СВЦЭМ!$D$10+'СЕТ СН'!$F$6-'СЕТ СН'!$F$19</f>
        <v>1910.0781534599998</v>
      </c>
      <c r="X15" s="36">
        <f>SUMIFS(СВЦЭМ!$C$39:$C$782,СВЦЭМ!$A$39:$A$782,$A15,СВЦЭМ!$B$39:$B$782,X$11)+'СЕТ СН'!$F$9+СВЦЭМ!$D$10+'СЕТ СН'!$F$6-'СЕТ СН'!$F$19</f>
        <v>1951.0403574999998</v>
      </c>
      <c r="Y15" s="36">
        <f>SUMIFS(СВЦЭМ!$C$39:$C$782,СВЦЭМ!$A$39:$A$782,$A15,СВЦЭМ!$B$39:$B$782,Y$11)+'СЕТ СН'!$F$9+СВЦЭМ!$D$10+'СЕТ СН'!$F$6-'СЕТ СН'!$F$19</f>
        <v>1971.6659246499999</v>
      </c>
    </row>
    <row r="16" spans="1:27" ht="15.75" x14ac:dyDescent="0.2">
      <c r="A16" s="35">
        <f t="shared" si="0"/>
        <v>44990</v>
      </c>
      <c r="B16" s="36">
        <f>SUMIFS(СВЦЭМ!$C$39:$C$782,СВЦЭМ!$A$39:$A$782,$A16,СВЦЭМ!$B$39:$B$782,B$11)+'СЕТ СН'!$F$9+СВЦЭМ!$D$10+'СЕТ СН'!$F$6-'СЕТ СН'!$F$19</f>
        <v>1993.47729663</v>
      </c>
      <c r="C16" s="36">
        <f>SUMIFS(СВЦЭМ!$C$39:$C$782,СВЦЭМ!$A$39:$A$782,$A16,СВЦЭМ!$B$39:$B$782,C$11)+'СЕТ СН'!$F$9+СВЦЭМ!$D$10+'СЕТ СН'!$F$6-'СЕТ СН'!$F$19</f>
        <v>2022.10540799</v>
      </c>
      <c r="D16" s="36">
        <f>SUMIFS(СВЦЭМ!$C$39:$C$782,СВЦЭМ!$A$39:$A$782,$A16,СВЦЭМ!$B$39:$B$782,D$11)+'СЕТ СН'!$F$9+СВЦЭМ!$D$10+'СЕТ СН'!$F$6-'СЕТ СН'!$F$19</f>
        <v>2046.2851575</v>
      </c>
      <c r="E16" s="36">
        <f>SUMIFS(СВЦЭМ!$C$39:$C$782,СВЦЭМ!$A$39:$A$782,$A16,СВЦЭМ!$B$39:$B$782,E$11)+'СЕТ СН'!$F$9+СВЦЭМ!$D$10+'СЕТ СН'!$F$6-'СЕТ СН'!$F$19</f>
        <v>2050.4008643000002</v>
      </c>
      <c r="F16" s="36">
        <f>SUMIFS(СВЦЭМ!$C$39:$C$782,СВЦЭМ!$A$39:$A$782,$A16,СВЦЭМ!$B$39:$B$782,F$11)+'СЕТ СН'!$F$9+СВЦЭМ!$D$10+'СЕТ СН'!$F$6-'СЕТ СН'!$F$19</f>
        <v>2066.3203859499999</v>
      </c>
      <c r="G16" s="36">
        <f>SUMIFS(СВЦЭМ!$C$39:$C$782,СВЦЭМ!$A$39:$A$782,$A16,СВЦЭМ!$B$39:$B$782,G$11)+'СЕТ СН'!$F$9+СВЦЭМ!$D$10+'СЕТ СН'!$F$6-'СЕТ СН'!$F$19</f>
        <v>2038.1079268899998</v>
      </c>
      <c r="H16" s="36">
        <f>SUMIFS(СВЦЭМ!$C$39:$C$782,СВЦЭМ!$A$39:$A$782,$A16,СВЦЭМ!$B$39:$B$782,H$11)+'СЕТ СН'!$F$9+СВЦЭМ!$D$10+'СЕТ СН'!$F$6-'СЕТ СН'!$F$19</f>
        <v>2012.1862771299998</v>
      </c>
      <c r="I16" s="36">
        <f>SUMIFS(СВЦЭМ!$C$39:$C$782,СВЦЭМ!$A$39:$A$782,$A16,СВЦЭМ!$B$39:$B$782,I$11)+'СЕТ СН'!$F$9+СВЦЭМ!$D$10+'СЕТ СН'!$F$6-'СЕТ СН'!$F$19</f>
        <v>1994.70732858</v>
      </c>
      <c r="J16" s="36">
        <f>SUMIFS(СВЦЭМ!$C$39:$C$782,СВЦЭМ!$A$39:$A$782,$A16,СВЦЭМ!$B$39:$B$782,J$11)+'СЕТ СН'!$F$9+СВЦЭМ!$D$10+'СЕТ СН'!$F$6-'СЕТ СН'!$F$19</f>
        <v>1970.8763907</v>
      </c>
      <c r="K16" s="36">
        <f>SUMIFS(СВЦЭМ!$C$39:$C$782,СВЦЭМ!$A$39:$A$782,$A16,СВЦЭМ!$B$39:$B$782,K$11)+'СЕТ СН'!$F$9+СВЦЭМ!$D$10+'СЕТ СН'!$F$6-'СЕТ СН'!$F$19</f>
        <v>1908.4864079399999</v>
      </c>
      <c r="L16" s="36">
        <f>SUMIFS(СВЦЭМ!$C$39:$C$782,СВЦЭМ!$A$39:$A$782,$A16,СВЦЭМ!$B$39:$B$782,L$11)+'СЕТ СН'!$F$9+СВЦЭМ!$D$10+'СЕТ СН'!$F$6-'СЕТ СН'!$F$19</f>
        <v>1878.9093624899999</v>
      </c>
      <c r="M16" s="36">
        <f>SUMIFS(СВЦЭМ!$C$39:$C$782,СВЦЭМ!$A$39:$A$782,$A16,СВЦЭМ!$B$39:$B$782,M$11)+'СЕТ СН'!$F$9+СВЦЭМ!$D$10+'СЕТ СН'!$F$6-'СЕТ СН'!$F$19</f>
        <v>1890.5223003299998</v>
      </c>
      <c r="N16" s="36">
        <f>SUMIFS(СВЦЭМ!$C$39:$C$782,СВЦЭМ!$A$39:$A$782,$A16,СВЦЭМ!$B$39:$B$782,N$11)+'СЕТ СН'!$F$9+СВЦЭМ!$D$10+'СЕТ СН'!$F$6-'СЕТ СН'!$F$19</f>
        <v>1904.5453262199999</v>
      </c>
      <c r="O16" s="36">
        <f>SUMIFS(СВЦЭМ!$C$39:$C$782,СВЦЭМ!$A$39:$A$782,$A16,СВЦЭМ!$B$39:$B$782,O$11)+'СЕТ СН'!$F$9+СВЦЭМ!$D$10+'СЕТ СН'!$F$6-'СЕТ СН'!$F$19</f>
        <v>1924.8325269299999</v>
      </c>
      <c r="P16" s="36">
        <f>SUMIFS(СВЦЭМ!$C$39:$C$782,СВЦЭМ!$A$39:$A$782,$A16,СВЦЭМ!$B$39:$B$782,P$11)+'СЕТ СН'!$F$9+СВЦЭМ!$D$10+'СЕТ СН'!$F$6-'СЕТ СН'!$F$19</f>
        <v>1956.2982320699998</v>
      </c>
      <c r="Q16" s="36">
        <f>SUMIFS(СВЦЭМ!$C$39:$C$782,СВЦЭМ!$A$39:$A$782,$A16,СВЦЭМ!$B$39:$B$782,Q$11)+'СЕТ СН'!$F$9+СВЦЭМ!$D$10+'СЕТ СН'!$F$6-'СЕТ СН'!$F$19</f>
        <v>1968.19545204</v>
      </c>
      <c r="R16" s="36">
        <f>SUMIFS(СВЦЭМ!$C$39:$C$782,СВЦЭМ!$A$39:$A$782,$A16,СВЦЭМ!$B$39:$B$782,R$11)+'СЕТ СН'!$F$9+СВЦЭМ!$D$10+'СЕТ СН'!$F$6-'СЕТ СН'!$F$19</f>
        <v>1983.3212649499999</v>
      </c>
      <c r="S16" s="36">
        <f>SUMIFS(СВЦЭМ!$C$39:$C$782,СВЦЭМ!$A$39:$A$782,$A16,СВЦЭМ!$B$39:$B$782,S$11)+'СЕТ СН'!$F$9+СВЦЭМ!$D$10+'СЕТ СН'!$F$6-'СЕТ СН'!$F$19</f>
        <v>1954.7499602299999</v>
      </c>
      <c r="T16" s="36">
        <f>SUMIFS(СВЦЭМ!$C$39:$C$782,СВЦЭМ!$A$39:$A$782,$A16,СВЦЭМ!$B$39:$B$782,T$11)+'СЕТ СН'!$F$9+СВЦЭМ!$D$10+'СЕТ СН'!$F$6-'СЕТ СН'!$F$19</f>
        <v>1926.9074515</v>
      </c>
      <c r="U16" s="36">
        <f>SUMIFS(СВЦЭМ!$C$39:$C$782,СВЦЭМ!$A$39:$A$782,$A16,СВЦЭМ!$B$39:$B$782,U$11)+'СЕТ СН'!$F$9+СВЦЭМ!$D$10+'СЕТ СН'!$F$6-'СЕТ СН'!$F$19</f>
        <v>1894.35869843</v>
      </c>
      <c r="V16" s="36">
        <f>SUMIFS(СВЦЭМ!$C$39:$C$782,СВЦЭМ!$A$39:$A$782,$A16,СВЦЭМ!$B$39:$B$782,V$11)+'СЕТ СН'!$F$9+СВЦЭМ!$D$10+'СЕТ СН'!$F$6-'СЕТ СН'!$F$19</f>
        <v>1825.4412537899998</v>
      </c>
      <c r="W16" s="36">
        <f>SUMIFS(СВЦЭМ!$C$39:$C$782,СВЦЭМ!$A$39:$A$782,$A16,СВЦЭМ!$B$39:$B$782,W$11)+'СЕТ СН'!$F$9+СВЦЭМ!$D$10+'СЕТ СН'!$F$6-'СЕТ СН'!$F$19</f>
        <v>1839.0191656299999</v>
      </c>
      <c r="X16" s="36">
        <f>SUMIFS(СВЦЭМ!$C$39:$C$782,СВЦЭМ!$A$39:$A$782,$A16,СВЦЭМ!$B$39:$B$782,X$11)+'СЕТ СН'!$F$9+СВЦЭМ!$D$10+'СЕТ СН'!$F$6-'СЕТ СН'!$F$19</f>
        <v>1856.13987918</v>
      </c>
      <c r="Y16" s="36">
        <f>SUMIFS(СВЦЭМ!$C$39:$C$782,СВЦЭМ!$A$39:$A$782,$A16,СВЦЭМ!$B$39:$B$782,Y$11)+'СЕТ СН'!$F$9+СВЦЭМ!$D$10+'СЕТ СН'!$F$6-'СЕТ СН'!$F$19</f>
        <v>1950.2900762499999</v>
      </c>
    </row>
    <row r="17" spans="1:25" ht="15.75" x14ac:dyDescent="0.2">
      <c r="A17" s="35">
        <f t="shared" si="0"/>
        <v>44991</v>
      </c>
      <c r="B17" s="36">
        <f>SUMIFS(СВЦЭМ!$C$39:$C$782,СВЦЭМ!$A$39:$A$782,$A17,СВЦЭМ!$B$39:$B$782,B$11)+'СЕТ СН'!$F$9+СВЦЭМ!$D$10+'СЕТ СН'!$F$6-'СЕТ СН'!$F$19</f>
        <v>1991.7159252899999</v>
      </c>
      <c r="C17" s="36">
        <f>SUMIFS(СВЦЭМ!$C$39:$C$782,СВЦЭМ!$A$39:$A$782,$A17,СВЦЭМ!$B$39:$B$782,C$11)+'СЕТ СН'!$F$9+СВЦЭМ!$D$10+'СЕТ СН'!$F$6-'СЕТ СН'!$F$19</f>
        <v>2038.1543389999999</v>
      </c>
      <c r="D17" s="36">
        <f>SUMIFS(СВЦЭМ!$C$39:$C$782,СВЦЭМ!$A$39:$A$782,$A17,СВЦЭМ!$B$39:$B$782,D$11)+'СЕТ СН'!$F$9+СВЦЭМ!$D$10+'СЕТ СН'!$F$6-'СЕТ СН'!$F$19</f>
        <v>2053.7808611999999</v>
      </c>
      <c r="E17" s="36">
        <f>SUMIFS(СВЦЭМ!$C$39:$C$782,СВЦЭМ!$A$39:$A$782,$A17,СВЦЭМ!$B$39:$B$782,E$11)+'СЕТ СН'!$F$9+СВЦЭМ!$D$10+'СЕТ СН'!$F$6-'СЕТ СН'!$F$19</f>
        <v>2058.0312001000002</v>
      </c>
      <c r="F17" s="36">
        <f>SUMIFS(СВЦЭМ!$C$39:$C$782,СВЦЭМ!$A$39:$A$782,$A17,СВЦЭМ!$B$39:$B$782,F$11)+'СЕТ СН'!$F$9+СВЦЭМ!$D$10+'СЕТ СН'!$F$6-'СЕТ СН'!$F$19</f>
        <v>2051.3921939900001</v>
      </c>
      <c r="G17" s="36">
        <f>SUMIFS(СВЦЭМ!$C$39:$C$782,СВЦЭМ!$A$39:$A$782,$A17,СВЦЭМ!$B$39:$B$782,G$11)+'СЕТ СН'!$F$9+СВЦЭМ!$D$10+'СЕТ СН'!$F$6-'СЕТ СН'!$F$19</f>
        <v>2055.8754653400001</v>
      </c>
      <c r="H17" s="36">
        <f>SUMIFS(СВЦЭМ!$C$39:$C$782,СВЦЭМ!$A$39:$A$782,$A17,СВЦЭМ!$B$39:$B$782,H$11)+'СЕТ СН'!$F$9+СВЦЭМ!$D$10+'СЕТ СН'!$F$6-'СЕТ СН'!$F$19</f>
        <v>2008.5303087999998</v>
      </c>
      <c r="I17" s="36">
        <f>SUMIFS(СВЦЭМ!$C$39:$C$782,СВЦЭМ!$A$39:$A$782,$A17,СВЦЭМ!$B$39:$B$782,I$11)+'СЕТ СН'!$F$9+СВЦЭМ!$D$10+'СЕТ СН'!$F$6-'СЕТ СН'!$F$19</f>
        <v>1940.9493763999999</v>
      </c>
      <c r="J17" s="36">
        <f>SUMIFS(СВЦЭМ!$C$39:$C$782,СВЦЭМ!$A$39:$A$782,$A17,СВЦЭМ!$B$39:$B$782,J$11)+'СЕТ СН'!$F$9+СВЦЭМ!$D$10+'СЕТ СН'!$F$6-'СЕТ СН'!$F$19</f>
        <v>1927.8702426999998</v>
      </c>
      <c r="K17" s="36">
        <f>SUMIFS(СВЦЭМ!$C$39:$C$782,СВЦЭМ!$A$39:$A$782,$A17,СВЦЭМ!$B$39:$B$782,K$11)+'СЕТ СН'!$F$9+СВЦЭМ!$D$10+'СЕТ СН'!$F$6-'СЕТ СН'!$F$19</f>
        <v>1940.3876706899998</v>
      </c>
      <c r="L17" s="36">
        <f>SUMIFS(СВЦЭМ!$C$39:$C$782,СВЦЭМ!$A$39:$A$782,$A17,СВЦЭМ!$B$39:$B$782,L$11)+'СЕТ СН'!$F$9+СВЦЭМ!$D$10+'СЕТ СН'!$F$6-'СЕТ СН'!$F$19</f>
        <v>1948.25164604</v>
      </c>
      <c r="M17" s="36">
        <f>SUMIFS(СВЦЭМ!$C$39:$C$782,СВЦЭМ!$A$39:$A$782,$A17,СВЦЭМ!$B$39:$B$782,M$11)+'СЕТ СН'!$F$9+СВЦЭМ!$D$10+'СЕТ СН'!$F$6-'СЕТ СН'!$F$19</f>
        <v>1932.8852325799999</v>
      </c>
      <c r="N17" s="36">
        <f>SUMIFS(СВЦЭМ!$C$39:$C$782,СВЦЭМ!$A$39:$A$782,$A17,СВЦЭМ!$B$39:$B$782,N$11)+'СЕТ СН'!$F$9+СВЦЭМ!$D$10+'СЕТ СН'!$F$6-'СЕТ СН'!$F$19</f>
        <v>1932.5671546199999</v>
      </c>
      <c r="O17" s="36">
        <f>SUMIFS(СВЦЭМ!$C$39:$C$782,СВЦЭМ!$A$39:$A$782,$A17,СВЦЭМ!$B$39:$B$782,O$11)+'СЕТ СН'!$F$9+СВЦЭМ!$D$10+'СЕТ СН'!$F$6-'СЕТ СН'!$F$19</f>
        <v>1965.25204947</v>
      </c>
      <c r="P17" s="36">
        <f>SUMIFS(СВЦЭМ!$C$39:$C$782,СВЦЭМ!$A$39:$A$782,$A17,СВЦЭМ!$B$39:$B$782,P$11)+'СЕТ СН'!$F$9+СВЦЭМ!$D$10+'СЕТ СН'!$F$6-'СЕТ СН'!$F$19</f>
        <v>1969.9265249699999</v>
      </c>
      <c r="Q17" s="36">
        <f>SUMIFS(СВЦЭМ!$C$39:$C$782,СВЦЭМ!$A$39:$A$782,$A17,СВЦЭМ!$B$39:$B$782,Q$11)+'СЕТ СН'!$F$9+СВЦЭМ!$D$10+'СЕТ СН'!$F$6-'СЕТ СН'!$F$19</f>
        <v>1973.1691791799999</v>
      </c>
      <c r="R17" s="36">
        <f>SUMIFS(СВЦЭМ!$C$39:$C$782,СВЦЭМ!$A$39:$A$782,$A17,СВЦЭМ!$B$39:$B$782,R$11)+'СЕТ СН'!$F$9+СВЦЭМ!$D$10+'СЕТ СН'!$F$6-'СЕТ СН'!$F$19</f>
        <v>1979.0788798699998</v>
      </c>
      <c r="S17" s="36">
        <f>SUMIFS(СВЦЭМ!$C$39:$C$782,СВЦЭМ!$A$39:$A$782,$A17,СВЦЭМ!$B$39:$B$782,S$11)+'СЕТ СН'!$F$9+СВЦЭМ!$D$10+'СЕТ СН'!$F$6-'СЕТ СН'!$F$19</f>
        <v>1947.52799605</v>
      </c>
      <c r="T17" s="36">
        <f>SUMIFS(СВЦЭМ!$C$39:$C$782,СВЦЭМ!$A$39:$A$782,$A17,СВЦЭМ!$B$39:$B$782,T$11)+'СЕТ СН'!$F$9+СВЦЭМ!$D$10+'СЕТ СН'!$F$6-'СЕТ СН'!$F$19</f>
        <v>1935.3809849699999</v>
      </c>
      <c r="U17" s="36">
        <f>SUMIFS(СВЦЭМ!$C$39:$C$782,СВЦЭМ!$A$39:$A$782,$A17,СВЦЭМ!$B$39:$B$782,U$11)+'СЕТ СН'!$F$9+СВЦЭМ!$D$10+'СЕТ СН'!$F$6-'СЕТ СН'!$F$19</f>
        <v>1905.27555637</v>
      </c>
      <c r="V17" s="36">
        <f>SUMIFS(СВЦЭМ!$C$39:$C$782,СВЦЭМ!$A$39:$A$782,$A17,СВЦЭМ!$B$39:$B$782,V$11)+'СЕТ СН'!$F$9+СВЦЭМ!$D$10+'СЕТ СН'!$F$6-'СЕТ СН'!$F$19</f>
        <v>1900.1073850999999</v>
      </c>
      <c r="W17" s="36">
        <f>SUMIFS(СВЦЭМ!$C$39:$C$782,СВЦЭМ!$A$39:$A$782,$A17,СВЦЭМ!$B$39:$B$782,W$11)+'СЕТ СН'!$F$9+СВЦЭМ!$D$10+'СЕТ СН'!$F$6-'СЕТ СН'!$F$19</f>
        <v>1908.7265240299998</v>
      </c>
      <c r="X17" s="36">
        <f>SUMIFS(СВЦЭМ!$C$39:$C$782,СВЦЭМ!$A$39:$A$782,$A17,СВЦЭМ!$B$39:$B$782,X$11)+'СЕТ СН'!$F$9+СВЦЭМ!$D$10+'СЕТ СН'!$F$6-'СЕТ СН'!$F$19</f>
        <v>1945.6130138799999</v>
      </c>
      <c r="Y17" s="36">
        <f>SUMIFS(СВЦЭМ!$C$39:$C$782,СВЦЭМ!$A$39:$A$782,$A17,СВЦЭМ!$B$39:$B$782,Y$11)+'СЕТ СН'!$F$9+СВЦЭМ!$D$10+'СЕТ СН'!$F$6-'СЕТ СН'!$F$19</f>
        <v>1997.6043068099998</v>
      </c>
    </row>
    <row r="18" spans="1:25" ht="15.75" x14ac:dyDescent="0.2">
      <c r="A18" s="35">
        <f t="shared" si="0"/>
        <v>44992</v>
      </c>
      <c r="B18" s="36">
        <f>SUMIFS(СВЦЭМ!$C$39:$C$782,СВЦЭМ!$A$39:$A$782,$A18,СВЦЭМ!$B$39:$B$782,B$11)+'СЕТ СН'!$F$9+СВЦЭМ!$D$10+'СЕТ СН'!$F$6-'СЕТ СН'!$F$19</f>
        <v>2073.2702404299998</v>
      </c>
      <c r="C18" s="36">
        <f>SUMIFS(СВЦЭМ!$C$39:$C$782,СВЦЭМ!$A$39:$A$782,$A18,СВЦЭМ!$B$39:$B$782,C$11)+'СЕТ СН'!$F$9+СВЦЭМ!$D$10+'СЕТ СН'!$F$6-'СЕТ СН'!$F$19</f>
        <v>2133.2706078900001</v>
      </c>
      <c r="D18" s="36">
        <f>SUMIFS(СВЦЭМ!$C$39:$C$782,СВЦЭМ!$A$39:$A$782,$A18,СВЦЭМ!$B$39:$B$782,D$11)+'СЕТ СН'!$F$9+СВЦЭМ!$D$10+'СЕТ СН'!$F$6-'СЕТ СН'!$F$19</f>
        <v>2181.5112696299998</v>
      </c>
      <c r="E18" s="36">
        <f>SUMIFS(СВЦЭМ!$C$39:$C$782,СВЦЭМ!$A$39:$A$782,$A18,СВЦЭМ!$B$39:$B$782,E$11)+'СЕТ СН'!$F$9+СВЦЭМ!$D$10+'СЕТ СН'!$F$6-'СЕТ СН'!$F$19</f>
        <v>2184.8522585799997</v>
      </c>
      <c r="F18" s="36">
        <f>SUMIFS(СВЦЭМ!$C$39:$C$782,СВЦЭМ!$A$39:$A$782,$A18,СВЦЭМ!$B$39:$B$782,F$11)+'СЕТ СН'!$F$9+СВЦЭМ!$D$10+'СЕТ СН'!$F$6-'СЕТ СН'!$F$19</f>
        <v>2179.6620767700001</v>
      </c>
      <c r="G18" s="36">
        <f>SUMIFS(СВЦЭМ!$C$39:$C$782,СВЦЭМ!$A$39:$A$782,$A18,СВЦЭМ!$B$39:$B$782,G$11)+'СЕТ СН'!$F$9+СВЦЭМ!$D$10+'СЕТ СН'!$F$6-'СЕТ СН'!$F$19</f>
        <v>2130.05974986</v>
      </c>
      <c r="H18" s="36">
        <f>SUMIFS(СВЦЭМ!$C$39:$C$782,СВЦЭМ!$A$39:$A$782,$A18,СВЦЭМ!$B$39:$B$782,H$11)+'СЕТ СН'!$F$9+СВЦЭМ!$D$10+'СЕТ СН'!$F$6-'СЕТ СН'!$F$19</f>
        <v>2068.19387886</v>
      </c>
      <c r="I18" s="36">
        <f>SUMIFS(СВЦЭМ!$C$39:$C$782,СВЦЭМ!$A$39:$A$782,$A18,СВЦЭМ!$B$39:$B$782,I$11)+'СЕТ СН'!$F$9+СВЦЭМ!$D$10+'СЕТ СН'!$F$6-'СЕТ СН'!$F$19</f>
        <v>2010.0072732299998</v>
      </c>
      <c r="J18" s="36">
        <f>SUMIFS(СВЦЭМ!$C$39:$C$782,СВЦЭМ!$A$39:$A$782,$A18,СВЦЭМ!$B$39:$B$782,J$11)+'СЕТ СН'!$F$9+СВЦЭМ!$D$10+'СЕТ СН'!$F$6-'СЕТ СН'!$F$19</f>
        <v>2005.6124924599999</v>
      </c>
      <c r="K18" s="36">
        <f>SUMIFS(СВЦЭМ!$C$39:$C$782,СВЦЭМ!$A$39:$A$782,$A18,СВЦЭМ!$B$39:$B$782,K$11)+'СЕТ СН'!$F$9+СВЦЭМ!$D$10+'СЕТ СН'!$F$6-'СЕТ СН'!$F$19</f>
        <v>2044.8941095599998</v>
      </c>
      <c r="L18" s="36">
        <f>SUMIFS(СВЦЭМ!$C$39:$C$782,СВЦЭМ!$A$39:$A$782,$A18,СВЦЭМ!$B$39:$B$782,L$11)+'СЕТ СН'!$F$9+СВЦЭМ!$D$10+'СЕТ СН'!$F$6-'СЕТ СН'!$F$19</f>
        <v>2289.3963359300001</v>
      </c>
      <c r="M18" s="36">
        <f>SUMIFS(СВЦЭМ!$C$39:$C$782,СВЦЭМ!$A$39:$A$782,$A18,СВЦЭМ!$B$39:$B$782,M$11)+'СЕТ СН'!$F$9+СВЦЭМ!$D$10+'СЕТ СН'!$F$6-'СЕТ СН'!$F$19</f>
        <v>2380.57521344</v>
      </c>
      <c r="N18" s="36">
        <f>SUMIFS(СВЦЭМ!$C$39:$C$782,СВЦЭМ!$A$39:$A$782,$A18,СВЦЭМ!$B$39:$B$782,N$11)+'СЕТ СН'!$F$9+СВЦЭМ!$D$10+'СЕТ СН'!$F$6-'СЕТ СН'!$F$19</f>
        <v>2084.6016228100002</v>
      </c>
      <c r="O18" s="36">
        <f>SUMIFS(СВЦЭМ!$C$39:$C$782,СВЦЭМ!$A$39:$A$782,$A18,СВЦЭМ!$B$39:$B$782,O$11)+'СЕТ СН'!$F$9+СВЦЭМ!$D$10+'СЕТ СН'!$F$6-'СЕТ СН'!$F$19</f>
        <v>2148.9490494499996</v>
      </c>
      <c r="P18" s="36">
        <f>SUMIFS(СВЦЭМ!$C$39:$C$782,СВЦЭМ!$A$39:$A$782,$A18,СВЦЭМ!$B$39:$B$782,P$11)+'СЕТ СН'!$F$9+СВЦЭМ!$D$10+'СЕТ СН'!$F$6-'СЕТ СН'!$F$19</f>
        <v>2045.1089963099998</v>
      </c>
      <c r="Q18" s="36">
        <f>SUMIFS(СВЦЭМ!$C$39:$C$782,СВЦЭМ!$A$39:$A$782,$A18,СВЦЭМ!$B$39:$B$782,Q$11)+'СЕТ СН'!$F$9+СВЦЭМ!$D$10+'СЕТ СН'!$F$6-'СЕТ СН'!$F$19</f>
        <v>2031.6885569199999</v>
      </c>
      <c r="R18" s="36">
        <f>SUMIFS(СВЦЭМ!$C$39:$C$782,СВЦЭМ!$A$39:$A$782,$A18,СВЦЭМ!$B$39:$B$782,R$11)+'СЕТ СН'!$F$9+СВЦЭМ!$D$10+'СЕТ СН'!$F$6-'СЕТ СН'!$F$19</f>
        <v>2022.0067702399999</v>
      </c>
      <c r="S18" s="36">
        <f>SUMIFS(СВЦЭМ!$C$39:$C$782,СВЦЭМ!$A$39:$A$782,$A18,СВЦЭМ!$B$39:$B$782,S$11)+'СЕТ СН'!$F$9+СВЦЭМ!$D$10+'СЕТ СН'!$F$6-'СЕТ СН'!$F$19</f>
        <v>2016.4109480499999</v>
      </c>
      <c r="T18" s="36">
        <f>SUMIFS(СВЦЭМ!$C$39:$C$782,СВЦЭМ!$A$39:$A$782,$A18,СВЦЭМ!$B$39:$B$782,T$11)+'СЕТ СН'!$F$9+СВЦЭМ!$D$10+'СЕТ СН'!$F$6-'СЕТ СН'!$F$19</f>
        <v>1994.0806225599999</v>
      </c>
      <c r="U18" s="36">
        <f>SUMIFS(СВЦЭМ!$C$39:$C$782,СВЦЭМ!$A$39:$A$782,$A18,СВЦЭМ!$B$39:$B$782,U$11)+'СЕТ СН'!$F$9+СВЦЭМ!$D$10+'СЕТ СН'!$F$6-'СЕТ СН'!$F$19</f>
        <v>1955.6161561299998</v>
      </c>
      <c r="V18" s="36">
        <f>SUMIFS(СВЦЭМ!$C$39:$C$782,СВЦЭМ!$A$39:$A$782,$A18,СВЦЭМ!$B$39:$B$782,V$11)+'СЕТ СН'!$F$9+СВЦЭМ!$D$10+'СЕТ СН'!$F$6-'СЕТ СН'!$F$19</f>
        <v>1967.1079412099998</v>
      </c>
      <c r="W18" s="36">
        <f>SUMIFS(СВЦЭМ!$C$39:$C$782,СВЦЭМ!$A$39:$A$782,$A18,СВЦЭМ!$B$39:$B$782,W$11)+'СЕТ СН'!$F$9+СВЦЭМ!$D$10+'СЕТ СН'!$F$6-'СЕТ СН'!$F$19</f>
        <v>1979.7181919699999</v>
      </c>
      <c r="X18" s="36">
        <f>SUMIFS(СВЦЭМ!$C$39:$C$782,СВЦЭМ!$A$39:$A$782,$A18,СВЦЭМ!$B$39:$B$782,X$11)+'СЕТ СН'!$F$9+СВЦЭМ!$D$10+'СЕТ СН'!$F$6-'СЕТ СН'!$F$19</f>
        <v>2003.1894678599999</v>
      </c>
      <c r="Y18" s="36">
        <f>SUMIFS(СВЦЭМ!$C$39:$C$782,СВЦЭМ!$A$39:$A$782,$A18,СВЦЭМ!$B$39:$B$782,Y$11)+'СЕТ СН'!$F$9+СВЦЭМ!$D$10+'СЕТ СН'!$F$6-'СЕТ СН'!$F$19</f>
        <v>2015.6682553199998</v>
      </c>
    </row>
    <row r="19" spans="1:25" ht="15.75" x14ac:dyDescent="0.2">
      <c r="A19" s="35">
        <f t="shared" si="0"/>
        <v>44993</v>
      </c>
      <c r="B19" s="36">
        <f>SUMIFS(СВЦЭМ!$C$39:$C$782,СВЦЭМ!$A$39:$A$782,$A19,СВЦЭМ!$B$39:$B$782,B$11)+'СЕТ СН'!$F$9+СВЦЭМ!$D$10+'СЕТ СН'!$F$6-'СЕТ СН'!$F$19</f>
        <v>2054.4869540700001</v>
      </c>
      <c r="C19" s="36">
        <f>SUMIFS(СВЦЭМ!$C$39:$C$782,СВЦЭМ!$A$39:$A$782,$A19,СВЦЭМ!$B$39:$B$782,C$11)+'СЕТ СН'!$F$9+СВЦЭМ!$D$10+'СЕТ СН'!$F$6-'СЕТ СН'!$F$19</f>
        <v>2065.68041472</v>
      </c>
      <c r="D19" s="36">
        <f>SUMIFS(СВЦЭМ!$C$39:$C$782,СВЦЭМ!$A$39:$A$782,$A19,СВЦЭМ!$B$39:$B$782,D$11)+'СЕТ СН'!$F$9+СВЦЭМ!$D$10+'СЕТ СН'!$F$6-'СЕТ СН'!$F$19</f>
        <v>2105.9902301799998</v>
      </c>
      <c r="E19" s="36">
        <f>SUMIFS(СВЦЭМ!$C$39:$C$782,СВЦЭМ!$A$39:$A$782,$A19,СВЦЭМ!$B$39:$B$782,E$11)+'СЕТ СН'!$F$9+СВЦЭМ!$D$10+'СЕТ СН'!$F$6-'СЕТ СН'!$F$19</f>
        <v>2111.6905588300001</v>
      </c>
      <c r="F19" s="36">
        <f>SUMIFS(СВЦЭМ!$C$39:$C$782,СВЦЭМ!$A$39:$A$782,$A19,СВЦЭМ!$B$39:$B$782,F$11)+'СЕТ СН'!$F$9+СВЦЭМ!$D$10+'СЕТ СН'!$F$6-'СЕТ СН'!$F$19</f>
        <v>2101.82904654</v>
      </c>
      <c r="G19" s="36">
        <f>SUMIFS(СВЦЭМ!$C$39:$C$782,СВЦЭМ!$A$39:$A$782,$A19,СВЦЭМ!$B$39:$B$782,G$11)+'СЕТ СН'!$F$9+СВЦЭМ!$D$10+'СЕТ СН'!$F$6-'СЕТ СН'!$F$19</f>
        <v>2094.5893686300001</v>
      </c>
      <c r="H19" s="36">
        <f>SUMIFS(СВЦЭМ!$C$39:$C$782,СВЦЭМ!$A$39:$A$782,$A19,СВЦЭМ!$B$39:$B$782,H$11)+'СЕТ СН'!$F$9+СВЦЭМ!$D$10+'СЕТ СН'!$F$6-'СЕТ СН'!$F$19</f>
        <v>2070.2031376499999</v>
      </c>
      <c r="I19" s="36">
        <f>SUMIFS(СВЦЭМ!$C$39:$C$782,СВЦЭМ!$A$39:$A$782,$A19,СВЦЭМ!$B$39:$B$782,I$11)+'СЕТ СН'!$F$9+СВЦЭМ!$D$10+'СЕТ СН'!$F$6-'СЕТ СН'!$F$19</f>
        <v>1953.4108529499999</v>
      </c>
      <c r="J19" s="36">
        <f>SUMIFS(СВЦЭМ!$C$39:$C$782,СВЦЭМ!$A$39:$A$782,$A19,СВЦЭМ!$B$39:$B$782,J$11)+'СЕТ СН'!$F$9+СВЦЭМ!$D$10+'СЕТ СН'!$F$6-'СЕТ СН'!$F$19</f>
        <v>1985.3321291399998</v>
      </c>
      <c r="K19" s="36">
        <f>SUMIFS(СВЦЭМ!$C$39:$C$782,СВЦЭМ!$A$39:$A$782,$A19,СВЦЭМ!$B$39:$B$782,K$11)+'СЕТ СН'!$F$9+СВЦЭМ!$D$10+'СЕТ СН'!$F$6-'СЕТ СН'!$F$19</f>
        <v>2005.4901026999999</v>
      </c>
      <c r="L19" s="36">
        <f>SUMIFS(СВЦЭМ!$C$39:$C$782,СВЦЭМ!$A$39:$A$782,$A19,СВЦЭМ!$B$39:$B$782,L$11)+'СЕТ СН'!$F$9+СВЦЭМ!$D$10+'СЕТ СН'!$F$6-'СЕТ СН'!$F$19</f>
        <v>1983.27327367</v>
      </c>
      <c r="M19" s="36">
        <f>SUMIFS(СВЦЭМ!$C$39:$C$782,СВЦЭМ!$A$39:$A$782,$A19,СВЦЭМ!$B$39:$B$782,M$11)+'СЕТ СН'!$F$9+СВЦЭМ!$D$10+'СЕТ СН'!$F$6-'СЕТ СН'!$F$19</f>
        <v>1962.71272774</v>
      </c>
      <c r="N19" s="36">
        <f>SUMIFS(СВЦЭМ!$C$39:$C$782,СВЦЭМ!$A$39:$A$782,$A19,СВЦЭМ!$B$39:$B$782,N$11)+'СЕТ СН'!$F$9+СВЦЭМ!$D$10+'СЕТ СН'!$F$6-'СЕТ СН'!$F$19</f>
        <v>1942.3201641399999</v>
      </c>
      <c r="O19" s="36">
        <f>SUMIFS(СВЦЭМ!$C$39:$C$782,СВЦЭМ!$A$39:$A$782,$A19,СВЦЭМ!$B$39:$B$782,O$11)+'СЕТ СН'!$F$9+СВЦЭМ!$D$10+'СЕТ СН'!$F$6-'СЕТ СН'!$F$19</f>
        <v>1952.5041507899998</v>
      </c>
      <c r="P19" s="36">
        <f>SUMIFS(СВЦЭМ!$C$39:$C$782,СВЦЭМ!$A$39:$A$782,$A19,СВЦЭМ!$B$39:$B$782,P$11)+'СЕТ СН'!$F$9+СВЦЭМ!$D$10+'СЕТ СН'!$F$6-'СЕТ СН'!$F$19</f>
        <v>1941.8437127999998</v>
      </c>
      <c r="Q19" s="36">
        <f>SUMIFS(СВЦЭМ!$C$39:$C$782,СВЦЭМ!$A$39:$A$782,$A19,СВЦЭМ!$B$39:$B$782,Q$11)+'СЕТ СН'!$F$9+СВЦЭМ!$D$10+'СЕТ СН'!$F$6-'СЕТ СН'!$F$19</f>
        <v>1953.4086682899999</v>
      </c>
      <c r="R19" s="36">
        <f>SUMIFS(СВЦЭМ!$C$39:$C$782,СВЦЭМ!$A$39:$A$782,$A19,СВЦЭМ!$B$39:$B$782,R$11)+'СЕТ СН'!$F$9+СВЦЭМ!$D$10+'СЕТ СН'!$F$6-'СЕТ СН'!$F$19</f>
        <v>1956.3365719199999</v>
      </c>
      <c r="S19" s="36">
        <f>SUMIFS(СВЦЭМ!$C$39:$C$782,СВЦЭМ!$A$39:$A$782,$A19,СВЦЭМ!$B$39:$B$782,S$11)+'СЕТ СН'!$F$9+СВЦЭМ!$D$10+'СЕТ СН'!$F$6-'СЕТ СН'!$F$19</f>
        <v>1965.2085413899999</v>
      </c>
      <c r="T19" s="36">
        <f>SUMIFS(СВЦЭМ!$C$39:$C$782,СВЦЭМ!$A$39:$A$782,$A19,СВЦЭМ!$B$39:$B$782,T$11)+'СЕТ СН'!$F$9+СВЦЭМ!$D$10+'СЕТ СН'!$F$6-'СЕТ СН'!$F$19</f>
        <v>1965.1453293999998</v>
      </c>
      <c r="U19" s="36">
        <f>SUMIFS(СВЦЭМ!$C$39:$C$782,СВЦЭМ!$A$39:$A$782,$A19,СВЦЭМ!$B$39:$B$782,U$11)+'СЕТ СН'!$F$9+СВЦЭМ!$D$10+'СЕТ СН'!$F$6-'СЕТ СН'!$F$19</f>
        <v>1925.9969970999998</v>
      </c>
      <c r="V19" s="36">
        <f>SUMIFS(СВЦЭМ!$C$39:$C$782,СВЦЭМ!$A$39:$A$782,$A19,СВЦЭМ!$B$39:$B$782,V$11)+'СЕТ СН'!$F$9+СВЦЭМ!$D$10+'СЕТ СН'!$F$6-'СЕТ СН'!$F$19</f>
        <v>1932.5136719799998</v>
      </c>
      <c r="W19" s="36">
        <f>SUMIFS(СВЦЭМ!$C$39:$C$782,СВЦЭМ!$A$39:$A$782,$A19,СВЦЭМ!$B$39:$B$782,W$11)+'СЕТ СН'!$F$9+СВЦЭМ!$D$10+'СЕТ СН'!$F$6-'СЕТ СН'!$F$19</f>
        <v>1938.2547988099998</v>
      </c>
      <c r="X19" s="36">
        <f>SUMIFS(СВЦЭМ!$C$39:$C$782,СВЦЭМ!$A$39:$A$782,$A19,СВЦЭМ!$B$39:$B$782,X$11)+'СЕТ СН'!$F$9+СВЦЭМ!$D$10+'СЕТ СН'!$F$6-'СЕТ СН'!$F$19</f>
        <v>1987.4011742799999</v>
      </c>
      <c r="Y19" s="36">
        <f>SUMIFS(СВЦЭМ!$C$39:$C$782,СВЦЭМ!$A$39:$A$782,$A19,СВЦЭМ!$B$39:$B$782,Y$11)+'СЕТ СН'!$F$9+СВЦЭМ!$D$10+'СЕТ СН'!$F$6-'СЕТ СН'!$F$19</f>
        <v>2018.07435283</v>
      </c>
    </row>
    <row r="20" spans="1:25" ht="15.75" x14ac:dyDescent="0.2">
      <c r="A20" s="35">
        <f t="shared" si="0"/>
        <v>44994</v>
      </c>
      <c r="B20" s="36">
        <f>SUMIFS(СВЦЭМ!$C$39:$C$782,СВЦЭМ!$A$39:$A$782,$A20,СВЦЭМ!$B$39:$B$782,B$11)+'СЕТ СН'!$F$9+СВЦЭМ!$D$10+'СЕТ СН'!$F$6-'СЕТ СН'!$F$19</f>
        <v>2052.0557905000001</v>
      </c>
      <c r="C20" s="36">
        <f>SUMIFS(СВЦЭМ!$C$39:$C$782,СВЦЭМ!$A$39:$A$782,$A20,СВЦЭМ!$B$39:$B$782,C$11)+'СЕТ СН'!$F$9+СВЦЭМ!$D$10+'СЕТ СН'!$F$6-'СЕТ СН'!$F$19</f>
        <v>2094.6881340999998</v>
      </c>
      <c r="D20" s="36">
        <f>SUMIFS(СВЦЭМ!$C$39:$C$782,СВЦЭМ!$A$39:$A$782,$A20,СВЦЭМ!$B$39:$B$782,D$11)+'СЕТ СН'!$F$9+СВЦЭМ!$D$10+'СЕТ СН'!$F$6-'СЕТ СН'!$F$19</f>
        <v>2117.3605103999998</v>
      </c>
      <c r="E20" s="36">
        <f>SUMIFS(СВЦЭМ!$C$39:$C$782,СВЦЭМ!$A$39:$A$782,$A20,СВЦЭМ!$B$39:$B$782,E$11)+'СЕТ СН'!$F$9+СВЦЭМ!$D$10+'СЕТ СН'!$F$6-'СЕТ СН'!$F$19</f>
        <v>2140.7020336099999</v>
      </c>
      <c r="F20" s="36">
        <f>SUMIFS(СВЦЭМ!$C$39:$C$782,СВЦЭМ!$A$39:$A$782,$A20,СВЦЭМ!$B$39:$B$782,F$11)+'СЕТ СН'!$F$9+СВЦЭМ!$D$10+'СЕТ СН'!$F$6-'СЕТ СН'!$F$19</f>
        <v>2144.8076492700002</v>
      </c>
      <c r="G20" s="36">
        <f>SUMIFS(СВЦЭМ!$C$39:$C$782,СВЦЭМ!$A$39:$A$782,$A20,СВЦЭМ!$B$39:$B$782,G$11)+'СЕТ СН'!$F$9+СВЦЭМ!$D$10+'СЕТ СН'!$F$6-'СЕТ СН'!$F$19</f>
        <v>2107.9147214300001</v>
      </c>
      <c r="H20" s="36">
        <f>SUMIFS(СВЦЭМ!$C$39:$C$782,СВЦЭМ!$A$39:$A$782,$A20,СВЦЭМ!$B$39:$B$782,H$11)+'СЕТ СН'!$F$9+СВЦЭМ!$D$10+'СЕТ СН'!$F$6-'СЕТ СН'!$F$19</f>
        <v>2059.5618253399998</v>
      </c>
      <c r="I20" s="36">
        <f>SUMIFS(СВЦЭМ!$C$39:$C$782,СВЦЭМ!$A$39:$A$782,$A20,СВЦЭМ!$B$39:$B$782,I$11)+'СЕТ СН'!$F$9+СВЦЭМ!$D$10+'СЕТ СН'!$F$6-'СЕТ СН'!$F$19</f>
        <v>2002.6763242899999</v>
      </c>
      <c r="J20" s="36">
        <f>SUMIFS(СВЦЭМ!$C$39:$C$782,СВЦЭМ!$A$39:$A$782,$A20,СВЦЭМ!$B$39:$B$782,J$11)+'СЕТ СН'!$F$9+СВЦЭМ!$D$10+'СЕТ СН'!$F$6-'СЕТ СН'!$F$19</f>
        <v>1991.0353154699999</v>
      </c>
      <c r="K20" s="36">
        <f>SUMIFS(СВЦЭМ!$C$39:$C$782,СВЦЭМ!$A$39:$A$782,$A20,СВЦЭМ!$B$39:$B$782,K$11)+'СЕТ СН'!$F$9+СВЦЭМ!$D$10+'СЕТ СН'!$F$6-'СЕТ СН'!$F$19</f>
        <v>1958.6060167999999</v>
      </c>
      <c r="L20" s="36">
        <f>SUMIFS(СВЦЭМ!$C$39:$C$782,СВЦЭМ!$A$39:$A$782,$A20,СВЦЭМ!$B$39:$B$782,L$11)+'СЕТ СН'!$F$9+СВЦЭМ!$D$10+'СЕТ СН'!$F$6-'СЕТ СН'!$F$19</f>
        <v>1954.5981451799998</v>
      </c>
      <c r="M20" s="36">
        <f>SUMIFS(СВЦЭМ!$C$39:$C$782,СВЦЭМ!$A$39:$A$782,$A20,СВЦЭМ!$B$39:$B$782,M$11)+'СЕТ СН'!$F$9+СВЦЭМ!$D$10+'СЕТ СН'!$F$6-'СЕТ СН'!$F$19</f>
        <v>1981.2691698299998</v>
      </c>
      <c r="N20" s="36">
        <f>SUMIFS(СВЦЭМ!$C$39:$C$782,СВЦЭМ!$A$39:$A$782,$A20,СВЦЭМ!$B$39:$B$782,N$11)+'СЕТ СН'!$F$9+СВЦЭМ!$D$10+'СЕТ СН'!$F$6-'СЕТ СН'!$F$19</f>
        <v>1994.1166821899999</v>
      </c>
      <c r="O20" s="36">
        <f>SUMIFS(СВЦЭМ!$C$39:$C$782,СВЦЭМ!$A$39:$A$782,$A20,СВЦЭМ!$B$39:$B$782,O$11)+'СЕТ СН'!$F$9+СВЦЭМ!$D$10+'СЕТ СН'!$F$6-'СЕТ СН'!$F$19</f>
        <v>2048.1583154899999</v>
      </c>
      <c r="P20" s="36">
        <f>SUMIFS(СВЦЭМ!$C$39:$C$782,СВЦЭМ!$A$39:$A$782,$A20,СВЦЭМ!$B$39:$B$782,P$11)+'СЕТ СН'!$F$9+СВЦЭМ!$D$10+'СЕТ СН'!$F$6-'СЕТ СН'!$F$19</f>
        <v>2036.2966422799998</v>
      </c>
      <c r="Q20" s="36">
        <f>SUMIFS(СВЦЭМ!$C$39:$C$782,СВЦЭМ!$A$39:$A$782,$A20,СВЦЭМ!$B$39:$B$782,Q$11)+'СЕТ СН'!$F$9+СВЦЭМ!$D$10+'СЕТ СН'!$F$6-'СЕТ СН'!$F$19</f>
        <v>2047.5971083899999</v>
      </c>
      <c r="R20" s="36">
        <f>SUMIFS(СВЦЭМ!$C$39:$C$782,СВЦЭМ!$A$39:$A$782,$A20,СВЦЭМ!$B$39:$B$782,R$11)+'СЕТ СН'!$F$9+СВЦЭМ!$D$10+'СЕТ СН'!$F$6-'СЕТ СН'!$F$19</f>
        <v>2057.2320689100002</v>
      </c>
      <c r="S20" s="36">
        <f>SUMIFS(СВЦЭМ!$C$39:$C$782,СВЦЭМ!$A$39:$A$782,$A20,СВЦЭМ!$B$39:$B$782,S$11)+'СЕТ СН'!$F$9+СВЦЭМ!$D$10+'СЕТ СН'!$F$6-'СЕТ СН'!$F$19</f>
        <v>2024.34115587</v>
      </c>
      <c r="T20" s="36">
        <f>SUMIFS(СВЦЭМ!$C$39:$C$782,СВЦЭМ!$A$39:$A$782,$A20,СВЦЭМ!$B$39:$B$782,T$11)+'СЕТ СН'!$F$9+СВЦЭМ!$D$10+'СЕТ СН'!$F$6-'СЕТ СН'!$F$19</f>
        <v>1991.4074572799998</v>
      </c>
      <c r="U20" s="36">
        <f>SUMIFS(СВЦЭМ!$C$39:$C$782,СВЦЭМ!$A$39:$A$782,$A20,СВЦЭМ!$B$39:$B$782,U$11)+'СЕТ СН'!$F$9+СВЦЭМ!$D$10+'СЕТ СН'!$F$6-'СЕТ СН'!$F$19</f>
        <v>1945.1945951799999</v>
      </c>
      <c r="V20" s="36">
        <f>SUMIFS(СВЦЭМ!$C$39:$C$782,СВЦЭМ!$A$39:$A$782,$A20,СВЦЭМ!$B$39:$B$782,V$11)+'СЕТ СН'!$F$9+СВЦЭМ!$D$10+'СЕТ СН'!$F$6-'СЕТ СН'!$F$19</f>
        <v>1934.39556754</v>
      </c>
      <c r="W20" s="36">
        <f>SUMIFS(СВЦЭМ!$C$39:$C$782,СВЦЭМ!$A$39:$A$782,$A20,СВЦЭМ!$B$39:$B$782,W$11)+'СЕТ СН'!$F$9+СВЦЭМ!$D$10+'СЕТ СН'!$F$6-'СЕТ СН'!$F$19</f>
        <v>1938.0712793599998</v>
      </c>
      <c r="X20" s="36">
        <f>SUMIFS(СВЦЭМ!$C$39:$C$782,СВЦЭМ!$A$39:$A$782,$A20,СВЦЭМ!$B$39:$B$782,X$11)+'СЕТ СН'!$F$9+СВЦЭМ!$D$10+'СЕТ СН'!$F$6-'СЕТ СН'!$F$19</f>
        <v>1973.5366445599998</v>
      </c>
      <c r="Y20" s="36">
        <f>SUMIFS(СВЦЭМ!$C$39:$C$782,СВЦЭМ!$A$39:$A$782,$A20,СВЦЭМ!$B$39:$B$782,Y$11)+'СЕТ СН'!$F$9+СВЦЭМ!$D$10+'СЕТ СН'!$F$6-'СЕТ СН'!$F$19</f>
        <v>2012.7332273099998</v>
      </c>
    </row>
    <row r="21" spans="1:25" ht="15.75" x14ac:dyDescent="0.2">
      <c r="A21" s="35">
        <f t="shared" si="0"/>
        <v>44995</v>
      </c>
      <c r="B21" s="36">
        <f>SUMIFS(СВЦЭМ!$C$39:$C$782,СВЦЭМ!$A$39:$A$782,$A21,СВЦЭМ!$B$39:$B$782,B$11)+'СЕТ СН'!$F$9+СВЦЭМ!$D$10+'СЕТ СН'!$F$6-'СЕТ СН'!$F$19</f>
        <v>2074.8004420500001</v>
      </c>
      <c r="C21" s="36">
        <f>SUMIFS(СВЦЭМ!$C$39:$C$782,СВЦЭМ!$A$39:$A$782,$A21,СВЦЭМ!$B$39:$B$782,C$11)+'СЕТ СН'!$F$9+СВЦЭМ!$D$10+'СЕТ СН'!$F$6-'СЕТ СН'!$F$19</f>
        <v>2072.1424863799998</v>
      </c>
      <c r="D21" s="36">
        <f>SUMIFS(СВЦЭМ!$C$39:$C$782,СВЦЭМ!$A$39:$A$782,$A21,СВЦЭМ!$B$39:$B$782,D$11)+'СЕТ СН'!$F$9+СВЦЭМ!$D$10+'СЕТ СН'!$F$6-'СЕТ СН'!$F$19</f>
        <v>2075.43281372</v>
      </c>
      <c r="E21" s="36">
        <f>SUMIFS(СВЦЭМ!$C$39:$C$782,СВЦЭМ!$A$39:$A$782,$A21,СВЦЭМ!$B$39:$B$782,E$11)+'СЕТ СН'!$F$9+СВЦЭМ!$D$10+'СЕТ СН'!$F$6-'СЕТ СН'!$F$19</f>
        <v>2112.1711772499998</v>
      </c>
      <c r="F21" s="36">
        <f>SUMIFS(СВЦЭМ!$C$39:$C$782,СВЦЭМ!$A$39:$A$782,$A21,СВЦЭМ!$B$39:$B$782,F$11)+'СЕТ СН'!$F$9+СВЦЭМ!$D$10+'СЕТ СН'!$F$6-'СЕТ СН'!$F$19</f>
        <v>2120.3230878099998</v>
      </c>
      <c r="G21" s="36">
        <f>SUMIFS(СВЦЭМ!$C$39:$C$782,СВЦЭМ!$A$39:$A$782,$A21,СВЦЭМ!$B$39:$B$782,G$11)+'СЕТ СН'!$F$9+СВЦЭМ!$D$10+'СЕТ СН'!$F$6-'СЕТ СН'!$F$19</f>
        <v>2107.7831686</v>
      </c>
      <c r="H21" s="36">
        <f>SUMIFS(СВЦЭМ!$C$39:$C$782,СВЦЭМ!$A$39:$A$782,$A21,СВЦЭМ!$B$39:$B$782,H$11)+'СЕТ СН'!$F$9+СВЦЭМ!$D$10+'СЕТ СН'!$F$6-'СЕТ СН'!$F$19</f>
        <v>2064.5412242299999</v>
      </c>
      <c r="I21" s="36">
        <f>SUMIFS(СВЦЭМ!$C$39:$C$782,СВЦЭМ!$A$39:$A$782,$A21,СВЦЭМ!$B$39:$B$782,I$11)+'СЕТ СН'!$F$9+СВЦЭМ!$D$10+'СЕТ СН'!$F$6-'СЕТ СН'!$F$19</f>
        <v>1994.6818538599998</v>
      </c>
      <c r="J21" s="36">
        <f>SUMIFS(СВЦЭМ!$C$39:$C$782,СВЦЭМ!$A$39:$A$782,$A21,СВЦЭМ!$B$39:$B$782,J$11)+'СЕТ СН'!$F$9+СВЦЭМ!$D$10+'СЕТ СН'!$F$6-'СЕТ СН'!$F$19</f>
        <v>1989.8305183599998</v>
      </c>
      <c r="K21" s="36">
        <f>SUMIFS(СВЦЭМ!$C$39:$C$782,СВЦЭМ!$A$39:$A$782,$A21,СВЦЭМ!$B$39:$B$782,K$11)+'СЕТ СН'!$F$9+СВЦЭМ!$D$10+'СЕТ СН'!$F$6-'СЕТ СН'!$F$19</f>
        <v>1971.7267969499999</v>
      </c>
      <c r="L21" s="36">
        <f>SUMIFS(СВЦЭМ!$C$39:$C$782,СВЦЭМ!$A$39:$A$782,$A21,СВЦЭМ!$B$39:$B$782,L$11)+'СЕТ СН'!$F$9+СВЦЭМ!$D$10+'СЕТ СН'!$F$6-'СЕТ СН'!$F$19</f>
        <v>1971.1356336699998</v>
      </c>
      <c r="M21" s="36">
        <f>SUMIFS(СВЦЭМ!$C$39:$C$782,СВЦЭМ!$A$39:$A$782,$A21,СВЦЭМ!$B$39:$B$782,M$11)+'СЕТ СН'!$F$9+СВЦЭМ!$D$10+'СЕТ СН'!$F$6-'СЕТ СН'!$F$19</f>
        <v>1997.3320699699998</v>
      </c>
      <c r="N21" s="36">
        <f>SUMIFS(СВЦЭМ!$C$39:$C$782,СВЦЭМ!$A$39:$A$782,$A21,СВЦЭМ!$B$39:$B$782,N$11)+'СЕТ СН'!$F$9+СВЦЭМ!$D$10+'СЕТ СН'!$F$6-'СЕТ СН'!$F$19</f>
        <v>2030.3406742499999</v>
      </c>
      <c r="O21" s="36">
        <f>SUMIFS(СВЦЭМ!$C$39:$C$782,СВЦЭМ!$A$39:$A$782,$A21,СВЦЭМ!$B$39:$B$782,O$11)+'СЕТ СН'!$F$9+СВЦЭМ!$D$10+'СЕТ СН'!$F$6-'СЕТ СН'!$F$19</f>
        <v>2083.3770695799999</v>
      </c>
      <c r="P21" s="36">
        <f>SUMIFS(СВЦЭМ!$C$39:$C$782,СВЦЭМ!$A$39:$A$782,$A21,СВЦЭМ!$B$39:$B$782,P$11)+'СЕТ СН'!$F$9+СВЦЭМ!$D$10+'СЕТ СН'!$F$6-'СЕТ СН'!$F$19</f>
        <v>2087.5470125500001</v>
      </c>
      <c r="Q21" s="36">
        <f>SUMIFS(СВЦЭМ!$C$39:$C$782,СВЦЭМ!$A$39:$A$782,$A21,СВЦЭМ!$B$39:$B$782,Q$11)+'СЕТ СН'!$F$9+СВЦЭМ!$D$10+'СЕТ СН'!$F$6-'СЕТ СН'!$F$19</f>
        <v>2099.0820381499998</v>
      </c>
      <c r="R21" s="36">
        <f>SUMIFS(СВЦЭМ!$C$39:$C$782,СВЦЭМ!$A$39:$A$782,$A21,СВЦЭМ!$B$39:$B$782,R$11)+'СЕТ СН'!$F$9+СВЦЭМ!$D$10+'СЕТ СН'!$F$6-'СЕТ СН'!$F$19</f>
        <v>2076.9854787899999</v>
      </c>
      <c r="S21" s="36">
        <f>SUMIFS(СВЦЭМ!$C$39:$C$782,СВЦЭМ!$A$39:$A$782,$A21,СВЦЭМ!$B$39:$B$782,S$11)+'СЕТ СН'!$F$9+СВЦЭМ!$D$10+'СЕТ СН'!$F$6-'СЕТ СН'!$F$19</f>
        <v>2065.7448159</v>
      </c>
      <c r="T21" s="36">
        <f>SUMIFS(СВЦЭМ!$C$39:$C$782,СВЦЭМ!$A$39:$A$782,$A21,СВЦЭМ!$B$39:$B$782,T$11)+'СЕТ СН'!$F$9+СВЦЭМ!$D$10+'СЕТ СН'!$F$6-'СЕТ СН'!$F$19</f>
        <v>2033.2399832199999</v>
      </c>
      <c r="U21" s="36">
        <f>SUMIFS(СВЦЭМ!$C$39:$C$782,СВЦЭМ!$A$39:$A$782,$A21,СВЦЭМ!$B$39:$B$782,U$11)+'СЕТ СН'!$F$9+СВЦЭМ!$D$10+'СЕТ СН'!$F$6-'СЕТ СН'!$F$19</f>
        <v>2013.33510385</v>
      </c>
      <c r="V21" s="36">
        <f>SUMIFS(СВЦЭМ!$C$39:$C$782,СВЦЭМ!$A$39:$A$782,$A21,СВЦЭМ!$B$39:$B$782,V$11)+'СЕТ СН'!$F$9+СВЦЭМ!$D$10+'СЕТ СН'!$F$6-'СЕТ СН'!$F$19</f>
        <v>2047.50706412</v>
      </c>
      <c r="W21" s="36">
        <f>SUMIFS(СВЦЭМ!$C$39:$C$782,СВЦЭМ!$A$39:$A$782,$A21,СВЦЭМ!$B$39:$B$782,W$11)+'СЕТ СН'!$F$9+СВЦЭМ!$D$10+'СЕТ СН'!$F$6-'СЕТ СН'!$F$19</f>
        <v>2020.1025728299999</v>
      </c>
      <c r="X21" s="36">
        <f>SUMIFS(СВЦЭМ!$C$39:$C$782,СВЦЭМ!$A$39:$A$782,$A21,СВЦЭМ!$B$39:$B$782,X$11)+'СЕТ СН'!$F$9+СВЦЭМ!$D$10+'СЕТ СН'!$F$6-'СЕТ СН'!$F$19</f>
        <v>2049.6166197000002</v>
      </c>
      <c r="Y21" s="36">
        <f>SUMIFS(СВЦЭМ!$C$39:$C$782,СВЦЭМ!$A$39:$A$782,$A21,СВЦЭМ!$B$39:$B$782,Y$11)+'СЕТ СН'!$F$9+СВЦЭМ!$D$10+'СЕТ СН'!$F$6-'СЕТ СН'!$F$19</f>
        <v>2059.3985058600001</v>
      </c>
    </row>
    <row r="22" spans="1:25" ht="15.75" x14ac:dyDescent="0.2">
      <c r="A22" s="35">
        <f t="shared" si="0"/>
        <v>44996</v>
      </c>
      <c r="B22" s="36">
        <f>SUMIFS(СВЦЭМ!$C$39:$C$782,СВЦЭМ!$A$39:$A$782,$A22,СВЦЭМ!$B$39:$B$782,B$11)+'СЕТ СН'!$F$9+СВЦЭМ!$D$10+'СЕТ СН'!$F$6-'СЕТ СН'!$F$19</f>
        <v>2020.8681441199999</v>
      </c>
      <c r="C22" s="36">
        <f>SUMIFS(СВЦЭМ!$C$39:$C$782,СВЦЭМ!$A$39:$A$782,$A22,СВЦЭМ!$B$39:$B$782,C$11)+'СЕТ СН'!$F$9+СВЦЭМ!$D$10+'СЕТ СН'!$F$6-'СЕТ СН'!$F$19</f>
        <v>2084.4221665300001</v>
      </c>
      <c r="D22" s="36">
        <f>SUMIFS(СВЦЭМ!$C$39:$C$782,СВЦЭМ!$A$39:$A$782,$A22,СВЦЭМ!$B$39:$B$782,D$11)+'СЕТ СН'!$F$9+СВЦЭМ!$D$10+'СЕТ СН'!$F$6-'СЕТ СН'!$F$19</f>
        <v>2104.2352825399998</v>
      </c>
      <c r="E22" s="36">
        <f>SUMIFS(СВЦЭМ!$C$39:$C$782,СВЦЭМ!$A$39:$A$782,$A22,СВЦЭМ!$B$39:$B$782,E$11)+'СЕТ СН'!$F$9+СВЦЭМ!$D$10+'СЕТ СН'!$F$6-'СЕТ СН'!$F$19</f>
        <v>2095.0566027999998</v>
      </c>
      <c r="F22" s="36">
        <f>SUMIFS(СВЦЭМ!$C$39:$C$782,СВЦЭМ!$A$39:$A$782,$A22,СВЦЭМ!$B$39:$B$782,F$11)+'СЕТ СН'!$F$9+СВЦЭМ!$D$10+'СЕТ СН'!$F$6-'СЕТ СН'!$F$19</f>
        <v>2095.84019266</v>
      </c>
      <c r="G22" s="36">
        <f>SUMIFS(СВЦЭМ!$C$39:$C$782,СВЦЭМ!$A$39:$A$782,$A22,СВЦЭМ!$B$39:$B$782,G$11)+'СЕТ СН'!$F$9+СВЦЭМ!$D$10+'СЕТ СН'!$F$6-'СЕТ СН'!$F$19</f>
        <v>2082.5912701900002</v>
      </c>
      <c r="H22" s="36">
        <f>SUMIFS(СВЦЭМ!$C$39:$C$782,СВЦЭМ!$A$39:$A$782,$A22,СВЦЭМ!$B$39:$B$782,H$11)+'СЕТ СН'!$F$9+СВЦЭМ!$D$10+'СЕТ СН'!$F$6-'СЕТ СН'!$F$19</f>
        <v>2073.5989269900001</v>
      </c>
      <c r="I22" s="36">
        <f>SUMIFS(СВЦЭМ!$C$39:$C$782,СВЦЭМ!$A$39:$A$782,$A22,СВЦЭМ!$B$39:$B$782,I$11)+'СЕТ СН'!$F$9+СВЦЭМ!$D$10+'СЕТ СН'!$F$6-'СЕТ СН'!$F$19</f>
        <v>2059.1416315800002</v>
      </c>
      <c r="J22" s="36">
        <f>SUMIFS(СВЦЭМ!$C$39:$C$782,СВЦЭМ!$A$39:$A$782,$A22,СВЦЭМ!$B$39:$B$782,J$11)+'СЕТ СН'!$F$9+СВЦЭМ!$D$10+'СЕТ СН'!$F$6-'СЕТ СН'!$F$19</f>
        <v>1981.7843482999999</v>
      </c>
      <c r="K22" s="36">
        <f>SUMIFS(СВЦЭМ!$C$39:$C$782,СВЦЭМ!$A$39:$A$782,$A22,СВЦЭМ!$B$39:$B$782,K$11)+'СЕТ СН'!$F$9+СВЦЭМ!$D$10+'СЕТ СН'!$F$6-'СЕТ СН'!$F$19</f>
        <v>1867.9114481299998</v>
      </c>
      <c r="L22" s="36">
        <f>SUMIFS(СВЦЭМ!$C$39:$C$782,СВЦЭМ!$A$39:$A$782,$A22,СВЦЭМ!$B$39:$B$782,L$11)+'СЕТ СН'!$F$9+СВЦЭМ!$D$10+'СЕТ СН'!$F$6-'СЕТ СН'!$F$19</f>
        <v>1856.6160362999999</v>
      </c>
      <c r="M22" s="36">
        <f>SUMIFS(СВЦЭМ!$C$39:$C$782,СВЦЭМ!$A$39:$A$782,$A22,СВЦЭМ!$B$39:$B$782,M$11)+'СЕТ СН'!$F$9+СВЦЭМ!$D$10+'СЕТ СН'!$F$6-'СЕТ СН'!$F$19</f>
        <v>1811.2924781899999</v>
      </c>
      <c r="N22" s="36">
        <f>SUMIFS(СВЦЭМ!$C$39:$C$782,СВЦЭМ!$A$39:$A$782,$A22,СВЦЭМ!$B$39:$B$782,N$11)+'СЕТ СН'!$F$9+СВЦЭМ!$D$10+'СЕТ СН'!$F$6-'СЕТ СН'!$F$19</f>
        <v>1861.4684113699998</v>
      </c>
      <c r="O22" s="36">
        <f>SUMIFS(СВЦЭМ!$C$39:$C$782,СВЦЭМ!$A$39:$A$782,$A22,СВЦЭМ!$B$39:$B$782,O$11)+'СЕТ СН'!$F$9+СВЦЭМ!$D$10+'СЕТ СН'!$F$6-'СЕТ СН'!$F$19</f>
        <v>1906.4043494799998</v>
      </c>
      <c r="P22" s="36">
        <f>SUMIFS(СВЦЭМ!$C$39:$C$782,СВЦЭМ!$A$39:$A$782,$A22,СВЦЭМ!$B$39:$B$782,P$11)+'СЕТ СН'!$F$9+СВЦЭМ!$D$10+'СЕТ СН'!$F$6-'СЕТ СН'!$F$19</f>
        <v>1934.2949190299998</v>
      </c>
      <c r="Q22" s="36">
        <f>SUMIFS(СВЦЭМ!$C$39:$C$782,СВЦЭМ!$A$39:$A$782,$A22,СВЦЭМ!$B$39:$B$782,Q$11)+'СЕТ СН'!$F$9+СВЦЭМ!$D$10+'СЕТ СН'!$F$6-'СЕТ СН'!$F$19</f>
        <v>1942.4357849799999</v>
      </c>
      <c r="R22" s="36">
        <f>SUMIFS(СВЦЭМ!$C$39:$C$782,СВЦЭМ!$A$39:$A$782,$A22,СВЦЭМ!$B$39:$B$782,R$11)+'СЕТ СН'!$F$9+СВЦЭМ!$D$10+'СЕТ СН'!$F$6-'СЕТ СН'!$F$19</f>
        <v>1972.4129954099999</v>
      </c>
      <c r="S22" s="36">
        <f>SUMIFS(СВЦЭМ!$C$39:$C$782,СВЦЭМ!$A$39:$A$782,$A22,СВЦЭМ!$B$39:$B$782,S$11)+'СЕТ СН'!$F$9+СВЦЭМ!$D$10+'СЕТ СН'!$F$6-'СЕТ СН'!$F$19</f>
        <v>1966.5694564999999</v>
      </c>
      <c r="T22" s="36">
        <f>SUMIFS(СВЦЭМ!$C$39:$C$782,СВЦЭМ!$A$39:$A$782,$A22,СВЦЭМ!$B$39:$B$782,T$11)+'СЕТ СН'!$F$9+СВЦЭМ!$D$10+'СЕТ СН'!$F$6-'СЕТ СН'!$F$19</f>
        <v>1938.6852858099999</v>
      </c>
      <c r="U22" s="36">
        <f>SUMIFS(СВЦЭМ!$C$39:$C$782,СВЦЭМ!$A$39:$A$782,$A22,СВЦЭМ!$B$39:$B$782,U$11)+'СЕТ СН'!$F$9+СВЦЭМ!$D$10+'СЕТ СН'!$F$6-'СЕТ СН'!$F$19</f>
        <v>1908.3282483799999</v>
      </c>
      <c r="V22" s="36">
        <f>SUMIFS(СВЦЭМ!$C$39:$C$782,СВЦЭМ!$A$39:$A$782,$A22,СВЦЭМ!$B$39:$B$782,V$11)+'СЕТ СН'!$F$9+СВЦЭМ!$D$10+'СЕТ СН'!$F$6-'СЕТ СН'!$F$19</f>
        <v>1900.4942923999999</v>
      </c>
      <c r="W22" s="36">
        <f>SUMIFS(СВЦЭМ!$C$39:$C$782,СВЦЭМ!$A$39:$A$782,$A22,СВЦЭМ!$B$39:$B$782,W$11)+'СЕТ СН'!$F$9+СВЦЭМ!$D$10+'СЕТ СН'!$F$6-'СЕТ СН'!$F$19</f>
        <v>1905.43020695</v>
      </c>
      <c r="X22" s="36">
        <f>SUMIFS(СВЦЭМ!$C$39:$C$782,СВЦЭМ!$A$39:$A$782,$A22,СВЦЭМ!$B$39:$B$782,X$11)+'СЕТ СН'!$F$9+СВЦЭМ!$D$10+'СЕТ СН'!$F$6-'СЕТ СН'!$F$19</f>
        <v>1967.7627454199999</v>
      </c>
      <c r="Y22" s="36">
        <f>SUMIFS(СВЦЭМ!$C$39:$C$782,СВЦЭМ!$A$39:$A$782,$A22,СВЦЭМ!$B$39:$B$782,Y$11)+'СЕТ СН'!$F$9+СВЦЭМ!$D$10+'СЕТ СН'!$F$6-'СЕТ СН'!$F$19</f>
        <v>3550.8906443699998</v>
      </c>
    </row>
    <row r="23" spans="1:25" ht="15.75" x14ac:dyDescent="0.2">
      <c r="A23" s="35">
        <f t="shared" si="0"/>
        <v>44997</v>
      </c>
      <c r="B23" s="36">
        <f>SUMIFS(СВЦЭМ!$C$39:$C$782,СВЦЭМ!$A$39:$A$782,$A23,СВЦЭМ!$B$39:$B$782,B$11)+'СЕТ СН'!$F$9+СВЦЭМ!$D$10+'СЕТ СН'!$F$6-'СЕТ СН'!$F$19</f>
        <v>2826.0428238300001</v>
      </c>
      <c r="C23" s="36">
        <f>SUMIFS(СВЦЭМ!$C$39:$C$782,СВЦЭМ!$A$39:$A$782,$A23,СВЦЭМ!$B$39:$B$782,C$11)+'СЕТ СН'!$F$9+СВЦЭМ!$D$10+'СЕТ СН'!$F$6-'СЕТ СН'!$F$19</f>
        <v>2932.9800700000001</v>
      </c>
      <c r="D23" s="36">
        <f>SUMIFS(СВЦЭМ!$C$39:$C$782,СВЦЭМ!$A$39:$A$782,$A23,СВЦЭМ!$B$39:$B$782,D$11)+'СЕТ СН'!$F$9+СВЦЭМ!$D$10+'СЕТ СН'!$F$6-'СЕТ СН'!$F$19</f>
        <v>2940.3934640899997</v>
      </c>
      <c r="E23" s="36">
        <f>SUMIFS(СВЦЭМ!$C$39:$C$782,СВЦЭМ!$A$39:$A$782,$A23,СВЦЭМ!$B$39:$B$782,E$11)+'СЕТ СН'!$F$9+СВЦЭМ!$D$10+'СЕТ СН'!$F$6-'СЕТ СН'!$F$19</f>
        <v>3229.8264568899999</v>
      </c>
      <c r="F23" s="36">
        <f>SUMIFS(СВЦЭМ!$C$39:$C$782,СВЦЭМ!$A$39:$A$782,$A23,СВЦЭМ!$B$39:$B$782,F$11)+'СЕТ СН'!$F$9+СВЦЭМ!$D$10+'СЕТ СН'!$F$6-'СЕТ СН'!$F$19</f>
        <v>2955.5620883699999</v>
      </c>
      <c r="G23" s="36">
        <f>SUMIFS(СВЦЭМ!$C$39:$C$782,СВЦЭМ!$A$39:$A$782,$A23,СВЦЭМ!$B$39:$B$782,G$11)+'СЕТ СН'!$F$9+СВЦЭМ!$D$10+'СЕТ СН'!$F$6-'СЕТ СН'!$F$19</f>
        <v>3453.6723568499997</v>
      </c>
      <c r="H23" s="36">
        <f>SUMIFS(СВЦЭМ!$C$39:$C$782,СВЦЭМ!$A$39:$A$782,$A23,СВЦЭМ!$B$39:$B$782,H$11)+'СЕТ СН'!$F$9+СВЦЭМ!$D$10+'СЕТ СН'!$F$6-'СЕТ СН'!$F$19</f>
        <v>3095.5995383700001</v>
      </c>
      <c r="I23" s="36">
        <f>SUMIFS(СВЦЭМ!$C$39:$C$782,СВЦЭМ!$A$39:$A$782,$A23,СВЦЭМ!$B$39:$B$782,I$11)+'СЕТ СН'!$F$9+СВЦЭМ!$D$10+'СЕТ СН'!$F$6-'СЕТ СН'!$F$19</f>
        <v>2742.6373130299999</v>
      </c>
      <c r="J23" s="36">
        <f>SUMIFS(СВЦЭМ!$C$39:$C$782,СВЦЭМ!$A$39:$A$782,$A23,СВЦЭМ!$B$39:$B$782,J$11)+'СЕТ СН'!$F$9+СВЦЭМ!$D$10+'СЕТ СН'!$F$6-'СЕТ СН'!$F$19</f>
        <v>2619.37754154</v>
      </c>
      <c r="K23" s="36">
        <f>SUMIFS(СВЦЭМ!$C$39:$C$782,СВЦЭМ!$A$39:$A$782,$A23,СВЦЭМ!$B$39:$B$782,K$11)+'СЕТ СН'!$F$9+СВЦЭМ!$D$10+'СЕТ СН'!$F$6-'СЕТ СН'!$F$19</f>
        <v>2535.92065529</v>
      </c>
      <c r="L23" s="36">
        <f>SUMIFS(СВЦЭМ!$C$39:$C$782,СВЦЭМ!$A$39:$A$782,$A23,СВЦЭМ!$B$39:$B$782,L$11)+'СЕТ СН'!$F$9+СВЦЭМ!$D$10+'СЕТ СН'!$F$6-'СЕТ СН'!$F$19</f>
        <v>2383.9126372799997</v>
      </c>
      <c r="M23" s="36">
        <f>SUMIFS(СВЦЭМ!$C$39:$C$782,СВЦЭМ!$A$39:$A$782,$A23,СВЦЭМ!$B$39:$B$782,M$11)+'СЕТ СН'!$F$9+СВЦЭМ!$D$10+'СЕТ СН'!$F$6-'СЕТ СН'!$F$19</f>
        <v>2466.8469480700001</v>
      </c>
      <c r="N23" s="36">
        <f>SUMIFS(СВЦЭМ!$C$39:$C$782,СВЦЭМ!$A$39:$A$782,$A23,СВЦЭМ!$B$39:$B$782,N$11)+'СЕТ СН'!$F$9+СВЦЭМ!$D$10+'СЕТ СН'!$F$6-'СЕТ СН'!$F$19</f>
        <v>2504.0194063099998</v>
      </c>
      <c r="O23" s="36">
        <f>SUMIFS(СВЦЭМ!$C$39:$C$782,СВЦЭМ!$A$39:$A$782,$A23,СВЦЭМ!$B$39:$B$782,O$11)+'СЕТ СН'!$F$9+СВЦЭМ!$D$10+'СЕТ СН'!$F$6-'СЕТ СН'!$F$19</f>
        <v>1965.0314119299999</v>
      </c>
      <c r="P23" s="36">
        <f>SUMIFS(СВЦЭМ!$C$39:$C$782,СВЦЭМ!$A$39:$A$782,$A23,СВЦЭМ!$B$39:$B$782,P$11)+'СЕТ СН'!$F$9+СВЦЭМ!$D$10+'СЕТ СН'!$F$6-'СЕТ СН'!$F$19</f>
        <v>1982.5413901799998</v>
      </c>
      <c r="Q23" s="36">
        <f>SUMIFS(СВЦЭМ!$C$39:$C$782,СВЦЭМ!$A$39:$A$782,$A23,СВЦЭМ!$B$39:$B$782,Q$11)+'СЕТ СН'!$F$9+СВЦЭМ!$D$10+'СЕТ СН'!$F$6-'СЕТ СН'!$F$19</f>
        <v>1994.11927253</v>
      </c>
      <c r="R23" s="36">
        <f>SUMIFS(СВЦЭМ!$C$39:$C$782,СВЦЭМ!$A$39:$A$782,$A23,СВЦЭМ!$B$39:$B$782,R$11)+'СЕТ СН'!$F$9+СВЦЭМ!$D$10+'СЕТ СН'!$F$6-'СЕТ СН'!$F$19</f>
        <v>1990.1063622499998</v>
      </c>
      <c r="S23" s="36">
        <f>SUMIFS(СВЦЭМ!$C$39:$C$782,СВЦЭМ!$A$39:$A$782,$A23,СВЦЭМ!$B$39:$B$782,S$11)+'СЕТ СН'!$F$9+СВЦЭМ!$D$10+'СЕТ СН'!$F$6-'СЕТ СН'!$F$19</f>
        <v>5184.7289292699998</v>
      </c>
      <c r="T23" s="36">
        <f>SUMIFS(СВЦЭМ!$C$39:$C$782,СВЦЭМ!$A$39:$A$782,$A23,СВЦЭМ!$B$39:$B$782,T$11)+'СЕТ СН'!$F$9+СВЦЭМ!$D$10+'СЕТ СН'!$F$6-'СЕТ СН'!$F$19</f>
        <v>2669.9930010600001</v>
      </c>
      <c r="U23" s="36">
        <f>SUMIFS(СВЦЭМ!$C$39:$C$782,СВЦЭМ!$A$39:$A$782,$A23,СВЦЭМ!$B$39:$B$782,U$11)+'СЕТ СН'!$F$9+СВЦЭМ!$D$10+'СЕТ СН'!$F$6-'СЕТ СН'!$F$19</f>
        <v>2281.5081105899999</v>
      </c>
      <c r="V23" s="36">
        <f>SUMIFS(СВЦЭМ!$C$39:$C$782,СВЦЭМ!$A$39:$A$782,$A23,СВЦЭМ!$B$39:$B$782,V$11)+'СЕТ СН'!$F$9+СВЦЭМ!$D$10+'СЕТ СН'!$F$6-'СЕТ СН'!$F$19</f>
        <v>2009.22129946</v>
      </c>
      <c r="W23" s="36">
        <f>SUMIFS(СВЦЭМ!$C$39:$C$782,СВЦЭМ!$A$39:$A$782,$A23,СВЦЭМ!$B$39:$B$782,W$11)+'СЕТ СН'!$F$9+СВЦЭМ!$D$10+'СЕТ СН'!$F$6-'СЕТ СН'!$F$19</f>
        <v>2006.1609401899998</v>
      </c>
      <c r="X23" s="36">
        <f>SUMIFS(СВЦЭМ!$C$39:$C$782,СВЦЭМ!$A$39:$A$782,$A23,СВЦЭМ!$B$39:$B$782,X$11)+'СЕТ СН'!$F$9+СВЦЭМ!$D$10+'СЕТ СН'!$F$6-'СЕТ СН'!$F$19</f>
        <v>2028.43402481</v>
      </c>
      <c r="Y23" s="36">
        <f>SUMIFS(СВЦЭМ!$C$39:$C$782,СВЦЭМ!$A$39:$A$782,$A23,СВЦЭМ!$B$39:$B$782,Y$11)+'СЕТ СН'!$F$9+СВЦЭМ!$D$10+'СЕТ СН'!$F$6-'СЕТ СН'!$F$19</f>
        <v>2047.6819020199998</v>
      </c>
    </row>
    <row r="24" spans="1:25" ht="15.75" x14ac:dyDescent="0.2">
      <c r="A24" s="35">
        <f t="shared" si="0"/>
        <v>44998</v>
      </c>
      <c r="B24" s="36">
        <f>SUMIFS(СВЦЭМ!$C$39:$C$782,СВЦЭМ!$A$39:$A$782,$A24,СВЦЭМ!$B$39:$B$782,B$11)+'СЕТ СН'!$F$9+СВЦЭМ!$D$10+'СЕТ СН'!$F$6-'СЕТ СН'!$F$19</f>
        <v>2041.0012978599998</v>
      </c>
      <c r="C24" s="36">
        <f>SUMIFS(СВЦЭМ!$C$39:$C$782,СВЦЭМ!$A$39:$A$782,$A24,СВЦЭМ!$B$39:$B$782,C$11)+'СЕТ СН'!$F$9+СВЦЭМ!$D$10+'СЕТ СН'!$F$6-'СЕТ СН'!$F$19</f>
        <v>2079.45224224</v>
      </c>
      <c r="D24" s="36">
        <f>SUMIFS(СВЦЭМ!$C$39:$C$782,СВЦЭМ!$A$39:$A$782,$A24,СВЦЭМ!$B$39:$B$782,D$11)+'СЕТ СН'!$F$9+СВЦЭМ!$D$10+'СЕТ СН'!$F$6-'СЕТ СН'!$F$19</f>
        <v>2109.6518804399998</v>
      </c>
      <c r="E24" s="36">
        <f>SUMIFS(СВЦЭМ!$C$39:$C$782,СВЦЭМ!$A$39:$A$782,$A24,СВЦЭМ!$B$39:$B$782,E$11)+'СЕТ СН'!$F$9+СВЦЭМ!$D$10+'СЕТ СН'!$F$6-'СЕТ СН'!$F$19</f>
        <v>2121.9630464400002</v>
      </c>
      <c r="F24" s="36">
        <f>SUMIFS(СВЦЭМ!$C$39:$C$782,СВЦЭМ!$A$39:$A$782,$A24,СВЦЭМ!$B$39:$B$782,F$11)+'СЕТ СН'!$F$9+СВЦЭМ!$D$10+'СЕТ СН'!$F$6-'СЕТ СН'!$F$19</f>
        <v>2115.7425675999998</v>
      </c>
      <c r="G24" s="36">
        <f>SUMIFS(СВЦЭМ!$C$39:$C$782,СВЦЭМ!$A$39:$A$782,$A24,СВЦЭМ!$B$39:$B$782,G$11)+'СЕТ СН'!$F$9+СВЦЭМ!$D$10+'СЕТ СН'!$F$6-'СЕТ СН'!$F$19</f>
        <v>2182.9417241699998</v>
      </c>
      <c r="H24" s="36">
        <f>SUMIFS(СВЦЭМ!$C$39:$C$782,СВЦЭМ!$A$39:$A$782,$A24,СВЦЭМ!$B$39:$B$782,H$11)+'СЕТ СН'!$F$9+СВЦЭМ!$D$10+'СЕТ СН'!$F$6-'СЕТ СН'!$F$19</f>
        <v>2078.1080414799999</v>
      </c>
      <c r="I24" s="36">
        <f>SUMIFS(СВЦЭМ!$C$39:$C$782,СВЦЭМ!$A$39:$A$782,$A24,СВЦЭМ!$B$39:$B$782,I$11)+'СЕТ СН'!$F$9+СВЦЭМ!$D$10+'СЕТ СН'!$F$6-'СЕТ СН'!$F$19</f>
        <v>2025.7389955799999</v>
      </c>
      <c r="J24" s="36">
        <f>SUMIFS(СВЦЭМ!$C$39:$C$782,СВЦЭМ!$A$39:$A$782,$A24,СВЦЭМ!$B$39:$B$782,J$11)+'СЕТ СН'!$F$9+СВЦЭМ!$D$10+'СЕТ СН'!$F$6-'СЕТ СН'!$F$19</f>
        <v>2025.0476734599999</v>
      </c>
      <c r="K24" s="36">
        <f>SUMIFS(СВЦЭМ!$C$39:$C$782,СВЦЭМ!$A$39:$A$782,$A24,СВЦЭМ!$B$39:$B$782,K$11)+'СЕТ СН'!$F$9+СВЦЭМ!$D$10+'СЕТ СН'!$F$6-'СЕТ СН'!$F$19</f>
        <v>1979.8733344</v>
      </c>
      <c r="L24" s="36">
        <f>SUMIFS(СВЦЭМ!$C$39:$C$782,СВЦЭМ!$A$39:$A$782,$A24,СВЦЭМ!$B$39:$B$782,L$11)+'СЕТ СН'!$F$9+СВЦЭМ!$D$10+'СЕТ СН'!$F$6-'СЕТ СН'!$F$19</f>
        <v>1973.5064953599999</v>
      </c>
      <c r="M24" s="36">
        <f>SUMIFS(СВЦЭМ!$C$39:$C$782,СВЦЭМ!$A$39:$A$782,$A24,СВЦЭМ!$B$39:$B$782,M$11)+'СЕТ СН'!$F$9+СВЦЭМ!$D$10+'СЕТ СН'!$F$6-'СЕТ СН'!$F$19</f>
        <v>1989.5763802199999</v>
      </c>
      <c r="N24" s="36">
        <f>SUMIFS(СВЦЭМ!$C$39:$C$782,СВЦЭМ!$A$39:$A$782,$A24,СВЦЭМ!$B$39:$B$782,N$11)+'СЕТ СН'!$F$9+СВЦЭМ!$D$10+'СЕТ СН'!$F$6-'СЕТ СН'!$F$19</f>
        <v>2013.0867034099999</v>
      </c>
      <c r="O24" s="36">
        <f>SUMIFS(СВЦЭМ!$C$39:$C$782,СВЦЭМ!$A$39:$A$782,$A24,СВЦЭМ!$B$39:$B$782,O$11)+'СЕТ СН'!$F$9+СВЦЭМ!$D$10+'СЕТ СН'!$F$6-'СЕТ СН'!$F$19</f>
        <v>2036.58493013</v>
      </c>
      <c r="P24" s="36">
        <f>SUMIFS(СВЦЭМ!$C$39:$C$782,СВЦЭМ!$A$39:$A$782,$A24,СВЦЭМ!$B$39:$B$782,P$11)+'СЕТ СН'!$F$9+СВЦЭМ!$D$10+'СЕТ СН'!$F$6-'СЕТ СН'!$F$19</f>
        <v>2041.0327100899999</v>
      </c>
      <c r="Q24" s="36">
        <f>SUMIFS(СВЦЭМ!$C$39:$C$782,СВЦЭМ!$A$39:$A$782,$A24,СВЦЭМ!$B$39:$B$782,Q$11)+'СЕТ СН'!$F$9+СВЦЭМ!$D$10+'СЕТ СН'!$F$6-'СЕТ СН'!$F$19</f>
        <v>2029.3691187699999</v>
      </c>
      <c r="R24" s="36">
        <f>SUMIFS(СВЦЭМ!$C$39:$C$782,СВЦЭМ!$A$39:$A$782,$A24,СВЦЭМ!$B$39:$B$782,R$11)+'СЕТ СН'!$F$9+СВЦЭМ!$D$10+'СЕТ СН'!$F$6-'СЕТ СН'!$F$19</f>
        <v>2033.4503263199999</v>
      </c>
      <c r="S24" s="36">
        <f>SUMIFS(СВЦЭМ!$C$39:$C$782,СВЦЭМ!$A$39:$A$782,$A24,СВЦЭМ!$B$39:$B$782,S$11)+'СЕТ СН'!$F$9+СВЦЭМ!$D$10+'СЕТ СН'!$F$6-'СЕТ СН'!$F$19</f>
        <v>2027.8945205399998</v>
      </c>
      <c r="T24" s="36">
        <f>SUMIFS(СВЦЭМ!$C$39:$C$782,СВЦЭМ!$A$39:$A$782,$A24,СВЦЭМ!$B$39:$B$782,T$11)+'СЕТ СН'!$F$9+СВЦЭМ!$D$10+'СЕТ СН'!$F$6-'СЕТ СН'!$F$19</f>
        <v>2000.1047397599998</v>
      </c>
      <c r="U24" s="36">
        <f>SUMIFS(СВЦЭМ!$C$39:$C$782,СВЦЭМ!$A$39:$A$782,$A24,СВЦЭМ!$B$39:$B$782,U$11)+'СЕТ СН'!$F$9+СВЦЭМ!$D$10+'СЕТ СН'!$F$6-'СЕТ СН'!$F$19</f>
        <v>1980.15820964</v>
      </c>
      <c r="V24" s="36">
        <f>SUMIFS(СВЦЭМ!$C$39:$C$782,СВЦЭМ!$A$39:$A$782,$A24,СВЦЭМ!$B$39:$B$782,V$11)+'СЕТ СН'!$F$9+СВЦЭМ!$D$10+'СЕТ СН'!$F$6-'СЕТ СН'!$F$19</f>
        <v>1977.1576782899999</v>
      </c>
      <c r="W24" s="36">
        <f>SUMIFS(СВЦЭМ!$C$39:$C$782,СВЦЭМ!$A$39:$A$782,$A24,СВЦЭМ!$B$39:$B$782,W$11)+'СЕТ СН'!$F$9+СВЦЭМ!$D$10+'СЕТ СН'!$F$6-'СЕТ СН'!$F$19</f>
        <v>1974.9148108999998</v>
      </c>
      <c r="X24" s="36">
        <f>SUMIFS(СВЦЭМ!$C$39:$C$782,СВЦЭМ!$A$39:$A$782,$A24,СВЦЭМ!$B$39:$B$782,X$11)+'СЕТ СН'!$F$9+СВЦЭМ!$D$10+'СЕТ СН'!$F$6-'СЕТ СН'!$F$19</f>
        <v>2017.65298278</v>
      </c>
      <c r="Y24" s="36">
        <f>SUMIFS(СВЦЭМ!$C$39:$C$782,СВЦЭМ!$A$39:$A$782,$A24,СВЦЭМ!$B$39:$B$782,Y$11)+'СЕТ СН'!$F$9+СВЦЭМ!$D$10+'СЕТ СН'!$F$6-'СЕТ СН'!$F$19</f>
        <v>2011.1705944999999</v>
      </c>
    </row>
    <row r="25" spans="1:25" ht="15.75" x14ac:dyDescent="0.2">
      <c r="A25" s="35">
        <f t="shared" si="0"/>
        <v>44999</v>
      </c>
      <c r="B25" s="36">
        <f>SUMIFS(СВЦЭМ!$C$39:$C$782,СВЦЭМ!$A$39:$A$782,$A25,СВЦЭМ!$B$39:$B$782,B$11)+'СЕТ СН'!$F$9+СВЦЭМ!$D$10+'СЕТ СН'!$F$6-'СЕТ СН'!$F$19</f>
        <v>2103.8867816799998</v>
      </c>
      <c r="C25" s="36">
        <f>SUMIFS(СВЦЭМ!$C$39:$C$782,СВЦЭМ!$A$39:$A$782,$A25,СВЦЭМ!$B$39:$B$782,C$11)+'СЕТ СН'!$F$9+СВЦЭМ!$D$10+'СЕТ СН'!$F$6-'СЕТ СН'!$F$19</f>
        <v>2161.2751564299997</v>
      </c>
      <c r="D25" s="36">
        <f>SUMIFS(СВЦЭМ!$C$39:$C$782,СВЦЭМ!$A$39:$A$782,$A25,СВЦЭМ!$B$39:$B$782,D$11)+'СЕТ СН'!$F$9+СВЦЭМ!$D$10+'СЕТ СН'!$F$6-'СЕТ СН'!$F$19</f>
        <v>2199.9425078199997</v>
      </c>
      <c r="E25" s="36">
        <f>SUMIFS(СВЦЭМ!$C$39:$C$782,СВЦЭМ!$A$39:$A$782,$A25,СВЦЭМ!$B$39:$B$782,E$11)+'СЕТ СН'!$F$9+СВЦЭМ!$D$10+'СЕТ СН'!$F$6-'СЕТ СН'!$F$19</f>
        <v>2203.0148389000001</v>
      </c>
      <c r="F25" s="36">
        <f>SUMIFS(СВЦЭМ!$C$39:$C$782,СВЦЭМ!$A$39:$A$782,$A25,СВЦЭМ!$B$39:$B$782,F$11)+'СЕТ СН'!$F$9+СВЦЭМ!$D$10+'СЕТ СН'!$F$6-'СЕТ СН'!$F$19</f>
        <v>2199.55810225</v>
      </c>
      <c r="G25" s="36">
        <f>SUMIFS(СВЦЭМ!$C$39:$C$782,СВЦЭМ!$A$39:$A$782,$A25,СВЦЭМ!$B$39:$B$782,G$11)+'СЕТ СН'!$F$9+СВЦЭМ!$D$10+'СЕТ СН'!$F$6-'СЕТ СН'!$F$19</f>
        <v>2185.5587288799998</v>
      </c>
      <c r="H25" s="36">
        <f>SUMIFS(СВЦЭМ!$C$39:$C$782,СВЦЭМ!$A$39:$A$782,$A25,СВЦЭМ!$B$39:$B$782,H$11)+'СЕТ СН'!$F$9+СВЦЭМ!$D$10+'СЕТ СН'!$F$6-'СЕТ СН'!$F$19</f>
        <v>2119.08189232</v>
      </c>
      <c r="I25" s="36">
        <f>SUMIFS(СВЦЭМ!$C$39:$C$782,СВЦЭМ!$A$39:$A$782,$A25,СВЦЭМ!$B$39:$B$782,I$11)+'СЕТ СН'!$F$9+СВЦЭМ!$D$10+'СЕТ СН'!$F$6-'СЕТ СН'!$F$19</f>
        <v>2053.1091886099998</v>
      </c>
      <c r="J25" s="36">
        <f>SUMIFS(СВЦЭМ!$C$39:$C$782,СВЦЭМ!$A$39:$A$782,$A25,СВЦЭМ!$B$39:$B$782,J$11)+'СЕТ СН'!$F$9+СВЦЭМ!$D$10+'СЕТ СН'!$F$6-'СЕТ СН'!$F$19</f>
        <v>2054.8801105399998</v>
      </c>
      <c r="K25" s="36">
        <f>SUMIFS(СВЦЭМ!$C$39:$C$782,СВЦЭМ!$A$39:$A$782,$A25,СВЦЭМ!$B$39:$B$782,K$11)+'СЕТ СН'!$F$9+СВЦЭМ!$D$10+'СЕТ СН'!$F$6-'СЕТ СН'!$F$19</f>
        <v>2008.49453204</v>
      </c>
      <c r="L25" s="36">
        <f>SUMIFS(СВЦЭМ!$C$39:$C$782,СВЦЭМ!$A$39:$A$782,$A25,СВЦЭМ!$B$39:$B$782,L$11)+'СЕТ СН'!$F$9+СВЦЭМ!$D$10+'СЕТ СН'!$F$6-'СЕТ СН'!$F$19</f>
        <v>1997.1750111299998</v>
      </c>
      <c r="M25" s="36">
        <f>SUMIFS(СВЦЭМ!$C$39:$C$782,СВЦЭМ!$A$39:$A$782,$A25,СВЦЭМ!$B$39:$B$782,M$11)+'СЕТ СН'!$F$9+СВЦЭМ!$D$10+'СЕТ СН'!$F$6-'СЕТ СН'!$F$19</f>
        <v>1970.7787689999998</v>
      </c>
      <c r="N25" s="36">
        <f>SUMIFS(СВЦЭМ!$C$39:$C$782,СВЦЭМ!$A$39:$A$782,$A25,СВЦЭМ!$B$39:$B$782,N$11)+'СЕТ СН'!$F$9+СВЦЭМ!$D$10+'СЕТ СН'!$F$6-'СЕТ СН'!$F$19</f>
        <v>2015.5661499199998</v>
      </c>
      <c r="O25" s="36">
        <f>SUMIFS(СВЦЭМ!$C$39:$C$782,СВЦЭМ!$A$39:$A$782,$A25,СВЦЭМ!$B$39:$B$782,O$11)+'СЕТ СН'!$F$9+СВЦЭМ!$D$10+'СЕТ СН'!$F$6-'СЕТ СН'!$F$19</f>
        <v>2035.15421651</v>
      </c>
      <c r="P25" s="36">
        <f>SUMIFS(СВЦЭМ!$C$39:$C$782,СВЦЭМ!$A$39:$A$782,$A25,СВЦЭМ!$B$39:$B$782,P$11)+'СЕТ СН'!$F$9+СВЦЭМ!$D$10+'СЕТ СН'!$F$6-'СЕТ СН'!$F$19</f>
        <v>2041.8742168499998</v>
      </c>
      <c r="Q25" s="36">
        <f>SUMIFS(СВЦЭМ!$C$39:$C$782,СВЦЭМ!$A$39:$A$782,$A25,СВЦЭМ!$B$39:$B$782,Q$11)+'СЕТ СН'!$F$9+СВЦЭМ!$D$10+'СЕТ СН'!$F$6-'СЕТ СН'!$F$19</f>
        <v>2052.2431000500001</v>
      </c>
      <c r="R25" s="36">
        <f>SUMIFS(СВЦЭМ!$C$39:$C$782,СВЦЭМ!$A$39:$A$782,$A25,СВЦЭМ!$B$39:$B$782,R$11)+'СЕТ СН'!$F$9+СВЦЭМ!$D$10+'СЕТ СН'!$F$6-'СЕТ СН'!$F$19</f>
        <v>2044.27442602</v>
      </c>
      <c r="S25" s="36">
        <f>SUMIFS(СВЦЭМ!$C$39:$C$782,СВЦЭМ!$A$39:$A$782,$A25,СВЦЭМ!$B$39:$B$782,S$11)+'СЕТ СН'!$F$9+СВЦЭМ!$D$10+'СЕТ СН'!$F$6-'СЕТ СН'!$F$19</f>
        <v>2021.6429922999998</v>
      </c>
      <c r="T25" s="36">
        <f>SUMIFS(СВЦЭМ!$C$39:$C$782,СВЦЭМ!$A$39:$A$782,$A25,СВЦЭМ!$B$39:$B$782,T$11)+'СЕТ СН'!$F$9+СВЦЭМ!$D$10+'СЕТ СН'!$F$6-'СЕТ СН'!$F$19</f>
        <v>1997.9494145299998</v>
      </c>
      <c r="U25" s="36">
        <f>SUMIFS(СВЦЭМ!$C$39:$C$782,СВЦЭМ!$A$39:$A$782,$A25,СВЦЭМ!$B$39:$B$782,U$11)+'СЕТ СН'!$F$9+СВЦЭМ!$D$10+'СЕТ СН'!$F$6-'СЕТ СН'!$F$19</f>
        <v>1985.3753632999999</v>
      </c>
      <c r="V25" s="36">
        <f>SUMIFS(СВЦЭМ!$C$39:$C$782,СВЦЭМ!$A$39:$A$782,$A25,СВЦЭМ!$B$39:$B$782,V$11)+'СЕТ СН'!$F$9+СВЦЭМ!$D$10+'СЕТ СН'!$F$6-'СЕТ СН'!$F$19</f>
        <v>2006.3235865099998</v>
      </c>
      <c r="W25" s="36">
        <f>SUMIFS(СВЦЭМ!$C$39:$C$782,СВЦЭМ!$A$39:$A$782,$A25,СВЦЭМ!$B$39:$B$782,W$11)+'СЕТ СН'!$F$9+СВЦЭМ!$D$10+'СЕТ СН'!$F$6-'СЕТ СН'!$F$19</f>
        <v>2031.6127048899998</v>
      </c>
      <c r="X25" s="36">
        <f>SUMIFS(СВЦЭМ!$C$39:$C$782,СВЦЭМ!$A$39:$A$782,$A25,СВЦЭМ!$B$39:$B$782,X$11)+'СЕТ СН'!$F$9+СВЦЭМ!$D$10+'СЕТ СН'!$F$6-'СЕТ СН'!$F$19</f>
        <v>2060.4788980500002</v>
      </c>
      <c r="Y25" s="36">
        <f>SUMIFS(СВЦЭМ!$C$39:$C$782,СВЦЭМ!$A$39:$A$782,$A25,СВЦЭМ!$B$39:$B$782,Y$11)+'СЕТ СН'!$F$9+СВЦЭМ!$D$10+'СЕТ СН'!$F$6-'СЕТ СН'!$F$19</f>
        <v>2060.3564400499999</v>
      </c>
    </row>
    <row r="26" spans="1:25" ht="15.75" x14ac:dyDescent="0.2">
      <c r="A26" s="35">
        <f t="shared" si="0"/>
        <v>45000</v>
      </c>
      <c r="B26" s="36">
        <f>SUMIFS(СВЦЭМ!$C$39:$C$782,СВЦЭМ!$A$39:$A$782,$A26,СВЦЭМ!$B$39:$B$782,B$11)+'СЕТ СН'!$F$9+СВЦЭМ!$D$10+'СЕТ СН'!$F$6-'СЕТ СН'!$F$19</f>
        <v>2094.1619088299999</v>
      </c>
      <c r="C26" s="36">
        <f>SUMIFS(СВЦЭМ!$C$39:$C$782,СВЦЭМ!$A$39:$A$782,$A26,СВЦЭМ!$B$39:$B$782,C$11)+'СЕТ СН'!$F$9+СВЦЭМ!$D$10+'СЕТ СН'!$F$6-'СЕТ СН'!$F$19</f>
        <v>2150.7548238299996</v>
      </c>
      <c r="D26" s="36">
        <f>SUMIFS(СВЦЭМ!$C$39:$C$782,СВЦЭМ!$A$39:$A$782,$A26,СВЦЭМ!$B$39:$B$782,D$11)+'СЕТ СН'!$F$9+СВЦЭМ!$D$10+'СЕТ СН'!$F$6-'СЕТ СН'!$F$19</f>
        <v>2186.4943247599999</v>
      </c>
      <c r="E26" s="36">
        <f>SUMIFS(СВЦЭМ!$C$39:$C$782,СВЦЭМ!$A$39:$A$782,$A26,СВЦЭМ!$B$39:$B$782,E$11)+'СЕТ СН'!$F$9+СВЦЭМ!$D$10+'СЕТ СН'!$F$6-'СЕТ СН'!$F$19</f>
        <v>2188.3948708299999</v>
      </c>
      <c r="F26" s="36">
        <f>SUMIFS(СВЦЭМ!$C$39:$C$782,СВЦЭМ!$A$39:$A$782,$A26,СВЦЭМ!$B$39:$B$782,F$11)+'СЕТ СН'!$F$9+СВЦЭМ!$D$10+'СЕТ СН'!$F$6-'СЕТ СН'!$F$19</f>
        <v>2186.7061102899997</v>
      </c>
      <c r="G26" s="36">
        <f>SUMIFS(СВЦЭМ!$C$39:$C$782,СВЦЭМ!$A$39:$A$782,$A26,СВЦЭМ!$B$39:$B$782,G$11)+'СЕТ СН'!$F$9+СВЦЭМ!$D$10+'СЕТ СН'!$F$6-'СЕТ СН'!$F$19</f>
        <v>2173.6292657200001</v>
      </c>
      <c r="H26" s="36">
        <f>SUMIFS(СВЦЭМ!$C$39:$C$782,СВЦЭМ!$A$39:$A$782,$A26,СВЦЭМ!$B$39:$B$782,H$11)+'СЕТ СН'!$F$9+СВЦЭМ!$D$10+'СЕТ СН'!$F$6-'СЕТ СН'!$F$19</f>
        <v>2097.36407474</v>
      </c>
      <c r="I26" s="36">
        <f>SUMIFS(СВЦЭМ!$C$39:$C$782,СВЦЭМ!$A$39:$A$782,$A26,СВЦЭМ!$B$39:$B$782,I$11)+'СЕТ СН'!$F$9+СВЦЭМ!$D$10+'СЕТ СН'!$F$6-'СЕТ СН'!$F$19</f>
        <v>2034.4826768399998</v>
      </c>
      <c r="J26" s="36">
        <f>SUMIFS(СВЦЭМ!$C$39:$C$782,СВЦЭМ!$A$39:$A$782,$A26,СВЦЭМ!$B$39:$B$782,J$11)+'СЕТ СН'!$F$9+СВЦЭМ!$D$10+'СЕТ СН'!$F$6-'СЕТ СН'!$F$19</f>
        <v>2037.48541727</v>
      </c>
      <c r="K26" s="36">
        <f>SUMIFS(СВЦЭМ!$C$39:$C$782,СВЦЭМ!$A$39:$A$782,$A26,СВЦЭМ!$B$39:$B$782,K$11)+'СЕТ СН'!$F$9+СВЦЭМ!$D$10+'СЕТ СН'!$F$6-'СЕТ СН'!$F$19</f>
        <v>1988.5742150199999</v>
      </c>
      <c r="L26" s="36">
        <f>SUMIFS(СВЦЭМ!$C$39:$C$782,СВЦЭМ!$A$39:$A$782,$A26,СВЦЭМ!$B$39:$B$782,L$11)+'СЕТ СН'!$F$9+СВЦЭМ!$D$10+'СЕТ СН'!$F$6-'СЕТ СН'!$F$19</f>
        <v>1973.72888169</v>
      </c>
      <c r="M26" s="36">
        <f>SUMIFS(СВЦЭМ!$C$39:$C$782,СВЦЭМ!$A$39:$A$782,$A26,СВЦЭМ!$B$39:$B$782,M$11)+'СЕТ СН'!$F$9+СВЦЭМ!$D$10+'СЕТ СН'!$F$6-'СЕТ СН'!$F$19</f>
        <v>1984.3408377199999</v>
      </c>
      <c r="N26" s="36">
        <f>SUMIFS(СВЦЭМ!$C$39:$C$782,СВЦЭМ!$A$39:$A$782,$A26,СВЦЭМ!$B$39:$B$782,N$11)+'СЕТ СН'!$F$9+СВЦЭМ!$D$10+'СЕТ СН'!$F$6-'СЕТ СН'!$F$19</f>
        <v>2027.79896418</v>
      </c>
      <c r="O26" s="36">
        <f>SUMIFS(СВЦЭМ!$C$39:$C$782,СВЦЭМ!$A$39:$A$782,$A26,СВЦЭМ!$B$39:$B$782,O$11)+'СЕТ СН'!$F$9+СВЦЭМ!$D$10+'СЕТ СН'!$F$6-'СЕТ СН'!$F$19</f>
        <v>2032.1498849</v>
      </c>
      <c r="P26" s="36">
        <f>SUMIFS(СВЦЭМ!$C$39:$C$782,СВЦЭМ!$A$39:$A$782,$A26,СВЦЭМ!$B$39:$B$782,P$11)+'СЕТ СН'!$F$9+СВЦЭМ!$D$10+'СЕТ СН'!$F$6-'СЕТ СН'!$F$19</f>
        <v>2033.9334925199998</v>
      </c>
      <c r="Q26" s="36">
        <f>SUMIFS(СВЦЭМ!$C$39:$C$782,СВЦЭМ!$A$39:$A$782,$A26,СВЦЭМ!$B$39:$B$782,Q$11)+'СЕТ СН'!$F$9+СВЦЭМ!$D$10+'СЕТ СН'!$F$6-'СЕТ СН'!$F$19</f>
        <v>2048.2665064100001</v>
      </c>
      <c r="R26" s="36">
        <f>SUMIFS(СВЦЭМ!$C$39:$C$782,СВЦЭМ!$A$39:$A$782,$A26,СВЦЭМ!$B$39:$B$782,R$11)+'СЕТ СН'!$F$9+СВЦЭМ!$D$10+'СЕТ СН'!$F$6-'СЕТ СН'!$F$19</f>
        <v>2040.6914317199999</v>
      </c>
      <c r="S26" s="36">
        <f>SUMIFS(СВЦЭМ!$C$39:$C$782,СВЦЭМ!$A$39:$A$782,$A26,СВЦЭМ!$B$39:$B$782,S$11)+'СЕТ СН'!$F$9+СВЦЭМ!$D$10+'СЕТ СН'!$F$6-'СЕТ СН'!$F$19</f>
        <v>2015.68527221</v>
      </c>
      <c r="T26" s="36">
        <f>SUMIFS(СВЦЭМ!$C$39:$C$782,СВЦЭМ!$A$39:$A$782,$A26,СВЦЭМ!$B$39:$B$782,T$11)+'СЕТ СН'!$F$9+СВЦЭМ!$D$10+'СЕТ СН'!$F$6-'СЕТ СН'!$F$19</f>
        <v>1992.6505041799999</v>
      </c>
      <c r="U26" s="36">
        <f>SUMIFS(СВЦЭМ!$C$39:$C$782,СВЦЭМ!$A$39:$A$782,$A26,СВЦЭМ!$B$39:$B$782,U$11)+'СЕТ СН'!$F$9+СВЦЭМ!$D$10+'СЕТ СН'!$F$6-'СЕТ СН'!$F$19</f>
        <v>1966.7255194099998</v>
      </c>
      <c r="V26" s="36">
        <f>SUMIFS(СВЦЭМ!$C$39:$C$782,СВЦЭМ!$A$39:$A$782,$A26,СВЦЭМ!$B$39:$B$782,V$11)+'СЕТ СН'!$F$9+СВЦЭМ!$D$10+'СЕТ СН'!$F$6-'СЕТ СН'!$F$19</f>
        <v>1961.62868067</v>
      </c>
      <c r="W26" s="36">
        <f>SUMIFS(СВЦЭМ!$C$39:$C$782,СВЦЭМ!$A$39:$A$782,$A26,СВЦЭМ!$B$39:$B$782,W$11)+'СЕТ СН'!$F$9+СВЦЭМ!$D$10+'СЕТ СН'!$F$6-'СЕТ СН'!$F$19</f>
        <v>1978.5008662299999</v>
      </c>
      <c r="X26" s="36">
        <f>SUMIFS(СВЦЭМ!$C$39:$C$782,СВЦЭМ!$A$39:$A$782,$A26,СВЦЭМ!$B$39:$B$782,X$11)+'СЕТ СН'!$F$9+СВЦЭМ!$D$10+'СЕТ СН'!$F$6-'СЕТ СН'!$F$19</f>
        <v>2016.15013617</v>
      </c>
      <c r="Y26" s="36">
        <f>SUMIFS(СВЦЭМ!$C$39:$C$782,СВЦЭМ!$A$39:$A$782,$A26,СВЦЭМ!$B$39:$B$782,Y$11)+'СЕТ СН'!$F$9+СВЦЭМ!$D$10+'СЕТ СН'!$F$6-'СЕТ СН'!$F$19</f>
        <v>2036.3792354799998</v>
      </c>
    </row>
    <row r="27" spans="1:25" ht="15.75" x14ac:dyDescent="0.2">
      <c r="A27" s="35">
        <f t="shared" si="0"/>
        <v>45001</v>
      </c>
      <c r="B27" s="36">
        <f>SUMIFS(СВЦЭМ!$C$39:$C$782,СВЦЭМ!$A$39:$A$782,$A27,СВЦЭМ!$B$39:$B$782,B$11)+'СЕТ СН'!$F$9+СВЦЭМ!$D$10+'СЕТ СН'!$F$6-'СЕТ СН'!$F$19</f>
        <v>2039.8527984099999</v>
      </c>
      <c r="C27" s="36">
        <f>SUMIFS(СВЦЭМ!$C$39:$C$782,СВЦЭМ!$A$39:$A$782,$A27,СВЦЭМ!$B$39:$B$782,C$11)+'СЕТ СН'!$F$9+СВЦЭМ!$D$10+'СЕТ СН'!$F$6-'СЕТ СН'!$F$19</f>
        <v>2101.60524588</v>
      </c>
      <c r="D27" s="36">
        <f>SUMIFS(СВЦЭМ!$C$39:$C$782,СВЦЭМ!$A$39:$A$782,$A27,СВЦЭМ!$B$39:$B$782,D$11)+'СЕТ СН'!$F$9+СВЦЭМ!$D$10+'СЕТ СН'!$F$6-'СЕТ СН'!$F$19</f>
        <v>2127.60350475</v>
      </c>
      <c r="E27" s="36">
        <f>SUMIFS(СВЦЭМ!$C$39:$C$782,СВЦЭМ!$A$39:$A$782,$A27,СВЦЭМ!$B$39:$B$782,E$11)+'СЕТ СН'!$F$9+СВЦЭМ!$D$10+'СЕТ СН'!$F$6-'СЕТ СН'!$F$19</f>
        <v>2147.09887273</v>
      </c>
      <c r="F27" s="36">
        <f>SUMIFS(СВЦЭМ!$C$39:$C$782,СВЦЭМ!$A$39:$A$782,$A27,СВЦЭМ!$B$39:$B$782,F$11)+'СЕТ СН'!$F$9+СВЦЭМ!$D$10+'СЕТ СН'!$F$6-'СЕТ СН'!$F$19</f>
        <v>2150.5480358200002</v>
      </c>
      <c r="G27" s="36">
        <f>SUMIFS(СВЦЭМ!$C$39:$C$782,СВЦЭМ!$A$39:$A$782,$A27,СВЦЭМ!$B$39:$B$782,G$11)+'СЕТ СН'!$F$9+СВЦЭМ!$D$10+'СЕТ СН'!$F$6-'СЕТ СН'!$F$19</f>
        <v>2130.6126479799996</v>
      </c>
      <c r="H27" s="36">
        <f>SUMIFS(СВЦЭМ!$C$39:$C$782,СВЦЭМ!$A$39:$A$782,$A27,СВЦЭМ!$B$39:$B$782,H$11)+'СЕТ СН'!$F$9+СВЦЭМ!$D$10+'СЕТ СН'!$F$6-'СЕТ СН'!$F$19</f>
        <v>2056.8666354000002</v>
      </c>
      <c r="I27" s="36">
        <f>SUMIFS(СВЦЭМ!$C$39:$C$782,СВЦЭМ!$A$39:$A$782,$A27,СВЦЭМ!$B$39:$B$782,I$11)+'СЕТ СН'!$F$9+СВЦЭМ!$D$10+'СЕТ СН'!$F$6-'СЕТ СН'!$F$19</f>
        <v>2026.3575000599999</v>
      </c>
      <c r="J27" s="36">
        <f>SUMIFS(СВЦЭМ!$C$39:$C$782,СВЦЭМ!$A$39:$A$782,$A27,СВЦЭМ!$B$39:$B$782,J$11)+'СЕТ СН'!$F$9+СВЦЭМ!$D$10+'СЕТ СН'!$F$6-'СЕТ СН'!$F$19</f>
        <v>2026.9724132299998</v>
      </c>
      <c r="K27" s="36">
        <f>SUMIFS(СВЦЭМ!$C$39:$C$782,СВЦЭМ!$A$39:$A$782,$A27,СВЦЭМ!$B$39:$B$782,K$11)+'СЕТ СН'!$F$9+СВЦЭМ!$D$10+'СЕТ СН'!$F$6-'СЕТ СН'!$F$19</f>
        <v>2006.2877970699999</v>
      </c>
      <c r="L27" s="36">
        <f>SUMIFS(СВЦЭМ!$C$39:$C$782,СВЦЭМ!$A$39:$A$782,$A27,СВЦЭМ!$B$39:$B$782,L$11)+'СЕТ СН'!$F$9+СВЦЭМ!$D$10+'СЕТ СН'!$F$6-'СЕТ СН'!$F$19</f>
        <v>2032.0406279099998</v>
      </c>
      <c r="M27" s="36">
        <f>SUMIFS(СВЦЭМ!$C$39:$C$782,СВЦЭМ!$A$39:$A$782,$A27,СВЦЭМ!$B$39:$B$782,M$11)+'СЕТ СН'!$F$9+СВЦЭМ!$D$10+'СЕТ СН'!$F$6-'СЕТ СН'!$F$19</f>
        <v>2062.5945514999999</v>
      </c>
      <c r="N27" s="36">
        <f>SUMIFS(СВЦЭМ!$C$39:$C$782,СВЦЭМ!$A$39:$A$782,$A27,СВЦЭМ!$B$39:$B$782,N$11)+'СЕТ СН'!$F$9+СВЦЭМ!$D$10+'СЕТ СН'!$F$6-'СЕТ СН'!$F$19</f>
        <v>2102.6399533700001</v>
      </c>
      <c r="O27" s="36">
        <f>SUMIFS(СВЦЭМ!$C$39:$C$782,СВЦЭМ!$A$39:$A$782,$A27,СВЦЭМ!$B$39:$B$782,O$11)+'СЕТ СН'!$F$9+СВЦЭМ!$D$10+'СЕТ СН'!$F$6-'СЕТ СН'!$F$19</f>
        <v>2111.7125663900001</v>
      </c>
      <c r="P27" s="36">
        <f>SUMIFS(СВЦЭМ!$C$39:$C$782,СВЦЭМ!$A$39:$A$782,$A27,СВЦЭМ!$B$39:$B$782,P$11)+'СЕТ СН'!$F$9+СВЦЭМ!$D$10+'СЕТ СН'!$F$6-'СЕТ СН'!$F$19</f>
        <v>2123.18356494</v>
      </c>
      <c r="Q27" s="36">
        <f>SUMIFS(СВЦЭМ!$C$39:$C$782,СВЦЭМ!$A$39:$A$782,$A27,СВЦЭМ!$B$39:$B$782,Q$11)+'СЕТ СН'!$F$9+СВЦЭМ!$D$10+'СЕТ СН'!$F$6-'СЕТ СН'!$F$19</f>
        <v>2125.5537274500002</v>
      </c>
      <c r="R27" s="36">
        <f>SUMIFS(СВЦЭМ!$C$39:$C$782,СВЦЭМ!$A$39:$A$782,$A27,СВЦЭМ!$B$39:$B$782,R$11)+'СЕТ СН'!$F$9+СВЦЭМ!$D$10+'СЕТ СН'!$F$6-'СЕТ СН'!$F$19</f>
        <v>2139.5181097200002</v>
      </c>
      <c r="S27" s="36">
        <f>SUMIFS(СВЦЭМ!$C$39:$C$782,СВЦЭМ!$A$39:$A$782,$A27,СВЦЭМ!$B$39:$B$782,S$11)+'СЕТ СН'!$F$9+СВЦЭМ!$D$10+'СЕТ СН'!$F$6-'СЕТ СН'!$F$19</f>
        <v>2121.1201557899999</v>
      </c>
      <c r="T27" s="36">
        <f>SUMIFS(СВЦЭМ!$C$39:$C$782,СВЦЭМ!$A$39:$A$782,$A27,СВЦЭМ!$B$39:$B$782,T$11)+'СЕТ СН'!$F$9+СВЦЭМ!$D$10+'СЕТ СН'!$F$6-'СЕТ СН'!$F$19</f>
        <v>2058.0773399300001</v>
      </c>
      <c r="U27" s="36">
        <f>SUMIFS(СВЦЭМ!$C$39:$C$782,СВЦЭМ!$A$39:$A$782,$A27,СВЦЭМ!$B$39:$B$782,U$11)+'СЕТ СН'!$F$9+СВЦЭМ!$D$10+'СЕТ СН'!$F$6-'СЕТ СН'!$F$19</f>
        <v>2021.8734896199999</v>
      </c>
      <c r="V27" s="36">
        <f>SUMIFS(СВЦЭМ!$C$39:$C$782,СВЦЭМ!$A$39:$A$782,$A27,СВЦЭМ!$B$39:$B$782,V$11)+'СЕТ СН'!$F$9+СВЦЭМ!$D$10+'СЕТ СН'!$F$6-'СЕТ СН'!$F$19</f>
        <v>2024.3022092299998</v>
      </c>
      <c r="W27" s="36">
        <f>SUMIFS(СВЦЭМ!$C$39:$C$782,СВЦЭМ!$A$39:$A$782,$A27,СВЦЭМ!$B$39:$B$782,W$11)+'СЕТ СН'!$F$9+СВЦЭМ!$D$10+'СЕТ СН'!$F$6-'СЕТ СН'!$F$19</f>
        <v>2049.2634239099998</v>
      </c>
      <c r="X27" s="36">
        <f>SUMIFS(СВЦЭМ!$C$39:$C$782,СВЦЭМ!$A$39:$A$782,$A27,СВЦЭМ!$B$39:$B$782,X$11)+'СЕТ СН'!$F$9+СВЦЭМ!$D$10+'СЕТ СН'!$F$6-'СЕТ СН'!$F$19</f>
        <v>2035.06291743</v>
      </c>
      <c r="Y27" s="36">
        <f>SUMIFS(СВЦЭМ!$C$39:$C$782,СВЦЭМ!$A$39:$A$782,$A27,СВЦЭМ!$B$39:$B$782,Y$11)+'СЕТ СН'!$F$9+СВЦЭМ!$D$10+'СЕТ СН'!$F$6-'СЕТ СН'!$F$19</f>
        <v>2072.5287100400001</v>
      </c>
    </row>
    <row r="28" spans="1:25" ht="15.75" x14ac:dyDescent="0.2">
      <c r="A28" s="35">
        <f t="shared" si="0"/>
        <v>45002</v>
      </c>
      <c r="B28" s="36">
        <f>SUMIFS(СВЦЭМ!$C$39:$C$782,СВЦЭМ!$A$39:$A$782,$A28,СВЦЭМ!$B$39:$B$782,B$11)+'СЕТ СН'!$F$9+СВЦЭМ!$D$10+'СЕТ СН'!$F$6-'СЕТ СН'!$F$19</f>
        <v>2117.6567705000002</v>
      </c>
      <c r="C28" s="36">
        <f>SUMIFS(СВЦЭМ!$C$39:$C$782,СВЦЭМ!$A$39:$A$782,$A28,СВЦЭМ!$B$39:$B$782,C$11)+'СЕТ СН'!$F$9+СВЦЭМ!$D$10+'СЕТ СН'!$F$6-'СЕТ СН'!$F$19</f>
        <v>2171.67313526</v>
      </c>
      <c r="D28" s="36">
        <f>SUMIFS(СВЦЭМ!$C$39:$C$782,СВЦЭМ!$A$39:$A$782,$A28,СВЦЭМ!$B$39:$B$782,D$11)+'СЕТ СН'!$F$9+СВЦЭМ!$D$10+'СЕТ СН'!$F$6-'СЕТ СН'!$F$19</f>
        <v>2172.2886440000002</v>
      </c>
      <c r="E28" s="36">
        <f>SUMIFS(СВЦЭМ!$C$39:$C$782,СВЦЭМ!$A$39:$A$782,$A28,СВЦЭМ!$B$39:$B$782,E$11)+'СЕТ СН'!$F$9+СВЦЭМ!$D$10+'СЕТ СН'!$F$6-'СЕТ СН'!$F$19</f>
        <v>2162.2571869200001</v>
      </c>
      <c r="F28" s="36">
        <f>SUMIFS(СВЦЭМ!$C$39:$C$782,СВЦЭМ!$A$39:$A$782,$A28,СВЦЭМ!$B$39:$B$782,F$11)+'СЕТ СН'!$F$9+СВЦЭМ!$D$10+'СЕТ СН'!$F$6-'СЕТ СН'!$F$19</f>
        <v>2168.4077943000002</v>
      </c>
      <c r="G28" s="36">
        <f>SUMIFS(СВЦЭМ!$C$39:$C$782,СВЦЭМ!$A$39:$A$782,$A28,СВЦЭМ!$B$39:$B$782,G$11)+'СЕТ СН'!$F$9+СВЦЭМ!$D$10+'СЕТ СН'!$F$6-'СЕТ СН'!$F$19</f>
        <v>2153.8960960999998</v>
      </c>
      <c r="H28" s="36">
        <f>SUMIFS(СВЦЭМ!$C$39:$C$782,СВЦЭМ!$A$39:$A$782,$A28,СВЦЭМ!$B$39:$B$782,H$11)+'СЕТ СН'!$F$9+СВЦЭМ!$D$10+'СЕТ СН'!$F$6-'СЕТ СН'!$F$19</f>
        <v>2101.6636529399998</v>
      </c>
      <c r="I28" s="36">
        <f>SUMIFS(СВЦЭМ!$C$39:$C$782,СВЦЭМ!$A$39:$A$782,$A28,СВЦЭМ!$B$39:$B$782,I$11)+'СЕТ СН'!$F$9+СВЦЭМ!$D$10+'СЕТ СН'!$F$6-'СЕТ СН'!$F$19</f>
        <v>2032.5162815199999</v>
      </c>
      <c r="J28" s="36">
        <f>SUMIFS(СВЦЭМ!$C$39:$C$782,СВЦЭМ!$A$39:$A$782,$A28,СВЦЭМ!$B$39:$B$782,J$11)+'СЕТ СН'!$F$9+СВЦЭМ!$D$10+'СЕТ СН'!$F$6-'СЕТ СН'!$F$19</f>
        <v>2038.32828359</v>
      </c>
      <c r="K28" s="36">
        <f>SUMIFS(СВЦЭМ!$C$39:$C$782,СВЦЭМ!$A$39:$A$782,$A28,СВЦЭМ!$B$39:$B$782,K$11)+'СЕТ СН'!$F$9+СВЦЭМ!$D$10+'СЕТ СН'!$F$6-'СЕТ СН'!$F$19</f>
        <v>2025.06579784</v>
      </c>
      <c r="L28" s="36">
        <f>SUMIFS(СВЦЭМ!$C$39:$C$782,СВЦЭМ!$A$39:$A$782,$A28,СВЦЭМ!$B$39:$B$782,L$11)+'СЕТ СН'!$F$9+СВЦЭМ!$D$10+'СЕТ СН'!$F$6-'СЕТ СН'!$F$19</f>
        <v>2014.22960524</v>
      </c>
      <c r="M28" s="36">
        <f>SUMIFS(СВЦЭМ!$C$39:$C$782,СВЦЭМ!$A$39:$A$782,$A28,СВЦЭМ!$B$39:$B$782,M$11)+'СЕТ СН'!$F$9+СВЦЭМ!$D$10+'СЕТ СН'!$F$6-'СЕТ СН'!$F$19</f>
        <v>2029.73085735</v>
      </c>
      <c r="N28" s="36">
        <f>SUMIFS(СВЦЭМ!$C$39:$C$782,СВЦЭМ!$A$39:$A$782,$A28,СВЦЭМ!$B$39:$B$782,N$11)+'СЕТ СН'!$F$9+СВЦЭМ!$D$10+'СЕТ СН'!$F$6-'СЕТ СН'!$F$19</f>
        <v>2061.6137198400002</v>
      </c>
      <c r="O28" s="36">
        <f>SUMIFS(СВЦЭМ!$C$39:$C$782,СВЦЭМ!$A$39:$A$782,$A28,СВЦЭМ!$B$39:$B$782,O$11)+'СЕТ СН'!$F$9+СВЦЭМ!$D$10+'СЕТ СН'!$F$6-'СЕТ СН'!$F$19</f>
        <v>2083.8814420600002</v>
      </c>
      <c r="P28" s="36">
        <f>SUMIFS(СВЦЭМ!$C$39:$C$782,СВЦЭМ!$A$39:$A$782,$A28,СВЦЭМ!$B$39:$B$782,P$11)+'СЕТ СН'!$F$9+СВЦЭМ!$D$10+'СЕТ СН'!$F$6-'СЕТ СН'!$F$19</f>
        <v>2091.9572874199998</v>
      </c>
      <c r="Q28" s="36">
        <f>SUMIFS(СВЦЭМ!$C$39:$C$782,СВЦЭМ!$A$39:$A$782,$A28,СВЦЭМ!$B$39:$B$782,Q$11)+'СЕТ СН'!$F$9+СВЦЭМ!$D$10+'СЕТ СН'!$F$6-'СЕТ СН'!$F$19</f>
        <v>2102.6587887999999</v>
      </c>
      <c r="R28" s="36">
        <f>SUMIFS(СВЦЭМ!$C$39:$C$782,СВЦЭМ!$A$39:$A$782,$A28,СВЦЭМ!$B$39:$B$782,R$11)+'СЕТ СН'!$F$9+СВЦЭМ!$D$10+'СЕТ СН'!$F$6-'СЕТ СН'!$F$19</f>
        <v>2078.9603576899999</v>
      </c>
      <c r="S28" s="36">
        <f>SUMIFS(СВЦЭМ!$C$39:$C$782,СВЦЭМ!$A$39:$A$782,$A28,СВЦЭМ!$B$39:$B$782,S$11)+'СЕТ СН'!$F$9+СВЦЭМ!$D$10+'СЕТ СН'!$F$6-'СЕТ СН'!$F$19</f>
        <v>2059.59123955</v>
      </c>
      <c r="T28" s="36">
        <f>SUMIFS(СВЦЭМ!$C$39:$C$782,СВЦЭМ!$A$39:$A$782,$A28,СВЦЭМ!$B$39:$B$782,T$11)+'СЕТ СН'!$F$9+СВЦЭМ!$D$10+'СЕТ СН'!$F$6-'СЕТ СН'!$F$19</f>
        <v>2043.7372893199999</v>
      </c>
      <c r="U28" s="36">
        <f>SUMIFS(СВЦЭМ!$C$39:$C$782,СВЦЭМ!$A$39:$A$782,$A28,СВЦЭМ!$B$39:$B$782,U$11)+'СЕТ СН'!$F$9+СВЦЭМ!$D$10+'СЕТ СН'!$F$6-'СЕТ СН'!$F$19</f>
        <v>2021.58946397</v>
      </c>
      <c r="V28" s="36">
        <f>SUMIFS(СВЦЭМ!$C$39:$C$782,СВЦЭМ!$A$39:$A$782,$A28,СВЦЭМ!$B$39:$B$782,V$11)+'СЕТ СН'!$F$9+СВЦЭМ!$D$10+'СЕТ СН'!$F$6-'СЕТ СН'!$F$19</f>
        <v>2030.2089052299998</v>
      </c>
      <c r="W28" s="36">
        <f>SUMIFS(СВЦЭМ!$C$39:$C$782,СВЦЭМ!$A$39:$A$782,$A28,СВЦЭМ!$B$39:$B$782,W$11)+'СЕТ СН'!$F$9+СВЦЭМ!$D$10+'СЕТ СН'!$F$6-'СЕТ СН'!$F$19</f>
        <v>2025.7693548499999</v>
      </c>
      <c r="X28" s="36">
        <f>SUMIFS(СВЦЭМ!$C$39:$C$782,СВЦЭМ!$A$39:$A$782,$A28,СВЦЭМ!$B$39:$B$782,X$11)+'СЕТ СН'!$F$9+СВЦЭМ!$D$10+'СЕТ СН'!$F$6-'СЕТ СН'!$F$19</f>
        <v>2073.3078664099999</v>
      </c>
      <c r="Y28" s="36">
        <f>SUMIFS(СВЦЭМ!$C$39:$C$782,СВЦЭМ!$A$39:$A$782,$A28,СВЦЭМ!$B$39:$B$782,Y$11)+'СЕТ СН'!$F$9+СВЦЭМ!$D$10+'СЕТ СН'!$F$6-'СЕТ СН'!$F$19</f>
        <v>2111.8719795799998</v>
      </c>
    </row>
    <row r="29" spans="1:25" ht="15.75" x14ac:dyDescent="0.2">
      <c r="A29" s="35">
        <f t="shared" si="0"/>
        <v>45003</v>
      </c>
      <c r="B29" s="36">
        <f>SUMIFS(СВЦЭМ!$C$39:$C$782,СВЦЭМ!$A$39:$A$782,$A29,СВЦЭМ!$B$39:$B$782,B$11)+'СЕТ СН'!$F$9+СВЦЭМ!$D$10+'СЕТ СН'!$F$6-'СЕТ СН'!$F$19</f>
        <v>1944.9822773999999</v>
      </c>
      <c r="C29" s="36">
        <f>SUMIFS(СВЦЭМ!$C$39:$C$782,СВЦЭМ!$A$39:$A$782,$A29,СВЦЭМ!$B$39:$B$782,C$11)+'СЕТ СН'!$F$9+СВЦЭМ!$D$10+'СЕТ СН'!$F$6-'СЕТ СН'!$F$19</f>
        <v>1995.2584373999998</v>
      </c>
      <c r="D29" s="36">
        <f>SUMIFS(СВЦЭМ!$C$39:$C$782,СВЦЭМ!$A$39:$A$782,$A29,СВЦЭМ!$B$39:$B$782,D$11)+'СЕТ СН'!$F$9+СВЦЭМ!$D$10+'СЕТ СН'!$F$6-'СЕТ СН'!$F$19</f>
        <v>2024.36361915</v>
      </c>
      <c r="E29" s="36">
        <f>SUMIFS(СВЦЭМ!$C$39:$C$782,СВЦЭМ!$A$39:$A$782,$A29,СВЦЭМ!$B$39:$B$782,E$11)+'СЕТ СН'!$F$9+СВЦЭМ!$D$10+'СЕТ СН'!$F$6-'СЕТ СН'!$F$19</f>
        <v>2027.5823706199999</v>
      </c>
      <c r="F29" s="36">
        <f>SUMIFS(СВЦЭМ!$C$39:$C$782,СВЦЭМ!$A$39:$A$782,$A29,СВЦЭМ!$B$39:$B$782,F$11)+'СЕТ СН'!$F$9+СВЦЭМ!$D$10+'СЕТ СН'!$F$6-'СЕТ СН'!$F$19</f>
        <v>2047.9339486899999</v>
      </c>
      <c r="G29" s="36">
        <f>SUMIFS(СВЦЭМ!$C$39:$C$782,СВЦЭМ!$A$39:$A$782,$A29,СВЦЭМ!$B$39:$B$782,G$11)+'СЕТ СН'!$F$9+СВЦЭМ!$D$10+'СЕТ СН'!$F$6-'СЕТ СН'!$F$19</f>
        <v>2025.3403061199999</v>
      </c>
      <c r="H29" s="36">
        <f>SUMIFS(СВЦЭМ!$C$39:$C$782,СВЦЭМ!$A$39:$A$782,$A29,СВЦЭМ!$B$39:$B$782,H$11)+'СЕТ СН'!$F$9+СВЦЭМ!$D$10+'СЕТ СН'!$F$6-'СЕТ СН'!$F$19</f>
        <v>2023.3093498599999</v>
      </c>
      <c r="I29" s="36">
        <f>SUMIFS(СВЦЭМ!$C$39:$C$782,СВЦЭМ!$A$39:$A$782,$A29,СВЦЭМ!$B$39:$B$782,I$11)+'СЕТ СН'!$F$9+СВЦЭМ!$D$10+'СЕТ СН'!$F$6-'СЕТ СН'!$F$19</f>
        <v>2003.74057352</v>
      </c>
      <c r="J29" s="36">
        <f>SUMIFS(СВЦЭМ!$C$39:$C$782,СВЦЭМ!$A$39:$A$782,$A29,СВЦЭМ!$B$39:$B$782,J$11)+'СЕТ СН'!$F$9+СВЦЭМ!$D$10+'СЕТ СН'!$F$6-'СЕТ СН'!$F$19</f>
        <v>1953.8133625599999</v>
      </c>
      <c r="K29" s="36">
        <f>SUMIFS(СВЦЭМ!$C$39:$C$782,СВЦЭМ!$A$39:$A$782,$A29,СВЦЭМ!$B$39:$B$782,K$11)+'СЕТ СН'!$F$9+СВЦЭМ!$D$10+'СЕТ СН'!$F$6-'СЕТ СН'!$F$19</f>
        <v>1886.6024471999999</v>
      </c>
      <c r="L29" s="36">
        <f>SUMIFS(СВЦЭМ!$C$39:$C$782,СВЦЭМ!$A$39:$A$782,$A29,СВЦЭМ!$B$39:$B$782,L$11)+'СЕТ СН'!$F$9+СВЦЭМ!$D$10+'СЕТ СН'!$F$6-'СЕТ СН'!$F$19</f>
        <v>1836.7799463399999</v>
      </c>
      <c r="M29" s="36">
        <f>SUMIFS(СВЦЭМ!$C$39:$C$782,СВЦЭМ!$A$39:$A$782,$A29,СВЦЭМ!$B$39:$B$782,M$11)+'СЕТ СН'!$F$9+СВЦЭМ!$D$10+'СЕТ СН'!$F$6-'СЕТ СН'!$F$19</f>
        <v>1823.5476744</v>
      </c>
      <c r="N29" s="36">
        <f>SUMIFS(СВЦЭМ!$C$39:$C$782,СВЦЭМ!$A$39:$A$782,$A29,СВЦЭМ!$B$39:$B$782,N$11)+'СЕТ СН'!$F$9+СВЦЭМ!$D$10+'СЕТ СН'!$F$6-'СЕТ СН'!$F$19</f>
        <v>1862.0250310399999</v>
      </c>
      <c r="O29" s="36">
        <f>SUMIFS(СВЦЭМ!$C$39:$C$782,СВЦЭМ!$A$39:$A$782,$A29,СВЦЭМ!$B$39:$B$782,O$11)+'СЕТ СН'!$F$9+СВЦЭМ!$D$10+'СЕТ СН'!$F$6-'СЕТ СН'!$F$19</f>
        <v>1831.8014399399999</v>
      </c>
      <c r="P29" s="36">
        <f>SUMIFS(СВЦЭМ!$C$39:$C$782,СВЦЭМ!$A$39:$A$782,$A29,СВЦЭМ!$B$39:$B$782,P$11)+'СЕТ СН'!$F$9+СВЦЭМ!$D$10+'СЕТ СН'!$F$6-'СЕТ СН'!$F$19</f>
        <v>1853.2058667899998</v>
      </c>
      <c r="Q29" s="36">
        <f>SUMIFS(СВЦЭМ!$C$39:$C$782,СВЦЭМ!$A$39:$A$782,$A29,СВЦЭМ!$B$39:$B$782,Q$11)+'СЕТ СН'!$F$9+СВЦЭМ!$D$10+'СЕТ СН'!$F$6-'СЕТ СН'!$F$19</f>
        <v>1865.3928418199998</v>
      </c>
      <c r="R29" s="36">
        <f>SUMIFS(СВЦЭМ!$C$39:$C$782,СВЦЭМ!$A$39:$A$782,$A29,СВЦЭМ!$B$39:$B$782,R$11)+'СЕТ СН'!$F$9+СВЦЭМ!$D$10+'СЕТ СН'!$F$6-'СЕТ СН'!$F$19</f>
        <v>1922.6441708399998</v>
      </c>
      <c r="S29" s="36">
        <f>SUMIFS(СВЦЭМ!$C$39:$C$782,СВЦЭМ!$A$39:$A$782,$A29,СВЦЭМ!$B$39:$B$782,S$11)+'СЕТ СН'!$F$9+СВЦЭМ!$D$10+'СЕТ СН'!$F$6-'СЕТ СН'!$F$19</f>
        <v>1874.90237944</v>
      </c>
      <c r="T29" s="36">
        <f>SUMIFS(СВЦЭМ!$C$39:$C$782,СВЦЭМ!$A$39:$A$782,$A29,СВЦЭМ!$B$39:$B$782,T$11)+'СЕТ СН'!$F$9+СВЦЭМ!$D$10+'СЕТ СН'!$F$6-'СЕТ СН'!$F$19</f>
        <v>1868.1801796099999</v>
      </c>
      <c r="U29" s="36">
        <f>SUMIFS(СВЦЭМ!$C$39:$C$782,СВЦЭМ!$A$39:$A$782,$A29,СВЦЭМ!$B$39:$B$782,U$11)+'СЕТ СН'!$F$9+СВЦЭМ!$D$10+'СЕТ СН'!$F$6-'СЕТ СН'!$F$19</f>
        <v>1854.8154400999999</v>
      </c>
      <c r="V29" s="36">
        <f>SUMIFS(СВЦЭМ!$C$39:$C$782,СВЦЭМ!$A$39:$A$782,$A29,СВЦЭМ!$B$39:$B$782,V$11)+'СЕТ СН'!$F$9+СВЦЭМ!$D$10+'СЕТ СН'!$F$6-'СЕТ СН'!$F$19</f>
        <v>1825.37455243</v>
      </c>
      <c r="W29" s="36">
        <f>SUMIFS(СВЦЭМ!$C$39:$C$782,СВЦЭМ!$A$39:$A$782,$A29,СВЦЭМ!$B$39:$B$782,W$11)+'СЕТ СН'!$F$9+СВЦЭМ!$D$10+'СЕТ СН'!$F$6-'СЕТ СН'!$F$19</f>
        <v>1840.56372876</v>
      </c>
      <c r="X29" s="36">
        <f>SUMIFS(СВЦЭМ!$C$39:$C$782,СВЦЭМ!$A$39:$A$782,$A29,СВЦЭМ!$B$39:$B$782,X$11)+'СЕТ СН'!$F$9+СВЦЭМ!$D$10+'СЕТ СН'!$F$6-'СЕТ СН'!$F$19</f>
        <v>1866.5980157499998</v>
      </c>
      <c r="Y29" s="36">
        <f>SUMIFS(СВЦЭМ!$C$39:$C$782,СВЦЭМ!$A$39:$A$782,$A29,СВЦЭМ!$B$39:$B$782,Y$11)+'СЕТ СН'!$F$9+СВЦЭМ!$D$10+'СЕТ СН'!$F$6-'СЕТ СН'!$F$19</f>
        <v>1902.7706885999999</v>
      </c>
    </row>
    <row r="30" spans="1:25" ht="15.75" x14ac:dyDescent="0.2">
      <c r="A30" s="35">
        <f t="shared" si="0"/>
        <v>45004</v>
      </c>
      <c r="B30" s="36">
        <f>SUMIFS(СВЦЭМ!$C$39:$C$782,СВЦЭМ!$A$39:$A$782,$A30,СВЦЭМ!$B$39:$B$782,B$11)+'СЕТ СН'!$F$9+СВЦЭМ!$D$10+'СЕТ СН'!$F$6-'СЕТ СН'!$F$19</f>
        <v>1944.1435385799998</v>
      </c>
      <c r="C30" s="36">
        <f>SUMIFS(СВЦЭМ!$C$39:$C$782,СВЦЭМ!$A$39:$A$782,$A30,СВЦЭМ!$B$39:$B$782,C$11)+'СЕТ СН'!$F$9+СВЦЭМ!$D$10+'СЕТ СН'!$F$6-'СЕТ СН'!$F$19</f>
        <v>1979.6580617099999</v>
      </c>
      <c r="D30" s="36">
        <f>SUMIFS(СВЦЭМ!$C$39:$C$782,СВЦЭМ!$A$39:$A$782,$A30,СВЦЭМ!$B$39:$B$782,D$11)+'СЕТ СН'!$F$9+СВЦЭМ!$D$10+'СЕТ СН'!$F$6-'СЕТ СН'!$F$19</f>
        <v>2048.17202193</v>
      </c>
      <c r="E30" s="36">
        <f>SUMIFS(СВЦЭМ!$C$39:$C$782,СВЦЭМ!$A$39:$A$782,$A30,СВЦЭМ!$B$39:$B$782,E$11)+'СЕТ СН'!$F$9+СВЦЭМ!$D$10+'СЕТ СН'!$F$6-'СЕТ СН'!$F$19</f>
        <v>2053.6028293999998</v>
      </c>
      <c r="F30" s="36">
        <f>SUMIFS(СВЦЭМ!$C$39:$C$782,СВЦЭМ!$A$39:$A$782,$A30,СВЦЭМ!$B$39:$B$782,F$11)+'СЕТ СН'!$F$9+СВЦЭМ!$D$10+'СЕТ СН'!$F$6-'СЕТ СН'!$F$19</f>
        <v>2057.8473677500001</v>
      </c>
      <c r="G30" s="36">
        <f>SUMIFS(СВЦЭМ!$C$39:$C$782,СВЦЭМ!$A$39:$A$782,$A30,СВЦЭМ!$B$39:$B$782,G$11)+'СЕТ СН'!$F$9+СВЦЭМ!$D$10+'СЕТ СН'!$F$6-'СЕТ СН'!$F$19</f>
        <v>2059.6518143799999</v>
      </c>
      <c r="H30" s="36">
        <f>SUMIFS(СВЦЭМ!$C$39:$C$782,СВЦЭМ!$A$39:$A$782,$A30,СВЦЭМ!$B$39:$B$782,H$11)+'СЕТ СН'!$F$9+СВЦЭМ!$D$10+'СЕТ СН'!$F$6-'СЕТ СН'!$F$19</f>
        <v>2042.5822887999998</v>
      </c>
      <c r="I30" s="36">
        <f>SUMIFS(СВЦЭМ!$C$39:$C$782,СВЦЭМ!$A$39:$A$782,$A30,СВЦЭМ!$B$39:$B$782,I$11)+'СЕТ СН'!$F$9+СВЦЭМ!$D$10+'СЕТ СН'!$F$6-'СЕТ СН'!$F$19</f>
        <v>1983.06307965</v>
      </c>
      <c r="J30" s="36">
        <f>SUMIFS(СВЦЭМ!$C$39:$C$782,СВЦЭМ!$A$39:$A$782,$A30,СВЦЭМ!$B$39:$B$782,J$11)+'СЕТ СН'!$F$9+СВЦЭМ!$D$10+'СЕТ СН'!$F$6-'СЕТ СН'!$F$19</f>
        <v>1971.2825920199998</v>
      </c>
      <c r="K30" s="36">
        <f>SUMIFS(СВЦЭМ!$C$39:$C$782,СВЦЭМ!$A$39:$A$782,$A30,СВЦЭМ!$B$39:$B$782,K$11)+'СЕТ СН'!$F$9+СВЦЭМ!$D$10+'СЕТ СН'!$F$6-'СЕТ СН'!$F$19</f>
        <v>1905.0039336299999</v>
      </c>
      <c r="L30" s="36">
        <f>SUMIFS(СВЦЭМ!$C$39:$C$782,СВЦЭМ!$A$39:$A$782,$A30,СВЦЭМ!$B$39:$B$782,L$11)+'СЕТ СН'!$F$9+СВЦЭМ!$D$10+'СЕТ СН'!$F$6-'СЕТ СН'!$F$19</f>
        <v>1870.81467486</v>
      </c>
      <c r="M30" s="36">
        <f>SUMIFS(СВЦЭМ!$C$39:$C$782,СВЦЭМ!$A$39:$A$782,$A30,СВЦЭМ!$B$39:$B$782,M$11)+'СЕТ СН'!$F$9+СВЦЭМ!$D$10+'СЕТ СН'!$F$6-'СЕТ СН'!$F$19</f>
        <v>1868.2362893699999</v>
      </c>
      <c r="N30" s="36">
        <f>SUMIFS(СВЦЭМ!$C$39:$C$782,СВЦЭМ!$A$39:$A$782,$A30,СВЦЭМ!$B$39:$B$782,N$11)+'СЕТ СН'!$F$9+СВЦЭМ!$D$10+'СЕТ СН'!$F$6-'СЕТ СН'!$F$19</f>
        <v>1892.4303448899998</v>
      </c>
      <c r="O30" s="36">
        <f>SUMIFS(СВЦЭМ!$C$39:$C$782,СВЦЭМ!$A$39:$A$782,$A30,СВЦЭМ!$B$39:$B$782,O$11)+'СЕТ СН'!$F$9+СВЦЭМ!$D$10+'СЕТ СН'!$F$6-'СЕТ СН'!$F$19</f>
        <v>1913.7869002199998</v>
      </c>
      <c r="P30" s="36">
        <f>SUMIFS(СВЦЭМ!$C$39:$C$782,СВЦЭМ!$A$39:$A$782,$A30,СВЦЭМ!$B$39:$B$782,P$11)+'СЕТ СН'!$F$9+СВЦЭМ!$D$10+'СЕТ СН'!$F$6-'СЕТ СН'!$F$19</f>
        <v>1921.5863503999999</v>
      </c>
      <c r="Q30" s="36">
        <f>SUMIFS(СВЦЭМ!$C$39:$C$782,СВЦЭМ!$A$39:$A$782,$A30,СВЦЭМ!$B$39:$B$782,Q$11)+'СЕТ СН'!$F$9+СВЦЭМ!$D$10+'СЕТ СН'!$F$6-'СЕТ СН'!$F$19</f>
        <v>1928.94523467</v>
      </c>
      <c r="R30" s="36">
        <f>SUMIFS(СВЦЭМ!$C$39:$C$782,СВЦЭМ!$A$39:$A$782,$A30,СВЦЭМ!$B$39:$B$782,R$11)+'СЕТ СН'!$F$9+СВЦЭМ!$D$10+'СЕТ СН'!$F$6-'СЕТ СН'!$F$19</f>
        <v>1934.3656429199998</v>
      </c>
      <c r="S30" s="36">
        <f>SUMIFS(СВЦЭМ!$C$39:$C$782,СВЦЭМ!$A$39:$A$782,$A30,СВЦЭМ!$B$39:$B$782,S$11)+'СЕТ СН'!$F$9+СВЦЭМ!$D$10+'СЕТ СН'!$F$6-'СЕТ СН'!$F$19</f>
        <v>1914.32408504</v>
      </c>
      <c r="T30" s="36">
        <f>SUMIFS(СВЦЭМ!$C$39:$C$782,СВЦЭМ!$A$39:$A$782,$A30,СВЦЭМ!$B$39:$B$782,T$11)+'СЕТ СН'!$F$9+СВЦЭМ!$D$10+'СЕТ СН'!$F$6-'СЕТ СН'!$F$19</f>
        <v>1901.9140763199998</v>
      </c>
      <c r="U30" s="36">
        <f>SUMIFS(СВЦЭМ!$C$39:$C$782,СВЦЭМ!$A$39:$A$782,$A30,СВЦЭМ!$B$39:$B$782,U$11)+'СЕТ СН'!$F$9+СВЦЭМ!$D$10+'СЕТ СН'!$F$6-'СЕТ СН'!$F$19</f>
        <v>1861.2915220799998</v>
      </c>
      <c r="V30" s="36">
        <f>SUMIFS(СВЦЭМ!$C$39:$C$782,СВЦЭМ!$A$39:$A$782,$A30,СВЦЭМ!$B$39:$B$782,V$11)+'СЕТ СН'!$F$9+СВЦЭМ!$D$10+'СЕТ СН'!$F$6-'СЕТ СН'!$F$19</f>
        <v>1850.8537293999998</v>
      </c>
      <c r="W30" s="36">
        <f>SUMIFS(СВЦЭМ!$C$39:$C$782,СВЦЭМ!$A$39:$A$782,$A30,СВЦЭМ!$B$39:$B$782,W$11)+'СЕТ СН'!$F$9+СВЦЭМ!$D$10+'СЕТ СН'!$F$6-'СЕТ СН'!$F$19</f>
        <v>1852.85610875</v>
      </c>
      <c r="X30" s="36">
        <f>SUMIFS(СВЦЭМ!$C$39:$C$782,СВЦЭМ!$A$39:$A$782,$A30,СВЦЭМ!$B$39:$B$782,X$11)+'СЕТ СН'!$F$9+СВЦЭМ!$D$10+'СЕТ СН'!$F$6-'СЕТ СН'!$F$19</f>
        <v>1898.3117600999999</v>
      </c>
      <c r="Y30" s="36">
        <f>SUMIFS(СВЦЭМ!$C$39:$C$782,СВЦЭМ!$A$39:$A$782,$A30,СВЦЭМ!$B$39:$B$782,Y$11)+'СЕТ СН'!$F$9+СВЦЭМ!$D$10+'СЕТ СН'!$F$6-'СЕТ СН'!$F$19</f>
        <v>1951.0689728</v>
      </c>
    </row>
    <row r="31" spans="1:25" ht="15.75" x14ac:dyDescent="0.2">
      <c r="A31" s="35">
        <f t="shared" si="0"/>
        <v>45005</v>
      </c>
      <c r="B31" s="36">
        <f>SUMIFS(СВЦЭМ!$C$39:$C$782,СВЦЭМ!$A$39:$A$782,$A31,СВЦЭМ!$B$39:$B$782,B$11)+'СЕТ СН'!$F$9+СВЦЭМ!$D$10+'СЕТ СН'!$F$6-'СЕТ СН'!$F$19</f>
        <v>1954.5928364399999</v>
      </c>
      <c r="C31" s="36">
        <f>SUMIFS(СВЦЭМ!$C$39:$C$782,СВЦЭМ!$A$39:$A$782,$A31,СВЦЭМ!$B$39:$B$782,C$11)+'СЕТ СН'!$F$9+СВЦЭМ!$D$10+'СЕТ СН'!$F$6-'СЕТ СН'!$F$19</f>
        <v>2003.7021299999999</v>
      </c>
      <c r="D31" s="36">
        <f>SUMIFS(СВЦЭМ!$C$39:$C$782,СВЦЭМ!$A$39:$A$782,$A31,СВЦЭМ!$B$39:$B$782,D$11)+'СЕТ СН'!$F$9+СВЦЭМ!$D$10+'СЕТ СН'!$F$6-'СЕТ СН'!$F$19</f>
        <v>2015.5707282699998</v>
      </c>
      <c r="E31" s="36">
        <f>SUMIFS(СВЦЭМ!$C$39:$C$782,СВЦЭМ!$A$39:$A$782,$A31,СВЦЭМ!$B$39:$B$782,E$11)+'СЕТ СН'!$F$9+СВЦЭМ!$D$10+'СЕТ СН'!$F$6-'СЕТ СН'!$F$19</f>
        <v>2044.42626862</v>
      </c>
      <c r="F31" s="36">
        <f>SUMIFS(СВЦЭМ!$C$39:$C$782,СВЦЭМ!$A$39:$A$782,$A31,СВЦЭМ!$B$39:$B$782,F$11)+'СЕТ СН'!$F$9+СВЦЭМ!$D$10+'СЕТ СН'!$F$6-'СЕТ СН'!$F$19</f>
        <v>2025.7968602799999</v>
      </c>
      <c r="G31" s="36">
        <f>SUMIFS(СВЦЭМ!$C$39:$C$782,СВЦЭМ!$A$39:$A$782,$A31,СВЦЭМ!$B$39:$B$782,G$11)+'СЕТ СН'!$F$9+СВЦЭМ!$D$10+'СЕТ СН'!$F$6-'СЕТ СН'!$F$19</f>
        <v>2016.72103967</v>
      </c>
      <c r="H31" s="36">
        <f>SUMIFS(СВЦЭМ!$C$39:$C$782,СВЦЭМ!$A$39:$A$782,$A31,СВЦЭМ!$B$39:$B$782,H$11)+'СЕТ СН'!$F$9+СВЦЭМ!$D$10+'СЕТ СН'!$F$6-'СЕТ СН'!$F$19</f>
        <v>2059.7485254200001</v>
      </c>
      <c r="I31" s="36">
        <f>SUMIFS(СВЦЭМ!$C$39:$C$782,СВЦЭМ!$A$39:$A$782,$A31,СВЦЭМ!$B$39:$B$782,I$11)+'СЕТ СН'!$F$9+СВЦЭМ!$D$10+'СЕТ СН'!$F$6-'СЕТ СН'!$F$19</f>
        <v>1970.8447324199999</v>
      </c>
      <c r="J31" s="36">
        <f>SUMIFS(СВЦЭМ!$C$39:$C$782,СВЦЭМ!$A$39:$A$782,$A31,СВЦЭМ!$B$39:$B$782,J$11)+'СЕТ СН'!$F$9+СВЦЭМ!$D$10+'СЕТ СН'!$F$6-'СЕТ СН'!$F$19</f>
        <v>1960.8255038499999</v>
      </c>
      <c r="K31" s="36">
        <f>SUMIFS(СВЦЭМ!$C$39:$C$782,СВЦЭМ!$A$39:$A$782,$A31,СВЦЭМ!$B$39:$B$782,K$11)+'СЕТ СН'!$F$9+СВЦЭМ!$D$10+'СЕТ СН'!$F$6-'СЕТ СН'!$F$19</f>
        <v>1933.44094174</v>
      </c>
      <c r="L31" s="36">
        <f>SUMIFS(СВЦЭМ!$C$39:$C$782,СВЦЭМ!$A$39:$A$782,$A31,СВЦЭМ!$B$39:$B$782,L$11)+'СЕТ СН'!$F$9+СВЦЭМ!$D$10+'СЕТ СН'!$F$6-'СЕТ СН'!$F$19</f>
        <v>1918.9461858899999</v>
      </c>
      <c r="M31" s="36">
        <f>SUMIFS(СВЦЭМ!$C$39:$C$782,СВЦЭМ!$A$39:$A$782,$A31,СВЦЭМ!$B$39:$B$782,M$11)+'СЕТ СН'!$F$9+СВЦЭМ!$D$10+'СЕТ СН'!$F$6-'СЕТ СН'!$F$19</f>
        <v>1928.4504005399999</v>
      </c>
      <c r="N31" s="36">
        <f>SUMIFS(СВЦЭМ!$C$39:$C$782,СВЦЭМ!$A$39:$A$782,$A31,СВЦЭМ!$B$39:$B$782,N$11)+'СЕТ СН'!$F$9+СВЦЭМ!$D$10+'СЕТ СН'!$F$6-'СЕТ СН'!$F$19</f>
        <v>1973.7374303699999</v>
      </c>
      <c r="O31" s="36">
        <f>SUMIFS(СВЦЭМ!$C$39:$C$782,СВЦЭМ!$A$39:$A$782,$A31,СВЦЭМ!$B$39:$B$782,O$11)+'СЕТ СН'!$F$9+СВЦЭМ!$D$10+'СЕТ СН'!$F$6-'СЕТ СН'!$F$19</f>
        <v>2010.08613483</v>
      </c>
      <c r="P31" s="36">
        <f>SUMIFS(СВЦЭМ!$C$39:$C$782,СВЦЭМ!$A$39:$A$782,$A31,СВЦЭМ!$B$39:$B$782,P$11)+'СЕТ СН'!$F$9+СВЦЭМ!$D$10+'СЕТ СН'!$F$6-'СЕТ СН'!$F$19</f>
        <v>2019.45944889</v>
      </c>
      <c r="Q31" s="36">
        <f>SUMIFS(СВЦЭМ!$C$39:$C$782,СВЦЭМ!$A$39:$A$782,$A31,СВЦЭМ!$B$39:$B$782,Q$11)+'СЕТ СН'!$F$9+СВЦЭМ!$D$10+'СЕТ СН'!$F$6-'СЕТ СН'!$F$19</f>
        <v>2022.4241546899998</v>
      </c>
      <c r="R31" s="36">
        <f>SUMIFS(СВЦЭМ!$C$39:$C$782,СВЦЭМ!$A$39:$A$782,$A31,СВЦЭМ!$B$39:$B$782,R$11)+'СЕТ СН'!$F$9+СВЦЭМ!$D$10+'СЕТ СН'!$F$6-'СЕТ СН'!$F$19</f>
        <v>2010.8454258299998</v>
      </c>
      <c r="S31" s="36">
        <f>SUMIFS(СВЦЭМ!$C$39:$C$782,СВЦЭМ!$A$39:$A$782,$A31,СВЦЭМ!$B$39:$B$782,S$11)+'СЕТ СН'!$F$9+СВЦЭМ!$D$10+'СЕТ СН'!$F$6-'СЕТ СН'!$F$19</f>
        <v>1992.1787840499999</v>
      </c>
      <c r="T31" s="36">
        <f>SUMIFS(СВЦЭМ!$C$39:$C$782,СВЦЭМ!$A$39:$A$782,$A31,СВЦЭМ!$B$39:$B$782,T$11)+'СЕТ СН'!$F$9+СВЦЭМ!$D$10+'СЕТ СН'!$F$6-'СЕТ СН'!$F$19</f>
        <v>1965.9448305199999</v>
      </c>
      <c r="U31" s="36">
        <f>SUMIFS(СВЦЭМ!$C$39:$C$782,СВЦЭМ!$A$39:$A$782,$A31,СВЦЭМ!$B$39:$B$782,U$11)+'СЕТ СН'!$F$9+СВЦЭМ!$D$10+'СЕТ СН'!$F$6-'СЕТ СН'!$F$19</f>
        <v>1922.8387973199999</v>
      </c>
      <c r="V31" s="36">
        <f>SUMIFS(СВЦЭМ!$C$39:$C$782,СВЦЭМ!$A$39:$A$782,$A31,СВЦЭМ!$B$39:$B$782,V$11)+'СЕТ СН'!$F$9+СВЦЭМ!$D$10+'СЕТ СН'!$F$6-'СЕТ СН'!$F$19</f>
        <v>1907.4735019699999</v>
      </c>
      <c r="W31" s="36">
        <f>SUMIFS(СВЦЭМ!$C$39:$C$782,СВЦЭМ!$A$39:$A$782,$A31,СВЦЭМ!$B$39:$B$782,W$11)+'СЕТ СН'!$F$9+СВЦЭМ!$D$10+'СЕТ СН'!$F$6-'СЕТ СН'!$F$19</f>
        <v>1908.6503049099999</v>
      </c>
      <c r="X31" s="36">
        <f>SUMIFS(СВЦЭМ!$C$39:$C$782,СВЦЭМ!$A$39:$A$782,$A31,СВЦЭМ!$B$39:$B$782,X$11)+'СЕТ СН'!$F$9+СВЦЭМ!$D$10+'СЕТ СН'!$F$6-'СЕТ СН'!$F$19</f>
        <v>1952.7456009</v>
      </c>
      <c r="Y31" s="36">
        <f>SUMIFS(СВЦЭМ!$C$39:$C$782,СВЦЭМ!$A$39:$A$782,$A31,СВЦЭМ!$B$39:$B$782,Y$11)+'СЕТ СН'!$F$9+СВЦЭМ!$D$10+'СЕТ СН'!$F$6-'СЕТ СН'!$F$19</f>
        <v>1990.81517089</v>
      </c>
    </row>
    <row r="32" spans="1:25" ht="15.75" x14ac:dyDescent="0.2">
      <c r="A32" s="35">
        <f t="shared" si="0"/>
        <v>45006</v>
      </c>
      <c r="B32" s="36">
        <f>SUMIFS(СВЦЭМ!$C$39:$C$782,СВЦЭМ!$A$39:$A$782,$A32,СВЦЭМ!$B$39:$B$782,B$11)+'СЕТ СН'!$F$9+СВЦЭМ!$D$10+'СЕТ СН'!$F$6-'СЕТ СН'!$F$19</f>
        <v>1911.7827247199998</v>
      </c>
      <c r="C32" s="36">
        <f>SUMIFS(СВЦЭМ!$C$39:$C$782,СВЦЭМ!$A$39:$A$782,$A32,СВЦЭМ!$B$39:$B$782,C$11)+'СЕТ СН'!$F$9+СВЦЭМ!$D$10+'СЕТ СН'!$F$6-'СЕТ СН'!$F$19</f>
        <v>1952.32605195</v>
      </c>
      <c r="D32" s="36">
        <f>SUMIFS(СВЦЭМ!$C$39:$C$782,СВЦЭМ!$A$39:$A$782,$A32,СВЦЭМ!$B$39:$B$782,D$11)+'СЕТ СН'!$F$9+СВЦЭМ!$D$10+'СЕТ СН'!$F$6-'СЕТ СН'!$F$19</f>
        <v>1986.2817312699999</v>
      </c>
      <c r="E32" s="36">
        <f>SUMIFS(СВЦЭМ!$C$39:$C$782,СВЦЭМ!$A$39:$A$782,$A32,СВЦЭМ!$B$39:$B$782,E$11)+'СЕТ СН'!$F$9+СВЦЭМ!$D$10+'СЕТ СН'!$F$6-'СЕТ СН'!$F$19</f>
        <v>1992.6339376799999</v>
      </c>
      <c r="F32" s="36">
        <f>SUMIFS(СВЦЭМ!$C$39:$C$782,СВЦЭМ!$A$39:$A$782,$A32,СВЦЭМ!$B$39:$B$782,F$11)+'СЕТ СН'!$F$9+СВЦЭМ!$D$10+'СЕТ СН'!$F$6-'СЕТ СН'!$F$19</f>
        <v>1962.4554590599998</v>
      </c>
      <c r="G32" s="36">
        <f>SUMIFS(СВЦЭМ!$C$39:$C$782,СВЦЭМ!$A$39:$A$782,$A32,СВЦЭМ!$B$39:$B$782,G$11)+'СЕТ СН'!$F$9+СВЦЭМ!$D$10+'СЕТ СН'!$F$6-'СЕТ СН'!$F$19</f>
        <v>1964.1454688499998</v>
      </c>
      <c r="H32" s="36">
        <f>SUMIFS(СВЦЭМ!$C$39:$C$782,СВЦЭМ!$A$39:$A$782,$A32,СВЦЭМ!$B$39:$B$782,H$11)+'СЕТ СН'!$F$9+СВЦЭМ!$D$10+'СЕТ СН'!$F$6-'СЕТ СН'!$F$19</f>
        <v>1902.7706117299999</v>
      </c>
      <c r="I32" s="36">
        <f>SUMIFS(СВЦЭМ!$C$39:$C$782,СВЦЭМ!$A$39:$A$782,$A32,СВЦЭМ!$B$39:$B$782,I$11)+'СЕТ СН'!$F$9+СВЦЭМ!$D$10+'СЕТ СН'!$F$6-'СЕТ СН'!$F$19</f>
        <v>1846.1202093299999</v>
      </c>
      <c r="J32" s="36">
        <f>SUMIFS(СВЦЭМ!$C$39:$C$782,СВЦЭМ!$A$39:$A$782,$A32,СВЦЭМ!$B$39:$B$782,J$11)+'СЕТ СН'!$F$9+СВЦЭМ!$D$10+'СЕТ СН'!$F$6-'СЕТ СН'!$F$19</f>
        <v>1838.2232360199998</v>
      </c>
      <c r="K32" s="36">
        <f>SUMIFS(СВЦЭМ!$C$39:$C$782,СВЦЭМ!$A$39:$A$782,$A32,СВЦЭМ!$B$39:$B$782,K$11)+'СЕТ СН'!$F$9+СВЦЭМ!$D$10+'СЕТ СН'!$F$6-'СЕТ СН'!$F$19</f>
        <v>1839.5398866199998</v>
      </c>
      <c r="L32" s="36">
        <f>SUMIFS(СВЦЭМ!$C$39:$C$782,СВЦЭМ!$A$39:$A$782,$A32,СВЦЭМ!$B$39:$B$782,L$11)+'СЕТ СН'!$F$9+СВЦЭМ!$D$10+'СЕТ СН'!$F$6-'СЕТ СН'!$F$19</f>
        <v>1846.3738755299999</v>
      </c>
      <c r="M32" s="36">
        <f>SUMIFS(СВЦЭМ!$C$39:$C$782,СВЦЭМ!$A$39:$A$782,$A32,СВЦЭМ!$B$39:$B$782,M$11)+'СЕТ СН'!$F$9+СВЦЭМ!$D$10+'СЕТ СН'!$F$6-'СЕТ СН'!$F$19</f>
        <v>1889.21483612</v>
      </c>
      <c r="N32" s="36">
        <f>SUMIFS(СВЦЭМ!$C$39:$C$782,СВЦЭМ!$A$39:$A$782,$A32,СВЦЭМ!$B$39:$B$782,N$11)+'СЕТ СН'!$F$9+СВЦЭМ!$D$10+'СЕТ СН'!$F$6-'СЕТ СН'!$F$19</f>
        <v>1912.7829144</v>
      </c>
      <c r="O32" s="36">
        <f>SUMIFS(СВЦЭМ!$C$39:$C$782,СВЦЭМ!$A$39:$A$782,$A32,СВЦЭМ!$B$39:$B$782,O$11)+'СЕТ СН'!$F$9+СВЦЭМ!$D$10+'СЕТ СН'!$F$6-'СЕТ СН'!$F$19</f>
        <v>1962.7993928199999</v>
      </c>
      <c r="P32" s="36">
        <f>SUMIFS(СВЦЭМ!$C$39:$C$782,СВЦЭМ!$A$39:$A$782,$A32,СВЦЭМ!$B$39:$B$782,P$11)+'СЕТ СН'!$F$9+СВЦЭМ!$D$10+'СЕТ СН'!$F$6-'СЕТ СН'!$F$19</f>
        <v>1979.4813502499999</v>
      </c>
      <c r="Q32" s="36">
        <f>SUMIFS(СВЦЭМ!$C$39:$C$782,СВЦЭМ!$A$39:$A$782,$A32,СВЦЭМ!$B$39:$B$782,Q$11)+'СЕТ СН'!$F$9+СВЦЭМ!$D$10+'СЕТ СН'!$F$6-'СЕТ СН'!$F$19</f>
        <v>1972.3165817699999</v>
      </c>
      <c r="R32" s="36">
        <f>SUMIFS(СВЦЭМ!$C$39:$C$782,СВЦЭМ!$A$39:$A$782,$A32,СВЦЭМ!$B$39:$B$782,R$11)+'СЕТ СН'!$F$9+СВЦЭМ!$D$10+'СЕТ СН'!$F$6-'СЕТ СН'!$F$19</f>
        <v>1966.61185482</v>
      </c>
      <c r="S32" s="36">
        <f>SUMIFS(СВЦЭМ!$C$39:$C$782,СВЦЭМ!$A$39:$A$782,$A32,СВЦЭМ!$B$39:$B$782,S$11)+'СЕТ СН'!$F$9+СВЦЭМ!$D$10+'СЕТ СН'!$F$6-'СЕТ СН'!$F$19</f>
        <v>1945.2916916699999</v>
      </c>
      <c r="T32" s="36">
        <f>SUMIFS(СВЦЭМ!$C$39:$C$782,СВЦЭМ!$A$39:$A$782,$A32,СВЦЭМ!$B$39:$B$782,T$11)+'СЕТ СН'!$F$9+СВЦЭМ!$D$10+'СЕТ СН'!$F$6-'СЕТ СН'!$F$19</f>
        <v>1916.7786527899998</v>
      </c>
      <c r="U32" s="36">
        <f>SUMIFS(СВЦЭМ!$C$39:$C$782,СВЦЭМ!$A$39:$A$782,$A32,СВЦЭМ!$B$39:$B$782,U$11)+'СЕТ СН'!$F$9+СВЦЭМ!$D$10+'СЕТ СН'!$F$6-'СЕТ СН'!$F$19</f>
        <v>1889.5427003</v>
      </c>
      <c r="V32" s="36">
        <f>SUMIFS(СВЦЭМ!$C$39:$C$782,СВЦЭМ!$A$39:$A$782,$A32,СВЦЭМ!$B$39:$B$782,V$11)+'СЕТ СН'!$F$9+СВЦЭМ!$D$10+'СЕТ СН'!$F$6-'СЕТ СН'!$F$19</f>
        <v>1874.20130006</v>
      </c>
      <c r="W32" s="36">
        <f>SUMIFS(СВЦЭМ!$C$39:$C$782,СВЦЭМ!$A$39:$A$782,$A32,СВЦЭМ!$B$39:$B$782,W$11)+'СЕТ СН'!$F$9+СВЦЭМ!$D$10+'СЕТ СН'!$F$6-'СЕТ СН'!$F$19</f>
        <v>1878.6811807699999</v>
      </c>
      <c r="X32" s="36">
        <f>SUMIFS(СВЦЭМ!$C$39:$C$782,СВЦЭМ!$A$39:$A$782,$A32,СВЦЭМ!$B$39:$B$782,X$11)+'СЕТ СН'!$F$9+СВЦЭМ!$D$10+'СЕТ СН'!$F$6-'СЕТ СН'!$F$19</f>
        <v>1910.48397252</v>
      </c>
      <c r="Y32" s="36">
        <f>SUMIFS(СВЦЭМ!$C$39:$C$782,СВЦЭМ!$A$39:$A$782,$A32,СВЦЭМ!$B$39:$B$782,Y$11)+'СЕТ СН'!$F$9+СВЦЭМ!$D$10+'СЕТ СН'!$F$6-'СЕТ СН'!$F$19</f>
        <v>1943.3911985699999</v>
      </c>
    </row>
    <row r="33" spans="1:25" ht="15.75" x14ac:dyDescent="0.2">
      <c r="A33" s="35">
        <f t="shared" si="0"/>
        <v>45007</v>
      </c>
      <c r="B33" s="36">
        <f>SUMIFS(СВЦЭМ!$C$39:$C$782,СВЦЭМ!$A$39:$A$782,$A33,СВЦЭМ!$B$39:$B$782,B$11)+'СЕТ СН'!$F$9+СВЦЭМ!$D$10+'СЕТ СН'!$F$6-'СЕТ СН'!$F$19</f>
        <v>2060.4132143699999</v>
      </c>
      <c r="C33" s="36">
        <f>SUMIFS(СВЦЭМ!$C$39:$C$782,СВЦЭМ!$A$39:$A$782,$A33,СВЦЭМ!$B$39:$B$782,C$11)+'СЕТ СН'!$F$9+СВЦЭМ!$D$10+'СЕТ СН'!$F$6-'СЕТ СН'!$F$19</f>
        <v>2108.1068673499999</v>
      </c>
      <c r="D33" s="36">
        <f>SUMIFS(СВЦЭМ!$C$39:$C$782,СВЦЭМ!$A$39:$A$782,$A33,СВЦЭМ!$B$39:$B$782,D$11)+'СЕТ СН'!$F$9+СВЦЭМ!$D$10+'СЕТ СН'!$F$6-'СЕТ СН'!$F$19</f>
        <v>2191.1901770599998</v>
      </c>
      <c r="E33" s="36">
        <f>SUMIFS(СВЦЭМ!$C$39:$C$782,СВЦЭМ!$A$39:$A$782,$A33,СВЦЭМ!$B$39:$B$782,E$11)+'СЕТ СН'!$F$9+СВЦЭМ!$D$10+'СЕТ СН'!$F$6-'СЕТ СН'!$F$19</f>
        <v>2202.50604032</v>
      </c>
      <c r="F33" s="36">
        <f>SUMIFS(СВЦЭМ!$C$39:$C$782,СВЦЭМ!$A$39:$A$782,$A33,СВЦЭМ!$B$39:$B$782,F$11)+'СЕТ СН'!$F$9+СВЦЭМ!$D$10+'СЕТ СН'!$F$6-'СЕТ СН'!$F$19</f>
        <v>2213.10562755</v>
      </c>
      <c r="G33" s="36">
        <f>SUMIFS(СВЦЭМ!$C$39:$C$782,СВЦЭМ!$A$39:$A$782,$A33,СВЦЭМ!$B$39:$B$782,G$11)+'СЕТ СН'!$F$9+СВЦЭМ!$D$10+'СЕТ СН'!$F$6-'СЕТ СН'!$F$19</f>
        <v>2180.4933125699999</v>
      </c>
      <c r="H33" s="36">
        <f>SUMIFS(СВЦЭМ!$C$39:$C$782,СВЦЭМ!$A$39:$A$782,$A33,СВЦЭМ!$B$39:$B$782,H$11)+'СЕТ СН'!$F$9+СВЦЭМ!$D$10+'СЕТ СН'!$F$6-'СЕТ СН'!$F$19</f>
        <v>2118.13342719</v>
      </c>
      <c r="I33" s="36">
        <f>SUMIFS(СВЦЭМ!$C$39:$C$782,СВЦЭМ!$A$39:$A$782,$A33,СВЦЭМ!$B$39:$B$782,I$11)+'СЕТ СН'!$F$9+СВЦЭМ!$D$10+'СЕТ СН'!$F$6-'СЕТ СН'!$F$19</f>
        <v>2068.2165104300002</v>
      </c>
      <c r="J33" s="36">
        <f>SUMIFS(СВЦЭМ!$C$39:$C$782,СВЦЭМ!$A$39:$A$782,$A33,СВЦЭМ!$B$39:$B$782,J$11)+'СЕТ СН'!$F$9+СВЦЭМ!$D$10+'СЕТ СН'!$F$6-'СЕТ СН'!$F$19</f>
        <v>2071.58983033</v>
      </c>
      <c r="K33" s="36">
        <f>SUMIFS(СВЦЭМ!$C$39:$C$782,СВЦЭМ!$A$39:$A$782,$A33,СВЦЭМ!$B$39:$B$782,K$11)+'СЕТ СН'!$F$9+СВЦЭМ!$D$10+'СЕТ СН'!$F$6-'СЕТ СН'!$F$19</f>
        <v>2052.8380000500001</v>
      </c>
      <c r="L33" s="36">
        <f>SUMIFS(СВЦЭМ!$C$39:$C$782,СВЦЭМ!$A$39:$A$782,$A33,СВЦЭМ!$B$39:$B$782,L$11)+'СЕТ СН'!$F$9+СВЦЭМ!$D$10+'СЕТ СН'!$F$6-'СЕТ СН'!$F$19</f>
        <v>2046.7584384899999</v>
      </c>
      <c r="M33" s="36">
        <f>SUMIFS(СВЦЭМ!$C$39:$C$782,СВЦЭМ!$A$39:$A$782,$A33,СВЦЭМ!$B$39:$B$782,M$11)+'СЕТ СН'!$F$9+СВЦЭМ!$D$10+'СЕТ СН'!$F$6-'СЕТ СН'!$F$19</f>
        <v>2017.8869321</v>
      </c>
      <c r="N33" s="36">
        <f>SUMIFS(СВЦЭМ!$C$39:$C$782,СВЦЭМ!$A$39:$A$782,$A33,СВЦЭМ!$B$39:$B$782,N$11)+'СЕТ СН'!$F$9+СВЦЭМ!$D$10+'СЕТ СН'!$F$6-'СЕТ СН'!$F$19</f>
        <v>2112.2239668100001</v>
      </c>
      <c r="O33" s="36">
        <f>SUMIFS(СВЦЭМ!$C$39:$C$782,СВЦЭМ!$A$39:$A$782,$A33,СВЦЭМ!$B$39:$B$782,O$11)+'СЕТ СН'!$F$9+СВЦЭМ!$D$10+'СЕТ СН'!$F$6-'СЕТ СН'!$F$19</f>
        <v>2132.3096045299999</v>
      </c>
      <c r="P33" s="36">
        <f>SUMIFS(СВЦЭМ!$C$39:$C$782,СВЦЭМ!$A$39:$A$782,$A33,СВЦЭМ!$B$39:$B$782,P$11)+'СЕТ СН'!$F$9+СВЦЭМ!$D$10+'СЕТ СН'!$F$6-'СЕТ СН'!$F$19</f>
        <v>2133.6476279499998</v>
      </c>
      <c r="Q33" s="36">
        <f>SUMIFS(СВЦЭМ!$C$39:$C$782,СВЦЭМ!$A$39:$A$782,$A33,СВЦЭМ!$B$39:$B$782,Q$11)+'СЕТ СН'!$F$9+СВЦЭМ!$D$10+'СЕТ СН'!$F$6-'СЕТ СН'!$F$19</f>
        <v>2130.0973630199996</v>
      </c>
      <c r="R33" s="36">
        <f>SUMIFS(СВЦЭМ!$C$39:$C$782,СВЦЭМ!$A$39:$A$782,$A33,СВЦЭМ!$B$39:$B$782,R$11)+'СЕТ СН'!$F$9+СВЦЭМ!$D$10+'СЕТ СН'!$F$6-'СЕТ СН'!$F$19</f>
        <v>2103.73255414</v>
      </c>
      <c r="S33" s="36">
        <f>SUMIFS(СВЦЭМ!$C$39:$C$782,СВЦЭМ!$A$39:$A$782,$A33,СВЦЭМ!$B$39:$B$782,S$11)+'СЕТ СН'!$F$9+СВЦЭМ!$D$10+'СЕТ СН'!$F$6-'СЕТ СН'!$F$19</f>
        <v>2071.0761855999999</v>
      </c>
      <c r="T33" s="36">
        <f>SUMIFS(СВЦЭМ!$C$39:$C$782,СВЦЭМ!$A$39:$A$782,$A33,СВЦЭМ!$B$39:$B$782,T$11)+'СЕТ СН'!$F$9+СВЦЭМ!$D$10+'СЕТ СН'!$F$6-'СЕТ СН'!$F$19</f>
        <v>2068.2939437</v>
      </c>
      <c r="U33" s="36">
        <f>SUMIFS(СВЦЭМ!$C$39:$C$782,СВЦЭМ!$A$39:$A$782,$A33,СВЦЭМ!$B$39:$B$782,U$11)+'СЕТ СН'!$F$9+СВЦЭМ!$D$10+'СЕТ СН'!$F$6-'СЕТ СН'!$F$19</f>
        <v>2022.94371845</v>
      </c>
      <c r="V33" s="36">
        <f>SUMIFS(СВЦЭМ!$C$39:$C$782,СВЦЭМ!$A$39:$A$782,$A33,СВЦЭМ!$B$39:$B$782,V$11)+'СЕТ СН'!$F$9+СВЦЭМ!$D$10+'СЕТ СН'!$F$6-'СЕТ СН'!$F$19</f>
        <v>1992.2420729399998</v>
      </c>
      <c r="W33" s="36">
        <f>SUMIFS(СВЦЭМ!$C$39:$C$782,СВЦЭМ!$A$39:$A$782,$A33,СВЦЭМ!$B$39:$B$782,W$11)+'СЕТ СН'!$F$9+СВЦЭМ!$D$10+'СЕТ СН'!$F$6-'СЕТ СН'!$F$19</f>
        <v>1992.9035219299999</v>
      </c>
      <c r="X33" s="36">
        <f>SUMIFS(СВЦЭМ!$C$39:$C$782,СВЦЭМ!$A$39:$A$782,$A33,СВЦЭМ!$B$39:$B$782,X$11)+'СЕТ СН'!$F$9+СВЦЭМ!$D$10+'СЕТ СН'!$F$6-'СЕТ СН'!$F$19</f>
        <v>2001.98207342</v>
      </c>
      <c r="Y33" s="36">
        <f>SUMIFS(СВЦЭМ!$C$39:$C$782,СВЦЭМ!$A$39:$A$782,$A33,СВЦЭМ!$B$39:$B$782,Y$11)+'СЕТ СН'!$F$9+СВЦЭМ!$D$10+'СЕТ СН'!$F$6-'СЕТ СН'!$F$19</f>
        <v>2053.1762802500002</v>
      </c>
    </row>
    <row r="34" spans="1:25" ht="15.75" x14ac:dyDescent="0.2">
      <c r="A34" s="35">
        <f t="shared" si="0"/>
        <v>45008</v>
      </c>
      <c r="B34" s="36">
        <f>SUMIFS(СВЦЭМ!$C$39:$C$782,СВЦЭМ!$A$39:$A$782,$A34,СВЦЭМ!$B$39:$B$782,B$11)+'СЕТ СН'!$F$9+СВЦЭМ!$D$10+'СЕТ СН'!$F$6-'СЕТ СН'!$F$19</f>
        <v>2125.9793100899997</v>
      </c>
      <c r="C34" s="36">
        <f>SUMIFS(СВЦЭМ!$C$39:$C$782,СВЦЭМ!$A$39:$A$782,$A34,СВЦЭМ!$B$39:$B$782,C$11)+'СЕТ СН'!$F$9+СВЦЭМ!$D$10+'СЕТ СН'!$F$6-'СЕТ СН'!$F$19</f>
        <v>2198.1062976099997</v>
      </c>
      <c r="D34" s="36">
        <f>SUMIFS(СВЦЭМ!$C$39:$C$782,СВЦЭМ!$A$39:$A$782,$A34,СВЦЭМ!$B$39:$B$782,D$11)+'СЕТ СН'!$F$9+СВЦЭМ!$D$10+'СЕТ СН'!$F$6-'СЕТ СН'!$F$19</f>
        <v>2228.7613587799997</v>
      </c>
      <c r="E34" s="36">
        <f>SUMIFS(СВЦЭМ!$C$39:$C$782,СВЦЭМ!$A$39:$A$782,$A34,СВЦЭМ!$B$39:$B$782,E$11)+'СЕТ СН'!$F$9+СВЦЭМ!$D$10+'СЕТ СН'!$F$6-'СЕТ СН'!$F$19</f>
        <v>2261.5809826499999</v>
      </c>
      <c r="F34" s="36">
        <f>SUMIFS(СВЦЭМ!$C$39:$C$782,СВЦЭМ!$A$39:$A$782,$A34,СВЦЭМ!$B$39:$B$782,F$11)+'СЕТ СН'!$F$9+СВЦЭМ!$D$10+'СЕТ СН'!$F$6-'СЕТ СН'!$F$19</f>
        <v>2265.6802432300001</v>
      </c>
      <c r="G34" s="36">
        <f>SUMIFS(СВЦЭМ!$C$39:$C$782,СВЦЭМ!$A$39:$A$782,$A34,СВЦЭМ!$B$39:$B$782,G$11)+'СЕТ СН'!$F$9+СВЦЭМ!$D$10+'СЕТ СН'!$F$6-'СЕТ СН'!$F$19</f>
        <v>2188.3330984899999</v>
      </c>
      <c r="H34" s="36">
        <f>SUMIFS(СВЦЭМ!$C$39:$C$782,СВЦЭМ!$A$39:$A$782,$A34,СВЦЭМ!$B$39:$B$782,H$11)+'СЕТ СН'!$F$9+СВЦЭМ!$D$10+'СЕТ СН'!$F$6-'СЕТ СН'!$F$19</f>
        <v>2148.0636090099997</v>
      </c>
      <c r="I34" s="36">
        <f>SUMIFS(СВЦЭМ!$C$39:$C$782,СВЦЭМ!$A$39:$A$782,$A34,СВЦЭМ!$B$39:$B$782,I$11)+'СЕТ СН'!$F$9+СВЦЭМ!$D$10+'СЕТ СН'!$F$6-'СЕТ СН'!$F$19</f>
        <v>2084.2778601999999</v>
      </c>
      <c r="J34" s="36">
        <f>SUMIFS(СВЦЭМ!$C$39:$C$782,СВЦЭМ!$A$39:$A$782,$A34,СВЦЭМ!$B$39:$B$782,J$11)+'СЕТ СН'!$F$9+СВЦЭМ!$D$10+'СЕТ СН'!$F$6-'СЕТ СН'!$F$19</f>
        <v>2074.6318778999998</v>
      </c>
      <c r="K34" s="36">
        <f>SUMIFS(СВЦЭМ!$C$39:$C$782,СВЦЭМ!$A$39:$A$782,$A34,СВЦЭМ!$B$39:$B$782,K$11)+'СЕТ СН'!$F$9+СВЦЭМ!$D$10+'СЕТ СН'!$F$6-'СЕТ СН'!$F$19</f>
        <v>2059.11041716</v>
      </c>
      <c r="L34" s="36">
        <f>SUMIFS(СВЦЭМ!$C$39:$C$782,СВЦЭМ!$A$39:$A$782,$A34,СВЦЭМ!$B$39:$B$782,L$11)+'СЕТ СН'!$F$9+СВЦЭМ!$D$10+'СЕТ СН'!$F$6-'СЕТ СН'!$F$19</f>
        <v>2012.27536089</v>
      </c>
      <c r="M34" s="36">
        <f>SUMIFS(СВЦЭМ!$C$39:$C$782,СВЦЭМ!$A$39:$A$782,$A34,СВЦЭМ!$B$39:$B$782,M$11)+'СЕТ СН'!$F$9+СВЦЭМ!$D$10+'СЕТ СН'!$F$6-'СЕТ СН'!$F$19</f>
        <v>2038.4620399999999</v>
      </c>
      <c r="N34" s="36">
        <f>SUMIFS(СВЦЭМ!$C$39:$C$782,СВЦЭМ!$A$39:$A$782,$A34,СВЦЭМ!$B$39:$B$782,N$11)+'СЕТ СН'!$F$9+СВЦЭМ!$D$10+'СЕТ СН'!$F$6-'СЕТ СН'!$F$19</f>
        <v>2064.3579499399998</v>
      </c>
      <c r="O34" s="36">
        <f>SUMIFS(СВЦЭМ!$C$39:$C$782,СВЦЭМ!$A$39:$A$782,$A34,СВЦЭМ!$B$39:$B$782,O$11)+'СЕТ СН'!$F$9+СВЦЭМ!$D$10+'СЕТ СН'!$F$6-'СЕТ СН'!$F$19</f>
        <v>2114.8756642899998</v>
      </c>
      <c r="P34" s="36">
        <f>SUMIFS(СВЦЭМ!$C$39:$C$782,СВЦЭМ!$A$39:$A$782,$A34,СВЦЭМ!$B$39:$B$782,P$11)+'СЕТ СН'!$F$9+СВЦЭМ!$D$10+'СЕТ СН'!$F$6-'СЕТ СН'!$F$19</f>
        <v>2157.6039665799999</v>
      </c>
      <c r="Q34" s="36">
        <f>SUMIFS(СВЦЭМ!$C$39:$C$782,СВЦЭМ!$A$39:$A$782,$A34,СВЦЭМ!$B$39:$B$782,Q$11)+'СЕТ СН'!$F$9+СВЦЭМ!$D$10+'СЕТ СН'!$F$6-'СЕТ СН'!$F$19</f>
        <v>2152.9226959600001</v>
      </c>
      <c r="R34" s="36">
        <f>SUMIFS(СВЦЭМ!$C$39:$C$782,СВЦЭМ!$A$39:$A$782,$A34,СВЦЭМ!$B$39:$B$782,R$11)+'СЕТ СН'!$F$9+СВЦЭМ!$D$10+'СЕТ СН'!$F$6-'СЕТ СН'!$F$19</f>
        <v>2120.9493945899999</v>
      </c>
      <c r="S34" s="36">
        <f>SUMIFS(СВЦЭМ!$C$39:$C$782,СВЦЭМ!$A$39:$A$782,$A34,СВЦЭМ!$B$39:$B$782,S$11)+'СЕТ СН'!$F$9+СВЦЭМ!$D$10+'СЕТ СН'!$F$6-'СЕТ СН'!$F$19</f>
        <v>2109.6223116299998</v>
      </c>
      <c r="T34" s="36">
        <f>SUMIFS(СВЦЭМ!$C$39:$C$782,СВЦЭМ!$A$39:$A$782,$A34,СВЦЭМ!$B$39:$B$782,T$11)+'СЕТ СН'!$F$9+СВЦЭМ!$D$10+'СЕТ СН'!$F$6-'СЕТ СН'!$F$19</f>
        <v>2069.8515937000002</v>
      </c>
      <c r="U34" s="36">
        <f>SUMIFS(СВЦЭМ!$C$39:$C$782,СВЦЭМ!$A$39:$A$782,$A34,СВЦЭМ!$B$39:$B$782,U$11)+'СЕТ СН'!$F$9+СВЦЭМ!$D$10+'СЕТ СН'!$F$6-'СЕТ СН'!$F$19</f>
        <v>2022.7781517699998</v>
      </c>
      <c r="V34" s="36">
        <f>SUMIFS(СВЦЭМ!$C$39:$C$782,СВЦЭМ!$A$39:$A$782,$A34,СВЦЭМ!$B$39:$B$782,V$11)+'СЕТ СН'!$F$9+СВЦЭМ!$D$10+'СЕТ СН'!$F$6-'СЕТ СН'!$F$19</f>
        <v>1999.7483671799998</v>
      </c>
      <c r="W34" s="36">
        <f>SUMIFS(СВЦЭМ!$C$39:$C$782,СВЦЭМ!$A$39:$A$782,$A34,СВЦЭМ!$B$39:$B$782,W$11)+'СЕТ СН'!$F$9+СВЦЭМ!$D$10+'СЕТ СН'!$F$6-'СЕТ СН'!$F$19</f>
        <v>2032.5776768199999</v>
      </c>
      <c r="X34" s="36">
        <f>SUMIFS(СВЦЭМ!$C$39:$C$782,СВЦЭМ!$A$39:$A$782,$A34,СВЦЭМ!$B$39:$B$782,X$11)+'СЕТ СН'!$F$9+СВЦЭМ!$D$10+'СЕТ СН'!$F$6-'СЕТ СН'!$F$19</f>
        <v>2073.64999386</v>
      </c>
      <c r="Y34" s="36">
        <f>SUMIFS(СВЦЭМ!$C$39:$C$782,СВЦЭМ!$A$39:$A$782,$A34,СВЦЭМ!$B$39:$B$782,Y$11)+'СЕТ СН'!$F$9+СВЦЭМ!$D$10+'СЕТ СН'!$F$6-'СЕТ СН'!$F$19</f>
        <v>2124.48522112</v>
      </c>
    </row>
    <row r="35" spans="1:25" ht="15.75" x14ac:dyDescent="0.2">
      <c r="A35" s="35">
        <f t="shared" si="0"/>
        <v>45009</v>
      </c>
      <c r="B35" s="36">
        <f>SUMIFS(СВЦЭМ!$C$39:$C$782,СВЦЭМ!$A$39:$A$782,$A35,СВЦЭМ!$B$39:$B$782,B$11)+'СЕТ СН'!$F$9+СВЦЭМ!$D$10+'СЕТ СН'!$F$6-'СЕТ СН'!$F$19</f>
        <v>2202.5247154999997</v>
      </c>
      <c r="C35" s="36">
        <f>SUMIFS(СВЦЭМ!$C$39:$C$782,СВЦЭМ!$A$39:$A$782,$A35,СВЦЭМ!$B$39:$B$782,C$11)+'СЕТ СН'!$F$9+СВЦЭМ!$D$10+'СЕТ СН'!$F$6-'СЕТ СН'!$F$19</f>
        <v>2298.3807429099998</v>
      </c>
      <c r="D35" s="36">
        <f>SUMIFS(СВЦЭМ!$C$39:$C$782,СВЦЭМ!$A$39:$A$782,$A35,СВЦЭМ!$B$39:$B$782,D$11)+'СЕТ СН'!$F$9+СВЦЭМ!$D$10+'СЕТ СН'!$F$6-'СЕТ СН'!$F$19</f>
        <v>2287.2079358000001</v>
      </c>
      <c r="E35" s="36">
        <f>SUMIFS(СВЦЭМ!$C$39:$C$782,СВЦЭМ!$A$39:$A$782,$A35,СВЦЭМ!$B$39:$B$782,E$11)+'СЕТ СН'!$F$9+СВЦЭМ!$D$10+'СЕТ СН'!$F$6-'СЕТ СН'!$F$19</f>
        <v>2272.7324644099999</v>
      </c>
      <c r="F35" s="36">
        <f>SUMIFS(СВЦЭМ!$C$39:$C$782,СВЦЭМ!$A$39:$A$782,$A35,СВЦЭМ!$B$39:$B$782,F$11)+'СЕТ СН'!$F$9+СВЦЭМ!$D$10+'СЕТ СН'!$F$6-'СЕТ СН'!$F$19</f>
        <v>2273.5160147299998</v>
      </c>
      <c r="G35" s="36">
        <f>SUMIFS(СВЦЭМ!$C$39:$C$782,СВЦЭМ!$A$39:$A$782,$A35,СВЦЭМ!$B$39:$B$782,G$11)+'СЕТ СН'!$F$9+СВЦЭМ!$D$10+'СЕТ СН'!$F$6-'СЕТ СН'!$F$19</f>
        <v>2278.3216649199999</v>
      </c>
      <c r="H35" s="36">
        <f>SUMIFS(СВЦЭМ!$C$39:$C$782,СВЦЭМ!$A$39:$A$782,$A35,СВЦЭМ!$B$39:$B$782,H$11)+'СЕТ СН'!$F$9+СВЦЭМ!$D$10+'СЕТ СН'!$F$6-'СЕТ СН'!$F$19</f>
        <v>2270.0774324700001</v>
      </c>
      <c r="I35" s="36">
        <f>SUMIFS(СВЦЭМ!$C$39:$C$782,СВЦЭМ!$A$39:$A$782,$A35,СВЦЭМ!$B$39:$B$782,I$11)+'СЕТ СН'!$F$9+СВЦЭМ!$D$10+'СЕТ СН'!$F$6-'СЕТ СН'!$F$19</f>
        <v>2178.29186338</v>
      </c>
      <c r="J35" s="36">
        <f>SUMIFS(СВЦЭМ!$C$39:$C$782,СВЦЭМ!$A$39:$A$782,$A35,СВЦЭМ!$B$39:$B$782,J$11)+'СЕТ СН'!$F$9+СВЦЭМ!$D$10+'СЕТ СН'!$F$6-'СЕТ СН'!$F$19</f>
        <v>2175.81244896</v>
      </c>
      <c r="K35" s="36">
        <f>SUMIFS(СВЦЭМ!$C$39:$C$782,СВЦЭМ!$A$39:$A$782,$A35,СВЦЭМ!$B$39:$B$782,K$11)+'СЕТ СН'!$F$9+СВЦЭМ!$D$10+'СЕТ СН'!$F$6-'СЕТ СН'!$F$19</f>
        <v>2150.6385205400002</v>
      </c>
      <c r="L35" s="36">
        <f>SUMIFS(СВЦЭМ!$C$39:$C$782,СВЦЭМ!$A$39:$A$782,$A35,СВЦЭМ!$B$39:$B$782,L$11)+'СЕТ СН'!$F$9+СВЦЭМ!$D$10+'СЕТ СН'!$F$6-'СЕТ СН'!$F$19</f>
        <v>2078.4427068199998</v>
      </c>
      <c r="M35" s="36">
        <f>SUMIFS(СВЦЭМ!$C$39:$C$782,СВЦЭМ!$A$39:$A$782,$A35,СВЦЭМ!$B$39:$B$782,M$11)+'СЕТ СН'!$F$9+СВЦЭМ!$D$10+'СЕТ СН'!$F$6-'СЕТ СН'!$F$19</f>
        <v>2076.5970342800001</v>
      </c>
      <c r="N35" s="36">
        <f>SUMIFS(СВЦЭМ!$C$39:$C$782,СВЦЭМ!$A$39:$A$782,$A35,СВЦЭМ!$B$39:$B$782,N$11)+'СЕТ СН'!$F$9+СВЦЭМ!$D$10+'СЕТ СН'!$F$6-'СЕТ СН'!$F$19</f>
        <v>2076.3398493999998</v>
      </c>
      <c r="O35" s="36">
        <f>SUMIFS(СВЦЭМ!$C$39:$C$782,СВЦЭМ!$A$39:$A$782,$A35,СВЦЭМ!$B$39:$B$782,O$11)+'СЕТ СН'!$F$9+СВЦЭМ!$D$10+'СЕТ СН'!$F$6-'СЕТ СН'!$F$19</f>
        <v>2092.3888210999999</v>
      </c>
      <c r="P35" s="36">
        <f>SUMIFS(СВЦЭМ!$C$39:$C$782,СВЦЭМ!$A$39:$A$782,$A35,СВЦЭМ!$B$39:$B$782,P$11)+'СЕТ СН'!$F$9+СВЦЭМ!$D$10+'СЕТ СН'!$F$6-'СЕТ СН'!$F$19</f>
        <v>2104.4285249</v>
      </c>
      <c r="Q35" s="36">
        <f>SUMIFS(СВЦЭМ!$C$39:$C$782,СВЦЭМ!$A$39:$A$782,$A35,СВЦЭМ!$B$39:$B$782,Q$11)+'СЕТ СН'!$F$9+СВЦЭМ!$D$10+'СЕТ СН'!$F$6-'СЕТ СН'!$F$19</f>
        <v>2081.5135707499999</v>
      </c>
      <c r="R35" s="36">
        <f>SUMIFS(СВЦЭМ!$C$39:$C$782,СВЦЭМ!$A$39:$A$782,$A35,СВЦЭМ!$B$39:$B$782,R$11)+'СЕТ СН'!$F$9+СВЦЭМ!$D$10+'СЕТ СН'!$F$6-'СЕТ СН'!$F$19</f>
        <v>2095.5584056299999</v>
      </c>
      <c r="S35" s="36">
        <f>SUMIFS(СВЦЭМ!$C$39:$C$782,СВЦЭМ!$A$39:$A$782,$A35,СВЦЭМ!$B$39:$B$782,S$11)+'СЕТ СН'!$F$9+СВЦЭМ!$D$10+'СЕТ СН'!$F$6-'СЕТ СН'!$F$19</f>
        <v>2045.2583655799999</v>
      </c>
      <c r="T35" s="36">
        <f>SUMIFS(СВЦЭМ!$C$39:$C$782,СВЦЭМ!$A$39:$A$782,$A35,СВЦЭМ!$B$39:$B$782,T$11)+'СЕТ СН'!$F$9+СВЦЭМ!$D$10+'СЕТ СН'!$F$6-'СЕТ СН'!$F$19</f>
        <v>2035.89092532</v>
      </c>
      <c r="U35" s="36">
        <f>SUMIFS(СВЦЭМ!$C$39:$C$782,СВЦЭМ!$A$39:$A$782,$A35,СВЦЭМ!$B$39:$B$782,U$11)+'СЕТ СН'!$F$9+СВЦЭМ!$D$10+'СЕТ СН'!$F$6-'СЕТ СН'!$F$19</f>
        <v>2023.1753518799999</v>
      </c>
      <c r="V35" s="36">
        <f>SUMIFS(СВЦЭМ!$C$39:$C$782,СВЦЭМ!$A$39:$A$782,$A35,СВЦЭМ!$B$39:$B$782,V$11)+'СЕТ СН'!$F$9+СВЦЭМ!$D$10+'СЕТ СН'!$F$6-'СЕТ СН'!$F$19</f>
        <v>2060.1705484300001</v>
      </c>
      <c r="W35" s="36">
        <f>SUMIFS(СВЦЭМ!$C$39:$C$782,СВЦЭМ!$A$39:$A$782,$A35,СВЦЭМ!$B$39:$B$782,W$11)+'СЕТ СН'!$F$9+СВЦЭМ!$D$10+'СЕТ СН'!$F$6-'СЕТ СН'!$F$19</f>
        <v>2066.5837538300002</v>
      </c>
      <c r="X35" s="36">
        <f>SUMIFS(СВЦЭМ!$C$39:$C$782,СВЦЭМ!$A$39:$A$782,$A35,СВЦЭМ!$B$39:$B$782,X$11)+'СЕТ СН'!$F$9+СВЦЭМ!$D$10+'СЕТ СН'!$F$6-'СЕТ СН'!$F$19</f>
        <v>2119.2077585699999</v>
      </c>
      <c r="Y35" s="36">
        <f>SUMIFS(СВЦЭМ!$C$39:$C$782,СВЦЭМ!$A$39:$A$782,$A35,СВЦЭМ!$B$39:$B$782,Y$11)+'СЕТ СН'!$F$9+СВЦЭМ!$D$10+'СЕТ СН'!$F$6-'СЕТ СН'!$F$19</f>
        <v>2089.4452494400002</v>
      </c>
    </row>
    <row r="36" spans="1:25" ht="15.75" x14ac:dyDescent="0.2">
      <c r="A36" s="35">
        <f t="shared" si="0"/>
        <v>45010</v>
      </c>
      <c r="B36" s="36">
        <f>SUMIFS(СВЦЭМ!$C$39:$C$782,СВЦЭМ!$A$39:$A$782,$A36,СВЦЭМ!$B$39:$B$782,B$11)+'СЕТ СН'!$F$9+СВЦЭМ!$D$10+'СЕТ СН'!$F$6-'СЕТ СН'!$F$19</f>
        <v>2069.2804321200001</v>
      </c>
      <c r="C36" s="36">
        <f>SUMIFS(СВЦЭМ!$C$39:$C$782,СВЦЭМ!$A$39:$A$782,$A36,СВЦЭМ!$B$39:$B$782,C$11)+'СЕТ СН'!$F$9+СВЦЭМ!$D$10+'СЕТ СН'!$F$6-'СЕТ СН'!$F$19</f>
        <v>2111.65887281</v>
      </c>
      <c r="D36" s="36">
        <f>SUMIFS(СВЦЭМ!$C$39:$C$782,СВЦЭМ!$A$39:$A$782,$A36,СВЦЭМ!$B$39:$B$782,D$11)+'СЕТ СН'!$F$9+СВЦЭМ!$D$10+'СЕТ СН'!$F$6-'СЕТ СН'!$F$19</f>
        <v>2131.1827783700001</v>
      </c>
      <c r="E36" s="36">
        <f>SUMIFS(СВЦЭМ!$C$39:$C$782,СВЦЭМ!$A$39:$A$782,$A36,СВЦЭМ!$B$39:$B$782,E$11)+'СЕТ СН'!$F$9+СВЦЭМ!$D$10+'СЕТ СН'!$F$6-'СЕТ СН'!$F$19</f>
        <v>2139.05254074</v>
      </c>
      <c r="F36" s="36">
        <f>SUMIFS(СВЦЭМ!$C$39:$C$782,СВЦЭМ!$A$39:$A$782,$A36,СВЦЭМ!$B$39:$B$782,F$11)+'СЕТ СН'!$F$9+СВЦЭМ!$D$10+'СЕТ СН'!$F$6-'СЕТ СН'!$F$19</f>
        <v>2134.5907323199999</v>
      </c>
      <c r="G36" s="36">
        <f>SUMIFS(СВЦЭМ!$C$39:$C$782,СВЦЭМ!$A$39:$A$782,$A36,СВЦЭМ!$B$39:$B$782,G$11)+'СЕТ СН'!$F$9+СВЦЭМ!$D$10+'СЕТ СН'!$F$6-'СЕТ СН'!$F$19</f>
        <v>2145.9555772100002</v>
      </c>
      <c r="H36" s="36">
        <f>SUMIFS(СВЦЭМ!$C$39:$C$782,СВЦЭМ!$A$39:$A$782,$A36,СВЦЭМ!$B$39:$B$782,H$11)+'СЕТ СН'!$F$9+СВЦЭМ!$D$10+'СЕТ СН'!$F$6-'СЕТ СН'!$F$19</f>
        <v>2132.07184082</v>
      </c>
      <c r="I36" s="36">
        <f>SUMIFS(СВЦЭМ!$C$39:$C$782,СВЦЭМ!$A$39:$A$782,$A36,СВЦЭМ!$B$39:$B$782,I$11)+'СЕТ СН'!$F$9+СВЦЭМ!$D$10+'СЕТ СН'!$F$6-'СЕТ СН'!$F$19</f>
        <v>2061.3571008600002</v>
      </c>
      <c r="J36" s="36">
        <f>SUMIFS(СВЦЭМ!$C$39:$C$782,СВЦЭМ!$A$39:$A$782,$A36,СВЦЭМ!$B$39:$B$782,J$11)+'СЕТ СН'!$F$9+СВЦЭМ!$D$10+'СЕТ СН'!$F$6-'СЕТ СН'!$F$19</f>
        <v>1976.30163038</v>
      </c>
      <c r="K36" s="36">
        <f>SUMIFS(СВЦЭМ!$C$39:$C$782,СВЦЭМ!$A$39:$A$782,$A36,СВЦЭМ!$B$39:$B$782,K$11)+'СЕТ СН'!$F$9+СВЦЭМ!$D$10+'СЕТ СН'!$F$6-'СЕТ СН'!$F$19</f>
        <v>1904.75580797</v>
      </c>
      <c r="L36" s="36">
        <f>SUMIFS(СВЦЭМ!$C$39:$C$782,СВЦЭМ!$A$39:$A$782,$A36,СВЦЭМ!$B$39:$B$782,L$11)+'СЕТ СН'!$F$9+СВЦЭМ!$D$10+'СЕТ СН'!$F$6-'СЕТ СН'!$F$19</f>
        <v>1881.89104389</v>
      </c>
      <c r="M36" s="36">
        <f>SUMIFS(СВЦЭМ!$C$39:$C$782,СВЦЭМ!$A$39:$A$782,$A36,СВЦЭМ!$B$39:$B$782,M$11)+'СЕТ СН'!$F$9+СВЦЭМ!$D$10+'СЕТ СН'!$F$6-'СЕТ СН'!$F$19</f>
        <v>1879.61624287</v>
      </c>
      <c r="N36" s="36">
        <f>SUMIFS(СВЦЭМ!$C$39:$C$782,СВЦЭМ!$A$39:$A$782,$A36,СВЦЭМ!$B$39:$B$782,N$11)+'СЕТ СН'!$F$9+СВЦЭМ!$D$10+'СЕТ СН'!$F$6-'СЕТ СН'!$F$19</f>
        <v>1922.1563525199999</v>
      </c>
      <c r="O36" s="36">
        <f>SUMIFS(СВЦЭМ!$C$39:$C$782,СВЦЭМ!$A$39:$A$782,$A36,СВЦЭМ!$B$39:$B$782,O$11)+'СЕТ СН'!$F$9+СВЦЭМ!$D$10+'СЕТ СН'!$F$6-'СЕТ СН'!$F$19</f>
        <v>1969.7966401799999</v>
      </c>
      <c r="P36" s="36">
        <f>SUMIFS(СВЦЭМ!$C$39:$C$782,СВЦЭМ!$A$39:$A$782,$A36,СВЦЭМ!$B$39:$B$782,P$11)+'СЕТ СН'!$F$9+СВЦЭМ!$D$10+'СЕТ СН'!$F$6-'СЕТ СН'!$F$19</f>
        <v>1991.9120723699998</v>
      </c>
      <c r="Q36" s="36">
        <f>SUMIFS(СВЦЭМ!$C$39:$C$782,СВЦЭМ!$A$39:$A$782,$A36,СВЦЭМ!$B$39:$B$782,Q$11)+'СЕТ СН'!$F$9+СВЦЭМ!$D$10+'СЕТ СН'!$F$6-'СЕТ СН'!$F$19</f>
        <v>2013.5491177899999</v>
      </c>
      <c r="R36" s="36">
        <f>SUMIFS(СВЦЭМ!$C$39:$C$782,СВЦЭМ!$A$39:$A$782,$A36,СВЦЭМ!$B$39:$B$782,R$11)+'СЕТ СН'!$F$9+СВЦЭМ!$D$10+'СЕТ СН'!$F$6-'СЕТ СН'!$F$19</f>
        <v>1989.3364797199999</v>
      </c>
      <c r="S36" s="36">
        <f>SUMIFS(СВЦЭМ!$C$39:$C$782,СВЦЭМ!$A$39:$A$782,$A36,СВЦЭМ!$B$39:$B$782,S$11)+'СЕТ СН'!$F$9+СВЦЭМ!$D$10+'СЕТ СН'!$F$6-'СЕТ СН'!$F$19</f>
        <v>1990.28013674</v>
      </c>
      <c r="T36" s="36">
        <f>SUMIFS(СВЦЭМ!$C$39:$C$782,СВЦЭМ!$A$39:$A$782,$A36,СВЦЭМ!$B$39:$B$782,T$11)+'СЕТ СН'!$F$9+СВЦЭМ!$D$10+'СЕТ СН'!$F$6-'СЕТ СН'!$F$19</f>
        <v>1919.8728030999998</v>
      </c>
      <c r="U36" s="36">
        <f>SUMIFS(СВЦЭМ!$C$39:$C$782,СВЦЭМ!$A$39:$A$782,$A36,СВЦЭМ!$B$39:$B$782,U$11)+'СЕТ СН'!$F$9+СВЦЭМ!$D$10+'СЕТ СН'!$F$6-'СЕТ СН'!$F$19</f>
        <v>1927.2667660499999</v>
      </c>
      <c r="V36" s="36">
        <f>SUMIFS(СВЦЭМ!$C$39:$C$782,СВЦЭМ!$A$39:$A$782,$A36,СВЦЭМ!$B$39:$B$782,V$11)+'СЕТ СН'!$F$9+СВЦЭМ!$D$10+'СЕТ СН'!$F$6-'СЕТ СН'!$F$19</f>
        <v>1907.6978625999998</v>
      </c>
      <c r="W36" s="36">
        <f>SUMIFS(СВЦЭМ!$C$39:$C$782,СВЦЭМ!$A$39:$A$782,$A36,СВЦЭМ!$B$39:$B$782,W$11)+'СЕТ СН'!$F$9+СВЦЭМ!$D$10+'СЕТ СН'!$F$6-'СЕТ СН'!$F$19</f>
        <v>1913.7257849799998</v>
      </c>
      <c r="X36" s="36">
        <f>SUMIFS(СВЦЭМ!$C$39:$C$782,СВЦЭМ!$A$39:$A$782,$A36,СВЦЭМ!$B$39:$B$782,X$11)+'СЕТ СН'!$F$9+СВЦЭМ!$D$10+'СЕТ СН'!$F$6-'СЕТ СН'!$F$19</f>
        <v>1927.4468925199999</v>
      </c>
      <c r="Y36" s="36">
        <f>SUMIFS(СВЦЭМ!$C$39:$C$782,СВЦЭМ!$A$39:$A$782,$A36,СВЦЭМ!$B$39:$B$782,Y$11)+'СЕТ СН'!$F$9+СВЦЭМ!$D$10+'СЕТ СН'!$F$6-'СЕТ СН'!$F$19</f>
        <v>2048.4571477</v>
      </c>
    </row>
    <row r="37" spans="1:25" ht="15.75" x14ac:dyDescent="0.2">
      <c r="A37" s="35">
        <f t="shared" si="0"/>
        <v>45011</v>
      </c>
      <c r="B37" s="36">
        <f>SUMIFS(СВЦЭМ!$C$39:$C$782,СВЦЭМ!$A$39:$A$782,$A37,СВЦЭМ!$B$39:$B$782,B$11)+'СЕТ СН'!$F$9+СВЦЭМ!$D$10+'СЕТ СН'!$F$6-'СЕТ СН'!$F$19</f>
        <v>2097.08123118</v>
      </c>
      <c r="C37" s="36">
        <f>SUMIFS(СВЦЭМ!$C$39:$C$782,СВЦЭМ!$A$39:$A$782,$A37,СВЦЭМ!$B$39:$B$782,C$11)+'СЕТ СН'!$F$9+СВЦЭМ!$D$10+'СЕТ СН'!$F$6-'СЕТ СН'!$F$19</f>
        <v>2144.4722098299999</v>
      </c>
      <c r="D37" s="36">
        <f>SUMIFS(СВЦЭМ!$C$39:$C$782,СВЦЭМ!$A$39:$A$782,$A37,СВЦЭМ!$B$39:$B$782,D$11)+'СЕТ СН'!$F$9+СВЦЭМ!$D$10+'СЕТ СН'!$F$6-'СЕТ СН'!$F$19</f>
        <v>2170.8206629199999</v>
      </c>
      <c r="E37" s="36">
        <f>SUMIFS(СВЦЭМ!$C$39:$C$782,СВЦЭМ!$A$39:$A$782,$A37,СВЦЭМ!$B$39:$B$782,E$11)+'СЕТ СН'!$F$9+СВЦЭМ!$D$10+'СЕТ СН'!$F$6-'СЕТ СН'!$F$19</f>
        <v>2161.5632891300002</v>
      </c>
      <c r="F37" s="36">
        <f>SUMIFS(СВЦЭМ!$C$39:$C$782,СВЦЭМ!$A$39:$A$782,$A37,СВЦЭМ!$B$39:$B$782,F$11)+'СЕТ СН'!$F$9+СВЦЭМ!$D$10+'СЕТ СН'!$F$6-'СЕТ СН'!$F$19</f>
        <v>2192.7605138899999</v>
      </c>
      <c r="G37" s="36">
        <f>SUMIFS(СВЦЭМ!$C$39:$C$782,СВЦЭМ!$A$39:$A$782,$A37,СВЦЭМ!$B$39:$B$782,G$11)+'СЕТ СН'!$F$9+СВЦЭМ!$D$10+'СЕТ СН'!$F$6-'СЕТ СН'!$F$19</f>
        <v>2179.5273376</v>
      </c>
      <c r="H37" s="36">
        <f>SUMIFS(СВЦЭМ!$C$39:$C$782,СВЦЭМ!$A$39:$A$782,$A37,СВЦЭМ!$B$39:$B$782,H$11)+'СЕТ СН'!$F$9+СВЦЭМ!$D$10+'СЕТ СН'!$F$6-'СЕТ СН'!$F$19</f>
        <v>2165.4808209499997</v>
      </c>
      <c r="I37" s="36">
        <f>SUMIFS(СВЦЭМ!$C$39:$C$782,СВЦЭМ!$A$39:$A$782,$A37,СВЦЭМ!$B$39:$B$782,I$11)+'СЕТ СН'!$F$9+СВЦЭМ!$D$10+'СЕТ СН'!$F$6-'СЕТ СН'!$F$19</f>
        <v>2121.2677164199999</v>
      </c>
      <c r="J37" s="36">
        <f>SUMIFS(СВЦЭМ!$C$39:$C$782,СВЦЭМ!$A$39:$A$782,$A37,СВЦЭМ!$B$39:$B$782,J$11)+'СЕТ СН'!$F$9+СВЦЭМ!$D$10+'СЕТ СН'!$F$6-'СЕТ СН'!$F$19</f>
        <v>2079.41345439</v>
      </c>
      <c r="K37" s="36">
        <f>SUMIFS(СВЦЭМ!$C$39:$C$782,СВЦЭМ!$A$39:$A$782,$A37,СВЦЭМ!$B$39:$B$782,K$11)+'СЕТ СН'!$F$9+СВЦЭМ!$D$10+'СЕТ СН'!$F$6-'СЕТ СН'!$F$19</f>
        <v>2004.7707135599999</v>
      </c>
      <c r="L37" s="36">
        <f>SUMIFS(СВЦЭМ!$C$39:$C$782,СВЦЭМ!$A$39:$A$782,$A37,СВЦЭМ!$B$39:$B$782,L$11)+'СЕТ СН'!$F$9+СВЦЭМ!$D$10+'СЕТ СН'!$F$6-'СЕТ СН'!$F$19</f>
        <v>1969.5162378399998</v>
      </c>
      <c r="M37" s="36">
        <f>SUMIFS(СВЦЭМ!$C$39:$C$782,СВЦЭМ!$A$39:$A$782,$A37,СВЦЭМ!$B$39:$B$782,M$11)+'СЕТ СН'!$F$9+СВЦЭМ!$D$10+'СЕТ СН'!$F$6-'СЕТ СН'!$F$19</f>
        <v>1970.5088195799999</v>
      </c>
      <c r="N37" s="36">
        <f>SUMIFS(СВЦЭМ!$C$39:$C$782,СВЦЭМ!$A$39:$A$782,$A37,СВЦЭМ!$B$39:$B$782,N$11)+'СЕТ СН'!$F$9+СВЦЭМ!$D$10+'СЕТ СН'!$F$6-'СЕТ СН'!$F$19</f>
        <v>2021.4317492199998</v>
      </c>
      <c r="O37" s="36">
        <f>SUMIFS(СВЦЭМ!$C$39:$C$782,СВЦЭМ!$A$39:$A$782,$A37,СВЦЭМ!$B$39:$B$782,O$11)+'СЕТ СН'!$F$9+СВЦЭМ!$D$10+'СЕТ СН'!$F$6-'СЕТ СН'!$F$19</f>
        <v>2056.6995263700001</v>
      </c>
      <c r="P37" s="36">
        <f>SUMIFS(СВЦЭМ!$C$39:$C$782,СВЦЭМ!$A$39:$A$782,$A37,СВЦЭМ!$B$39:$B$782,P$11)+'СЕТ СН'!$F$9+СВЦЭМ!$D$10+'СЕТ СН'!$F$6-'СЕТ СН'!$F$19</f>
        <v>2071.6949494</v>
      </c>
      <c r="Q37" s="36">
        <f>SUMIFS(СВЦЭМ!$C$39:$C$782,СВЦЭМ!$A$39:$A$782,$A37,СВЦЭМ!$B$39:$B$782,Q$11)+'СЕТ СН'!$F$9+СВЦЭМ!$D$10+'СЕТ СН'!$F$6-'СЕТ СН'!$F$19</f>
        <v>2086.6928348299998</v>
      </c>
      <c r="R37" s="36">
        <f>SUMIFS(СВЦЭМ!$C$39:$C$782,СВЦЭМ!$A$39:$A$782,$A37,СВЦЭМ!$B$39:$B$782,R$11)+'СЕТ СН'!$F$9+СВЦЭМ!$D$10+'СЕТ СН'!$F$6-'СЕТ СН'!$F$19</f>
        <v>2069.1479795999999</v>
      </c>
      <c r="S37" s="36">
        <f>SUMIFS(СВЦЭМ!$C$39:$C$782,СВЦЭМ!$A$39:$A$782,$A37,СВЦЭМ!$B$39:$B$782,S$11)+'СЕТ СН'!$F$9+СВЦЭМ!$D$10+'СЕТ СН'!$F$6-'СЕТ СН'!$F$19</f>
        <v>2050.36952316</v>
      </c>
      <c r="T37" s="36">
        <f>SUMIFS(СВЦЭМ!$C$39:$C$782,СВЦЭМ!$A$39:$A$782,$A37,СВЦЭМ!$B$39:$B$782,T$11)+'СЕТ СН'!$F$9+СВЦЭМ!$D$10+'СЕТ СН'!$F$6-'СЕТ СН'!$F$19</f>
        <v>2025.29658245</v>
      </c>
      <c r="U37" s="36">
        <f>SUMIFS(СВЦЭМ!$C$39:$C$782,СВЦЭМ!$A$39:$A$782,$A37,СВЦЭМ!$B$39:$B$782,U$11)+'СЕТ СН'!$F$9+СВЦЭМ!$D$10+'СЕТ СН'!$F$6-'СЕТ СН'!$F$19</f>
        <v>1983.45210232</v>
      </c>
      <c r="V37" s="36">
        <f>SUMIFS(СВЦЭМ!$C$39:$C$782,СВЦЭМ!$A$39:$A$782,$A37,СВЦЭМ!$B$39:$B$782,V$11)+'СЕТ СН'!$F$9+СВЦЭМ!$D$10+'СЕТ СН'!$F$6-'СЕТ СН'!$F$19</f>
        <v>1950.4530981999999</v>
      </c>
      <c r="W37" s="36">
        <f>SUMIFS(СВЦЭМ!$C$39:$C$782,СВЦЭМ!$A$39:$A$782,$A37,СВЦЭМ!$B$39:$B$782,W$11)+'СЕТ СН'!$F$9+СВЦЭМ!$D$10+'СЕТ СН'!$F$6-'СЕТ СН'!$F$19</f>
        <v>1961.9286830599999</v>
      </c>
      <c r="X37" s="36">
        <f>SUMIFS(СВЦЭМ!$C$39:$C$782,СВЦЭМ!$A$39:$A$782,$A37,СВЦЭМ!$B$39:$B$782,X$11)+'СЕТ СН'!$F$9+СВЦЭМ!$D$10+'СЕТ СН'!$F$6-'СЕТ СН'!$F$19</f>
        <v>1990.2102561299998</v>
      </c>
      <c r="Y37" s="36">
        <f>SUMIFS(СВЦЭМ!$C$39:$C$782,СВЦЭМ!$A$39:$A$782,$A37,СВЦЭМ!$B$39:$B$782,Y$11)+'СЕТ СН'!$F$9+СВЦЭМ!$D$10+'СЕТ СН'!$F$6-'СЕТ СН'!$F$19</f>
        <v>2041.5806712199999</v>
      </c>
    </row>
    <row r="38" spans="1:25" ht="15.75" x14ac:dyDescent="0.2">
      <c r="A38" s="35">
        <f t="shared" si="0"/>
        <v>45012</v>
      </c>
      <c r="B38" s="36">
        <f>SUMIFS(СВЦЭМ!$C$39:$C$782,СВЦЭМ!$A$39:$A$782,$A38,СВЦЭМ!$B$39:$B$782,B$11)+'СЕТ СН'!$F$9+СВЦЭМ!$D$10+'СЕТ СН'!$F$6-'СЕТ СН'!$F$19</f>
        <v>2082.1029245</v>
      </c>
      <c r="C38" s="36">
        <f>SUMIFS(СВЦЭМ!$C$39:$C$782,СВЦЭМ!$A$39:$A$782,$A38,СВЦЭМ!$B$39:$B$782,C$11)+'СЕТ СН'!$F$9+СВЦЭМ!$D$10+'СЕТ СН'!$F$6-'СЕТ СН'!$F$19</f>
        <v>2096.05891109</v>
      </c>
      <c r="D38" s="36">
        <f>SUMIFS(СВЦЭМ!$C$39:$C$782,СВЦЭМ!$A$39:$A$782,$A38,СВЦЭМ!$B$39:$B$782,D$11)+'СЕТ СН'!$F$9+СВЦЭМ!$D$10+'СЕТ СН'!$F$6-'СЕТ СН'!$F$19</f>
        <v>2115.7082768599998</v>
      </c>
      <c r="E38" s="36">
        <f>SUMIFS(СВЦЭМ!$C$39:$C$782,СВЦЭМ!$A$39:$A$782,$A38,СВЦЭМ!$B$39:$B$782,E$11)+'СЕТ СН'!$F$9+СВЦЭМ!$D$10+'СЕТ СН'!$F$6-'СЕТ СН'!$F$19</f>
        <v>2113.0813924300001</v>
      </c>
      <c r="F38" s="36">
        <f>SUMIFS(СВЦЭМ!$C$39:$C$782,СВЦЭМ!$A$39:$A$782,$A38,СВЦЭМ!$B$39:$B$782,F$11)+'СЕТ СН'!$F$9+СВЦЭМ!$D$10+'СЕТ СН'!$F$6-'СЕТ СН'!$F$19</f>
        <v>2138.7375652800001</v>
      </c>
      <c r="G38" s="36">
        <f>SUMIFS(СВЦЭМ!$C$39:$C$782,СВЦЭМ!$A$39:$A$782,$A38,СВЦЭМ!$B$39:$B$782,G$11)+'СЕТ СН'!$F$9+СВЦЭМ!$D$10+'СЕТ СН'!$F$6-'СЕТ СН'!$F$19</f>
        <v>2108.94537722</v>
      </c>
      <c r="H38" s="36">
        <f>SUMIFS(СВЦЭМ!$C$39:$C$782,СВЦЭМ!$A$39:$A$782,$A38,СВЦЭМ!$B$39:$B$782,H$11)+'СЕТ СН'!$F$9+СВЦЭМ!$D$10+'СЕТ СН'!$F$6-'СЕТ СН'!$F$19</f>
        <v>2113.9971008299999</v>
      </c>
      <c r="I38" s="36">
        <f>SUMIFS(СВЦЭМ!$C$39:$C$782,СВЦЭМ!$A$39:$A$782,$A38,СВЦЭМ!$B$39:$B$782,I$11)+'СЕТ СН'!$F$9+СВЦЭМ!$D$10+'СЕТ СН'!$F$6-'СЕТ СН'!$F$19</f>
        <v>1985.0711873599998</v>
      </c>
      <c r="J38" s="36">
        <f>SUMIFS(СВЦЭМ!$C$39:$C$782,СВЦЭМ!$A$39:$A$782,$A38,СВЦЭМ!$B$39:$B$782,J$11)+'СЕТ СН'!$F$9+СВЦЭМ!$D$10+'СЕТ СН'!$F$6-'СЕТ СН'!$F$19</f>
        <v>1993.4519203399998</v>
      </c>
      <c r="K38" s="36">
        <f>SUMIFS(СВЦЭМ!$C$39:$C$782,СВЦЭМ!$A$39:$A$782,$A38,СВЦЭМ!$B$39:$B$782,K$11)+'СЕТ СН'!$F$9+СВЦЭМ!$D$10+'СЕТ СН'!$F$6-'СЕТ СН'!$F$19</f>
        <v>1987.4049417399999</v>
      </c>
      <c r="L38" s="36">
        <f>SUMIFS(СВЦЭМ!$C$39:$C$782,СВЦЭМ!$A$39:$A$782,$A38,СВЦЭМ!$B$39:$B$782,L$11)+'СЕТ СН'!$F$9+СВЦЭМ!$D$10+'СЕТ СН'!$F$6-'СЕТ СН'!$F$19</f>
        <v>1985.3327557299999</v>
      </c>
      <c r="M38" s="36">
        <f>SUMIFS(СВЦЭМ!$C$39:$C$782,СВЦЭМ!$A$39:$A$782,$A38,СВЦЭМ!$B$39:$B$782,M$11)+'СЕТ СН'!$F$9+СВЦЭМ!$D$10+'СЕТ СН'!$F$6-'СЕТ СН'!$F$19</f>
        <v>1999.7787356499998</v>
      </c>
      <c r="N38" s="36">
        <f>SUMIFS(СВЦЭМ!$C$39:$C$782,СВЦЭМ!$A$39:$A$782,$A38,СВЦЭМ!$B$39:$B$782,N$11)+'СЕТ СН'!$F$9+СВЦЭМ!$D$10+'СЕТ СН'!$F$6-'СЕТ СН'!$F$19</f>
        <v>2025.7511939899998</v>
      </c>
      <c r="O38" s="36">
        <f>SUMIFS(СВЦЭМ!$C$39:$C$782,СВЦЭМ!$A$39:$A$782,$A38,СВЦЭМ!$B$39:$B$782,O$11)+'СЕТ СН'!$F$9+СВЦЭМ!$D$10+'СЕТ СН'!$F$6-'СЕТ СН'!$F$19</f>
        <v>2056.7779419799999</v>
      </c>
      <c r="P38" s="36">
        <f>SUMIFS(СВЦЭМ!$C$39:$C$782,СВЦЭМ!$A$39:$A$782,$A38,СВЦЭМ!$B$39:$B$782,P$11)+'СЕТ СН'!$F$9+СВЦЭМ!$D$10+'СЕТ СН'!$F$6-'СЕТ СН'!$F$19</f>
        <v>2066.4869030099999</v>
      </c>
      <c r="Q38" s="36">
        <f>SUMIFS(СВЦЭМ!$C$39:$C$782,СВЦЭМ!$A$39:$A$782,$A38,СВЦЭМ!$B$39:$B$782,Q$11)+'СЕТ СН'!$F$9+СВЦЭМ!$D$10+'СЕТ СН'!$F$6-'СЕТ СН'!$F$19</f>
        <v>2066.0618931700001</v>
      </c>
      <c r="R38" s="36">
        <f>SUMIFS(СВЦЭМ!$C$39:$C$782,СВЦЭМ!$A$39:$A$782,$A38,СВЦЭМ!$B$39:$B$782,R$11)+'СЕТ СН'!$F$9+СВЦЭМ!$D$10+'СЕТ СН'!$F$6-'СЕТ СН'!$F$19</f>
        <v>2046.5798240299998</v>
      </c>
      <c r="S38" s="36">
        <f>SUMIFS(СВЦЭМ!$C$39:$C$782,СВЦЭМ!$A$39:$A$782,$A38,СВЦЭМ!$B$39:$B$782,S$11)+'СЕТ СН'!$F$9+СВЦЭМ!$D$10+'СЕТ СН'!$F$6-'СЕТ СН'!$F$19</f>
        <v>2046.6173781799998</v>
      </c>
      <c r="T38" s="36">
        <f>SUMIFS(СВЦЭМ!$C$39:$C$782,СВЦЭМ!$A$39:$A$782,$A38,СВЦЭМ!$B$39:$B$782,T$11)+'СЕТ СН'!$F$9+СВЦЭМ!$D$10+'СЕТ СН'!$F$6-'СЕТ СН'!$F$19</f>
        <v>2038.1457868999998</v>
      </c>
      <c r="U38" s="36">
        <f>SUMIFS(СВЦЭМ!$C$39:$C$782,СВЦЭМ!$A$39:$A$782,$A38,СВЦЭМ!$B$39:$B$782,U$11)+'СЕТ СН'!$F$9+СВЦЭМ!$D$10+'СЕТ СН'!$F$6-'СЕТ СН'!$F$19</f>
        <v>1978.2836275299999</v>
      </c>
      <c r="V38" s="36">
        <f>SUMIFS(СВЦЭМ!$C$39:$C$782,СВЦЭМ!$A$39:$A$782,$A38,СВЦЭМ!$B$39:$B$782,V$11)+'СЕТ СН'!$F$9+СВЦЭМ!$D$10+'СЕТ СН'!$F$6-'СЕТ СН'!$F$19</f>
        <v>1917.5514603499998</v>
      </c>
      <c r="W38" s="36">
        <f>SUMIFS(СВЦЭМ!$C$39:$C$782,СВЦЭМ!$A$39:$A$782,$A38,СВЦЭМ!$B$39:$B$782,W$11)+'СЕТ СН'!$F$9+СВЦЭМ!$D$10+'СЕТ СН'!$F$6-'СЕТ СН'!$F$19</f>
        <v>1953.3012501999999</v>
      </c>
      <c r="X38" s="36">
        <f>SUMIFS(СВЦЭМ!$C$39:$C$782,СВЦЭМ!$A$39:$A$782,$A38,СВЦЭМ!$B$39:$B$782,X$11)+'СЕТ СН'!$F$9+СВЦЭМ!$D$10+'СЕТ СН'!$F$6-'СЕТ СН'!$F$19</f>
        <v>2001.43733705</v>
      </c>
      <c r="Y38" s="36">
        <f>SUMIFS(СВЦЭМ!$C$39:$C$782,СВЦЭМ!$A$39:$A$782,$A38,СВЦЭМ!$B$39:$B$782,Y$11)+'СЕТ СН'!$F$9+СВЦЭМ!$D$10+'СЕТ СН'!$F$6-'СЕТ СН'!$F$19</f>
        <v>1998.41860434</v>
      </c>
    </row>
    <row r="39" spans="1:25" ht="15.75" x14ac:dyDescent="0.2">
      <c r="A39" s="35">
        <f t="shared" si="0"/>
        <v>45013</v>
      </c>
      <c r="B39" s="36">
        <f>SUMIFS(СВЦЭМ!$C$39:$C$782,СВЦЭМ!$A$39:$A$782,$A39,СВЦЭМ!$B$39:$B$782,B$11)+'СЕТ СН'!$F$9+СВЦЭМ!$D$10+'СЕТ СН'!$F$6-'СЕТ СН'!$F$19</f>
        <v>1919.3759897599998</v>
      </c>
      <c r="C39" s="36">
        <f>SUMIFS(СВЦЭМ!$C$39:$C$782,СВЦЭМ!$A$39:$A$782,$A39,СВЦЭМ!$B$39:$B$782,C$11)+'СЕТ СН'!$F$9+СВЦЭМ!$D$10+'СЕТ СН'!$F$6-'СЕТ СН'!$F$19</f>
        <v>1973.2700935799999</v>
      </c>
      <c r="D39" s="36">
        <f>SUMIFS(СВЦЭМ!$C$39:$C$782,СВЦЭМ!$A$39:$A$782,$A39,СВЦЭМ!$B$39:$B$782,D$11)+'СЕТ СН'!$F$9+СВЦЭМ!$D$10+'СЕТ СН'!$F$6-'СЕТ СН'!$F$19</f>
        <v>2033.40177389</v>
      </c>
      <c r="E39" s="36">
        <f>SUMIFS(СВЦЭМ!$C$39:$C$782,СВЦЭМ!$A$39:$A$782,$A39,СВЦЭМ!$B$39:$B$782,E$11)+'СЕТ СН'!$F$9+СВЦЭМ!$D$10+'СЕТ СН'!$F$6-'СЕТ СН'!$F$19</f>
        <v>2020.27685346</v>
      </c>
      <c r="F39" s="36">
        <f>SUMIFS(СВЦЭМ!$C$39:$C$782,СВЦЭМ!$A$39:$A$782,$A39,СВЦЭМ!$B$39:$B$782,F$11)+'СЕТ СН'!$F$9+СВЦЭМ!$D$10+'СЕТ СН'!$F$6-'СЕТ СН'!$F$19</f>
        <v>2015.0376913499999</v>
      </c>
      <c r="G39" s="36">
        <f>SUMIFS(СВЦЭМ!$C$39:$C$782,СВЦЭМ!$A$39:$A$782,$A39,СВЦЭМ!$B$39:$B$782,G$11)+'СЕТ СН'!$F$9+СВЦЭМ!$D$10+'СЕТ СН'!$F$6-'СЕТ СН'!$F$19</f>
        <v>2013.0405328299998</v>
      </c>
      <c r="H39" s="36">
        <f>SUMIFS(СВЦЭМ!$C$39:$C$782,СВЦЭМ!$A$39:$A$782,$A39,СВЦЭМ!$B$39:$B$782,H$11)+'СЕТ СН'!$F$9+СВЦЭМ!$D$10+'СЕТ СН'!$F$6-'СЕТ СН'!$F$19</f>
        <v>1937.9239644099998</v>
      </c>
      <c r="I39" s="36">
        <f>SUMIFS(СВЦЭМ!$C$39:$C$782,СВЦЭМ!$A$39:$A$782,$A39,СВЦЭМ!$B$39:$B$782,I$11)+'СЕТ СН'!$F$9+СВЦЭМ!$D$10+'СЕТ СН'!$F$6-'СЕТ СН'!$F$19</f>
        <v>1878.7154740799999</v>
      </c>
      <c r="J39" s="36">
        <f>SUMIFS(СВЦЭМ!$C$39:$C$782,СВЦЭМ!$A$39:$A$782,$A39,СВЦЭМ!$B$39:$B$782,J$11)+'СЕТ СН'!$F$9+СВЦЭМ!$D$10+'СЕТ СН'!$F$6-'СЕТ СН'!$F$19</f>
        <v>1918.6059416099999</v>
      </c>
      <c r="K39" s="36">
        <f>SUMIFS(СВЦЭМ!$C$39:$C$782,СВЦЭМ!$A$39:$A$782,$A39,СВЦЭМ!$B$39:$B$782,K$11)+'СЕТ СН'!$F$9+СВЦЭМ!$D$10+'СЕТ СН'!$F$6-'СЕТ СН'!$F$19</f>
        <v>2056.6690935400002</v>
      </c>
      <c r="L39" s="36">
        <f>SUMIFS(СВЦЭМ!$C$39:$C$782,СВЦЭМ!$A$39:$A$782,$A39,СВЦЭМ!$B$39:$B$782,L$11)+'СЕТ СН'!$F$9+СВЦЭМ!$D$10+'СЕТ СН'!$F$6-'СЕТ СН'!$F$19</f>
        <v>9260.86674743</v>
      </c>
      <c r="M39" s="36">
        <f>SUMIFS(СВЦЭМ!$C$39:$C$782,СВЦЭМ!$A$39:$A$782,$A39,СВЦЭМ!$B$39:$B$782,M$11)+'СЕТ СН'!$F$9+СВЦЭМ!$D$10+'СЕТ СН'!$F$6-'СЕТ СН'!$F$19</f>
        <v>1853.66865633</v>
      </c>
      <c r="N39" s="36">
        <f>SUMIFS(СВЦЭМ!$C$39:$C$782,СВЦЭМ!$A$39:$A$782,$A39,СВЦЭМ!$B$39:$B$782,N$11)+'СЕТ СН'!$F$9+СВЦЭМ!$D$10+'СЕТ СН'!$F$6-'СЕТ СН'!$F$19</f>
        <v>1860.7849969099998</v>
      </c>
      <c r="O39" s="36">
        <f>SUMIFS(СВЦЭМ!$C$39:$C$782,СВЦЭМ!$A$39:$A$782,$A39,СВЦЭМ!$B$39:$B$782,O$11)+'СЕТ СН'!$F$9+СВЦЭМ!$D$10+'СЕТ СН'!$F$6-'СЕТ СН'!$F$19</f>
        <v>1883.4183518599998</v>
      </c>
      <c r="P39" s="36">
        <f>SUMIFS(СВЦЭМ!$C$39:$C$782,СВЦЭМ!$A$39:$A$782,$A39,СВЦЭМ!$B$39:$B$782,P$11)+'СЕТ СН'!$F$9+СВЦЭМ!$D$10+'СЕТ СН'!$F$6-'СЕТ СН'!$F$19</f>
        <v>1894.9227132999999</v>
      </c>
      <c r="Q39" s="36">
        <f>SUMIFS(СВЦЭМ!$C$39:$C$782,СВЦЭМ!$A$39:$A$782,$A39,СВЦЭМ!$B$39:$B$782,Q$11)+'СЕТ СН'!$F$9+СВЦЭМ!$D$10+'СЕТ СН'!$F$6-'СЕТ СН'!$F$19</f>
        <v>1909.40038063</v>
      </c>
      <c r="R39" s="36">
        <f>SUMIFS(СВЦЭМ!$C$39:$C$782,СВЦЭМ!$A$39:$A$782,$A39,СВЦЭМ!$B$39:$B$782,R$11)+'СЕТ СН'!$F$9+СВЦЭМ!$D$10+'СЕТ СН'!$F$6-'СЕТ СН'!$F$19</f>
        <v>1929.6318692699999</v>
      </c>
      <c r="S39" s="36">
        <f>SUMIFS(СВЦЭМ!$C$39:$C$782,СВЦЭМ!$A$39:$A$782,$A39,СВЦЭМ!$B$39:$B$782,S$11)+'СЕТ СН'!$F$9+СВЦЭМ!$D$10+'СЕТ СН'!$F$6-'СЕТ СН'!$F$19</f>
        <v>1905.33744224</v>
      </c>
      <c r="T39" s="36">
        <f>SUMIFS(СВЦЭМ!$C$39:$C$782,СВЦЭМ!$A$39:$A$782,$A39,СВЦЭМ!$B$39:$B$782,T$11)+'СЕТ СН'!$F$9+СВЦЭМ!$D$10+'СЕТ СН'!$F$6-'СЕТ СН'!$F$19</f>
        <v>1885.1062464199999</v>
      </c>
      <c r="U39" s="36">
        <f>SUMIFS(СВЦЭМ!$C$39:$C$782,СВЦЭМ!$A$39:$A$782,$A39,СВЦЭМ!$B$39:$B$782,U$11)+'СЕТ СН'!$F$9+СВЦЭМ!$D$10+'СЕТ СН'!$F$6-'СЕТ СН'!$F$19</f>
        <v>1843.9715116399998</v>
      </c>
      <c r="V39" s="36">
        <f>SUMIFS(СВЦЭМ!$C$39:$C$782,СВЦЭМ!$A$39:$A$782,$A39,СВЦЭМ!$B$39:$B$782,V$11)+'СЕТ СН'!$F$9+СВЦЭМ!$D$10+'СЕТ СН'!$F$6-'СЕТ СН'!$F$19</f>
        <v>1840.47943025</v>
      </c>
      <c r="W39" s="36">
        <f>SUMIFS(СВЦЭМ!$C$39:$C$782,СВЦЭМ!$A$39:$A$782,$A39,СВЦЭМ!$B$39:$B$782,W$11)+'СЕТ СН'!$F$9+СВЦЭМ!$D$10+'СЕТ СН'!$F$6-'СЕТ СН'!$F$19</f>
        <v>1856.0512443999999</v>
      </c>
      <c r="X39" s="36">
        <f>SUMIFS(СВЦЭМ!$C$39:$C$782,СВЦЭМ!$A$39:$A$782,$A39,СВЦЭМ!$B$39:$B$782,X$11)+'СЕТ СН'!$F$9+СВЦЭМ!$D$10+'СЕТ СН'!$F$6-'СЕТ СН'!$F$19</f>
        <v>1890.8291137699998</v>
      </c>
      <c r="Y39" s="36">
        <f>SUMIFS(СВЦЭМ!$C$39:$C$782,СВЦЭМ!$A$39:$A$782,$A39,СВЦЭМ!$B$39:$B$782,Y$11)+'СЕТ СН'!$F$9+СВЦЭМ!$D$10+'СЕТ СН'!$F$6-'СЕТ СН'!$F$19</f>
        <v>1912.2856885799999</v>
      </c>
    </row>
    <row r="40" spans="1:25" ht="15.75" x14ac:dyDescent="0.2">
      <c r="A40" s="35">
        <f t="shared" si="0"/>
        <v>45014</v>
      </c>
      <c r="B40" s="36">
        <f>SUMIFS(СВЦЭМ!$C$39:$C$782,СВЦЭМ!$A$39:$A$782,$A40,СВЦЭМ!$B$39:$B$782,B$11)+'СЕТ СН'!$F$9+СВЦЭМ!$D$10+'СЕТ СН'!$F$6-'СЕТ СН'!$F$19</f>
        <v>1932.39055272</v>
      </c>
      <c r="C40" s="36">
        <f>SUMIFS(СВЦЭМ!$C$39:$C$782,СВЦЭМ!$A$39:$A$782,$A40,СВЦЭМ!$B$39:$B$782,C$11)+'СЕТ СН'!$F$9+СВЦЭМ!$D$10+'СЕТ СН'!$F$6-'СЕТ СН'!$F$19</f>
        <v>1989.1344016099999</v>
      </c>
      <c r="D40" s="36">
        <f>SUMIFS(СВЦЭМ!$C$39:$C$782,СВЦЭМ!$A$39:$A$782,$A40,СВЦЭМ!$B$39:$B$782,D$11)+'СЕТ СН'!$F$9+СВЦЭМ!$D$10+'СЕТ СН'!$F$6-'СЕТ СН'!$F$19</f>
        <v>2003.6916386599999</v>
      </c>
      <c r="E40" s="36">
        <f>SUMIFS(СВЦЭМ!$C$39:$C$782,СВЦЭМ!$A$39:$A$782,$A40,СВЦЭМ!$B$39:$B$782,E$11)+'СЕТ СН'!$F$9+СВЦЭМ!$D$10+'СЕТ СН'!$F$6-'СЕТ СН'!$F$19</f>
        <v>1995.5262034299999</v>
      </c>
      <c r="F40" s="36">
        <f>SUMIFS(СВЦЭМ!$C$39:$C$782,СВЦЭМ!$A$39:$A$782,$A40,СВЦЭМ!$B$39:$B$782,F$11)+'СЕТ СН'!$F$9+СВЦЭМ!$D$10+'СЕТ СН'!$F$6-'СЕТ СН'!$F$19</f>
        <v>2013.6249100099999</v>
      </c>
      <c r="G40" s="36">
        <f>SUMIFS(СВЦЭМ!$C$39:$C$782,СВЦЭМ!$A$39:$A$782,$A40,СВЦЭМ!$B$39:$B$782,G$11)+'СЕТ СН'!$F$9+СВЦЭМ!$D$10+'СЕТ СН'!$F$6-'СЕТ СН'!$F$19</f>
        <v>1971.8576557599999</v>
      </c>
      <c r="H40" s="36">
        <f>SUMIFS(СВЦЭМ!$C$39:$C$782,СВЦЭМ!$A$39:$A$782,$A40,СВЦЭМ!$B$39:$B$782,H$11)+'СЕТ СН'!$F$9+СВЦЭМ!$D$10+'СЕТ СН'!$F$6-'СЕТ СН'!$F$19</f>
        <v>1923.28871119</v>
      </c>
      <c r="I40" s="36">
        <f>SUMIFS(СВЦЭМ!$C$39:$C$782,СВЦЭМ!$A$39:$A$782,$A40,СВЦЭМ!$B$39:$B$782,I$11)+'СЕТ СН'!$F$9+СВЦЭМ!$D$10+'СЕТ СН'!$F$6-'СЕТ СН'!$F$19</f>
        <v>1910.7345172599998</v>
      </c>
      <c r="J40" s="36">
        <f>SUMIFS(СВЦЭМ!$C$39:$C$782,СВЦЭМ!$A$39:$A$782,$A40,СВЦЭМ!$B$39:$B$782,J$11)+'СЕТ СН'!$F$9+СВЦЭМ!$D$10+'СЕТ СН'!$F$6-'СЕТ СН'!$F$19</f>
        <v>1913.2830180899998</v>
      </c>
      <c r="K40" s="36">
        <f>SUMIFS(СВЦЭМ!$C$39:$C$782,СВЦЭМ!$A$39:$A$782,$A40,СВЦЭМ!$B$39:$B$782,K$11)+'СЕТ СН'!$F$9+СВЦЭМ!$D$10+'СЕТ СН'!$F$6-'СЕТ СН'!$F$19</f>
        <v>1895.28220345</v>
      </c>
      <c r="L40" s="36">
        <f>SUMIFS(СВЦЭМ!$C$39:$C$782,СВЦЭМ!$A$39:$A$782,$A40,СВЦЭМ!$B$39:$B$782,L$11)+'СЕТ СН'!$F$9+СВЦЭМ!$D$10+'СЕТ СН'!$F$6-'СЕТ СН'!$F$19</f>
        <v>1903.1894175799998</v>
      </c>
      <c r="M40" s="36">
        <f>SUMIFS(СВЦЭМ!$C$39:$C$782,СВЦЭМ!$A$39:$A$782,$A40,СВЦЭМ!$B$39:$B$782,M$11)+'СЕТ СН'!$F$9+СВЦЭМ!$D$10+'СЕТ СН'!$F$6-'СЕТ СН'!$F$19</f>
        <v>1942.5698688699999</v>
      </c>
      <c r="N40" s="36">
        <f>SUMIFS(СВЦЭМ!$C$39:$C$782,СВЦЭМ!$A$39:$A$782,$A40,СВЦЭМ!$B$39:$B$782,N$11)+'СЕТ СН'!$F$9+СВЦЭМ!$D$10+'СЕТ СН'!$F$6-'СЕТ СН'!$F$19</f>
        <v>1995.6575122299998</v>
      </c>
      <c r="O40" s="36">
        <f>SUMIFS(СВЦЭМ!$C$39:$C$782,СВЦЭМ!$A$39:$A$782,$A40,СВЦЭМ!$B$39:$B$782,O$11)+'СЕТ СН'!$F$9+СВЦЭМ!$D$10+'СЕТ СН'!$F$6-'СЕТ СН'!$F$19</f>
        <v>2006.9735882299999</v>
      </c>
      <c r="P40" s="36">
        <f>SUMIFS(СВЦЭМ!$C$39:$C$782,СВЦЭМ!$A$39:$A$782,$A40,СВЦЭМ!$B$39:$B$782,P$11)+'СЕТ СН'!$F$9+СВЦЭМ!$D$10+'СЕТ СН'!$F$6-'СЕТ СН'!$F$19</f>
        <v>1981.8017173799999</v>
      </c>
      <c r="Q40" s="36">
        <f>SUMIFS(СВЦЭМ!$C$39:$C$782,СВЦЭМ!$A$39:$A$782,$A40,СВЦЭМ!$B$39:$B$782,Q$11)+'СЕТ СН'!$F$9+СВЦЭМ!$D$10+'СЕТ СН'!$F$6-'СЕТ СН'!$F$19</f>
        <v>2008.5787480399999</v>
      </c>
      <c r="R40" s="36">
        <f>SUMIFS(СВЦЭМ!$C$39:$C$782,СВЦЭМ!$A$39:$A$782,$A40,СВЦЭМ!$B$39:$B$782,R$11)+'СЕТ СН'!$F$9+СВЦЭМ!$D$10+'СЕТ СН'!$F$6-'СЕТ СН'!$F$19</f>
        <v>1991.0473465</v>
      </c>
      <c r="S40" s="36">
        <f>SUMIFS(СВЦЭМ!$C$39:$C$782,СВЦЭМ!$A$39:$A$782,$A40,СВЦЭМ!$B$39:$B$782,S$11)+'СЕТ СН'!$F$9+СВЦЭМ!$D$10+'СЕТ СН'!$F$6-'СЕТ СН'!$F$19</f>
        <v>1990.34842168</v>
      </c>
      <c r="T40" s="36">
        <f>SUMIFS(СВЦЭМ!$C$39:$C$782,СВЦЭМ!$A$39:$A$782,$A40,СВЦЭМ!$B$39:$B$782,T$11)+'СЕТ СН'!$F$9+СВЦЭМ!$D$10+'СЕТ СН'!$F$6-'СЕТ СН'!$F$19</f>
        <v>1940.3459061799999</v>
      </c>
      <c r="U40" s="36">
        <f>SUMIFS(СВЦЭМ!$C$39:$C$782,СВЦЭМ!$A$39:$A$782,$A40,СВЦЭМ!$B$39:$B$782,U$11)+'СЕТ СН'!$F$9+СВЦЭМ!$D$10+'СЕТ СН'!$F$6-'СЕТ СН'!$F$19</f>
        <v>1891.0389688199998</v>
      </c>
      <c r="V40" s="36">
        <f>SUMIFS(СВЦЭМ!$C$39:$C$782,СВЦЭМ!$A$39:$A$782,$A40,СВЦЭМ!$B$39:$B$782,V$11)+'СЕТ СН'!$F$9+СВЦЭМ!$D$10+'СЕТ СН'!$F$6-'СЕТ СН'!$F$19</f>
        <v>1850.6720189099999</v>
      </c>
      <c r="W40" s="36">
        <f>SUMIFS(СВЦЭМ!$C$39:$C$782,СВЦЭМ!$A$39:$A$782,$A40,СВЦЭМ!$B$39:$B$782,W$11)+'СЕТ СН'!$F$9+СВЦЭМ!$D$10+'СЕТ СН'!$F$6-'СЕТ СН'!$F$19</f>
        <v>1847.1523950999999</v>
      </c>
      <c r="X40" s="36">
        <f>SUMIFS(СВЦЭМ!$C$39:$C$782,СВЦЭМ!$A$39:$A$782,$A40,СВЦЭМ!$B$39:$B$782,X$11)+'СЕТ СН'!$F$9+СВЦЭМ!$D$10+'СЕТ СН'!$F$6-'СЕТ СН'!$F$19</f>
        <v>1876.9052498899998</v>
      </c>
      <c r="Y40" s="36">
        <f>SUMIFS(СВЦЭМ!$C$39:$C$782,СВЦЭМ!$A$39:$A$782,$A40,СВЦЭМ!$B$39:$B$782,Y$11)+'СЕТ СН'!$F$9+СВЦЭМ!$D$10+'СЕТ СН'!$F$6-'СЕТ СН'!$F$19</f>
        <v>1874.0806166099999</v>
      </c>
    </row>
    <row r="41" spans="1:25" ht="15.75" x14ac:dyDescent="0.2">
      <c r="A41" s="35">
        <f t="shared" si="0"/>
        <v>45015</v>
      </c>
      <c r="B41" s="36">
        <f>SUMIFS(СВЦЭМ!$C$39:$C$782,СВЦЭМ!$A$39:$A$782,$A41,СВЦЭМ!$B$39:$B$782,B$11)+'СЕТ СН'!$F$9+СВЦЭМ!$D$10+'СЕТ СН'!$F$6-'СЕТ СН'!$F$19</f>
        <v>1829.80354225</v>
      </c>
      <c r="C41" s="36">
        <f>SUMIFS(СВЦЭМ!$C$39:$C$782,СВЦЭМ!$A$39:$A$782,$A41,СВЦЭМ!$B$39:$B$782,C$11)+'СЕТ СН'!$F$9+СВЦЭМ!$D$10+'СЕТ СН'!$F$6-'СЕТ СН'!$F$19</f>
        <v>1884.5828466099999</v>
      </c>
      <c r="D41" s="36">
        <f>SUMIFS(СВЦЭМ!$C$39:$C$782,СВЦЭМ!$A$39:$A$782,$A41,СВЦЭМ!$B$39:$B$782,D$11)+'СЕТ СН'!$F$9+СВЦЭМ!$D$10+'СЕТ СН'!$F$6-'СЕТ СН'!$F$19</f>
        <v>1899.5696032899998</v>
      </c>
      <c r="E41" s="36">
        <f>SUMIFS(СВЦЭМ!$C$39:$C$782,СВЦЭМ!$A$39:$A$782,$A41,СВЦЭМ!$B$39:$B$782,E$11)+'СЕТ СН'!$F$9+СВЦЭМ!$D$10+'СЕТ СН'!$F$6-'СЕТ СН'!$F$19</f>
        <v>1902.7374492299998</v>
      </c>
      <c r="F41" s="36">
        <f>SUMIFS(СВЦЭМ!$C$39:$C$782,СВЦЭМ!$A$39:$A$782,$A41,СВЦЭМ!$B$39:$B$782,F$11)+'СЕТ СН'!$F$9+СВЦЭМ!$D$10+'СЕТ СН'!$F$6-'СЕТ СН'!$F$19</f>
        <v>1903.07138646</v>
      </c>
      <c r="G41" s="36">
        <f>SUMIFS(СВЦЭМ!$C$39:$C$782,СВЦЭМ!$A$39:$A$782,$A41,СВЦЭМ!$B$39:$B$782,G$11)+'СЕТ СН'!$F$9+СВЦЭМ!$D$10+'СЕТ СН'!$F$6-'СЕТ СН'!$F$19</f>
        <v>1857.9676463599999</v>
      </c>
      <c r="H41" s="36">
        <f>SUMIFS(СВЦЭМ!$C$39:$C$782,СВЦЭМ!$A$39:$A$782,$A41,СВЦЭМ!$B$39:$B$782,H$11)+'СЕТ СН'!$F$9+СВЦЭМ!$D$10+'СЕТ СН'!$F$6-'СЕТ СН'!$F$19</f>
        <v>1850.6952743699999</v>
      </c>
      <c r="I41" s="36">
        <f>SUMIFS(СВЦЭМ!$C$39:$C$782,СВЦЭМ!$A$39:$A$782,$A41,СВЦЭМ!$B$39:$B$782,I$11)+'СЕТ СН'!$F$9+СВЦЭМ!$D$10+'СЕТ СН'!$F$6-'СЕТ СН'!$F$19</f>
        <v>1795.08393095</v>
      </c>
      <c r="J41" s="36">
        <f>SUMIFS(СВЦЭМ!$C$39:$C$782,СВЦЭМ!$A$39:$A$782,$A41,СВЦЭМ!$B$39:$B$782,J$11)+'СЕТ СН'!$F$9+СВЦЭМ!$D$10+'СЕТ СН'!$F$6-'СЕТ СН'!$F$19</f>
        <v>1762.4333732699999</v>
      </c>
      <c r="K41" s="36">
        <f>SUMIFS(СВЦЭМ!$C$39:$C$782,СВЦЭМ!$A$39:$A$782,$A41,СВЦЭМ!$B$39:$B$782,K$11)+'СЕТ СН'!$F$9+СВЦЭМ!$D$10+'СЕТ СН'!$F$6-'СЕТ СН'!$F$19</f>
        <v>1726.59423062</v>
      </c>
      <c r="L41" s="36">
        <f>SUMIFS(СВЦЭМ!$C$39:$C$782,СВЦЭМ!$A$39:$A$782,$A41,СВЦЭМ!$B$39:$B$782,L$11)+'СЕТ СН'!$F$9+СВЦЭМ!$D$10+'СЕТ СН'!$F$6-'СЕТ СН'!$F$19</f>
        <v>1734.6868382099999</v>
      </c>
      <c r="M41" s="36">
        <f>SUMIFS(СВЦЭМ!$C$39:$C$782,СВЦЭМ!$A$39:$A$782,$A41,СВЦЭМ!$B$39:$B$782,M$11)+'СЕТ СН'!$F$9+СВЦЭМ!$D$10+'СЕТ СН'!$F$6-'СЕТ СН'!$F$19</f>
        <v>1775.3887395099998</v>
      </c>
      <c r="N41" s="36">
        <f>SUMIFS(СВЦЭМ!$C$39:$C$782,СВЦЭМ!$A$39:$A$782,$A41,СВЦЭМ!$B$39:$B$782,N$11)+'СЕТ СН'!$F$9+СВЦЭМ!$D$10+'СЕТ СН'!$F$6-'СЕТ СН'!$F$19</f>
        <v>1823.18363626</v>
      </c>
      <c r="O41" s="36">
        <f>SUMIFS(СВЦЭМ!$C$39:$C$782,СВЦЭМ!$A$39:$A$782,$A41,СВЦЭМ!$B$39:$B$782,O$11)+'СЕТ СН'!$F$9+СВЦЭМ!$D$10+'СЕТ СН'!$F$6-'СЕТ СН'!$F$19</f>
        <v>1842.2982462799998</v>
      </c>
      <c r="P41" s="36">
        <f>SUMIFS(СВЦЭМ!$C$39:$C$782,СВЦЭМ!$A$39:$A$782,$A41,СВЦЭМ!$B$39:$B$782,P$11)+'СЕТ СН'!$F$9+СВЦЭМ!$D$10+'СЕТ СН'!$F$6-'СЕТ СН'!$F$19</f>
        <v>1856.7124753899998</v>
      </c>
      <c r="Q41" s="36">
        <f>SUMIFS(СВЦЭМ!$C$39:$C$782,СВЦЭМ!$A$39:$A$782,$A41,СВЦЭМ!$B$39:$B$782,Q$11)+'СЕТ СН'!$F$9+СВЦЭМ!$D$10+'СЕТ СН'!$F$6-'СЕТ СН'!$F$19</f>
        <v>1859.4058300299998</v>
      </c>
      <c r="R41" s="36">
        <f>SUMIFS(СВЦЭМ!$C$39:$C$782,СВЦЭМ!$A$39:$A$782,$A41,СВЦЭМ!$B$39:$B$782,R$11)+'СЕТ СН'!$F$9+СВЦЭМ!$D$10+'СЕТ СН'!$F$6-'СЕТ СН'!$F$19</f>
        <v>1863.6772873899999</v>
      </c>
      <c r="S41" s="36">
        <f>SUMIFS(СВЦЭМ!$C$39:$C$782,СВЦЭМ!$A$39:$A$782,$A41,СВЦЭМ!$B$39:$B$782,S$11)+'СЕТ СН'!$F$9+СВЦЭМ!$D$10+'СЕТ СН'!$F$6-'СЕТ СН'!$F$19</f>
        <v>1837.38428718</v>
      </c>
      <c r="T41" s="36">
        <f>SUMIFS(СВЦЭМ!$C$39:$C$782,СВЦЭМ!$A$39:$A$782,$A41,СВЦЭМ!$B$39:$B$782,T$11)+'СЕТ СН'!$F$9+СВЦЭМ!$D$10+'СЕТ СН'!$F$6-'СЕТ СН'!$F$19</f>
        <v>1793.9855291299998</v>
      </c>
      <c r="U41" s="36">
        <f>SUMIFS(СВЦЭМ!$C$39:$C$782,СВЦЭМ!$A$39:$A$782,$A41,СВЦЭМ!$B$39:$B$782,U$11)+'СЕТ СН'!$F$9+СВЦЭМ!$D$10+'СЕТ СН'!$F$6-'СЕТ СН'!$F$19</f>
        <v>1786.3236986999998</v>
      </c>
      <c r="V41" s="36">
        <f>SUMIFS(СВЦЭМ!$C$39:$C$782,СВЦЭМ!$A$39:$A$782,$A41,СВЦЭМ!$B$39:$B$782,V$11)+'СЕТ СН'!$F$9+СВЦЭМ!$D$10+'СЕТ СН'!$F$6-'СЕТ СН'!$F$19</f>
        <v>1749.5909383799999</v>
      </c>
      <c r="W41" s="36">
        <f>SUMIFS(СВЦЭМ!$C$39:$C$782,СВЦЭМ!$A$39:$A$782,$A41,СВЦЭМ!$B$39:$B$782,W$11)+'СЕТ СН'!$F$9+СВЦЭМ!$D$10+'СЕТ СН'!$F$6-'СЕТ СН'!$F$19</f>
        <v>1745.8855009899999</v>
      </c>
      <c r="X41" s="36">
        <f>SUMIFS(СВЦЭМ!$C$39:$C$782,СВЦЭМ!$A$39:$A$782,$A41,СВЦЭМ!$B$39:$B$782,X$11)+'СЕТ СН'!$F$9+СВЦЭМ!$D$10+'СЕТ СН'!$F$6-'СЕТ СН'!$F$19</f>
        <v>1772.6606944299999</v>
      </c>
      <c r="Y41" s="36">
        <f>SUMIFS(СВЦЭМ!$C$39:$C$782,СВЦЭМ!$A$39:$A$782,$A41,СВЦЭМ!$B$39:$B$782,Y$11)+'СЕТ СН'!$F$9+СВЦЭМ!$D$10+'СЕТ СН'!$F$6-'СЕТ СН'!$F$19</f>
        <v>1810.7552612999998</v>
      </c>
    </row>
    <row r="42" spans="1:25" ht="15.75" x14ac:dyDescent="0.2">
      <c r="A42" s="35">
        <f t="shared" si="0"/>
        <v>45016</v>
      </c>
      <c r="B42" s="36">
        <f>SUMIFS(СВЦЭМ!$C$39:$C$782,СВЦЭМ!$A$39:$A$782,$A42,СВЦЭМ!$B$39:$B$782,B$11)+'СЕТ СН'!$F$9+СВЦЭМ!$D$10+'СЕТ СН'!$F$6-'СЕТ СН'!$F$19</f>
        <v>1873.8896152</v>
      </c>
      <c r="C42" s="36">
        <f>SUMIFS(СВЦЭМ!$C$39:$C$782,СВЦЭМ!$A$39:$A$782,$A42,СВЦЭМ!$B$39:$B$782,C$11)+'СЕТ СН'!$F$9+СВЦЭМ!$D$10+'СЕТ СН'!$F$6-'СЕТ СН'!$F$19</f>
        <v>1834.6105943099999</v>
      </c>
      <c r="D42" s="36">
        <f>SUMIFS(СВЦЭМ!$C$39:$C$782,СВЦЭМ!$A$39:$A$782,$A42,СВЦЭМ!$B$39:$B$782,D$11)+'СЕТ СН'!$F$9+СВЦЭМ!$D$10+'СЕТ СН'!$F$6-'СЕТ СН'!$F$19</f>
        <v>1949.8673125299999</v>
      </c>
      <c r="E42" s="36">
        <f>SUMIFS(СВЦЭМ!$C$39:$C$782,СВЦЭМ!$A$39:$A$782,$A42,СВЦЭМ!$B$39:$B$782,E$11)+'СЕТ СН'!$F$9+СВЦЭМ!$D$10+'СЕТ СН'!$F$6-'СЕТ СН'!$F$19</f>
        <v>1948.8814858199999</v>
      </c>
      <c r="F42" s="36">
        <f>SUMIFS(СВЦЭМ!$C$39:$C$782,СВЦЭМ!$A$39:$A$782,$A42,СВЦЭМ!$B$39:$B$782,F$11)+'СЕТ СН'!$F$9+СВЦЭМ!$D$10+'СЕТ СН'!$F$6-'СЕТ СН'!$F$19</f>
        <v>1950.0702532099999</v>
      </c>
      <c r="G42" s="36">
        <f>SUMIFS(СВЦЭМ!$C$39:$C$782,СВЦЭМ!$A$39:$A$782,$A42,СВЦЭМ!$B$39:$B$782,G$11)+'СЕТ СН'!$F$9+СВЦЭМ!$D$10+'СЕТ СН'!$F$6-'СЕТ СН'!$F$19</f>
        <v>1922.5999182399999</v>
      </c>
      <c r="H42" s="36">
        <f>SUMIFS(СВЦЭМ!$C$39:$C$782,СВЦЭМ!$A$39:$A$782,$A42,СВЦЭМ!$B$39:$B$782,H$11)+'СЕТ СН'!$F$9+СВЦЭМ!$D$10+'СЕТ СН'!$F$6-'СЕТ СН'!$F$19</f>
        <v>1917.1273677099998</v>
      </c>
      <c r="I42" s="36">
        <f>SUMIFS(СВЦЭМ!$C$39:$C$782,СВЦЭМ!$A$39:$A$782,$A42,СВЦЭМ!$B$39:$B$782,I$11)+'СЕТ СН'!$F$9+СВЦЭМ!$D$10+'СЕТ СН'!$F$6-'СЕТ СН'!$F$19</f>
        <v>1840.9072776399998</v>
      </c>
      <c r="J42" s="36">
        <f>SUMIFS(СВЦЭМ!$C$39:$C$782,СВЦЭМ!$A$39:$A$782,$A42,СВЦЭМ!$B$39:$B$782,J$11)+'СЕТ СН'!$F$9+СВЦЭМ!$D$10+'СЕТ СН'!$F$6-'СЕТ СН'!$F$19</f>
        <v>1811.3350167299998</v>
      </c>
      <c r="K42" s="36">
        <f>SUMIFS(СВЦЭМ!$C$39:$C$782,СВЦЭМ!$A$39:$A$782,$A42,СВЦЭМ!$B$39:$B$782,K$11)+'СЕТ СН'!$F$9+СВЦЭМ!$D$10+'СЕТ СН'!$F$6-'СЕТ СН'!$F$19</f>
        <v>1780.6566147499998</v>
      </c>
      <c r="L42" s="36">
        <f>SUMIFS(СВЦЭМ!$C$39:$C$782,СВЦЭМ!$A$39:$A$782,$A42,СВЦЭМ!$B$39:$B$782,L$11)+'СЕТ СН'!$F$9+СВЦЭМ!$D$10+'СЕТ СН'!$F$6-'СЕТ СН'!$F$19</f>
        <v>1750.70819934</v>
      </c>
      <c r="M42" s="36">
        <f>SUMIFS(СВЦЭМ!$C$39:$C$782,СВЦЭМ!$A$39:$A$782,$A42,СВЦЭМ!$B$39:$B$782,M$11)+'СЕТ СН'!$F$9+СВЦЭМ!$D$10+'СЕТ СН'!$F$6-'СЕТ СН'!$F$19</f>
        <v>1740.5889470999998</v>
      </c>
      <c r="N42" s="36">
        <f>SUMIFS(СВЦЭМ!$C$39:$C$782,СВЦЭМ!$A$39:$A$782,$A42,СВЦЭМ!$B$39:$B$782,N$11)+'СЕТ СН'!$F$9+СВЦЭМ!$D$10+'СЕТ СН'!$F$6-'СЕТ СН'!$F$19</f>
        <v>1782.4419747499999</v>
      </c>
      <c r="O42" s="36">
        <f>SUMIFS(СВЦЭМ!$C$39:$C$782,СВЦЭМ!$A$39:$A$782,$A42,СВЦЭМ!$B$39:$B$782,O$11)+'СЕТ СН'!$F$9+СВЦЭМ!$D$10+'СЕТ СН'!$F$6-'СЕТ СН'!$F$19</f>
        <v>1811.0652725299999</v>
      </c>
      <c r="P42" s="36">
        <f>SUMIFS(СВЦЭМ!$C$39:$C$782,СВЦЭМ!$A$39:$A$782,$A42,СВЦЭМ!$B$39:$B$782,P$11)+'СЕТ СН'!$F$9+СВЦЭМ!$D$10+'СЕТ СН'!$F$6-'СЕТ СН'!$F$19</f>
        <v>1830.2131227299999</v>
      </c>
      <c r="Q42" s="36">
        <f>SUMIFS(СВЦЭМ!$C$39:$C$782,СВЦЭМ!$A$39:$A$782,$A42,СВЦЭМ!$B$39:$B$782,Q$11)+'СЕТ СН'!$F$9+СВЦЭМ!$D$10+'СЕТ СН'!$F$6-'СЕТ СН'!$F$19</f>
        <v>1824.8956813699999</v>
      </c>
      <c r="R42" s="36">
        <f>SUMIFS(СВЦЭМ!$C$39:$C$782,СВЦЭМ!$A$39:$A$782,$A42,СВЦЭМ!$B$39:$B$782,R$11)+'СЕТ СН'!$F$9+СВЦЭМ!$D$10+'СЕТ СН'!$F$6-'СЕТ СН'!$F$19</f>
        <v>1812.8202194799999</v>
      </c>
      <c r="S42" s="36">
        <f>SUMIFS(СВЦЭМ!$C$39:$C$782,СВЦЭМ!$A$39:$A$782,$A42,СВЦЭМ!$B$39:$B$782,S$11)+'СЕТ СН'!$F$9+СВЦЭМ!$D$10+'СЕТ СН'!$F$6-'СЕТ СН'!$F$19</f>
        <v>1796.1482485399999</v>
      </c>
      <c r="T42" s="36">
        <f>SUMIFS(СВЦЭМ!$C$39:$C$782,СВЦЭМ!$A$39:$A$782,$A42,СВЦЭМ!$B$39:$B$782,T$11)+'СЕТ СН'!$F$9+СВЦЭМ!$D$10+'СЕТ СН'!$F$6-'СЕТ СН'!$F$19</f>
        <v>1763.0682082999999</v>
      </c>
      <c r="U42" s="36">
        <f>SUMIFS(СВЦЭМ!$C$39:$C$782,СВЦЭМ!$A$39:$A$782,$A42,СВЦЭМ!$B$39:$B$782,U$11)+'СЕТ СН'!$F$9+СВЦЭМ!$D$10+'СЕТ СН'!$F$6-'СЕТ СН'!$F$19</f>
        <v>1744.1552228799999</v>
      </c>
      <c r="V42" s="36">
        <f>SUMIFS(СВЦЭМ!$C$39:$C$782,СВЦЭМ!$A$39:$A$782,$A42,СВЦЭМ!$B$39:$B$782,V$11)+'СЕТ СН'!$F$9+СВЦЭМ!$D$10+'СЕТ СН'!$F$6-'СЕТ СН'!$F$19</f>
        <v>1717.4264521299999</v>
      </c>
      <c r="W42" s="36">
        <f>SUMIFS(СВЦЭМ!$C$39:$C$782,СВЦЭМ!$A$39:$A$782,$A42,СВЦЭМ!$B$39:$B$782,W$11)+'СЕТ СН'!$F$9+СВЦЭМ!$D$10+'СЕТ СН'!$F$6-'СЕТ СН'!$F$19</f>
        <v>1703.0405338199998</v>
      </c>
      <c r="X42" s="36">
        <f>SUMIFS(СВЦЭМ!$C$39:$C$782,СВЦЭМ!$A$39:$A$782,$A42,СВЦЭМ!$B$39:$B$782,X$11)+'СЕТ СН'!$F$9+СВЦЭМ!$D$10+'СЕТ СН'!$F$6-'СЕТ СН'!$F$19</f>
        <v>1744.6556713699999</v>
      </c>
      <c r="Y42" s="36">
        <f>SUMIFS(СВЦЭМ!$C$39:$C$782,СВЦЭМ!$A$39:$A$782,$A42,СВЦЭМ!$B$39:$B$782,Y$11)+'СЕТ СН'!$F$9+СВЦЭМ!$D$10+'СЕТ СН'!$F$6-'СЕТ СН'!$F$19</f>
        <v>1730.31197991</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01.03.2023</v>
      </c>
      <c r="B48" s="36">
        <f>SUMIFS(СВЦЭМ!$C$39:$C$782,СВЦЭМ!$A$39:$A$782,$A48,СВЦЭМ!$B$39:$B$782,B$47)+'СЕТ СН'!$G$9+СВЦЭМ!$D$10+'СЕТ СН'!$G$6-'СЕТ СН'!$G$19</f>
        <v>2246.6385652999998</v>
      </c>
      <c r="C48" s="36">
        <f>SUMIFS(СВЦЭМ!$C$39:$C$782,СВЦЭМ!$A$39:$A$782,$A48,СВЦЭМ!$B$39:$B$782,C$47)+'СЕТ СН'!$G$9+СВЦЭМ!$D$10+'СЕТ СН'!$G$6-'СЕТ СН'!$G$19</f>
        <v>2278.8932193399996</v>
      </c>
      <c r="D48" s="36">
        <f>SUMIFS(СВЦЭМ!$C$39:$C$782,СВЦЭМ!$A$39:$A$782,$A48,СВЦЭМ!$B$39:$B$782,D$47)+'СЕТ СН'!$G$9+СВЦЭМ!$D$10+'СЕТ СН'!$G$6-'СЕТ СН'!$G$19</f>
        <v>2302.2613253</v>
      </c>
      <c r="E48" s="36">
        <f>SUMIFS(СВЦЭМ!$C$39:$C$782,СВЦЭМ!$A$39:$A$782,$A48,СВЦЭМ!$B$39:$B$782,E$47)+'СЕТ СН'!$G$9+СВЦЭМ!$D$10+'СЕТ СН'!$G$6-'СЕТ СН'!$G$19</f>
        <v>2327.00882662</v>
      </c>
      <c r="F48" s="36">
        <f>SUMIFS(СВЦЭМ!$C$39:$C$782,СВЦЭМ!$A$39:$A$782,$A48,СВЦЭМ!$B$39:$B$782,F$47)+'СЕТ СН'!$G$9+СВЦЭМ!$D$10+'СЕТ СН'!$G$6-'СЕТ СН'!$G$19</f>
        <v>2322.7612609199996</v>
      </c>
      <c r="G48" s="36">
        <f>SUMIFS(СВЦЭМ!$C$39:$C$782,СВЦЭМ!$A$39:$A$782,$A48,СВЦЭМ!$B$39:$B$782,G$47)+'СЕТ СН'!$G$9+СВЦЭМ!$D$10+'СЕТ СН'!$G$6-'СЕТ СН'!$G$19</f>
        <v>2299.8520458399998</v>
      </c>
      <c r="H48" s="36">
        <f>SUMIFS(СВЦЭМ!$C$39:$C$782,СВЦЭМ!$A$39:$A$782,$A48,СВЦЭМ!$B$39:$B$782,H$47)+'СЕТ СН'!$G$9+СВЦЭМ!$D$10+'СЕТ СН'!$G$6-'СЕТ СН'!$G$19</f>
        <v>2259.0501028500003</v>
      </c>
      <c r="I48" s="36">
        <f>SUMIFS(СВЦЭМ!$C$39:$C$782,СВЦЭМ!$A$39:$A$782,$A48,СВЦЭМ!$B$39:$B$782,I$47)+'СЕТ СН'!$G$9+СВЦЭМ!$D$10+'СЕТ СН'!$G$6-'СЕТ СН'!$G$19</f>
        <v>2203.7296964899997</v>
      </c>
      <c r="J48" s="36">
        <f>SUMIFS(СВЦЭМ!$C$39:$C$782,СВЦЭМ!$A$39:$A$782,$A48,СВЦЭМ!$B$39:$B$782,J$47)+'СЕТ СН'!$G$9+СВЦЭМ!$D$10+'СЕТ СН'!$G$6-'СЕТ СН'!$G$19</f>
        <v>2235.8372269900001</v>
      </c>
      <c r="K48" s="36">
        <f>SUMIFS(СВЦЭМ!$C$39:$C$782,СВЦЭМ!$A$39:$A$782,$A48,СВЦЭМ!$B$39:$B$782,K$47)+'СЕТ СН'!$G$9+СВЦЭМ!$D$10+'СЕТ СН'!$G$6-'СЕТ СН'!$G$19</f>
        <v>2115.83802651</v>
      </c>
      <c r="L48" s="36">
        <f>SUMIFS(СВЦЭМ!$C$39:$C$782,СВЦЭМ!$A$39:$A$782,$A48,СВЦЭМ!$B$39:$B$782,L$47)+'СЕТ СН'!$G$9+СВЦЭМ!$D$10+'СЕТ СН'!$G$6-'СЕТ СН'!$G$19</f>
        <v>2130.0505003500002</v>
      </c>
      <c r="M48" s="36">
        <f>SUMIFS(СВЦЭМ!$C$39:$C$782,СВЦЭМ!$A$39:$A$782,$A48,СВЦЭМ!$B$39:$B$782,M$47)+'СЕТ СН'!$G$9+СВЦЭМ!$D$10+'СЕТ СН'!$G$6-'СЕТ СН'!$G$19</f>
        <v>2148.97865456</v>
      </c>
      <c r="N48" s="36">
        <f>SUMIFS(СВЦЭМ!$C$39:$C$782,СВЦЭМ!$A$39:$A$782,$A48,СВЦЭМ!$B$39:$B$782,N$47)+'СЕТ СН'!$G$9+СВЦЭМ!$D$10+'СЕТ СН'!$G$6-'СЕТ СН'!$G$19</f>
        <v>2189.2123334799999</v>
      </c>
      <c r="O48" s="36">
        <f>SUMIFS(СВЦЭМ!$C$39:$C$782,СВЦЭМ!$A$39:$A$782,$A48,СВЦЭМ!$B$39:$B$782,O$47)+'СЕТ СН'!$G$9+СВЦЭМ!$D$10+'СЕТ СН'!$G$6-'СЕТ СН'!$G$19</f>
        <v>2221.1000825299998</v>
      </c>
      <c r="P48" s="36">
        <f>SUMIFS(СВЦЭМ!$C$39:$C$782,СВЦЭМ!$A$39:$A$782,$A48,СВЦЭМ!$B$39:$B$782,P$47)+'СЕТ СН'!$G$9+СВЦЭМ!$D$10+'СЕТ СН'!$G$6-'СЕТ СН'!$G$19</f>
        <v>2215.7405663899999</v>
      </c>
      <c r="Q48" s="36">
        <f>SUMIFS(СВЦЭМ!$C$39:$C$782,СВЦЭМ!$A$39:$A$782,$A48,СВЦЭМ!$B$39:$B$782,Q$47)+'СЕТ СН'!$G$9+СВЦЭМ!$D$10+'СЕТ СН'!$G$6-'СЕТ СН'!$G$19</f>
        <v>2214.05292396</v>
      </c>
      <c r="R48" s="36">
        <f>SUMIFS(СВЦЭМ!$C$39:$C$782,СВЦЭМ!$A$39:$A$782,$A48,СВЦЭМ!$B$39:$B$782,R$47)+'СЕТ СН'!$G$9+СВЦЭМ!$D$10+'СЕТ СН'!$G$6-'СЕТ СН'!$G$19</f>
        <v>2194.2984872500001</v>
      </c>
      <c r="S48" s="36">
        <f>SUMIFS(СВЦЭМ!$C$39:$C$782,СВЦЭМ!$A$39:$A$782,$A48,СВЦЭМ!$B$39:$B$782,S$47)+'СЕТ СН'!$G$9+СВЦЭМ!$D$10+'СЕТ СН'!$G$6-'СЕТ СН'!$G$19</f>
        <v>2160.10237762</v>
      </c>
      <c r="T48" s="36">
        <f>SUMIFS(СВЦЭМ!$C$39:$C$782,СВЦЭМ!$A$39:$A$782,$A48,СВЦЭМ!$B$39:$B$782,T$47)+'СЕТ СН'!$G$9+СВЦЭМ!$D$10+'СЕТ СН'!$G$6-'СЕТ СН'!$G$19</f>
        <v>2154.1294901900001</v>
      </c>
      <c r="U48" s="36">
        <f>SUMIFS(СВЦЭМ!$C$39:$C$782,СВЦЭМ!$A$39:$A$782,$A48,СВЦЭМ!$B$39:$B$782,U$47)+'СЕТ СН'!$G$9+СВЦЭМ!$D$10+'СЕТ СН'!$G$6-'СЕТ СН'!$G$19</f>
        <v>2168.8099472599997</v>
      </c>
      <c r="V48" s="36">
        <f>SUMIFS(СВЦЭМ!$C$39:$C$782,СВЦЭМ!$A$39:$A$782,$A48,СВЦЭМ!$B$39:$B$782,V$47)+'СЕТ СН'!$G$9+СВЦЭМ!$D$10+'СЕТ СН'!$G$6-'СЕТ СН'!$G$19</f>
        <v>2158.6062904800001</v>
      </c>
      <c r="W48" s="36">
        <f>SUMIFS(СВЦЭМ!$C$39:$C$782,СВЦЭМ!$A$39:$A$782,$A48,СВЦЭМ!$B$39:$B$782,W$47)+'СЕТ СН'!$G$9+СВЦЭМ!$D$10+'СЕТ СН'!$G$6-'СЕТ СН'!$G$19</f>
        <v>2195.1377570499999</v>
      </c>
      <c r="X48" s="36">
        <f>SUMIFS(СВЦЭМ!$C$39:$C$782,СВЦЭМ!$A$39:$A$782,$A48,СВЦЭМ!$B$39:$B$782,X$47)+'СЕТ СН'!$G$9+СВЦЭМ!$D$10+'СЕТ СН'!$G$6-'СЕТ СН'!$G$19</f>
        <v>2197.5630465900003</v>
      </c>
      <c r="Y48" s="36">
        <f>SUMIFS(СВЦЭМ!$C$39:$C$782,СВЦЭМ!$A$39:$A$782,$A48,СВЦЭМ!$B$39:$B$782,Y$47)+'СЕТ СН'!$G$9+СВЦЭМ!$D$10+'СЕТ СН'!$G$6-'СЕТ СН'!$G$19</f>
        <v>2235.1572485500001</v>
      </c>
    </row>
    <row r="49" spans="1:25" ht="15.75" x14ac:dyDescent="0.2">
      <c r="A49" s="35">
        <f>A48+1</f>
        <v>44987</v>
      </c>
      <c r="B49" s="36">
        <f>SUMIFS(СВЦЭМ!$C$39:$C$782,СВЦЭМ!$A$39:$A$782,$A49,СВЦЭМ!$B$39:$B$782,B$47)+'СЕТ СН'!$G$9+СВЦЭМ!$D$10+'СЕТ СН'!$G$6-'СЕТ СН'!$G$19</f>
        <v>2214.72581335</v>
      </c>
      <c r="C49" s="36">
        <f>SUMIFS(СВЦЭМ!$C$39:$C$782,СВЦЭМ!$A$39:$A$782,$A49,СВЦЭМ!$B$39:$B$782,C$47)+'СЕТ СН'!$G$9+СВЦЭМ!$D$10+'СЕТ СН'!$G$6-'СЕТ СН'!$G$19</f>
        <v>2180.3886256300002</v>
      </c>
      <c r="D49" s="36">
        <f>SUMIFS(СВЦЭМ!$C$39:$C$782,СВЦЭМ!$A$39:$A$782,$A49,СВЦЭМ!$B$39:$B$782,D$47)+'СЕТ СН'!$G$9+СВЦЭМ!$D$10+'СЕТ СН'!$G$6-'СЕТ СН'!$G$19</f>
        <v>2211.3601114799994</v>
      </c>
      <c r="E49" s="36">
        <f>SUMIFS(СВЦЭМ!$C$39:$C$782,СВЦЭМ!$A$39:$A$782,$A49,СВЦЭМ!$B$39:$B$782,E$47)+'СЕТ СН'!$G$9+СВЦЭМ!$D$10+'СЕТ СН'!$G$6-'СЕТ СН'!$G$19</f>
        <v>2223.5931606499998</v>
      </c>
      <c r="F49" s="36">
        <f>SUMIFS(СВЦЭМ!$C$39:$C$782,СВЦЭМ!$A$39:$A$782,$A49,СВЦЭМ!$B$39:$B$782,F$47)+'СЕТ СН'!$G$9+СВЦЭМ!$D$10+'СЕТ СН'!$G$6-'СЕТ СН'!$G$19</f>
        <v>2221.3007254699996</v>
      </c>
      <c r="G49" s="36">
        <f>SUMIFS(СВЦЭМ!$C$39:$C$782,СВЦЭМ!$A$39:$A$782,$A49,СВЦЭМ!$B$39:$B$782,G$47)+'СЕТ СН'!$G$9+СВЦЭМ!$D$10+'СЕТ СН'!$G$6-'СЕТ СН'!$G$19</f>
        <v>2191.4796782399999</v>
      </c>
      <c r="H49" s="36">
        <f>SUMIFS(СВЦЭМ!$C$39:$C$782,СВЦЭМ!$A$39:$A$782,$A49,СВЦЭМ!$B$39:$B$782,H$47)+'СЕТ СН'!$G$9+СВЦЭМ!$D$10+'СЕТ СН'!$G$6-'СЕТ СН'!$G$19</f>
        <v>2086.0097853299999</v>
      </c>
      <c r="I49" s="36">
        <f>SUMIFS(СВЦЭМ!$C$39:$C$782,СВЦЭМ!$A$39:$A$782,$A49,СВЦЭМ!$B$39:$B$782,I$47)+'СЕТ СН'!$G$9+СВЦЭМ!$D$10+'СЕТ СН'!$G$6-'СЕТ СН'!$G$19</f>
        <v>2048.5312573900001</v>
      </c>
      <c r="J49" s="36">
        <f>SUMIFS(СВЦЭМ!$C$39:$C$782,СВЦЭМ!$A$39:$A$782,$A49,СВЦЭМ!$B$39:$B$782,J$47)+'СЕТ СН'!$G$9+СВЦЭМ!$D$10+'СЕТ СН'!$G$6-'СЕТ СН'!$G$19</f>
        <v>2039.82355269</v>
      </c>
      <c r="K49" s="36">
        <f>SUMIFS(СВЦЭМ!$C$39:$C$782,СВЦЭМ!$A$39:$A$782,$A49,СВЦЭМ!$B$39:$B$782,K$47)+'СЕТ СН'!$G$9+СВЦЭМ!$D$10+'СЕТ СН'!$G$6-'СЕТ СН'!$G$19</f>
        <v>2037.62465094</v>
      </c>
      <c r="L49" s="36">
        <f>SUMIFS(СВЦЭМ!$C$39:$C$782,СВЦЭМ!$A$39:$A$782,$A49,СВЦЭМ!$B$39:$B$782,L$47)+'СЕТ СН'!$G$9+СВЦЭМ!$D$10+'СЕТ СН'!$G$6-'СЕТ СН'!$G$19</f>
        <v>2034.94063811</v>
      </c>
      <c r="M49" s="36">
        <f>SUMIFS(СВЦЭМ!$C$39:$C$782,СВЦЭМ!$A$39:$A$782,$A49,СВЦЭМ!$B$39:$B$782,M$47)+'СЕТ СН'!$G$9+СВЦЭМ!$D$10+'СЕТ СН'!$G$6-'СЕТ СН'!$G$19</f>
        <v>2037.34921637</v>
      </c>
      <c r="N49" s="36">
        <f>SUMIFS(СВЦЭМ!$C$39:$C$782,СВЦЭМ!$A$39:$A$782,$A49,СВЦЭМ!$B$39:$B$782,N$47)+'СЕТ СН'!$G$9+СВЦЭМ!$D$10+'СЕТ СН'!$G$6-'СЕТ СН'!$G$19</f>
        <v>2074.5001255699999</v>
      </c>
      <c r="O49" s="36">
        <f>SUMIFS(СВЦЭМ!$C$39:$C$782,СВЦЭМ!$A$39:$A$782,$A49,СВЦЭМ!$B$39:$B$782,O$47)+'СЕТ СН'!$G$9+СВЦЭМ!$D$10+'СЕТ СН'!$G$6-'СЕТ СН'!$G$19</f>
        <v>2117.4565553399998</v>
      </c>
      <c r="P49" s="36">
        <f>SUMIFS(СВЦЭМ!$C$39:$C$782,СВЦЭМ!$A$39:$A$782,$A49,СВЦЭМ!$B$39:$B$782,P$47)+'СЕТ СН'!$G$9+СВЦЭМ!$D$10+'СЕТ СН'!$G$6-'СЕТ СН'!$G$19</f>
        <v>2127.7349383000001</v>
      </c>
      <c r="Q49" s="36">
        <f>SUMIFS(СВЦЭМ!$C$39:$C$782,СВЦЭМ!$A$39:$A$782,$A49,СВЦЭМ!$B$39:$B$782,Q$47)+'СЕТ СН'!$G$9+СВЦЭМ!$D$10+'СЕТ СН'!$G$6-'СЕТ СН'!$G$19</f>
        <v>2142.4088757999998</v>
      </c>
      <c r="R49" s="36">
        <f>SUMIFS(СВЦЭМ!$C$39:$C$782,СВЦЭМ!$A$39:$A$782,$A49,СВЦЭМ!$B$39:$B$782,R$47)+'СЕТ СН'!$G$9+СВЦЭМ!$D$10+'СЕТ СН'!$G$6-'СЕТ СН'!$G$19</f>
        <v>2138.3248068799999</v>
      </c>
      <c r="S49" s="36">
        <f>SUMIFS(СВЦЭМ!$C$39:$C$782,СВЦЭМ!$A$39:$A$782,$A49,СВЦЭМ!$B$39:$B$782,S$47)+'СЕТ СН'!$G$9+СВЦЭМ!$D$10+'СЕТ СН'!$G$6-'СЕТ СН'!$G$19</f>
        <v>2116.8284549800001</v>
      </c>
      <c r="T49" s="36">
        <f>SUMIFS(СВЦЭМ!$C$39:$C$782,СВЦЭМ!$A$39:$A$782,$A49,СВЦЭМ!$B$39:$B$782,T$47)+'СЕТ СН'!$G$9+СВЦЭМ!$D$10+'СЕТ СН'!$G$6-'СЕТ СН'!$G$19</f>
        <v>2089.9476505600001</v>
      </c>
      <c r="U49" s="36">
        <f>SUMIFS(СВЦЭМ!$C$39:$C$782,СВЦЭМ!$A$39:$A$782,$A49,СВЦЭМ!$B$39:$B$782,U$47)+'СЕТ СН'!$G$9+СВЦЭМ!$D$10+'СЕТ СН'!$G$6-'СЕТ СН'!$G$19</f>
        <v>2012.87193108</v>
      </c>
      <c r="V49" s="36">
        <f>SUMIFS(СВЦЭМ!$C$39:$C$782,СВЦЭМ!$A$39:$A$782,$A49,СВЦЭМ!$B$39:$B$782,V$47)+'СЕТ СН'!$G$9+СВЦЭМ!$D$10+'СЕТ СН'!$G$6-'СЕТ СН'!$G$19</f>
        <v>2011.0614660900001</v>
      </c>
      <c r="W49" s="36">
        <f>SUMIFS(СВЦЭМ!$C$39:$C$782,СВЦЭМ!$A$39:$A$782,$A49,СВЦЭМ!$B$39:$B$782,W$47)+'СЕТ СН'!$G$9+СВЦЭМ!$D$10+'СЕТ СН'!$G$6-'СЕТ СН'!$G$19</f>
        <v>2024.88575788</v>
      </c>
      <c r="X49" s="36">
        <f>SUMIFS(СВЦЭМ!$C$39:$C$782,СВЦЭМ!$A$39:$A$782,$A49,СВЦЭМ!$B$39:$B$782,X$47)+'СЕТ СН'!$G$9+СВЦЭМ!$D$10+'СЕТ СН'!$G$6-'СЕТ СН'!$G$19</f>
        <v>2061.3078175800001</v>
      </c>
      <c r="Y49" s="36">
        <f>SUMIFS(СВЦЭМ!$C$39:$C$782,СВЦЭМ!$A$39:$A$782,$A49,СВЦЭМ!$B$39:$B$782,Y$47)+'СЕТ СН'!$G$9+СВЦЭМ!$D$10+'СЕТ СН'!$G$6-'СЕТ СН'!$G$19</f>
        <v>2089.1012515000002</v>
      </c>
    </row>
    <row r="50" spans="1:25" ht="15.75" x14ac:dyDescent="0.2">
      <c r="A50" s="35">
        <f t="shared" ref="A50:A78" si="1">A49+1</f>
        <v>44988</v>
      </c>
      <c r="B50" s="36">
        <f>SUMIFS(СВЦЭМ!$C$39:$C$782,СВЦЭМ!$A$39:$A$782,$A50,СВЦЭМ!$B$39:$B$782,B$47)+'СЕТ СН'!$G$9+СВЦЭМ!$D$10+'СЕТ СН'!$G$6-'СЕТ СН'!$G$19</f>
        <v>2115.2187808199997</v>
      </c>
      <c r="C50" s="36">
        <f>SUMIFS(СВЦЭМ!$C$39:$C$782,СВЦЭМ!$A$39:$A$782,$A50,СВЦЭМ!$B$39:$B$782,C$47)+'СЕТ СН'!$G$9+СВЦЭМ!$D$10+'СЕТ СН'!$G$6-'СЕТ СН'!$G$19</f>
        <v>2136.9442461099998</v>
      </c>
      <c r="D50" s="36">
        <f>SUMIFS(СВЦЭМ!$C$39:$C$782,СВЦЭМ!$A$39:$A$782,$A50,СВЦЭМ!$B$39:$B$782,D$47)+'СЕТ СН'!$G$9+СВЦЭМ!$D$10+'СЕТ СН'!$G$6-'СЕТ СН'!$G$19</f>
        <v>2145.0806997299997</v>
      </c>
      <c r="E50" s="36">
        <f>SUMIFS(СВЦЭМ!$C$39:$C$782,СВЦЭМ!$A$39:$A$782,$A50,СВЦЭМ!$B$39:$B$782,E$47)+'СЕТ СН'!$G$9+СВЦЭМ!$D$10+'СЕТ СН'!$G$6-'СЕТ СН'!$G$19</f>
        <v>2153.9484791</v>
      </c>
      <c r="F50" s="36">
        <f>SUMIFS(СВЦЭМ!$C$39:$C$782,СВЦЭМ!$A$39:$A$782,$A50,СВЦЭМ!$B$39:$B$782,F$47)+'СЕТ СН'!$G$9+СВЦЭМ!$D$10+'СЕТ СН'!$G$6-'СЕТ СН'!$G$19</f>
        <v>2137.1555070100003</v>
      </c>
      <c r="G50" s="36">
        <f>SUMIFS(СВЦЭМ!$C$39:$C$782,СВЦЭМ!$A$39:$A$782,$A50,СВЦЭМ!$B$39:$B$782,G$47)+'СЕТ СН'!$G$9+СВЦЭМ!$D$10+'СЕТ СН'!$G$6-'СЕТ СН'!$G$19</f>
        <v>2125.8739956899999</v>
      </c>
      <c r="H50" s="36">
        <f>SUMIFS(СВЦЭМ!$C$39:$C$782,СВЦЭМ!$A$39:$A$782,$A50,СВЦЭМ!$B$39:$B$782,H$47)+'СЕТ СН'!$G$9+СВЦЭМ!$D$10+'СЕТ СН'!$G$6-'СЕТ СН'!$G$19</f>
        <v>2117.4069016200001</v>
      </c>
      <c r="I50" s="36">
        <f>SUMIFS(СВЦЭМ!$C$39:$C$782,СВЦЭМ!$A$39:$A$782,$A50,СВЦЭМ!$B$39:$B$782,I$47)+'СЕТ СН'!$G$9+СВЦЭМ!$D$10+'СЕТ СН'!$G$6-'СЕТ СН'!$G$19</f>
        <v>2036.6285582200001</v>
      </c>
      <c r="J50" s="36">
        <f>SUMIFS(СВЦЭМ!$C$39:$C$782,СВЦЭМ!$A$39:$A$782,$A50,СВЦЭМ!$B$39:$B$782,J$47)+'СЕТ СН'!$G$9+СВЦЭМ!$D$10+'СЕТ СН'!$G$6-'СЕТ СН'!$G$19</f>
        <v>2046.4646140499999</v>
      </c>
      <c r="K50" s="36">
        <f>SUMIFS(СВЦЭМ!$C$39:$C$782,СВЦЭМ!$A$39:$A$782,$A50,СВЦЭМ!$B$39:$B$782,K$47)+'СЕТ СН'!$G$9+СВЦЭМ!$D$10+'СЕТ СН'!$G$6-'СЕТ СН'!$G$19</f>
        <v>2026.3633746999999</v>
      </c>
      <c r="L50" s="36">
        <f>SUMIFS(СВЦЭМ!$C$39:$C$782,СВЦЭМ!$A$39:$A$782,$A50,СВЦЭМ!$B$39:$B$782,L$47)+'СЕТ СН'!$G$9+СВЦЭМ!$D$10+'СЕТ СН'!$G$6-'СЕТ СН'!$G$19</f>
        <v>2007.71464896</v>
      </c>
      <c r="M50" s="36">
        <f>SUMIFS(СВЦЭМ!$C$39:$C$782,СВЦЭМ!$A$39:$A$782,$A50,СВЦЭМ!$B$39:$B$782,M$47)+'СЕТ СН'!$G$9+СВЦЭМ!$D$10+'СЕТ СН'!$G$6-'СЕТ СН'!$G$19</f>
        <v>2012.73325555</v>
      </c>
      <c r="N50" s="36">
        <f>SUMIFS(СВЦЭМ!$C$39:$C$782,СВЦЭМ!$A$39:$A$782,$A50,СВЦЭМ!$B$39:$B$782,N$47)+'СЕТ СН'!$G$9+СВЦЭМ!$D$10+'СЕТ СН'!$G$6-'СЕТ СН'!$G$19</f>
        <v>2050.79513593</v>
      </c>
      <c r="O50" s="36">
        <f>SUMIFS(СВЦЭМ!$C$39:$C$782,СВЦЭМ!$A$39:$A$782,$A50,СВЦЭМ!$B$39:$B$782,O$47)+'СЕТ СН'!$G$9+СВЦЭМ!$D$10+'СЕТ СН'!$G$6-'СЕТ СН'!$G$19</f>
        <v>2108.0008911200002</v>
      </c>
      <c r="P50" s="36">
        <f>SUMIFS(СВЦЭМ!$C$39:$C$782,СВЦЭМ!$A$39:$A$782,$A50,СВЦЭМ!$B$39:$B$782,P$47)+'СЕТ СН'!$G$9+СВЦЭМ!$D$10+'СЕТ СН'!$G$6-'СЕТ СН'!$G$19</f>
        <v>2126.8896362599999</v>
      </c>
      <c r="Q50" s="36">
        <f>SUMIFS(СВЦЭМ!$C$39:$C$782,СВЦЭМ!$A$39:$A$782,$A50,СВЦЭМ!$B$39:$B$782,Q$47)+'СЕТ СН'!$G$9+СВЦЭМ!$D$10+'СЕТ СН'!$G$6-'СЕТ СН'!$G$19</f>
        <v>2083.2676616099998</v>
      </c>
      <c r="R50" s="36">
        <f>SUMIFS(СВЦЭМ!$C$39:$C$782,СВЦЭМ!$A$39:$A$782,$A50,СВЦЭМ!$B$39:$B$782,R$47)+'СЕТ СН'!$G$9+СВЦЭМ!$D$10+'СЕТ СН'!$G$6-'СЕТ СН'!$G$19</f>
        <v>2132.7616214999998</v>
      </c>
      <c r="S50" s="36">
        <f>SUMIFS(СВЦЭМ!$C$39:$C$782,СВЦЭМ!$A$39:$A$782,$A50,СВЦЭМ!$B$39:$B$782,S$47)+'СЕТ СН'!$G$9+СВЦЭМ!$D$10+'СЕТ СН'!$G$6-'СЕТ СН'!$G$19</f>
        <v>2071.48949455</v>
      </c>
      <c r="T50" s="36">
        <f>SUMIFS(СВЦЭМ!$C$39:$C$782,СВЦЭМ!$A$39:$A$782,$A50,СВЦЭМ!$B$39:$B$782,T$47)+'СЕТ СН'!$G$9+СВЦЭМ!$D$10+'СЕТ СН'!$G$6-'СЕТ СН'!$G$19</f>
        <v>2040.0907819700001</v>
      </c>
      <c r="U50" s="36">
        <f>SUMIFS(СВЦЭМ!$C$39:$C$782,СВЦЭМ!$A$39:$A$782,$A50,СВЦЭМ!$B$39:$B$782,U$47)+'СЕТ СН'!$G$9+СВЦЭМ!$D$10+'СЕТ СН'!$G$6-'СЕТ СН'!$G$19</f>
        <v>2001.10768957</v>
      </c>
      <c r="V50" s="36">
        <f>SUMIFS(СВЦЭМ!$C$39:$C$782,СВЦЭМ!$A$39:$A$782,$A50,СВЦЭМ!$B$39:$B$782,V$47)+'СЕТ СН'!$G$9+СВЦЭМ!$D$10+'СЕТ СН'!$G$6-'СЕТ СН'!$G$19</f>
        <v>2010.53491274</v>
      </c>
      <c r="W50" s="36">
        <f>SUMIFS(СВЦЭМ!$C$39:$C$782,СВЦЭМ!$A$39:$A$782,$A50,СВЦЭМ!$B$39:$B$782,W$47)+'СЕТ СН'!$G$9+СВЦЭМ!$D$10+'СЕТ СН'!$G$6-'СЕТ СН'!$G$19</f>
        <v>2007.1825881299999</v>
      </c>
      <c r="X50" s="36">
        <f>SUMIFS(СВЦЭМ!$C$39:$C$782,СВЦЭМ!$A$39:$A$782,$A50,СВЦЭМ!$B$39:$B$782,X$47)+'СЕТ СН'!$G$9+СВЦЭМ!$D$10+'СЕТ СН'!$G$6-'СЕТ СН'!$G$19</f>
        <v>2040.06722885</v>
      </c>
      <c r="Y50" s="36">
        <f>SUMIFS(СВЦЭМ!$C$39:$C$782,СВЦЭМ!$A$39:$A$782,$A50,СВЦЭМ!$B$39:$B$782,Y$47)+'СЕТ СН'!$G$9+СВЦЭМ!$D$10+'СЕТ СН'!$G$6-'СЕТ СН'!$G$19</f>
        <v>2113.61979475</v>
      </c>
    </row>
    <row r="51" spans="1:25" ht="15.75" x14ac:dyDescent="0.2">
      <c r="A51" s="35">
        <f t="shared" si="1"/>
        <v>44989</v>
      </c>
      <c r="B51" s="36">
        <f>SUMIFS(СВЦЭМ!$C$39:$C$782,СВЦЭМ!$A$39:$A$782,$A51,СВЦЭМ!$B$39:$B$782,B$47)+'СЕТ СН'!$G$9+СВЦЭМ!$D$10+'СЕТ СН'!$G$6-'СЕТ СН'!$G$19</f>
        <v>2054.8305453100002</v>
      </c>
      <c r="C51" s="36">
        <f>SUMIFS(СВЦЭМ!$C$39:$C$782,СВЦЭМ!$A$39:$A$782,$A51,СВЦЭМ!$B$39:$B$782,C$47)+'СЕТ СН'!$G$9+СВЦЭМ!$D$10+'СЕТ СН'!$G$6-'СЕТ СН'!$G$19</f>
        <v>2108.1138406099999</v>
      </c>
      <c r="D51" s="36">
        <f>SUMIFS(СВЦЭМ!$C$39:$C$782,СВЦЭМ!$A$39:$A$782,$A51,СВЦЭМ!$B$39:$B$782,D$47)+'СЕТ СН'!$G$9+СВЦЭМ!$D$10+'СЕТ СН'!$G$6-'СЕТ СН'!$G$19</f>
        <v>2102.5774609999999</v>
      </c>
      <c r="E51" s="36">
        <f>SUMIFS(СВЦЭМ!$C$39:$C$782,СВЦЭМ!$A$39:$A$782,$A51,СВЦЭМ!$B$39:$B$782,E$47)+'СЕТ СН'!$G$9+СВЦЭМ!$D$10+'СЕТ СН'!$G$6-'СЕТ СН'!$G$19</f>
        <v>2093.8158310899998</v>
      </c>
      <c r="F51" s="36">
        <f>SUMIFS(СВЦЭМ!$C$39:$C$782,СВЦЭМ!$A$39:$A$782,$A51,СВЦЭМ!$B$39:$B$782,F$47)+'СЕТ СН'!$G$9+СВЦЭМ!$D$10+'СЕТ СН'!$G$6-'СЕТ СН'!$G$19</f>
        <v>2077.4488304300003</v>
      </c>
      <c r="G51" s="36">
        <f>SUMIFS(СВЦЭМ!$C$39:$C$782,СВЦЭМ!$A$39:$A$782,$A51,СВЦЭМ!$B$39:$B$782,G$47)+'СЕТ СН'!$G$9+СВЦЭМ!$D$10+'СЕТ СН'!$G$6-'СЕТ СН'!$G$19</f>
        <v>2053.7762473600001</v>
      </c>
      <c r="H51" s="36">
        <f>SUMIFS(СВЦЭМ!$C$39:$C$782,СВЦЭМ!$A$39:$A$782,$A51,СВЦЭМ!$B$39:$B$782,H$47)+'СЕТ СН'!$G$9+СВЦЭМ!$D$10+'СЕТ СН'!$G$6-'СЕТ СН'!$G$19</f>
        <v>2005.9654128899999</v>
      </c>
      <c r="I51" s="36">
        <f>SUMIFS(СВЦЭМ!$C$39:$C$782,СВЦЭМ!$A$39:$A$782,$A51,СВЦЭМ!$B$39:$B$782,I$47)+'СЕТ СН'!$G$9+СВЦЭМ!$D$10+'СЕТ СН'!$G$6-'СЕТ СН'!$G$19</f>
        <v>1965.7716902499999</v>
      </c>
      <c r="J51" s="36">
        <f>SUMIFS(СВЦЭМ!$C$39:$C$782,СВЦЭМ!$A$39:$A$782,$A51,СВЦЭМ!$B$39:$B$782,J$47)+'СЕТ СН'!$G$9+СВЦЭМ!$D$10+'СЕТ СН'!$G$6-'СЕТ СН'!$G$19</f>
        <v>1936.0726540000001</v>
      </c>
      <c r="K51" s="36">
        <f>SUMIFS(СВЦЭМ!$C$39:$C$782,СВЦЭМ!$A$39:$A$782,$A51,СВЦЭМ!$B$39:$B$782,K$47)+'СЕТ СН'!$G$9+СВЦЭМ!$D$10+'СЕТ СН'!$G$6-'СЕТ СН'!$G$19</f>
        <v>1928.3801204900001</v>
      </c>
      <c r="L51" s="36">
        <f>SUMIFS(СВЦЭМ!$C$39:$C$782,СВЦЭМ!$A$39:$A$782,$A51,СВЦЭМ!$B$39:$B$782,L$47)+'СЕТ СН'!$G$9+СВЦЭМ!$D$10+'СЕТ СН'!$G$6-'СЕТ СН'!$G$19</f>
        <v>1936.2548496899999</v>
      </c>
      <c r="M51" s="36">
        <f>SUMIFS(СВЦЭМ!$C$39:$C$782,СВЦЭМ!$A$39:$A$782,$A51,СВЦЭМ!$B$39:$B$782,M$47)+'СЕТ СН'!$G$9+СВЦЭМ!$D$10+'СЕТ СН'!$G$6-'СЕТ СН'!$G$19</f>
        <v>1947.9586928799999</v>
      </c>
      <c r="N51" s="36">
        <f>SUMIFS(СВЦЭМ!$C$39:$C$782,СВЦЭМ!$A$39:$A$782,$A51,СВЦЭМ!$B$39:$B$782,N$47)+'СЕТ СН'!$G$9+СВЦЭМ!$D$10+'СЕТ СН'!$G$6-'СЕТ СН'!$G$19</f>
        <v>1992.2798361600001</v>
      </c>
      <c r="O51" s="36">
        <f>SUMIFS(СВЦЭМ!$C$39:$C$782,СВЦЭМ!$A$39:$A$782,$A51,СВЦЭМ!$B$39:$B$782,O$47)+'СЕТ СН'!$G$9+СВЦЭМ!$D$10+'СЕТ СН'!$G$6-'СЕТ СН'!$G$19</f>
        <v>2012.7499842499999</v>
      </c>
      <c r="P51" s="36">
        <f>SUMIFS(СВЦЭМ!$C$39:$C$782,СВЦЭМ!$A$39:$A$782,$A51,СВЦЭМ!$B$39:$B$782,P$47)+'СЕТ СН'!$G$9+СВЦЭМ!$D$10+'СЕТ СН'!$G$6-'СЕТ СН'!$G$19</f>
        <v>2028.6951418599999</v>
      </c>
      <c r="Q51" s="36">
        <f>SUMIFS(СВЦЭМ!$C$39:$C$782,СВЦЭМ!$A$39:$A$782,$A51,СВЦЭМ!$B$39:$B$782,Q$47)+'СЕТ СН'!$G$9+СВЦЭМ!$D$10+'СЕТ СН'!$G$6-'СЕТ СН'!$G$19</f>
        <v>2029.62718612</v>
      </c>
      <c r="R51" s="36">
        <f>SUMIFS(СВЦЭМ!$C$39:$C$782,СВЦЭМ!$A$39:$A$782,$A51,СВЦЭМ!$B$39:$B$782,R$47)+'СЕТ СН'!$G$9+СВЦЭМ!$D$10+'СЕТ СН'!$G$6-'СЕТ СН'!$G$19</f>
        <v>2036.4338641699999</v>
      </c>
      <c r="S51" s="36">
        <f>SUMIFS(СВЦЭМ!$C$39:$C$782,СВЦЭМ!$A$39:$A$782,$A51,СВЦЭМ!$B$39:$B$782,S$47)+'СЕТ СН'!$G$9+СВЦЭМ!$D$10+'СЕТ СН'!$G$6-'СЕТ СН'!$G$19</f>
        <v>1998.54165169</v>
      </c>
      <c r="T51" s="36">
        <f>SUMIFS(СВЦЭМ!$C$39:$C$782,СВЦЭМ!$A$39:$A$782,$A51,СВЦЭМ!$B$39:$B$782,T$47)+'СЕТ СН'!$G$9+СВЦЭМ!$D$10+'СЕТ СН'!$G$6-'СЕТ СН'!$G$19</f>
        <v>1955.41820014</v>
      </c>
      <c r="U51" s="36">
        <f>SUMIFS(СВЦЭМ!$C$39:$C$782,СВЦЭМ!$A$39:$A$782,$A51,СВЦЭМ!$B$39:$B$782,U$47)+'СЕТ СН'!$G$9+СВЦЭМ!$D$10+'СЕТ СН'!$G$6-'СЕТ СН'!$G$19</f>
        <v>1944.8682717300001</v>
      </c>
      <c r="V51" s="36">
        <f>SUMIFS(СВЦЭМ!$C$39:$C$782,СВЦЭМ!$A$39:$A$782,$A51,СВЦЭМ!$B$39:$B$782,V$47)+'СЕТ СН'!$G$9+СВЦЭМ!$D$10+'СЕТ СН'!$G$6-'СЕТ СН'!$G$19</f>
        <v>1963.55621247</v>
      </c>
      <c r="W51" s="36">
        <f>SUMIFS(СВЦЭМ!$C$39:$C$782,СВЦЭМ!$A$39:$A$782,$A51,СВЦЭМ!$B$39:$B$782,W$47)+'СЕТ СН'!$G$9+СВЦЭМ!$D$10+'СЕТ СН'!$G$6-'СЕТ СН'!$G$19</f>
        <v>1984.9881534599999</v>
      </c>
      <c r="X51" s="36">
        <f>SUMIFS(СВЦЭМ!$C$39:$C$782,СВЦЭМ!$A$39:$A$782,$A51,СВЦЭМ!$B$39:$B$782,X$47)+'СЕТ СН'!$G$9+СВЦЭМ!$D$10+'СЕТ СН'!$G$6-'СЕТ СН'!$G$19</f>
        <v>2025.9503574999999</v>
      </c>
      <c r="Y51" s="36">
        <f>SUMIFS(СВЦЭМ!$C$39:$C$782,СВЦЭМ!$A$39:$A$782,$A51,СВЦЭМ!$B$39:$B$782,Y$47)+'СЕТ СН'!$G$9+СВЦЭМ!$D$10+'СЕТ СН'!$G$6-'СЕТ СН'!$G$19</f>
        <v>2046.5759246499999</v>
      </c>
    </row>
    <row r="52" spans="1:25" ht="15.75" x14ac:dyDescent="0.2">
      <c r="A52" s="35">
        <f t="shared" si="1"/>
        <v>44990</v>
      </c>
      <c r="B52" s="36">
        <f>SUMIFS(СВЦЭМ!$C$39:$C$782,СВЦЭМ!$A$39:$A$782,$A52,СВЦЭМ!$B$39:$B$782,B$47)+'СЕТ СН'!$G$9+СВЦЭМ!$D$10+'СЕТ СН'!$G$6-'СЕТ СН'!$G$19</f>
        <v>2068.38729663</v>
      </c>
      <c r="C52" s="36">
        <f>SUMIFS(СВЦЭМ!$C$39:$C$782,СВЦЭМ!$A$39:$A$782,$A52,СВЦЭМ!$B$39:$B$782,C$47)+'СЕТ СН'!$G$9+СВЦЭМ!$D$10+'СЕТ СН'!$G$6-'СЕТ СН'!$G$19</f>
        <v>2097.0154079900003</v>
      </c>
      <c r="D52" s="36">
        <f>SUMIFS(СВЦЭМ!$C$39:$C$782,СВЦЭМ!$A$39:$A$782,$A52,СВЦЭМ!$B$39:$B$782,D$47)+'СЕТ СН'!$G$9+СВЦЭМ!$D$10+'СЕТ СН'!$G$6-'СЕТ СН'!$G$19</f>
        <v>2121.1951575000003</v>
      </c>
      <c r="E52" s="36">
        <f>SUMIFS(СВЦЭМ!$C$39:$C$782,СВЦЭМ!$A$39:$A$782,$A52,СВЦЭМ!$B$39:$B$782,E$47)+'СЕТ СН'!$G$9+СВЦЭМ!$D$10+'СЕТ СН'!$G$6-'СЕТ СН'!$G$19</f>
        <v>2125.3108643</v>
      </c>
      <c r="F52" s="36">
        <f>SUMIFS(СВЦЭМ!$C$39:$C$782,СВЦЭМ!$A$39:$A$782,$A52,СВЦЭМ!$B$39:$B$782,F$47)+'СЕТ СН'!$G$9+СВЦЭМ!$D$10+'СЕТ СН'!$G$6-'СЕТ СН'!$G$19</f>
        <v>2141.2303859499998</v>
      </c>
      <c r="G52" s="36">
        <f>SUMIFS(СВЦЭМ!$C$39:$C$782,СВЦЭМ!$A$39:$A$782,$A52,СВЦЭМ!$B$39:$B$782,G$47)+'СЕТ СН'!$G$9+СВЦЭМ!$D$10+'СЕТ СН'!$G$6-'СЕТ СН'!$G$19</f>
        <v>2113.0179268900001</v>
      </c>
      <c r="H52" s="36">
        <f>SUMIFS(СВЦЭМ!$C$39:$C$782,СВЦЭМ!$A$39:$A$782,$A52,СВЦЭМ!$B$39:$B$782,H$47)+'СЕТ СН'!$G$9+СВЦЭМ!$D$10+'СЕТ СН'!$G$6-'СЕТ СН'!$G$19</f>
        <v>2087.0962771300001</v>
      </c>
      <c r="I52" s="36">
        <f>SUMIFS(СВЦЭМ!$C$39:$C$782,СВЦЭМ!$A$39:$A$782,$A52,СВЦЭМ!$B$39:$B$782,I$47)+'СЕТ СН'!$G$9+СВЦЭМ!$D$10+'СЕТ СН'!$G$6-'СЕТ СН'!$G$19</f>
        <v>2069.61732858</v>
      </c>
      <c r="J52" s="36">
        <f>SUMIFS(СВЦЭМ!$C$39:$C$782,СВЦЭМ!$A$39:$A$782,$A52,СВЦЭМ!$B$39:$B$782,J$47)+'СЕТ СН'!$G$9+СВЦЭМ!$D$10+'СЕТ СН'!$G$6-'СЕТ СН'!$G$19</f>
        <v>2045.7863907000001</v>
      </c>
      <c r="K52" s="36">
        <f>SUMIFS(СВЦЭМ!$C$39:$C$782,СВЦЭМ!$A$39:$A$782,$A52,СВЦЭМ!$B$39:$B$782,K$47)+'СЕТ СН'!$G$9+СВЦЭМ!$D$10+'СЕТ СН'!$G$6-'СЕТ СН'!$G$19</f>
        <v>1983.39640794</v>
      </c>
      <c r="L52" s="36">
        <f>SUMIFS(СВЦЭМ!$C$39:$C$782,СВЦЭМ!$A$39:$A$782,$A52,СВЦЭМ!$B$39:$B$782,L$47)+'СЕТ СН'!$G$9+СВЦЭМ!$D$10+'СЕТ СН'!$G$6-'СЕТ СН'!$G$19</f>
        <v>1953.81936249</v>
      </c>
      <c r="M52" s="36">
        <f>SUMIFS(СВЦЭМ!$C$39:$C$782,СВЦЭМ!$A$39:$A$782,$A52,СВЦЭМ!$B$39:$B$782,M$47)+'СЕТ СН'!$G$9+СВЦЭМ!$D$10+'СЕТ СН'!$G$6-'СЕТ СН'!$G$19</f>
        <v>1965.4323003299999</v>
      </c>
      <c r="N52" s="36">
        <f>SUMIFS(СВЦЭМ!$C$39:$C$782,СВЦЭМ!$A$39:$A$782,$A52,СВЦЭМ!$B$39:$B$782,N$47)+'СЕТ СН'!$G$9+СВЦЭМ!$D$10+'СЕТ СН'!$G$6-'СЕТ СН'!$G$19</f>
        <v>1979.45532622</v>
      </c>
      <c r="O52" s="36">
        <f>SUMIFS(СВЦЭМ!$C$39:$C$782,СВЦЭМ!$A$39:$A$782,$A52,СВЦЭМ!$B$39:$B$782,O$47)+'СЕТ СН'!$G$9+СВЦЭМ!$D$10+'СЕТ СН'!$G$6-'СЕТ СН'!$G$19</f>
        <v>1999.7425269299999</v>
      </c>
      <c r="P52" s="36">
        <f>SUMIFS(СВЦЭМ!$C$39:$C$782,СВЦЭМ!$A$39:$A$782,$A52,СВЦЭМ!$B$39:$B$782,P$47)+'СЕТ СН'!$G$9+СВЦЭМ!$D$10+'СЕТ СН'!$G$6-'СЕТ СН'!$G$19</f>
        <v>2031.2082320699999</v>
      </c>
      <c r="Q52" s="36">
        <f>SUMIFS(СВЦЭМ!$C$39:$C$782,СВЦЭМ!$A$39:$A$782,$A52,СВЦЭМ!$B$39:$B$782,Q$47)+'СЕТ СН'!$G$9+СВЦЭМ!$D$10+'СЕТ СН'!$G$6-'СЕТ СН'!$G$19</f>
        <v>2043.10545204</v>
      </c>
      <c r="R52" s="36">
        <f>SUMIFS(СВЦЭМ!$C$39:$C$782,СВЦЭМ!$A$39:$A$782,$A52,СВЦЭМ!$B$39:$B$782,R$47)+'СЕТ СН'!$G$9+СВЦЭМ!$D$10+'СЕТ СН'!$G$6-'СЕТ СН'!$G$19</f>
        <v>2058.23126495</v>
      </c>
      <c r="S52" s="36">
        <f>SUMIFS(СВЦЭМ!$C$39:$C$782,СВЦЭМ!$A$39:$A$782,$A52,СВЦЭМ!$B$39:$B$782,S$47)+'СЕТ СН'!$G$9+СВЦЭМ!$D$10+'СЕТ СН'!$G$6-'СЕТ СН'!$G$19</f>
        <v>2029.65996023</v>
      </c>
      <c r="T52" s="36">
        <f>SUMIFS(СВЦЭМ!$C$39:$C$782,СВЦЭМ!$A$39:$A$782,$A52,СВЦЭМ!$B$39:$B$782,T$47)+'СЕТ СН'!$G$9+СВЦЭМ!$D$10+'СЕТ СН'!$G$6-'СЕТ СН'!$G$19</f>
        <v>2001.8174515000001</v>
      </c>
      <c r="U52" s="36">
        <f>SUMIFS(СВЦЭМ!$C$39:$C$782,СВЦЭМ!$A$39:$A$782,$A52,СВЦЭМ!$B$39:$B$782,U$47)+'СЕТ СН'!$G$9+СВЦЭМ!$D$10+'СЕТ СН'!$G$6-'СЕТ СН'!$G$19</f>
        <v>1969.2686984300001</v>
      </c>
      <c r="V52" s="36">
        <f>SUMIFS(СВЦЭМ!$C$39:$C$782,СВЦЭМ!$A$39:$A$782,$A52,СВЦЭМ!$B$39:$B$782,V$47)+'СЕТ СН'!$G$9+СВЦЭМ!$D$10+'СЕТ СН'!$G$6-'СЕТ СН'!$G$19</f>
        <v>1900.3512537899999</v>
      </c>
      <c r="W52" s="36">
        <f>SUMIFS(СВЦЭМ!$C$39:$C$782,СВЦЭМ!$A$39:$A$782,$A52,СВЦЭМ!$B$39:$B$782,W$47)+'СЕТ СН'!$G$9+СВЦЭМ!$D$10+'СЕТ СН'!$G$6-'СЕТ СН'!$G$19</f>
        <v>1913.9291656299999</v>
      </c>
      <c r="X52" s="36">
        <f>SUMIFS(СВЦЭМ!$C$39:$C$782,СВЦЭМ!$A$39:$A$782,$A52,СВЦЭМ!$B$39:$B$782,X$47)+'СЕТ СН'!$G$9+СВЦЭМ!$D$10+'СЕТ СН'!$G$6-'СЕТ СН'!$G$19</f>
        <v>1931.0498791800001</v>
      </c>
      <c r="Y52" s="36">
        <f>SUMIFS(СВЦЭМ!$C$39:$C$782,СВЦЭМ!$A$39:$A$782,$A52,СВЦЭМ!$B$39:$B$782,Y$47)+'СЕТ СН'!$G$9+СВЦЭМ!$D$10+'СЕТ СН'!$G$6-'СЕТ СН'!$G$19</f>
        <v>2025.2000762499999</v>
      </c>
    </row>
    <row r="53" spans="1:25" ht="15.75" x14ac:dyDescent="0.2">
      <c r="A53" s="35">
        <f t="shared" si="1"/>
        <v>44991</v>
      </c>
      <c r="B53" s="36">
        <f>SUMIFS(СВЦЭМ!$C$39:$C$782,СВЦЭМ!$A$39:$A$782,$A53,СВЦЭМ!$B$39:$B$782,B$47)+'СЕТ СН'!$G$9+СВЦЭМ!$D$10+'СЕТ СН'!$G$6-'СЕТ СН'!$G$19</f>
        <v>2066.6259252899999</v>
      </c>
      <c r="C53" s="36">
        <f>SUMIFS(СВЦЭМ!$C$39:$C$782,СВЦЭМ!$A$39:$A$782,$A53,СВЦЭМ!$B$39:$B$782,C$47)+'СЕТ СН'!$G$9+СВЦЭМ!$D$10+'СЕТ СН'!$G$6-'СЕТ СН'!$G$19</f>
        <v>2113.064339</v>
      </c>
      <c r="D53" s="36">
        <f>SUMIFS(СВЦЭМ!$C$39:$C$782,СВЦЭМ!$A$39:$A$782,$A53,СВЦЭМ!$B$39:$B$782,D$47)+'СЕТ СН'!$G$9+СВЦЭМ!$D$10+'СЕТ СН'!$G$6-'СЕТ СН'!$G$19</f>
        <v>2128.6908611999997</v>
      </c>
      <c r="E53" s="36">
        <f>SUMIFS(СВЦЭМ!$C$39:$C$782,СВЦЭМ!$A$39:$A$782,$A53,СВЦЭМ!$B$39:$B$782,E$47)+'СЕТ СН'!$G$9+СВЦЭМ!$D$10+'СЕТ СН'!$G$6-'СЕТ СН'!$G$19</f>
        <v>2132.9412001000001</v>
      </c>
      <c r="F53" s="36">
        <f>SUMIFS(СВЦЭМ!$C$39:$C$782,СВЦЭМ!$A$39:$A$782,$A53,СВЦЭМ!$B$39:$B$782,F$47)+'СЕТ СН'!$G$9+СВЦЭМ!$D$10+'СЕТ СН'!$G$6-'СЕТ СН'!$G$19</f>
        <v>2126.30219399</v>
      </c>
      <c r="G53" s="36">
        <f>SUMIFS(СВЦЭМ!$C$39:$C$782,СВЦЭМ!$A$39:$A$782,$A53,СВЦЭМ!$B$39:$B$782,G$47)+'СЕТ СН'!$G$9+СВЦЭМ!$D$10+'СЕТ СН'!$G$6-'СЕТ СН'!$G$19</f>
        <v>2130.78546534</v>
      </c>
      <c r="H53" s="36">
        <f>SUMIFS(СВЦЭМ!$C$39:$C$782,СВЦЭМ!$A$39:$A$782,$A53,СВЦЭМ!$B$39:$B$782,H$47)+'СЕТ СН'!$G$9+СВЦЭМ!$D$10+'СЕТ СН'!$G$6-'СЕТ СН'!$G$19</f>
        <v>2083.4403087999999</v>
      </c>
      <c r="I53" s="36">
        <f>SUMIFS(СВЦЭМ!$C$39:$C$782,СВЦЭМ!$A$39:$A$782,$A53,СВЦЭМ!$B$39:$B$782,I$47)+'СЕТ СН'!$G$9+СВЦЭМ!$D$10+'СЕТ СН'!$G$6-'СЕТ СН'!$G$19</f>
        <v>2015.8593764</v>
      </c>
      <c r="J53" s="36">
        <f>SUMIFS(СВЦЭМ!$C$39:$C$782,СВЦЭМ!$A$39:$A$782,$A53,СВЦЭМ!$B$39:$B$782,J$47)+'СЕТ СН'!$G$9+СВЦЭМ!$D$10+'СЕТ СН'!$G$6-'СЕТ СН'!$G$19</f>
        <v>2002.7802426999999</v>
      </c>
      <c r="K53" s="36">
        <f>SUMIFS(СВЦЭМ!$C$39:$C$782,СВЦЭМ!$A$39:$A$782,$A53,СВЦЭМ!$B$39:$B$782,K$47)+'СЕТ СН'!$G$9+СВЦЭМ!$D$10+'СЕТ СН'!$G$6-'СЕТ СН'!$G$19</f>
        <v>2015.2976706899999</v>
      </c>
      <c r="L53" s="36">
        <f>SUMIFS(СВЦЭМ!$C$39:$C$782,СВЦЭМ!$A$39:$A$782,$A53,СВЦЭМ!$B$39:$B$782,L$47)+'СЕТ СН'!$G$9+СВЦЭМ!$D$10+'СЕТ СН'!$G$6-'СЕТ СН'!$G$19</f>
        <v>2023.1616460400001</v>
      </c>
      <c r="M53" s="36">
        <f>SUMIFS(СВЦЭМ!$C$39:$C$782,СВЦЭМ!$A$39:$A$782,$A53,СВЦЭМ!$B$39:$B$782,M$47)+'СЕТ СН'!$G$9+СВЦЭМ!$D$10+'СЕТ СН'!$G$6-'СЕТ СН'!$G$19</f>
        <v>2007.7952325799999</v>
      </c>
      <c r="N53" s="36">
        <f>SUMIFS(СВЦЭМ!$C$39:$C$782,СВЦЭМ!$A$39:$A$782,$A53,СВЦЭМ!$B$39:$B$782,N$47)+'СЕТ СН'!$G$9+СВЦЭМ!$D$10+'СЕТ СН'!$G$6-'СЕТ СН'!$G$19</f>
        <v>2007.47715462</v>
      </c>
      <c r="O53" s="36">
        <f>SUMIFS(СВЦЭМ!$C$39:$C$782,СВЦЭМ!$A$39:$A$782,$A53,СВЦЭМ!$B$39:$B$782,O$47)+'СЕТ СН'!$G$9+СВЦЭМ!$D$10+'СЕТ СН'!$G$6-'СЕТ СН'!$G$19</f>
        <v>2040.1620494700001</v>
      </c>
      <c r="P53" s="36">
        <f>SUMIFS(СВЦЭМ!$C$39:$C$782,СВЦЭМ!$A$39:$A$782,$A53,СВЦЭМ!$B$39:$B$782,P$47)+'СЕТ СН'!$G$9+СВЦЭМ!$D$10+'СЕТ СН'!$G$6-'СЕТ СН'!$G$19</f>
        <v>2044.83652497</v>
      </c>
      <c r="Q53" s="36">
        <f>SUMIFS(СВЦЭМ!$C$39:$C$782,СВЦЭМ!$A$39:$A$782,$A53,СВЦЭМ!$B$39:$B$782,Q$47)+'СЕТ СН'!$G$9+СВЦЭМ!$D$10+'СЕТ СН'!$G$6-'СЕТ СН'!$G$19</f>
        <v>2048.0791791800002</v>
      </c>
      <c r="R53" s="36">
        <f>SUMIFS(СВЦЭМ!$C$39:$C$782,СВЦЭМ!$A$39:$A$782,$A53,СВЦЭМ!$B$39:$B$782,R$47)+'СЕТ СН'!$G$9+СВЦЭМ!$D$10+'СЕТ СН'!$G$6-'СЕТ СН'!$G$19</f>
        <v>2053.9888798699999</v>
      </c>
      <c r="S53" s="36">
        <f>SUMIFS(СВЦЭМ!$C$39:$C$782,СВЦЭМ!$A$39:$A$782,$A53,СВЦЭМ!$B$39:$B$782,S$47)+'СЕТ СН'!$G$9+СВЦЭМ!$D$10+'СЕТ СН'!$G$6-'СЕТ СН'!$G$19</f>
        <v>2022.43799605</v>
      </c>
      <c r="T53" s="36">
        <f>SUMIFS(СВЦЭМ!$C$39:$C$782,СВЦЭМ!$A$39:$A$782,$A53,СВЦЭМ!$B$39:$B$782,T$47)+'СЕТ СН'!$G$9+СВЦЭМ!$D$10+'СЕТ СН'!$G$6-'СЕТ СН'!$G$19</f>
        <v>2010.29098497</v>
      </c>
      <c r="U53" s="36">
        <f>SUMIFS(СВЦЭМ!$C$39:$C$782,СВЦЭМ!$A$39:$A$782,$A53,СВЦЭМ!$B$39:$B$782,U$47)+'СЕТ СН'!$G$9+СВЦЭМ!$D$10+'СЕТ СН'!$G$6-'СЕТ СН'!$G$19</f>
        <v>1980.1855563700001</v>
      </c>
      <c r="V53" s="36">
        <f>SUMIFS(СВЦЭМ!$C$39:$C$782,СВЦЭМ!$A$39:$A$782,$A53,СВЦЭМ!$B$39:$B$782,V$47)+'СЕТ СН'!$G$9+СВЦЭМ!$D$10+'СЕТ СН'!$G$6-'СЕТ СН'!$G$19</f>
        <v>1975.0173851</v>
      </c>
      <c r="W53" s="36">
        <f>SUMIFS(СВЦЭМ!$C$39:$C$782,СВЦЭМ!$A$39:$A$782,$A53,СВЦЭМ!$B$39:$B$782,W$47)+'СЕТ СН'!$G$9+СВЦЭМ!$D$10+'СЕТ СН'!$G$6-'СЕТ СН'!$G$19</f>
        <v>1983.6365240299999</v>
      </c>
      <c r="X53" s="36">
        <f>SUMIFS(СВЦЭМ!$C$39:$C$782,СВЦЭМ!$A$39:$A$782,$A53,СВЦЭМ!$B$39:$B$782,X$47)+'СЕТ СН'!$G$9+СВЦЭМ!$D$10+'СЕТ СН'!$G$6-'СЕТ СН'!$G$19</f>
        <v>2020.52301388</v>
      </c>
      <c r="Y53" s="36">
        <f>SUMIFS(СВЦЭМ!$C$39:$C$782,СВЦЭМ!$A$39:$A$782,$A53,СВЦЭМ!$B$39:$B$782,Y$47)+'СЕТ СН'!$G$9+СВЦЭМ!$D$10+'СЕТ СН'!$G$6-'СЕТ СН'!$G$19</f>
        <v>2072.5143068099997</v>
      </c>
    </row>
    <row r="54" spans="1:25" ht="15.75" x14ac:dyDescent="0.2">
      <c r="A54" s="35">
        <f t="shared" si="1"/>
        <v>44992</v>
      </c>
      <c r="B54" s="36">
        <f>SUMIFS(СВЦЭМ!$C$39:$C$782,СВЦЭМ!$A$39:$A$782,$A54,СВЦЭМ!$B$39:$B$782,B$47)+'СЕТ СН'!$G$9+СВЦЭМ!$D$10+'СЕТ СН'!$G$6-'СЕТ СН'!$G$19</f>
        <v>2148.1802404299997</v>
      </c>
      <c r="C54" s="36">
        <f>SUMIFS(СВЦЭМ!$C$39:$C$782,СВЦЭМ!$A$39:$A$782,$A54,СВЦЭМ!$B$39:$B$782,C$47)+'СЕТ СН'!$G$9+СВЦЭМ!$D$10+'СЕТ СН'!$G$6-'СЕТ СН'!$G$19</f>
        <v>2208.1806078899999</v>
      </c>
      <c r="D54" s="36">
        <f>SUMIFS(СВЦЭМ!$C$39:$C$782,СВЦЭМ!$A$39:$A$782,$A54,СВЦЭМ!$B$39:$B$782,D$47)+'СЕТ СН'!$G$9+СВЦЭМ!$D$10+'СЕТ СН'!$G$6-'СЕТ СН'!$G$19</f>
        <v>2256.4212696300001</v>
      </c>
      <c r="E54" s="36">
        <f>SUMIFS(СВЦЭМ!$C$39:$C$782,СВЦЭМ!$A$39:$A$782,$A54,СВЦЭМ!$B$39:$B$782,E$47)+'СЕТ СН'!$G$9+СВЦЭМ!$D$10+'СЕТ СН'!$G$6-'СЕТ СН'!$G$19</f>
        <v>2259.76225858</v>
      </c>
      <c r="F54" s="36">
        <f>SUMIFS(СВЦЭМ!$C$39:$C$782,СВЦЭМ!$A$39:$A$782,$A54,СВЦЭМ!$B$39:$B$782,F$47)+'СЕТ СН'!$G$9+СВЦЭМ!$D$10+'СЕТ СН'!$G$6-'СЕТ СН'!$G$19</f>
        <v>2254.5720767700004</v>
      </c>
      <c r="G54" s="36">
        <f>SUMIFS(СВЦЭМ!$C$39:$C$782,СВЦЭМ!$A$39:$A$782,$A54,СВЦЭМ!$B$39:$B$782,G$47)+'СЕТ СН'!$G$9+СВЦЭМ!$D$10+'СЕТ СН'!$G$6-'СЕТ СН'!$G$19</f>
        <v>2204.9697498599999</v>
      </c>
      <c r="H54" s="36">
        <f>SUMIFS(СВЦЭМ!$C$39:$C$782,СВЦЭМ!$A$39:$A$782,$A54,СВЦЭМ!$B$39:$B$782,H$47)+'СЕТ СН'!$G$9+СВЦЭМ!$D$10+'СЕТ СН'!$G$6-'СЕТ СН'!$G$19</f>
        <v>2143.1038788599999</v>
      </c>
      <c r="I54" s="36">
        <f>SUMIFS(СВЦЭМ!$C$39:$C$782,СВЦЭМ!$A$39:$A$782,$A54,СВЦЭМ!$B$39:$B$782,I$47)+'СЕТ СН'!$G$9+СВЦЭМ!$D$10+'СЕТ СН'!$G$6-'СЕТ СН'!$G$19</f>
        <v>2084.9172732299999</v>
      </c>
      <c r="J54" s="36">
        <f>SUMIFS(СВЦЭМ!$C$39:$C$782,СВЦЭМ!$A$39:$A$782,$A54,СВЦЭМ!$B$39:$B$782,J$47)+'СЕТ СН'!$G$9+СВЦЭМ!$D$10+'СЕТ СН'!$G$6-'СЕТ СН'!$G$19</f>
        <v>2080.5224924599997</v>
      </c>
      <c r="K54" s="36">
        <f>SUMIFS(СВЦЭМ!$C$39:$C$782,СВЦЭМ!$A$39:$A$782,$A54,СВЦЭМ!$B$39:$B$782,K$47)+'СЕТ СН'!$G$9+СВЦЭМ!$D$10+'СЕТ СН'!$G$6-'СЕТ СН'!$G$19</f>
        <v>2119.8041095600001</v>
      </c>
      <c r="L54" s="36">
        <f>SUMIFS(СВЦЭМ!$C$39:$C$782,СВЦЭМ!$A$39:$A$782,$A54,СВЦЭМ!$B$39:$B$782,L$47)+'СЕТ СН'!$G$9+СВЦЭМ!$D$10+'СЕТ СН'!$G$6-'СЕТ СН'!$G$19</f>
        <v>2364.3063359300004</v>
      </c>
      <c r="M54" s="36">
        <f>SUMIFS(СВЦЭМ!$C$39:$C$782,СВЦЭМ!$A$39:$A$782,$A54,СВЦЭМ!$B$39:$B$782,M$47)+'СЕТ СН'!$G$9+СВЦЭМ!$D$10+'СЕТ СН'!$G$6-'СЕТ СН'!$G$19</f>
        <v>2455.4852134399998</v>
      </c>
      <c r="N54" s="36">
        <f>SUMIFS(СВЦЭМ!$C$39:$C$782,СВЦЭМ!$A$39:$A$782,$A54,СВЦЭМ!$B$39:$B$782,N$47)+'СЕТ СН'!$G$9+СВЦЭМ!$D$10+'СЕТ СН'!$G$6-'СЕТ СН'!$G$19</f>
        <v>2159.5116228100001</v>
      </c>
      <c r="O54" s="36">
        <f>SUMIFS(СВЦЭМ!$C$39:$C$782,СВЦЭМ!$A$39:$A$782,$A54,СВЦЭМ!$B$39:$B$782,O$47)+'СЕТ СН'!$G$9+СВЦЭМ!$D$10+'СЕТ СН'!$G$6-'СЕТ СН'!$G$19</f>
        <v>2223.8590494499995</v>
      </c>
      <c r="P54" s="36">
        <f>SUMIFS(СВЦЭМ!$C$39:$C$782,СВЦЭМ!$A$39:$A$782,$A54,СВЦЭМ!$B$39:$B$782,P$47)+'СЕТ СН'!$G$9+СВЦЭМ!$D$10+'СЕТ СН'!$G$6-'СЕТ СН'!$G$19</f>
        <v>2120.0189963100001</v>
      </c>
      <c r="Q54" s="36">
        <f>SUMIFS(СВЦЭМ!$C$39:$C$782,СВЦЭМ!$A$39:$A$782,$A54,СВЦЭМ!$B$39:$B$782,Q$47)+'СЕТ СН'!$G$9+СВЦЭМ!$D$10+'СЕТ СН'!$G$6-'СЕТ СН'!$G$19</f>
        <v>2106.5985569200002</v>
      </c>
      <c r="R54" s="36">
        <f>SUMIFS(СВЦЭМ!$C$39:$C$782,СВЦЭМ!$A$39:$A$782,$A54,СВЦЭМ!$B$39:$B$782,R$47)+'СЕТ СН'!$G$9+СВЦЭМ!$D$10+'СЕТ СН'!$G$6-'СЕТ СН'!$G$19</f>
        <v>2096.91677024</v>
      </c>
      <c r="S54" s="36">
        <f>SUMIFS(СВЦЭМ!$C$39:$C$782,СВЦЭМ!$A$39:$A$782,$A54,СВЦЭМ!$B$39:$B$782,S$47)+'СЕТ СН'!$G$9+СВЦЭМ!$D$10+'СЕТ СН'!$G$6-'СЕТ СН'!$G$19</f>
        <v>2091.32094805</v>
      </c>
      <c r="T54" s="36">
        <f>SUMIFS(СВЦЭМ!$C$39:$C$782,СВЦЭМ!$A$39:$A$782,$A54,СВЦЭМ!$B$39:$B$782,T$47)+'СЕТ СН'!$G$9+СВЦЭМ!$D$10+'СЕТ СН'!$G$6-'СЕТ СН'!$G$19</f>
        <v>2068.9906225599998</v>
      </c>
      <c r="U54" s="36">
        <f>SUMIFS(СВЦЭМ!$C$39:$C$782,СВЦЭМ!$A$39:$A$782,$A54,СВЦЭМ!$B$39:$B$782,U$47)+'СЕТ СН'!$G$9+СВЦЭМ!$D$10+'СЕТ СН'!$G$6-'СЕТ СН'!$G$19</f>
        <v>2030.5261561299999</v>
      </c>
      <c r="V54" s="36">
        <f>SUMIFS(СВЦЭМ!$C$39:$C$782,СВЦЭМ!$A$39:$A$782,$A54,СВЦЭМ!$B$39:$B$782,V$47)+'СЕТ СН'!$G$9+СВЦЭМ!$D$10+'СЕТ СН'!$G$6-'СЕТ СН'!$G$19</f>
        <v>2042.0179412099999</v>
      </c>
      <c r="W54" s="36">
        <f>SUMIFS(СВЦЭМ!$C$39:$C$782,СВЦЭМ!$A$39:$A$782,$A54,СВЦЭМ!$B$39:$B$782,W$47)+'СЕТ СН'!$G$9+СВЦЭМ!$D$10+'СЕТ СН'!$G$6-'СЕТ СН'!$G$19</f>
        <v>2054.62819197</v>
      </c>
      <c r="X54" s="36">
        <f>SUMIFS(СВЦЭМ!$C$39:$C$782,СВЦЭМ!$A$39:$A$782,$A54,СВЦЭМ!$B$39:$B$782,X$47)+'СЕТ СН'!$G$9+СВЦЭМ!$D$10+'СЕТ СН'!$G$6-'СЕТ СН'!$G$19</f>
        <v>2078.09946786</v>
      </c>
      <c r="Y54" s="36">
        <f>SUMIFS(СВЦЭМ!$C$39:$C$782,СВЦЭМ!$A$39:$A$782,$A54,СВЦЭМ!$B$39:$B$782,Y$47)+'СЕТ СН'!$G$9+СВЦЭМ!$D$10+'СЕТ СН'!$G$6-'СЕТ СН'!$G$19</f>
        <v>2090.5782553199997</v>
      </c>
    </row>
    <row r="55" spans="1:25" ht="15.75" x14ac:dyDescent="0.2">
      <c r="A55" s="35">
        <f t="shared" si="1"/>
        <v>44993</v>
      </c>
      <c r="B55" s="36">
        <f>SUMIFS(СВЦЭМ!$C$39:$C$782,СВЦЭМ!$A$39:$A$782,$A55,СВЦЭМ!$B$39:$B$782,B$47)+'СЕТ СН'!$G$9+СВЦЭМ!$D$10+'СЕТ СН'!$G$6-'СЕТ СН'!$G$19</f>
        <v>2129.39695407</v>
      </c>
      <c r="C55" s="36">
        <f>SUMIFS(СВЦЭМ!$C$39:$C$782,СВЦЭМ!$A$39:$A$782,$A55,СВЦЭМ!$B$39:$B$782,C$47)+'СЕТ СН'!$G$9+СВЦЭМ!$D$10+'СЕТ СН'!$G$6-'СЕТ СН'!$G$19</f>
        <v>2140.5904147199999</v>
      </c>
      <c r="D55" s="36">
        <f>SUMIFS(СВЦЭМ!$C$39:$C$782,СВЦЭМ!$A$39:$A$782,$A55,СВЦЭМ!$B$39:$B$782,D$47)+'СЕТ СН'!$G$9+СВЦЭМ!$D$10+'СЕТ СН'!$G$6-'СЕТ СН'!$G$19</f>
        <v>2180.9002301800001</v>
      </c>
      <c r="E55" s="36">
        <f>SUMIFS(СВЦЭМ!$C$39:$C$782,СВЦЭМ!$A$39:$A$782,$A55,СВЦЭМ!$B$39:$B$782,E$47)+'СЕТ СН'!$G$9+СВЦЭМ!$D$10+'СЕТ СН'!$G$6-'СЕТ СН'!$G$19</f>
        <v>2186.60055883</v>
      </c>
      <c r="F55" s="36">
        <f>SUMIFS(СВЦЭМ!$C$39:$C$782,СВЦЭМ!$A$39:$A$782,$A55,СВЦЭМ!$B$39:$B$782,F$47)+'СЕТ СН'!$G$9+СВЦЭМ!$D$10+'СЕТ СН'!$G$6-'СЕТ СН'!$G$19</f>
        <v>2176.7390465399999</v>
      </c>
      <c r="G55" s="36">
        <f>SUMIFS(СВЦЭМ!$C$39:$C$782,СВЦЭМ!$A$39:$A$782,$A55,СВЦЭМ!$B$39:$B$782,G$47)+'СЕТ СН'!$G$9+СВЦЭМ!$D$10+'СЕТ СН'!$G$6-'СЕТ СН'!$G$19</f>
        <v>2169.4993686299999</v>
      </c>
      <c r="H55" s="36">
        <f>SUMIFS(СВЦЭМ!$C$39:$C$782,СВЦЭМ!$A$39:$A$782,$A55,СВЦЭМ!$B$39:$B$782,H$47)+'СЕТ СН'!$G$9+СВЦЭМ!$D$10+'СЕТ СН'!$G$6-'СЕТ СН'!$G$19</f>
        <v>2145.1131376499998</v>
      </c>
      <c r="I55" s="36">
        <f>SUMIFS(СВЦЭМ!$C$39:$C$782,СВЦЭМ!$A$39:$A$782,$A55,СВЦЭМ!$B$39:$B$782,I$47)+'СЕТ СН'!$G$9+СВЦЭМ!$D$10+'СЕТ СН'!$G$6-'СЕТ СН'!$G$19</f>
        <v>2028.32085295</v>
      </c>
      <c r="J55" s="36">
        <f>SUMIFS(СВЦЭМ!$C$39:$C$782,СВЦЭМ!$A$39:$A$782,$A55,СВЦЭМ!$B$39:$B$782,J$47)+'СЕТ СН'!$G$9+СВЦЭМ!$D$10+'СЕТ СН'!$G$6-'СЕТ СН'!$G$19</f>
        <v>2060.2421291399996</v>
      </c>
      <c r="K55" s="36">
        <f>SUMIFS(СВЦЭМ!$C$39:$C$782,СВЦЭМ!$A$39:$A$782,$A55,СВЦЭМ!$B$39:$B$782,K$47)+'СЕТ СН'!$G$9+СВЦЭМ!$D$10+'СЕТ СН'!$G$6-'СЕТ СН'!$G$19</f>
        <v>2080.4001026999999</v>
      </c>
      <c r="L55" s="36">
        <f>SUMIFS(СВЦЭМ!$C$39:$C$782,СВЦЭМ!$A$39:$A$782,$A55,СВЦЭМ!$B$39:$B$782,L$47)+'СЕТ СН'!$G$9+СВЦЭМ!$D$10+'СЕТ СН'!$G$6-'СЕТ СН'!$G$19</f>
        <v>2058.1832736699998</v>
      </c>
      <c r="M55" s="36">
        <f>SUMIFS(СВЦЭМ!$C$39:$C$782,СВЦЭМ!$A$39:$A$782,$A55,СВЦЭМ!$B$39:$B$782,M$47)+'СЕТ СН'!$G$9+СВЦЭМ!$D$10+'СЕТ СН'!$G$6-'СЕТ СН'!$G$19</f>
        <v>2037.6227277400001</v>
      </c>
      <c r="N55" s="36">
        <f>SUMIFS(СВЦЭМ!$C$39:$C$782,СВЦЭМ!$A$39:$A$782,$A55,СВЦЭМ!$B$39:$B$782,N$47)+'СЕТ СН'!$G$9+СВЦЭМ!$D$10+'СЕТ СН'!$G$6-'СЕТ СН'!$G$19</f>
        <v>2017.2301641399999</v>
      </c>
      <c r="O55" s="36">
        <f>SUMIFS(СВЦЭМ!$C$39:$C$782,СВЦЭМ!$A$39:$A$782,$A55,СВЦЭМ!$B$39:$B$782,O$47)+'СЕТ СН'!$G$9+СВЦЭМ!$D$10+'СЕТ СН'!$G$6-'СЕТ СН'!$G$19</f>
        <v>2027.4141507899999</v>
      </c>
      <c r="P55" s="36">
        <f>SUMIFS(СВЦЭМ!$C$39:$C$782,СВЦЭМ!$A$39:$A$782,$A55,СВЦЭМ!$B$39:$B$782,P$47)+'СЕТ СН'!$G$9+СВЦЭМ!$D$10+'СЕТ СН'!$G$6-'СЕТ СН'!$G$19</f>
        <v>2016.7537127999999</v>
      </c>
      <c r="Q55" s="36">
        <f>SUMIFS(СВЦЭМ!$C$39:$C$782,СВЦЭМ!$A$39:$A$782,$A55,СВЦЭМ!$B$39:$B$782,Q$47)+'СЕТ СН'!$G$9+СВЦЭМ!$D$10+'СЕТ СН'!$G$6-'СЕТ СН'!$G$19</f>
        <v>2028.31866829</v>
      </c>
      <c r="R55" s="36">
        <f>SUMIFS(СВЦЭМ!$C$39:$C$782,СВЦЭМ!$A$39:$A$782,$A55,СВЦЭМ!$B$39:$B$782,R$47)+'СЕТ СН'!$G$9+СВЦЭМ!$D$10+'СЕТ СН'!$G$6-'СЕТ СН'!$G$19</f>
        <v>2031.24657192</v>
      </c>
      <c r="S55" s="36">
        <f>SUMIFS(СВЦЭМ!$C$39:$C$782,СВЦЭМ!$A$39:$A$782,$A55,СВЦЭМ!$B$39:$B$782,S$47)+'СЕТ СН'!$G$9+СВЦЭМ!$D$10+'СЕТ СН'!$G$6-'СЕТ СН'!$G$19</f>
        <v>2040.11854139</v>
      </c>
      <c r="T55" s="36">
        <f>SUMIFS(СВЦЭМ!$C$39:$C$782,СВЦЭМ!$A$39:$A$782,$A55,СВЦЭМ!$B$39:$B$782,T$47)+'СЕТ СН'!$G$9+СВЦЭМ!$D$10+'СЕТ СН'!$G$6-'СЕТ СН'!$G$19</f>
        <v>2040.0553293999999</v>
      </c>
      <c r="U55" s="36">
        <f>SUMIFS(СВЦЭМ!$C$39:$C$782,СВЦЭМ!$A$39:$A$782,$A55,СВЦЭМ!$B$39:$B$782,U$47)+'СЕТ СН'!$G$9+СВЦЭМ!$D$10+'СЕТ СН'!$G$6-'СЕТ СН'!$G$19</f>
        <v>2000.9069970999999</v>
      </c>
      <c r="V55" s="36">
        <f>SUMIFS(СВЦЭМ!$C$39:$C$782,СВЦЭМ!$A$39:$A$782,$A55,СВЦЭМ!$B$39:$B$782,V$47)+'СЕТ СН'!$G$9+СВЦЭМ!$D$10+'СЕТ СН'!$G$6-'СЕТ СН'!$G$19</f>
        <v>2007.4236719799999</v>
      </c>
      <c r="W55" s="36">
        <f>SUMIFS(СВЦЭМ!$C$39:$C$782,СВЦЭМ!$A$39:$A$782,$A55,СВЦЭМ!$B$39:$B$782,W$47)+'СЕТ СН'!$G$9+СВЦЭМ!$D$10+'СЕТ СН'!$G$6-'СЕТ СН'!$G$19</f>
        <v>2013.1647988099999</v>
      </c>
      <c r="X55" s="36">
        <f>SUMIFS(СВЦЭМ!$C$39:$C$782,СВЦЭМ!$A$39:$A$782,$A55,СВЦЭМ!$B$39:$B$782,X$47)+'СЕТ СН'!$G$9+СВЦЭМ!$D$10+'СЕТ СН'!$G$6-'СЕТ СН'!$G$19</f>
        <v>2062.3111742800002</v>
      </c>
      <c r="Y55" s="36">
        <f>SUMIFS(СВЦЭМ!$C$39:$C$782,СВЦЭМ!$A$39:$A$782,$A55,СВЦЭМ!$B$39:$B$782,Y$47)+'СЕТ СН'!$G$9+СВЦЭМ!$D$10+'СЕТ СН'!$G$6-'СЕТ СН'!$G$19</f>
        <v>2092.9843528299998</v>
      </c>
    </row>
    <row r="56" spans="1:25" ht="15.75" x14ac:dyDescent="0.2">
      <c r="A56" s="35">
        <f t="shared" si="1"/>
        <v>44994</v>
      </c>
      <c r="B56" s="36">
        <f>SUMIFS(СВЦЭМ!$C$39:$C$782,СВЦЭМ!$A$39:$A$782,$A56,СВЦЭМ!$B$39:$B$782,B$47)+'СЕТ СН'!$G$9+СВЦЭМ!$D$10+'СЕТ СН'!$G$6-'СЕТ СН'!$G$19</f>
        <v>2126.9657904999999</v>
      </c>
      <c r="C56" s="36">
        <f>SUMIFS(СВЦЭМ!$C$39:$C$782,СВЦЭМ!$A$39:$A$782,$A56,СВЦЭМ!$B$39:$B$782,C$47)+'СЕТ СН'!$G$9+СВЦЭМ!$D$10+'СЕТ СН'!$G$6-'СЕТ СН'!$G$19</f>
        <v>2169.5981340999997</v>
      </c>
      <c r="D56" s="36">
        <f>SUMIFS(СВЦЭМ!$C$39:$C$782,СВЦЭМ!$A$39:$A$782,$A56,СВЦЭМ!$B$39:$B$782,D$47)+'СЕТ СН'!$G$9+СВЦЭМ!$D$10+'СЕТ СН'!$G$6-'СЕТ СН'!$G$19</f>
        <v>2192.2705103999997</v>
      </c>
      <c r="E56" s="36">
        <f>SUMIFS(СВЦЭМ!$C$39:$C$782,СВЦЭМ!$A$39:$A$782,$A56,СВЦЭМ!$B$39:$B$782,E$47)+'СЕТ СН'!$G$9+СВЦЭМ!$D$10+'СЕТ СН'!$G$6-'СЕТ СН'!$G$19</f>
        <v>2215.6120336100003</v>
      </c>
      <c r="F56" s="36">
        <f>SUMIFS(СВЦЭМ!$C$39:$C$782,СВЦЭМ!$A$39:$A$782,$A56,СВЦЭМ!$B$39:$B$782,F$47)+'СЕТ СН'!$G$9+СВЦЭМ!$D$10+'СЕТ СН'!$G$6-'СЕТ СН'!$G$19</f>
        <v>2219.71764927</v>
      </c>
      <c r="G56" s="36">
        <f>SUMIFS(СВЦЭМ!$C$39:$C$782,СВЦЭМ!$A$39:$A$782,$A56,СВЦЭМ!$B$39:$B$782,G$47)+'СЕТ СН'!$G$9+СВЦЭМ!$D$10+'СЕТ СН'!$G$6-'СЕТ СН'!$G$19</f>
        <v>2182.82472143</v>
      </c>
      <c r="H56" s="36">
        <f>SUMIFS(СВЦЭМ!$C$39:$C$782,СВЦЭМ!$A$39:$A$782,$A56,СВЦЭМ!$B$39:$B$782,H$47)+'СЕТ СН'!$G$9+СВЦЭМ!$D$10+'СЕТ СН'!$G$6-'СЕТ СН'!$G$19</f>
        <v>2134.4718253399997</v>
      </c>
      <c r="I56" s="36">
        <f>SUMIFS(СВЦЭМ!$C$39:$C$782,СВЦЭМ!$A$39:$A$782,$A56,СВЦЭМ!$B$39:$B$782,I$47)+'СЕТ СН'!$G$9+СВЦЭМ!$D$10+'СЕТ СН'!$G$6-'СЕТ СН'!$G$19</f>
        <v>2077.58632429</v>
      </c>
      <c r="J56" s="36">
        <f>SUMIFS(СВЦЭМ!$C$39:$C$782,СВЦЭМ!$A$39:$A$782,$A56,СВЦЭМ!$B$39:$B$782,J$47)+'СЕТ СН'!$G$9+СВЦЭМ!$D$10+'СЕТ СН'!$G$6-'СЕТ СН'!$G$19</f>
        <v>2065.94531547</v>
      </c>
      <c r="K56" s="36">
        <f>SUMIFS(СВЦЭМ!$C$39:$C$782,СВЦЭМ!$A$39:$A$782,$A56,СВЦЭМ!$B$39:$B$782,K$47)+'СЕТ СН'!$G$9+СВЦЭМ!$D$10+'СЕТ СН'!$G$6-'СЕТ СН'!$G$19</f>
        <v>2033.5160168</v>
      </c>
      <c r="L56" s="36">
        <f>SUMIFS(СВЦЭМ!$C$39:$C$782,СВЦЭМ!$A$39:$A$782,$A56,СВЦЭМ!$B$39:$B$782,L$47)+'СЕТ СН'!$G$9+СВЦЭМ!$D$10+'СЕТ СН'!$G$6-'СЕТ СН'!$G$19</f>
        <v>2029.5081451799999</v>
      </c>
      <c r="M56" s="36">
        <f>SUMIFS(СВЦЭМ!$C$39:$C$782,СВЦЭМ!$A$39:$A$782,$A56,СВЦЭМ!$B$39:$B$782,M$47)+'СЕТ СН'!$G$9+СВЦЭМ!$D$10+'СЕТ СН'!$G$6-'СЕТ СН'!$G$19</f>
        <v>2056.1791698299999</v>
      </c>
      <c r="N56" s="36">
        <f>SUMIFS(СВЦЭМ!$C$39:$C$782,СВЦЭМ!$A$39:$A$782,$A56,СВЦЭМ!$B$39:$B$782,N$47)+'СЕТ СН'!$G$9+СВЦЭМ!$D$10+'СЕТ СН'!$G$6-'СЕТ СН'!$G$19</f>
        <v>2069.02668219</v>
      </c>
      <c r="O56" s="36">
        <f>SUMIFS(СВЦЭМ!$C$39:$C$782,СВЦЭМ!$A$39:$A$782,$A56,СВЦЭМ!$B$39:$B$782,O$47)+'СЕТ СН'!$G$9+СВЦЭМ!$D$10+'СЕТ СН'!$G$6-'СЕТ СН'!$G$19</f>
        <v>2123.0683154899998</v>
      </c>
      <c r="P56" s="36">
        <f>SUMIFS(СВЦЭМ!$C$39:$C$782,СВЦЭМ!$A$39:$A$782,$A56,СВЦЭМ!$B$39:$B$782,P$47)+'СЕТ СН'!$G$9+СВЦЭМ!$D$10+'СЕТ СН'!$G$6-'СЕТ СН'!$G$19</f>
        <v>2111.2066422799999</v>
      </c>
      <c r="Q56" s="36">
        <f>SUMIFS(СВЦЭМ!$C$39:$C$782,СВЦЭМ!$A$39:$A$782,$A56,СВЦЭМ!$B$39:$B$782,Q$47)+'СЕТ СН'!$G$9+СВЦЭМ!$D$10+'СЕТ СН'!$G$6-'СЕТ СН'!$G$19</f>
        <v>2122.5071083900002</v>
      </c>
      <c r="R56" s="36">
        <f>SUMIFS(СВЦЭМ!$C$39:$C$782,СВЦЭМ!$A$39:$A$782,$A56,СВЦЭМ!$B$39:$B$782,R$47)+'СЕТ СН'!$G$9+СВЦЭМ!$D$10+'СЕТ СН'!$G$6-'СЕТ СН'!$G$19</f>
        <v>2132.14206891</v>
      </c>
      <c r="S56" s="36">
        <f>SUMIFS(СВЦЭМ!$C$39:$C$782,СВЦЭМ!$A$39:$A$782,$A56,СВЦЭМ!$B$39:$B$782,S$47)+'СЕТ СН'!$G$9+СВЦЭМ!$D$10+'СЕТ СН'!$G$6-'СЕТ СН'!$G$19</f>
        <v>2099.2511558699998</v>
      </c>
      <c r="T56" s="36">
        <f>SUMIFS(СВЦЭМ!$C$39:$C$782,СВЦЭМ!$A$39:$A$782,$A56,СВЦЭМ!$B$39:$B$782,T$47)+'СЕТ СН'!$G$9+СВЦЭМ!$D$10+'СЕТ СН'!$G$6-'СЕТ СН'!$G$19</f>
        <v>2066.3174572799999</v>
      </c>
      <c r="U56" s="36">
        <f>SUMIFS(СВЦЭМ!$C$39:$C$782,СВЦЭМ!$A$39:$A$782,$A56,СВЦЭМ!$B$39:$B$782,U$47)+'СЕТ СН'!$G$9+СВЦЭМ!$D$10+'СЕТ СН'!$G$6-'СЕТ СН'!$G$19</f>
        <v>2020.1045951799999</v>
      </c>
      <c r="V56" s="36">
        <f>SUMIFS(СВЦЭМ!$C$39:$C$782,СВЦЭМ!$A$39:$A$782,$A56,СВЦЭМ!$B$39:$B$782,V$47)+'СЕТ СН'!$G$9+СВЦЭМ!$D$10+'СЕТ СН'!$G$6-'СЕТ СН'!$G$19</f>
        <v>2009.3055675400001</v>
      </c>
      <c r="W56" s="36">
        <f>SUMIFS(СВЦЭМ!$C$39:$C$782,СВЦЭМ!$A$39:$A$782,$A56,СВЦЭМ!$B$39:$B$782,W$47)+'СЕТ СН'!$G$9+СВЦЭМ!$D$10+'СЕТ СН'!$G$6-'СЕТ СН'!$G$19</f>
        <v>2012.9812793599999</v>
      </c>
      <c r="X56" s="36">
        <f>SUMIFS(СВЦЭМ!$C$39:$C$782,СВЦЭМ!$A$39:$A$782,$A56,СВЦЭМ!$B$39:$B$782,X$47)+'СЕТ СН'!$G$9+СВЦЭМ!$D$10+'СЕТ СН'!$G$6-'СЕТ СН'!$G$19</f>
        <v>2048.4466445600001</v>
      </c>
      <c r="Y56" s="36">
        <f>SUMIFS(СВЦЭМ!$C$39:$C$782,СВЦЭМ!$A$39:$A$782,$A56,СВЦЭМ!$B$39:$B$782,Y$47)+'СЕТ СН'!$G$9+СВЦЭМ!$D$10+'СЕТ СН'!$G$6-'СЕТ СН'!$G$19</f>
        <v>2087.6432273099999</v>
      </c>
    </row>
    <row r="57" spans="1:25" ht="15.75" x14ac:dyDescent="0.2">
      <c r="A57" s="35">
        <f t="shared" si="1"/>
        <v>44995</v>
      </c>
      <c r="B57" s="36">
        <f>SUMIFS(СВЦЭМ!$C$39:$C$782,СВЦЭМ!$A$39:$A$782,$A57,СВЦЭМ!$B$39:$B$782,B$47)+'СЕТ СН'!$G$9+СВЦЭМ!$D$10+'СЕТ СН'!$G$6-'СЕТ СН'!$G$19</f>
        <v>2149.71044205</v>
      </c>
      <c r="C57" s="36">
        <f>SUMIFS(СВЦЭМ!$C$39:$C$782,СВЦЭМ!$A$39:$A$782,$A57,СВЦЭМ!$B$39:$B$782,C$47)+'СЕТ СН'!$G$9+СВЦЭМ!$D$10+'СЕТ СН'!$G$6-'СЕТ СН'!$G$19</f>
        <v>2147.0524863800001</v>
      </c>
      <c r="D57" s="36">
        <f>SUMIFS(СВЦЭМ!$C$39:$C$782,СВЦЭМ!$A$39:$A$782,$A57,СВЦЭМ!$B$39:$B$782,D$47)+'СЕТ СН'!$G$9+СВЦЭМ!$D$10+'СЕТ СН'!$G$6-'СЕТ СН'!$G$19</f>
        <v>2150.3428137199999</v>
      </c>
      <c r="E57" s="36">
        <f>SUMIFS(СВЦЭМ!$C$39:$C$782,СВЦЭМ!$A$39:$A$782,$A57,СВЦЭМ!$B$39:$B$782,E$47)+'СЕТ СН'!$G$9+СВЦЭМ!$D$10+'СЕТ СН'!$G$6-'СЕТ СН'!$G$19</f>
        <v>2187.0811772500001</v>
      </c>
      <c r="F57" s="36">
        <f>SUMIFS(СВЦЭМ!$C$39:$C$782,СВЦЭМ!$A$39:$A$782,$A57,СВЦЭМ!$B$39:$B$782,F$47)+'СЕТ СН'!$G$9+СВЦЭМ!$D$10+'СЕТ СН'!$G$6-'СЕТ СН'!$G$19</f>
        <v>2195.2330878100001</v>
      </c>
      <c r="G57" s="36">
        <f>SUMIFS(СВЦЭМ!$C$39:$C$782,СВЦЭМ!$A$39:$A$782,$A57,СВЦЭМ!$B$39:$B$782,G$47)+'СЕТ СН'!$G$9+СВЦЭМ!$D$10+'СЕТ СН'!$G$6-'СЕТ СН'!$G$19</f>
        <v>2182.6931685999998</v>
      </c>
      <c r="H57" s="36">
        <f>SUMIFS(СВЦЭМ!$C$39:$C$782,СВЦЭМ!$A$39:$A$782,$A57,СВЦЭМ!$B$39:$B$782,H$47)+'СЕТ СН'!$G$9+СВЦЭМ!$D$10+'СЕТ СН'!$G$6-'СЕТ СН'!$G$19</f>
        <v>2139.4512242299998</v>
      </c>
      <c r="I57" s="36">
        <f>SUMIFS(СВЦЭМ!$C$39:$C$782,СВЦЭМ!$A$39:$A$782,$A57,СВЦЭМ!$B$39:$B$782,I$47)+'СЕТ СН'!$G$9+СВЦЭМ!$D$10+'СЕТ СН'!$G$6-'СЕТ СН'!$G$19</f>
        <v>2069.5918538599999</v>
      </c>
      <c r="J57" s="36">
        <f>SUMIFS(СВЦЭМ!$C$39:$C$782,СВЦЭМ!$A$39:$A$782,$A57,СВЦЭМ!$B$39:$B$782,J$47)+'СЕТ СН'!$G$9+СВЦЭМ!$D$10+'СЕТ СН'!$G$6-'СЕТ СН'!$G$19</f>
        <v>2064.7405183599999</v>
      </c>
      <c r="K57" s="36">
        <f>SUMIFS(СВЦЭМ!$C$39:$C$782,СВЦЭМ!$A$39:$A$782,$A57,СВЦЭМ!$B$39:$B$782,K$47)+'СЕТ СН'!$G$9+СВЦЭМ!$D$10+'СЕТ СН'!$G$6-'СЕТ СН'!$G$19</f>
        <v>2046.63679695</v>
      </c>
      <c r="L57" s="36">
        <f>SUMIFS(СВЦЭМ!$C$39:$C$782,СВЦЭМ!$A$39:$A$782,$A57,СВЦЭМ!$B$39:$B$782,L$47)+'СЕТ СН'!$G$9+СВЦЭМ!$D$10+'СЕТ СН'!$G$6-'СЕТ СН'!$G$19</f>
        <v>2046.0456336699999</v>
      </c>
      <c r="M57" s="36">
        <f>SUMIFS(СВЦЭМ!$C$39:$C$782,СВЦЭМ!$A$39:$A$782,$A57,СВЦЭМ!$B$39:$B$782,M$47)+'СЕТ СН'!$G$9+СВЦЭМ!$D$10+'СЕТ СН'!$G$6-'СЕТ СН'!$G$19</f>
        <v>2072.2420699699996</v>
      </c>
      <c r="N57" s="36">
        <f>SUMIFS(СВЦЭМ!$C$39:$C$782,СВЦЭМ!$A$39:$A$782,$A57,СВЦЭМ!$B$39:$B$782,N$47)+'СЕТ СН'!$G$9+СВЦЭМ!$D$10+'СЕТ СН'!$G$6-'СЕТ СН'!$G$19</f>
        <v>2105.25067425</v>
      </c>
      <c r="O57" s="36">
        <f>SUMIFS(СВЦЭМ!$C$39:$C$782,СВЦЭМ!$A$39:$A$782,$A57,СВЦЭМ!$B$39:$B$782,O$47)+'СЕТ СН'!$G$9+СВЦЭМ!$D$10+'СЕТ СН'!$G$6-'СЕТ СН'!$G$19</f>
        <v>2158.2870695800002</v>
      </c>
      <c r="P57" s="36">
        <f>SUMIFS(СВЦЭМ!$C$39:$C$782,СВЦЭМ!$A$39:$A$782,$A57,СВЦЭМ!$B$39:$B$782,P$47)+'СЕТ СН'!$G$9+СВЦЭМ!$D$10+'СЕТ СН'!$G$6-'СЕТ СН'!$G$19</f>
        <v>2162.4570125499999</v>
      </c>
      <c r="Q57" s="36">
        <f>SUMIFS(СВЦЭМ!$C$39:$C$782,СВЦЭМ!$A$39:$A$782,$A57,СВЦЭМ!$B$39:$B$782,Q$47)+'СЕТ СН'!$G$9+СВЦЭМ!$D$10+'СЕТ СН'!$G$6-'СЕТ СН'!$G$19</f>
        <v>2173.9920381499996</v>
      </c>
      <c r="R57" s="36">
        <f>SUMIFS(СВЦЭМ!$C$39:$C$782,СВЦЭМ!$A$39:$A$782,$A57,СВЦЭМ!$B$39:$B$782,R$47)+'СЕТ СН'!$G$9+СВЦЭМ!$D$10+'СЕТ СН'!$G$6-'СЕТ СН'!$G$19</f>
        <v>2151.8954787900002</v>
      </c>
      <c r="S57" s="36">
        <f>SUMIFS(СВЦЭМ!$C$39:$C$782,СВЦЭМ!$A$39:$A$782,$A57,СВЦЭМ!$B$39:$B$782,S$47)+'СЕТ СН'!$G$9+СВЦЭМ!$D$10+'СЕТ СН'!$G$6-'СЕТ СН'!$G$19</f>
        <v>2140.6548158999999</v>
      </c>
      <c r="T57" s="36">
        <f>SUMIFS(СВЦЭМ!$C$39:$C$782,СВЦЭМ!$A$39:$A$782,$A57,СВЦЭМ!$B$39:$B$782,T$47)+'СЕТ СН'!$G$9+СВЦЭМ!$D$10+'СЕТ СН'!$G$6-'СЕТ СН'!$G$19</f>
        <v>2108.1499832199997</v>
      </c>
      <c r="U57" s="36">
        <f>SUMIFS(СВЦЭМ!$C$39:$C$782,СВЦЭМ!$A$39:$A$782,$A57,СВЦЭМ!$B$39:$B$782,U$47)+'СЕТ СН'!$G$9+СВЦЭМ!$D$10+'СЕТ СН'!$G$6-'СЕТ СН'!$G$19</f>
        <v>2088.2451038500003</v>
      </c>
      <c r="V57" s="36">
        <f>SUMIFS(СВЦЭМ!$C$39:$C$782,СВЦЭМ!$A$39:$A$782,$A57,СВЦЭМ!$B$39:$B$782,V$47)+'СЕТ СН'!$G$9+СВЦЭМ!$D$10+'СЕТ СН'!$G$6-'СЕТ СН'!$G$19</f>
        <v>2122.4170641199998</v>
      </c>
      <c r="W57" s="36">
        <f>SUMIFS(СВЦЭМ!$C$39:$C$782,СВЦЭМ!$A$39:$A$782,$A57,СВЦЭМ!$B$39:$B$782,W$47)+'СЕТ СН'!$G$9+СВЦЭМ!$D$10+'СЕТ СН'!$G$6-'СЕТ СН'!$G$19</f>
        <v>2095.01257283</v>
      </c>
      <c r="X57" s="36">
        <f>SUMIFS(СВЦЭМ!$C$39:$C$782,СВЦЭМ!$A$39:$A$782,$A57,СВЦЭМ!$B$39:$B$782,X$47)+'СЕТ СН'!$G$9+СВЦЭМ!$D$10+'СЕТ СН'!$G$6-'СЕТ СН'!$G$19</f>
        <v>2124.5266197000001</v>
      </c>
      <c r="Y57" s="36">
        <f>SUMIFS(СВЦЭМ!$C$39:$C$782,СВЦЭМ!$A$39:$A$782,$A57,СВЦЭМ!$B$39:$B$782,Y$47)+'СЕТ СН'!$G$9+СВЦЭМ!$D$10+'СЕТ СН'!$G$6-'СЕТ СН'!$G$19</f>
        <v>2134.30850586</v>
      </c>
    </row>
    <row r="58" spans="1:25" ht="15.75" x14ac:dyDescent="0.2">
      <c r="A58" s="35">
        <f t="shared" si="1"/>
        <v>44996</v>
      </c>
      <c r="B58" s="36">
        <f>SUMIFS(СВЦЭМ!$C$39:$C$782,СВЦЭМ!$A$39:$A$782,$A58,СВЦЭМ!$B$39:$B$782,B$47)+'СЕТ СН'!$G$9+СВЦЭМ!$D$10+'СЕТ СН'!$G$6-'СЕТ СН'!$G$19</f>
        <v>2095.77814412</v>
      </c>
      <c r="C58" s="36">
        <f>SUMIFS(СВЦЭМ!$C$39:$C$782,СВЦЭМ!$A$39:$A$782,$A58,СВЦЭМ!$B$39:$B$782,C$47)+'СЕТ СН'!$G$9+СВЦЭМ!$D$10+'СЕТ СН'!$G$6-'СЕТ СН'!$G$19</f>
        <v>2159.33216653</v>
      </c>
      <c r="D58" s="36">
        <f>SUMIFS(СВЦЭМ!$C$39:$C$782,СВЦЭМ!$A$39:$A$782,$A58,СВЦЭМ!$B$39:$B$782,D$47)+'СЕТ СН'!$G$9+СВЦЭМ!$D$10+'СЕТ СН'!$G$6-'СЕТ СН'!$G$19</f>
        <v>2179.1452825400002</v>
      </c>
      <c r="E58" s="36">
        <f>SUMIFS(СВЦЭМ!$C$39:$C$782,СВЦЭМ!$A$39:$A$782,$A58,СВЦЭМ!$B$39:$B$782,E$47)+'СЕТ СН'!$G$9+СВЦЭМ!$D$10+'СЕТ СН'!$G$6-'СЕТ СН'!$G$19</f>
        <v>2169.9666028000001</v>
      </c>
      <c r="F58" s="36">
        <f>SUMIFS(СВЦЭМ!$C$39:$C$782,СВЦЭМ!$A$39:$A$782,$A58,СВЦЭМ!$B$39:$B$782,F$47)+'СЕТ СН'!$G$9+СВЦЭМ!$D$10+'СЕТ СН'!$G$6-'СЕТ СН'!$G$19</f>
        <v>2170.7501926599998</v>
      </c>
      <c r="G58" s="36">
        <f>SUMIFS(СВЦЭМ!$C$39:$C$782,СВЦЭМ!$A$39:$A$782,$A58,СВЦЭМ!$B$39:$B$782,G$47)+'СЕТ СН'!$G$9+СВЦЭМ!$D$10+'СЕТ СН'!$G$6-'СЕТ СН'!$G$19</f>
        <v>2157.50127019</v>
      </c>
      <c r="H58" s="36">
        <f>SUMIFS(СВЦЭМ!$C$39:$C$782,СВЦЭМ!$A$39:$A$782,$A58,СВЦЭМ!$B$39:$B$782,H$47)+'СЕТ СН'!$G$9+СВЦЭМ!$D$10+'СЕТ СН'!$G$6-'СЕТ СН'!$G$19</f>
        <v>2148.50892699</v>
      </c>
      <c r="I58" s="36">
        <f>SUMIFS(СВЦЭМ!$C$39:$C$782,СВЦЭМ!$A$39:$A$782,$A58,СВЦЭМ!$B$39:$B$782,I$47)+'СЕТ СН'!$G$9+СВЦЭМ!$D$10+'СЕТ СН'!$G$6-'СЕТ СН'!$G$19</f>
        <v>2134.05163158</v>
      </c>
      <c r="J58" s="36">
        <f>SUMIFS(СВЦЭМ!$C$39:$C$782,СВЦЭМ!$A$39:$A$782,$A58,СВЦЭМ!$B$39:$B$782,J$47)+'СЕТ СН'!$G$9+СВЦЭМ!$D$10+'СЕТ СН'!$G$6-'СЕТ СН'!$G$19</f>
        <v>2056.6943483</v>
      </c>
      <c r="K58" s="36">
        <f>SUMIFS(СВЦЭМ!$C$39:$C$782,СВЦЭМ!$A$39:$A$782,$A58,СВЦЭМ!$B$39:$B$782,K$47)+'СЕТ СН'!$G$9+СВЦЭМ!$D$10+'СЕТ СН'!$G$6-'СЕТ СН'!$G$19</f>
        <v>1942.8214481299999</v>
      </c>
      <c r="L58" s="36">
        <f>SUMIFS(СВЦЭМ!$C$39:$C$782,СВЦЭМ!$A$39:$A$782,$A58,СВЦЭМ!$B$39:$B$782,L$47)+'СЕТ СН'!$G$9+СВЦЭМ!$D$10+'СЕТ СН'!$G$6-'СЕТ СН'!$G$19</f>
        <v>1931.5260363</v>
      </c>
      <c r="M58" s="36">
        <f>SUMIFS(СВЦЭМ!$C$39:$C$782,СВЦЭМ!$A$39:$A$782,$A58,СВЦЭМ!$B$39:$B$782,M$47)+'СЕТ СН'!$G$9+СВЦЭМ!$D$10+'СЕТ СН'!$G$6-'СЕТ СН'!$G$19</f>
        <v>1886.20247819</v>
      </c>
      <c r="N58" s="36">
        <f>SUMIFS(СВЦЭМ!$C$39:$C$782,СВЦЭМ!$A$39:$A$782,$A58,СВЦЭМ!$B$39:$B$782,N$47)+'СЕТ СН'!$G$9+СВЦЭМ!$D$10+'СЕТ СН'!$G$6-'СЕТ СН'!$G$19</f>
        <v>1936.3784113699999</v>
      </c>
      <c r="O58" s="36">
        <f>SUMIFS(СВЦЭМ!$C$39:$C$782,СВЦЭМ!$A$39:$A$782,$A58,СВЦЭМ!$B$39:$B$782,O$47)+'СЕТ СН'!$G$9+СВЦЭМ!$D$10+'СЕТ СН'!$G$6-'СЕТ СН'!$G$19</f>
        <v>1981.3143494799999</v>
      </c>
      <c r="P58" s="36">
        <f>SUMIFS(СВЦЭМ!$C$39:$C$782,СВЦЭМ!$A$39:$A$782,$A58,СВЦЭМ!$B$39:$B$782,P$47)+'СЕТ СН'!$G$9+СВЦЭМ!$D$10+'СЕТ СН'!$G$6-'СЕТ СН'!$G$19</f>
        <v>2009.2049190299999</v>
      </c>
      <c r="Q58" s="36">
        <f>SUMIFS(СВЦЭМ!$C$39:$C$782,СВЦЭМ!$A$39:$A$782,$A58,СВЦЭМ!$B$39:$B$782,Q$47)+'СЕТ СН'!$G$9+СВЦЭМ!$D$10+'СЕТ СН'!$G$6-'СЕТ СН'!$G$19</f>
        <v>2017.34578498</v>
      </c>
      <c r="R58" s="36">
        <f>SUMIFS(СВЦЭМ!$C$39:$C$782,СВЦЭМ!$A$39:$A$782,$A58,СВЦЭМ!$B$39:$B$782,R$47)+'СЕТ СН'!$G$9+СВЦЭМ!$D$10+'СЕТ СН'!$G$6-'СЕТ СН'!$G$19</f>
        <v>2047.32299541</v>
      </c>
      <c r="S58" s="36">
        <f>SUMIFS(СВЦЭМ!$C$39:$C$782,СВЦЭМ!$A$39:$A$782,$A58,СВЦЭМ!$B$39:$B$782,S$47)+'СЕТ СН'!$G$9+СВЦЭМ!$D$10+'СЕТ СН'!$G$6-'СЕТ СН'!$G$19</f>
        <v>2041.4794565</v>
      </c>
      <c r="T58" s="36">
        <f>SUMIFS(СВЦЭМ!$C$39:$C$782,СВЦЭМ!$A$39:$A$782,$A58,СВЦЭМ!$B$39:$B$782,T$47)+'СЕТ СН'!$G$9+СВЦЭМ!$D$10+'СЕТ СН'!$G$6-'СЕТ СН'!$G$19</f>
        <v>2013.59528581</v>
      </c>
      <c r="U58" s="36">
        <f>SUMIFS(СВЦЭМ!$C$39:$C$782,СВЦЭМ!$A$39:$A$782,$A58,СВЦЭМ!$B$39:$B$782,U$47)+'СЕТ СН'!$G$9+СВЦЭМ!$D$10+'СЕТ СН'!$G$6-'СЕТ СН'!$G$19</f>
        <v>1983.23824838</v>
      </c>
      <c r="V58" s="36">
        <f>SUMIFS(СВЦЭМ!$C$39:$C$782,СВЦЭМ!$A$39:$A$782,$A58,СВЦЭМ!$B$39:$B$782,V$47)+'СЕТ СН'!$G$9+СВЦЭМ!$D$10+'СЕТ СН'!$G$6-'СЕТ СН'!$G$19</f>
        <v>1975.4042924</v>
      </c>
      <c r="W58" s="36">
        <f>SUMIFS(СВЦЭМ!$C$39:$C$782,СВЦЭМ!$A$39:$A$782,$A58,СВЦЭМ!$B$39:$B$782,W$47)+'СЕТ СН'!$G$9+СВЦЭМ!$D$10+'СЕТ СН'!$G$6-'СЕТ СН'!$G$19</f>
        <v>1980.34020695</v>
      </c>
      <c r="X58" s="36">
        <f>SUMIFS(СВЦЭМ!$C$39:$C$782,СВЦЭМ!$A$39:$A$782,$A58,СВЦЭМ!$B$39:$B$782,X$47)+'СЕТ СН'!$G$9+СВЦЭМ!$D$10+'СЕТ СН'!$G$6-'СЕТ СН'!$G$19</f>
        <v>2042.67274542</v>
      </c>
      <c r="Y58" s="36">
        <f>SUMIFS(СВЦЭМ!$C$39:$C$782,СВЦЭМ!$A$39:$A$782,$A58,СВЦЭМ!$B$39:$B$782,Y$47)+'СЕТ СН'!$G$9+СВЦЭМ!$D$10+'СЕТ СН'!$G$6-'СЕТ СН'!$G$19</f>
        <v>3625.8006443699996</v>
      </c>
    </row>
    <row r="59" spans="1:25" ht="15.75" x14ac:dyDescent="0.2">
      <c r="A59" s="35">
        <f t="shared" si="1"/>
        <v>44997</v>
      </c>
      <c r="B59" s="36">
        <f>SUMIFS(СВЦЭМ!$C$39:$C$782,СВЦЭМ!$A$39:$A$782,$A59,СВЦЭМ!$B$39:$B$782,B$47)+'СЕТ СН'!$G$9+СВЦЭМ!$D$10+'СЕТ СН'!$G$6-'СЕТ СН'!$G$19</f>
        <v>2900.9528238299999</v>
      </c>
      <c r="C59" s="36">
        <f>SUMIFS(СВЦЭМ!$C$39:$C$782,СВЦЭМ!$A$39:$A$782,$A59,СВЦЭМ!$B$39:$B$782,C$47)+'СЕТ СН'!$G$9+СВЦЭМ!$D$10+'СЕТ СН'!$G$6-'СЕТ СН'!$G$19</f>
        <v>3007.8900700000004</v>
      </c>
      <c r="D59" s="36">
        <f>SUMIFS(СВЦЭМ!$C$39:$C$782,СВЦЭМ!$A$39:$A$782,$A59,СВЦЭМ!$B$39:$B$782,D$47)+'СЕТ СН'!$G$9+СВЦЭМ!$D$10+'СЕТ СН'!$G$6-'СЕТ СН'!$G$19</f>
        <v>3015.3034640899996</v>
      </c>
      <c r="E59" s="36">
        <f>SUMIFS(СВЦЭМ!$C$39:$C$782,СВЦЭМ!$A$39:$A$782,$A59,СВЦЭМ!$B$39:$B$782,E$47)+'СЕТ СН'!$G$9+СВЦЭМ!$D$10+'СЕТ СН'!$G$6-'СЕТ СН'!$G$19</f>
        <v>3304.7364568900002</v>
      </c>
      <c r="F59" s="36">
        <f>SUMIFS(СВЦЭМ!$C$39:$C$782,СВЦЭМ!$A$39:$A$782,$A59,СВЦЭМ!$B$39:$B$782,F$47)+'СЕТ СН'!$G$9+СВЦЭМ!$D$10+'СЕТ СН'!$G$6-'СЕТ СН'!$G$19</f>
        <v>3030.4720883700002</v>
      </c>
      <c r="G59" s="36">
        <f>SUMIFS(СВЦЭМ!$C$39:$C$782,СВЦЭМ!$A$39:$A$782,$A59,СВЦЭМ!$B$39:$B$782,G$47)+'СЕТ СН'!$G$9+СВЦЭМ!$D$10+'СЕТ СН'!$G$6-'СЕТ СН'!$G$19</f>
        <v>3528.58235685</v>
      </c>
      <c r="H59" s="36">
        <f>SUMIFS(СВЦЭМ!$C$39:$C$782,СВЦЭМ!$A$39:$A$782,$A59,СВЦЭМ!$B$39:$B$782,H$47)+'СЕТ СН'!$G$9+СВЦЭМ!$D$10+'СЕТ СН'!$G$6-'СЕТ СН'!$G$19</f>
        <v>3170.50953837</v>
      </c>
      <c r="I59" s="36">
        <f>SUMIFS(СВЦЭМ!$C$39:$C$782,СВЦЭМ!$A$39:$A$782,$A59,СВЦЭМ!$B$39:$B$782,I$47)+'СЕТ СН'!$G$9+СВЦЭМ!$D$10+'СЕТ СН'!$G$6-'СЕТ СН'!$G$19</f>
        <v>2817.5473130299997</v>
      </c>
      <c r="J59" s="36">
        <f>SUMIFS(СВЦЭМ!$C$39:$C$782,СВЦЭМ!$A$39:$A$782,$A59,СВЦЭМ!$B$39:$B$782,J$47)+'СЕТ СН'!$G$9+СВЦЭМ!$D$10+'СЕТ СН'!$G$6-'СЕТ СН'!$G$19</f>
        <v>2694.2875415400003</v>
      </c>
      <c r="K59" s="36">
        <f>SUMIFS(СВЦЭМ!$C$39:$C$782,СВЦЭМ!$A$39:$A$782,$A59,СВЦЭМ!$B$39:$B$782,K$47)+'СЕТ СН'!$G$9+СВЦЭМ!$D$10+'СЕТ СН'!$G$6-'СЕТ СН'!$G$19</f>
        <v>2610.8306552900003</v>
      </c>
      <c r="L59" s="36">
        <f>SUMIFS(СВЦЭМ!$C$39:$C$782,СВЦЭМ!$A$39:$A$782,$A59,СВЦЭМ!$B$39:$B$782,L$47)+'СЕТ СН'!$G$9+СВЦЭМ!$D$10+'СЕТ СН'!$G$6-'СЕТ СН'!$G$19</f>
        <v>2458.82263728</v>
      </c>
      <c r="M59" s="36">
        <f>SUMIFS(СВЦЭМ!$C$39:$C$782,СВЦЭМ!$A$39:$A$782,$A59,СВЦЭМ!$B$39:$B$782,M$47)+'СЕТ СН'!$G$9+СВЦЭМ!$D$10+'СЕТ СН'!$G$6-'СЕТ СН'!$G$19</f>
        <v>2541.7569480700004</v>
      </c>
      <c r="N59" s="36">
        <f>SUMIFS(СВЦЭМ!$C$39:$C$782,СВЦЭМ!$A$39:$A$782,$A59,СВЦЭМ!$B$39:$B$782,N$47)+'СЕТ СН'!$G$9+СВЦЭМ!$D$10+'СЕТ СН'!$G$6-'СЕТ СН'!$G$19</f>
        <v>2578.9294063099996</v>
      </c>
      <c r="O59" s="36">
        <f>SUMIFS(СВЦЭМ!$C$39:$C$782,СВЦЭМ!$A$39:$A$782,$A59,СВЦЭМ!$B$39:$B$782,O$47)+'СЕТ СН'!$G$9+СВЦЭМ!$D$10+'СЕТ СН'!$G$6-'СЕТ СН'!$G$19</f>
        <v>2039.94141193</v>
      </c>
      <c r="P59" s="36">
        <f>SUMIFS(СВЦЭМ!$C$39:$C$782,СВЦЭМ!$A$39:$A$782,$A59,СВЦЭМ!$B$39:$B$782,P$47)+'СЕТ СН'!$G$9+СВЦЭМ!$D$10+'СЕТ СН'!$G$6-'СЕТ СН'!$G$19</f>
        <v>2057.4513901800001</v>
      </c>
      <c r="Q59" s="36">
        <f>SUMIFS(СВЦЭМ!$C$39:$C$782,СВЦЭМ!$A$39:$A$782,$A59,СВЦЭМ!$B$39:$B$782,Q$47)+'СЕТ СН'!$G$9+СВЦЭМ!$D$10+'СЕТ СН'!$G$6-'СЕТ СН'!$G$19</f>
        <v>2069.0292725300001</v>
      </c>
      <c r="R59" s="36">
        <f>SUMIFS(СВЦЭМ!$C$39:$C$782,СВЦЭМ!$A$39:$A$782,$A59,СВЦЭМ!$B$39:$B$782,R$47)+'СЕТ СН'!$G$9+СВЦЭМ!$D$10+'СЕТ СН'!$G$6-'СЕТ СН'!$G$19</f>
        <v>2065.0163622499999</v>
      </c>
      <c r="S59" s="36">
        <f>SUMIFS(СВЦЭМ!$C$39:$C$782,СВЦЭМ!$A$39:$A$782,$A59,СВЦЭМ!$B$39:$B$782,S$47)+'СЕТ СН'!$G$9+СВЦЭМ!$D$10+'СЕТ СН'!$G$6-'СЕТ СН'!$G$19</f>
        <v>5259.6389292699996</v>
      </c>
      <c r="T59" s="36">
        <f>SUMIFS(СВЦЭМ!$C$39:$C$782,СВЦЭМ!$A$39:$A$782,$A59,СВЦЭМ!$B$39:$B$782,T$47)+'СЕТ СН'!$G$9+СВЦЭМ!$D$10+'СЕТ СН'!$G$6-'СЕТ СН'!$G$19</f>
        <v>2744.90300106</v>
      </c>
      <c r="U59" s="36">
        <f>SUMIFS(СВЦЭМ!$C$39:$C$782,СВЦЭМ!$A$39:$A$782,$A59,СВЦЭМ!$B$39:$B$782,U$47)+'СЕТ СН'!$G$9+СВЦЭМ!$D$10+'СЕТ СН'!$G$6-'СЕТ СН'!$G$19</f>
        <v>2356.4181105899997</v>
      </c>
      <c r="V59" s="36">
        <f>SUMIFS(СВЦЭМ!$C$39:$C$782,СВЦЭМ!$A$39:$A$782,$A59,СВЦЭМ!$B$39:$B$782,V$47)+'СЕТ СН'!$G$9+СВЦЭМ!$D$10+'СЕТ СН'!$G$6-'СЕТ СН'!$G$19</f>
        <v>2084.1312994600003</v>
      </c>
      <c r="W59" s="36">
        <f>SUMIFS(СВЦЭМ!$C$39:$C$782,СВЦЭМ!$A$39:$A$782,$A59,СВЦЭМ!$B$39:$B$782,W$47)+'СЕТ СН'!$G$9+СВЦЭМ!$D$10+'СЕТ СН'!$G$6-'СЕТ СН'!$G$19</f>
        <v>2081.0709401899999</v>
      </c>
      <c r="X59" s="36">
        <f>SUMIFS(СВЦЭМ!$C$39:$C$782,СВЦЭМ!$A$39:$A$782,$A59,СВЦЭМ!$B$39:$B$782,X$47)+'СЕТ СН'!$G$9+СВЦЭМ!$D$10+'СЕТ СН'!$G$6-'СЕТ СН'!$G$19</f>
        <v>2103.3440248100001</v>
      </c>
      <c r="Y59" s="36">
        <f>SUMIFS(СВЦЭМ!$C$39:$C$782,СВЦЭМ!$A$39:$A$782,$A59,СВЦЭМ!$B$39:$B$782,Y$47)+'СЕТ СН'!$G$9+СВЦЭМ!$D$10+'СЕТ СН'!$G$6-'СЕТ СН'!$G$19</f>
        <v>2122.5919020199999</v>
      </c>
    </row>
    <row r="60" spans="1:25" ht="15.75" x14ac:dyDescent="0.2">
      <c r="A60" s="35">
        <f t="shared" si="1"/>
        <v>44998</v>
      </c>
      <c r="B60" s="36">
        <f>SUMIFS(СВЦЭМ!$C$39:$C$782,СВЦЭМ!$A$39:$A$782,$A60,СВЦЭМ!$B$39:$B$782,B$47)+'СЕТ СН'!$G$9+СВЦЭМ!$D$10+'СЕТ СН'!$G$6-'СЕТ СН'!$G$19</f>
        <v>2115.9112978599996</v>
      </c>
      <c r="C60" s="36">
        <f>SUMIFS(СВЦЭМ!$C$39:$C$782,СВЦЭМ!$A$39:$A$782,$A60,СВЦЭМ!$B$39:$B$782,C$47)+'СЕТ СН'!$G$9+СВЦЭМ!$D$10+'СЕТ СН'!$G$6-'СЕТ СН'!$G$19</f>
        <v>2154.3622422399999</v>
      </c>
      <c r="D60" s="36">
        <f>SUMIFS(СВЦЭМ!$C$39:$C$782,СВЦЭМ!$A$39:$A$782,$A60,СВЦЭМ!$B$39:$B$782,D$47)+'СЕТ СН'!$G$9+СВЦЭМ!$D$10+'СЕТ СН'!$G$6-'СЕТ СН'!$G$19</f>
        <v>2184.5618804400001</v>
      </c>
      <c r="E60" s="36">
        <f>SUMIFS(СВЦЭМ!$C$39:$C$782,СВЦЭМ!$A$39:$A$782,$A60,СВЦЭМ!$B$39:$B$782,E$47)+'СЕТ СН'!$G$9+СВЦЭМ!$D$10+'СЕТ СН'!$G$6-'СЕТ СН'!$G$19</f>
        <v>2196.8730464400005</v>
      </c>
      <c r="F60" s="36">
        <f>SUMIFS(СВЦЭМ!$C$39:$C$782,СВЦЭМ!$A$39:$A$782,$A60,СВЦЭМ!$B$39:$B$782,F$47)+'СЕТ СН'!$G$9+СВЦЭМ!$D$10+'СЕТ СН'!$G$6-'СЕТ СН'!$G$19</f>
        <v>2190.6525676000001</v>
      </c>
      <c r="G60" s="36">
        <f>SUMIFS(СВЦЭМ!$C$39:$C$782,СВЦЭМ!$A$39:$A$782,$A60,СВЦЭМ!$B$39:$B$782,G$47)+'СЕТ СН'!$G$9+СВЦЭМ!$D$10+'СЕТ СН'!$G$6-'СЕТ СН'!$G$19</f>
        <v>2257.8517241700001</v>
      </c>
      <c r="H60" s="36">
        <f>SUMIFS(СВЦЭМ!$C$39:$C$782,СВЦЭМ!$A$39:$A$782,$A60,СВЦЭМ!$B$39:$B$782,H$47)+'СЕТ СН'!$G$9+СВЦЭМ!$D$10+'СЕТ СН'!$G$6-'СЕТ СН'!$G$19</f>
        <v>2153.0180414799997</v>
      </c>
      <c r="I60" s="36">
        <f>SUMIFS(СВЦЭМ!$C$39:$C$782,СВЦЭМ!$A$39:$A$782,$A60,СВЦЭМ!$B$39:$B$782,I$47)+'СЕТ СН'!$G$9+СВЦЭМ!$D$10+'СЕТ СН'!$G$6-'СЕТ СН'!$G$19</f>
        <v>2100.6489955799998</v>
      </c>
      <c r="J60" s="36">
        <f>SUMIFS(СВЦЭМ!$C$39:$C$782,СВЦЭМ!$A$39:$A$782,$A60,СВЦЭМ!$B$39:$B$782,J$47)+'СЕТ СН'!$G$9+СВЦЭМ!$D$10+'СЕТ СН'!$G$6-'СЕТ СН'!$G$19</f>
        <v>2099.95767346</v>
      </c>
      <c r="K60" s="36">
        <f>SUMIFS(СВЦЭМ!$C$39:$C$782,СВЦЭМ!$A$39:$A$782,$A60,СВЦЭМ!$B$39:$B$782,K$47)+'СЕТ СН'!$G$9+СВЦЭМ!$D$10+'СЕТ СН'!$G$6-'СЕТ СН'!$G$19</f>
        <v>2054.7833344000001</v>
      </c>
      <c r="L60" s="36">
        <f>SUMIFS(СВЦЭМ!$C$39:$C$782,СВЦЭМ!$A$39:$A$782,$A60,СВЦЭМ!$B$39:$B$782,L$47)+'СЕТ СН'!$G$9+СВЦЭМ!$D$10+'СЕТ СН'!$G$6-'СЕТ СН'!$G$19</f>
        <v>2048.4164953600002</v>
      </c>
      <c r="M60" s="36">
        <f>SUMIFS(СВЦЭМ!$C$39:$C$782,СВЦЭМ!$A$39:$A$782,$A60,СВЦЭМ!$B$39:$B$782,M$47)+'СЕТ СН'!$G$9+СВЦЭМ!$D$10+'СЕТ СН'!$G$6-'СЕТ СН'!$G$19</f>
        <v>2064.4863802199998</v>
      </c>
      <c r="N60" s="36">
        <f>SUMIFS(СВЦЭМ!$C$39:$C$782,СВЦЭМ!$A$39:$A$782,$A60,СВЦЭМ!$B$39:$B$782,N$47)+'СЕТ СН'!$G$9+СВЦЭМ!$D$10+'СЕТ СН'!$G$6-'СЕТ СН'!$G$19</f>
        <v>2087.99670341</v>
      </c>
      <c r="O60" s="36">
        <f>SUMIFS(СВЦЭМ!$C$39:$C$782,СВЦЭМ!$A$39:$A$782,$A60,СВЦЭМ!$B$39:$B$782,O$47)+'СЕТ СН'!$G$9+СВЦЭМ!$D$10+'СЕТ СН'!$G$6-'СЕТ СН'!$G$19</f>
        <v>2111.4949301300003</v>
      </c>
      <c r="P60" s="36">
        <f>SUMIFS(СВЦЭМ!$C$39:$C$782,СВЦЭМ!$A$39:$A$782,$A60,СВЦЭМ!$B$39:$B$782,P$47)+'СЕТ СН'!$G$9+СВЦЭМ!$D$10+'СЕТ СН'!$G$6-'СЕТ СН'!$G$19</f>
        <v>2115.9427100900002</v>
      </c>
      <c r="Q60" s="36">
        <f>SUMIFS(СВЦЭМ!$C$39:$C$782,СВЦЭМ!$A$39:$A$782,$A60,СВЦЭМ!$B$39:$B$782,Q$47)+'СЕТ СН'!$G$9+СВЦЭМ!$D$10+'СЕТ СН'!$G$6-'СЕТ СН'!$G$19</f>
        <v>2104.27911877</v>
      </c>
      <c r="R60" s="36">
        <f>SUMIFS(СВЦЭМ!$C$39:$C$782,СВЦЭМ!$A$39:$A$782,$A60,СВЦЭМ!$B$39:$B$782,R$47)+'СЕТ СН'!$G$9+СВЦЭМ!$D$10+'СЕТ СН'!$G$6-'СЕТ СН'!$G$19</f>
        <v>2108.3603263200002</v>
      </c>
      <c r="S60" s="36">
        <f>SUMIFS(СВЦЭМ!$C$39:$C$782,СВЦЭМ!$A$39:$A$782,$A60,СВЦЭМ!$B$39:$B$782,S$47)+'СЕТ СН'!$G$9+СВЦЭМ!$D$10+'СЕТ СН'!$G$6-'СЕТ СН'!$G$19</f>
        <v>2102.8045205399999</v>
      </c>
      <c r="T60" s="36">
        <f>SUMIFS(СВЦЭМ!$C$39:$C$782,СВЦЭМ!$A$39:$A$782,$A60,СВЦЭМ!$B$39:$B$782,T$47)+'СЕТ СН'!$G$9+СВЦЭМ!$D$10+'СЕТ СН'!$G$6-'СЕТ СН'!$G$19</f>
        <v>2075.0147397599999</v>
      </c>
      <c r="U60" s="36">
        <f>SUMIFS(СВЦЭМ!$C$39:$C$782,СВЦЭМ!$A$39:$A$782,$A60,СВЦЭМ!$B$39:$B$782,U$47)+'СЕТ СН'!$G$9+СВЦЭМ!$D$10+'СЕТ СН'!$G$6-'СЕТ СН'!$G$19</f>
        <v>2055.0682096400001</v>
      </c>
      <c r="V60" s="36">
        <f>SUMIFS(СВЦЭМ!$C$39:$C$782,СВЦЭМ!$A$39:$A$782,$A60,СВЦЭМ!$B$39:$B$782,V$47)+'СЕТ СН'!$G$9+СВЦЭМ!$D$10+'СЕТ СН'!$G$6-'СЕТ СН'!$G$19</f>
        <v>2052.06767829</v>
      </c>
      <c r="W60" s="36">
        <f>SUMIFS(СВЦЭМ!$C$39:$C$782,СВЦЭМ!$A$39:$A$782,$A60,СВЦЭМ!$B$39:$B$782,W$47)+'СЕТ СН'!$G$9+СВЦЭМ!$D$10+'СЕТ СН'!$G$6-'СЕТ СН'!$G$19</f>
        <v>2049.8248108999996</v>
      </c>
      <c r="X60" s="36">
        <f>SUMIFS(СВЦЭМ!$C$39:$C$782,СВЦЭМ!$A$39:$A$782,$A60,СВЦЭМ!$B$39:$B$782,X$47)+'СЕТ СН'!$G$9+СВЦЭМ!$D$10+'СЕТ СН'!$G$6-'СЕТ СН'!$G$19</f>
        <v>2092.5629827800003</v>
      </c>
      <c r="Y60" s="36">
        <f>SUMIFS(СВЦЭМ!$C$39:$C$782,СВЦЭМ!$A$39:$A$782,$A60,СВЦЭМ!$B$39:$B$782,Y$47)+'СЕТ СН'!$G$9+СВЦЭМ!$D$10+'СЕТ СН'!$G$6-'СЕТ СН'!$G$19</f>
        <v>2086.0805945000002</v>
      </c>
    </row>
    <row r="61" spans="1:25" ht="15.75" x14ac:dyDescent="0.2">
      <c r="A61" s="35">
        <f t="shared" si="1"/>
        <v>44999</v>
      </c>
      <c r="B61" s="36">
        <f>SUMIFS(СВЦЭМ!$C$39:$C$782,СВЦЭМ!$A$39:$A$782,$A61,СВЦЭМ!$B$39:$B$782,B$47)+'СЕТ СН'!$G$9+СВЦЭМ!$D$10+'СЕТ СН'!$G$6-'СЕТ СН'!$G$19</f>
        <v>2178.7967816800001</v>
      </c>
      <c r="C61" s="36">
        <f>SUMIFS(СВЦЭМ!$C$39:$C$782,СВЦЭМ!$A$39:$A$782,$A61,СВЦЭМ!$B$39:$B$782,C$47)+'СЕТ СН'!$G$9+СВЦЭМ!$D$10+'СЕТ СН'!$G$6-'СЕТ СН'!$G$19</f>
        <v>2236.1851564299996</v>
      </c>
      <c r="D61" s="36">
        <f>SUMIFS(СВЦЭМ!$C$39:$C$782,СВЦЭМ!$A$39:$A$782,$A61,СВЦЭМ!$B$39:$B$782,D$47)+'СЕТ СН'!$G$9+СВЦЭМ!$D$10+'СЕТ СН'!$G$6-'СЕТ СН'!$G$19</f>
        <v>2274.85250782</v>
      </c>
      <c r="E61" s="36">
        <f>SUMIFS(СВЦЭМ!$C$39:$C$782,СВЦЭМ!$A$39:$A$782,$A61,СВЦЭМ!$B$39:$B$782,E$47)+'СЕТ СН'!$G$9+СВЦЭМ!$D$10+'СЕТ СН'!$G$6-'СЕТ СН'!$G$19</f>
        <v>2277.9248389000004</v>
      </c>
      <c r="F61" s="36">
        <f>SUMIFS(СВЦЭМ!$C$39:$C$782,СВЦЭМ!$A$39:$A$782,$A61,СВЦЭМ!$B$39:$B$782,F$47)+'СЕТ СН'!$G$9+СВЦЭМ!$D$10+'СЕТ СН'!$G$6-'СЕТ СН'!$G$19</f>
        <v>2274.4681022499999</v>
      </c>
      <c r="G61" s="36">
        <f>SUMIFS(СВЦЭМ!$C$39:$C$782,СВЦЭМ!$A$39:$A$782,$A61,СВЦЭМ!$B$39:$B$782,G$47)+'СЕТ СН'!$G$9+СВЦЭМ!$D$10+'СЕТ СН'!$G$6-'СЕТ СН'!$G$19</f>
        <v>2260.4687288799996</v>
      </c>
      <c r="H61" s="36">
        <f>SUMIFS(СВЦЭМ!$C$39:$C$782,СВЦЭМ!$A$39:$A$782,$A61,СВЦЭМ!$B$39:$B$782,H$47)+'СЕТ СН'!$G$9+СВЦЭМ!$D$10+'СЕТ СН'!$G$6-'СЕТ СН'!$G$19</f>
        <v>2193.9918923200003</v>
      </c>
      <c r="I61" s="36">
        <f>SUMIFS(СВЦЭМ!$C$39:$C$782,СВЦЭМ!$A$39:$A$782,$A61,СВЦЭМ!$B$39:$B$782,I$47)+'СЕТ СН'!$G$9+СВЦЭМ!$D$10+'СЕТ СН'!$G$6-'СЕТ СН'!$G$19</f>
        <v>2128.0191886100001</v>
      </c>
      <c r="J61" s="36">
        <f>SUMIFS(СВЦЭМ!$C$39:$C$782,СВЦЭМ!$A$39:$A$782,$A61,СВЦЭМ!$B$39:$B$782,J$47)+'СЕТ СН'!$G$9+СВЦЭМ!$D$10+'СЕТ СН'!$G$6-'СЕТ СН'!$G$19</f>
        <v>2129.7901105399997</v>
      </c>
      <c r="K61" s="36">
        <f>SUMIFS(СВЦЭМ!$C$39:$C$782,СВЦЭМ!$A$39:$A$782,$A61,СВЦЭМ!$B$39:$B$782,K$47)+'СЕТ СН'!$G$9+СВЦЭМ!$D$10+'СЕТ СН'!$G$6-'СЕТ СН'!$G$19</f>
        <v>2083.40453204</v>
      </c>
      <c r="L61" s="36">
        <f>SUMIFS(СВЦЭМ!$C$39:$C$782,СВЦЭМ!$A$39:$A$782,$A61,СВЦЭМ!$B$39:$B$782,L$47)+'СЕТ СН'!$G$9+СВЦЭМ!$D$10+'СЕТ СН'!$G$6-'СЕТ СН'!$G$19</f>
        <v>2072.0850111299997</v>
      </c>
      <c r="M61" s="36">
        <f>SUMIFS(СВЦЭМ!$C$39:$C$782,СВЦЭМ!$A$39:$A$782,$A61,СВЦЭМ!$B$39:$B$782,M$47)+'СЕТ СН'!$G$9+СВЦЭМ!$D$10+'СЕТ СН'!$G$6-'СЕТ СН'!$G$19</f>
        <v>2045.6887689999999</v>
      </c>
      <c r="N61" s="36">
        <f>SUMIFS(СВЦЭМ!$C$39:$C$782,СВЦЭМ!$A$39:$A$782,$A61,СВЦЭМ!$B$39:$B$782,N$47)+'СЕТ СН'!$G$9+СВЦЭМ!$D$10+'СЕТ СН'!$G$6-'СЕТ СН'!$G$19</f>
        <v>2090.4761499199999</v>
      </c>
      <c r="O61" s="36">
        <f>SUMIFS(СВЦЭМ!$C$39:$C$782,СВЦЭМ!$A$39:$A$782,$A61,СВЦЭМ!$B$39:$B$782,O$47)+'СЕТ СН'!$G$9+СВЦЭМ!$D$10+'СЕТ СН'!$G$6-'СЕТ СН'!$G$19</f>
        <v>2110.0642165099998</v>
      </c>
      <c r="P61" s="36">
        <f>SUMIFS(СВЦЭМ!$C$39:$C$782,СВЦЭМ!$A$39:$A$782,$A61,СВЦЭМ!$B$39:$B$782,P$47)+'СЕТ СН'!$G$9+СВЦЭМ!$D$10+'СЕТ СН'!$G$6-'СЕТ СН'!$G$19</f>
        <v>2116.7842168500001</v>
      </c>
      <c r="Q61" s="36">
        <f>SUMIFS(СВЦЭМ!$C$39:$C$782,СВЦЭМ!$A$39:$A$782,$A61,СВЦЭМ!$B$39:$B$782,Q$47)+'СЕТ СН'!$G$9+СВЦЭМ!$D$10+'СЕТ СН'!$G$6-'СЕТ СН'!$G$19</f>
        <v>2127.1531000499999</v>
      </c>
      <c r="R61" s="36">
        <f>SUMIFS(СВЦЭМ!$C$39:$C$782,СВЦЭМ!$A$39:$A$782,$A61,СВЦЭМ!$B$39:$B$782,R$47)+'СЕТ СН'!$G$9+СВЦЭМ!$D$10+'СЕТ СН'!$G$6-'СЕТ СН'!$G$19</f>
        <v>2119.18442602</v>
      </c>
      <c r="S61" s="36">
        <f>SUMIFS(СВЦЭМ!$C$39:$C$782,СВЦЭМ!$A$39:$A$782,$A61,СВЦЭМ!$B$39:$B$782,S$47)+'СЕТ СН'!$G$9+СВЦЭМ!$D$10+'СЕТ СН'!$G$6-'СЕТ СН'!$G$19</f>
        <v>2096.5529922999999</v>
      </c>
      <c r="T61" s="36">
        <f>SUMIFS(СВЦЭМ!$C$39:$C$782,СВЦЭМ!$A$39:$A$782,$A61,СВЦЭМ!$B$39:$B$782,T$47)+'СЕТ СН'!$G$9+СВЦЭМ!$D$10+'СЕТ СН'!$G$6-'СЕТ СН'!$G$19</f>
        <v>2072.8594145299999</v>
      </c>
      <c r="U61" s="36">
        <f>SUMIFS(СВЦЭМ!$C$39:$C$782,СВЦЭМ!$A$39:$A$782,$A61,СВЦЭМ!$B$39:$B$782,U$47)+'СЕТ СН'!$G$9+СВЦЭМ!$D$10+'СЕТ СН'!$G$6-'СЕТ СН'!$G$19</f>
        <v>2060.2853633</v>
      </c>
      <c r="V61" s="36">
        <f>SUMIFS(СВЦЭМ!$C$39:$C$782,СВЦЭМ!$A$39:$A$782,$A61,СВЦЭМ!$B$39:$B$782,V$47)+'СЕТ СН'!$G$9+СВЦЭМ!$D$10+'СЕТ СН'!$G$6-'СЕТ СН'!$G$19</f>
        <v>2081.2335865099999</v>
      </c>
      <c r="W61" s="36">
        <f>SUMIFS(СВЦЭМ!$C$39:$C$782,СВЦЭМ!$A$39:$A$782,$A61,СВЦЭМ!$B$39:$B$782,W$47)+'СЕТ СН'!$G$9+СВЦЭМ!$D$10+'СЕТ СН'!$G$6-'СЕТ СН'!$G$19</f>
        <v>2106.5227048899997</v>
      </c>
      <c r="X61" s="36">
        <f>SUMIFS(СВЦЭМ!$C$39:$C$782,СВЦЭМ!$A$39:$A$782,$A61,СВЦЭМ!$B$39:$B$782,X$47)+'СЕТ СН'!$G$9+СВЦЭМ!$D$10+'СЕТ СН'!$G$6-'СЕТ СН'!$G$19</f>
        <v>2135.3888980500001</v>
      </c>
      <c r="Y61" s="36">
        <f>SUMIFS(СВЦЭМ!$C$39:$C$782,СВЦЭМ!$A$39:$A$782,$A61,СВЦЭМ!$B$39:$B$782,Y$47)+'СЕТ СН'!$G$9+СВЦЭМ!$D$10+'СЕТ СН'!$G$6-'СЕТ СН'!$G$19</f>
        <v>2135.2664400499998</v>
      </c>
    </row>
    <row r="62" spans="1:25" ht="15.75" x14ac:dyDescent="0.2">
      <c r="A62" s="35">
        <f t="shared" si="1"/>
        <v>45000</v>
      </c>
      <c r="B62" s="36">
        <f>SUMIFS(СВЦЭМ!$C$39:$C$782,СВЦЭМ!$A$39:$A$782,$A62,СВЦЭМ!$B$39:$B$782,B$47)+'СЕТ СН'!$G$9+СВЦЭМ!$D$10+'СЕТ СН'!$G$6-'СЕТ СН'!$G$19</f>
        <v>2169.0719088300002</v>
      </c>
      <c r="C62" s="36">
        <f>SUMIFS(СВЦЭМ!$C$39:$C$782,СВЦЭМ!$A$39:$A$782,$A62,СВЦЭМ!$B$39:$B$782,C$47)+'СЕТ СН'!$G$9+СВЦЭМ!$D$10+'СЕТ СН'!$G$6-'СЕТ СН'!$G$19</f>
        <v>2225.6648238299995</v>
      </c>
      <c r="D62" s="36">
        <f>SUMIFS(СВЦЭМ!$C$39:$C$782,СВЦЭМ!$A$39:$A$782,$A62,СВЦЭМ!$B$39:$B$782,D$47)+'СЕТ СН'!$G$9+СВЦЭМ!$D$10+'СЕТ СН'!$G$6-'СЕТ СН'!$G$19</f>
        <v>2261.4043247600002</v>
      </c>
      <c r="E62" s="36">
        <f>SUMIFS(СВЦЭМ!$C$39:$C$782,СВЦЭМ!$A$39:$A$782,$A62,СВЦЭМ!$B$39:$B$782,E$47)+'СЕТ СН'!$G$9+СВЦЭМ!$D$10+'СЕТ СН'!$G$6-'СЕТ СН'!$G$19</f>
        <v>2263.3048708300003</v>
      </c>
      <c r="F62" s="36">
        <f>SUMIFS(СВЦЭМ!$C$39:$C$782,СВЦЭМ!$A$39:$A$782,$A62,СВЦЭМ!$B$39:$B$782,F$47)+'СЕТ СН'!$G$9+СВЦЭМ!$D$10+'СЕТ СН'!$G$6-'СЕТ СН'!$G$19</f>
        <v>2261.6161102899996</v>
      </c>
      <c r="G62" s="36">
        <f>SUMIFS(СВЦЭМ!$C$39:$C$782,СВЦЭМ!$A$39:$A$782,$A62,СВЦЭМ!$B$39:$B$782,G$47)+'СЕТ СН'!$G$9+СВЦЭМ!$D$10+'СЕТ СН'!$G$6-'СЕТ СН'!$G$19</f>
        <v>2248.53926572</v>
      </c>
      <c r="H62" s="36">
        <f>SUMIFS(СВЦЭМ!$C$39:$C$782,СВЦЭМ!$A$39:$A$782,$A62,СВЦЭМ!$B$39:$B$782,H$47)+'СЕТ СН'!$G$9+СВЦЭМ!$D$10+'СЕТ СН'!$G$6-'СЕТ СН'!$G$19</f>
        <v>2172.2740747400003</v>
      </c>
      <c r="I62" s="36">
        <f>SUMIFS(СВЦЭМ!$C$39:$C$782,СВЦЭМ!$A$39:$A$782,$A62,СВЦЭМ!$B$39:$B$782,I$47)+'СЕТ СН'!$G$9+СВЦЭМ!$D$10+'СЕТ СН'!$G$6-'СЕТ СН'!$G$19</f>
        <v>2109.3926768399997</v>
      </c>
      <c r="J62" s="36">
        <f>SUMIFS(СВЦЭМ!$C$39:$C$782,СВЦЭМ!$A$39:$A$782,$A62,СВЦЭМ!$B$39:$B$782,J$47)+'СЕТ СН'!$G$9+СВЦЭМ!$D$10+'СЕТ СН'!$G$6-'СЕТ СН'!$G$19</f>
        <v>2112.3954172700001</v>
      </c>
      <c r="K62" s="36">
        <f>SUMIFS(СВЦЭМ!$C$39:$C$782,СВЦЭМ!$A$39:$A$782,$A62,СВЦЭМ!$B$39:$B$782,K$47)+'СЕТ СН'!$G$9+СВЦЭМ!$D$10+'СЕТ СН'!$G$6-'СЕТ СН'!$G$19</f>
        <v>2063.4842150200002</v>
      </c>
      <c r="L62" s="36">
        <f>SUMIFS(СВЦЭМ!$C$39:$C$782,СВЦЭМ!$A$39:$A$782,$A62,СВЦЭМ!$B$39:$B$782,L$47)+'СЕТ СН'!$G$9+СВЦЭМ!$D$10+'СЕТ СН'!$G$6-'СЕТ СН'!$G$19</f>
        <v>2048.6388816899998</v>
      </c>
      <c r="M62" s="36">
        <f>SUMIFS(СВЦЭМ!$C$39:$C$782,СВЦЭМ!$A$39:$A$782,$A62,СВЦЭМ!$B$39:$B$782,M$47)+'СЕТ СН'!$G$9+СВЦЭМ!$D$10+'СЕТ СН'!$G$6-'СЕТ СН'!$G$19</f>
        <v>2059.2508377200002</v>
      </c>
      <c r="N62" s="36">
        <f>SUMIFS(СВЦЭМ!$C$39:$C$782,СВЦЭМ!$A$39:$A$782,$A62,СВЦЭМ!$B$39:$B$782,N$47)+'СЕТ СН'!$G$9+СВЦЭМ!$D$10+'СЕТ СН'!$G$6-'СЕТ СН'!$G$19</f>
        <v>2102.7089641800003</v>
      </c>
      <c r="O62" s="36">
        <f>SUMIFS(СВЦЭМ!$C$39:$C$782,СВЦЭМ!$A$39:$A$782,$A62,СВЦЭМ!$B$39:$B$782,O$47)+'СЕТ СН'!$G$9+СВЦЭМ!$D$10+'СЕТ СН'!$G$6-'СЕТ СН'!$G$19</f>
        <v>2107.0598848999998</v>
      </c>
      <c r="P62" s="36">
        <f>SUMIFS(СВЦЭМ!$C$39:$C$782,СВЦЭМ!$A$39:$A$782,$A62,СВЦЭМ!$B$39:$B$782,P$47)+'СЕТ СН'!$G$9+СВЦЭМ!$D$10+'СЕТ СН'!$G$6-'СЕТ СН'!$G$19</f>
        <v>2108.8434925199999</v>
      </c>
      <c r="Q62" s="36">
        <f>SUMIFS(СВЦЭМ!$C$39:$C$782,СВЦЭМ!$A$39:$A$782,$A62,СВЦЭМ!$B$39:$B$782,Q$47)+'СЕТ СН'!$G$9+СВЦЭМ!$D$10+'СЕТ СН'!$G$6-'СЕТ СН'!$G$19</f>
        <v>2123.17650641</v>
      </c>
      <c r="R62" s="36">
        <f>SUMIFS(СВЦЭМ!$C$39:$C$782,СВЦЭМ!$A$39:$A$782,$A62,СВЦЭМ!$B$39:$B$782,R$47)+'СЕТ СН'!$G$9+СВЦЭМ!$D$10+'СЕТ СН'!$G$6-'СЕТ СН'!$G$19</f>
        <v>2115.6014317199997</v>
      </c>
      <c r="S62" s="36">
        <f>SUMIFS(СВЦЭМ!$C$39:$C$782,СВЦЭМ!$A$39:$A$782,$A62,СВЦЭМ!$B$39:$B$782,S$47)+'СЕТ СН'!$G$9+СВЦЭМ!$D$10+'СЕТ СН'!$G$6-'СЕТ СН'!$G$19</f>
        <v>2090.5952722100001</v>
      </c>
      <c r="T62" s="36">
        <f>SUMIFS(СВЦЭМ!$C$39:$C$782,СВЦЭМ!$A$39:$A$782,$A62,СВЦЭМ!$B$39:$B$782,T$47)+'СЕТ СН'!$G$9+СВЦЭМ!$D$10+'СЕТ СН'!$G$6-'СЕТ СН'!$G$19</f>
        <v>2067.56050418</v>
      </c>
      <c r="U62" s="36">
        <f>SUMIFS(СВЦЭМ!$C$39:$C$782,СВЦЭМ!$A$39:$A$782,$A62,СВЦЭМ!$B$39:$B$782,U$47)+'СЕТ СН'!$G$9+СВЦЭМ!$D$10+'СЕТ СН'!$G$6-'СЕТ СН'!$G$19</f>
        <v>2041.6355194099999</v>
      </c>
      <c r="V62" s="36">
        <f>SUMIFS(СВЦЭМ!$C$39:$C$782,СВЦЭМ!$A$39:$A$782,$A62,СВЦЭМ!$B$39:$B$782,V$47)+'СЕТ СН'!$G$9+СВЦЭМ!$D$10+'СЕТ СН'!$G$6-'СЕТ СН'!$G$19</f>
        <v>2036.5386806700001</v>
      </c>
      <c r="W62" s="36">
        <f>SUMIFS(СВЦЭМ!$C$39:$C$782,СВЦЭМ!$A$39:$A$782,$A62,СВЦЭМ!$B$39:$B$782,W$47)+'СЕТ СН'!$G$9+СВЦЭМ!$D$10+'СЕТ СН'!$G$6-'СЕТ СН'!$G$19</f>
        <v>2053.41086623</v>
      </c>
      <c r="X62" s="36">
        <f>SUMIFS(СВЦЭМ!$C$39:$C$782,СВЦЭМ!$A$39:$A$782,$A62,СВЦЭМ!$B$39:$B$782,X$47)+'СЕТ СН'!$G$9+СВЦЭМ!$D$10+'СЕТ СН'!$G$6-'СЕТ СН'!$G$19</f>
        <v>2091.0601361700001</v>
      </c>
      <c r="Y62" s="36">
        <f>SUMIFS(СВЦЭМ!$C$39:$C$782,СВЦЭМ!$A$39:$A$782,$A62,СВЦЭМ!$B$39:$B$782,Y$47)+'СЕТ СН'!$G$9+СВЦЭМ!$D$10+'СЕТ СН'!$G$6-'СЕТ СН'!$G$19</f>
        <v>2111.2892354799997</v>
      </c>
    </row>
    <row r="63" spans="1:25" ht="15.75" x14ac:dyDescent="0.2">
      <c r="A63" s="35">
        <f t="shared" si="1"/>
        <v>45001</v>
      </c>
      <c r="B63" s="36">
        <f>SUMIFS(СВЦЭМ!$C$39:$C$782,СВЦЭМ!$A$39:$A$782,$A63,СВЦЭМ!$B$39:$B$782,B$47)+'СЕТ СН'!$G$9+СВЦЭМ!$D$10+'СЕТ СН'!$G$6-'СЕТ СН'!$G$19</f>
        <v>2114.76279841</v>
      </c>
      <c r="C63" s="36">
        <f>SUMIFS(СВЦЭМ!$C$39:$C$782,СВЦЭМ!$A$39:$A$782,$A63,СВЦЭМ!$B$39:$B$782,C$47)+'СЕТ СН'!$G$9+СВЦЭМ!$D$10+'СЕТ СН'!$G$6-'СЕТ СН'!$G$19</f>
        <v>2176.5152458800003</v>
      </c>
      <c r="D63" s="36">
        <f>SUMIFS(СВЦЭМ!$C$39:$C$782,СВЦЭМ!$A$39:$A$782,$A63,СВЦЭМ!$B$39:$B$782,D$47)+'СЕТ СН'!$G$9+СВЦЭМ!$D$10+'СЕТ СН'!$G$6-'СЕТ СН'!$G$19</f>
        <v>2202.5135047499998</v>
      </c>
      <c r="E63" s="36">
        <f>SUMIFS(СВЦЭМ!$C$39:$C$782,СВЦЭМ!$A$39:$A$782,$A63,СВЦЭМ!$B$39:$B$782,E$47)+'СЕТ СН'!$G$9+СВЦЭМ!$D$10+'СЕТ СН'!$G$6-'СЕТ СН'!$G$19</f>
        <v>2222.0088727299999</v>
      </c>
      <c r="F63" s="36">
        <f>SUMIFS(СВЦЭМ!$C$39:$C$782,СВЦЭМ!$A$39:$A$782,$A63,СВЦЭМ!$B$39:$B$782,F$47)+'СЕТ СН'!$G$9+СВЦЭМ!$D$10+'СЕТ СН'!$G$6-'СЕТ СН'!$G$19</f>
        <v>2225.4580358200001</v>
      </c>
      <c r="G63" s="36">
        <f>SUMIFS(СВЦЭМ!$C$39:$C$782,СВЦЭМ!$A$39:$A$782,$A63,СВЦЭМ!$B$39:$B$782,G$47)+'СЕТ СН'!$G$9+СВЦЭМ!$D$10+'СЕТ СН'!$G$6-'СЕТ СН'!$G$19</f>
        <v>2205.5226479799994</v>
      </c>
      <c r="H63" s="36">
        <f>SUMIFS(СВЦЭМ!$C$39:$C$782,СВЦЭМ!$A$39:$A$782,$A63,СВЦЭМ!$B$39:$B$782,H$47)+'СЕТ СН'!$G$9+СВЦЭМ!$D$10+'СЕТ СН'!$G$6-'СЕТ СН'!$G$19</f>
        <v>2131.7766354</v>
      </c>
      <c r="I63" s="36">
        <f>SUMIFS(СВЦЭМ!$C$39:$C$782,СВЦЭМ!$A$39:$A$782,$A63,СВЦЭМ!$B$39:$B$782,I$47)+'СЕТ СН'!$G$9+СВЦЭМ!$D$10+'СЕТ СН'!$G$6-'СЕТ СН'!$G$19</f>
        <v>2101.2675000600002</v>
      </c>
      <c r="J63" s="36">
        <f>SUMIFS(СВЦЭМ!$C$39:$C$782,СВЦЭМ!$A$39:$A$782,$A63,СВЦЭМ!$B$39:$B$782,J$47)+'СЕТ СН'!$G$9+СВЦЭМ!$D$10+'СЕТ СН'!$G$6-'СЕТ СН'!$G$19</f>
        <v>2101.8824132299997</v>
      </c>
      <c r="K63" s="36">
        <f>SUMIFS(СВЦЭМ!$C$39:$C$782,СВЦЭМ!$A$39:$A$782,$A63,СВЦЭМ!$B$39:$B$782,K$47)+'СЕТ СН'!$G$9+СВЦЭМ!$D$10+'СЕТ СН'!$G$6-'СЕТ СН'!$G$19</f>
        <v>2081.19779707</v>
      </c>
      <c r="L63" s="36">
        <f>SUMIFS(СВЦЭМ!$C$39:$C$782,СВЦЭМ!$A$39:$A$782,$A63,СВЦЭМ!$B$39:$B$782,L$47)+'СЕТ СН'!$G$9+СВЦЭМ!$D$10+'СЕТ СН'!$G$6-'СЕТ СН'!$G$19</f>
        <v>2106.9506279099996</v>
      </c>
      <c r="M63" s="36">
        <f>SUMIFS(СВЦЭМ!$C$39:$C$782,СВЦЭМ!$A$39:$A$782,$A63,СВЦЭМ!$B$39:$B$782,M$47)+'СЕТ СН'!$G$9+СВЦЭМ!$D$10+'СЕТ СН'!$G$6-'СЕТ СН'!$G$19</f>
        <v>2137.5045515000002</v>
      </c>
      <c r="N63" s="36">
        <f>SUMIFS(СВЦЭМ!$C$39:$C$782,СВЦЭМ!$A$39:$A$782,$A63,СВЦЭМ!$B$39:$B$782,N$47)+'СЕТ СН'!$G$9+СВЦЭМ!$D$10+'СЕТ СН'!$G$6-'СЕТ СН'!$G$19</f>
        <v>2177.5499533699999</v>
      </c>
      <c r="O63" s="36">
        <f>SUMIFS(СВЦЭМ!$C$39:$C$782,СВЦЭМ!$A$39:$A$782,$A63,СВЦЭМ!$B$39:$B$782,O$47)+'СЕТ СН'!$G$9+СВЦЭМ!$D$10+'СЕТ СН'!$G$6-'СЕТ СН'!$G$19</f>
        <v>2186.62256639</v>
      </c>
      <c r="P63" s="36">
        <f>SUMIFS(СВЦЭМ!$C$39:$C$782,СВЦЭМ!$A$39:$A$782,$A63,СВЦЭМ!$B$39:$B$782,P$47)+'СЕТ СН'!$G$9+СВЦЭМ!$D$10+'СЕТ СН'!$G$6-'СЕТ СН'!$G$19</f>
        <v>2198.0935649399999</v>
      </c>
      <c r="Q63" s="36">
        <f>SUMIFS(СВЦЭМ!$C$39:$C$782,СВЦЭМ!$A$39:$A$782,$A63,СВЦЭМ!$B$39:$B$782,Q$47)+'СЕТ СН'!$G$9+СВЦЭМ!$D$10+'СЕТ СН'!$G$6-'СЕТ СН'!$G$19</f>
        <v>2200.4637274500001</v>
      </c>
      <c r="R63" s="36">
        <f>SUMIFS(СВЦЭМ!$C$39:$C$782,СВЦЭМ!$A$39:$A$782,$A63,СВЦЭМ!$B$39:$B$782,R$47)+'СЕТ СН'!$G$9+СВЦЭМ!$D$10+'СЕТ СН'!$G$6-'СЕТ СН'!$G$19</f>
        <v>2214.4281097200001</v>
      </c>
      <c r="S63" s="36">
        <f>SUMIFS(СВЦЭМ!$C$39:$C$782,СВЦЭМ!$A$39:$A$782,$A63,СВЦЭМ!$B$39:$B$782,S$47)+'СЕТ СН'!$G$9+СВЦЭМ!$D$10+'СЕТ СН'!$G$6-'СЕТ СН'!$G$19</f>
        <v>2196.0301557900002</v>
      </c>
      <c r="T63" s="36">
        <f>SUMIFS(СВЦЭМ!$C$39:$C$782,СВЦЭМ!$A$39:$A$782,$A63,СВЦЭМ!$B$39:$B$782,T$47)+'СЕТ СН'!$G$9+СВЦЭМ!$D$10+'СЕТ СН'!$G$6-'СЕТ СН'!$G$19</f>
        <v>2132.98733993</v>
      </c>
      <c r="U63" s="36">
        <f>SUMIFS(СВЦЭМ!$C$39:$C$782,СВЦЭМ!$A$39:$A$782,$A63,СВЦЭМ!$B$39:$B$782,U$47)+'СЕТ СН'!$G$9+СВЦЭМ!$D$10+'СЕТ СН'!$G$6-'СЕТ СН'!$G$19</f>
        <v>2096.7834896200002</v>
      </c>
      <c r="V63" s="36">
        <f>SUMIFS(СВЦЭМ!$C$39:$C$782,СВЦЭМ!$A$39:$A$782,$A63,СВЦЭМ!$B$39:$B$782,V$47)+'СЕТ СН'!$G$9+СВЦЭМ!$D$10+'СЕТ СН'!$G$6-'СЕТ СН'!$G$19</f>
        <v>2099.2122092299996</v>
      </c>
      <c r="W63" s="36">
        <f>SUMIFS(СВЦЭМ!$C$39:$C$782,СВЦЭМ!$A$39:$A$782,$A63,СВЦЭМ!$B$39:$B$782,W$47)+'СЕТ СН'!$G$9+СВЦЭМ!$D$10+'СЕТ СН'!$G$6-'СЕТ СН'!$G$19</f>
        <v>2124.1734239099997</v>
      </c>
      <c r="X63" s="36">
        <f>SUMIFS(СВЦЭМ!$C$39:$C$782,СВЦЭМ!$A$39:$A$782,$A63,СВЦЭМ!$B$39:$B$782,X$47)+'СЕТ СН'!$G$9+СВЦЭМ!$D$10+'СЕТ СН'!$G$6-'СЕТ СН'!$G$19</f>
        <v>2109.9729174300001</v>
      </c>
      <c r="Y63" s="36">
        <f>SUMIFS(СВЦЭМ!$C$39:$C$782,СВЦЭМ!$A$39:$A$782,$A63,СВЦЭМ!$B$39:$B$782,Y$47)+'СЕТ СН'!$G$9+СВЦЭМ!$D$10+'СЕТ СН'!$G$6-'СЕТ СН'!$G$19</f>
        <v>2147.4387100399999</v>
      </c>
    </row>
    <row r="64" spans="1:25" ht="15.75" x14ac:dyDescent="0.2">
      <c r="A64" s="35">
        <f t="shared" si="1"/>
        <v>45002</v>
      </c>
      <c r="B64" s="36">
        <f>SUMIFS(СВЦЭМ!$C$39:$C$782,СВЦЭМ!$A$39:$A$782,$A64,СВЦЭМ!$B$39:$B$782,B$47)+'СЕТ СН'!$G$9+СВЦЭМ!$D$10+'СЕТ СН'!$G$6-'СЕТ СН'!$G$19</f>
        <v>2192.5667705000001</v>
      </c>
      <c r="C64" s="36">
        <f>SUMIFS(СВЦЭМ!$C$39:$C$782,СВЦЭМ!$A$39:$A$782,$A64,СВЦЭМ!$B$39:$B$782,C$47)+'СЕТ СН'!$G$9+СВЦЭМ!$D$10+'СЕТ СН'!$G$6-'СЕТ СН'!$G$19</f>
        <v>2246.5831352599998</v>
      </c>
      <c r="D64" s="36">
        <f>SUMIFS(СВЦЭМ!$C$39:$C$782,СВЦЭМ!$A$39:$A$782,$A64,СВЦЭМ!$B$39:$B$782,D$47)+'СЕТ СН'!$G$9+СВЦЭМ!$D$10+'СЕТ СН'!$G$6-'СЕТ СН'!$G$19</f>
        <v>2247.1986440000001</v>
      </c>
      <c r="E64" s="36">
        <f>SUMIFS(СВЦЭМ!$C$39:$C$782,СВЦЭМ!$A$39:$A$782,$A64,СВЦЭМ!$B$39:$B$782,E$47)+'СЕТ СН'!$G$9+СВЦЭМ!$D$10+'СЕТ СН'!$G$6-'СЕТ СН'!$G$19</f>
        <v>2237.1671869199999</v>
      </c>
      <c r="F64" s="36">
        <f>SUMIFS(СВЦЭМ!$C$39:$C$782,СВЦЭМ!$A$39:$A$782,$A64,СВЦЭМ!$B$39:$B$782,F$47)+'СЕТ СН'!$G$9+СВЦЭМ!$D$10+'СЕТ СН'!$G$6-'СЕТ СН'!$G$19</f>
        <v>2243.3177943000001</v>
      </c>
      <c r="G64" s="36">
        <f>SUMIFS(СВЦЭМ!$C$39:$C$782,СВЦЭМ!$A$39:$A$782,$A64,СВЦЭМ!$B$39:$B$782,G$47)+'СЕТ СН'!$G$9+СВЦЭМ!$D$10+'СЕТ СН'!$G$6-'СЕТ СН'!$G$19</f>
        <v>2228.8060961000001</v>
      </c>
      <c r="H64" s="36">
        <f>SUMIFS(СВЦЭМ!$C$39:$C$782,СВЦЭМ!$A$39:$A$782,$A64,СВЦЭМ!$B$39:$B$782,H$47)+'СЕТ СН'!$G$9+СВЦЭМ!$D$10+'СЕТ СН'!$G$6-'СЕТ СН'!$G$19</f>
        <v>2176.5736529400001</v>
      </c>
      <c r="I64" s="36">
        <f>SUMIFS(СВЦЭМ!$C$39:$C$782,СВЦЭМ!$A$39:$A$782,$A64,СВЦЭМ!$B$39:$B$782,I$47)+'СЕТ СН'!$G$9+СВЦЭМ!$D$10+'СЕТ СН'!$G$6-'СЕТ СН'!$G$19</f>
        <v>2107.42628152</v>
      </c>
      <c r="J64" s="36">
        <f>SUMIFS(СВЦЭМ!$C$39:$C$782,СВЦЭМ!$A$39:$A$782,$A64,СВЦЭМ!$B$39:$B$782,J$47)+'СЕТ СН'!$G$9+СВЦЭМ!$D$10+'СЕТ СН'!$G$6-'СЕТ СН'!$G$19</f>
        <v>2113.2382835899998</v>
      </c>
      <c r="K64" s="36">
        <f>SUMIFS(СВЦЭМ!$C$39:$C$782,СВЦЭМ!$A$39:$A$782,$A64,СВЦЭМ!$B$39:$B$782,K$47)+'СЕТ СН'!$G$9+СВЦЭМ!$D$10+'СЕТ СН'!$G$6-'СЕТ СН'!$G$19</f>
        <v>2099.9757978400003</v>
      </c>
      <c r="L64" s="36">
        <f>SUMIFS(СВЦЭМ!$C$39:$C$782,СВЦЭМ!$A$39:$A$782,$A64,СВЦЭМ!$B$39:$B$782,L$47)+'СЕТ СН'!$G$9+СВЦЭМ!$D$10+'СЕТ СН'!$G$6-'СЕТ СН'!$G$19</f>
        <v>2089.13960524</v>
      </c>
      <c r="M64" s="36">
        <f>SUMIFS(СВЦЭМ!$C$39:$C$782,СВЦЭМ!$A$39:$A$782,$A64,СВЦЭМ!$B$39:$B$782,M$47)+'СЕТ СН'!$G$9+СВЦЭМ!$D$10+'СЕТ СН'!$G$6-'СЕТ СН'!$G$19</f>
        <v>2104.6408573500003</v>
      </c>
      <c r="N64" s="36">
        <f>SUMIFS(СВЦЭМ!$C$39:$C$782,СВЦЭМ!$A$39:$A$782,$A64,СВЦЭМ!$B$39:$B$782,N$47)+'СЕТ СН'!$G$9+СВЦЭМ!$D$10+'СЕТ СН'!$G$6-'СЕТ СН'!$G$19</f>
        <v>2136.52371984</v>
      </c>
      <c r="O64" s="36">
        <f>SUMIFS(СВЦЭМ!$C$39:$C$782,СВЦЭМ!$A$39:$A$782,$A64,СВЦЭМ!$B$39:$B$782,O$47)+'СЕТ СН'!$G$9+СВЦЭМ!$D$10+'СЕТ СН'!$G$6-'СЕТ СН'!$G$19</f>
        <v>2158.79144206</v>
      </c>
      <c r="P64" s="36">
        <f>SUMIFS(СВЦЭМ!$C$39:$C$782,СВЦЭМ!$A$39:$A$782,$A64,СВЦЭМ!$B$39:$B$782,P$47)+'СЕТ СН'!$G$9+СВЦЭМ!$D$10+'СЕТ СН'!$G$6-'СЕТ СН'!$G$19</f>
        <v>2166.8672874200001</v>
      </c>
      <c r="Q64" s="36">
        <f>SUMIFS(СВЦЭМ!$C$39:$C$782,СВЦЭМ!$A$39:$A$782,$A64,СВЦЭМ!$B$39:$B$782,Q$47)+'СЕТ СН'!$G$9+СВЦЭМ!$D$10+'СЕТ СН'!$G$6-'СЕТ СН'!$G$19</f>
        <v>2177.5687888000002</v>
      </c>
      <c r="R64" s="36">
        <f>SUMIFS(СВЦЭМ!$C$39:$C$782,СВЦЭМ!$A$39:$A$782,$A64,СВЦЭМ!$B$39:$B$782,R$47)+'СЕТ СН'!$G$9+СВЦЭМ!$D$10+'СЕТ СН'!$G$6-'СЕТ СН'!$G$19</f>
        <v>2153.8703576899998</v>
      </c>
      <c r="S64" s="36">
        <f>SUMIFS(СВЦЭМ!$C$39:$C$782,СВЦЭМ!$A$39:$A$782,$A64,СВЦЭМ!$B$39:$B$782,S$47)+'СЕТ СН'!$G$9+СВЦЭМ!$D$10+'СЕТ СН'!$G$6-'СЕТ СН'!$G$19</f>
        <v>2134.5012395499998</v>
      </c>
      <c r="T64" s="36">
        <f>SUMIFS(СВЦЭМ!$C$39:$C$782,СВЦЭМ!$A$39:$A$782,$A64,СВЦЭМ!$B$39:$B$782,T$47)+'СЕТ СН'!$G$9+СВЦЭМ!$D$10+'СЕТ СН'!$G$6-'СЕТ СН'!$G$19</f>
        <v>2118.6472893199998</v>
      </c>
      <c r="U64" s="36">
        <f>SUMIFS(СВЦЭМ!$C$39:$C$782,СВЦЭМ!$A$39:$A$782,$A64,СВЦЭМ!$B$39:$B$782,U$47)+'СЕТ СН'!$G$9+СВЦЭМ!$D$10+'СЕТ СН'!$G$6-'СЕТ СН'!$G$19</f>
        <v>2096.4994639699999</v>
      </c>
      <c r="V64" s="36">
        <f>SUMIFS(СВЦЭМ!$C$39:$C$782,СВЦЭМ!$A$39:$A$782,$A64,СВЦЭМ!$B$39:$B$782,V$47)+'СЕТ СН'!$G$9+СВЦЭМ!$D$10+'СЕТ СН'!$G$6-'СЕТ СН'!$G$19</f>
        <v>2105.1189052299997</v>
      </c>
      <c r="W64" s="36">
        <f>SUMIFS(СВЦЭМ!$C$39:$C$782,СВЦЭМ!$A$39:$A$782,$A64,СВЦЭМ!$B$39:$B$782,W$47)+'СЕТ СН'!$G$9+СВЦЭМ!$D$10+'СЕТ СН'!$G$6-'СЕТ СН'!$G$19</f>
        <v>2100.67935485</v>
      </c>
      <c r="X64" s="36">
        <f>SUMIFS(СВЦЭМ!$C$39:$C$782,СВЦЭМ!$A$39:$A$782,$A64,СВЦЭМ!$B$39:$B$782,X$47)+'СЕТ СН'!$G$9+СВЦЭМ!$D$10+'СЕТ СН'!$G$6-'СЕТ СН'!$G$19</f>
        <v>2148.2178664100002</v>
      </c>
      <c r="Y64" s="36">
        <f>SUMIFS(СВЦЭМ!$C$39:$C$782,СВЦЭМ!$A$39:$A$782,$A64,СВЦЭМ!$B$39:$B$782,Y$47)+'СЕТ СН'!$G$9+СВЦЭМ!$D$10+'СЕТ СН'!$G$6-'СЕТ СН'!$G$19</f>
        <v>2186.7819795799996</v>
      </c>
    </row>
    <row r="65" spans="1:27" ht="15.75" x14ac:dyDescent="0.2">
      <c r="A65" s="35">
        <f t="shared" si="1"/>
        <v>45003</v>
      </c>
      <c r="B65" s="36">
        <f>SUMIFS(СВЦЭМ!$C$39:$C$782,СВЦЭМ!$A$39:$A$782,$A65,СВЦЭМ!$B$39:$B$782,B$47)+'СЕТ СН'!$G$9+СВЦЭМ!$D$10+'СЕТ СН'!$G$6-'СЕТ СН'!$G$19</f>
        <v>2019.8922774</v>
      </c>
      <c r="C65" s="36">
        <f>SUMIFS(СВЦЭМ!$C$39:$C$782,СВЦЭМ!$A$39:$A$782,$A65,СВЦЭМ!$B$39:$B$782,C$47)+'СЕТ СН'!$G$9+СВЦЭМ!$D$10+'СЕТ СН'!$G$6-'СЕТ СН'!$G$19</f>
        <v>2070.1684373999997</v>
      </c>
      <c r="D65" s="36">
        <f>SUMIFS(СВЦЭМ!$C$39:$C$782,СВЦЭМ!$A$39:$A$782,$A65,СВЦЭМ!$B$39:$B$782,D$47)+'СЕТ СН'!$G$9+СВЦЭМ!$D$10+'СЕТ СН'!$G$6-'СЕТ СН'!$G$19</f>
        <v>2099.2736191499998</v>
      </c>
      <c r="E65" s="36">
        <f>SUMIFS(СВЦЭМ!$C$39:$C$782,СВЦЭМ!$A$39:$A$782,$A65,СВЦЭМ!$B$39:$B$782,E$47)+'СЕТ СН'!$G$9+СВЦЭМ!$D$10+'СЕТ СН'!$G$6-'СЕТ СН'!$G$19</f>
        <v>2102.4923706199997</v>
      </c>
      <c r="F65" s="36">
        <f>SUMIFS(СВЦЭМ!$C$39:$C$782,СВЦЭМ!$A$39:$A$782,$A65,СВЦЭМ!$B$39:$B$782,F$47)+'СЕТ СН'!$G$9+СВЦЭМ!$D$10+'СЕТ СН'!$G$6-'СЕТ СН'!$G$19</f>
        <v>2122.8439486899997</v>
      </c>
      <c r="G65" s="36">
        <f>SUMIFS(СВЦЭМ!$C$39:$C$782,СВЦЭМ!$A$39:$A$782,$A65,СВЦЭМ!$B$39:$B$782,G$47)+'СЕТ СН'!$G$9+СВЦЭМ!$D$10+'СЕТ СН'!$G$6-'СЕТ СН'!$G$19</f>
        <v>2100.25030612</v>
      </c>
      <c r="H65" s="36">
        <f>SUMIFS(СВЦЭМ!$C$39:$C$782,СВЦЭМ!$A$39:$A$782,$A65,СВЦЭМ!$B$39:$B$782,H$47)+'СЕТ СН'!$G$9+СВЦЭМ!$D$10+'СЕТ СН'!$G$6-'СЕТ СН'!$G$19</f>
        <v>2098.21934986</v>
      </c>
      <c r="I65" s="36">
        <f>SUMIFS(СВЦЭМ!$C$39:$C$782,СВЦЭМ!$A$39:$A$782,$A65,СВЦЭМ!$B$39:$B$782,I$47)+'СЕТ СН'!$G$9+СВЦЭМ!$D$10+'СЕТ СН'!$G$6-'СЕТ СН'!$G$19</f>
        <v>2078.6505735199999</v>
      </c>
      <c r="J65" s="36">
        <f>SUMIFS(СВЦЭМ!$C$39:$C$782,СВЦЭМ!$A$39:$A$782,$A65,СВЦЭМ!$B$39:$B$782,J$47)+'СЕТ СН'!$G$9+СВЦЭМ!$D$10+'СЕТ СН'!$G$6-'СЕТ СН'!$G$19</f>
        <v>2028.7233625599999</v>
      </c>
      <c r="K65" s="36">
        <f>SUMIFS(СВЦЭМ!$C$39:$C$782,СВЦЭМ!$A$39:$A$782,$A65,СВЦЭМ!$B$39:$B$782,K$47)+'СЕТ СН'!$G$9+СВЦЭМ!$D$10+'СЕТ СН'!$G$6-'СЕТ СН'!$G$19</f>
        <v>1961.5124472</v>
      </c>
      <c r="L65" s="36">
        <f>SUMIFS(СВЦЭМ!$C$39:$C$782,СВЦЭМ!$A$39:$A$782,$A65,СВЦЭМ!$B$39:$B$782,L$47)+'СЕТ СН'!$G$9+СВЦЭМ!$D$10+'СЕТ СН'!$G$6-'СЕТ СН'!$G$19</f>
        <v>1911.68994634</v>
      </c>
      <c r="M65" s="36">
        <f>SUMIFS(СВЦЭМ!$C$39:$C$782,СВЦЭМ!$A$39:$A$782,$A65,СВЦЭМ!$B$39:$B$782,M$47)+'СЕТ СН'!$G$9+СВЦЭМ!$D$10+'СЕТ СН'!$G$6-'СЕТ СН'!$G$19</f>
        <v>1898.4576744000001</v>
      </c>
      <c r="N65" s="36">
        <f>SUMIFS(СВЦЭМ!$C$39:$C$782,СВЦЭМ!$A$39:$A$782,$A65,СВЦЭМ!$B$39:$B$782,N$47)+'СЕТ СН'!$G$9+СВЦЭМ!$D$10+'СЕТ СН'!$G$6-'СЕТ СН'!$G$19</f>
        <v>1936.93503104</v>
      </c>
      <c r="O65" s="36">
        <f>SUMIFS(СВЦЭМ!$C$39:$C$782,СВЦЭМ!$A$39:$A$782,$A65,СВЦЭМ!$B$39:$B$782,O$47)+'СЕТ СН'!$G$9+СВЦЭМ!$D$10+'СЕТ СН'!$G$6-'СЕТ СН'!$G$19</f>
        <v>1906.71143994</v>
      </c>
      <c r="P65" s="36">
        <f>SUMIFS(СВЦЭМ!$C$39:$C$782,СВЦЭМ!$A$39:$A$782,$A65,СВЦЭМ!$B$39:$B$782,P$47)+'СЕТ СН'!$G$9+СВЦЭМ!$D$10+'СЕТ СН'!$G$6-'СЕТ СН'!$G$19</f>
        <v>1928.1158667899999</v>
      </c>
      <c r="Q65" s="36">
        <f>SUMIFS(СВЦЭМ!$C$39:$C$782,СВЦЭМ!$A$39:$A$782,$A65,СВЦЭМ!$B$39:$B$782,Q$47)+'СЕТ СН'!$G$9+СВЦЭМ!$D$10+'СЕТ СН'!$G$6-'СЕТ СН'!$G$19</f>
        <v>1940.3028418199999</v>
      </c>
      <c r="R65" s="36">
        <f>SUMIFS(СВЦЭМ!$C$39:$C$782,СВЦЭМ!$A$39:$A$782,$A65,СВЦЭМ!$B$39:$B$782,R$47)+'СЕТ СН'!$G$9+СВЦЭМ!$D$10+'СЕТ СН'!$G$6-'СЕТ СН'!$G$19</f>
        <v>1997.5541708399999</v>
      </c>
      <c r="S65" s="36">
        <f>SUMIFS(СВЦЭМ!$C$39:$C$782,СВЦЭМ!$A$39:$A$782,$A65,СВЦЭМ!$B$39:$B$782,S$47)+'СЕТ СН'!$G$9+СВЦЭМ!$D$10+'СЕТ СН'!$G$6-'СЕТ СН'!$G$19</f>
        <v>1949.8123794400001</v>
      </c>
      <c r="T65" s="36">
        <f>SUMIFS(СВЦЭМ!$C$39:$C$782,СВЦЭМ!$A$39:$A$782,$A65,СВЦЭМ!$B$39:$B$782,T$47)+'СЕТ СН'!$G$9+СВЦЭМ!$D$10+'СЕТ СН'!$G$6-'СЕТ СН'!$G$19</f>
        <v>1943.09017961</v>
      </c>
      <c r="U65" s="36">
        <f>SUMIFS(СВЦЭМ!$C$39:$C$782,СВЦЭМ!$A$39:$A$782,$A65,СВЦЭМ!$B$39:$B$782,U$47)+'СЕТ СН'!$G$9+СВЦЭМ!$D$10+'СЕТ СН'!$G$6-'СЕТ СН'!$G$19</f>
        <v>1929.7254401</v>
      </c>
      <c r="V65" s="36">
        <f>SUMIFS(СВЦЭМ!$C$39:$C$782,СВЦЭМ!$A$39:$A$782,$A65,СВЦЭМ!$B$39:$B$782,V$47)+'СЕТ СН'!$G$9+СВЦЭМ!$D$10+'СЕТ СН'!$G$6-'СЕТ СН'!$G$19</f>
        <v>1900.2845524300001</v>
      </c>
      <c r="W65" s="36">
        <f>SUMIFS(СВЦЭМ!$C$39:$C$782,СВЦЭМ!$A$39:$A$782,$A65,СВЦЭМ!$B$39:$B$782,W$47)+'СЕТ СН'!$G$9+СВЦЭМ!$D$10+'СЕТ СН'!$G$6-'СЕТ СН'!$G$19</f>
        <v>1915.4737287600001</v>
      </c>
      <c r="X65" s="36">
        <f>SUMIFS(СВЦЭМ!$C$39:$C$782,СВЦЭМ!$A$39:$A$782,$A65,СВЦЭМ!$B$39:$B$782,X$47)+'СЕТ СН'!$G$9+СВЦЭМ!$D$10+'СЕТ СН'!$G$6-'СЕТ СН'!$G$19</f>
        <v>1941.5080157499999</v>
      </c>
      <c r="Y65" s="36">
        <f>SUMIFS(СВЦЭМ!$C$39:$C$782,СВЦЭМ!$A$39:$A$782,$A65,СВЦЭМ!$B$39:$B$782,Y$47)+'СЕТ СН'!$G$9+СВЦЭМ!$D$10+'СЕТ СН'!$G$6-'СЕТ СН'!$G$19</f>
        <v>1977.6806885999999</v>
      </c>
    </row>
    <row r="66" spans="1:27" ht="15.75" x14ac:dyDescent="0.2">
      <c r="A66" s="35">
        <f t="shared" si="1"/>
        <v>45004</v>
      </c>
      <c r="B66" s="36">
        <f>SUMIFS(СВЦЭМ!$C$39:$C$782,СВЦЭМ!$A$39:$A$782,$A66,СВЦЭМ!$B$39:$B$782,B$47)+'СЕТ СН'!$G$9+СВЦЭМ!$D$10+'СЕТ СН'!$G$6-'СЕТ СН'!$G$19</f>
        <v>2019.0535385799999</v>
      </c>
      <c r="C66" s="36">
        <f>SUMIFS(СВЦЭМ!$C$39:$C$782,СВЦЭМ!$A$39:$A$782,$A66,СВЦЭМ!$B$39:$B$782,C$47)+'СЕТ СН'!$G$9+СВЦЭМ!$D$10+'СЕТ СН'!$G$6-'СЕТ СН'!$G$19</f>
        <v>2054.5680617099997</v>
      </c>
      <c r="D66" s="36">
        <f>SUMIFS(СВЦЭМ!$C$39:$C$782,СВЦЭМ!$A$39:$A$782,$A66,СВЦЭМ!$B$39:$B$782,D$47)+'СЕТ СН'!$G$9+СВЦЭМ!$D$10+'СЕТ СН'!$G$6-'СЕТ СН'!$G$19</f>
        <v>2123.0820219299999</v>
      </c>
      <c r="E66" s="36">
        <f>SUMIFS(СВЦЭМ!$C$39:$C$782,СВЦЭМ!$A$39:$A$782,$A66,СВЦЭМ!$B$39:$B$782,E$47)+'СЕТ СН'!$G$9+СВЦЭМ!$D$10+'СЕТ СН'!$G$6-'СЕТ СН'!$G$19</f>
        <v>2128.5128293999996</v>
      </c>
      <c r="F66" s="36">
        <f>SUMIFS(СВЦЭМ!$C$39:$C$782,СВЦЭМ!$A$39:$A$782,$A66,СВЦЭМ!$B$39:$B$782,F$47)+'СЕТ СН'!$G$9+СВЦЭМ!$D$10+'СЕТ СН'!$G$6-'СЕТ СН'!$G$19</f>
        <v>2132.75736775</v>
      </c>
      <c r="G66" s="36">
        <f>SUMIFS(СВЦЭМ!$C$39:$C$782,СВЦЭМ!$A$39:$A$782,$A66,СВЦЭМ!$B$39:$B$782,G$47)+'СЕТ СН'!$G$9+СВЦЭМ!$D$10+'СЕТ СН'!$G$6-'СЕТ СН'!$G$19</f>
        <v>2134.5618143800002</v>
      </c>
      <c r="H66" s="36">
        <f>SUMIFS(СВЦЭМ!$C$39:$C$782,СВЦЭМ!$A$39:$A$782,$A66,СВЦЭМ!$B$39:$B$782,H$47)+'СЕТ СН'!$G$9+СВЦЭМ!$D$10+'СЕТ СН'!$G$6-'СЕТ СН'!$G$19</f>
        <v>2117.4922888000001</v>
      </c>
      <c r="I66" s="36">
        <f>SUMIFS(СВЦЭМ!$C$39:$C$782,СВЦЭМ!$A$39:$A$782,$A66,СВЦЭМ!$B$39:$B$782,I$47)+'СЕТ СН'!$G$9+СВЦЭМ!$D$10+'СЕТ СН'!$G$6-'СЕТ СН'!$G$19</f>
        <v>2057.9730796499998</v>
      </c>
      <c r="J66" s="36">
        <f>SUMIFS(СВЦЭМ!$C$39:$C$782,СВЦЭМ!$A$39:$A$782,$A66,СВЦЭМ!$B$39:$B$782,J$47)+'СЕТ СН'!$G$9+СВЦЭМ!$D$10+'СЕТ СН'!$G$6-'СЕТ СН'!$G$19</f>
        <v>2046.1925920199999</v>
      </c>
      <c r="K66" s="36">
        <f>SUMIFS(СВЦЭМ!$C$39:$C$782,СВЦЭМ!$A$39:$A$782,$A66,СВЦЭМ!$B$39:$B$782,K$47)+'СЕТ СН'!$G$9+СВЦЭМ!$D$10+'СЕТ СН'!$G$6-'СЕТ СН'!$G$19</f>
        <v>1979.91393363</v>
      </c>
      <c r="L66" s="36">
        <f>SUMIFS(СВЦЭМ!$C$39:$C$782,СВЦЭМ!$A$39:$A$782,$A66,СВЦЭМ!$B$39:$B$782,L$47)+'СЕТ СН'!$G$9+СВЦЭМ!$D$10+'СЕТ СН'!$G$6-'СЕТ СН'!$G$19</f>
        <v>1945.7246748600001</v>
      </c>
      <c r="M66" s="36">
        <f>SUMIFS(СВЦЭМ!$C$39:$C$782,СВЦЭМ!$A$39:$A$782,$A66,СВЦЭМ!$B$39:$B$782,M$47)+'СЕТ СН'!$G$9+СВЦЭМ!$D$10+'СЕТ СН'!$G$6-'СЕТ СН'!$G$19</f>
        <v>1943.14628937</v>
      </c>
      <c r="N66" s="36">
        <f>SUMIFS(СВЦЭМ!$C$39:$C$782,СВЦЭМ!$A$39:$A$782,$A66,СВЦЭМ!$B$39:$B$782,N$47)+'СЕТ СН'!$G$9+СВЦЭМ!$D$10+'СЕТ СН'!$G$6-'СЕТ СН'!$G$19</f>
        <v>1967.3403448899999</v>
      </c>
      <c r="O66" s="36">
        <f>SUMIFS(СВЦЭМ!$C$39:$C$782,СВЦЭМ!$A$39:$A$782,$A66,СВЦЭМ!$B$39:$B$782,O$47)+'СЕТ СН'!$G$9+СВЦЭМ!$D$10+'СЕТ СН'!$G$6-'СЕТ СН'!$G$19</f>
        <v>1988.6969002199999</v>
      </c>
      <c r="P66" s="36">
        <f>SUMIFS(СВЦЭМ!$C$39:$C$782,СВЦЭМ!$A$39:$A$782,$A66,СВЦЭМ!$B$39:$B$782,P$47)+'СЕТ СН'!$G$9+СВЦЭМ!$D$10+'СЕТ СН'!$G$6-'СЕТ СН'!$G$19</f>
        <v>1996.4963504</v>
      </c>
      <c r="Q66" s="36">
        <f>SUMIFS(СВЦЭМ!$C$39:$C$782,СВЦЭМ!$A$39:$A$782,$A66,СВЦЭМ!$B$39:$B$782,Q$47)+'СЕТ СН'!$G$9+СВЦЭМ!$D$10+'СЕТ СН'!$G$6-'СЕТ СН'!$G$19</f>
        <v>2003.8552346700001</v>
      </c>
      <c r="R66" s="36">
        <f>SUMIFS(СВЦЭМ!$C$39:$C$782,СВЦЭМ!$A$39:$A$782,$A66,СВЦЭМ!$B$39:$B$782,R$47)+'СЕТ СН'!$G$9+СВЦЭМ!$D$10+'СЕТ СН'!$G$6-'СЕТ СН'!$G$19</f>
        <v>2009.2756429199999</v>
      </c>
      <c r="S66" s="36">
        <f>SUMIFS(СВЦЭМ!$C$39:$C$782,СВЦЭМ!$A$39:$A$782,$A66,СВЦЭМ!$B$39:$B$782,S$47)+'СЕТ СН'!$G$9+СВЦЭМ!$D$10+'СЕТ СН'!$G$6-'СЕТ СН'!$G$19</f>
        <v>1989.2340850400001</v>
      </c>
      <c r="T66" s="36">
        <f>SUMIFS(СВЦЭМ!$C$39:$C$782,СВЦЭМ!$A$39:$A$782,$A66,СВЦЭМ!$B$39:$B$782,T$47)+'СЕТ СН'!$G$9+СВЦЭМ!$D$10+'СЕТ СН'!$G$6-'СЕТ СН'!$G$19</f>
        <v>1976.8240763199999</v>
      </c>
      <c r="U66" s="36">
        <f>SUMIFS(СВЦЭМ!$C$39:$C$782,СВЦЭМ!$A$39:$A$782,$A66,СВЦЭМ!$B$39:$B$782,U$47)+'СЕТ СН'!$G$9+СВЦЭМ!$D$10+'СЕТ СН'!$G$6-'СЕТ СН'!$G$19</f>
        <v>1936.2015220799999</v>
      </c>
      <c r="V66" s="36">
        <f>SUMIFS(СВЦЭМ!$C$39:$C$782,СВЦЭМ!$A$39:$A$782,$A66,СВЦЭМ!$B$39:$B$782,V$47)+'СЕТ СН'!$G$9+СВЦЭМ!$D$10+'СЕТ СН'!$G$6-'СЕТ СН'!$G$19</f>
        <v>1925.7637293999999</v>
      </c>
      <c r="W66" s="36">
        <f>SUMIFS(СВЦЭМ!$C$39:$C$782,СВЦЭМ!$A$39:$A$782,$A66,СВЦЭМ!$B$39:$B$782,W$47)+'СЕТ СН'!$G$9+СВЦЭМ!$D$10+'СЕТ СН'!$G$6-'СЕТ СН'!$G$19</f>
        <v>1927.7661087500001</v>
      </c>
      <c r="X66" s="36">
        <f>SUMIFS(СВЦЭМ!$C$39:$C$782,СВЦЭМ!$A$39:$A$782,$A66,СВЦЭМ!$B$39:$B$782,X$47)+'СЕТ СН'!$G$9+СВЦЭМ!$D$10+'СЕТ СН'!$G$6-'СЕТ СН'!$G$19</f>
        <v>1973.2217601</v>
      </c>
      <c r="Y66" s="36">
        <f>SUMIFS(СВЦЭМ!$C$39:$C$782,СВЦЭМ!$A$39:$A$782,$A66,СВЦЭМ!$B$39:$B$782,Y$47)+'СЕТ СН'!$G$9+СВЦЭМ!$D$10+'СЕТ СН'!$G$6-'СЕТ СН'!$G$19</f>
        <v>2025.9789728000001</v>
      </c>
    </row>
    <row r="67" spans="1:27" ht="15.75" x14ac:dyDescent="0.2">
      <c r="A67" s="35">
        <f t="shared" si="1"/>
        <v>45005</v>
      </c>
      <c r="B67" s="36">
        <f>SUMIFS(СВЦЭМ!$C$39:$C$782,СВЦЭМ!$A$39:$A$782,$A67,СВЦЭМ!$B$39:$B$782,B$47)+'СЕТ СН'!$G$9+СВЦЭМ!$D$10+'СЕТ СН'!$G$6-'СЕТ СН'!$G$19</f>
        <v>2029.50283644</v>
      </c>
      <c r="C67" s="36">
        <f>SUMIFS(СВЦЭМ!$C$39:$C$782,СВЦЭМ!$A$39:$A$782,$A67,СВЦЭМ!$B$39:$B$782,C$47)+'СЕТ СН'!$G$9+СВЦЭМ!$D$10+'СЕТ СН'!$G$6-'СЕТ СН'!$G$19</f>
        <v>2078.61213</v>
      </c>
      <c r="D67" s="36">
        <f>SUMIFS(СВЦЭМ!$C$39:$C$782,СВЦЭМ!$A$39:$A$782,$A67,СВЦЭМ!$B$39:$B$782,D$47)+'СЕТ СН'!$G$9+СВЦЭМ!$D$10+'СЕТ СН'!$G$6-'СЕТ СН'!$G$19</f>
        <v>2090.4807282699999</v>
      </c>
      <c r="E67" s="36">
        <f>SUMIFS(СВЦЭМ!$C$39:$C$782,СВЦЭМ!$A$39:$A$782,$A67,СВЦЭМ!$B$39:$B$782,E$47)+'СЕТ СН'!$G$9+СВЦЭМ!$D$10+'СЕТ СН'!$G$6-'СЕТ СН'!$G$19</f>
        <v>2119.3362686199998</v>
      </c>
      <c r="F67" s="36">
        <f>SUMIFS(СВЦЭМ!$C$39:$C$782,СВЦЭМ!$A$39:$A$782,$A67,СВЦЭМ!$B$39:$B$782,F$47)+'СЕТ СН'!$G$9+СВЦЭМ!$D$10+'СЕТ СН'!$G$6-'СЕТ СН'!$G$19</f>
        <v>2100.70686028</v>
      </c>
      <c r="G67" s="36">
        <f>SUMIFS(СВЦЭМ!$C$39:$C$782,СВЦЭМ!$A$39:$A$782,$A67,СВЦЭМ!$B$39:$B$782,G$47)+'СЕТ СН'!$G$9+СВЦЭМ!$D$10+'СЕТ СН'!$G$6-'СЕТ СН'!$G$19</f>
        <v>2091.6310396700001</v>
      </c>
      <c r="H67" s="36">
        <f>SUMIFS(СВЦЭМ!$C$39:$C$782,СВЦЭМ!$A$39:$A$782,$A67,СВЦЭМ!$B$39:$B$782,H$47)+'СЕТ СН'!$G$9+СВЦЭМ!$D$10+'СЕТ СН'!$G$6-'СЕТ СН'!$G$19</f>
        <v>2134.6585254199999</v>
      </c>
      <c r="I67" s="36">
        <f>SUMIFS(СВЦЭМ!$C$39:$C$782,СВЦЭМ!$A$39:$A$782,$A67,СВЦЭМ!$B$39:$B$782,I$47)+'СЕТ СН'!$G$9+СВЦЭМ!$D$10+'СЕТ СН'!$G$6-'СЕТ СН'!$G$19</f>
        <v>2045.75473242</v>
      </c>
      <c r="J67" s="36">
        <f>SUMIFS(СВЦЭМ!$C$39:$C$782,СВЦЭМ!$A$39:$A$782,$A67,СВЦЭМ!$B$39:$B$782,J$47)+'СЕТ СН'!$G$9+СВЦЭМ!$D$10+'СЕТ СН'!$G$6-'СЕТ СН'!$G$19</f>
        <v>2035.73550385</v>
      </c>
      <c r="K67" s="36">
        <f>SUMIFS(СВЦЭМ!$C$39:$C$782,СВЦЭМ!$A$39:$A$782,$A67,СВЦЭМ!$B$39:$B$782,K$47)+'СЕТ СН'!$G$9+СВЦЭМ!$D$10+'СЕТ СН'!$G$6-'СЕТ СН'!$G$19</f>
        <v>2008.3509417400001</v>
      </c>
      <c r="L67" s="36">
        <f>SUMIFS(СВЦЭМ!$C$39:$C$782,СВЦЭМ!$A$39:$A$782,$A67,СВЦЭМ!$B$39:$B$782,L$47)+'СЕТ СН'!$G$9+СВЦЭМ!$D$10+'СЕТ СН'!$G$6-'СЕТ СН'!$G$19</f>
        <v>1993.85618589</v>
      </c>
      <c r="M67" s="36">
        <f>SUMIFS(СВЦЭМ!$C$39:$C$782,СВЦЭМ!$A$39:$A$782,$A67,СВЦЭМ!$B$39:$B$782,M$47)+'СЕТ СН'!$G$9+СВЦЭМ!$D$10+'СЕТ СН'!$G$6-'СЕТ СН'!$G$19</f>
        <v>2003.36040054</v>
      </c>
      <c r="N67" s="36">
        <f>SUMIFS(СВЦЭМ!$C$39:$C$782,СВЦЭМ!$A$39:$A$782,$A67,СВЦЭМ!$B$39:$B$782,N$47)+'СЕТ СН'!$G$9+СВЦЭМ!$D$10+'СЕТ СН'!$G$6-'СЕТ СН'!$G$19</f>
        <v>2048.6474303699997</v>
      </c>
      <c r="O67" s="36">
        <f>SUMIFS(СВЦЭМ!$C$39:$C$782,СВЦЭМ!$A$39:$A$782,$A67,СВЦЭМ!$B$39:$B$782,O$47)+'СЕТ СН'!$G$9+СВЦЭМ!$D$10+'СЕТ СН'!$G$6-'СЕТ СН'!$G$19</f>
        <v>2084.9961348300003</v>
      </c>
      <c r="P67" s="36">
        <f>SUMIFS(СВЦЭМ!$C$39:$C$782,СВЦЭМ!$A$39:$A$782,$A67,СВЦЭМ!$B$39:$B$782,P$47)+'СЕТ СН'!$G$9+СВЦЭМ!$D$10+'СЕТ СН'!$G$6-'СЕТ СН'!$G$19</f>
        <v>2094.3694488900001</v>
      </c>
      <c r="Q67" s="36">
        <f>SUMIFS(СВЦЭМ!$C$39:$C$782,СВЦЭМ!$A$39:$A$782,$A67,СВЦЭМ!$B$39:$B$782,Q$47)+'СЕТ СН'!$G$9+СВЦЭМ!$D$10+'СЕТ СН'!$G$6-'СЕТ СН'!$G$19</f>
        <v>2097.3341546900001</v>
      </c>
      <c r="R67" s="36">
        <f>SUMIFS(СВЦЭМ!$C$39:$C$782,СВЦЭМ!$A$39:$A$782,$A67,СВЦЭМ!$B$39:$B$782,R$47)+'СЕТ СН'!$G$9+СВЦЭМ!$D$10+'СЕТ СН'!$G$6-'СЕТ СН'!$G$19</f>
        <v>2085.7554258299997</v>
      </c>
      <c r="S67" s="36">
        <f>SUMIFS(СВЦЭМ!$C$39:$C$782,СВЦЭМ!$A$39:$A$782,$A67,СВЦЭМ!$B$39:$B$782,S$47)+'СЕТ СН'!$G$9+СВЦЭМ!$D$10+'СЕТ СН'!$G$6-'СЕТ СН'!$G$19</f>
        <v>2067.08878405</v>
      </c>
      <c r="T67" s="36">
        <f>SUMIFS(СВЦЭМ!$C$39:$C$782,СВЦЭМ!$A$39:$A$782,$A67,СВЦЭМ!$B$39:$B$782,T$47)+'СЕТ СН'!$G$9+СВЦЭМ!$D$10+'СЕТ СН'!$G$6-'СЕТ СН'!$G$19</f>
        <v>2040.85483052</v>
      </c>
      <c r="U67" s="36">
        <f>SUMIFS(СВЦЭМ!$C$39:$C$782,СВЦЭМ!$A$39:$A$782,$A67,СВЦЭМ!$B$39:$B$782,U$47)+'СЕТ СН'!$G$9+СВЦЭМ!$D$10+'СЕТ СН'!$G$6-'СЕТ СН'!$G$19</f>
        <v>1997.74879732</v>
      </c>
      <c r="V67" s="36">
        <f>SUMIFS(СВЦЭМ!$C$39:$C$782,СВЦЭМ!$A$39:$A$782,$A67,СВЦЭМ!$B$39:$B$782,V$47)+'СЕТ СН'!$G$9+СВЦЭМ!$D$10+'СЕТ СН'!$G$6-'СЕТ СН'!$G$19</f>
        <v>1982.38350197</v>
      </c>
      <c r="W67" s="36">
        <f>SUMIFS(СВЦЭМ!$C$39:$C$782,СВЦЭМ!$A$39:$A$782,$A67,СВЦЭМ!$B$39:$B$782,W$47)+'СЕТ СН'!$G$9+СВЦЭМ!$D$10+'СЕТ СН'!$G$6-'СЕТ СН'!$G$19</f>
        <v>1983.56030491</v>
      </c>
      <c r="X67" s="36">
        <f>SUMIFS(СВЦЭМ!$C$39:$C$782,СВЦЭМ!$A$39:$A$782,$A67,СВЦЭМ!$B$39:$B$782,X$47)+'СЕТ СН'!$G$9+СВЦЭМ!$D$10+'СЕТ СН'!$G$6-'СЕТ СН'!$G$19</f>
        <v>2027.6556009000001</v>
      </c>
      <c r="Y67" s="36">
        <f>SUMIFS(СВЦЭМ!$C$39:$C$782,СВЦЭМ!$A$39:$A$782,$A67,СВЦЭМ!$B$39:$B$782,Y$47)+'СЕТ СН'!$G$9+СВЦЭМ!$D$10+'СЕТ СН'!$G$6-'СЕТ СН'!$G$19</f>
        <v>2065.7251708900003</v>
      </c>
    </row>
    <row r="68" spans="1:27" ht="15.75" x14ac:dyDescent="0.2">
      <c r="A68" s="35">
        <f t="shared" si="1"/>
        <v>45006</v>
      </c>
      <c r="B68" s="36">
        <f>SUMIFS(СВЦЭМ!$C$39:$C$782,СВЦЭМ!$A$39:$A$782,$A68,СВЦЭМ!$B$39:$B$782,B$47)+'СЕТ СН'!$G$9+СВЦЭМ!$D$10+'СЕТ СН'!$G$6-'СЕТ СН'!$G$19</f>
        <v>1986.6927247199999</v>
      </c>
      <c r="C68" s="36">
        <f>SUMIFS(СВЦЭМ!$C$39:$C$782,СВЦЭМ!$A$39:$A$782,$A68,СВЦЭМ!$B$39:$B$782,C$47)+'СЕТ СН'!$G$9+СВЦЭМ!$D$10+'СЕТ СН'!$G$6-'СЕТ СН'!$G$19</f>
        <v>2027.23605195</v>
      </c>
      <c r="D68" s="36">
        <f>SUMIFS(СВЦЭМ!$C$39:$C$782,СВЦЭМ!$A$39:$A$782,$A68,СВЦЭМ!$B$39:$B$782,D$47)+'СЕТ СН'!$G$9+СВЦЭМ!$D$10+'СЕТ СН'!$G$6-'СЕТ СН'!$G$19</f>
        <v>2061.1917312699998</v>
      </c>
      <c r="E68" s="36">
        <f>SUMIFS(СВЦЭМ!$C$39:$C$782,СВЦЭМ!$A$39:$A$782,$A68,СВЦЭМ!$B$39:$B$782,E$47)+'СЕТ СН'!$G$9+СВЦЭМ!$D$10+'СЕТ СН'!$G$6-'СЕТ СН'!$G$19</f>
        <v>2067.54393768</v>
      </c>
      <c r="F68" s="36">
        <f>SUMIFS(СВЦЭМ!$C$39:$C$782,СВЦЭМ!$A$39:$A$782,$A68,СВЦЭМ!$B$39:$B$782,F$47)+'СЕТ СН'!$G$9+СВЦЭМ!$D$10+'СЕТ СН'!$G$6-'СЕТ СН'!$G$19</f>
        <v>2037.3654590599999</v>
      </c>
      <c r="G68" s="36">
        <f>SUMIFS(СВЦЭМ!$C$39:$C$782,СВЦЭМ!$A$39:$A$782,$A68,СВЦЭМ!$B$39:$B$782,G$47)+'СЕТ СН'!$G$9+СВЦЭМ!$D$10+'СЕТ СН'!$G$6-'СЕТ СН'!$G$19</f>
        <v>2039.0554688499999</v>
      </c>
      <c r="H68" s="36">
        <f>SUMIFS(СВЦЭМ!$C$39:$C$782,СВЦЭМ!$A$39:$A$782,$A68,СВЦЭМ!$B$39:$B$782,H$47)+'СЕТ СН'!$G$9+СВЦЭМ!$D$10+'СЕТ СН'!$G$6-'СЕТ СН'!$G$19</f>
        <v>1977.68061173</v>
      </c>
      <c r="I68" s="36">
        <f>SUMIFS(СВЦЭМ!$C$39:$C$782,СВЦЭМ!$A$39:$A$782,$A68,СВЦЭМ!$B$39:$B$782,I$47)+'СЕТ СН'!$G$9+СВЦЭМ!$D$10+'СЕТ СН'!$G$6-'СЕТ СН'!$G$19</f>
        <v>1921.0302093299999</v>
      </c>
      <c r="J68" s="36">
        <f>SUMIFS(СВЦЭМ!$C$39:$C$782,СВЦЭМ!$A$39:$A$782,$A68,СВЦЭМ!$B$39:$B$782,J$47)+'СЕТ СН'!$G$9+СВЦЭМ!$D$10+'СЕТ СН'!$G$6-'СЕТ СН'!$G$19</f>
        <v>1913.1332360199999</v>
      </c>
      <c r="K68" s="36">
        <f>SUMIFS(СВЦЭМ!$C$39:$C$782,СВЦЭМ!$A$39:$A$782,$A68,СВЦЭМ!$B$39:$B$782,K$47)+'СЕТ СН'!$G$9+СВЦЭМ!$D$10+'СЕТ СН'!$G$6-'СЕТ СН'!$G$19</f>
        <v>1914.4498866199999</v>
      </c>
      <c r="L68" s="36">
        <f>SUMIFS(СВЦЭМ!$C$39:$C$782,СВЦЭМ!$A$39:$A$782,$A68,СВЦЭМ!$B$39:$B$782,L$47)+'СЕТ СН'!$G$9+СВЦЭМ!$D$10+'СЕТ СН'!$G$6-'СЕТ СН'!$G$19</f>
        <v>1921.2838755299999</v>
      </c>
      <c r="M68" s="36">
        <f>SUMIFS(СВЦЭМ!$C$39:$C$782,СВЦЭМ!$A$39:$A$782,$A68,СВЦЭМ!$B$39:$B$782,M$47)+'СЕТ СН'!$G$9+СВЦЭМ!$D$10+'СЕТ СН'!$G$6-'СЕТ СН'!$G$19</f>
        <v>1964.1248361200001</v>
      </c>
      <c r="N68" s="36">
        <f>SUMIFS(СВЦЭМ!$C$39:$C$782,СВЦЭМ!$A$39:$A$782,$A68,СВЦЭМ!$B$39:$B$782,N$47)+'СЕТ СН'!$G$9+СВЦЭМ!$D$10+'СЕТ СН'!$G$6-'СЕТ СН'!$G$19</f>
        <v>1987.6929144000001</v>
      </c>
      <c r="O68" s="36">
        <f>SUMIFS(СВЦЭМ!$C$39:$C$782,СВЦЭМ!$A$39:$A$782,$A68,СВЦЭМ!$B$39:$B$782,O$47)+'СЕТ СН'!$G$9+СВЦЭМ!$D$10+'СЕТ СН'!$G$6-'СЕТ СН'!$G$19</f>
        <v>2037.7093928199999</v>
      </c>
      <c r="P68" s="36">
        <f>SUMIFS(СВЦЭМ!$C$39:$C$782,СВЦЭМ!$A$39:$A$782,$A68,СВЦЭМ!$B$39:$B$782,P$47)+'СЕТ СН'!$G$9+СВЦЭМ!$D$10+'СЕТ СН'!$G$6-'СЕТ СН'!$G$19</f>
        <v>2054.39135025</v>
      </c>
      <c r="Q68" s="36">
        <f>SUMIFS(СВЦЭМ!$C$39:$C$782,СВЦЭМ!$A$39:$A$782,$A68,СВЦЭМ!$B$39:$B$782,Q$47)+'СЕТ СН'!$G$9+СВЦЭМ!$D$10+'СЕТ СН'!$G$6-'СЕТ СН'!$G$19</f>
        <v>2047.2265817699999</v>
      </c>
      <c r="R68" s="36">
        <f>SUMIFS(СВЦЭМ!$C$39:$C$782,СВЦЭМ!$A$39:$A$782,$A68,СВЦЭМ!$B$39:$B$782,R$47)+'СЕТ СН'!$G$9+СВЦЭМ!$D$10+'СЕТ СН'!$G$6-'СЕТ СН'!$G$19</f>
        <v>2041.52185482</v>
      </c>
      <c r="S68" s="36">
        <f>SUMIFS(СВЦЭМ!$C$39:$C$782,СВЦЭМ!$A$39:$A$782,$A68,СВЦЭМ!$B$39:$B$782,S$47)+'СЕТ СН'!$G$9+СВЦЭМ!$D$10+'СЕТ СН'!$G$6-'СЕТ СН'!$G$19</f>
        <v>2020.2016916699999</v>
      </c>
      <c r="T68" s="36">
        <f>SUMIFS(СВЦЭМ!$C$39:$C$782,СВЦЭМ!$A$39:$A$782,$A68,СВЦЭМ!$B$39:$B$782,T$47)+'СЕТ СН'!$G$9+СВЦЭМ!$D$10+'СЕТ СН'!$G$6-'СЕТ СН'!$G$19</f>
        <v>1991.6886527899999</v>
      </c>
      <c r="U68" s="36">
        <f>SUMIFS(СВЦЭМ!$C$39:$C$782,СВЦЭМ!$A$39:$A$782,$A68,СВЦЭМ!$B$39:$B$782,U$47)+'СЕТ СН'!$G$9+СВЦЭМ!$D$10+'СЕТ СН'!$G$6-'СЕТ СН'!$G$19</f>
        <v>1964.4527003000001</v>
      </c>
      <c r="V68" s="36">
        <f>SUMIFS(СВЦЭМ!$C$39:$C$782,СВЦЭМ!$A$39:$A$782,$A68,СВЦЭМ!$B$39:$B$782,V$47)+'СЕТ СН'!$G$9+СВЦЭМ!$D$10+'СЕТ СН'!$G$6-'СЕТ СН'!$G$19</f>
        <v>1949.1113000600001</v>
      </c>
      <c r="W68" s="36">
        <f>SUMIFS(СВЦЭМ!$C$39:$C$782,СВЦЭМ!$A$39:$A$782,$A68,СВЦЭМ!$B$39:$B$782,W$47)+'СЕТ СН'!$G$9+СВЦЭМ!$D$10+'СЕТ СН'!$G$6-'СЕТ СН'!$G$19</f>
        <v>1953.5911807699999</v>
      </c>
      <c r="X68" s="36">
        <f>SUMIFS(СВЦЭМ!$C$39:$C$782,СВЦЭМ!$A$39:$A$782,$A68,СВЦЭМ!$B$39:$B$782,X$47)+'СЕТ СН'!$G$9+СВЦЭМ!$D$10+'СЕТ СН'!$G$6-'СЕТ СН'!$G$19</f>
        <v>1985.39397252</v>
      </c>
      <c r="Y68" s="36">
        <f>SUMIFS(СВЦЭМ!$C$39:$C$782,СВЦЭМ!$A$39:$A$782,$A68,СВЦЭМ!$B$39:$B$782,Y$47)+'СЕТ СН'!$G$9+СВЦЭМ!$D$10+'СЕТ СН'!$G$6-'СЕТ СН'!$G$19</f>
        <v>2018.30119857</v>
      </c>
    </row>
    <row r="69" spans="1:27" ht="15.75" x14ac:dyDescent="0.2">
      <c r="A69" s="35">
        <f t="shared" si="1"/>
        <v>45007</v>
      </c>
      <c r="B69" s="36">
        <f>SUMIFS(СВЦЭМ!$C$39:$C$782,СВЦЭМ!$A$39:$A$782,$A69,СВЦЭМ!$B$39:$B$782,B$47)+'СЕТ СН'!$G$9+СВЦЭМ!$D$10+'СЕТ СН'!$G$6-'СЕТ СН'!$G$19</f>
        <v>2135.3232143699997</v>
      </c>
      <c r="C69" s="36">
        <f>SUMIFS(СВЦЭМ!$C$39:$C$782,СВЦЭМ!$A$39:$A$782,$A69,СВЦЭМ!$B$39:$B$782,C$47)+'СЕТ СН'!$G$9+СВЦЭМ!$D$10+'СЕТ СН'!$G$6-'СЕТ СН'!$G$19</f>
        <v>2183.0168673500002</v>
      </c>
      <c r="D69" s="36">
        <f>SUMIFS(СВЦЭМ!$C$39:$C$782,СВЦЭМ!$A$39:$A$782,$A69,СВЦЭМ!$B$39:$B$782,D$47)+'СЕТ СН'!$G$9+СВЦЭМ!$D$10+'СЕТ СН'!$G$6-'СЕТ СН'!$G$19</f>
        <v>2266.1001770599996</v>
      </c>
      <c r="E69" s="36">
        <f>SUMIFS(СВЦЭМ!$C$39:$C$782,СВЦЭМ!$A$39:$A$782,$A69,СВЦЭМ!$B$39:$B$782,E$47)+'СЕТ СН'!$G$9+СВЦЭМ!$D$10+'СЕТ СН'!$G$6-'СЕТ СН'!$G$19</f>
        <v>2277.4160403200003</v>
      </c>
      <c r="F69" s="36">
        <f>SUMIFS(СВЦЭМ!$C$39:$C$782,СВЦЭМ!$A$39:$A$782,$A69,СВЦЭМ!$B$39:$B$782,F$47)+'СЕТ СН'!$G$9+СВЦЭМ!$D$10+'СЕТ СН'!$G$6-'СЕТ СН'!$G$19</f>
        <v>2288.0156275500003</v>
      </c>
      <c r="G69" s="36">
        <f>SUMIFS(СВЦЭМ!$C$39:$C$782,СВЦЭМ!$A$39:$A$782,$A69,СВЦЭМ!$B$39:$B$782,G$47)+'СЕТ СН'!$G$9+СВЦЭМ!$D$10+'СЕТ СН'!$G$6-'СЕТ СН'!$G$19</f>
        <v>2255.4033125699998</v>
      </c>
      <c r="H69" s="36">
        <f>SUMIFS(СВЦЭМ!$C$39:$C$782,СВЦЭМ!$A$39:$A$782,$A69,СВЦЭМ!$B$39:$B$782,H$47)+'СЕТ СН'!$G$9+СВЦЭМ!$D$10+'СЕТ СН'!$G$6-'СЕТ СН'!$G$19</f>
        <v>2193.0434271899999</v>
      </c>
      <c r="I69" s="36">
        <f>SUMIFS(СВЦЭМ!$C$39:$C$782,СВЦЭМ!$A$39:$A$782,$A69,СВЦЭМ!$B$39:$B$782,I$47)+'СЕТ СН'!$G$9+СВЦЭМ!$D$10+'СЕТ СН'!$G$6-'СЕТ СН'!$G$19</f>
        <v>2143.1265104300001</v>
      </c>
      <c r="J69" s="36">
        <f>SUMIFS(СВЦЭМ!$C$39:$C$782,СВЦЭМ!$A$39:$A$782,$A69,СВЦЭМ!$B$39:$B$782,J$47)+'СЕТ СН'!$G$9+СВЦЭМ!$D$10+'СЕТ СН'!$G$6-'СЕТ СН'!$G$19</f>
        <v>2146.4998303299999</v>
      </c>
      <c r="K69" s="36">
        <f>SUMIFS(СВЦЭМ!$C$39:$C$782,СВЦЭМ!$A$39:$A$782,$A69,СВЦЭМ!$B$39:$B$782,K$47)+'СЕТ СН'!$G$9+СВЦЭМ!$D$10+'СЕТ СН'!$G$6-'СЕТ СН'!$G$19</f>
        <v>2127.74800005</v>
      </c>
      <c r="L69" s="36">
        <f>SUMIFS(СВЦЭМ!$C$39:$C$782,СВЦЭМ!$A$39:$A$782,$A69,СВЦЭМ!$B$39:$B$782,L$47)+'СЕТ СН'!$G$9+СВЦЭМ!$D$10+'СЕТ СН'!$G$6-'СЕТ СН'!$G$19</f>
        <v>2121.66843849</v>
      </c>
      <c r="M69" s="36">
        <f>SUMIFS(СВЦЭМ!$C$39:$C$782,СВЦЭМ!$A$39:$A$782,$A69,СВЦЭМ!$B$39:$B$782,M$47)+'СЕТ СН'!$G$9+СВЦЭМ!$D$10+'СЕТ СН'!$G$6-'СЕТ СН'!$G$19</f>
        <v>2092.7969321</v>
      </c>
      <c r="N69" s="36">
        <f>SUMIFS(СВЦЭМ!$C$39:$C$782,СВЦЭМ!$A$39:$A$782,$A69,СВЦЭМ!$B$39:$B$782,N$47)+'СЕТ СН'!$G$9+СВЦЭМ!$D$10+'СЕТ СН'!$G$6-'СЕТ СН'!$G$19</f>
        <v>2187.1339668099999</v>
      </c>
      <c r="O69" s="36">
        <f>SUMIFS(СВЦЭМ!$C$39:$C$782,СВЦЭМ!$A$39:$A$782,$A69,СВЦЭМ!$B$39:$B$782,O$47)+'СЕТ СН'!$G$9+СВЦЭМ!$D$10+'СЕТ СН'!$G$6-'СЕТ СН'!$G$19</f>
        <v>2207.2196045299997</v>
      </c>
      <c r="P69" s="36">
        <f>SUMIFS(СВЦЭМ!$C$39:$C$782,СВЦЭМ!$A$39:$A$782,$A69,СВЦЭМ!$B$39:$B$782,P$47)+'СЕТ СН'!$G$9+СВЦЭМ!$D$10+'СЕТ СН'!$G$6-'СЕТ СН'!$G$19</f>
        <v>2208.5576279500001</v>
      </c>
      <c r="Q69" s="36">
        <f>SUMIFS(СВЦЭМ!$C$39:$C$782,СВЦЭМ!$A$39:$A$782,$A69,СВЦЭМ!$B$39:$B$782,Q$47)+'СЕТ СН'!$G$9+СВЦЭМ!$D$10+'СЕТ СН'!$G$6-'СЕТ СН'!$G$19</f>
        <v>2205.0073630199995</v>
      </c>
      <c r="R69" s="36">
        <f>SUMIFS(СВЦЭМ!$C$39:$C$782,СВЦЭМ!$A$39:$A$782,$A69,СВЦЭМ!$B$39:$B$782,R$47)+'СЕТ СН'!$G$9+СВЦЭМ!$D$10+'СЕТ СН'!$G$6-'СЕТ СН'!$G$19</f>
        <v>2178.6425541399999</v>
      </c>
      <c r="S69" s="36">
        <f>SUMIFS(СВЦЭМ!$C$39:$C$782,СВЦЭМ!$A$39:$A$782,$A69,СВЦЭМ!$B$39:$B$782,S$47)+'СЕТ СН'!$G$9+СВЦЭМ!$D$10+'СЕТ СН'!$G$6-'СЕТ СН'!$G$19</f>
        <v>2145.9861855999998</v>
      </c>
      <c r="T69" s="36">
        <f>SUMIFS(СВЦЭМ!$C$39:$C$782,СВЦЭМ!$A$39:$A$782,$A69,СВЦЭМ!$B$39:$B$782,T$47)+'СЕТ СН'!$G$9+СВЦЭМ!$D$10+'СЕТ СН'!$G$6-'СЕТ СН'!$G$19</f>
        <v>2143.2039437000003</v>
      </c>
      <c r="U69" s="36">
        <f>SUMIFS(СВЦЭМ!$C$39:$C$782,СВЦЭМ!$A$39:$A$782,$A69,СВЦЭМ!$B$39:$B$782,U$47)+'СЕТ СН'!$G$9+СВЦЭМ!$D$10+'СЕТ СН'!$G$6-'СЕТ СН'!$G$19</f>
        <v>2097.8537184500001</v>
      </c>
      <c r="V69" s="36">
        <f>SUMIFS(СВЦЭМ!$C$39:$C$782,СВЦЭМ!$A$39:$A$782,$A69,СВЦЭМ!$B$39:$B$782,V$47)+'СЕТ СН'!$G$9+СВЦЭМ!$D$10+'СЕТ СН'!$G$6-'СЕТ СН'!$G$19</f>
        <v>2067.1520729399999</v>
      </c>
      <c r="W69" s="36">
        <f>SUMIFS(СВЦЭМ!$C$39:$C$782,СВЦЭМ!$A$39:$A$782,$A69,СВЦЭМ!$B$39:$B$782,W$47)+'СЕТ СН'!$G$9+СВЦЭМ!$D$10+'СЕТ СН'!$G$6-'СЕТ СН'!$G$19</f>
        <v>2067.8135219300002</v>
      </c>
      <c r="X69" s="36">
        <f>SUMIFS(СВЦЭМ!$C$39:$C$782,СВЦЭМ!$A$39:$A$782,$A69,СВЦЭМ!$B$39:$B$782,X$47)+'СЕТ СН'!$G$9+СВЦЭМ!$D$10+'СЕТ СН'!$G$6-'СЕТ СН'!$G$19</f>
        <v>2076.8920734200001</v>
      </c>
      <c r="Y69" s="36">
        <f>SUMIFS(СВЦЭМ!$C$39:$C$782,СВЦЭМ!$A$39:$A$782,$A69,СВЦЭМ!$B$39:$B$782,Y$47)+'СЕТ СН'!$G$9+СВЦЭМ!$D$10+'СЕТ СН'!$G$6-'СЕТ СН'!$G$19</f>
        <v>2128.0862802500001</v>
      </c>
    </row>
    <row r="70" spans="1:27" ht="15.75" x14ac:dyDescent="0.2">
      <c r="A70" s="35">
        <f t="shared" si="1"/>
        <v>45008</v>
      </c>
      <c r="B70" s="36">
        <f>SUMIFS(СВЦЭМ!$C$39:$C$782,СВЦЭМ!$A$39:$A$782,$A70,СВЦЭМ!$B$39:$B$782,B$47)+'СЕТ СН'!$G$9+СВЦЭМ!$D$10+'СЕТ СН'!$G$6-'СЕТ СН'!$G$19</f>
        <v>2200.8893100899995</v>
      </c>
      <c r="C70" s="36">
        <f>SUMIFS(СВЦЭМ!$C$39:$C$782,СВЦЭМ!$A$39:$A$782,$A70,СВЦЭМ!$B$39:$B$782,C$47)+'СЕТ СН'!$G$9+СВЦЭМ!$D$10+'СЕТ СН'!$G$6-'СЕТ СН'!$G$19</f>
        <v>2273.01629761</v>
      </c>
      <c r="D70" s="36">
        <f>SUMIFS(СВЦЭМ!$C$39:$C$782,СВЦЭМ!$A$39:$A$782,$A70,СВЦЭМ!$B$39:$B$782,D$47)+'СЕТ СН'!$G$9+СВЦЭМ!$D$10+'СЕТ СН'!$G$6-'СЕТ СН'!$G$19</f>
        <v>2303.6713587799995</v>
      </c>
      <c r="E70" s="36">
        <f>SUMIFS(СВЦЭМ!$C$39:$C$782,СВЦЭМ!$A$39:$A$782,$A70,СВЦЭМ!$B$39:$B$782,E$47)+'СЕТ СН'!$G$9+СВЦЭМ!$D$10+'СЕТ СН'!$G$6-'СЕТ СН'!$G$19</f>
        <v>2336.4909826499998</v>
      </c>
      <c r="F70" s="36">
        <f>SUMIFS(СВЦЭМ!$C$39:$C$782,СВЦЭМ!$A$39:$A$782,$A70,СВЦЭМ!$B$39:$B$782,F$47)+'СЕТ СН'!$G$9+СВЦЭМ!$D$10+'СЕТ СН'!$G$6-'СЕТ СН'!$G$19</f>
        <v>2340.5902432299999</v>
      </c>
      <c r="G70" s="36">
        <f>SUMIFS(СВЦЭМ!$C$39:$C$782,СВЦЭМ!$A$39:$A$782,$A70,СВЦЭМ!$B$39:$B$782,G$47)+'СЕТ СН'!$G$9+СВЦЭМ!$D$10+'СЕТ СН'!$G$6-'СЕТ СН'!$G$19</f>
        <v>2263.2430984900002</v>
      </c>
      <c r="H70" s="36">
        <f>SUMIFS(СВЦЭМ!$C$39:$C$782,СВЦЭМ!$A$39:$A$782,$A70,СВЦЭМ!$B$39:$B$782,H$47)+'СЕТ СН'!$G$9+СВЦЭМ!$D$10+'СЕТ СН'!$G$6-'СЕТ СН'!$G$19</f>
        <v>2222.9736090099996</v>
      </c>
      <c r="I70" s="36">
        <f>SUMIFS(СВЦЭМ!$C$39:$C$782,СВЦЭМ!$A$39:$A$782,$A70,СВЦЭМ!$B$39:$B$782,I$47)+'СЕТ СН'!$G$9+СВЦЭМ!$D$10+'СЕТ СН'!$G$6-'СЕТ СН'!$G$19</f>
        <v>2159.1878601999997</v>
      </c>
      <c r="J70" s="36">
        <f>SUMIFS(СВЦЭМ!$C$39:$C$782,СВЦЭМ!$A$39:$A$782,$A70,СВЦЭМ!$B$39:$B$782,J$47)+'СЕТ СН'!$G$9+СВЦЭМ!$D$10+'СЕТ СН'!$G$6-'СЕТ СН'!$G$19</f>
        <v>2149.5418779000001</v>
      </c>
      <c r="K70" s="36">
        <f>SUMIFS(СВЦЭМ!$C$39:$C$782,СВЦЭМ!$A$39:$A$782,$A70,СВЦЭМ!$B$39:$B$782,K$47)+'СЕТ СН'!$G$9+СВЦЭМ!$D$10+'СЕТ СН'!$G$6-'СЕТ СН'!$G$19</f>
        <v>2134.0204171599999</v>
      </c>
      <c r="L70" s="36">
        <f>SUMIFS(СВЦЭМ!$C$39:$C$782,СВЦЭМ!$A$39:$A$782,$A70,СВЦЭМ!$B$39:$B$782,L$47)+'СЕТ СН'!$G$9+СВЦЭМ!$D$10+'СЕТ СН'!$G$6-'СЕТ СН'!$G$19</f>
        <v>2087.1853608900001</v>
      </c>
      <c r="M70" s="36">
        <f>SUMIFS(СВЦЭМ!$C$39:$C$782,СВЦЭМ!$A$39:$A$782,$A70,СВЦЭМ!$B$39:$B$782,M$47)+'СЕТ СН'!$G$9+СВЦЭМ!$D$10+'СЕТ СН'!$G$6-'СЕТ СН'!$G$19</f>
        <v>2113.3720400000002</v>
      </c>
      <c r="N70" s="36">
        <f>SUMIFS(СВЦЭМ!$C$39:$C$782,СВЦЭМ!$A$39:$A$782,$A70,СВЦЭМ!$B$39:$B$782,N$47)+'СЕТ СН'!$G$9+СВЦЭМ!$D$10+'СЕТ СН'!$G$6-'СЕТ СН'!$G$19</f>
        <v>2139.2679499400001</v>
      </c>
      <c r="O70" s="36">
        <f>SUMIFS(СВЦЭМ!$C$39:$C$782,СВЦЭМ!$A$39:$A$782,$A70,СВЦЭМ!$B$39:$B$782,O$47)+'СЕТ СН'!$G$9+СВЦЭМ!$D$10+'СЕТ СН'!$G$6-'СЕТ СН'!$G$19</f>
        <v>2189.7856642899997</v>
      </c>
      <c r="P70" s="36">
        <f>SUMIFS(СВЦЭМ!$C$39:$C$782,СВЦЭМ!$A$39:$A$782,$A70,СВЦЭМ!$B$39:$B$782,P$47)+'СЕТ СН'!$G$9+СВЦЭМ!$D$10+'СЕТ СН'!$G$6-'СЕТ СН'!$G$19</f>
        <v>2232.5139665799998</v>
      </c>
      <c r="Q70" s="36">
        <f>SUMIFS(СВЦЭМ!$C$39:$C$782,СВЦЭМ!$A$39:$A$782,$A70,СВЦЭМ!$B$39:$B$782,Q$47)+'СЕТ СН'!$G$9+СВЦЭМ!$D$10+'СЕТ СН'!$G$6-'СЕТ СН'!$G$19</f>
        <v>2227.8326959599999</v>
      </c>
      <c r="R70" s="36">
        <f>SUMIFS(СВЦЭМ!$C$39:$C$782,СВЦЭМ!$A$39:$A$782,$A70,СВЦЭМ!$B$39:$B$782,R$47)+'СЕТ СН'!$G$9+СВЦЭМ!$D$10+'СЕТ СН'!$G$6-'СЕТ СН'!$G$19</f>
        <v>2195.8593945900002</v>
      </c>
      <c r="S70" s="36">
        <f>SUMIFS(СВЦЭМ!$C$39:$C$782,СВЦЭМ!$A$39:$A$782,$A70,СВЦЭМ!$B$39:$B$782,S$47)+'СЕТ СН'!$G$9+СВЦЭМ!$D$10+'СЕТ СН'!$G$6-'СЕТ СН'!$G$19</f>
        <v>2184.5323116299996</v>
      </c>
      <c r="T70" s="36">
        <f>SUMIFS(СВЦЭМ!$C$39:$C$782,СВЦЭМ!$A$39:$A$782,$A70,СВЦЭМ!$B$39:$B$782,T$47)+'СЕТ СН'!$G$9+СВЦЭМ!$D$10+'СЕТ СН'!$G$6-'СЕТ СН'!$G$19</f>
        <v>2144.7615937</v>
      </c>
      <c r="U70" s="36">
        <f>SUMIFS(СВЦЭМ!$C$39:$C$782,СВЦЭМ!$A$39:$A$782,$A70,СВЦЭМ!$B$39:$B$782,U$47)+'СЕТ СН'!$G$9+СВЦЭМ!$D$10+'СЕТ СН'!$G$6-'СЕТ СН'!$G$19</f>
        <v>2097.6881517699999</v>
      </c>
      <c r="V70" s="36">
        <f>SUMIFS(СВЦЭМ!$C$39:$C$782,СВЦЭМ!$A$39:$A$782,$A70,СВЦЭМ!$B$39:$B$782,V$47)+'СЕТ СН'!$G$9+СВЦЭМ!$D$10+'СЕТ СН'!$G$6-'СЕТ СН'!$G$19</f>
        <v>2074.6583671799999</v>
      </c>
      <c r="W70" s="36">
        <f>SUMIFS(СВЦЭМ!$C$39:$C$782,СВЦЭМ!$A$39:$A$782,$A70,СВЦЭМ!$B$39:$B$782,W$47)+'СЕТ СН'!$G$9+СВЦЭМ!$D$10+'СЕТ СН'!$G$6-'СЕТ СН'!$G$19</f>
        <v>2107.4876768200002</v>
      </c>
      <c r="X70" s="36">
        <f>SUMIFS(СВЦЭМ!$C$39:$C$782,СВЦЭМ!$A$39:$A$782,$A70,СВЦЭМ!$B$39:$B$782,X$47)+'СЕТ СН'!$G$9+СВЦЭМ!$D$10+'СЕТ СН'!$G$6-'СЕТ СН'!$G$19</f>
        <v>2148.5599938599998</v>
      </c>
      <c r="Y70" s="36">
        <f>SUMIFS(СВЦЭМ!$C$39:$C$782,СВЦЭМ!$A$39:$A$782,$A70,СВЦЭМ!$B$39:$B$782,Y$47)+'СЕТ СН'!$G$9+СВЦЭМ!$D$10+'СЕТ СН'!$G$6-'СЕТ СН'!$G$19</f>
        <v>2199.3952211200003</v>
      </c>
    </row>
    <row r="71" spans="1:27" ht="15.75" x14ac:dyDescent="0.2">
      <c r="A71" s="35">
        <f t="shared" si="1"/>
        <v>45009</v>
      </c>
      <c r="B71" s="36">
        <f>SUMIFS(СВЦЭМ!$C$39:$C$782,СВЦЭМ!$A$39:$A$782,$A71,СВЦЭМ!$B$39:$B$782,B$47)+'СЕТ СН'!$G$9+СВЦЭМ!$D$10+'СЕТ СН'!$G$6-'СЕТ СН'!$G$19</f>
        <v>2277.4347154999996</v>
      </c>
      <c r="C71" s="36">
        <f>SUMIFS(СВЦЭМ!$C$39:$C$782,СВЦЭМ!$A$39:$A$782,$A71,СВЦЭМ!$B$39:$B$782,C$47)+'СЕТ СН'!$G$9+СВЦЭМ!$D$10+'СЕТ СН'!$G$6-'СЕТ СН'!$G$19</f>
        <v>2373.2907429099996</v>
      </c>
      <c r="D71" s="36">
        <f>SUMIFS(СВЦЭМ!$C$39:$C$782,СВЦЭМ!$A$39:$A$782,$A71,СВЦЭМ!$B$39:$B$782,D$47)+'СЕТ СН'!$G$9+СВЦЭМ!$D$10+'СЕТ СН'!$G$6-'СЕТ СН'!$G$19</f>
        <v>2362.1179357999999</v>
      </c>
      <c r="E71" s="36">
        <f>SUMIFS(СВЦЭМ!$C$39:$C$782,СВЦЭМ!$A$39:$A$782,$A71,СВЦЭМ!$B$39:$B$782,E$47)+'СЕТ СН'!$G$9+СВЦЭМ!$D$10+'СЕТ СН'!$G$6-'СЕТ СН'!$G$19</f>
        <v>2347.6424644099998</v>
      </c>
      <c r="F71" s="36">
        <f>SUMIFS(СВЦЭМ!$C$39:$C$782,СВЦЭМ!$A$39:$A$782,$A71,СВЦЭМ!$B$39:$B$782,F$47)+'СЕТ СН'!$G$9+СВЦЭМ!$D$10+'СЕТ СН'!$G$6-'СЕТ СН'!$G$19</f>
        <v>2348.4260147300001</v>
      </c>
      <c r="G71" s="36">
        <f>SUMIFS(СВЦЭМ!$C$39:$C$782,СВЦЭМ!$A$39:$A$782,$A71,СВЦЭМ!$B$39:$B$782,G$47)+'СЕТ СН'!$G$9+СВЦЭМ!$D$10+'СЕТ СН'!$G$6-'СЕТ СН'!$G$19</f>
        <v>2353.2316649200002</v>
      </c>
      <c r="H71" s="36">
        <f>SUMIFS(СВЦЭМ!$C$39:$C$782,СВЦЭМ!$A$39:$A$782,$A71,СВЦЭМ!$B$39:$B$782,H$47)+'СЕТ СН'!$G$9+СВЦЭМ!$D$10+'СЕТ СН'!$G$6-'СЕТ СН'!$G$19</f>
        <v>2344.9874324700004</v>
      </c>
      <c r="I71" s="36">
        <f>SUMIFS(СВЦЭМ!$C$39:$C$782,СВЦЭМ!$A$39:$A$782,$A71,СВЦЭМ!$B$39:$B$782,I$47)+'СЕТ СН'!$G$9+СВЦЭМ!$D$10+'СЕТ СН'!$G$6-'СЕТ СН'!$G$19</f>
        <v>2253.2018633799998</v>
      </c>
      <c r="J71" s="36">
        <f>SUMIFS(СВЦЭМ!$C$39:$C$782,СВЦЭМ!$A$39:$A$782,$A71,СВЦЭМ!$B$39:$B$782,J$47)+'СЕТ СН'!$G$9+СВЦЭМ!$D$10+'СЕТ СН'!$G$6-'СЕТ СН'!$G$19</f>
        <v>2250.7224489600003</v>
      </c>
      <c r="K71" s="36">
        <f>SUMIFS(СВЦЭМ!$C$39:$C$782,СВЦЭМ!$A$39:$A$782,$A71,СВЦЭМ!$B$39:$B$782,K$47)+'СЕТ СН'!$G$9+СВЦЭМ!$D$10+'СЕТ СН'!$G$6-'СЕТ СН'!$G$19</f>
        <v>2225.54852054</v>
      </c>
      <c r="L71" s="36">
        <f>SUMIFS(СВЦЭМ!$C$39:$C$782,СВЦЭМ!$A$39:$A$782,$A71,СВЦЭМ!$B$39:$B$782,L$47)+'СЕТ СН'!$G$9+СВЦЭМ!$D$10+'СЕТ СН'!$G$6-'СЕТ СН'!$G$19</f>
        <v>2153.3527068200001</v>
      </c>
      <c r="M71" s="36">
        <f>SUMIFS(СВЦЭМ!$C$39:$C$782,СВЦЭМ!$A$39:$A$782,$A71,СВЦЭМ!$B$39:$B$782,M$47)+'СЕТ СН'!$G$9+СВЦЭМ!$D$10+'СЕТ СН'!$G$6-'СЕТ СН'!$G$19</f>
        <v>2151.50703428</v>
      </c>
      <c r="N71" s="36">
        <f>SUMIFS(СВЦЭМ!$C$39:$C$782,СВЦЭМ!$A$39:$A$782,$A71,СВЦЭМ!$B$39:$B$782,N$47)+'СЕТ СН'!$G$9+СВЦЭМ!$D$10+'СЕТ СН'!$G$6-'СЕТ СН'!$G$19</f>
        <v>2151.2498494000001</v>
      </c>
      <c r="O71" s="36">
        <f>SUMIFS(СВЦЭМ!$C$39:$C$782,СВЦЭМ!$A$39:$A$782,$A71,СВЦЭМ!$B$39:$B$782,O$47)+'СЕТ СН'!$G$9+СВЦЭМ!$D$10+'СЕТ СН'!$G$6-'СЕТ СН'!$G$19</f>
        <v>2167.2988211000002</v>
      </c>
      <c r="P71" s="36">
        <f>SUMIFS(СВЦЭМ!$C$39:$C$782,СВЦЭМ!$A$39:$A$782,$A71,СВЦЭМ!$B$39:$B$782,P$47)+'СЕТ СН'!$G$9+СВЦЭМ!$D$10+'СЕТ СН'!$G$6-'СЕТ СН'!$G$19</f>
        <v>2179.3385249000003</v>
      </c>
      <c r="Q71" s="36">
        <f>SUMIFS(СВЦЭМ!$C$39:$C$782,СВЦЭМ!$A$39:$A$782,$A71,СВЦЭМ!$B$39:$B$782,Q$47)+'СЕТ СН'!$G$9+СВЦЭМ!$D$10+'СЕТ СН'!$G$6-'СЕТ СН'!$G$19</f>
        <v>2156.4235707500002</v>
      </c>
      <c r="R71" s="36">
        <f>SUMIFS(СВЦЭМ!$C$39:$C$782,СВЦЭМ!$A$39:$A$782,$A71,СВЦЭМ!$B$39:$B$782,R$47)+'СЕТ СН'!$G$9+СВЦЭМ!$D$10+'СЕТ СН'!$G$6-'СЕТ СН'!$G$19</f>
        <v>2170.4684056300002</v>
      </c>
      <c r="S71" s="36">
        <f>SUMIFS(СВЦЭМ!$C$39:$C$782,СВЦЭМ!$A$39:$A$782,$A71,СВЦЭМ!$B$39:$B$782,S$47)+'СЕТ СН'!$G$9+СВЦЭМ!$D$10+'СЕТ СН'!$G$6-'СЕТ СН'!$G$19</f>
        <v>2120.1683655799998</v>
      </c>
      <c r="T71" s="36">
        <f>SUMIFS(СВЦЭМ!$C$39:$C$782,СВЦЭМ!$A$39:$A$782,$A71,СВЦЭМ!$B$39:$B$782,T$47)+'СЕТ СН'!$G$9+СВЦЭМ!$D$10+'СЕТ СН'!$G$6-'СЕТ СН'!$G$19</f>
        <v>2110.8009253199998</v>
      </c>
      <c r="U71" s="36">
        <f>SUMIFS(СВЦЭМ!$C$39:$C$782,СВЦЭМ!$A$39:$A$782,$A71,СВЦЭМ!$B$39:$B$782,U$47)+'СЕТ СН'!$G$9+СВЦЭМ!$D$10+'СЕТ СН'!$G$6-'СЕТ СН'!$G$19</f>
        <v>2098.08535188</v>
      </c>
      <c r="V71" s="36">
        <f>SUMIFS(СВЦЭМ!$C$39:$C$782,СВЦЭМ!$A$39:$A$782,$A71,СВЦЭМ!$B$39:$B$782,V$47)+'СЕТ СН'!$G$9+СВЦЭМ!$D$10+'СЕТ СН'!$G$6-'СЕТ СН'!$G$19</f>
        <v>2135.0805484299999</v>
      </c>
      <c r="W71" s="36">
        <f>SUMIFS(СВЦЭМ!$C$39:$C$782,СВЦЭМ!$A$39:$A$782,$A71,СВЦЭМ!$B$39:$B$782,W$47)+'СЕТ СН'!$G$9+СВЦЭМ!$D$10+'СЕТ СН'!$G$6-'СЕТ СН'!$G$19</f>
        <v>2141.4937538300001</v>
      </c>
      <c r="X71" s="36">
        <f>SUMIFS(СВЦЭМ!$C$39:$C$782,СВЦЭМ!$A$39:$A$782,$A71,СВЦЭМ!$B$39:$B$782,X$47)+'СЕТ СН'!$G$9+СВЦЭМ!$D$10+'СЕТ СН'!$G$6-'СЕТ СН'!$G$19</f>
        <v>2194.1177585699998</v>
      </c>
      <c r="Y71" s="36">
        <f>SUMIFS(СВЦЭМ!$C$39:$C$782,СВЦЭМ!$A$39:$A$782,$A71,СВЦЭМ!$B$39:$B$782,Y$47)+'СЕТ СН'!$G$9+СВЦЭМ!$D$10+'СЕТ СН'!$G$6-'СЕТ СН'!$G$19</f>
        <v>2164.3552494400001</v>
      </c>
    </row>
    <row r="72" spans="1:27" ht="15.75" x14ac:dyDescent="0.2">
      <c r="A72" s="35">
        <f t="shared" si="1"/>
        <v>45010</v>
      </c>
      <c r="B72" s="36">
        <f>SUMIFS(СВЦЭМ!$C$39:$C$782,СВЦЭМ!$A$39:$A$782,$A72,СВЦЭМ!$B$39:$B$782,B$47)+'СЕТ СН'!$G$9+СВЦЭМ!$D$10+'СЕТ СН'!$G$6-'СЕТ СН'!$G$19</f>
        <v>2144.19043212</v>
      </c>
      <c r="C72" s="36">
        <f>SUMIFS(СВЦЭМ!$C$39:$C$782,СВЦЭМ!$A$39:$A$782,$A72,СВЦЭМ!$B$39:$B$782,C$47)+'СЕТ СН'!$G$9+СВЦЭМ!$D$10+'СЕТ СН'!$G$6-'СЕТ СН'!$G$19</f>
        <v>2186.5688728099999</v>
      </c>
      <c r="D72" s="36">
        <f>SUMIFS(СВЦЭМ!$C$39:$C$782,СВЦЭМ!$A$39:$A$782,$A72,СВЦЭМ!$B$39:$B$782,D$47)+'СЕТ СН'!$G$9+СВЦЭМ!$D$10+'СЕТ СН'!$G$6-'СЕТ СН'!$G$19</f>
        <v>2206.0927783699999</v>
      </c>
      <c r="E72" s="36">
        <f>SUMIFS(СВЦЭМ!$C$39:$C$782,СВЦЭМ!$A$39:$A$782,$A72,СВЦЭМ!$B$39:$B$782,E$47)+'СЕТ СН'!$G$9+СВЦЭМ!$D$10+'СЕТ СН'!$G$6-'СЕТ СН'!$G$19</f>
        <v>2213.9625407399999</v>
      </c>
      <c r="F72" s="36">
        <f>SUMIFS(СВЦЭМ!$C$39:$C$782,СВЦЭМ!$A$39:$A$782,$A72,СВЦЭМ!$B$39:$B$782,F$47)+'СЕТ СН'!$G$9+СВЦЭМ!$D$10+'СЕТ СН'!$G$6-'СЕТ СН'!$G$19</f>
        <v>2209.5007323199998</v>
      </c>
      <c r="G72" s="36">
        <f>SUMIFS(СВЦЭМ!$C$39:$C$782,СВЦЭМ!$A$39:$A$782,$A72,СВЦЭМ!$B$39:$B$782,G$47)+'СЕТ СН'!$G$9+СВЦЭМ!$D$10+'СЕТ СН'!$G$6-'СЕТ СН'!$G$19</f>
        <v>2220.8655772100001</v>
      </c>
      <c r="H72" s="36">
        <f>SUMIFS(СВЦЭМ!$C$39:$C$782,СВЦЭМ!$A$39:$A$782,$A72,СВЦЭМ!$B$39:$B$782,H$47)+'СЕТ СН'!$G$9+СВЦЭМ!$D$10+'СЕТ СН'!$G$6-'СЕТ СН'!$G$19</f>
        <v>2206.9818408199999</v>
      </c>
      <c r="I72" s="36">
        <f>SUMIFS(СВЦЭМ!$C$39:$C$782,СВЦЭМ!$A$39:$A$782,$A72,СВЦЭМ!$B$39:$B$782,I$47)+'СЕТ СН'!$G$9+СВЦЭМ!$D$10+'СЕТ СН'!$G$6-'СЕТ СН'!$G$19</f>
        <v>2136.26710086</v>
      </c>
      <c r="J72" s="36">
        <f>SUMIFS(СВЦЭМ!$C$39:$C$782,СВЦЭМ!$A$39:$A$782,$A72,СВЦЭМ!$B$39:$B$782,J$47)+'СЕТ СН'!$G$9+СВЦЭМ!$D$10+'СЕТ СН'!$G$6-'СЕТ СН'!$G$19</f>
        <v>2051.2116303800003</v>
      </c>
      <c r="K72" s="36">
        <f>SUMIFS(СВЦЭМ!$C$39:$C$782,СВЦЭМ!$A$39:$A$782,$A72,СВЦЭМ!$B$39:$B$782,K$47)+'СЕТ СН'!$G$9+СВЦЭМ!$D$10+'СЕТ СН'!$G$6-'СЕТ СН'!$G$19</f>
        <v>1979.6658079700001</v>
      </c>
      <c r="L72" s="36">
        <f>SUMIFS(СВЦЭМ!$C$39:$C$782,СВЦЭМ!$A$39:$A$782,$A72,СВЦЭМ!$B$39:$B$782,L$47)+'СЕТ СН'!$G$9+СВЦЭМ!$D$10+'СЕТ СН'!$G$6-'СЕТ СН'!$G$19</f>
        <v>1956.8010438900001</v>
      </c>
      <c r="M72" s="36">
        <f>SUMIFS(СВЦЭМ!$C$39:$C$782,СВЦЭМ!$A$39:$A$782,$A72,СВЦЭМ!$B$39:$B$782,M$47)+'СЕТ СН'!$G$9+СВЦЭМ!$D$10+'СЕТ СН'!$G$6-'СЕТ СН'!$G$19</f>
        <v>1954.52624287</v>
      </c>
      <c r="N72" s="36">
        <f>SUMIFS(СВЦЭМ!$C$39:$C$782,СВЦЭМ!$A$39:$A$782,$A72,СВЦЭМ!$B$39:$B$782,N$47)+'СЕТ СН'!$G$9+СВЦЭМ!$D$10+'СЕТ СН'!$G$6-'СЕТ СН'!$G$19</f>
        <v>1997.06635252</v>
      </c>
      <c r="O72" s="36">
        <f>SUMIFS(СВЦЭМ!$C$39:$C$782,СВЦЭМ!$A$39:$A$782,$A72,СВЦЭМ!$B$39:$B$782,O$47)+'СЕТ СН'!$G$9+СВЦЭМ!$D$10+'СЕТ СН'!$G$6-'СЕТ СН'!$G$19</f>
        <v>2044.70664018</v>
      </c>
      <c r="P72" s="36">
        <f>SUMIFS(СВЦЭМ!$C$39:$C$782,СВЦЭМ!$A$39:$A$782,$A72,СВЦЭМ!$B$39:$B$782,P$47)+'СЕТ СН'!$G$9+СВЦЭМ!$D$10+'СЕТ СН'!$G$6-'СЕТ СН'!$G$19</f>
        <v>2066.8220723699997</v>
      </c>
      <c r="Q72" s="36">
        <f>SUMIFS(СВЦЭМ!$C$39:$C$782,СВЦЭМ!$A$39:$A$782,$A72,СВЦЭМ!$B$39:$B$782,Q$47)+'СЕТ СН'!$G$9+СВЦЭМ!$D$10+'СЕТ СН'!$G$6-'СЕТ СН'!$G$19</f>
        <v>2088.4591177900002</v>
      </c>
      <c r="R72" s="36">
        <f>SUMIFS(СВЦЭМ!$C$39:$C$782,СВЦЭМ!$A$39:$A$782,$A72,СВЦЭМ!$B$39:$B$782,R$47)+'СЕТ СН'!$G$9+СВЦЭМ!$D$10+'СЕТ СН'!$G$6-'СЕТ СН'!$G$19</f>
        <v>2064.24647972</v>
      </c>
      <c r="S72" s="36">
        <f>SUMIFS(СВЦЭМ!$C$39:$C$782,СВЦЭМ!$A$39:$A$782,$A72,СВЦЭМ!$B$39:$B$782,S$47)+'СЕТ СН'!$G$9+СВЦЭМ!$D$10+'СЕТ СН'!$G$6-'СЕТ СН'!$G$19</f>
        <v>2065.1901367400001</v>
      </c>
      <c r="T72" s="36">
        <f>SUMIFS(СВЦЭМ!$C$39:$C$782,СВЦЭМ!$A$39:$A$782,$A72,СВЦЭМ!$B$39:$B$782,T$47)+'СЕТ СН'!$G$9+СВЦЭМ!$D$10+'СЕТ СН'!$G$6-'СЕТ СН'!$G$19</f>
        <v>1994.7828030999999</v>
      </c>
      <c r="U72" s="36">
        <f>SUMIFS(СВЦЭМ!$C$39:$C$782,СВЦЭМ!$A$39:$A$782,$A72,СВЦЭМ!$B$39:$B$782,U$47)+'СЕТ СН'!$G$9+СВЦЭМ!$D$10+'СЕТ СН'!$G$6-'СЕТ СН'!$G$19</f>
        <v>2002.17676605</v>
      </c>
      <c r="V72" s="36">
        <f>SUMIFS(СВЦЭМ!$C$39:$C$782,СВЦЭМ!$A$39:$A$782,$A72,СВЦЭМ!$B$39:$B$782,V$47)+'СЕТ СН'!$G$9+СВЦЭМ!$D$10+'СЕТ СН'!$G$6-'СЕТ СН'!$G$19</f>
        <v>1982.6078625999999</v>
      </c>
      <c r="W72" s="36">
        <f>SUMIFS(СВЦЭМ!$C$39:$C$782,СВЦЭМ!$A$39:$A$782,$A72,СВЦЭМ!$B$39:$B$782,W$47)+'СЕТ СН'!$G$9+СВЦЭМ!$D$10+'СЕТ СН'!$G$6-'СЕТ СН'!$G$19</f>
        <v>1988.6357849799999</v>
      </c>
      <c r="X72" s="36">
        <f>SUMIFS(СВЦЭМ!$C$39:$C$782,СВЦЭМ!$A$39:$A$782,$A72,СВЦЭМ!$B$39:$B$782,X$47)+'СЕТ СН'!$G$9+СВЦЭМ!$D$10+'СЕТ СН'!$G$6-'СЕТ СН'!$G$19</f>
        <v>2002.35689252</v>
      </c>
      <c r="Y72" s="36">
        <f>SUMIFS(СВЦЭМ!$C$39:$C$782,СВЦЭМ!$A$39:$A$782,$A72,СВЦЭМ!$B$39:$B$782,Y$47)+'СЕТ СН'!$G$9+СВЦЭМ!$D$10+'СЕТ СН'!$G$6-'СЕТ СН'!$G$19</f>
        <v>2123.3671476999998</v>
      </c>
    </row>
    <row r="73" spans="1:27" ht="15.75" x14ac:dyDescent="0.2">
      <c r="A73" s="35">
        <f t="shared" si="1"/>
        <v>45011</v>
      </c>
      <c r="B73" s="36">
        <f>SUMIFS(СВЦЭМ!$C$39:$C$782,СВЦЭМ!$A$39:$A$782,$A73,СВЦЭМ!$B$39:$B$782,B$47)+'СЕТ СН'!$G$9+СВЦЭМ!$D$10+'СЕТ СН'!$G$6-'СЕТ СН'!$G$19</f>
        <v>2171.9912311799999</v>
      </c>
      <c r="C73" s="36">
        <f>SUMIFS(СВЦЭМ!$C$39:$C$782,СВЦЭМ!$A$39:$A$782,$A73,СВЦЭМ!$B$39:$B$782,C$47)+'СЕТ СН'!$G$9+СВЦЭМ!$D$10+'СЕТ СН'!$G$6-'СЕТ СН'!$G$19</f>
        <v>2219.3822098299997</v>
      </c>
      <c r="D73" s="36">
        <f>SUMIFS(СВЦЭМ!$C$39:$C$782,СВЦЭМ!$A$39:$A$782,$A73,СВЦЭМ!$B$39:$B$782,D$47)+'СЕТ СН'!$G$9+СВЦЭМ!$D$10+'СЕТ СН'!$G$6-'СЕТ СН'!$G$19</f>
        <v>2245.7306629200002</v>
      </c>
      <c r="E73" s="36">
        <f>SUMIFS(СВЦЭМ!$C$39:$C$782,СВЦЭМ!$A$39:$A$782,$A73,СВЦЭМ!$B$39:$B$782,E$47)+'СЕТ СН'!$G$9+СВЦЭМ!$D$10+'СЕТ СН'!$G$6-'СЕТ СН'!$G$19</f>
        <v>2236.47328913</v>
      </c>
      <c r="F73" s="36">
        <f>SUMIFS(СВЦЭМ!$C$39:$C$782,СВЦЭМ!$A$39:$A$782,$A73,СВЦЭМ!$B$39:$B$782,F$47)+'СЕТ СН'!$G$9+СВЦЭМ!$D$10+'СЕТ СН'!$G$6-'СЕТ СН'!$G$19</f>
        <v>2267.6705138899997</v>
      </c>
      <c r="G73" s="36">
        <f>SUMIFS(СВЦЭМ!$C$39:$C$782,СВЦЭМ!$A$39:$A$782,$A73,СВЦЭМ!$B$39:$B$782,G$47)+'СЕТ СН'!$G$9+СВЦЭМ!$D$10+'СЕТ СН'!$G$6-'СЕТ СН'!$G$19</f>
        <v>2254.4373376000003</v>
      </c>
      <c r="H73" s="36">
        <f>SUMIFS(СВЦЭМ!$C$39:$C$782,СВЦЭМ!$A$39:$A$782,$A73,СВЦЭМ!$B$39:$B$782,H$47)+'СЕТ СН'!$G$9+СВЦЭМ!$D$10+'СЕТ СН'!$G$6-'СЕТ СН'!$G$19</f>
        <v>2240.3908209499996</v>
      </c>
      <c r="I73" s="36">
        <f>SUMIFS(СВЦЭМ!$C$39:$C$782,СВЦЭМ!$A$39:$A$782,$A73,СВЦЭМ!$B$39:$B$782,I$47)+'СЕТ СН'!$G$9+СВЦЭМ!$D$10+'СЕТ СН'!$G$6-'СЕТ СН'!$G$19</f>
        <v>2196.1777164200003</v>
      </c>
      <c r="J73" s="36">
        <f>SUMIFS(СВЦЭМ!$C$39:$C$782,СВЦЭМ!$A$39:$A$782,$A73,СВЦЭМ!$B$39:$B$782,J$47)+'СЕТ СН'!$G$9+СВЦЭМ!$D$10+'СЕТ СН'!$G$6-'СЕТ СН'!$G$19</f>
        <v>2154.3234543899998</v>
      </c>
      <c r="K73" s="36">
        <f>SUMIFS(СВЦЭМ!$C$39:$C$782,СВЦЭМ!$A$39:$A$782,$A73,СВЦЭМ!$B$39:$B$782,K$47)+'СЕТ СН'!$G$9+СВЦЭМ!$D$10+'СЕТ СН'!$G$6-'СЕТ СН'!$G$19</f>
        <v>2079.6807135600002</v>
      </c>
      <c r="L73" s="36">
        <f>SUMIFS(СВЦЭМ!$C$39:$C$782,СВЦЭМ!$A$39:$A$782,$A73,СВЦЭМ!$B$39:$B$782,L$47)+'СЕТ СН'!$G$9+СВЦЭМ!$D$10+'СЕТ СН'!$G$6-'СЕТ СН'!$G$19</f>
        <v>2044.4262378399999</v>
      </c>
      <c r="M73" s="36">
        <f>SUMIFS(СВЦЭМ!$C$39:$C$782,СВЦЭМ!$A$39:$A$782,$A73,СВЦЭМ!$B$39:$B$782,M$47)+'СЕТ СН'!$G$9+СВЦЭМ!$D$10+'СЕТ СН'!$G$6-'СЕТ СН'!$G$19</f>
        <v>2045.41881958</v>
      </c>
      <c r="N73" s="36">
        <f>SUMIFS(СВЦЭМ!$C$39:$C$782,СВЦЭМ!$A$39:$A$782,$A73,СВЦЭМ!$B$39:$B$782,N$47)+'СЕТ СН'!$G$9+СВЦЭМ!$D$10+'СЕТ СН'!$G$6-'СЕТ СН'!$G$19</f>
        <v>2096.3417492199997</v>
      </c>
      <c r="O73" s="36">
        <f>SUMIFS(СВЦЭМ!$C$39:$C$782,СВЦЭМ!$A$39:$A$782,$A73,СВЦЭМ!$B$39:$B$782,O$47)+'СЕТ СН'!$G$9+СВЦЭМ!$D$10+'СЕТ СН'!$G$6-'СЕТ СН'!$G$19</f>
        <v>2131.6095263699999</v>
      </c>
      <c r="P73" s="36">
        <f>SUMIFS(СВЦЭМ!$C$39:$C$782,СВЦЭМ!$A$39:$A$782,$A73,СВЦЭМ!$B$39:$B$782,P$47)+'СЕТ СН'!$G$9+СВЦЭМ!$D$10+'СЕТ СН'!$G$6-'СЕТ СН'!$G$19</f>
        <v>2146.6049493999999</v>
      </c>
      <c r="Q73" s="36">
        <f>SUMIFS(СВЦЭМ!$C$39:$C$782,СВЦЭМ!$A$39:$A$782,$A73,СВЦЭМ!$B$39:$B$782,Q$47)+'СЕТ СН'!$G$9+СВЦЭМ!$D$10+'СЕТ СН'!$G$6-'СЕТ СН'!$G$19</f>
        <v>2161.6028348299997</v>
      </c>
      <c r="R73" s="36">
        <f>SUMIFS(СВЦЭМ!$C$39:$C$782,СВЦЭМ!$A$39:$A$782,$A73,СВЦЭМ!$B$39:$B$782,R$47)+'СЕТ СН'!$G$9+СВЦЭМ!$D$10+'СЕТ СН'!$G$6-'СЕТ СН'!$G$19</f>
        <v>2144.0579796000002</v>
      </c>
      <c r="S73" s="36">
        <f>SUMIFS(СВЦЭМ!$C$39:$C$782,СВЦЭМ!$A$39:$A$782,$A73,СВЦЭМ!$B$39:$B$782,S$47)+'СЕТ СН'!$G$9+СВЦЭМ!$D$10+'СЕТ СН'!$G$6-'СЕТ СН'!$G$19</f>
        <v>2125.2795231600003</v>
      </c>
      <c r="T73" s="36">
        <f>SUMIFS(СВЦЭМ!$C$39:$C$782,СВЦЭМ!$A$39:$A$782,$A73,СВЦЭМ!$B$39:$B$782,T$47)+'СЕТ СН'!$G$9+СВЦЭМ!$D$10+'СЕТ СН'!$G$6-'СЕТ СН'!$G$19</f>
        <v>2100.20658245</v>
      </c>
      <c r="U73" s="36">
        <f>SUMIFS(СВЦЭМ!$C$39:$C$782,СВЦЭМ!$A$39:$A$782,$A73,СВЦЭМ!$B$39:$B$782,U$47)+'СЕТ СН'!$G$9+СВЦЭМ!$D$10+'СЕТ СН'!$G$6-'СЕТ СН'!$G$19</f>
        <v>2058.3621023200003</v>
      </c>
      <c r="V73" s="36">
        <f>SUMIFS(СВЦЭМ!$C$39:$C$782,СВЦЭМ!$A$39:$A$782,$A73,СВЦЭМ!$B$39:$B$782,V$47)+'СЕТ СН'!$G$9+СВЦЭМ!$D$10+'СЕТ СН'!$G$6-'СЕТ СН'!$G$19</f>
        <v>2025.3630982</v>
      </c>
      <c r="W73" s="36">
        <f>SUMIFS(СВЦЭМ!$C$39:$C$782,СВЦЭМ!$A$39:$A$782,$A73,СВЦЭМ!$B$39:$B$782,W$47)+'СЕТ СН'!$G$9+СВЦЭМ!$D$10+'СЕТ СН'!$G$6-'СЕТ СН'!$G$19</f>
        <v>2036.83868306</v>
      </c>
      <c r="X73" s="36">
        <f>SUMIFS(СВЦЭМ!$C$39:$C$782,СВЦЭМ!$A$39:$A$782,$A73,СВЦЭМ!$B$39:$B$782,X$47)+'СЕТ СН'!$G$9+СВЦЭМ!$D$10+'СЕТ СН'!$G$6-'СЕТ СН'!$G$19</f>
        <v>2065.1202561299997</v>
      </c>
      <c r="Y73" s="36">
        <f>SUMIFS(СВЦЭМ!$C$39:$C$782,СВЦЭМ!$A$39:$A$782,$A73,СВЦЭМ!$B$39:$B$782,Y$47)+'СЕТ СН'!$G$9+СВЦЭМ!$D$10+'СЕТ СН'!$G$6-'СЕТ СН'!$G$19</f>
        <v>2116.49067122</v>
      </c>
    </row>
    <row r="74" spans="1:27" ht="15.75" x14ac:dyDescent="0.2">
      <c r="A74" s="35">
        <f t="shared" si="1"/>
        <v>45012</v>
      </c>
      <c r="B74" s="36">
        <f>SUMIFS(СВЦЭМ!$C$39:$C$782,СВЦЭМ!$A$39:$A$782,$A74,СВЦЭМ!$B$39:$B$782,B$47)+'СЕТ СН'!$G$9+СВЦЭМ!$D$10+'СЕТ СН'!$G$6-'СЕТ СН'!$G$19</f>
        <v>2157.0129244999998</v>
      </c>
      <c r="C74" s="36">
        <f>SUMIFS(СВЦЭМ!$C$39:$C$782,СВЦЭМ!$A$39:$A$782,$A74,СВЦЭМ!$B$39:$B$782,C$47)+'СЕТ СН'!$G$9+СВЦЭМ!$D$10+'СЕТ СН'!$G$6-'СЕТ СН'!$G$19</f>
        <v>2170.9689110899999</v>
      </c>
      <c r="D74" s="36">
        <f>SUMIFS(СВЦЭМ!$C$39:$C$782,СВЦЭМ!$A$39:$A$782,$A74,СВЦЭМ!$B$39:$B$782,D$47)+'СЕТ СН'!$G$9+СВЦЭМ!$D$10+'СЕТ СН'!$G$6-'СЕТ СН'!$G$19</f>
        <v>2190.6182768600002</v>
      </c>
      <c r="E74" s="36">
        <f>SUMIFS(СВЦЭМ!$C$39:$C$782,СВЦЭМ!$A$39:$A$782,$A74,СВЦЭМ!$B$39:$B$782,E$47)+'СЕТ СН'!$G$9+СВЦЭМ!$D$10+'СЕТ СН'!$G$6-'СЕТ СН'!$G$19</f>
        <v>2187.9913924299999</v>
      </c>
      <c r="F74" s="36">
        <f>SUMIFS(СВЦЭМ!$C$39:$C$782,СВЦЭМ!$A$39:$A$782,$A74,СВЦЭМ!$B$39:$B$782,F$47)+'СЕТ СН'!$G$9+СВЦЭМ!$D$10+'СЕТ СН'!$G$6-'СЕТ СН'!$G$19</f>
        <v>2213.64756528</v>
      </c>
      <c r="G74" s="36">
        <f>SUMIFS(СВЦЭМ!$C$39:$C$782,СВЦЭМ!$A$39:$A$782,$A74,СВЦЭМ!$B$39:$B$782,G$47)+'СЕТ СН'!$G$9+СВЦЭМ!$D$10+'СЕТ СН'!$G$6-'СЕТ СН'!$G$19</f>
        <v>2183.8553772200003</v>
      </c>
      <c r="H74" s="36">
        <f>SUMIFS(СВЦЭМ!$C$39:$C$782,СВЦЭМ!$A$39:$A$782,$A74,СВЦЭМ!$B$39:$B$782,H$47)+'СЕТ СН'!$G$9+СВЦЭМ!$D$10+'СЕТ СН'!$G$6-'СЕТ СН'!$G$19</f>
        <v>2188.9071008299998</v>
      </c>
      <c r="I74" s="36">
        <f>SUMIFS(СВЦЭМ!$C$39:$C$782,СВЦЭМ!$A$39:$A$782,$A74,СВЦЭМ!$B$39:$B$782,I$47)+'СЕТ СН'!$G$9+СВЦЭМ!$D$10+'СЕТ СН'!$G$6-'СЕТ СН'!$G$19</f>
        <v>2059.9811873600001</v>
      </c>
      <c r="J74" s="36">
        <f>SUMIFS(СВЦЭМ!$C$39:$C$782,СВЦЭМ!$A$39:$A$782,$A74,СВЦЭМ!$B$39:$B$782,J$47)+'СЕТ СН'!$G$9+СВЦЭМ!$D$10+'СЕТ СН'!$G$6-'СЕТ СН'!$G$19</f>
        <v>2068.3619203399999</v>
      </c>
      <c r="K74" s="36">
        <f>SUMIFS(СВЦЭМ!$C$39:$C$782,СВЦЭМ!$A$39:$A$782,$A74,СВЦЭМ!$B$39:$B$782,K$47)+'СЕТ СН'!$G$9+СВЦЭМ!$D$10+'СЕТ СН'!$G$6-'СЕТ СН'!$G$19</f>
        <v>2062.31494174</v>
      </c>
      <c r="L74" s="36">
        <f>SUMIFS(СВЦЭМ!$C$39:$C$782,СВЦЭМ!$A$39:$A$782,$A74,СВЦЭМ!$B$39:$B$782,L$47)+'СЕТ СН'!$G$9+СВЦЭМ!$D$10+'СЕТ СН'!$G$6-'СЕТ СН'!$G$19</f>
        <v>2060.2427557299998</v>
      </c>
      <c r="M74" s="36">
        <f>SUMIFS(СВЦЭМ!$C$39:$C$782,СВЦЭМ!$A$39:$A$782,$A74,СВЦЭМ!$B$39:$B$782,M$47)+'СЕТ СН'!$G$9+СВЦЭМ!$D$10+'СЕТ СН'!$G$6-'СЕТ СН'!$G$19</f>
        <v>2074.6887356500001</v>
      </c>
      <c r="N74" s="36">
        <f>SUMIFS(СВЦЭМ!$C$39:$C$782,СВЦЭМ!$A$39:$A$782,$A74,СВЦЭМ!$B$39:$B$782,N$47)+'СЕТ СН'!$G$9+СВЦЭМ!$D$10+'СЕТ СН'!$G$6-'СЕТ СН'!$G$19</f>
        <v>2100.6611939899999</v>
      </c>
      <c r="O74" s="36">
        <f>SUMIFS(СВЦЭМ!$C$39:$C$782,СВЦЭМ!$A$39:$A$782,$A74,СВЦЭМ!$B$39:$B$782,O$47)+'СЕТ СН'!$G$9+СВЦЭМ!$D$10+'СЕТ СН'!$G$6-'СЕТ СН'!$G$19</f>
        <v>2131.6879419799998</v>
      </c>
      <c r="P74" s="36">
        <f>SUMIFS(СВЦЭМ!$C$39:$C$782,СВЦЭМ!$A$39:$A$782,$A74,СВЦЭМ!$B$39:$B$782,P$47)+'СЕТ СН'!$G$9+СВЦЭМ!$D$10+'СЕТ СН'!$G$6-'СЕТ СН'!$G$19</f>
        <v>2141.3969030099997</v>
      </c>
      <c r="Q74" s="36">
        <f>SUMIFS(СВЦЭМ!$C$39:$C$782,СВЦЭМ!$A$39:$A$782,$A74,СВЦЭМ!$B$39:$B$782,Q$47)+'СЕТ СН'!$G$9+СВЦЭМ!$D$10+'СЕТ СН'!$G$6-'СЕТ СН'!$G$19</f>
        <v>2140.9718931699999</v>
      </c>
      <c r="R74" s="36">
        <f>SUMIFS(СВЦЭМ!$C$39:$C$782,СВЦЭМ!$A$39:$A$782,$A74,СВЦЭМ!$B$39:$B$782,R$47)+'СЕТ СН'!$G$9+СВЦЭМ!$D$10+'СЕТ СН'!$G$6-'СЕТ СН'!$G$19</f>
        <v>2121.4898240299999</v>
      </c>
      <c r="S74" s="36">
        <f>SUMIFS(СВЦЭМ!$C$39:$C$782,СВЦЭМ!$A$39:$A$782,$A74,СВЦЭМ!$B$39:$B$782,S$47)+'СЕТ СН'!$G$9+СВЦЭМ!$D$10+'СЕТ СН'!$G$6-'СЕТ СН'!$G$19</f>
        <v>2121.5273781799997</v>
      </c>
      <c r="T74" s="36">
        <f>SUMIFS(СВЦЭМ!$C$39:$C$782,СВЦЭМ!$A$39:$A$782,$A74,СВЦЭМ!$B$39:$B$782,T$47)+'СЕТ СН'!$G$9+СВЦЭМ!$D$10+'СЕТ СН'!$G$6-'СЕТ СН'!$G$19</f>
        <v>2113.0557868999999</v>
      </c>
      <c r="U74" s="36">
        <f>SUMIFS(СВЦЭМ!$C$39:$C$782,СВЦЭМ!$A$39:$A$782,$A74,СВЦЭМ!$B$39:$B$782,U$47)+'СЕТ СН'!$G$9+СВЦЭМ!$D$10+'СЕТ СН'!$G$6-'СЕТ СН'!$G$19</f>
        <v>2053.19362753</v>
      </c>
      <c r="V74" s="36">
        <f>SUMIFS(СВЦЭМ!$C$39:$C$782,СВЦЭМ!$A$39:$A$782,$A74,СВЦЭМ!$B$39:$B$782,V$47)+'СЕТ СН'!$G$9+СВЦЭМ!$D$10+'СЕТ СН'!$G$6-'СЕТ СН'!$G$19</f>
        <v>1992.4614603499999</v>
      </c>
      <c r="W74" s="36">
        <f>SUMIFS(СВЦЭМ!$C$39:$C$782,СВЦЭМ!$A$39:$A$782,$A74,СВЦЭМ!$B$39:$B$782,W$47)+'СЕТ СН'!$G$9+СВЦЭМ!$D$10+'СЕТ СН'!$G$6-'СЕТ СН'!$G$19</f>
        <v>2028.2112502</v>
      </c>
      <c r="X74" s="36">
        <f>SUMIFS(СВЦЭМ!$C$39:$C$782,СВЦЭМ!$A$39:$A$782,$A74,СВЦЭМ!$B$39:$B$782,X$47)+'СЕТ СН'!$G$9+СВЦЭМ!$D$10+'СЕТ СН'!$G$6-'СЕТ СН'!$G$19</f>
        <v>2076.3473370500001</v>
      </c>
      <c r="Y74" s="36">
        <f>SUMIFS(СВЦЭМ!$C$39:$C$782,СВЦЭМ!$A$39:$A$782,$A74,СВЦЭМ!$B$39:$B$782,Y$47)+'СЕТ СН'!$G$9+СВЦЭМ!$D$10+'СЕТ СН'!$G$6-'СЕТ СН'!$G$19</f>
        <v>2073.3286043400003</v>
      </c>
    </row>
    <row r="75" spans="1:27" ht="15.75" x14ac:dyDescent="0.2">
      <c r="A75" s="35">
        <f t="shared" si="1"/>
        <v>45013</v>
      </c>
      <c r="B75" s="36">
        <f>SUMIFS(СВЦЭМ!$C$39:$C$782,СВЦЭМ!$A$39:$A$782,$A75,СВЦЭМ!$B$39:$B$782,B$47)+'СЕТ СН'!$G$9+СВЦЭМ!$D$10+'СЕТ СН'!$G$6-'СЕТ СН'!$G$19</f>
        <v>1994.2859897599999</v>
      </c>
      <c r="C75" s="36">
        <f>SUMIFS(СВЦЭМ!$C$39:$C$782,СВЦЭМ!$A$39:$A$782,$A75,СВЦЭМ!$B$39:$B$782,C$47)+'СЕТ СН'!$G$9+СВЦЭМ!$D$10+'СЕТ СН'!$G$6-'СЕТ СН'!$G$19</f>
        <v>2048.1800935800002</v>
      </c>
      <c r="D75" s="36">
        <f>SUMIFS(СВЦЭМ!$C$39:$C$782,СВЦЭМ!$A$39:$A$782,$A75,СВЦЭМ!$B$39:$B$782,D$47)+'СЕТ СН'!$G$9+СВЦЭМ!$D$10+'СЕТ СН'!$G$6-'СЕТ СН'!$G$19</f>
        <v>2108.31177389</v>
      </c>
      <c r="E75" s="36">
        <f>SUMIFS(СВЦЭМ!$C$39:$C$782,СВЦЭМ!$A$39:$A$782,$A75,СВЦЭМ!$B$39:$B$782,E$47)+'СЕТ СН'!$G$9+СВЦЭМ!$D$10+'СЕТ СН'!$G$6-'СЕТ СН'!$G$19</f>
        <v>2095.1868534599998</v>
      </c>
      <c r="F75" s="36">
        <f>SUMIFS(СВЦЭМ!$C$39:$C$782,СВЦЭМ!$A$39:$A$782,$A75,СВЦЭМ!$B$39:$B$782,F$47)+'СЕТ СН'!$G$9+СВЦЭМ!$D$10+'СЕТ СН'!$G$6-'СЕТ СН'!$G$19</f>
        <v>2089.9476913500002</v>
      </c>
      <c r="G75" s="36">
        <f>SUMIFS(СВЦЭМ!$C$39:$C$782,СВЦЭМ!$A$39:$A$782,$A75,СВЦЭМ!$B$39:$B$782,G$47)+'СЕТ СН'!$G$9+СВЦЭМ!$D$10+'СЕТ СН'!$G$6-'СЕТ СН'!$G$19</f>
        <v>2087.9505328300002</v>
      </c>
      <c r="H75" s="36">
        <f>SUMIFS(СВЦЭМ!$C$39:$C$782,СВЦЭМ!$A$39:$A$782,$A75,СВЦЭМ!$B$39:$B$782,H$47)+'СЕТ СН'!$G$9+СВЦЭМ!$D$10+'СЕТ СН'!$G$6-'СЕТ СН'!$G$19</f>
        <v>2012.8339644099999</v>
      </c>
      <c r="I75" s="36">
        <f>SUMIFS(СВЦЭМ!$C$39:$C$782,СВЦЭМ!$A$39:$A$782,$A75,СВЦЭМ!$B$39:$B$782,I$47)+'СЕТ СН'!$G$9+СВЦЭМ!$D$10+'СЕТ СН'!$G$6-'СЕТ СН'!$G$19</f>
        <v>1953.62547408</v>
      </c>
      <c r="J75" s="36">
        <f>SUMIFS(СВЦЭМ!$C$39:$C$782,СВЦЭМ!$A$39:$A$782,$A75,СВЦЭМ!$B$39:$B$782,J$47)+'СЕТ СН'!$G$9+СВЦЭМ!$D$10+'СЕТ СН'!$G$6-'СЕТ СН'!$G$19</f>
        <v>1993.51594161</v>
      </c>
      <c r="K75" s="36">
        <f>SUMIFS(СВЦЭМ!$C$39:$C$782,СВЦЭМ!$A$39:$A$782,$A75,СВЦЭМ!$B$39:$B$782,K$47)+'СЕТ СН'!$G$9+СВЦЭМ!$D$10+'СЕТ СН'!$G$6-'СЕТ СН'!$G$19</f>
        <v>2131.57909354</v>
      </c>
      <c r="L75" s="36">
        <f>SUMIFS(СВЦЭМ!$C$39:$C$782,СВЦЭМ!$A$39:$A$782,$A75,СВЦЭМ!$B$39:$B$782,L$47)+'СЕТ СН'!$G$9+СВЦЭМ!$D$10+'СЕТ СН'!$G$6-'СЕТ СН'!$G$19</f>
        <v>9335.7767474299999</v>
      </c>
      <c r="M75" s="36">
        <f>SUMIFS(СВЦЭМ!$C$39:$C$782,СВЦЭМ!$A$39:$A$782,$A75,СВЦЭМ!$B$39:$B$782,M$47)+'СЕТ СН'!$G$9+СВЦЭМ!$D$10+'СЕТ СН'!$G$6-'СЕТ СН'!$G$19</f>
        <v>1928.5786563300001</v>
      </c>
      <c r="N75" s="36">
        <f>SUMIFS(СВЦЭМ!$C$39:$C$782,СВЦЭМ!$A$39:$A$782,$A75,СВЦЭМ!$B$39:$B$782,N$47)+'СЕТ СН'!$G$9+СВЦЭМ!$D$10+'СЕТ СН'!$G$6-'СЕТ СН'!$G$19</f>
        <v>1935.6949969099999</v>
      </c>
      <c r="O75" s="36">
        <f>SUMIFS(СВЦЭМ!$C$39:$C$782,СВЦЭМ!$A$39:$A$782,$A75,СВЦЭМ!$B$39:$B$782,O$47)+'СЕТ СН'!$G$9+СВЦЭМ!$D$10+'СЕТ СН'!$G$6-'СЕТ СН'!$G$19</f>
        <v>1958.3283518599999</v>
      </c>
      <c r="P75" s="36">
        <f>SUMIFS(СВЦЭМ!$C$39:$C$782,СВЦЭМ!$A$39:$A$782,$A75,СВЦЭМ!$B$39:$B$782,P$47)+'СЕТ СН'!$G$9+СВЦЭМ!$D$10+'СЕТ СН'!$G$6-'СЕТ СН'!$G$19</f>
        <v>1969.8327133</v>
      </c>
      <c r="Q75" s="36">
        <f>SUMIFS(СВЦЭМ!$C$39:$C$782,СВЦЭМ!$A$39:$A$782,$A75,СВЦЭМ!$B$39:$B$782,Q$47)+'СЕТ СН'!$G$9+СВЦЭМ!$D$10+'СЕТ СН'!$G$6-'СЕТ СН'!$G$19</f>
        <v>1984.3103806300001</v>
      </c>
      <c r="R75" s="36">
        <f>SUMIFS(СВЦЭМ!$C$39:$C$782,СВЦЭМ!$A$39:$A$782,$A75,СВЦЭМ!$B$39:$B$782,R$47)+'СЕТ СН'!$G$9+СВЦЭМ!$D$10+'СЕТ СН'!$G$6-'СЕТ СН'!$G$19</f>
        <v>2004.54186927</v>
      </c>
      <c r="S75" s="36">
        <f>SUMIFS(СВЦЭМ!$C$39:$C$782,СВЦЭМ!$A$39:$A$782,$A75,СВЦЭМ!$B$39:$B$782,S$47)+'СЕТ СН'!$G$9+СВЦЭМ!$D$10+'СЕТ СН'!$G$6-'СЕТ СН'!$G$19</f>
        <v>1980.2474422400001</v>
      </c>
      <c r="T75" s="36">
        <f>SUMIFS(СВЦЭМ!$C$39:$C$782,СВЦЭМ!$A$39:$A$782,$A75,СВЦЭМ!$B$39:$B$782,T$47)+'СЕТ СН'!$G$9+СВЦЭМ!$D$10+'СЕТ СН'!$G$6-'СЕТ СН'!$G$19</f>
        <v>1960.01624642</v>
      </c>
      <c r="U75" s="36">
        <f>SUMIFS(СВЦЭМ!$C$39:$C$782,СВЦЭМ!$A$39:$A$782,$A75,СВЦЭМ!$B$39:$B$782,U$47)+'СЕТ СН'!$G$9+СВЦЭМ!$D$10+'СЕТ СН'!$G$6-'СЕТ СН'!$G$19</f>
        <v>1918.8815116399999</v>
      </c>
      <c r="V75" s="36">
        <f>SUMIFS(СВЦЭМ!$C$39:$C$782,СВЦЭМ!$A$39:$A$782,$A75,СВЦЭМ!$B$39:$B$782,V$47)+'СЕТ СН'!$G$9+СВЦЭМ!$D$10+'СЕТ СН'!$G$6-'СЕТ СН'!$G$19</f>
        <v>1915.38943025</v>
      </c>
      <c r="W75" s="36">
        <f>SUMIFS(СВЦЭМ!$C$39:$C$782,СВЦЭМ!$A$39:$A$782,$A75,СВЦЭМ!$B$39:$B$782,W$47)+'СЕТ СН'!$G$9+СВЦЭМ!$D$10+'СЕТ СН'!$G$6-'СЕТ СН'!$G$19</f>
        <v>1930.9612443999999</v>
      </c>
      <c r="X75" s="36">
        <f>SUMIFS(СВЦЭМ!$C$39:$C$782,СВЦЭМ!$A$39:$A$782,$A75,СВЦЭМ!$B$39:$B$782,X$47)+'СЕТ СН'!$G$9+СВЦЭМ!$D$10+'СЕТ СН'!$G$6-'СЕТ СН'!$G$19</f>
        <v>1965.7391137699999</v>
      </c>
      <c r="Y75" s="36">
        <f>SUMIFS(СВЦЭМ!$C$39:$C$782,СВЦЭМ!$A$39:$A$782,$A75,СВЦЭМ!$B$39:$B$782,Y$47)+'СЕТ СН'!$G$9+СВЦЭМ!$D$10+'СЕТ СН'!$G$6-'СЕТ СН'!$G$19</f>
        <v>1987.19568858</v>
      </c>
    </row>
    <row r="76" spans="1:27" ht="15.75" x14ac:dyDescent="0.2">
      <c r="A76" s="35">
        <f t="shared" si="1"/>
        <v>45014</v>
      </c>
      <c r="B76" s="36">
        <f>SUMIFS(СВЦЭМ!$C$39:$C$782,СВЦЭМ!$A$39:$A$782,$A76,СВЦЭМ!$B$39:$B$782,B$47)+'СЕТ СН'!$G$9+СВЦЭМ!$D$10+'СЕТ СН'!$G$6-'СЕТ СН'!$G$19</f>
        <v>2007.30055272</v>
      </c>
      <c r="C76" s="36">
        <f>SUMIFS(СВЦЭМ!$C$39:$C$782,СВЦЭМ!$A$39:$A$782,$A76,СВЦЭМ!$B$39:$B$782,C$47)+'СЕТ СН'!$G$9+СВЦЭМ!$D$10+'СЕТ СН'!$G$6-'СЕТ СН'!$G$19</f>
        <v>2064.04440161</v>
      </c>
      <c r="D76" s="36">
        <f>SUMIFS(СВЦЭМ!$C$39:$C$782,СВЦЭМ!$A$39:$A$782,$A76,СВЦЭМ!$B$39:$B$782,D$47)+'СЕТ СН'!$G$9+СВЦЭМ!$D$10+'СЕТ СН'!$G$6-'СЕТ СН'!$G$19</f>
        <v>2078.6016386599999</v>
      </c>
      <c r="E76" s="36">
        <f>SUMIFS(СВЦЭМ!$C$39:$C$782,СВЦЭМ!$A$39:$A$782,$A76,СВЦЭМ!$B$39:$B$782,E$47)+'СЕТ СН'!$G$9+СВЦЭМ!$D$10+'СЕТ СН'!$G$6-'СЕТ СН'!$G$19</f>
        <v>2070.4362034300002</v>
      </c>
      <c r="F76" s="36">
        <f>SUMIFS(СВЦЭМ!$C$39:$C$782,СВЦЭМ!$A$39:$A$782,$A76,СВЦЭМ!$B$39:$B$782,F$47)+'СЕТ СН'!$G$9+СВЦЭМ!$D$10+'СЕТ СН'!$G$6-'СЕТ СН'!$G$19</f>
        <v>2088.5349100100002</v>
      </c>
      <c r="G76" s="36">
        <f>SUMIFS(СВЦЭМ!$C$39:$C$782,СВЦЭМ!$A$39:$A$782,$A76,СВЦЭМ!$B$39:$B$782,G$47)+'СЕТ СН'!$G$9+СВЦЭМ!$D$10+'СЕТ СН'!$G$6-'СЕТ СН'!$G$19</f>
        <v>2046.76765576</v>
      </c>
      <c r="H76" s="36">
        <f>SUMIFS(СВЦЭМ!$C$39:$C$782,СВЦЭМ!$A$39:$A$782,$A76,СВЦЭМ!$B$39:$B$782,H$47)+'СЕТ СН'!$G$9+СВЦЭМ!$D$10+'СЕТ СН'!$G$6-'СЕТ СН'!$G$19</f>
        <v>1998.19871119</v>
      </c>
      <c r="I76" s="36">
        <f>SUMIFS(СВЦЭМ!$C$39:$C$782,СВЦЭМ!$A$39:$A$782,$A76,СВЦЭМ!$B$39:$B$782,I$47)+'СЕТ СН'!$G$9+СВЦЭМ!$D$10+'СЕТ СН'!$G$6-'СЕТ СН'!$G$19</f>
        <v>1985.6445172599999</v>
      </c>
      <c r="J76" s="36">
        <f>SUMIFS(СВЦЭМ!$C$39:$C$782,СВЦЭМ!$A$39:$A$782,$A76,СВЦЭМ!$B$39:$B$782,J$47)+'СЕТ СН'!$G$9+СВЦЭМ!$D$10+'СЕТ СН'!$G$6-'СЕТ СН'!$G$19</f>
        <v>1988.1930180899999</v>
      </c>
      <c r="K76" s="36">
        <f>SUMIFS(СВЦЭМ!$C$39:$C$782,СВЦЭМ!$A$39:$A$782,$A76,СВЦЭМ!$B$39:$B$782,K$47)+'СЕТ СН'!$G$9+СВЦЭМ!$D$10+'СЕТ СН'!$G$6-'СЕТ СН'!$G$19</f>
        <v>1970.1922034500001</v>
      </c>
      <c r="L76" s="36">
        <f>SUMIFS(СВЦЭМ!$C$39:$C$782,СВЦЭМ!$A$39:$A$782,$A76,СВЦЭМ!$B$39:$B$782,L$47)+'СЕТ СН'!$G$9+СВЦЭМ!$D$10+'СЕТ СН'!$G$6-'СЕТ СН'!$G$19</f>
        <v>1978.0994175799999</v>
      </c>
      <c r="M76" s="36">
        <f>SUMIFS(СВЦЭМ!$C$39:$C$782,СВЦЭМ!$A$39:$A$782,$A76,СВЦЭМ!$B$39:$B$782,M$47)+'СЕТ СН'!$G$9+СВЦЭМ!$D$10+'СЕТ СН'!$G$6-'СЕТ СН'!$G$19</f>
        <v>2017.47986887</v>
      </c>
      <c r="N76" s="36">
        <f>SUMIFS(СВЦЭМ!$C$39:$C$782,СВЦЭМ!$A$39:$A$782,$A76,СВЦЭМ!$B$39:$B$782,N$47)+'СЕТ СН'!$G$9+СВЦЭМ!$D$10+'СЕТ СН'!$G$6-'СЕТ СН'!$G$19</f>
        <v>2070.5675122299999</v>
      </c>
      <c r="O76" s="36">
        <f>SUMIFS(СВЦЭМ!$C$39:$C$782,СВЦЭМ!$A$39:$A$782,$A76,СВЦЭМ!$B$39:$B$782,O$47)+'СЕТ СН'!$G$9+СВЦЭМ!$D$10+'СЕТ СН'!$G$6-'СЕТ СН'!$G$19</f>
        <v>2081.88358823</v>
      </c>
      <c r="P76" s="36">
        <f>SUMIFS(СВЦЭМ!$C$39:$C$782,СВЦЭМ!$A$39:$A$782,$A76,СВЦЭМ!$B$39:$B$782,P$47)+'СЕТ СН'!$G$9+СВЦЭМ!$D$10+'СЕТ СН'!$G$6-'СЕТ СН'!$G$19</f>
        <v>2056.7117173799998</v>
      </c>
      <c r="Q76" s="36">
        <f>SUMIFS(СВЦЭМ!$C$39:$C$782,СВЦЭМ!$A$39:$A$782,$A76,СВЦЭМ!$B$39:$B$782,Q$47)+'СЕТ СН'!$G$9+СВЦЭМ!$D$10+'СЕТ СН'!$G$6-'СЕТ СН'!$G$19</f>
        <v>2083.4887480400002</v>
      </c>
      <c r="R76" s="36">
        <f>SUMIFS(СВЦЭМ!$C$39:$C$782,СВЦЭМ!$A$39:$A$782,$A76,СВЦЭМ!$B$39:$B$782,R$47)+'СЕТ СН'!$G$9+СВЦЭМ!$D$10+'СЕТ СН'!$G$6-'СЕТ СН'!$G$19</f>
        <v>2065.9573465000003</v>
      </c>
      <c r="S76" s="36">
        <f>SUMIFS(СВЦЭМ!$C$39:$C$782,СВЦЭМ!$A$39:$A$782,$A76,СВЦЭМ!$B$39:$B$782,S$47)+'СЕТ СН'!$G$9+СВЦЭМ!$D$10+'СЕТ СН'!$G$6-'СЕТ СН'!$G$19</f>
        <v>2065.2584216800001</v>
      </c>
      <c r="T76" s="36">
        <f>SUMIFS(СВЦЭМ!$C$39:$C$782,СВЦЭМ!$A$39:$A$782,$A76,СВЦЭМ!$B$39:$B$782,T$47)+'СЕТ СН'!$G$9+СВЦЭМ!$D$10+'СЕТ СН'!$G$6-'СЕТ СН'!$G$19</f>
        <v>2015.25590618</v>
      </c>
      <c r="U76" s="36">
        <f>SUMIFS(СВЦЭМ!$C$39:$C$782,СВЦЭМ!$A$39:$A$782,$A76,СВЦЭМ!$B$39:$B$782,U$47)+'СЕТ СН'!$G$9+СВЦЭМ!$D$10+'СЕТ СН'!$G$6-'СЕТ СН'!$G$19</f>
        <v>1965.9489688199999</v>
      </c>
      <c r="V76" s="36">
        <f>SUMIFS(СВЦЭМ!$C$39:$C$782,СВЦЭМ!$A$39:$A$782,$A76,СВЦЭМ!$B$39:$B$782,V$47)+'СЕТ СН'!$G$9+СВЦЭМ!$D$10+'СЕТ СН'!$G$6-'СЕТ СН'!$G$19</f>
        <v>1925.58201891</v>
      </c>
      <c r="W76" s="36">
        <f>SUMIFS(СВЦЭМ!$C$39:$C$782,СВЦЭМ!$A$39:$A$782,$A76,СВЦЭМ!$B$39:$B$782,W$47)+'СЕТ СН'!$G$9+СВЦЭМ!$D$10+'СЕТ СН'!$G$6-'СЕТ СН'!$G$19</f>
        <v>1922.0623951</v>
      </c>
      <c r="X76" s="36">
        <f>SUMIFS(СВЦЭМ!$C$39:$C$782,СВЦЭМ!$A$39:$A$782,$A76,СВЦЭМ!$B$39:$B$782,X$47)+'СЕТ СН'!$G$9+СВЦЭМ!$D$10+'СЕТ СН'!$G$6-'СЕТ СН'!$G$19</f>
        <v>1951.8152498899999</v>
      </c>
      <c r="Y76" s="36">
        <f>SUMIFS(СВЦЭМ!$C$39:$C$782,СВЦЭМ!$A$39:$A$782,$A76,СВЦЭМ!$B$39:$B$782,Y$47)+'СЕТ СН'!$G$9+СВЦЭМ!$D$10+'СЕТ СН'!$G$6-'СЕТ СН'!$G$19</f>
        <v>1948.99061661</v>
      </c>
    </row>
    <row r="77" spans="1:27" ht="15.75" x14ac:dyDescent="0.2">
      <c r="A77" s="35">
        <f t="shared" si="1"/>
        <v>45015</v>
      </c>
      <c r="B77" s="36">
        <f>SUMIFS(СВЦЭМ!$C$39:$C$782,СВЦЭМ!$A$39:$A$782,$A77,СВЦЭМ!$B$39:$B$782,B$47)+'СЕТ СН'!$G$9+СВЦЭМ!$D$10+'СЕТ СН'!$G$6-'СЕТ СН'!$G$19</f>
        <v>1904.71354225</v>
      </c>
      <c r="C77" s="36">
        <f>SUMIFS(СВЦЭМ!$C$39:$C$782,СВЦЭМ!$A$39:$A$782,$A77,СВЦЭМ!$B$39:$B$782,C$47)+'СЕТ СН'!$G$9+СВЦЭМ!$D$10+'СЕТ СН'!$G$6-'СЕТ СН'!$G$19</f>
        <v>1959.49284661</v>
      </c>
      <c r="D77" s="36">
        <f>SUMIFS(СВЦЭМ!$C$39:$C$782,СВЦЭМ!$A$39:$A$782,$A77,СВЦЭМ!$B$39:$B$782,D$47)+'СЕТ СН'!$G$9+СВЦЭМ!$D$10+'СЕТ СН'!$G$6-'СЕТ СН'!$G$19</f>
        <v>1974.4796032899999</v>
      </c>
      <c r="E77" s="36">
        <f>SUMIFS(СВЦЭМ!$C$39:$C$782,СВЦЭМ!$A$39:$A$782,$A77,СВЦЭМ!$B$39:$B$782,E$47)+'СЕТ СН'!$G$9+СВЦЭМ!$D$10+'СЕТ СН'!$G$6-'СЕТ СН'!$G$19</f>
        <v>1977.6474492299999</v>
      </c>
      <c r="F77" s="36">
        <f>SUMIFS(СВЦЭМ!$C$39:$C$782,СВЦЭМ!$A$39:$A$782,$A77,СВЦЭМ!$B$39:$B$782,F$47)+'СЕТ СН'!$G$9+СВЦЭМ!$D$10+'СЕТ СН'!$G$6-'СЕТ СН'!$G$19</f>
        <v>1977.9813864600001</v>
      </c>
      <c r="G77" s="36">
        <f>SUMIFS(СВЦЭМ!$C$39:$C$782,СВЦЭМ!$A$39:$A$782,$A77,СВЦЭМ!$B$39:$B$782,G$47)+'СЕТ СН'!$G$9+СВЦЭМ!$D$10+'СЕТ СН'!$G$6-'СЕТ СН'!$G$19</f>
        <v>1932.87764636</v>
      </c>
      <c r="H77" s="36">
        <f>SUMIFS(СВЦЭМ!$C$39:$C$782,СВЦЭМ!$A$39:$A$782,$A77,СВЦЭМ!$B$39:$B$782,H$47)+'СЕТ СН'!$G$9+СВЦЭМ!$D$10+'СЕТ СН'!$G$6-'СЕТ СН'!$G$19</f>
        <v>1925.60527437</v>
      </c>
      <c r="I77" s="36">
        <f>SUMIFS(СВЦЭМ!$C$39:$C$782,СВЦЭМ!$A$39:$A$782,$A77,СВЦЭМ!$B$39:$B$782,I$47)+'СЕТ СН'!$G$9+СВЦЭМ!$D$10+'СЕТ СН'!$G$6-'СЕТ СН'!$G$19</f>
        <v>1869.99393095</v>
      </c>
      <c r="J77" s="36">
        <f>SUMIFS(СВЦЭМ!$C$39:$C$782,СВЦЭМ!$A$39:$A$782,$A77,СВЦЭМ!$B$39:$B$782,J$47)+'СЕТ СН'!$G$9+СВЦЭМ!$D$10+'СЕТ СН'!$G$6-'СЕТ СН'!$G$19</f>
        <v>1837.34337327</v>
      </c>
      <c r="K77" s="36">
        <f>SUMIFS(СВЦЭМ!$C$39:$C$782,СВЦЭМ!$A$39:$A$782,$A77,СВЦЭМ!$B$39:$B$782,K$47)+'СЕТ СН'!$G$9+СВЦЭМ!$D$10+'СЕТ СН'!$G$6-'СЕТ СН'!$G$19</f>
        <v>1801.50423062</v>
      </c>
      <c r="L77" s="36">
        <f>SUMIFS(СВЦЭМ!$C$39:$C$782,СВЦЭМ!$A$39:$A$782,$A77,СВЦЭМ!$B$39:$B$782,L$47)+'СЕТ СН'!$G$9+СВЦЭМ!$D$10+'СЕТ СН'!$G$6-'СЕТ СН'!$G$19</f>
        <v>1809.59683821</v>
      </c>
      <c r="M77" s="36">
        <f>SUMIFS(СВЦЭМ!$C$39:$C$782,СВЦЭМ!$A$39:$A$782,$A77,СВЦЭМ!$B$39:$B$782,M$47)+'СЕТ СН'!$G$9+СВЦЭМ!$D$10+'СЕТ СН'!$G$6-'СЕТ СН'!$G$19</f>
        <v>1850.2987395099999</v>
      </c>
      <c r="N77" s="36">
        <f>SUMIFS(СВЦЭМ!$C$39:$C$782,СВЦЭМ!$A$39:$A$782,$A77,СВЦЭМ!$B$39:$B$782,N$47)+'СЕТ СН'!$G$9+СВЦЭМ!$D$10+'СЕТ СН'!$G$6-'СЕТ СН'!$G$19</f>
        <v>1898.09363626</v>
      </c>
      <c r="O77" s="36">
        <f>SUMIFS(СВЦЭМ!$C$39:$C$782,СВЦЭМ!$A$39:$A$782,$A77,СВЦЭМ!$B$39:$B$782,O$47)+'СЕТ СН'!$G$9+СВЦЭМ!$D$10+'СЕТ СН'!$G$6-'СЕТ СН'!$G$19</f>
        <v>1917.2082462799999</v>
      </c>
      <c r="P77" s="36">
        <f>SUMIFS(СВЦЭМ!$C$39:$C$782,СВЦЭМ!$A$39:$A$782,$A77,СВЦЭМ!$B$39:$B$782,P$47)+'СЕТ СН'!$G$9+СВЦЭМ!$D$10+'СЕТ СН'!$G$6-'СЕТ СН'!$G$19</f>
        <v>1931.6224753899999</v>
      </c>
      <c r="Q77" s="36">
        <f>SUMIFS(СВЦЭМ!$C$39:$C$782,СВЦЭМ!$A$39:$A$782,$A77,СВЦЭМ!$B$39:$B$782,Q$47)+'СЕТ СН'!$G$9+СВЦЭМ!$D$10+'СЕТ СН'!$G$6-'СЕТ СН'!$G$19</f>
        <v>1934.3158300299999</v>
      </c>
      <c r="R77" s="36">
        <f>SUMIFS(СВЦЭМ!$C$39:$C$782,СВЦЭМ!$A$39:$A$782,$A77,СВЦЭМ!$B$39:$B$782,R$47)+'СЕТ СН'!$G$9+СВЦЭМ!$D$10+'СЕТ СН'!$G$6-'СЕТ СН'!$G$19</f>
        <v>1938.58728739</v>
      </c>
      <c r="S77" s="36">
        <f>SUMIFS(СВЦЭМ!$C$39:$C$782,СВЦЭМ!$A$39:$A$782,$A77,СВЦЭМ!$B$39:$B$782,S$47)+'СЕТ СН'!$G$9+СВЦЭМ!$D$10+'СЕТ СН'!$G$6-'СЕТ СН'!$G$19</f>
        <v>1912.2942871800001</v>
      </c>
      <c r="T77" s="36">
        <f>SUMIFS(СВЦЭМ!$C$39:$C$782,СВЦЭМ!$A$39:$A$782,$A77,СВЦЭМ!$B$39:$B$782,T$47)+'СЕТ СН'!$G$9+СВЦЭМ!$D$10+'СЕТ СН'!$G$6-'СЕТ СН'!$G$19</f>
        <v>1868.8955291299999</v>
      </c>
      <c r="U77" s="36">
        <f>SUMIFS(СВЦЭМ!$C$39:$C$782,СВЦЭМ!$A$39:$A$782,$A77,СВЦЭМ!$B$39:$B$782,U$47)+'СЕТ СН'!$G$9+СВЦЭМ!$D$10+'СЕТ СН'!$G$6-'СЕТ СН'!$G$19</f>
        <v>1861.2336986999999</v>
      </c>
      <c r="V77" s="36">
        <f>SUMIFS(СВЦЭМ!$C$39:$C$782,СВЦЭМ!$A$39:$A$782,$A77,СВЦЭМ!$B$39:$B$782,V$47)+'СЕТ СН'!$G$9+СВЦЭМ!$D$10+'СЕТ СН'!$G$6-'СЕТ СН'!$G$19</f>
        <v>1824.50093838</v>
      </c>
      <c r="W77" s="36">
        <f>SUMIFS(СВЦЭМ!$C$39:$C$782,СВЦЭМ!$A$39:$A$782,$A77,СВЦЭМ!$B$39:$B$782,W$47)+'СЕТ СН'!$G$9+СВЦЭМ!$D$10+'СЕТ СН'!$G$6-'СЕТ СН'!$G$19</f>
        <v>1820.7955009899999</v>
      </c>
      <c r="X77" s="36">
        <f>SUMIFS(СВЦЭМ!$C$39:$C$782,СВЦЭМ!$A$39:$A$782,$A77,СВЦЭМ!$B$39:$B$782,X$47)+'СЕТ СН'!$G$9+СВЦЭМ!$D$10+'СЕТ СН'!$G$6-'СЕТ СН'!$G$19</f>
        <v>1847.57069443</v>
      </c>
      <c r="Y77" s="36">
        <f>SUMIFS(СВЦЭМ!$C$39:$C$782,СВЦЭМ!$A$39:$A$782,$A77,СВЦЭМ!$B$39:$B$782,Y$47)+'СЕТ СН'!$G$9+СВЦЭМ!$D$10+'СЕТ СН'!$G$6-'СЕТ СН'!$G$19</f>
        <v>1885.6652612999999</v>
      </c>
      <c r="AA77" s="37"/>
    </row>
    <row r="78" spans="1:27" ht="15.75" x14ac:dyDescent="0.2">
      <c r="A78" s="35">
        <f t="shared" si="1"/>
        <v>45016</v>
      </c>
      <c r="B78" s="36">
        <f>SUMIFS(СВЦЭМ!$C$39:$C$782,СВЦЭМ!$A$39:$A$782,$A78,СВЦЭМ!$B$39:$B$782,B$47)+'СЕТ СН'!$G$9+СВЦЭМ!$D$10+'СЕТ СН'!$G$6-'СЕТ СН'!$G$19</f>
        <v>1948.7996152000001</v>
      </c>
      <c r="C78" s="36">
        <f>SUMIFS(СВЦЭМ!$C$39:$C$782,СВЦЭМ!$A$39:$A$782,$A78,СВЦЭМ!$B$39:$B$782,C$47)+'СЕТ СН'!$G$9+СВЦЭМ!$D$10+'СЕТ СН'!$G$6-'СЕТ СН'!$G$19</f>
        <v>1909.52059431</v>
      </c>
      <c r="D78" s="36">
        <f>SUMIFS(СВЦЭМ!$C$39:$C$782,СВЦЭМ!$A$39:$A$782,$A78,СВЦЭМ!$B$39:$B$782,D$47)+'СЕТ СН'!$G$9+СВЦЭМ!$D$10+'СЕТ СН'!$G$6-'СЕТ СН'!$G$19</f>
        <v>2024.77731253</v>
      </c>
      <c r="E78" s="36">
        <f>SUMIFS(СВЦЭМ!$C$39:$C$782,СВЦЭМ!$A$39:$A$782,$A78,СВЦЭМ!$B$39:$B$782,E$47)+'СЕТ СН'!$G$9+СВЦЭМ!$D$10+'СЕТ СН'!$G$6-'СЕТ СН'!$G$19</f>
        <v>2023.7914858199999</v>
      </c>
      <c r="F78" s="36">
        <f>SUMIFS(СВЦЭМ!$C$39:$C$782,СВЦЭМ!$A$39:$A$782,$A78,СВЦЭМ!$B$39:$B$782,F$47)+'СЕТ СН'!$G$9+СВЦЭМ!$D$10+'СЕТ СН'!$G$6-'СЕТ СН'!$G$19</f>
        <v>2024.98025321</v>
      </c>
      <c r="G78" s="36">
        <f>SUMIFS(СВЦЭМ!$C$39:$C$782,СВЦЭМ!$A$39:$A$782,$A78,СВЦЭМ!$B$39:$B$782,G$47)+'СЕТ СН'!$G$9+СВЦЭМ!$D$10+'СЕТ СН'!$G$6-'СЕТ СН'!$G$19</f>
        <v>1997.5099182399999</v>
      </c>
      <c r="H78" s="36">
        <f>SUMIFS(СВЦЭМ!$C$39:$C$782,СВЦЭМ!$A$39:$A$782,$A78,СВЦЭМ!$B$39:$B$782,H$47)+'СЕТ СН'!$G$9+СВЦЭМ!$D$10+'СЕТ СН'!$G$6-'СЕТ СН'!$G$19</f>
        <v>1992.0373677099999</v>
      </c>
      <c r="I78" s="36">
        <f>SUMIFS(СВЦЭМ!$C$39:$C$782,СВЦЭМ!$A$39:$A$782,$A78,СВЦЭМ!$B$39:$B$782,I$47)+'СЕТ СН'!$G$9+СВЦЭМ!$D$10+'СЕТ СН'!$G$6-'СЕТ СН'!$G$19</f>
        <v>1915.8172776399999</v>
      </c>
      <c r="J78" s="36">
        <f>SUMIFS(СВЦЭМ!$C$39:$C$782,СВЦЭМ!$A$39:$A$782,$A78,СВЦЭМ!$B$39:$B$782,J$47)+'СЕТ СН'!$G$9+СВЦЭМ!$D$10+'СЕТ СН'!$G$6-'СЕТ СН'!$G$19</f>
        <v>1886.2450167299999</v>
      </c>
      <c r="K78" s="36">
        <f>SUMIFS(СВЦЭМ!$C$39:$C$782,СВЦЭМ!$A$39:$A$782,$A78,СВЦЭМ!$B$39:$B$782,K$47)+'СЕТ СН'!$G$9+СВЦЭМ!$D$10+'СЕТ СН'!$G$6-'СЕТ СН'!$G$19</f>
        <v>1855.5666147499999</v>
      </c>
      <c r="L78" s="36">
        <f>SUMIFS(СВЦЭМ!$C$39:$C$782,СВЦЭМ!$A$39:$A$782,$A78,СВЦЭМ!$B$39:$B$782,L$47)+'СЕТ СН'!$G$9+СВЦЭМ!$D$10+'СЕТ СН'!$G$6-'СЕТ СН'!$G$19</f>
        <v>1825.61819934</v>
      </c>
      <c r="M78" s="36">
        <f>SUMIFS(СВЦЭМ!$C$39:$C$782,СВЦЭМ!$A$39:$A$782,$A78,СВЦЭМ!$B$39:$B$782,M$47)+'СЕТ СН'!$G$9+СВЦЭМ!$D$10+'СЕТ СН'!$G$6-'СЕТ СН'!$G$19</f>
        <v>1815.4989470999999</v>
      </c>
      <c r="N78" s="36">
        <f>SUMIFS(СВЦЭМ!$C$39:$C$782,СВЦЭМ!$A$39:$A$782,$A78,СВЦЭМ!$B$39:$B$782,N$47)+'СЕТ СН'!$G$9+СВЦЭМ!$D$10+'СЕТ СН'!$G$6-'СЕТ СН'!$G$19</f>
        <v>1857.35197475</v>
      </c>
      <c r="O78" s="36">
        <f>SUMIFS(СВЦЭМ!$C$39:$C$782,СВЦЭМ!$A$39:$A$782,$A78,СВЦЭМ!$B$39:$B$782,O$47)+'СЕТ СН'!$G$9+СВЦЭМ!$D$10+'СЕТ СН'!$G$6-'СЕТ СН'!$G$19</f>
        <v>1885.97527253</v>
      </c>
      <c r="P78" s="36">
        <f>SUMIFS(СВЦЭМ!$C$39:$C$782,СВЦЭМ!$A$39:$A$782,$A78,СВЦЭМ!$B$39:$B$782,P$47)+'СЕТ СН'!$G$9+СВЦЭМ!$D$10+'СЕТ СН'!$G$6-'СЕТ СН'!$G$19</f>
        <v>1905.12312273</v>
      </c>
      <c r="Q78" s="36">
        <f>SUMIFS(СВЦЭМ!$C$39:$C$782,СВЦЭМ!$A$39:$A$782,$A78,СВЦЭМ!$B$39:$B$782,Q$47)+'СЕТ СН'!$G$9+СВЦЭМ!$D$10+'СЕТ СН'!$G$6-'СЕТ СН'!$G$19</f>
        <v>1899.80568137</v>
      </c>
      <c r="R78" s="36">
        <f>SUMIFS(СВЦЭМ!$C$39:$C$782,СВЦЭМ!$A$39:$A$782,$A78,СВЦЭМ!$B$39:$B$782,R$47)+'СЕТ СН'!$G$9+СВЦЭМ!$D$10+'СЕТ СН'!$G$6-'СЕТ СН'!$G$19</f>
        <v>1887.73021948</v>
      </c>
      <c r="S78" s="36">
        <f>SUMIFS(СВЦЭМ!$C$39:$C$782,СВЦЭМ!$A$39:$A$782,$A78,СВЦЭМ!$B$39:$B$782,S$47)+'СЕТ СН'!$G$9+СВЦЭМ!$D$10+'СЕТ СН'!$G$6-'СЕТ СН'!$G$19</f>
        <v>1871.05824854</v>
      </c>
      <c r="T78" s="36">
        <f>SUMIFS(СВЦЭМ!$C$39:$C$782,СВЦЭМ!$A$39:$A$782,$A78,СВЦЭМ!$B$39:$B$782,T$47)+'СЕТ СН'!$G$9+СВЦЭМ!$D$10+'СЕТ СН'!$G$6-'СЕТ СН'!$G$19</f>
        <v>1837.9782083</v>
      </c>
      <c r="U78" s="36">
        <f>SUMIFS(СВЦЭМ!$C$39:$C$782,СВЦЭМ!$A$39:$A$782,$A78,СВЦЭМ!$B$39:$B$782,U$47)+'СЕТ СН'!$G$9+СВЦЭМ!$D$10+'СЕТ СН'!$G$6-'СЕТ СН'!$G$19</f>
        <v>1819.06522288</v>
      </c>
      <c r="V78" s="36">
        <f>SUMIFS(СВЦЭМ!$C$39:$C$782,СВЦЭМ!$A$39:$A$782,$A78,СВЦЭМ!$B$39:$B$782,V$47)+'СЕТ СН'!$G$9+СВЦЭМ!$D$10+'СЕТ СН'!$G$6-'СЕТ СН'!$G$19</f>
        <v>1792.33645213</v>
      </c>
      <c r="W78" s="36">
        <f>SUMIFS(СВЦЭМ!$C$39:$C$782,СВЦЭМ!$A$39:$A$782,$A78,СВЦЭМ!$B$39:$B$782,W$47)+'СЕТ СН'!$G$9+СВЦЭМ!$D$10+'СЕТ СН'!$G$6-'СЕТ СН'!$G$19</f>
        <v>1777.9505338199999</v>
      </c>
      <c r="X78" s="36">
        <f>SUMIFS(СВЦЭМ!$C$39:$C$782,СВЦЭМ!$A$39:$A$782,$A78,СВЦЭМ!$B$39:$B$782,X$47)+'СЕТ СН'!$G$9+СВЦЭМ!$D$10+'СЕТ СН'!$G$6-'СЕТ СН'!$G$19</f>
        <v>1819.56567137</v>
      </c>
      <c r="Y78" s="36">
        <f>SUMIFS(СВЦЭМ!$C$39:$C$782,СВЦЭМ!$A$39:$A$782,$A78,СВЦЭМ!$B$39:$B$782,Y$47)+'СЕТ СН'!$G$9+СВЦЭМ!$D$10+'СЕТ СН'!$G$6-'СЕТ СН'!$G$19</f>
        <v>1805.2219799100001</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01.03.2023</v>
      </c>
      <c r="B84" s="36">
        <f>SUMIFS(СВЦЭМ!$C$39:$C$782,СВЦЭМ!$A$39:$A$782,$A84,СВЦЭМ!$B$39:$B$782,B$83)+'СЕТ СН'!$H$9+СВЦЭМ!$D$10+'СЕТ СН'!$H$6-'СЕТ СН'!$H$19</f>
        <v>2310.6685653</v>
      </c>
      <c r="C84" s="36">
        <f>SUMIFS(СВЦЭМ!$C$39:$C$782,СВЦЭМ!$A$39:$A$782,$A84,СВЦЭМ!$B$39:$B$782,C$83)+'СЕТ СН'!$H$9+СВЦЭМ!$D$10+'СЕТ СН'!$H$6-'СЕТ СН'!$H$19</f>
        <v>2342.9232193399998</v>
      </c>
      <c r="D84" s="36">
        <f>SUMIFS(СВЦЭМ!$C$39:$C$782,СВЦЭМ!$A$39:$A$782,$A84,СВЦЭМ!$B$39:$B$782,D$83)+'СЕТ СН'!$H$9+СВЦЭМ!$D$10+'СЕТ СН'!$H$6-'СЕТ СН'!$H$19</f>
        <v>2366.2913253000002</v>
      </c>
      <c r="E84" s="36">
        <f>SUMIFS(СВЦЭМ!$C$39:$C$782,СВЦЭМ!$A$39:$A$782,$A84,СВЦЭМ!$B$39:$B$782,E$83)+'СЕТ СН'!$H$9+СВЦЭМ!$D$10+'СЕТ СН'!$H$6-'СЕТ СН'!$H$19</f>
        <v>2391.0388266199998</v>
      </c>
      <c r="F84" s="36">
        <f>SUMIFS(СВЦЭМ!$C$39:$C$782,СВЦЭМ!$A$39:$A$782,$A84,СВЦЭМ!$B$39:$B$782,F$83)+'СЕТ СН'!$H$9+СВЦЭМ!$D$10+'СЕТ СН'!$H$6-'СЕТ СН'!$H$19</f>
        <v>2386.7912609199998</v>
      </c>
      <c r="G84" s="36">
        <f>SUMIFS(СВЦЭМ!$C$39:$C$782,СВЦЭМ!$A$39:$A$782,$A84,СВЦЭМ!$B$39:$B$782,G$83)+'СЕТ СН'!$H$9+СВЦЭМ!$D$10+'СЕТ СН'!$H$6-'СЕТ СН'!$H$19</f>
        <v>2363.88204584</v>
      </c>
      <c r="H84" s="36">
        <f>SUMIFS(СВЦЭМ!$C$39:$C$782,СВЦЭМ!$A$39:$A$782,$A84,СВЦЭМ!$B$39:$B$782,H$83)+'СЕТ СН'!$H$9+СВЦЭМ!$D$10+'СЕТ СН'!$H$6-'СЕТ СН'!$H$19</f>
        <v>2323.08010285</v>
      </c>
      <c r="I84" s="36">
        <f>SUMIFS(СВЦЭМ!$C$39:$C$782,СВЦЭМ!$A$39:$A$782,$A84,СВЦЭМ!$B$39:$B$782,I$83)+'СЕТ СН'!$H$9+СВЦЭМ!$D$10+'СЕТ СН'!$H$6-'СЕТ СН'!$H$19</f>
        <v>2267.7596964899999</v>
      </c>
      <c r="J84" s="36">
        <f>SUMIFS(СВЦЭМ!$C$39:$C$782,СВЦЭМ!$A$39:$A$782,$A84,СВЦЭМ!$B$39:$B$782,J$83)+'СЕТ СН'!$H$9+СВЦЭМ!$D$10+'СЕТ СН'!$H$6-'СЕТ СН'!$H$19</f>
        <v>2299.8672269899998</v>
      </c>
      <c r="K84" s="36">
        <f>SUMIFS(СВЦЭМ!$C$39:$C$782,СВЦЭМ!$A$39:$A$782,$A84,СВЦЭМ!$B$39:$B$782,K$83)+'СЕТ СН'!$H$9+СВЦЭМ!$D$10+'СЕТ СН'!$H$6-'СЕТ СН'!$H$19</f>
        <v>2179.8680265100002</v>
      </c>
      <c r="L84" s="36">
        <f>SUMIFS(СВЦЭМ!$C$39:$C$782,СВЦЭМ!$A$39:$A$782,$A84,СВЦЭМ!$B$39:$B$782,L$83)+'СЕТ СН'!$H$9+СВЦЭМ!$D$10+'СЕТ СН'!$H$6-'СЕТ СН'!$H$19</f>
        <v>2194.08050035</v>
      </c>
      <c r="M84" s="36">
        <f>SUMIFS(СВЦЭМ!$C$39:$C$782,СВЦЭМ!$A$39:$A$782,$A84,СВЦЭМ!$B$39:$B$782,M$83)+'СЕТ СН'!$H$9+СВЦЭМ!$D$10+'СЕТ СН'!$H$6-'СЕТ СН'!$H$19</f>
        <v>2213.0086545600002</v>
      </c>
      <c r="N84" s="36">
        <f>SUMIFS(СВЦЭМ!$C$39:$C$782,СВЦЭМ!$A$39:$A$782,$A84,СВЦЭМ!$B$39:$B$782,N$83)+'СЕТ СН'!$H$9+СВЦЭМ!$D$10+'СЕТ СН'!$H$6-'СЕТ СН'!$H$19</f>
        <v>2253.2423334800001</v>
      </c>
      <c r="O84" s="36">
        <f>SUMIFS(СВЦЭМ!$C$39:$C$782,СВЦЭМ!$A$39:$A$782,$A84,СВЦЭМ!$B$39:$B$782,O$83)+'СЕТ СН'!$H$9+СВЦЭМ!$D$10+'СЕТ СН'!$H$6-'СЕТ СН'!$H$19</f>
        <v>2285.13008253</v>
      </c>
      <c r="P84" s="36">
        <f>SUMIFS(СВЦЭМ!$C$39:$C$782,СВЦЭМ!$A$39:$A$782,$A84,СВЦЭМ!$B$39:$B$782,P$83)+'СЕТ СН'!$H$9+СВЦЭМ!$D$10+'СЕТ СН'!$H$6-'СЕТ СН'!$H$19</f>
        <v>2279.7705663900001</v>
      </c>
      <c r="Q84" s="36">
        <f>SUMIFS(СВЦЭМ!$C$39:$C$782,СВЦЭМ!$A$39:$A$782,$A84,СВЦЭМ!$B$39:$B$782,Q$83)+'СЕТ СН'!$H$9+СВЦЭМ!$D$10+'СЕТ СН'!$H$6-'СЕТ СН'!$H$19</f>
        <v>2278.0829239600002</v>
      </c>
      <c r="R84" s="36">
        <f>SUMIFS(СВЦЭМ!$C$39:$C$782,СВЦЭМ!$A$39:$A$782,$A84,СВЦЭМ!$B$39:$B$782,R$83)+'СЕТ СН'!$H$9+СВЦЭМ!$D$10+'СЕТ СН'!$H$6-'СЕТ СН'!$H$19</f>
        <v>2258.3284872499999</v>
      </c>
      <c r="S84" s="36">
        <f>SUMIFS(СВЦЭМ!$C$39:$C$782,СВЦЭМ!$A$39:$A$782,$A84,СВЦЭМ!$B$39:$B$782,S$83)+'СЕТ СН'!$H$9+СВЦЭМ!$D$10+'СЕТ СН'!$H$6-'СЕТ СН'!$H$19</f>
        <v>2224.1323776200002</v>
      </c>
      <c r="T84" s="36">
        <f>SUMIFS(СВЦЭМ!$C$39:$C$782,СВЦЭМ!$A$39:$A$782,$A84,СВЦЭМ!$B$39:$B$782,T$83)+'СЕТ СН'!$H$9+СВЦЭМ!$D$10+'СЕТ СН'!$H$6-'СЕТ СН'!$H$19</f>
        <v>2218.1594901900003</v>
      </c>
      <c r="U84" s="36">
        <f>SUMIFS(СВЦЭМ!$C$39:$C$782,СВЦЭМ!$A$39:$A$782,$A84,СВЦЭМ!$B$39:$B$782,U$83)+'СЕТ СН'!$H$9+СВЦЭМ!$D$10+'СЕТ СН'!$H$6-'СЕТ СН'!$H$19</f>
        <v>2232.8399472599999</v>
      </c>
      <c r="V84" s="36">
        <f>SUMIFS(СВЦЭМ!$C$39:$C$782,СВЦЭМ!$A$39:$A$782,$A84,СВЦЭМ!$B$39:$B$782,V$83)+'СЕТ СН'!$H$9+СВЦЭМ!$D$10+'СЕТ СН'!$H$6-'СЕТ СН'!$H$19</f>
        <v>2222.6362904799998</v>
      </c>
      <c r="W84" s="36">
        <f>SUMIFS(СВЦЭМ!$C$39:$C$782,СВЦЭМ!$A$39:$A$782,$A84,СВЦЭМ!$B$39:$B$782,W$83)+'СЕТ СН'!$H$9+СВЦЭМ!$D$10+'СЕТ СН'!$H$6-'СЕТ СН'!$H$19</f>
        <v>2259.1677570500001</v>
      </c>
      <c r="X84" s="36">
        <f>SUMIFS(СВЦЭМ!$C$39:$C$782,СВЦЭМ!$A$39:$A$782,$A84,СВЦЭМ!$B$39:$B$782,X$83)+'СЕТ СН'!$H$9+СВЦЭМ!$D$10+'СЕТ СН'!$H$6-'СЕТ СН'!$H$19</f>
        <v>2261.5930465900001</v>
      </c>
      <c r="Y84" s="36">
        <f>SUMIFS(СВЦЭМ!$C$39:$C$782,СВЦЭМ!$A$39:$A$782,$A84,СВЦЭМ!$B$39:$B$782,Y$83)+'СЕТ СН'!$H$9+СВЦЭМ!$D$10+'СЕТ СН'!$H$6-'СЕТ СН'!$H$19</f>
        <v>2299.1872485500003</v>
      </c>
    </row>
    <row r="85" spans="1:25" ht="15.75" x14ac:dyDescent="0.2">
      <c r="A85" s="35">
        <f>A84+1</f>
        <v>44987</v>
      </c>
      <c r="B85" s="36">
        <f>SUMIFS(СВЦЭМ!$C$39:$C$782,СВЦЭМ!$A$39:$A$782,$A85,СВЦЭМ!$B$39:$B$782,B$83)+'СЕТ СН'!$H$9+СВЦЭМ!$D$10+'СЕТ СН'!$H$6-'СЕТ СН'!$H$19</f>
        <v>2278.7558133500002</v>
      </c>
      <c r="C85" s="36">
        <f>SUMIFS(СВЦЭМ!$C$39:$C$782,СВЦЭМ!$A$39:$A$782,$A85,СВЦЭМ!$B$39:$B$782,C$83)+'СЕТ СН'!$H$9+СВЦЭМ!$D$10+'СЕТ СН'!$H$6-'СЕТ СН'!$H$19</f>
        <v>2244.41862563</v>
      </c>
      <c r="D85" s="36">
        <f>SUMIFS(СВЦЭМ!$C$39:$C$782,СВЦЭМ!$A$39:$A$782,$A85,СВЦЭМ!$B$39:$B$782,D$83)+'СЕТ СН'!$H$9+СВЦЭМ!$D$10+'СЕТ СН'!$H$6-'СЕТ СН'!$H$19</f>
        <v>2275.3901114799996</v>
      </c>
      <c r="E85" s="36">
        <f>SUMIFS(СВЦЭМ!$C$39:$C$782,СВЦЭМ!$A$39:$A$782,$A85,СВЦЭМ!$B$39:$B$782,E$83)+'СЕТ СН'!$H$9+СВЦЭМ!$D$10+'СЕТ СН'!$H$6-'СЕТ СН'!$H$19</f>
        <v>2287.62316065</v>
      </c>
      <c r="F85" s="36">
        <f>SUMIFS(СВЦЭМ!$C$39:$C$782,СВЦЭМ!$A$39:$A$782,$A85,СВЦЭМ!$B$39:$B$782,F$83)+'СЕТ СН'!$H$9+СВЦЭМ!$D$10+'СЕТ СН'!$H$6-'СЕТ СН'!$H$19</f>
        <v>2285.3307254699998</v>
      </c>
      <c r="G85" s="36">
        <f>SUMIFS(СВЦЭМ!$C$39:$C$782,СВЦЭМ!$A$39:$A$782,$A85,СВЦЭМ!$B$39:$B$782,G$83)+'СЕТ СН'!$H$9+СВЦЭМ!$D$10+'СЕТ СН'!$H$6-'СЕТ СН'!$H$19</f>
        <v>2255.5096782400001</v>
      </c>
      <c r="H85" s="36">
        <f>SUMIFS(СВЦЭМ!$C$39:$C$782,СВЦЭМ!$A$39:$A$782,$A85,СВЦЭМ!$B$39:$B$782,H$83)+'СЕТ СН'!$H$9+СВЦЭМ!$D$10+'СЕТ СН'!$H$6-'СЕТ СН'!$H$19</f>
        <v>2150.0397853300001</v>
      </c>
      <c r="I85" s="36">
        <f>SUMIFS(СВЦЭМ!$C$39:$C$782,СВЦЭМ!$A$39:$A$782,$A85,СВЦЭМ!$B$39:$B$782,I$83)+'СЕТ СН'!$H$9+СВЦЭМ!$D$10+'СЕТ СН'!$H$6-'СЕТ СН'!$H$19</f>
        <v>2112.5612573900003</v>
      </c>
      <c r="J85" s="36">
        <f>SUMIFS(СВЦЭМ!$C$39:$C$782,СВЦЭМ!$A$39:$A$782,$A85,СВЦЭМ!$B$39:$B$782,J$83)+'СЕТ СН'!$H$9+СВЦЭМ!$D$10+'СЕТ СН'!$H$6-'СЕТ СН'!$H$19</f>
        <v>2103.85355269</v>
      </c>
      <c r="K85" s="36">
        <f>SUMIFS(СВЦЭМ!$C$39:$C$782,СВЦЭМ!$A$39:$A$782,$A85,СВЦЭМ!$B$39:$B$782,K$83)+'СЕТ СН'!$H$9+СВЦЭМ!$D$10+'СЕТ СН'!$H$6-'СЕТ СН'!$H$19</f>
        <v>2101.65465094</v>
      </c>
      <c r="L85" s="36">
        <f>SUMIFS(СВЦЭМ!$C$39:$C$782,СВЦЭМ!$A$39:$A$782,$A85,СВЦЭМ!$B$39:$B$782,L$83)+'СЕТ СН'!$H$9+СВЦЭМ!$D$10+'СЕТ СН'!$H$6-'СЕТ СН'!$H$19</f>
        <v>2098.97063811</v>
      </c>
      <c r="M85" s="36">
        <f>SUMIFS(СВЦЭМ!$C$39:$C$782,СВЦЭМ!$A$39:$A$782,$A85,СВЦЭМ!$B$39:$B$782,M$83)+'СЕТ СН'!$H$9+СВЦЭМ!$D$10+'СЕТ СН'!$H$6-'СЕТ СН'!$H$19</f>
        <v>2101.37921637</v>
      </c>
      <c r="N85" s="36">
        <f>SUMIFS(СВЦЭМ!$C$39:$C$782,СВЦЭМ!$A$39:$A$782,$A85,СВЦЭМ!$B$39:$B$782,N$83)+'СЕТ СН'!$H$9+СВЦЭМ!$D$10+'СЕТ СН'!$H$6-'СЕТ СН'!$H$19</f>
        <v>2138.5301255700001</v>
      </c>
      <c r="O85" s="36">
        <f>SUMIFS(СВЦЭМ!$C$39:$C$782,СВЦЭМ!$A$39:$A$782,$A85,СВЦЭМ!$B$39:$B$782,O$83)+'СЕТ СН'!$H$9+СВЦЭМ!$D$10+'СЕТ СН'!$H$6-'СЕТ СН'!$H$19</f>
        <v>2181.48655534</v>
      </c>
      <c r="P85" s="36">
        <f>SUMIFS(СВЦЭМ!$C$39:$C$782,СВЦЭМ!$A$39:$A$782,$A85,СВЦЭМ!$B$39:$B$782,P$83)+'СЕТ СН'!$H$9+СВЦЭМ!$D$10+'СЕТ СН'!$H$6-'СЕТ СН'!$H$19</f>
        <v>2191.7649383000003</v>
      </c>
      <c r="Q85" s="36">
        <f>SUMIFS(СВЦЭМ!$C$39:$C$782,СВЦЭМ!$A$39:$A$782,$A85,СВЦЭМ!$B$39:$B$782,Q$83)+'СЕТ СН'!$H$9+СВЦЭМ!$D$10+'СЕТ СН'!$H$6-'СЕТ СН'!$H$19</f>
        <v>2206.4388758</v>
      </c>
      <c r="R85" s="36">
        <f>SUMIFS(СВЦЭМ!$C$39:$C$782,СВЦЭМ!$A$39:$A$782,$A85,СВЦЭМ!$B$39:$B$782,R$83)+'СЕТ СН'!$H$9+СВЦЭМ!$D$10+'СЕТ СН'!$H$6-'СЕТ СН'!$H$19</f>
        <v>2202.3548068800001</v>
      </c>
      <c r="S85" s="36">
        <f>SUMIFS(СВЦЭМ!$C$39:$C$782,СВЦЭМ!$A$39:$A$782,$A85,СВЦЭМ!$B$39:$B$782,S$83)+'СЕТ СН'!$H$9+СВЦЭМ!$D$10+'СЕТ СН'!$H$6-'СЕТ СН'!$H$19</f>
        <v>2180.8584549800003</v>
      </c>
      <c r="T85" s="36">
        <f>SUMIFS(СВЦЭМ!$C$39:$C$782,СВЦЭМ!$A$39:$A$782,$A85,СВЦЭМ!$B$39:$B$782,T$83)+'СЕТ СН'!$H$9+СВЦЭМ!$D$10+'СЕТ СН'!$H$6-'СЕТ СН'!$H$19</f>
        <v>2153.9776505600003</v>
      </c>
      <c r="U85" s="36">
        <f>SUMIFS(СВЦЭМ!$C$39:$C$782,СВЦЭМ!$A$39:$A$782,$A85,СВЦЭМ!$B$39:$B$782,U$83)+'СЕТ СН'!$H$9+СВЦЭМ!$D$10+'СЕТ СН'!$H$6-'СЕТ СН'!$H$19</f>
        <v>2076.9019310799999</v>
      </c>
      <c r="V85" s="36">
        <f>SUMIFS(СВЦЭМ!$C$39:$C$782,СВЦЭМ!$A$39:$A$782,$A85,СВЦЭМ!$B$39:$B$782,V$83)+'СЕТ СН'!$H$9+СВЦЭМ!$D$10+'СЕТ СН'!$H$6-'СЕТ СН'!$H$19</f>
        <v>2075.0914660900003</v>
      </c>
      <c r="W85" s="36">
        <f>SUMIFS(СВЦЭМ!$C$39:$C$782,СВЦЭМ!$A$39:$A$782,$A85,СВЦЭМ!$B$39:$B$782,W$83)+'СЕТ СН'!$H$9+СВЦЭМ!$D$10+'СЕТ СН'!$H$6-'СЕТ СН'!$H$19</f>
        <v>2088.91575788</v>
      </c>
      <c r="X85" s="36">
        <f>SUMIFS(СВЦЭМ!$C$39:$C$782,СВЦЭМ!$A$39:$A$782,$A85,СВЦЭМ!$B$39:$B$782,X$83)+'СЕТ СН'!$H$9+СВЦЭМ!$D$10+'СЕТ СН'!$H$6-'СЕТ СН'!$H$19</f>
        <v>2125.3378175799999</v>
      </c>
      <c r="Y85" s="36">
        <f>SUMIFS(СВЦЭМ!$C$39:$C$782,СВЦЭМ!$A$39:$A$782,$A85,СВЦЭМ!$B$39:$B$782,Y$83)+'СЕТ СН'!$H$9+СВЦЭМ!$D$10+'СЕТ СН'!$H$6-'СЕТ СН'!$H$19</f>
        <v>2153.1312515</v>
      </c>
    </row>
    <row r="86" spans="1:25" ht="15.75" x14ac:dyDescent="0.2">
      <c r="A86" s="35">
        <f t="shared" ref="A86:A114" si="2">A85+1</f>
        <v>44988</v>
      </c>
      <c r="B86" s="36">
        <f>SUMIFS(СВЦЭМ!$C$39:$C$782,СВЦЭМ!$A$39:$A$782,$A86,СВЦЭМ!$B$39:$B$782,B$83)+'СЕТ СН'!$H$9+СВЦЭМ!$D$10+'СЕТ СН'!$H$6-'СЕТ СН'!$H$19</f>
        <v>2179.2487808199999</v>
      </c>
      <c r="C86" s="36">
        <f>SUMIFS(СВЦЭМ!$C$39:$C$782,СВЦЭМ!$A$39:$A$782,$A86,СВЦЭМ!$B$39:$B$782,C$83)+'СЕТ СН'!$H$9+СВЦЭМ!$D$10+'СЕТ СН'!$H$6-'СЕТ СН'!$H$19</f>
        <v>2200.97424611</v>
      </c>
      <c r="D86" s="36">
        <f>SUMIFS(СВЦЭМ!$C$39:$C$782,СВЦЭМ!$A$39:$A$782,$A86,СВЦЭМ!$B$39:$B$782,D$83)+'СЕТ СН'!$H$9+СВЦЭМ!$D$10+'СЕТ СН'!$H$6-'СЕТ СН'!$H$19</f>
        <v>2209.1106997299999</v>
      </c>
      <c r="E86" s="36">
        <f>SUMIFS(СВЦЭМ!$C$39:$C$782,СВЦЭМ!$A$39:$A$782,$A86,СВЦЭМ!$B$39:$B$782,E$83)+'СЕТ СН'!$H$9+СВЦЭМ!$D$10+'СЕТ СН'!$H$6-'СЕТ СН'!$H$19</f>
        <v>2217.9784791000002</v>
      </c>
      <c r="F86" s="36">
        <f>SUMIFS(СВЦЭМ!$C$39:$C$782,СВЦЭМ!$A$39:$A$782,$A86,СВЦЭМ!$B$39:$B$782,F$83)+'СЕТ СН'!$H$9+СВЦЭМ!$D$10+'СЕТ СН'!$H$6-'СЕТ СН'!$H$19</f>
        <v>2201.18550701</v>
      </c>
      <c r="G86" s="36">
        <f>SUMIFS(СВЦЭМ!$C$39:$C$782,СВЦЭМ!$A$39:$A$782,$A86,СВЦЭМ!$B$39:$B$782,G$83)+'СЕТ СН'!$H$9+СВЦЭМ!$D$10+'СЕТ СН'!$H$6-'СЕТ СН'!$H$19</f>
        <v>2189.9039956900001</v>
      </c>
      <c r="H86" s="36">
        <f>SUMIFS(СВЦЭМ!$C$39:$C$782,СВЦЭМ!$A$39:$A$782,$A86,СВЦЭМ!$B$39:$B$782,H$83)+'СЕТ СН'!$H$9+СВЦЭМ!$D$10+'СЕТ СН'!$H$6-'СЕТ СН'!$H$19</f>
        <v>2181.4369016199998</v>
      </c>
      <c r="I86" s="36">
        <f>SUMIFS(СВЦЭМ!$C$39:$C$782,СВЦЭМ!$A$39:$A$782,$A86,СВЦЭМ!$B$39:$B$782,I$83)+'СЕТ СН'!$H$9+СВЦЭМ!$D$10+'СЕТ СН'!$H$6-'СЕТ СН'!$H$19</f>
        <v>2100.65855822</v>
      </c>
      <c r="J86" s="36">
        <f>SUMIFS(СВЦЭМ!$C$39:$C$782,СВЦЭМ!$A$39:$A$782,$A86,СВЦЭМ!$B$39:$B$782,J$83)+'СЕТ СН'!$H$9+СВЦЭМ!$D$10+'СЕТ СН'!$H$6-'СЕТ СН'!$H$19</f>
        <v>2110.4946140500001</v>
      </c>
      <c r="K86" s="36">
        <f>SUMIFS(СВЦЭМ!$C$39:$C$782,СВЦЭМ!$A$39:$A$782,$A86,СВЦЭМ!$B$39:$B$782,K$83)+'СЕТ СН'!$H$9+СВЦЭМ!$D$10+'СЕТ СН'!$H$6-'СЕТ СН'!$H$19</f>
        <v>2090.3933747000001</v>
      </c>
      <c r="L86" s="36">
        <f>SUMIFS(СВЦЭМ!$C$39:$C$782,СВЦЭМ!$A$39:$A$782,$A86,СВЦЭМ!$B$39:$B$782,L$83)+'СЕТ СН'!$H$9+СВЦЭМ!$D$10+'СЕТ СН'!$H$6-'СЕТ СН'!$H$19</f>
        <v>2071.7446489600002</v>
      </c>
      <c r="M86" s="36">
        <f>SUMIFS(СВЦЭМ!$C$39:$C$782,СВЦЭМ!$A$39:$A$782,$A86,СВЦЭМ!$B$39:$B$782,M$83)+'СЕТ СН'!$H$9+СВЦЭМ!$D$10+'СЕТ СН'!$H$6-'СЕТ СН'!$H$19</f>
        <v>2076.7632555499999</v>
      </c>
      <c r="N86" s="36">
        <f>SUMIFS(СВЦЭМ!$C$39:$C$782,СВЦЭМ!$A$39:$A$782,$A86,СВЦЭМ!$B$39:$B$782,N$83)+'СЕТ СН'!$H$9+СВЦЭМ!$D$10+'СЕТ СН'!$H$6-'СЕТ СН'!$H$19</f>
        <v>2114.8251359300002</v>
      </c>
      <c r="O86" s="36">
        <f>SUMIFS(СВЦЭМ!$C$39:$C$782,СВЦЭМ!$A$39:$A$782,$A86,СВЦЭМ!$B$39:$B$782,O$83)+'СЕТ СН'!$H$9+СВЦЭМ!$D$10+'СЕТ СН'!$H$6-'СЕТ СН'!$H$19</f>
        <v>2172.03089112</v>
      </c>
      <c r="P86" s="36">
        <f>SUMIFS(СВЦЭМ!$C$39:$C$782,СВЦЭМ!$A$39:$A$782,$A86,СВЦЭМ!$B$39:$B$782,P$83)+'СЕТ СН'!$H$9+СВЦЭМ!$D$10+'СЕТ СН'!$H$6-'СЕТ СН'!$H$19</f>
        <v>2190.9196362600001</v>
      </c>
      <c r="Q86" s="36">
        <f>SUMIFS(СВЦЭМ!$C$39:$C$782,СВЦЭМ!$A$39:$A$782,$A86,СВЦЭМ!$B$39:$B$782,Q$83)+'СЕТ СН'!$H$9+СВЦЭМ!$D$10+'СЕТ СН'!$H$6-'СЕТ СН'!$H$19</f>
        <v>2147.29766161</v>
      </c>
      <c r="R86" s="36">
        <f>SUMIFS(СВЦЭМ!$C$39:$C$782,СВЦЭМ!$A$39:$A$782,$A86,СВЦЭМ!$B$39:$B$782,R$83)+'СЕТ СН'!$H$9+СВЦЭМ!$D$10+'СЕТ СН'!$H$6-'СЕТ СН'!$H$19</f>
        <v>2196.7916215</v>
      </c>
      <c r="S86" s="36">
        <f>SUMIFS(СВЦЭМ!$C$39:$C$782,СВЦЭМ!$A$39:$A$782,$A86,СВЦЭМ!$B$39:$B$782,S$83)+'СЕТ СН'!$H$9+СВЦЭМ!$D$10+'СЕТ СН'!$H$6-'СЕТ СН'!$H$19</f>
        <v>2135.5194945500002</v>
      </c>
      <c r="T86" s="36">
        <f>SUMIFS(СВЦЭМ!$C$39:$C$782,СВЦЭМ!$A$39:$A$782,$A86,СВЦЭМ!$B$39:$B$782,T$83)+'СЕТ СН'!$H$9+СВЦЭМ!$D$10+'СЕТ СН'!$H$6-'СЕТ СН'!$H$19</f>
        <v>2104.1207819700003</v>
      </c>
      <c r="U86" s="36">
        <f>SUMIFS(СВЦЭМ!$C$39:$C$782,СВЦЭМ!$A$39:$A$782,$A86,СВЦЭМ!$B$39:$B$782,U$83)+'СЕТ СН'!$H$9+СВЦЭМ!$D$10+'СЕТ СН'!$H$6-'СЕТ СН'!$H$19</f>
        <v>2065.13768957</v>
      </c>
      <c r="V86" s="36">
        <f>SUMIFS(СВЦЭМ!$C$39:$C$782,СВЦЭМ!$A$39:$A$782,$A86,СВЦЭМ!$B$39:$B$782,V$83)+'СЕТ СН'!$H$9+СВЦЭМ!$D$10+'СЕТ СН'!$H$6-'СЕТ СН'!$H$19</f>
        <v>2074.5649127400002</v>
      </c>
      <c r="W86" s="36">
        <f>SUMIFS(СВЦЭМ!$C$39:$C$782,СВЦЭМ!$A$39:$A$782,$A86,СВЦЭМ!$B$39:$B$782,W$83)+'СЕТ СН'!$H$9+СВЦЭМ!$D$10+'СЕТ СН'!$H$6-'СЕТ СН'!$H$19</f>
        <v>2071.2125881299999</v>
      </c>
      <c r="X86" s="36">
        <f>SUMIFS(СВЦЭМ!$C$39:$C$782,СВЦЭМ!$A$39:$A$782,$A86,СВЦЭМ!$B$39:$B$782,X$83)+'СЕТ СН'!$H$9+СВЦЭМ!$D$10+'СЕТ СН'!$H$6-'СЕТ СН'!$H$19</f>
        <v>2104.0972288500002</v>
      </c>
      <c r="Y86" s="36">
        <f>SUMIFS(СВЦЭМ!$C$39:$C$782,СВЦЭМ!$A$39:$A$782,$A86,СВЦЭМ!$B$39:$B$782,Y$83)+'СЕТ СН'!$H$9+СВЦЭМ!$D$10+'СЕТ СН'!$H$6-'СЕТ СН'!$H$19</f>
        <v>2177.6497947500002</v>
      </c>
    </row>
    <row r="87" spans="1:25" ht="15.75" x14ac:dyDescent="0.2">
      <c r="A87" s="35">
        <f t="shared" si="2"/>
        <v>44989</v>
      </c>
      <c r="B87" s="36">
        <f>SUMIFS(СВЦЭМ!$C$39:$C$782,СВЦЭМ!$A$39:$A$782,$A87,СВЦЭМ!$B$39:$B$782,B$83)+'СЕТ СН'!$H$9+СВЦЭМ!$D$10+'СЕТ СН'!$H$6-'СЕТ СН'!$H$19</f>
        <v>2118.8605453099999</v>
      </c>
      <c r="C87" s="36">
        <f>SUMIFS(СВЦЭМ!$C$39:$C$782,СВЦЭМ!$A$39:$A$782,$A87,СВЦЭМ!$B$39:$B$782,C$83)+'СЕТ СН'!$H$9+СВЦЭМ!$D$10+'СЕТ СН'!$H$6-'СЕТ СН'!$H$19</f>
        <v>2172.1438406100001</v>
      </c>
      <c r="D87" s="36">
        <f>SUMIFS(СВЦЭМ!$C$39:$C$782,СВЦЭМ!$A$39:$A$782,$A87,СВЦЭМ!$B$39:$B$782,D$83)+'СЕТ СН'!$H$9+СВЦЭМ!$D$10+'СЕТ СН'!$H$6-'СЕТ СН'!$H$19</f>
        <v>2166.6074610000001</v>
      </c>
      <c r="E87" s="36">
        <f>SUMIFS(СВЦЭМ!$C$39:$C$782,СВЦЭМ!$A$39:$A$782,$A87,СВЦЭМ!$B$39:$B$782,E$83)+'СЕТ СН'!$H$9+СВЦЭМ!$D$10+'СЕТ СН'!$H$6-'СЕТ СН'!$H$19</f>
        <v>2157.84583109</v>
      </c>
      <c r="F87" s="36">
        <f>SUMIFS(СВЦЭМ!$C$39:$C$782,СВЦЭМ!$A$39:$A$782,$A87,СВЦЭМ!$B$39:$B$782,F$83)+'СЕТ СН'!$H$9+СВЦЭМ!$D$10+'СЕТ СН'!$H$6-'СЕТ СН'!$H$19</f>
        <v>2141.47883043</v>
      </c>
      <c r="G87" s="36">
        <f>SUMIFS(СВЦЭМ!$C$39:$C$782,СВЦЭМ!$A$39:$A$782,$A87,СВЦЭМ!$B$39:$B$782,G$83)+'СЕТ СН'!$H$9+СВЦЭМ!$D$10+'СЕТ СН'!$H$6-'СЕТ СН'!$H$19</f>
        <v>2117.8062473600003</v>
      </c>
      <c r="H87" s="36">
        <f>SUMIFS(СВЦЭМ!$C$39:$C$782,СВЦЭМ!$A$39:$A$782,$A87,СВЦЭМ!$B$39:$B$782,H$83)+'СЕТ СН'!$H$9+СВЦЭМ!$D$10+'СЕТ СН'!$H$6-'СЕТ СН'!$H$19</f>
        <v>2069.9954128899999</v>
      </c>
      <c r="I87" s="36">
        <f>SUMIFS(СВЦЭМ!$C$39:$C$782,СВЦЭМ!$A$39:$A$782,$A87,СВЦЭМ!$B$39:$B$782,I$83)+'СЕТ СН'!$H$9+СВЦЭМ!$D$10+'СЕТ СН'!$H$6-'СЕТ СН'!$H$19</f>
        <v>2029.8016902499999</v>
      </c>
      <c r="J87" s="36">
        <f>SUMIFS(СВЦЭМ!$C$39:$C$782,СВЦЭМ!$A$39:$A$782,$A87,СВЦЭМ!$B$39:$B$782,J$83)+'СЕТ СН'!$H$9+СВЦЭМ!$D$10+'СЕТ СН'!$H$6-'СЕТ СН'!$H$19</f>
        <v>2000.102654</v>
      </c>
      <c r="K87" s="36">
        <f>SUMIFS(СВЦЭМ!$C$39:$C$782,СВЦЭМ!$A$39:$A$782,$A87,СВЦЭМ!$B$39:$B$782,K$83)+'СЕТ СН'!$H$9+СВЦЭМ!$D$10+'СЕТ СН'!$H$6-'СЕТ СН'!$H$19</f>
        <v>1992.4101204900001</v>
      </c>
      <c r="L87" s="36">
        <f>SUMIFS(СВЦЭМ!$C$39:$C$782,СВЦЭМ!$A$39:$A$782,$A87,СВЦЭМ!$B$39:$B$782,L$83)+'СЕТ СН'!$H$9+СВЦЭМ!$D$10+'СЕТ СН'!$H$6-'СЕТ СН'!$H$19</f>
        <v>2000.2848496899999</v>
      </c>
      <c r="M87" s="36">
        <f>SUMIFS(СВЦЭМ!$C$39:$C$782,СВЦЭМ!$A$39:$A$782,$A87,СВЦЭМ!$B$39:$B$782,M$83)+'СЕТ СН'!$H$9+СВЦЭМ!$D$10+'СЕТ СН'!$H$6-'СЕТ СН'!$H$19</f>
        <v>2011.9886928799999</v>
      </c>
      <c r="N87" s="36">
        <f>SUMIFS(СВЦЭМ!$C$39:$C$782,СВЦЭМ!$A$39:$A$782,$A87,СВЦЭМ!$B$39:$B$782,N$83)+'СЕТ СН'!$H$9+СВЦЭМ!$D$10+'СЕТ СН'!$H$6-'СЕТ СН'!$H$19</f>
        <v>2056.30983616</v>
      </c>
      <c r="O87" s="36">
        <f>SUMIFS(СВЦЭМ!$C$39:$C$782,СВЦЭМ!$A$39:$A$782,$A87,СВЦЭМ!$B$39:$B$782,O$83)+'СЕТ СН'!$H$9+СВЦЭМ!$D$10+'СЕТ СН'!$H$6-'СЕТ СН'!$H$19</f>
        <v>2076.7799842499999</v>
      </c>
      <c r="P87" s="36">
        <f>SUMIFS(СВЦЭМ!$C$39:$C$782,СВЦЭМ!$A$39:$A$782,$A87,СВЦЭМ!$B$39:$B$782,P$83)+'СЕТ СН'!$H$9+СВЦЭМ!$D$10+'СЕТ СН'!$H$6-'СЕТ СН'!$H$19</f>
        <v>2092.7251418599999</v>
      </c>
      <c r="Q87" s="36">
        <f>SUMIFS(СВЦЭМ!$C$39:$C$782,СВЦЭМ!$A$39:$A$782,$A87,СВЦЭМ!$B$39:$B$782,Q$83)+'СЕТ СН'!$H$9+СВЦЭМ!$D$10+'СЕТ СН'!$H$6-'СЕТ СН'!$H$19</f>
        <v>2093.65718612</v>
      </c>
      <c r="R87" s="36">
        <f>SUMIFS(СВЦЭМ!$C$39:$C$782,СВЦЭМ!$A$39:$A$782,$A87,СВЦЭМ!$B$39:$B$782,R$83)+'СЕТ СН'!$H$9+СВЦЭМ!$D$10+'СЕТ СН'!$H$6-'СЕТ СН'!$H$19</f>
        <v>2100.4638641699999</v>
      </c>
      <c r="S87" s="36">
        <f>SUMIFS(СВЦЭМ!$C$39:$C$782,СВЦЭМ!$A$39:$A$782,$A87,СВЦЭМ!$B$39:$B$782,S$83)+'СЕТ СН'!$H$9+СВЦЭМ!$D$10+'СЕТ СН'!$H$6-'СЕТ СН'!$H$19</f>
        <v>2062.5716516900002</v>
      </c>
      <c r="T87" s="36">
        <f>SUMIFS(СВЦЭМ!$C$39:$C$782,СВЦЭМ!$A$39:$A$782,$A87,СВЦЭМ!$B$39:$B$782,T$83)+'СЕТ СН'!$H$9+СВЦЭМ!$D$10+'СЕТ СН'!$H$6-'СЕТ СН'!$H$19</f>
        <v>2019.4482001399999</v>
      </c>
      <c r="U87" s="36">
        <f>SUMIFS(СВЦЭМ!$C$39:$C$782,СВЦЭМ!$A$39:$A$782,$A87,СВЦЭМ!$B$39:$B$782,U$83)+'СЕТ СН'!$H$9+СВЦЭМ!$D$10+'СЕТ СН'!$H$6-'СЕТ СН'!$H$19</f>
        <v>2008.89827173</v>
      </c>
      <c r="V87" s="36">
        <f>SUMIFS(СВЦЭМ!$C$39:$C$782,СВЦЭМ!$A$39:$A$782,$A87,СВЦЭМ!$B$39:$B$782,V$83)+'СЕТ СН'!$H$9+СВЦЭМ!$D$10+'СЕТ СН'!$H$6-'СЕТ СН'!$H$19</f>
        <v>2027.58621247</v>
      </c>
      <c r="W87" s="36">
        <f>SUMIFS(СВЦЭМ!$C$39:$C$782,СВЦЭМ!$A$39:$A$782,$A87,СВЦЭМ!$B$39:$B$782,W$83)+'СЕТ СН'!$H$9+СВЦЭМ!$D$10+'СЕТ СН'!$H$6-'СЕТ СН'!$H$19</f>
        <v>2049.0181534600001</v>
      </c>
      <c r="X87" s="36">
        <f>SUMIFS(СВЦЭМ!$C$39:$C$782,СВЦЭМ!$A$39:$A$782,$A87,СВЦЭМ!$B$39:$B$782,X$83)+'СЕТ СН'!$H$9+СВЦЭМ!$D$10+'СЕТ СН'!$H$6-'СЕТ СН'!$H$19</f>
        <v>2089.9803575000001</v>
      </c>
      <c r="Y87" s="36">
        <f>SUMIFS(СВЦЭМ!$C$39:$C$782,СВЦЭМ!$A$39:$A$782,$A87,СВЦЭМ!$B$39:$B$782,Y$83)+'СЕТ СН'!$H$9+СВЦЭМ!$D$10+'СЕТ СН'!$H$6-'СЕТ СН'!$H$19</f>
        <v>2110.6059246499999</v>
      </c>
    </row>
    <row r="88" spans="1:25" ht="15.75" x14ac:dyDescent="0.2">
      <c r="A88" s="35">
        <f t="shared" si="2"/>
        <v>44990</v>
      </c>
      <c r="B88" s="36">
        <f>SUMIFS(СВЦЭМ!$C$39:$C$782,СВЦЭМ!$A$39:$A$782,$A88,СВЦЭМ!$B$39:$B$782,B$83)+'СЕТ СН'!$H$9+СВЦЭМ!$D$10+'СЕТ СН'!$H$6-'СЕТ СН'!$H$19</f>
        <v>2132.4172966300002</v>
      </c>
      <c r="C88" s="36">
        <f>SUMIFS(СВЦЭМ!$C$39:$C$782,СВЦЭМ!$A$39:$A$782,$A88,СВЦЭМ!$B$39:$B$782,C$83)+'СЕТ СН'!$H$9+СВЦЭМ!$D$10+'СЕТ СН'!$H$6-'СЕТ СН'!$H$19</f>
        <v>2161.0454079900001</v>
      </c>
      <c r="D88" s="36">
        <f>SUMIFS(СВЦЭМ!$C$39:$C$782,СВЦЭМ!$A$39:$A$782,$A88,СВЦЭМ!$B$39:$B$782,D$83)+'СЕТ СН'!$H$9+СВЦЭМ!$D$10+'СЕТ СН'!$H$6-'СЕТ СН'!$H$19</f>
        <v>2185.2251575</v>
      </c>
      <c r="E88" s="36">
        <f>SUMIFS(СВЦЭМ!$C$39:$C$782,СВЦЭМ!$A$39:$A$782,$A88,СВЦЭМ!$B$39:$B$782,E$83)+'СЕТ СН'!$H$9+СВЦЭМ!$D$10+'СЕТ СН'!$H$6-'СЕТ СН'!$H$19</f>
        <v>2189.3408643000002</v>
      </c>
      <c r="F88" s="36">
        <f>SUMIFS(СВЦЭМ!$C$39:$C$782,СВЦЭМ!$A$39:$A$782,$A88,СВЦЭМ!$B$39:$B$782,F$83)+'СЕТ СН'!$H$9+СВЦЭМ!$D$10+'СЕТ СН'!$H$6-'СЕТ СН'!$H$19</f>
        <v>2205.26038595</v>
      </c>
      <c r="G88" s="36">
        <f>SUMIFS(СВЦЭМ!$C$39:$C$782,СВЦЭМ!$A$39:$A$782,$A88,СВЦЭМ!$B$39:$B$782,G$83)+'СЕТ СН'!$H$9+СВЦЭМ!$D$10+'СЕТ СН'!$H$6-'СЕТ СН'!$H$19</f>
        <v>2177.0479268899999</v>
      </c>
      <c r="H88" s="36">
        <f>SUMIFS(СВЦЭМ!$C$39:$C$782,СВЦЭМ!$A$39:$A$782,$A88,СВЦЭМ!$B$39:$B$782,H$83)+'СЕТ СН'!$H$9+СВЦЭМ!$D$10+'СЕТ СН'!$H$6-'СЕТ СН'!$H$19</f>
        <v>2151.1262771299998</v>
      </c>
      <c r="I88" s="36">
        <f>SUMIFS(СВЦЭМ!$C$39:$C$782,СВЦЭМ!$A$39:$A$782,$A88,СВЦЭМ!$B$39:$B$782,I$83)+'СЕТ СН'!$H$9+СВЦЭМ!$D$10+'СЕТ СН'!$H$6-'СЕТ СН'!$H$19</f>
        <v>2133.6473285800002</v>
      </c>
      <c r="J88" s="36">
        <f>SUMIFS(СВЦЭМ!$C$39:$C$782,СВЦЭМ!$A$39:$A$782,$A88,СВЦЭМ!$B$39:$B$782,J$83)+'СЕТ СН'!$H$9+СВЦЭМ!$D$10+'СЕТ СН'!$H$6-'СЕТ СН'!$H$19</f>
        <v>2109.8163907000003</v>
      </c>
      <c r="K88" s="36">
        <f>SUMIFS(СВЦЭМ!$C$39:$C$782,СВЦЭМ!$A$39:$A$782,$A88,СВЦЭМ!$B$39:$B$782,K$83)+'СЕТ СН'!$H$9+СВЦЭМ!$D$10+'СЕТ СН'!$H$6-'СЕТ СН'!$H$19</f>
        <v>2047.42640794</v>
      </c>
      <c r="L88" s="36">
        <f>SUMIFS(СВЦЭМ!$C$39:$C$782,СВЦЭМ!$A$39:$A$782,$A88,СВЦЭМ!$B$39:$B$782,L$83)+'СЕТ СН'!$H$9+СВЦЭМ!$D$10+'СЕТ СН'!$H$6-'СЕТ СН'!$H$19</f>
        <v>2017.84936249</v>
      </c>
      <c r="M88" s="36">
        <f>SUMIFS(СВЦЭМ!$C$39:$C$782,СВЦЭМ!$A$39:$A$782,$A88,СВЦЭМ!$B$39:$B$782,M$83)+'СЕТ СН'!$H$9+СВЦЭМ!$D$10+'СЕТ СН'!$H$6-'СЕТ СН'!$H$19</f>
        <v>2029.4623003299998</v>
      </c>
      <c r="N88" s="36">
        <f>SUMIFS(СВЦЭМ!$C$39:$C$782,СВЦЭМ!$A$39:$A$782,$A88,СВЦЭМ!$B$39:$B$782,N$83)+'СЕТ СН'!$H$9+СВЦЭМ!$D$10+'СЕТ СН'!$H$6-'СЕТ СН'!$H$19</f>
        <v>2043.4853262199999</v>
      </c>
      <c r="O88" s="36">
        <f>SUMIFS(СВЦЭМ!$C$39:$C$782,СВЦЭМ!$A$39:$A$782,$A88,СВЦЭМ!$B$39:$B$782,O$83)+'СЕТ СН'!$H$9+СВЦЭМ!$D$10+'СЕТ СН'!$H$6-'СЕТ СН'!$H$19</f>
        <v>2063.7725269299999</v>
      </c>
      <c r="P88" s="36">
        <f>SUMIFS(СВЦЭМ!$C$39:$C$782,СВЦЭМ!$A$39:$A$782,$A88,СВЦЭМ!$B$39:$B$782,P$83)+'СЕТ СН'!$H$9+СВЦЭМ!$D$10+'СЕТ СН'!$H$6-'СЕТ СН'!$H$19</f>
        <v>2095.2382320699999</v>
      </c>
      <c r="Q88" s="36">
        <f>SUMIFS(СВЦЭМ!$C$39:$C$782,СВЦЭМ!$A$39:$A$782,$A88,СВЦЭМ!$B$39:$B$782,Q$83)+'СЕТ СН'!$H$9+СВЦЭМ!$D$10+'СЕТ СН'!$H$6-'СЕТ СН'!$H$19</f>
        <v>2107.13545204</v>
      </c>
      <c r="R88" s="36">
        <f>SUMIFS(СВЦЭМ!$C$39:$C$782,СВЦЭМ!$A$39:$A$782,$A88,СВЦЭМ!$B$39:$B$782,R$83)+'СЕТ СН'!$H$9+СВЦЭМ!$D$10+'СЕТ СН'!$H$6-'СЕТ СН'!$H$19</f>
        <v>2122.2612649500002</v>
      </c>
      <c r="S88" s="36">
        <f>SUMIFS(СВЦЭМ!$C$39:$C$782,СВЦЭМ!$A$39:$A$782,$A88,СВЦЭМ!$B$39:$B$782,S$83)+'СЕТ СН'!$H$9+СВЦЭМ!$D$10+'СЕТ СН'!$H$6-'СЕТ СН'!$H$19</f>
        <v>2093.68996023</v>
      </c>
      <c r="T88" s="36">
        <f>SUMIFS(СВЦЭМ!$C$39:$C$782,СВЦЭМ!$A$39:$A$782,$A88,СВЦЭМ!$B$39:$B$782,T$83)+'СЕТ СН'!$H$9+СВЦЭМ!$D$10+'СЕТ СН'!$H$6-'СЕТ СН'!$H$19</f>
        <v>2065.8474515000003</v>
      </c>
      <c r="U88" s="36">
        <f>SUMIFS(СВЦЭМ!$C$39:$C$782,СВЦЭМ!$A$39:$A$782,$A88,СВЦЭМ!$B$39:$B$782,U$83)+'СЕТ СН'!$H$9+СВЦЭМ!$D$10+'СЕТ СН'!$H$6-'СЕТ СН'!$H$19</f>
        <v>2033.2986984300001</v>
      </c>
      <c r="V88" s="36">
        <f>SUMIFS(СВЦЭМ!$C$39:$C$782,СВЦЭМ!$A$39:$A$782,$A88,СВЦЭМ!$B$39:$B$782,V$83)+'СЕТ СН'!$H$9+СВЦЭМ!$D$10+'СЕТ СН'!$H$6-'СЕТ СН'!$H$19</f>
        <v>1964.3812537899998</v>
      </c>
      <c r="W88" s="36">
        <f>SUMIFS(СВЦЭМ!$C$39:$C$782,СВЦЭМ!$A$39:$A$782,$A88,СВЦЭМ!$B$39:$B$782,W$83)+'СЕТ СН'!$H$9+СВЦЭМ!$D$10+'СЕТ СН'!$H$6-'СЕТ СН'!$H$19</f>
        <v>1977.9591656299999</v>
      </c>
      <c r="X88" s="36">
        <f>SUMIFS(СВЦЭМ!$C$39:$C$782,СВЦЭМ!$A$39:$A$782,$A88,СВЦЭМ!$B$39:$B$782,X$83)+'СЕТ СН'!$H$9+СВЦЭМ!$D$10+'СЕТ СН'!$H$6-'СЕТ СН'!$H$19</f>
        <v>1995.07987918</v>
      </c>
      <c r="Y88" s="36">
        <f>SUMIFS(СВЦЭМ!$C$39:$C$782,СВЦЭМ!$A$39:$A$782,$A88,СВЦЭМ!$B$39:$B$782,Y$83)+'СЕТ СН'!$H$9+СВЦЭМ!$D$10+'СЕТ СН'!$H$6-'СЕТ СН'!$H$19</f>
        <v>2089.2300762499999</v>
      </c>
    </row>
    <row r="89" spans="1:25" ht="15.75" x14ac:dyDescent="0.2">
      <c r="A89" s="35">
        <f t="shared" si="2"/>
        <v>44991</v>
      </c>
      <c r="B89" s="36">
        <f>SUMIFS(СВЦЭМ!$C$39:$C$782,СВЦЭМ!$A$39:$A$782,$A89,СВЦЭМ!$B$39:$B$782,B$83)+'СЕТ СН'!$H$9+СВЦЭМ!$D$10+'СЕТ СН'!$H$6-'СЕТ СН'!$H$19</f>
        <v>2130.6559252900001</v>
      </c>
      <c r="C89" s="36">
        <f>SUMIFS(СВЦЭМ!$C$39:$C$782,СВЦЭМ!$A$39:$A$782,$A89,СВЦЭМ!$B$39:$B$782,C$83)+'СЕТ СН'!$H$9+СВЦЭМ!$D$10+'СЕТ СН'!$H$6-'СЕТ СН'!$H$19</f>
        <v>2177.0943390000002</v>
      </c>
      <c r="D89" s="36">
        <f>SUMIFS(СВЦЭМ!$C$39:$C$782,СВЦЭМ!$A$39:$A$782,$A89,СВЦЭМ!$B$39:$B$782,D$83)+'СЕТ СН'!$H$9+СВЦЭМ!$D$10+'СЕТ СН'!$H$6-'СЕТ СН'!$H$19</f>
        <v>2192.7208611999999</v>
      </c>
      <c r="E89" s="36">
        <f>SUMIFS(СВЦЭМ!$C$39:$C$782,СВЦЭМ!$A$39:$A$782,$A89,СВЦЭМ!$B$39:$B$782,E$83)+'СЕТ СН'!$H$9+СВЦЭМ!$D$10+'СЕТ СН'!$H$6-'СЕТ СН'!$H$19</f>
        <v>2196.9712001000003</v>
      </c>
      <c r="F89" s="36">
        <f>SUMIFS(СВЦЭМ!$C$39:$C$782,СВЦЭМ!$A$39:$A$782,$A89,СВЦЭМ!$B$39:$B$782,F$83)+'СЕТ СН'!$H$9+СВЦЭМ!$D$10+'СЕТ СН'!$H$6-'СЕТ СН'!$H$19</f>
        <v>2190.3321939900002</v>
      </c>
      <c r="G89" s="36">
        <f>SUMIFS(СВЦЭМ!$C$39:$C$782,СВЦЭМ!$A$39:$A$782,$A89,СВЦЭМ!$B$39:$B$782,G$83)+'СЕТ СН'!$H$9+СВЦЭМ!$D$10+'СЕТ СН'!$H$6-'СЕТ СН'!$H$19</f>
        <v>2194.8154653400002</v>
      </c>
      <c r="H89" s="36">
        <f>SUMIFS(СВЦЭМ!$C$39:$C$782,СВЦЭМ!$A$39:$A$782,$A89,СВЦЭМ!$B$39:$B$782,H$83)+'СЕТ СН'!$H$9+СВЦЭМ!$D$10+'СЕТ СН'!$H$6-'СЕТ СН'!$H$19</f>
        <v>2147.4703088000001</v>
      </c>
      <c r="I89" s="36">
        <f>SUMIFS(СВЦЭМ!$C$39:$C$782,СВЦЭМ!$A$39:$A$782,$A89,СВЦЭМ!$B$39:$B$782,I$83)+'СЕТ СН'!$H$9+СВЦЭМ!$D$10+'СЕТ СН'!$H$6-'СЕТ СН'!$H$19</f>
        <v>2079.8893763999999</v>
      </c>
      <c r="J89" s="36">
        <f>SUMIFS(СВЦЭМ!$C$39:$C$782,СВЦЭМ!$A$39:$A$782,$A89,СВЦЭМ!$B$39:$B$782,J$83)+'СЕТ СН'!$H$9+СВЦЭМ!$D$10+'СЕТ СН'!$H$6-'СЕТ СН'!$H$19</f>
        <v>2066.8102426999999</v>
      </c>
      <c r="K89" s="36">
        <f>SUMIFS(СВЦЭМ!$C$39:$C$782,СВЦЭМ!$A$39:$A$782,$A89,СВЦЭМ!$B$39:$B$782,K$83)+'СЕТ СН'!$H$9+СВЦЭМ!$D$10+'СЕТ СН'!$H$6-'СЕТ СН'!$H$19</f>
        <v>2079.3276706900001</v>
      </c>
      <c r="L89" s="36">
        <f>SUMIFS(СВЦЭМ!$C$39:$C$782,СВЦЭМ!$A$39:$A$782,$A89,СВЦЭМ!$B$39:$B$782,L$83)+'СЕТ СН'!$H$9+СВЦЭМ!$D$10+'СЕТ СН'!$H$6-'СЕТ СН'!$H$19</f>
        <v>2087.1916460400003</v>
      </c>
      <c r="M89" s="36">
        <f>SUMIFS(СВЦЭМ!$C$39:$C$782,СВЦЭМ!$A$39:$A$782,$A89,СВЦЭМ!$B$39:$B$782,M$83)+'СЕТ СН'!$H$9+СВЦЭМ!$D$10+'СЕТ СН'!$H$6-'СЕТ СН'!$H$19</f>
        <v>2071.8252325799999</v>
      </c>
      <c r="N89" s="36">
        <f>SUMIFS(СВЦЭМ!$C$39:$C$782,СВЦЭМ!$A$39:$A$782,$A89,СВЦЭМ!$B$39:$B$782,N$83)+'СЕТ СН'!$H$9+СВЦЭМ!$D$10+'СЕТ СН'!$H$6-'СЕТ СН'!$H$19</f>
        <v>2071.5071546200002</v>
      </c>
      <c r="O89" s="36">
        <f>SUMIFS(СВЦЭМ!$C$39:$C$782,СВЦЭМ!$A$39:$A$782,$A89,СВЦЭМ!$B$39:$B$782,O$83)+'СЕТ СН'!$H$9+СВЦЭМ!$D$10+'СЕТ СН'!$H$6-'СЕТ СН'!$H$19</f>
        <v>2104.1920494700003</v>
      </c>
      <c r="P89" s="36">
        <f>SUMIFS(СВЦЭМ!$C$39:$C$782,СВЦЭМ!$A$39:$A$782,$A89,СВЦЭМ!$B$39:$B$782,P$83)+'СЕТ СН'!$H$9+СВЦЭМ!$D$10+'СЕТ СН'!$H$6-'СЕТ СН'!$H$19</f>
        <v>2108.8665249700002</v>
      </c>
      <c r="Q89" s="36">
        <f>SUMIFS(СВЦЭМ!$C$39:$C$782,СВЦЭМ!$A$39:$A$782,$A89,СВЦЭМ!$B$39:$B$782,Q$83)+'СЕТ СН'!$H$9+СВЦЭМ!$D$10+'СЕТ СН'!$H$6-'СЕТ СН'!$H$19</f>
        <v>2112.10917918</v>
      </c>
      <c r="R89" s="36">
        <f>SUMIFS(СВЦЭМ!$C$39:$C$782,СВЦЭМ!$A$39:$A$782,$A89,СВЦЭМ!$B$39:$B$782,R$83)+'СЕТ СН'!$H$9+СВЦЭМ!$D$10+'СЕТ СН'!$H$6-'СЕТ СН'!$H$19</f>
        <v>2118.0188798700001</v>
      </c>
      <c r="S89" s="36">
        <f>SUMIFS(СВЦЭМ!$C$39:$C$782,СВЦЭМ!$A$39:$A$782,$A89,СВЦЭМ!$B$39:$B$782,S$83)+'СЕТ СН'!$H$9+СВЦЭМ!$D$10+'СЕТ СН'!$H$6-'СЕТ СН'!$H$19</f>
        <v>2086.4679960500002</v>
      </c>
      <c r="T89" s="36">
        <f>SUMIFS(СВЦЭМ!$C$39:$C$782,СВЦЭМ!$A$39:$A$782,$A89,СВЦЭМ!$B$39:$B$782,T$83)+'СЕТ СН'!$H$9+СВЦЭМ!$D$10+'СЕТ СН'!$H$6-'СЕТ СН'!$H$19</f>
        <v>2074.3209849700002</v>
      </c>
      <c r="U89" s="36">
        <f>SUMIFS(СВЦЭМ!$C$39:$C$782,СВЦЭМ!$A$39:$A$782,$A89,СВЦЭМ!$B$39:$B$782,U$83)+'СЕТ СН'!$H$9+СВЦЭМ!$D$10+'СЕТ СН'!$H$6-'СЕТ СН'!$H$19</f>
        <v>2044.2155563700001</v>
      </c>
      <c r="V89" s="36">
        <f>SUMIFS(СВЦЭМ!$C$39:$C$782,СВЦЭМ!$A$39:$A$782,$A89,СВЦЭМ!$B$39:$B$782,V$83)+'СЕТ СН'!$H$9+СВЦЭМ!$D$10+'СЕТ СН'!$H$6-'СЕТ СН'!$H$19</f>
        <v>2039.0473850999999</v>
      </c>
      <c r="W89" s="36">
        <f>SUMIFS(СВЦЭМ!$C$39:$C$782,СВЦЭМ!$A$39:$A$782,$A89,СВЦЭМ!$B$39:$B$782,W$83)+'СЕТ СН'!$H$9+СВЦЭМ!$D$10+'СЕТ СН'!$H$6-'СЕТ СН'!$H$19</f>
        <v>2047.6665240299999</v>
      </c>
      <c r="X89" s="36">
        <f>SUMIFS(СВЦЭМ!$C$39:$C$782,СВЦЭМ!$A$39:$A$782,$A89,СВЦЭМ!$B$39:$B$782,X$83)+'СЕТ СН'!$H$9+СВЦЭМ!$D$10+'СЕТ СН'!$H$6-'СЕТ СН'!$H$19</f>
        <v>2084.55301388</v>
      </c>
      <c r="Y89" s="36">
        <f>SUMIFS(СВЦЭМ!$C$39:$C$782,СВЦЭМ!$A$39:$A$782,$A89,СВЦЭМ!$B$39:$B$782,Y$83)+'СЕТ СН'!$H$9+СВЦЭМ!$D$10+'СЕТ СН'!$H$6-'СЕТ СН'!$H$19</f>
        <v>2136.5443068099999</v>
      </c>
    </row>
    <row r="90" spans="1:25" ht="15.75" x14ac:dyDescent="0.2">
      <c r="A90" s="35">
        <f t="shared" si="2"/>
        <v>44992</v>
      </c>
      <c r="B90" s="36">
        <f>SUMIFS(СВЦЭМ!$C$39:$C$782,СВЦЭМ!$A$39:$A$782,$A90,СВЦЭМ!$B$39:$B$782,B$83)+'СЕТ СН'!$H$9+СВЦЭМ!$D$10+'СЕТ СН'!$H$6-'СЕТ СН'!$H$19</f>
        <v>2212.2102404299999</v>
      </c>
      <c r="C90" s="36">
        <f>SUMIFS(СВЦЭМ!$C$39:$C$782,СВЦЭМ!$A$39:$A$782,$A90,СВЦЭМ!$B$39:$B$782,C$83)+'СЕТ СН'!$H$9+СВЦЭМ!$D$10+'СЕТ СН'!$H$6-'СЕТ СН'!$H$19</f>
        <v>2272.2106078900001</v>
      </c>
      <c r="D90" s="36">
        <f>SUMIFS(СВЦЭМ!$C$39:$C$782,СВЦЭМ!$A$39:$A$782,$A90,СВЦЭМ!$B$39:$B$782,D$83)+'СЕТ СН'!$H$9+СВЦЭМ!$D$10+'СЕТ СН'!$H$6-'СЕТ СН'!$H$19</f>
        <v>2320.4512696299998</v>
      </c>
      <c r="E90" s="36">
        <f>SUMIFS(СВЦЭМ!$C$39:$C$782,СВЦЭМ!$A$39:$A$782,$A90,СВЦЭМ!$B$39:$B$782,E$83)+'СЕТ СН'!$H$9+СВЦЭМ!$D$10+'СЕТ СН'!$H$6-'СЕТ СН'!$H$19</f>
        <v>2323.7922585799997</v>
      </c>
      <c r="F90" s="36">
        <f>SUMIFS(СВЦЭМ!$C$39:$C$782,СВЦЭМ!$A$39:$A$782,$A90,СВЦЭМ!$B$39:$B$782,F$83)+'СЕТ СН'!$H$9+СВЦЭМ!$D$10+'СЕТ СН'!$H$6-'СЕТ СН'!$H$19</f>
        <v>2318.6020767700002</v>
      </c>
      <c r="G90" s="36">
        <f>SUMIFS(СВЦЭМ!$C$39:$C$782,СВЦЭМ!$A$39:$A$782,$A90,СВЦЭМ!$B$39:$B$782,G$83)+'СЕТ СН'!$H$9+СВЦЭМ!$D$10+'СЕТ СН'!$H$6-'СЕТ СН'!$H$19</f>
        <v>2268.9997498600001</v>
      </c>
      <c r="H90" s="36">
        <f>SUMIFS(СВЦЭМ!$C$39:$C$782,СВЦЭМ!$A$39:$A$782,$A90,СВЦЭМ!$B$39:$B$782,H$83)+'СЕТ СН'!$H$9+СВЦЭМ!$D$10+'СЕТ СН'!$H$6-'СЕТ СН'!$H$19</f>
        <v>2207.1338788600001</v>
      </c>
      <c r="I90" s="36">
        <f>SUMIFS(СВЦЭМ!$C$39:$C$782,СВЦЭМ!$A$39:$A$782,$A90,СВЦЭМ!$B$39:$B$782,I$83)+'СЕТ СН'!$H$9+СВЦЭМ!$D$10+'СЕТ СН'!$H$6-'СЕТ СН'!$H$19</f>
        <v>2148.9472732300001</v>
      </c>
      <c r="J90" s="36">
        <f>SUMIFS(СВЦЭМ!$C$39:$C$782,СВЦЭМ!$A$39:$A$782,$A90,СВЦЭМ!$B$39:$B$782,J$83)+'СЕТ СН'!$H$9+СВЦЭМ!$D$10+'СЕТ СН'!$H$6-'СЕТ СН'!$H$19</f>
        <v>2144.5524924599999</v>
      </c>
      <c r="K90" s="36">
        <f>SUMIFS(СВЦЭМ!$C$39:$C$782,СВЦЭМ!$A$39:$A$782,$A90,СВЦЭМ!$B$39:$B$782,K$83)+'СЕТ СН'!$H$9+СВЦЭМ!$D$10+'СЕТ СН'!$H$6-'СЕТ СН'!$H$19</f>
        <v>2183.8341095599999</v>
      </c>
      <c r="L90" s="36">
        <f>SUMIFS(СВЦЭМ!$C$39:$C$782,СВЦЭМ!$A$39:$A$782,$A90,СВЦЭМ!$B$39:$B$782,L$83)+'СЕТ СН'!$H$9+СВЦЭМ!$D$10+'СЕТ СН'!$H$6-'СЕТ СН'!$H$19</f>
        <v>2428.3363359300001</v>
      </c>
      <c r="M90" s="36">
        <f>SUMIFS(СВЦЭМ!$C$39:$C$782,СВЦЭМ!$A$39:$A$782,$A90,СВЦЭМ!$B$39:$B$782,M$83)+'СЕТ СН'!$H$9+СВЦЭМ!$D$10+'СЕТ СН'!$H$6-'СЕТ СН'!$H$19</f>
        <v>2519.51521344</v>
      </c>
      <c r="N90" s="36">
        <f>SUMIFS(СВЦЭМ!$C$39:$C$782,СВЦЭМ!$A$39:$A$782,$A90,СВЦЭМ!$B$39:$B$782,N$83)+'СЕТ СН'!$H$9+СВЦЭМ!$D$10+'СЕТ СН'!$H$6-'СЕТ СН'!$H$19</f>
        <v>2223.5416228100003</v>
      </c>
      <c r="O90" s="36">
        <f>SUMIFS(СВЦЭМ!$C$39:$C$782,СВЦЭМ!$A$39:$A$782,$A90,СВЦЭМ!$B$39:$B$782,O$83)+'СЕТ СН'!$H$9+СВЦЭМ!$D$10+'СЕТ СН'!$H$6-'СЕТ СН'!$H$19</f>
        <v>2287.8890494499997</v>
      </c>
      <c r="P90" s="36">
        <f>SUMIFS(СВЦЭМ!$C$39:$C$782,СВЦЭМ!$A$39:$A$782,$A90,СВЦЭМ!$B$39:$B$782,P$83)+'СЕТ СН'!$H$9+СВЦЭМ!$D$10+'СЕТ СН'!$H$6-'СЕТ СН'!$H$19</f>
        <v>2184.0489963099999</v>
      </c>
      <c r="Q90" s="36">
        <f>SUMIFS(СВЦЭМ!$C$39:$C$782,СВЦЭМ!$A$39:$A$782,$A90,СВЦЭМ!$B$39:$B$782,Q$83)+'СЕТ СН'!$H$9+СВЦЭМ!$D$10+'СЕТ СН'!$H$6-'СЕТ СН'!$H$19</f>
        <v>2170.6285569199999</v>
      </c>
      <c r="R90" s="36">
        <f>SUMIFS(СВЦЭМ!$C$39:$C$782,СВЦЭМ!$A$39:$A$782,$A90,СВЦЭМ!$B$39:$B$782,R$83)+'СЕТ СН'!$H$9+СВЦЭМ!$D$10+'СЕТ СН'!$H$6-'СЕТ СН'!$H$19</f>
        <v>2160.9467702400002</v>
      </c>
      <c r="S90" s="36">
        <f>SUMIFS(СВЦЭМ!$C$39:$C$782,СВЦЭМ!$A$39:$A$782,$A90,СВЦЭМ!$B$39:$B$782,S$83)+'СЕТ СН'!$H$9+СВЦЭМ!$D$10+'СЕТ СН'!$H$6-'СЕТ СН'!$H$19</f>
        <v>2155.3509480500002</v>
      </c>
      <c r="T90" s="36">
        <f>SUMIFS(СВЦЭМ!$C$39:$C$782,СВЦЭМ!$A$39:$A$782,$A90,СВЦЭМ!$B$39:$B$782,T$83)+'СЕТ СН'!$H$9+СВЦЭМ!$D$10+'СЕТ СН'!$H$6-'СЕТ СН'!$H$19</f>
        <v>2133.02062256</v>
      </c>
      <c r="U90" s="36">
        <f>SUMIFS(СВЦЭМ!$C$39:$C$782,СВЦЭМ!$A$39:$A$782,$A90,СВЦЭМ!$B$39:$B$782,U$83)+'СЕТ СН'!$H$9+СВЦЭМ!$D$10+'СЕТ СН'!$H$6-'СЕТ СН'!$H$19</f>
        <v>2094.5561561300001</v>
      </c>
      <c r="V90" s="36">
        <f>SUMIFS(СВЦЭМ!$C$39:$C$782,СВЦЭМ!$A$39:$A$782,$A90,СВЦЭМ!$B$39:$B$782,V$83)+'СЕТ СН'!$H$9+СВЦЭМ!$D$10+'СЕТ СН'!$H$6-'СЕТ СН'!$H$19</f>
        <v>2106.0479412099999</v>
      </c>
      <c r="W90" s="36">
        <f>SUMIFS(СВЦЭМ!$C$39:$C$782,СВЦЭМ!$A$39:$A$782,$A90,СВЦЭМ!$B$39:$B$782,W$83)+'СЕТ СН'!$H$9+СВЦЭМ!$D$10+'СЕТ СН'!$H$6-'СЕТ СН'!$H$19</f>
        <v>2118.6581919700002</v>
      </c>
      <c r="X90" s="36">
        <f>SUMIFS(СВЦЭМ!$C$39:$C$782,СВЦЭМ!$A$39:$A$782,$A90,СВЦЭМ!$B$39:$B$782,X$83)+'СЕТ СН'!$H$9+СВЦЭМ!$D$10+'СЕТ СН'!$H$6-'СЕТ СН'!$H$19</f>
        <v>2142.1294678600002</v>
      </c>
      <c r="Y90" s="36">
        <f>SUMIFS(СВЦЭМ!$C$39:$C$782,СВЦЭМ!$A$39:$A$782,$A90,СВЦЭМ!$B$39:$B$782,Y$83)+'СЕТ СН'!$H$9+СВЦЭМ!$D$10+'СЕТ СН'!$H$6-'СЕТ СН'!$H$19</f>
        <v>2154.6082553199999</v>
      </c>
    </row>
    <row r="91" spans="1:25" ht="15.75" x14ac:dyDescent="0.2">
      <c r="A91" s="35">
        <f t="shared" si="2"/>
        <v>44993</v>
      </c>
      <c r="B91" s="36">
        <f>SUMIFS(СВЦЭМ!$C$39:$C$782,СВЦЭМ!$A$39:$A$782,$A91,СВЦЭМ!$B$39:$B$782,B$83)+'СЕТ СН'!$H$9+СВЦЭМ!$D$10+'СЕТ СН'!$H$6-'СЕТ СН'!$H$19</f>
        <v>2193.4269540700002</v>
      </c>
      <c r="C91" s="36">
        <f>SUMIFS(СВЦЭМ!$C$39:$C$782,СВЦЭМ!$A$39:$A$782,$A91,СВЦЭМ!$B$39:$B$782,C$83)+'СЕТ СН'!$H$9+СВЦЭМ!$D$10+'СЕТ СН'!$H$6-'СЕТ СН'!$H$19</f>
        <v>2204.6204147200001</v>
      </c>
      <c r="D91" s="36">
        <f>SUMIFS(СВЦЭМ!$C$39:$C$782,СВЦЭМ!$A$39:$A$782,$A91,СВЦЭМ!$B$39:$B$782,D$83)+'СЕТ СН'!$H$9+СВЦЭМ!$D$10+'СЕТ СН'!$H$6-'СЕТ СН'!$H$19</f>
        <v>2244.9302301799999</v>
      </c>
      <c r="E91" s="36">
        <f>SUMIFS(СВЦЭМ!$C$39:$C$782,СВЦЭМ!$A$39:$A$782,$A91,СВЦЭМ!$B$39:$B$782,E$83)+'СЕТ СН'!$H$9+СВЦЭМ!$D$10+'СЕТ СН'!$H$6-'СЕТ СН'!$H$19</f>
        <v>2250.6305588300002</v>
      </c>
      <c r="F91" s="36">
        <f>SUMIFS(СВЦЭМ!$C$39:$C$782,СВЦЭМ!$A$39:$A$782,$A91,СВЦЭМ!$B$39:$B$782,F$83)+'СЕТ СН'!$H$9+СВЦЭМ!$D$10+'СЕТ СН'!$H$6-'СЕТ СН'!$H$19</f>
        <v>2240.7690465400001</v>
      </c>
      <c r="G91" s="36">
        <f>SUMIFS(СВЦЭМ!$C$39:$C$782,СВЦЭМ!$A$39:$A$782,$A91,СВЦЭМ!$B$39:$B$782,G$83)+'СЕТ СН'!$H$9+СВЦЭМ!$D$10+'СЕТ СН'!$H$6-'СЕТ СН'!$H$19</f>
        <v>2233.5293686300001</v>
      </c>
      <c r="H91" s="36">
        <f>SUMIFS(СВЦЭМ!$C$39:$C$782,СВЦЭМ!$A$39:$A$782,$A91,СВЦЭМ!$B$39:$B$782,H$83)+'СЕТ СН'!$H$9+СВЦЭМ!$D$10+'СЕТ СН'!$H$6-'СЕТ СН'!$H$19</f>
        <v>2209.14313765</v>
      </c>
      <c r="I91" s="36">
        <f>SUMIFS(СВЦЭМ!$C$39:$C$782,СВЦЭМ!$A$39:$A$782,$A91,СВЦЭМ!$B$39:$B$782,I$83)+'СЕТ СН'!$H$9+СВЦЭМ!$D$10+'СЕТ СН'!$H$6-'СЕТ СН'!$H$19</f>
        <v>2092.35085295</v>
      </c>
      <c r="J91" s="36">
        <f>SUMIFS(СВЦЭМ!$C$39:$C$782,СВЦЭМ!$A$39:$A$782,$A91,СВЦЭМ!$B$39:$B$782,J$83)+'СЕТ СН'!$H$9+СВЦЭМ!$D$10+'СЕТ СН'!$H$6-'СЕТ СН'!$H$19</f>
        <v>2124.2721291399998</v>
      </c>
      <c r="K91" s="36">
        <f>SUMIFS(СВЦЭМ!$C$39:$C$782,СВЦЭМ!$A$39:$A$782,$A91,СВЦЭМ!$B$39:$B$782,K$83)+'СЕТ СН'!$H$9+СВЦЭМ!$D$10+'СЕТ СН'!$H$6-'СЕТ СН'!$H$19</f>
        <v>2144.4301027000001</v>
      </c>
      <c r="L91" s="36">
        <f>SUMIFS(СВЦЭМ!$C$39:$C$782,СВЦЭМ!$A$39:$A$782,$A91,СВЦЭМ!$B$39:$B$782,L$83)+'СЕТ СН'!$H$9+СВЦЭМ!$D$10+'СЕТ СН'!$H$6-'СЕТ СН'!$H$19</f>
        <v>2122.21327367</v>
      </c>
      <c r="M91" s="36">
        <f>SUMIFS(СВЦЭМ!$C$39:$C$782,СВЦЭМ!$A$39:$A$782,$A91,СВЦЭМ!$B$39:$B$782,M$83)+'СЕТ СН'!$H$9+СВЦЭМ!$D$10+'СЕТ СН'!$H$6-'СЕТ СН'!$H$19</f>
        <v>2101.65272774</v>
      </c>
      <c r="N91" s="36">
        <f>SUMIFS(СВЦЭМ!$C$39:$C$782,СВЦЭМ!$A$39:$A$782,$A91,СВЦЭМ!$B$39:$B$782,N$83)+'СЕТ СН'!$H$9+СВЦЭМ!$D$10+'СЕТ СН'!$H$6-'СЕТ СН'!$H$19</f>
        <v>2081.2601641400001</v>
      </c>
      <c r="O91" s="36">
        <f>SUMIFS(СВЦЭМ!$C$39:$C$782,СВЦЭМ!$A$39:$A$782,$A91,СВЦЭМ!$B$39:$B$782,O$83)+'СЕТ СН'!$H$9+СВЦЭМ!$D$10+'СЕТ СН'!$H$6-'СЕТ СН'!$H$19</f>
        <v>2091.4441507900001</v>
      </c>
      <c r="P91" s="36">
        <f>SUMIFS(СВЦЭМ!$C$39:$C$782,СВЦЭМ!$A$39:$A$782,$A91,СВЦЭМ!$B$39:$B$782,P$83)+'СЕТ СН'!$H$9+СВЦЭМ!$D$10+'СЕТ СН'!$H$6-'СЕТ СН'!$H$19</f>
        <v>2080.7837128000001</v>
      </c>
      <c r="Q91" s="36">
        <f>SUMIFS(СВЦЭМ!$C$39:$C$782,СВЦЭМ!$A$39:$A$782,$A91,СВЦЭМ!$B$39:$B$782,Q$83)+'СЕТ СН'!$H$9+СВЦЭМ!$D$10+'СЕТ СН'!$H$6-'СЕТ СН'!$H$19</f>
        <v>2092.3486682900002</v>
      </c>
      <c r="R91" s="36">
        <f>SUMIFS(СВЦЭМ!$C$39:$C$782,СВЦЭМ!$A$39:$A$782,$A91,СВЦЭМ!$B$39:$B$782,R$83)+'СЕТ СН'!$H$9+СВЦЭМ!$D$10+'СЕТ СН'!$H$6-'СЕТ СН'!$H$19</f>
        <v>2095.2765719200002</v>
      </c>
      <c r="S91" s="36">
        <f>SUMIFS(СВЦЭМ!$C$39:$C$782,СВЦЭМ!$A$39:$A$782,$A91,СВЦЭМ!$B$39:$B$782,S$83)+'СЕТ СН'!$H$9+СВЦЭМ!$D$10+'СЕТ СН'!$H$6-'СЕТ СН'!$H$19</f>
        <v>2104.14854139</v>
      </c>
      <c r="T91" s="36">
        <f>SUMIFS(СВЦЭМ!$C$39:$C$782,СВЦЭМ!$A$39:$A$782,$A91,СВЦЭМ!$B$39:$B$782,T$83)+'СЕТ СН'!$H$9+СВЦЭМ!$D$10+'СЕТ СН'!$H$6-'СЕТ СН'!$H$19</f>
        <v>2104.0853293999999</v>
      </c>
      <c r="U91" s="36">
        <f>SUMIFS(СВЦЭМ!$C$39:$C$782,СВЦЭМ!$A$39:$A$782,$A91,СВЦЭМ!$B$39:$B$782,U$83)+'СЕТ СН'!$H$9+СВЦЭМ!$D$10+'СЕТ СН'!$H$6-'СЕТ СН'!$H$19</f>
        <v>2064.9369971000001</v>
      </c>
      <c r="V91" s="36">
        <f>SUMIFS(СВЦЭМ!$C$39:$C$782,СВЦЭМ!$A$39:$A$782,$A91,СВЦЭМ!$B$39:$B$782,V$83)+'СЕТ СН'!$H$9+СВЦЭМ!$D$10+'СЕТ СН'!$H$6-'СЕТ СН'!$H$19</f>
        <v>2071.4536719799999</v>
      </c>
      <c r="W91" s="36">
        <f>SUMIFS(СВЦЭМ!$C$39:$C$782,СВЦЭМ!$A$39:$A$782,$A91,СВЦЭМ!$B$39:$B$782,W$83)+'СЕТ СН'!$H$9+СВЦЭМ!$D$10+'СЕТ СН'!$H$6-'СЕТ СН'!$H$19</f>
        <v>2077.1947988100001</v>
      </c>
      <c r="X91" s="36">
        <f>SUMIFS(СВЦЭМ!$C$39:$C$782,СВЦЭМ!$A$39:$A$782,$A91,СВЦЭМ!$B$39:$B$782,X$83)+'СЕТ СН'!$H$9+СВЦЭМ!$D$10+'СЕТ СН'!$H$6-'СЕТ СН'!$H$19</f>
        <v>2126.3411742799999</v>
      </c>
      <c r="Y91" s="36">
        <f>SUMIFS(СВЦЭМ!$C$39:$C$782,СВЦЭМ!$A$39:$A$782,$A91,СВЦЭМ!$B$39:$B$782,Y$83)+'СЕТ СН'!$H$9+СВЦЭМ!$D$10+'СЕТ СН'!$H$6-'СЕТ СН'!$H$19</f>
        <v>2157.01435283</v>
      </c>
    </row>
    <row r="92" spans="1:25" ht="15.75" x14ac:dyDescent="0.2">
      <c r="A92" s="35">
        <f t="shared" si="2"/>
        <v>44994</v>
      </c>
      <c r="B92" s="36">
        <f>SUMIFS(СВЦЭМ!$C$39:$C$782,СВЦЭМ!$A$39:$A$782,$A92,СВЦЭМ!$B$39:$B$782,B$83)+'СЕТ СН'!$H$9+СВЦЭМ!$D$10+'СЕТ СН'!$H$6-'СЕТ СН'!$H$19</f>
        <v>2190.9957905000001</v>
      </c>
      <c r="C92" s="36">
        <f>SUMIFS(СВЦЭМ!$C$39:$C$782,СВЦЭМ!$A$39:$A$782,$A92,СВЦЭМ!$B$39:$B$782,C$83)+'СЕТ СН'!$H$9+СВЦЭМ!$D$10+'СЕТ СН'!$H$6-'СЕТ СН'!$H$19</f>
        <v>2233.6281340999999</v>
      </c>
      <c r="D92" s="36">
        <f>SUMIFS(СВЦЭМ!$C$39:$C$782,СВЦЭМ!$A$39:$A$782,$A92,СВЦЭМ!$B$39:$B$782,D$83)+'СЕТ СН'!$H$9+СВЦЭМ!$D$10+'СЕТ СН'!$H$6-'СЕТ СН'!$H$19</f>
        <v>2256.3005103999999</v>
      </c>
      <c r="E92" s="36">
        <f>SUMIFS(СВЦЭМ!$C$39:$C$782,СВЦЭМ!$A$39:$A$782,$A92,СВЦЭМ!$B$39:$B$782,E$83)+'СЕТ СН'!$H$9+СВЦЭМ!$D$10+'СЕТ СН'!$H$6-'СЕТ СН'!$H$19</f>
        <v>2279.64203361</v>
      </c>
      <c r="F92" s="36">
        <f>SUMIFS(СВЦЭМ!$C$39:$C$782,СВЦЭМ!$A$39:$A$782,$A92,СВЦЭМ!$B$39:$B$782,F$83)+'СЕТ СН'!$H$9+СВЦЭМ!$D$10+'СЕТ СН'!$H$6-'СЕТ СН'!$H$19</f>
        <v>2283.7476492700002</v>
      </c>
      <c r="G92" s="36">
        <f>SUMIFS(СВЦЭМ!$C$39:$C$782,СВЦЭМ!$A$39:$A$782,$A92,СВЦЭМ!$B$39:$B$782,G$83)+'СЕТ СН'!$H$9+СВЦЭМ!$D$10+'СЕТ СН'!$H$6-'СЕТ СН'!$H$19</f>
        <v>2246.8547214300002</v>
      </c>
      <c r="H92" s="36">
        <f>SUMIFS(СВЦЭМ!$C$39:$C$782,СВЦЭМ!$A$39:$A$782,$A92,СВЦЭМ!$B$39:$B$782,H$83)+'СЕТ СН'!$H$9+СВЦЭМ!$D$10+'СЕТ СН'!$H$6-'СЕТ СН'!$H$19</f>
        <v>2198.5018253399999</v>
      </c>
      <c r="I92" s="36">
        <f>SUMIFS(СВЦЭМ!$C$39:$C$782,СВЦЭМ!$A$39:$A$782,$A92,СВЦЭМ!$B$39:$B$782,I$83)+'СЕТ СН'!$H$9+СВЦЭМ!$D$10+'СЕТ СН'!$H$6-'СЕТ СН'!$H$19</f>
        <v>2141.6163242900002</v>
      </c>
      <c r="J92" s="36">
        <f>SUMIFS(СВЦЭМ!$C$39:$C$782,СВЦЭМ!$A$39:$A$782,$A92,СВЦЭМ!$B$39:$B$782,J$83)+'СЕТ СН'!$H$9+СВЦЭМ!$D$10+'СЕТ СН'!$H$6-'СЕТ СН'!$H$19</f>
        <v>2129.9753154700002</v>
      </c>
      <c r="K92" s="36">
        <f>SUMIFS(СВЦЭМ!$C$39:$C$782,СВЦЭМ!$A$39:$A$782,$A92,СВЦЭМ!$B$39:$B$782,K$83)+'СЕТ СН'!$H$9+СВЦЭМ!$D$10+'СЕТ СН'!$H$6-'СЕТ СН'!$H$19</f>
        <v>2097.5460168</v>
      </c>
      <c r="L92" s="36">
        <f>SUMIFS(СВЦЭМ!$C$39:$C$782,СВЦЭМ!$A$39:$A$782,$A92,СВЦЭМ!$B$39:$B$782,L$83)+'СЕТ СН'!$H$9+СВЦЭМ!$D$10+'СЕТ СН'!$H$6-'СЕТ СН'!$H$19</f>
        <v>2093.5381451799999</v>
      </c>
      <c r="M92" s="36">
        <f>SUMIFS(СВЦЭМ!$C$39:$C$782,СВЦЭМ!$A$39:$A$782,$A92,СВЦЭМ!$B$39:$B$782,M$83)+'СЕТ СН'!$H$9+СВЦЭМ!$D$10+'СЕТ СН'!$H$6-'СЕТ СН'!$H$19</f>
        <v>2120.2091698300001</v>
      </c>
      <c r="N92" s="36">
        <f>SUMIFS(СВЦЭМ!$C$39:$C$782,СВЦЭМ!$A$39:$A$782,$A92,СВЦЭМ!$B$39:$B$782,N$83)+'СЕТ СН'!$H$9+СВЦЭМ!$D$10+'СЕТ СН'!$H$6-'СЕТ СН'!$H$19</f>
        <v>2133.0566821900002</v>
      </c>
      <c r="O92" s="36">
        <f>SUMIFS(СВЦЭМ!$C$39:$C$782,СВЦЭМ!$A$39:$A$782,$A92,СВЦЭМ!$B$39:$B$782,O$83)+'СЕТ СН'!$H$9+СВЦЭМ!$D$10+'СЕТ СН'!$H$6-'СЕТ СН'!$H$19</f>
        <v>2187.09831549</v>
      </c>
      <c r="P92" s="36">
        <f>SUMIFS(СВЦЭМ!$C$39:$C$782,СВЦЭМ!$A$39:$A$782,$A92,СВЦЭМ!$B$39:$B$782,P$83)+'СЕТ СН'!$H$9+СВЦЭМ!$D$10+'СЕТ СН'!$H$6-'СЕТ СН'!$H$19</f>
        <v>2175.2366422800001</v>
      </c>
      <c r="Q92" s="36">
        <f>SUMIFS(СВЦЭМ!$C$39:$C$782,СВЦЭМ!$A$39:$A$782,$A92,СВЦЭМ!$B$39:$B$782,Q$83)+'СЕТ СН'!$H$9+СВЦЭМ!$D$10+'СЕТ СН'!$H$6-'СЕТ СН'!$H$19</f>
        <v>2186.53710839</v>
      </c>
      <c r="R92" s="36">
        <f>SUMIFS(СВЦЭМ!$C$39:$C$782,СВЦЭМ!$A$39:$A$782,$A92,СВЦЭМ!$B$39:$B$782,R$83)+'СЕТ СН'!$H$9+СВЦЭМ!$D$10+'СЕТ СН'!$H$6-'СЕТ СН'!$H$19</f>
        <v>2196.1720689100002</v>
      </c>
      <c r="S92" s="36">
        <f>SUMIFS(СВЦЭМ!$C$39:$C$782,СВЦЭМ!$A$39:$A$782,$A92,СВЦЭМ!$B$39:$B$782,S$83)+'СЕТ СН'!$H$9+СВЦЭМ!$D$10+'СЕТ СН'!$H$6-'СЕТ СН'!$H$19</f>
        <v>2163.28115587</v>
      </c>
      <c r="T92" s="36">
        <f>SUMIFS(СВЦЭМ!$C$39:$C$782,СВЦЭМ!$A$39:$A$782,$A92,СВЦЭМ!$B$39:$B$782,T$83)+'СЕТ СН'!$H$9+СВЦЭМ!$D$10+'СЕТ СН'!$H$6-'СЕТ СН'!$H$19</f>
        <v>2130.3474572800001</v>
      </c>
      <c r="U92" s="36">
        <f>SUMIFS(СВЦЭМ!$C$39:$C$782,СВЦЭМ!$A$39:$A$782,$A92,СВЦЭМ!$B$39:$B$782,U$83)+'СЕТ СН'!$H$9+СВЦЭМ!$D$10+'СЕТ СН'!$H$6-'СЕТ СН'!$H$19</f>
        <v>2084.1345951799999</v>
      </c>
      <c r="V92" s="36">
        <f>SUMIFS(СВЦЭМ!$C$39:$C$782,СВЦЭМ!$A$39:$A$782,$A92,СВЦЭМ!$B$39:$B$782,V$83)+'СЕТ СН'!$H$9+СВЦЭМ!$D$10+'СЕТ СН'!$H$6-'СЕТ СН'!$H$19</f>
        <v>2073.3355675400003</v>
      </c>
      <c r="W92" s="36">
        <f>SUMIFS(СВЦЭМ!$C$39:$C$782,СВЦЭМ!$A$39:$A$782,$A92,СВЦЭМ!$B$39:$B$782,W$83)+'СЕТ СН'!$H$9+СВЦЭМ!$D$10+'СЕТ СН'!$H$6-'СЕТ СН'!$H$19</f>
        <v>2077.0112793600001</v>
      </c>
      <c r="X92" s="36">
        <f>SUMIFS(СВЦЭМ!$C$39:$C$782,СВЦЭМ!$A$39:$A$782,$A92,СВЦЭМ!$B$39:$B$782,X$83)+'СЕТ СН'!$H$9+СВЦЭМ!$D$10+'СЕТ СН'!$H$6-'СЕТ СН'!$H$19</f>
        <v>2112.4766445599998</v>
      </c>
      <c r="Y92" s="36">
        <f>SUMIFS(СВЦЭМ!$C$39:$C$782,СВЦЭМ!$A$39:$A$782,$A92,СВЦЭМ!$B$39:$B$782,Y$83)+'СЕТ СН'!$H$9+СВЦЭМ!$D$10+'СЕТ СН'!$H$6-'СЕТ СН'!$H$19</f>
        <v>2151.6732273100001</v>
      </c>
    </row>
    <row r="93" spans="1:25" ht="15.75" x14ac:dyDescent="0.2">
      <c r="A93" s="35">
        <f t="shared" si="2"/>
        <v>44995</v>
      </c>
      <c r="B93" s="36">
        <f>SUMIFS(СВЦЭМ!$C$39:$C$782,СВЦЭМ!$A$39:$A$782,$A93,СВЦЭМ!$B$39:$B$782,B$83)+'СЕТ СН'!$H$9+СВЦЭМ!$D$10+'СЕТ СН'!$H$6-'СЕТ СН'!$H$19</f>
        <v>2213.7404420500002</v>
      </c>
      <c r="C93" s="36">
        <f>SUMIFS(СВЦЭМ!$C$39:$C$782,СВЦЭМ!$A$39:$A$782,$A93,СВЦЭМ!$B$39:$B$782,C$83)+'СЕТ СН'!$H$9+СВЦЭМ!$D$10+'СЕТ СН'!$H$6-'СЕТ СН'!$H$19</f>
        <v>2211.0824863799999</v>
      </c>
      <c r="D93" s="36">
        <f>SUMIFS(СВЦЭМ!$C$39:$C$782,СВЦЭМ!$A$39:$A$782,$A93,СВЦЭМ!$B$39:$B$782,D$83)+'СЕТ СН'!$H$9+СВЦЭМ!$D$10+'СЕТ СН'!$H$6-'СЕТ СН'!$H$19</f>
        <v>2214.3728137200001</v>
      </c>
      <c r="E93" s="36">
        <f>SUMIFS(СВЦЭМ!$C$39:$C$782,СВЦЭМ!$A$39:$A$782,$A93,СВЦЭМ!$B$39:$B$782,E$83)+'СЕТ СН'!$H$9+СВЦЭМ!$D$10+'СЕТ СН'!$H$6-'СЕТ СН'!$H$19</f>
        <v>2251.1111772499999</v>
      </c>
      <c r="F93" s="36">
        <f>SUMIFS(СВЦЭМ!$C$39:$C$782,СВЦЭМ!$A$39:$A$782,$A93,СВЦЭМ!$B$39:$B$782,F$83)+'СЕТ СН'!$H$9+СВЦЭМ!$D$10+'СЕТ СН'!$H$6-'СЕТ СН'!$H$19</f>
        <v>2259.2630878099999</v>
      </c>
      <c r="G93" s="36">
        <f>SUMIFS(СВЦЭМ!$C$39:$C$782,СВЦЭМ!$A$39:$A$782,$A93,СВЦЭМ!$B$39:$B$782,G$83)+'СЕТ СН'!$H$9+СВЦЭМ!$D$10+'СЕТ СН'!$H$6-'СЕТ СН'!$H$19</f>
        <v>2246.7231686</v>
      </c>
      <c r="H93" s="36">
        <f>SUMIFS(СВЦЭМ!$C$39:$C$782,СВЦЭМ!$A$39:$A$782,$A93,СВЦЭМ!$B$39:$B$782,H$83)+'СЕТ СН'!$H$9+СВЦЭМ!$D$10+'СЕТ СН'!$H$6-'СЕТ СН'!$H$19</f>
        <v>2203.48122423</v>
      </c>
      <c r="I93" s="36">
        <f>SUMIFS(СВЦЭМ!$C$39:$C$782,СВЦЭМ!$A$39:$A$782,$A93,СВЦЭМ!$B$39:$B$782,I$83)+'СЕТ СН'!$H$9+СВЦЭМ!$D$10+'СЕТ СН'!$H$6-'СЕТ СН'!$H$19</f>
        <v>2133.6218538600001</v>
      </c>
      <c r="J93" s="36">
        <f>SUMIFS(СВЦЭМ!$C$39:$C$782,СВЦЭМ!$A$39:$A$782,$A93,СВЦЭМ!$B$39:$B$782,J$83)+'СЕТ СН'!$H$9+СВЦЭМ!$D$10+'СЕТ СН'!$H$6-'СЕТ СН'!$H$19</f>
        <v>2128.7705183600001</v>
      </c>
      <c r="K93" s="36">
        <f>SUMIFS(СВЦЭМ!$C$39:$C$782,СВЦЭМ!$A$39:$A$782,$A93,СВЦЭМ!$B$39:$B$782,K$83)+'СЕТ СН'!$H$9+СВЦЭМ!$D$10+'СЕТ СН'!$H$6-'СЕТ СН'!$H$19</f>
        <v>2110.6667969499999</v>
      </c>
      <c r="L93" s="36">
        <f>SUMIFS(СВЦЭМ!$C$39:$C$782,СВЦЭМ!$A$39:$A$782,$A93,СВЦЭМ!$B$39:$B$782,L$83)+'СЕТ СН'!$H$9+СВЦЭМ!$D$10+'СЕТ СН'!$H$6-'СЕТ СН'!$H$19</f>
        <v>2110.0756336700001</v>
      </c>
      <c r="M93" s="36">
        <f>SUMIFS(СВЦЭМ!$C$39:$C$782,СВЦЭМ!$A$39:$A$782,$A93,СВЦЭМ!$B$39:$B$782,M$83)+'СЕТ СН'!$H$9+СВЦЭМ!$D$10+'СЕТ СН'!$H$6-'СЕТ СН'!$H$19</f>
        <v>2136.2720699699998</v>
      </c>
      <c r="N93" s="36">
        <f>SUMIFS(СВЦЭМ!$C$39:$C$782,СВЦЭМ!$A$39:$A$782,$A93,СВЦЭМ!$B$39:$B$782,N$83)+'СЕТ СН'!$H$9+СВЦЭМ!$D$10+'СЕТ СН'!$H$6-'СЕТ СН'!$H$19</f>
        <v>2169.2806742500002</v>
      </c>
      <c r="O93" s="36">
        <f>SUMIFS(СВЦЭМ!$C$39:$C$782,СВЦЭМ!$A$39:$A$782,$A93,СВЦЭМ!$B$39:$B$782,O$83)+'СЕТ СН'!$H$9+СВЦЭМ!$D$10+'СЕТ СН'!$H$6-'СЕТ СН'!$H$19</f>
        <v>2222.31706958</v>
      </c>
      <c r="P93" s="36">
        <f>SUMIFS(СВЦЭМ!$C$39:$C$782,СВЦЭМ!$A$39:$A$782,$A93,СВЦЭМ!$B$39:$B$782,P$83)+'СЕТ СН'!$H$9+СВЦЭМ!$D$10+'СЕТ СН'!$H$6-'СЕТ СН'!$H$19</f>
        <v>2226.4870125500001</v>
      </c>
      <c r="Q93" s="36">
        <f>SUMIFS(СВЦЭМ!$C$39:$C$782,СВЦЭМ!$A$39:$A$782,$A93,СВЦЭМ!$B$39:$B$782,Q$83)+'СЕТ СН'!$H$9+СВЦЭМ!$D$10+'СЕТ СН'!$H$6-'СЕТ СН'!$H$19</f>
        <v>2238.0220381499998</v>
      </c>
      <c r="R93" s="36">
        <f>SUMIFS(СВЦЭМ!$C$39:$C$782,СВЦЭМ!$A$39:$A$782,$A93,СВЦЭМ!$B$39:$B$782,R$83)+'СЕТ СН'!$H$9+СВЦЭМ!$D$10+'СЕТ СН'!$H$6-'СЕТ СН'!$H$19</f>
        <v>2215.9254787899999</v>
      </c>
      <c r="S93" s="36">
        <f>SUMIFS(СВЦЭМ!$C$39:$C$782,СВЦЭМ!$A$39:$A$782,$A93,СВЦЭМ!$B$39:$B$782,S$83)+'СЕТ СН'!$H$9+СВЦЭМ!$D$10+'СЕТ СН'!$H$6-'СЕТ СН'!$H$19</f>
        <v>2204.6848159000001</v>
      </c>
      <c r="T93" s="36">
        <f>SUMIFS(СВЦЭМ!$C$39:$C$782,СВЦЭМ!$A$39:$A$782,$A93,СВЦЭМ!$B$39:$B$782,T$83)+'СЕТ СН'!$H$9+СВЦЭМ!$D$10+'СЕТ СН'!$H$6-'СЕТ СН'!$H$19</f>
        <v>2172.1799832199999</v>
      </c>
      <c r="U93" s="36">
        <f>SUMIFS(СВЦЭМ!$C$39:$C$782,СВЦЭМ!$A$39:$A$782,$A93,СВЦЭМ!$B$39:$B$782,U$83)+'СЕТ СН'!$H$9+СВЦЭМ!$D$10+'СЕТ СН'!$H$6-'СЕТ СН'!$H$19</f>
        <v>2152.2751038500001</v>
      </c>
      <c r="V93" s="36">
        <f>SUMIFS(СВЦЭМ!$C$39:$C$782,СВЦЭМ!$A$39:$A$782,$A93,СВЦЭМ!$B$39:$B$782,V$83)+'СЕТ СН'!$H$9+СВЦЭМ!$D$10+'СЕТ СН'!$H$6-'СЕТ СН'!$H$19</f>
        <v>2186.4470641200001</v>
      </c>
      <c r="W93" s="36">
        <f>SUMIFS(СВЦЭМ!$C$39:$C$782,СВЦЭМ!$A$39:$A$782,$A93,СВЦЭМ!$B$39:$B$782,W$83)+'СЕТ СН'!$H$9+СВЦЭМ!$D$10+'СЕТ СН'!$H$6-'СЕТ СН'!$H$19</f>
        <v>2159.0425728300002</v>
      </c>
      <c r="X93" s="36">
        <f>SUMIFS(СВЦЭМ!$C$39:$C$782,СВЦЭМ!$A$39:$A$782,$A93,СВЦЭМ!$B$39:$B$782,X$83)+'СЕТ СН'!$H$9+СВЦЭМ!$D$10+'СЕТ СН'!$H$6-'СЕТ СН'!$H$19</f>
        <v>2188.5566197000003</v>
      </c>
      <c r="Y93" s="36">
        <f>SUMIFS(СВЦЭМ!$C$39:$C$782,СВЦЭМ!$A$39:$A$782,$A93,СВЦЭМ!$B$39:$B$782,Y$83)+'СЕТ СН'!$H$9+СВЦЭМ!$D$10+'СЕТ СН'!$H$6-'СЕТ СН'!$H$19</f>
        <v>2198.3385058600002</v>
      </c>
    </row>
    <row r="94" spans="1:25" ht="15.75" x14ac:dyDescent="0.2">
      <c r="A94" s="35">
        <f t="shared" si="2"/>
        <v>44996</v>
      </c>
      <c r="B94" s="36">
        <f>SUMIFS(СВЦЭМ!$C$39:$C$782,СВЦЭМ!$A$39:$A$782,$A94,СВЦЭМ!$B$39:$B$782,B$83)+'СЕТ СН'!$H$9+СВЦЭМ!$D$10+'СЕТ СН'!$H$6-'СЕТ СН'!$H$19</f>
        <v>2159.8081441200002</v>
      </c>
      <c r="C94" s="36">
        <f>SUMIFS(СВЦЭМ!$C$39:$C$782,СВЦЭМ!$A$39:$A$782,$A94,СВЦЭМ!$B$39:$B$782,C$83)+'СЕТ СН'!$H$9+СВЦЭМ!$D$10+'СЕТ СН'!$H$6-'СЕТ СН'!$H$19</f>
        <v>2223.3621665300002</v>
      </c>
      <c r="D94" s="36">
        <f>SUMIFS(СВЦЭМ!$C$39:$C$782,СВЦЭМ!$A$39:$A$782,$A94,СВЦЭМ!$B$39:$B$782,D$83)+'СЕТ СН'!$H$9+СВЦЭМ!$D$10+'СЕТ СН'!$H$6-'СЕТ СН'!$H$19</f>
        <v>2243.1752825399999</v>
      </c>
      <c r="E94" s="36">
        <f>SUMIFS(СВЦЭМ!$C$39:$C$782,СВЦЭМ!$A$39:$A$782,$A94,СВЦЭМ!$B$39:$B$782,E$83)+'СЕТ СН'!$H$9+СВЦЭМ!$D$10+'СЕТ СН'!$H$6-'СЕТ СН'!$H$19</f>
        <v>2233.9966027999999</v>
      </c>
      <c r="F94" s="36">
        <f>SUMIFS(СВЦЭМ!$C$39:$C$782,СВЦЭМ!$A$39:$A$782,$A94,СВЦЭМ!$B$39:$B$782,F$83)+'СЕТ СН'!$H$9+СВЦЭМ!$D$10+'СЕТ СН'!$H$6-'СЕТ СН'!$H$19</f>
        <v>2234.78019266</v>
      </c>
      <c r="G94" s="36">
        <f>SUMIFS(СВЦЭМ!$C$39:$C$782,СВЦЭМ!$A$39:$A$782,$A94,СВЦЭМ!$B$39:$B$782,G$83)+'СЕТ СН'!$H$9+СВЦЭМ!$D$10+'СЕТ СН'!$H$6-'СЕТ СН'!$H$19</f>
        <v>2221.5312701900002</v>
      </c>
      <c r="H94" s="36">
        <f>SUMIFS(СВЦЭМ!$C$39:$C$782,СВЦЭМ!$A$39:$A$782,$A94,СВЦЭМ!$B$39:$B$782,H$83)+'СЕТ СН'!$H$9+СВЦЭМ!$D$10+'СЕТ СН'!$H$6-'СЕТ СН'!$H$19</f>
        <v>2212.5389269900002</v>
      </c>
      <c r="I94" s="36">
        <f>SUMIFS(СВЦЭМ!$C$39:$C$782,СВЦЭМ!$A$39:$A$782,$A94,СВЦЭМ!$B$39:$B$782,I$83)+'СЕТ СН'!$H$9+СВЦЭМ!$D$10+'СЕТ СН'!$H$6-'СЕТ СН'!$H$19</f>
        <v>2198.0816315800002</v>
      </c>
      <c r="J94" s="36">
        <f>SUMIFS(СВЦЭМ!$C$39:$C$782,СВЦЭМ!$A$39:$A$782,$A94,СВЦЭМ!$B$39:$B$782,J$83)+'СЕТ СН'!$H$9+СВЦЭМ!$D$10+'СЕТ СН'!$H$6-'СЕТ СН'!$H$19</f>
        <v>2120.7243483000002</v>
      </c>
      <c r="K94" s="36">
        <f>SUMIFS(СВЦЭМ!$C$39:$C$782,СВЦЭМ!$A$39:$A$782,$A94,СВЦЭМ!$B$39:$B$782,K$83)+'СЕТ СН'!$H$9+СВЦЭМ!$D$10+'СЕТ СН'!$H$6-'СЕТ СН'!$H$19</f>
        <v>2006.8514481299999</v>
      </c>
      <c r="L94" s="36">
        <f>SUMIFS(СВЦЭМ!$C$39:$C$782,СВЦЭМ!$A$39:$A$782,$A94,СВЦЭМ!$B$39:$B$782,L$83)+'СЕТ СН'!$H$9+СВЦЭМ!$D$10+'СЕТ СН'!$H$6-'СЕТ СН'!$H$19</f>
        <v>1995.5560363</v>
      </c>
      <c r="M94" s="36">
        <f>SUMIFS(СВЦЭМ!$C$39:$C$782,СВЦЭМ!$A$39:$A$782,$A94,СВЦЭМ!$B$39:$B$782,M$83)+'СЕТ СН'!$H$9+СВЦЭМ!$D$10+'СЕТ СН'!$H$6-'СЕТ СН'!$H$19</f>
        <v>1950.2324781899999</v>
      </c>
      <c r="N94" s="36">
        <f>SUMIFS(СВЦЭМ!$C$39:$C$782,СВЦЭМ!$A$39:$A$782,$A94,СВЦЭМ!$B$39:$B$782,N$83)+'СЕТ СН'!$H$9+СВЦЭМ!$D$10+'СЕТ СН'!$H$6-'СЕТ СН'!$H$19</f>
        <v>2000.4084113699998</v>
      </c>
      <c r="O94" s="36">
        <f>SUMIFS(СВЦЭМ!$C$39:$C$782,СВЦЭМ!$A$39:$A$782,$A94,СВЦЭМ!$B$39:$B$782,O$83)+'СЕТ СН'!$H$9+СВЦЭМ!$D$10+'СЕТ СН'!$H$6-'СЕТ СН'!$H$19</f>
        <v>2045.3443494799999</v>
      </c>
      <c r="P94" s="36">
        <f>SUMIFS(СВЦЭМ!$C$39:$C$782,СВЦЭМ!$A$39:$A$782,$A94,СВЦЭМ!$B$39:$B$782,P$83)+'СЕТ СН'!$H$9+СВЦЭМ!$D$10+'СЕТ СН'!$H$6-'СЕТ СН'!$H$19</f>
        <v>2073.2349190300001</v>
      </c>
      <c r="Q94" s="36">
        <f>SUMIFS(СВЦЭМ!$C$39:$C$782,СВЦЭМ!$A$39:$A$782,$A94,СВЦЭМ!$B$39:$B$782,Q$83)+'СЕТ СН'!$H$9+СВЦЭМ!$D$10+'СЕТ СН'!$H$6-'СЕТ СН'!$H$19</f>
        <v>2081.3757849799999</v>
      </c>
      <c r="R94" s="36">
        <f>SUMIFS(СВЦЭМ!$C$39:$C$782,СВЦЭМ!$A$39:$A$782,$A94,СВЦЭМ!$B$39:$B$782,R$83)+'СЕТ СН'!$H$9+СВЦЭМ!$D$10+'СЕТ СН'!$H$6-'СЕТ СН'!$H$19</f>
        <v>2111.3529954099999</v>
      </c>
      <c r="S94" s="36">
        <f>SUMIFS(СВЦЭМ!$C$39:$C$782,СВЦЭМ!$A$39:$A$782,$A94,СВЦЭМ!$B$39:$B$782,S$83)+'СЕТ СН'!$H$9+СВЦЭМ!$D$10+'СЕТ СН'!$H$6-'СЕТ СН'!$H$19</f>
        <v>2105.5094564999999</v>
      </c>
      <c r="T94" s="36">
        <f>SUMIFS(СВЦЭМ!$C$39:$C$782,СВЦЭМ!$A$39:$A$782,$A94,СВЦЭМ!$B$39:$B$782,T$83)+'СЕТ СН'!$H$9+СВЦЭМ!$D$10+'СЕТ СН'!$H$6-'СЕТ СН'!$H$19</f>
        <v>2077.6252858100002</v>
      </c>
      <c r="U94" s="36">
        <f>SUMIFS(СВЦЭМ!$C$39:$C$782,СВЦЭМ!$A$39:$A$782,$A94,СВЦЭМ!$B$39:$B$782,U$83)+'СЕТ СН'!$H$9+СВЦЭМ!$D$10+'СЕТ СН'!$H$6-'СЕТ СН'!$H$19</f>
        <v>2047.2682483799999</v>
      </c>
      <c r="V94" s="36">
        <f>SUMIFS(СВЦЭМ!$C$39:$C$782,СВЦЭМ!$A$39:$A$782,$A94,СВЦЭМ!$B$39:$B$782,V$83)+'СЕТ СН'!$H$9+СВЦЭМ!$D$10+'СЕТ СН'!$H$6-'СЕТ СН'!$H$19</f>
        <v>2039.4342924</v>
      </c>
      <c r="W94" s="36">
        <f>SUMIFS(СВЦЭМ!$C$39:$C$782,СВЦЭМ!$A$39:$A$782,$A94,СВЦЭМ!$B$39:$B$782,W$83)+'СЕТ СН'!$H$9+СВЦЭМ!$D$10+'СЕТ СН'!$H$6-'СЕТ СН'!$H$19</f>
        <v>2044.37020695</v>
      </c>
      <c r="X94" s="36">
        <f>SUMIFS(СВЦЭМ!$C$39:$C$782,СВЦЭМ!$A$39:$A$782,$A94,СВЦЭМ!$B$39:$B$782,X$83)+'СЕТ СН'!$H$9+СВЦЭМ!$D$10+'СЕТ СН'!$H$6-'СЕТ СН'!$H$19</f>
        <v>2106.7027454200002</v>
      </c>
      <c r="Y94" s="36">
        <f>SUMIFS(СВЦЭМ!$C$39:$C$782,СВЦЭМ!$A$39:$A$782,$A94,СВЦЭМ!$B$39:$B$782,Y$83)+'СЕТ СН'!$H$9+СВЦЭМ!$D$10+'СЕТ СН'!$H$6-'СЕТ СН'!$H$19</f>
        <v>3689.8306443699998</v>
      </c>
    </row>
    <row r="95" spans="1:25" ht="15.75" x14ac:dyDescent="0.2">
      <c r="A95" s="35">
        <f t="shared" si="2"/>
        <v>44997</v>
      </c>
      <c r="B95" s="36">
        <f>SUMIFS(СВЦЭМ!$C$39:$C$782,СВЦЭМ!$A$39:$A$782,$A95,СВЦЭМ!$B$39:$B$782,B$83)+'СЕТ СН'!$H$9+СВЦЭМ!$D$10+'СЕТ СН'!$H$6-'СЕТ СН'!$H$19</f>
        <v>2964.9828238300001</v>
      </c>
      <c r="C95" s="36">
        <f>SUMIFS(СВЦЭМ!$C$39:$C$782,СВЦЭМ!$A$39:$A$782,$A95,СВЦЭМ!$B$39:$B$782,C$83)+'СЕТ СН'!$H$9+СВЦЭМ!$D$10+'СЕТ СН'!$H$6-'СЕТ СН'!$H$19</f>
        <v>3071.9200700000001</v>
      </c>
      <c r="D95" s="36">
        <f>SUMIFS(СВЦЭМ!$C$39:$C$782,СВЦЭМ!$A$39:$A$782,$A95,СВЦЭМ!$B$39:$B$782,D$83)+'СЕТ СН'!$H$9+СВЦЭМ!$D$10+'СЕТ СН'!$H$6-'СЕТ СН'!$H$19</f>
        <v>3079.3334640899998</v>
      </c>
      <c r="E95" s="36">
        <f>SUMIFS(СВЦЭМ!$C$39:$C$782,СВЦЭМ!$A$39:$A$782,$A95,СВЦЭМ!$B$39:$B$782,E$83)+'СЕТ СН'!$H$9+СВЦЭМ!$D$10+'СЕТ СН'!$H$6-'СЕТ СН'!$H$19</f>
        <v>3368.76645689</v>
      </c>
      <c r="F95" s="36">
        <f>SUMIFS(СВЦЭМ!$C$39:$C$782,СВЦЭМ!$A$39:$A$782,$A95,СВЦЭМ!$B$39:$B$782,F$83)+'СЕТ СН'!$H$9+СВЦЭМ!$D$10+'СЕТ СН'!$H$6-'СЕТ СН'!$H$19</f>
        <v>3094.5020883699999</v>
      </c>
      <c r="G95" s="36">
        <f>SUMIFS(СВЦЭМ!$C$39:$C$782,СВЦЭМ!$A$39:$A$782,$A95,СВЦЭМ!$B$39:$B$782,G$83)+'СЕТ СН'!$H$9+СВЦЭМ!$D$10+'СЕТ СН'!$H$6-'СЕТ СН'!$H$19</f>
        <v>3592.6123568499997</v>
      </c>
      <c r="H95" s="36">
        <f>SUMIFS(СВЦЭМ!$C$39:$C$782,СВЦЭМ!$A$39:$A$782,$A95,СВЦЭМ!$B$39:$B$782,H$83)+'СЕТ СН'!$H$9+СВЦЭМ!$D$10+'СЕТ СН'!$H$6-'СЕТ СН'!$H$19</f>
        <v>3234.5395383700002</v>
      </c>
      <c r="I95" s="36">
        <f>SUMIFS(СВЦЭМ!$C$39:$C$782,СВЦЭМ!$A$39:$A$782,$A95,СВЦЭМ!$B$39:$B$782,I$83)+'СЕТ СН'!$H$9+СВЦЭМ!$D$10+'СЕТ СН'!$H$6-'СЕТ СН'!$H$19</f>
        <v>2881.5773130299999</v>
      </c>
      <c r="J95" s="36">
        <f>SUMIFS(СВЦЭМ!$C$39:$C$782,СВЦЭМ!$A$39:$A$782,$A95,СВЦЭМ!$B$39:$B$782,J$83)+'СЕТ СН'!$H$9+СВЦЭМ!$D$10+'СЕТ СН'!$H$6-'СЕТ СН'!$H$19</f>
        <v>2758.3175415400001</v>
      </c>
      <c r="K95" s="36">
        <f>SUMIFS(СВЦЭМ!$C$39:$C$782,СВЦЭМ!$A$39:$A$782,$A95,СВЦЭМ!$B$39:$B$782,K$83)+'СЕТ СН'!$H$9+СВЦЭМ!$D$10+'СЕТ СН'!$H$6-'СЕТ СН'!$H$19</f>
        <v>2674.8606552900001</v>
      </c>
      <c r="L95" s="36">
        <f>SUMIFS(СВЦЭМ!$C$39:$C$782,СВЦЭМ!$A$39:$A$782,$A95,СВЦЭМ!$B$39:$B$782,L$83)+'СЕТ СН'!$H$9+СВЦЭМ!$D$10+'СЕТ СН'!$H$6-'СЕТ СН'!$H$19</f>
        <v>2522.8526372799997</v>
      </c>
      <c r="M95" s="36">
        <f>SUMIFS(СВЦЭМ!$C$39:$C$782,СВЦЭМ!$A$39:$A$782,$A95,СВЦЭМ!$B$39:$B$782,M$83)+'СЕТ СН'!$H$9+СВЦЭМ!$D$10+'СЕТ СН'!$H$6-'СЕТ СН'!$H$19</f>
        <v>2605.7869480700001</v>
      </c>
      <c r="N95" s="36">
        <f>SUMIFS(СВЦЭМ!$C$39:$C$782,СВЦЭМ!$A$39:$A$782,$A95,СВЦЭМ!$B$39:$B$782,N$83)+'СЕТ СН'!$H$9+СВЦЭМ!$D$10+'СЕТ СН'!$H$6-'СЕТ СН'!$H$19</f>
        <v>2642.9594063099998</v>
      </c>
      <c r="O95" s="36">
        <f>SUMIFS(СВЦЭМ!$C$39:$C$782,СВЦЭМ!$A$39:$A$782,$A95,СВЦЭМ!$B$39:$B$782,O$83)+'СЕТ СН'!$H$9+СВЦЭМ!$D$10+'СЕТ СН'!$H$6-'СЕТ СН'!$H$19</f>
        <v>2103.9714119300002</v>
      </c>
      <c r="P95" s="36">
        <f>SUMIFS(СВЦЭМ!$C$39:$C$782,СВЦЭМ!$A$39:$A$782,$A95,СВЦЭМ!$B$39:$B$782,P$83)+'СЕТ СН'!$H$9+СВЦЭМ!$D$10+'СЕТ СН'!$H$6-'СЕТ СН'!$H$19</f>
        <v>2121.4813901799998</v>
      </c>
      <c r="Q95" s="36">
        <f>SUMIFS(СВЦЭМ!$C$39:$C$782,СВЦЭМ!$A$39:$A$782,$A95,СВЦЭМ!$B$39:$B$782,Q$83)+'СЕТ СН'!$H$9+СВЦЭМ!$D$10+'СЕТ СН'!$H$6-'СЕТ СН'!$H$19</f>
        <v>2133.0592725300003</v>
      </c>
      <c r="R95" s="36">
        <f>SUMIFS(СВЦЭМ!$C$39:$C$782,СВЦЭМ!$A$39:$A$782,$A95,СВЦЭМ!$B$39:$B$782,R$83)+'СЕТ СН'!$H$9+СВЦЭМ!$D$10+'СЕТ СН'!$H$6-'СЕТ СН'!$H$19</f>
        <v>2129.0463622500001</v>
      </c>
      <c r="S95" s="36">
        <f>SUMIFS(СВЦЭМ!$C$39:$C$782,СВЦЭМ!$A$39:$A$782,$A95,СВЦЭМ!$B$39:$B$782,S$83)+'СЕТ СН'!$H$9+СВЦЭМ!$D$10+'СЕТ СН'!$H$6-'СЕТ СН'!$H$19</f>
        <v>5323.6689292700003</v>
      </c>
      <c r="T95" s="36">
        <f>SUMIFS(СВЦЭМ!$C$39:$C$782,СВЦЭМ!$A$39:$A$782,$A95,СВЦЭМ!$B$39:$B$782,T$83)+'СЕТ СН'!$H$9+СВЦЭМ!$D$10+'СЕТ СН'!$H$6-'СЕТ СН'!$H$19</f>
        <v>2808.9330010600002</v>
      </c>
      <c r="U95" s="36">
        <f>SUMIFS(СВЦЭМ!$C$39:$C$782,СВЦЭМ!$A$39:$A$782,$A95,СВЦЭМ!$B$39:$B$782,U$83)+'СЕТ СН'!$H$9+СВЦЭМ!$D$10+'СЕТ СН'!$H$6-'СЕТ СН'!$H$19</f>
        <v>2420.4481105899999</v>
      </c>
      <c r="V95" s="36">
        <f>SUMIFS(СВЦЭМ!$C$39:$C$782,СВЦЭМ!$A$39:$A$782,$A95,СВЦЭМ!$B$39:$B$782,V$83)+'СЕТ СН'!$H$9+СВЦЭМ!$D$10+'СЕТ СН'!$H$6-'СЕТ СН'!$H$19</f>
        <v>2148.16129946</v>
      </c>
      <c r="W95" s="36">
        <f>SUMIFS(СВЦЭМ!$C$39:$C$782,СВЦЭМ!$A$39:$A$782,$A95,СВЦЭМ!$B$39:$B$782,W$83)+'СЕТ СН'!$H$9+СВЦЭМ!$D$10+'СЕТ СН'!$H$6-'СЕТ СН'!$H$19</f>
        <v>2145.1009401900001</v>
      </c>
      <c r="X95" s="36">
        <f>SUMIFS(СВЦЭМ!$C$39:$C$782,СВЦЭМ!$A$39:$A$782,$A95,СВЦЭМ!$B$39:$B$782,X$83)+'СЕТ СН'!$H$9+СВЦЭМ!$D$10+'СЕТ СН'!$H$6-'СЕТ СН'!$H$19</f>
        <v>2167.3740248100003</v>
      </c>
      <c r="Y95" s="36">
        <f>SUMIFS(СВЦЭМ!$C$39:$C$782,СВЦЭМ!$A$39:$A$782,$A95,СВЦЭМ!$B$39:$B$782,Y$83)+'СЕТ СН'!$H$9+СВЦЭМ!$D$10+'СЕТ СН'!$H$6-'СЕТ СН'!$H$19</f>
        <v>2186.6219020200001</v>
      </c>
    </row>
    <row r="96" spans="1:25" ht="15.75" x14ac:dyDescent="0.2">
      <c r="A96" s="35">
        <f t="shared" si="2"/>
        <v>44998</v>
      </c>
      <c r="B96" s="36">
        <f>SUMIFS(СВЦЭМ!$C$39:$C$782,СВЦЭМ!$A$39:$A$782,$A96,СВЦЭМ!$B$39:$B$782,B$83)+'СЕТ СН'!$H$9+СВЦЭМ!$D$10+'СЕТ СН'!$H$6-'СЕТ СН'!$H$19</f>
        <v>2179.9412978599998</v>
      </c>
      <c r="C96" s="36">
        <f>SUMIFS(СВЦЭМ!$C$39:$C$782,СВЦЭМ!$A$39:$A$782,$A96,СВЦЭМ!$B$39:$B$782,C$83)+'СЕТ СН'!$H$9+СВЦЭМ!$D$10+'СЕТ СН'!$H$6-'СЕТ СН'!$H$19</f>
        <v>2218.3922422400001</v>
      </c>
      <c r="D96" s="36">
        <f>SUMIFS(СВЦЭМ!$C$39:$C$782,СВЦЭМ!$A$39:$A$782,$A96,СВЦЭМ!$B$39:$B$782,D$83)+'СЕТ СН'!$H$9+СВЦЭМ!$D$10+'СЕТ СН'!$H$6-'СЕТ СН'!$H$19</f>
        <v>2248.5918804399998</v>
      </c>
      <c r="E96" s="36">
        <f>SUMIFS(СВЦЭМ!$C$39:$C$782,СВЦЭМ!$A$39:$A$782,$A96,СВЦЭМ!$B$39:$B$782,E$83)+'СЕТ СН'!$H$9+СВЦЭМ!$D$10+'СЕТ СН'!$H$6-'СЕТ СН'!$H$19</f>
        <v>2260.9030464400003</v>
      </c>
      <c r="F96" s="36">
        <f>SUMIFS(СВЦЭМ!$C$39:$C$782,СВЦЭМ!$A$39:$A$782,$A96,СВЦЭМ!$B$39:$B$782,F$83)+'СЕТ СН'!$H$9+СВЦЭМ!$D$10+'СЕТ СН'!$H$6-'СЕТ СН'!$H$19</f>
        <v>2254.6825675999999</v>
      </c>
      <c r="G96" s="36">
        <f>SUMIFS(СВЦЭМ!$C$39:$C$782,СВЦЭМ!$A$39:$A$782,$A96,СВЦЭМ!$B$39:$B$782,G$83)+'СЕТ СН'!$H$9+СВЦЭМ!$D$10+'СЕТ СН'!$H$6-'СЕТ СН'!$H$19</f>
        <v>2321.8817241699999</v>
      </c>
      <c r="H96" s="36">
        <f>SUMIFS(СВЦЭМ!$C$39:$C$782,СВЦЭМ!$A$39:$A$782,$A96,СВЦЭМ!$B$39:$B$782,H$83)+'СЕТ СН'!$H$9+СВЦЭМ!$D$10+'СЕТ СН'!$H$6-'СЕТ СН'!$H$19</f>
        <v>2217.0480414799999</v>
      </c>
      <c r="I96" s="36">
        <f>SUMIFS(СВЦЭМ!$C$39:$C$782,СВЦЭМ!$A$39:$A$782,$A96,СВЦЭМ!$B$39:$B$782,I$83)+'СЕТ СН'!$H$9+СВЦЭМ!$D$10+'СЕТ СН'!$H$6-'СЕТ СН'!$H$19</f>
        <v>2164.67899558</v>
      </c>
      <c r="J96" s="36">
        <f>SUMIFS(СВЦЭМ!$C$39:$C$782,СВЦЭМ!$A$39:$A$782,$A96,СВЦЭМ!$B$39:$B$782,J$83)+'СЕТ СН'!$H$9+СВЦЭМ!$D$10+'СЕТ СН'!$H$6-'СЕТ СН'!$H$19</f>
        <v>2163.9876734600002</v>
      </c>
      <c r="K96" s="36">
        <f>SUMIFS(СВЦЭМ!$C$39:$C$782,СВЦЭМ!$A$39:$A$782,$A96,СВЦЭМ!$B$39:$B$782,K$83)+'СЕТ СН'!$H$9+СВЦЭМ!$D$10+'СЕТ СН'!$H$6-'СЕТ СН'!$H$19</f>
        <v>2118.8133344000003</v>
      </c>
      <c r="L96" s="36">
        <f>SUMIFS(СВЦЭМ!$C$39:$C$782,СВЦЭМ!$A$39:$A$782,$A96,СВЦЭМ!$B$39:$B$782,L$83)+'СЕТ СН'!$H$9+СВЦЭМ!$D$10+'СЕТ СН'!$H$6-'СЕТ СН'!$H$19</f>
        <v>2112.44649536</v>
      </c>
      <c r="M96" s="36">
        <f>SUMIFS(СВЦЭМ!$C$39:$C$782,СВЦЭМ!$A$39:$A$782,$A96,СВЦЭМ!$B$39:$B$782,M$83)+'СЕТ СН'!$H$9+СВЦЭМ!$D$10+'СЕТ СН'!$H$6-'СЕТ СН'!$H$19</f>
        <v>2128.51638022</v>
      </c>
      <c r="N96" s="36">
        <f>SUMIFS(СВЦЭМ!$C$39:$C$782,СВЦЭМ!$A$39:$A$782,$A96,СВЦЭМ!$B$39:$B$782,N$83)+'СЕТ СН'!$H$9+СВЦЭМ!$D$10+'СЕТ СН'!$H$6-'СЕТ СН'!$H$19</f>
        <v>2152.0267034100002</v>
      </c>
      <c r="O96" s="36">
        <f>SUMIFS(СВЦЭМ!$C$39:$C$782,СВЦЭМ!$A$39:$A$782,$A96,СВЦЭМ!$B$39:$B$782,O$83)+'СЕТ СН'!$H$9+СВЦЭМ!$D$10+'СЕТ СН'!$H$6-'СЕТ СН'!$H$19</f>
        <v>2175.52493013</v>
      </c>
      <c r="P96" s="36">
        <f>SUMIFS(СВЦЭМ!$C$39:$C$782,СВЦЭМ!$A$39:$A$782,$A96,СВЦЭМ!$B$39:$B$782,P$83)+'СЕТ СН'!$H$9+СВЦЭМ!$D$10+'СЕТ СН'!$H$6-'СЕТ СН'!$H$19</f>
        <v>2179.97271009</v>
      </c>
      <c r="Q96" s="36">
        <f>SUMIFS(СВЦЭМ!$C$39:$C$782,СВЦЭМ!$A$39:$A$782,$A96,СВЦЭМ!$B$39:$B$782,Q$83)+'СЕТ СН'!$H$9+СВЦЭМ!$D$10+'СЕТ СН'!$H$6-'СЕТ СН'!$H$19</f>
        <v>2168.3091187700002</v>
      </c>
      <c r="R96" s="36">
        <f>SUMIFS(СВЦЭМ!$C$39:$C$782,СВЦЭМ!$A$39:$A$782,$A96,СВЦЭМ!$B$39:$B$782,R$83)+'СЕТ СН'!$H$9+СВЦЭМ!$D$10+'СЕТ СН'!$H$6-'СЕТ СН'!$H$19</f>
        <v>2172.39032632</v>
      </c>
      <c r="S96" s="36">
        <f>SUMIFS(СВЦЭМ!$C$39:$C$782,СВЦЭМ!$A$39:$A$782,$A96,СВЦЭМ!$B$39:$B$782,S$83)+'СЕТ СН'!$H$9+СВЦЭМ!$D$10+'СЕТ СН'!$H$6-'СЕТ СН'!$H$19</f>
        <v>2166.8345205400001</v>
      </c>
      <c r="T96" s="36">
        <f>SUMIFS(СВЦЭМ!$C$39:$C$782,СВЦЭМ!$A$39:$A$782,$A96,СВЦЭМ!$B$39:$B$782,T$83)+'СЕТ СН'!$H$9+СВЦЭМ!$D$10+'СЕТ СН'!$H$6-'СЕТ СН'!$H$19</f>
        <v>2139.0447397600001</v>
      </c>
      <c r="U96" s="36">
        <f>SUMIFS(СВЦЭМ!$C$39:$C$782,СВЦЭМ!$A$39:$A$782,$A96,СВЦЭМ!$B$39:$B$782,U$83)+'СЕТ СН'!$H$9+СВЦЭМ!$D$10+'СЕТ СН'!$H$6-'СЕТ СН'!$H$19</f>
        <v>2119.0982096400003</v>
      </c>
      <c r="V96" s="36">
        <f>SUMIFS(СВЦЭМ!$C$39:$C$782,СВЦЭМ!$A$39:$A$782,$A96,СВЦЭМ!$B$39:$B$782,V$83)+'СЕТ СН'!$H$9+СВЦЭМ!$D$10+'СЕТ СН'!$H$6-'СЕТ СН'!$H$19</f>
        <v>2116.0976782900002</v>
      </c>
      <c r="W96" s="36">
        <f>SUMIFS(СВЦЭМ!$C$39:$C$782,СВЦЭМ!$A$39:$A$782,$A96,СВЦЭМ!$B$39:$B$782,W$83)+'СЕТ СН'!$H$9+СВЦЭМ!$D$10+'СЕТ СН'!$H$6-'СЕТ СН'!$H$19</f>
        <v>2113.8548108999998</v>
      </c>
      <c r="X96" s="36">
        <f>SUMIFS(СВЦЭМ!$C$39:$C$782,СВЦЭМ!$A$39:$A$782,$A96,СВЦЭМ!$B$39:$B$782,X$83)+'СЕТ СН'!$H$9+СВЦЭМ!$D$10+'СЕТ СН'!$H$6-'СЕТ СН'!$H$19</f>
        <v>2156.5929827800001</v>
      </c>
      <c r="Y96" s="36">
        <f>SUMIFS(СВЦЭМ!$C$39:$C$782,СВЦЭМ!$A$39:$A$782,$A96,СВЦЭМ!$B$39:$B$782,Y$83)+'СЕТ СН'!$H$9+СВЦЭМ!$D$10+'СЕТ СН'!$H$6-'СЕТ СН'!$H$19</f>
        <v>2150.1105944999999</v>
      </c>
    </row>
    <row r="97" spans="1:25" ht="15.75" x14ac:dyDescent="0.2">
      <c r="A97" s="35">
        <f t="shared" si="2"/>
        <v>44999</v>
      </c>
      <c r="B97" s="36">
        <f>SUMIFS(СВЦЭМ!$C$39:$C$782,СВЦЭМ!$A$39:$A$782,$A97,СВЦЭМ!$B$39:$B$782,B$83)+'СЕТ СН'!$H$9+СВЦЭМ!$D$10+'СЕТ СН'!$H$6-'СЕТ СН'!$H$19</f>
        <v>2242.8267816799998</v>
      </c>
      <c r="C97" s="36">
        <f>SUMIFS(СВЦЭМ!$C$39:$C$782,СВЦЭМ!$A$39:$A$782,$A97,СВЦЭМ!$B$39:$B$782,C$83)+'СЕТ СН'!$H$9+СВЦЭМ!$D$10+'СЕТ СН'!$H$6-'СЕТ СН'!$H$19</f>
        <v>2300.2151564299998</v>
      </c>
      <c r="D97" s="36">
        <f>SUMIFS(СВЦЭМ!$C$39:$C$782,СВЦЭМ!$A$39:$A$782,$A97,СВЦЭМ!$B$39:$B$782,D$83)+'СЕТ СН'!$H$9+СВЦЭМ!$D$10+'СЕТ СН'!$H$6-'СЕТ СН'!$H$19</f>
        <v>2338.8825078199998</v>
      </c>
      <c r="E97" s="36">
        <f>SUMIFS(СВЦЭМ!$C$39:$C$782,СВЦЭМ!$A$39:$A$782,$A97,СВЦЭМ!$B$39:$B$782,E$83)+'СЕТ СН'!$H$9+СВЦЭМ!$D$10+'СЕТ СН'!$H$6-'СЕТ СН'!$H$19</f>
        <v>2341.9548389000001</v>
      </c>
      <c r="F97" s="36">
        <f>SUMIFS(СВЦЭМ!$C$39:$C$782,СВЦЭМ!$A$39:$A$782,$A97,СВЦЭМ!$B$39:$B$782,F$83)+'СЕТ СН'!$H$9+СВЦЭМ!$D$10+'СЕТ СН'!$H$6-'СЕТ СН'!$H$19</f>
        <v>2338.4981022500001</v>
      </c>
      <c r="G97" s="36">
        <f>SUMIFS(СВЦЭМ!$C$39:$C$782,СВЦЭМ!$A$39:$A$782,$A97,СВЦЭМ!$B$39:$B$782,G$83)+'СЕТ СН'!$H$9+СВЦЭМ!$D$10+'СЕТ СН'!$H$6-'СЕТ СН'!$H$19</f>
        <v>2324.4987288799998</v>
      </c>
      <c r="H97" s="36">
        <f>SUMIFS(СВЦЭМ!$C$39:$C$782,СВЦЭМ!$A$39:$A$782,$A97,СВЦЭМ!$B$39:$B$782,H$83)+'СЕТ СН'!$H$9+СВЦЭМ!$D$10+'СЕТ СН'!$H$6-'СЕТ СН'!$H$19</f>
        <v>2258.02189232</v>
      </c>
      <c r="I97" s="36">
        <f>SUMIFS(СВЦЭМ!$C$39:$C$782,СВЦЭМ!$A$39:$A$782,$A97,СВЦЭМ!$B$39:$B$782,I$83)+'СЕТ СН'!$H$9+СВЦЭМ!$D$10+'СЕТ СН'!$H$6-'СЕТ СН'!$H$19</f>
        <v>2192.0491886099999</v>
      </c>
      <c r="J97" s="36">
        <f>SUMIFS(СВЦЭМ!$C$39:$C$782,СВЦЭМ!$A$39:$A$782,$A97,СВЦЭМ!$B$39:$B$782,J$83)+'СЕТ СН'!$H$9+СВЦЭМ!$D$10+'СЕТ СН'!$H$6-'СЕТ СН'!$H$19</f>
        <v>2193.8201105399999</v>
      </c>
      <c r="K97" s="36">
        <f>SUMIFS(СВЦЭМ!$C$39:$C$782,СВЦЭМ!$A$39:$A$782,$A97,СВЦЭМ!$B$39:$B$782,K$83)+'СЕТ СН'!$H$9+СВЦЭМ!$D$10+'СЕТ СН'!$H$6-'СЕТ СН'!$H$19</f>
        <v>2147.4345320400002</v>
      </c>
      <c r="L97" s="36">
        <f>SUMIFS(СВЦЭМ!$C$39:$C$782,СВЦЭМ!$A$39:$A$782,$A97,СВЦЭМ!$B$39:$B$782,L$83)+'СЕТ СН'!$H$9+СВЦЭМ!$D$10+'СЕТ СН'!$H$6-'СЕТ СН'!$H$19</f>
        <v>2136.1150111299999</v>
      </c>
      <c r="M97" s="36">
        <f>SUMIFS(СВЦЭМ!$C$39:$C$782,СВЦЭМ!$A$39:$A$782,$A97,СВЦЭМ!$B$39:$B$782,M$83)+'СЕТ СН'!$H$9+СВЦЭМ!$D$10+'СЕТ СН'!$H$6-'СЕТ СН'!$H$19</f>
        <v>2109.7187690000001</v>
      </c>
      <c r="N97" s="36">
        <f>SUMIFS(СВЦЭМ!$C$39:$C$782,СВЦЭМ!$A$39:$A$782,$A97,СВЦЭМ!$B$39:$B$782,N$83)+'СЕТ СН'!$H$9+СВЦЭМ!$D$10+'СЕТ СН'!$H$6-'СЕТ СН'!$H$19</f>
        <v>2154.5061499200001</v>
      </c>
      <c r="O97" s="36">
        <f>SUMIFS(СВЦЭМ!$C$39:$C$782,СВЦЭМ!$A$39:$A$782,$A97,СВЦЭМ!$B$39:$B$782,O$83)+'СЕТ СН'!$H$9+СВЦЭМ!$D$10+'СЕТ СН'!$H$6-'СЕТ СН'!$H$19</f>
        <v>2174.09421651</v>
      </c>
      <c r="P97" s="36">
        <f>SUMIFS(СВЦЭМ!$C$39:$C$782,СВЦЭМ!$A$39:$A$782,$A97,СВЦЭМ!$B$39:$B$782,P$83)+'СЕТ СН'!$H$9+СВЦЭМ!$D$10+'СЕТ СН'!$H$6-'СЕТ СН'!$H$19</f>
        <v>2180.8142168499999</v>
      </c>
      <c r="Q97" s="36">
        <f>SUMIFS(СВЦЭМ!$C$39:$C$782,СВЦЭМ!$A$39:$A$782,$A97,СВЦЭМ!$B$39:$B$782,Q$83)+'СЕТ СН'!$H$9+СВЦЭМ!$D$10+'СЕТ СН'!$H$6-'СЕТ СН'!$H$19</f>
        <v>2191.1831000500001</v>
      </c>
      <c r="R97" s="36">
        <f>SUMIFS(СВЦЭМ!$C$39:$C$782,СВЦЭМ!$A$39:$A$782,$A97,СВЦЭМ!$B$39:$B$782,R$83)+'СЕТ СН'!$H$9+СВЦЭМ!$D$10+'СЕТ СН'!$H$6-'СЕТ СН'!$H$19</f>
        <v>2183.2144260200002</v>
      </c>
      <c r="S97" s="36">
        <f>SUMIFS(СВЦЭМ!$C$39:$C$782,СВЦЭМ!$A$39:$A$782,$A97,СВЦЭМ!$B$39:$B$782,S$83)+'СЕТ СН'!$H$9+СВЦЭМ!$D$10+'СЕТ СН'!$H$6-'СЕТ СН'!$H$19</f>
        <v>2160.5829923000001</v>
      </c>
      <c r="T97" s="36">
        <f>SUMIFS(СВЦЭМ!$C$39:$C$782,СВЦЭМ!$A$39:$A$782,$A97,СВЦЭМ!$B$39:$B$782,T$83)+'СЕТ СН'!$H$9+СВЦЭМ!$D$10+'СЕТ СН'!$H$6-'СЕТ СН'!$H$19</f>
        <v>2136.8894145300001</v>
      </c>
      <c r="U97" s="36">
        <f>SUMIFS(СВЦЭМ!$C$39:$C$782,СВЦЭМ!$A$39:$A$782,$A97,СВЦЭМ!$B$39:$B$782,U$83)+'СЕТ СН'!$H$9+СВЦЭМ!$D$10+'СЕТ СН'!$H$6-'СЕТ СН'!$H$19</f>
        <v>2124.3153633000002</v>
      </c>
      <c r="V97" s="36">
        <f>SUMIFS(СВЦЭМ!$C$39:$C$782,СВЦЭМ!$A$39:$A$782,$A97,СВЦЭМ!$B$39:$B$782,V$83)+'СЕТ СН'!$H$9+СВЦЭМ!$D$10+'СЕТ СН'!$H$6-'СЕТ СН'!$H$19</f>
        <v>2145.2635865100001</v>
      </c>
      <c r="W97" s="36">
        <f>SUMIFS(СВЦЭМ!$C$39:$C$782,СВЦЭМ!$A$39:$A$782,$A97,СВЦЭМ!$B$39:$B$782,W$83)+'СЕТ СН'!$H$9+СВЦЭМ!$D$10+'СЕТ СН'!$H$6-'СЕТ СН'!$H$19</f>
        <v>2170.5527048899999</v>
      </c>
      <c r="X97" s="36">
        <f>SUMIFS(СВЦЭМ!$C$39:$C$782,СВЦЭМ!$A$39:$A$782,$A97,СВЦЭМ!$B$39:$B$782,X$83)+'СЕТ СН'!$H$9+СВЦЭМ!$D$10+'СЕТ СН'!$H$6-'СЕТ СН'!$H$19</f>
        <v>2199.4188980500003</v>
      </c>
      <c r="Y97" s="36">
        <f>SUMIFS(СВЦЭМ!$C$39:$C$782,СВЦЭМ!$A$39:$A$782,$A97,СВЦЭМ!$B$39:$B$782,Y$83)+'СЕТ СН'!$H$9+СВЦЭМ!$D$10+'СЕТ СН'!$H$6-'СЕТ СН'!$H$19</f>
        <v>2199.29644005</v>
      </c>
    </row>
    <row r="98" spans="1:25" ht="15.75" x14ac:dyDescent="0.2">
      <c r="A98" s="35">
        <f t="shared" si="2"/>
        <v>45000</v>
      </c>
      <c r="B98" s="36">
        <f>SUMIFS(СВЦЭМ!$C$39:$C$782,СВЦЭМ!$A$39:$A$782,$A98,СВЦЭМ!$B$39:$B$782,B$83)+'СЕТ СН'!$H$9+СВЦЭМ!$D$10+'СЕТ СН'!$H$6-'СЕТ СН'!$H$19</f>
        <v>2233.10190883</v>
      </c>
      <c r="C98" s="36">
        <f>SUMIFS(СВЦЭМ!$C$39:$C$782,СВЦЭМ!$A$39:$A$782,$A98,СВЦЭМ!$B$39:$B$782,C$83)+'СЕТ СН'!$H$9+СВЦЭМ!$D$10+'СЕТ СН'!$H$6-'СЕТ СН'!$H$19</f>
        <v>2289.6948238299997</v>
      </c>
      <c r="D98" s="36">
        <f>SUMIFS(СВЦЭМ!$C$39:$C$782,СВЦЭМ!$A$39:$A$782,$A98,СВЦЭМ!$B$39:$B$782,D$83)+'СЕТ СН'!$H$9+СВЦЭМ!$D$10+'СЕТ СН'!$H$6-'СЕТ СН'!$H$19</f>
        <v>2325.43432476</v>
      </c>
      <c r="E98" s="36">
        <f>SUMIFS(СВЦЭМ!$C$39:$C$782,СВЦЭМ!$A$39:$A$782,$A98,СВЦЭМ!$B$39:$B$782,E$83)+'СЕТ СН'!$H$9+СВЦЭМ!$D$10+'СЕТ СН'!$H$6-'СЕТ СН'!$H$19</f>
        <v>2327.33487083</v>
      </c>
      <c r="F98" s="36">
        <f>SUMIFS(СВЦЭМ!$C$39:$C$782,СВЦЭМ!$A$39:$A$782,$A98,СВЦЭМ!$B$39:$B$782,F$83)+'СЕТ СН'!$H$9+СВЦЭМ!$D$10+'СЕТ СН'!$H$6-'СЕТ СН'!$H$19</f>
        <v>2325.6461102899998</v>
      </c>
      <c r="G98" s="36">
        <f>SUMIFS(СВЦЭМ!$C$39:$C$782,СВЦЭМ!$A$39:$A$782,$A98,СВЦЭМ!$B$39:$B$782,G$83)+'СЕТ СН'!$H$9+СВЦЭМ!$D$10+'СЕТ СН'!$H$6-'СЕТ СН'!$H$19</f>
        <v>2312.5692657200002</v>
      </c>
      <c r="H98" s="36">
        <f>SUMIFS(СВЦЭМ!$C$39:$C$782,СВЦЭМ!$A$39:$A$782,$A98,СВЦЭМ!$B$39:$B$782,H$83)+'СЕТ СН'!$H$9+СВЦЭМ!$D$10+'СЕТ СН'!$H$6-'СЕТ СН'!$H$19</f>
        <v>2236.30407474</v>
      </c>
      <c r="I98" s="36">
        <f>SUMIFS(СВЦЭМ!$C$39:$C$782,СВЦЭМ!$A$39:$A$782,$A98,СВЦЭМ!$B$39:$B$782,I$83)+'СЕТ СН'!$H$9+СВЦЭМ!$D$10+'СЕТ СН'!$H$6-'СЕТ СН'!$H$19</f>
        <v>2173.4226768399999</v>
      </c>
      <c r="J98" s="36">
        <f>SUMIFS(СВЦЭМ!$C$39:$C$782,СВЦЭМ!$A$39:$A$782,$A98,СВЦЭМ!$B$39:$B$782,J$83)+'СЕТ СН'!$H$9+СВЦЭМ!$D$10+'СЕТ СН'!$H$6-'СЕТ СН'!$H$19</f>
        <v>2176.4254172700003</v>
      </c>
      <c r="K98" s="36">
        <f>SUMIFS(СВЦЭМ!$C$39:$C$782,СВЦЭМ!$A$39:$A$782,$A98,СВЦЭМ!$B$39:$B$782,K$83)+'СЕТ СН'!$H$9+СВЦЭМ!$D$10+'СЕТ СН'!$H$6-'СЕТ СН'!$H$19</f>
        <v>2127.5142150199999</v>
      </c>
      <c r="L98" s="36">
        <f>SUMIFS(СВЦЭМ!$C$39:$C$782,СВЦЭМ!$A$39:$A$782,$A98,СВЦЭМ!$B$39:$B$782,L$83)+'СЕТ СН'!$H$9+СВЦЭМ!$D$10+'СЕТ СН'!$H$6-'СЕТ СН'!$H$19</f>
        <v>2112.66888169</v>
      </c>
      <c r="M98" s="36">
        <f>SUMIFS(СВЦЭМ!$C$39:$C$782,СВЦЭМ!$A$39:$A$782,$A98,СВЦЭМ!$B$39:$B$782,M$83)+'СЕТ СН'!$H$9+СВЦЭМ!$D$10+'СЕТ СН'!$H$6-'СЕТ СН'!$H$19</f>
        <v>2123.2808377199999</v>
      </c>
      <c r="N98" s="36">
        <f>SUMIFS(СВЦЭМ!$C$39:$C$782,СВЦЭМ!$A$39:$A$782,$A98,СВЦЭМ!$B$39:$B$782,N$83)+'СЕТ СН'!$H$9+СВЦЭМ!$D$10+'СЕТ СН'!$H$6-'СЕТ СН'!$H$19</f>
        <v>2166.73896418</v>
      </c>
      <c r="O98" s="36">
        <f>SUMIFS(СВЦЭМ!$C$39:$C$782,СВЦЭМ!$A$39:$A$782,$A98,СВЦЭМ!$B$39:$B$782,O$83)+'СЕТ СН'!$H$9+СВЦЭМ!$D$10+'СЕТ СН'!$H$6-'СЕТ СН'!$H$19</f>
        <v>2171.0898849</v>
      </c>
      <c r="P98" s="36">
        <f>SUMIFS(СВЦЭМ!$C$39:$C$782,СВЦЭМ!$A$39:$A$782,$A98,СВЦЭМ!$B$39:$B$782,P$83)+'СЕТ СН'!$H$9+СВЦЭМ!$D$10+'СЕТ СН'!$H$6-'СЕТ СН'!$H$19</f>
        <v>2172.8734925200001</v>
      </c>
      <c r="Q98" s="36">
        <f>SUMIFS(СВЦЭМ!$C$39:$C$782,СВЦЭМ!$A$39:$A$782,$A98,СВЦЭМ!$B$39:$B$782,Q$83)+'СЕТ СН'!$H$9+СВЦЭМ!$D$10+'СЕТ СН'!$H$6-'СЕТ СН'!$H$19</f>
        <v>2187.2065064100002</v>
      </c>
      <c r="R98" s="36">
        <f>SUMIFS(СВЦЭМ!$C$39:$C$782,СВЦЭМ!$A$39:$A$782,$A98,СВЦЭМ!$B$39:$B$782,R$83)+'СЕТ СН'!$H$9+СВЦЭМ!$D$10+'СЕТ СН'!$H$6-'СЕТ СН'!$H$19</f>
        <v>2179.6314317199999</v>
      </c>
      <c r="S98" s="36">
        <f>SUMIFS(СВЦЭМ!$C$39:$C$782,СВЦЭМ!$A$39:$A$782,$A98,СВЦЭМ!$B$39:$B$782,S$83)+'СЕТ СН'!$H$9+СВЦЭМ!$D$10+'СЕТ СН'!$H$6-'СЕТ СН'!$H$19</f>
        <v>2154.6252722100003</v>
      </c>
      <c r="T98" s="36">
        <f>SUMIFS(СВЦЭМ!$C$39:$C$782,СВЦЭМ!$A$39:$A$782,$A98,СВЦЭМ!$B$39:$B$782,T$83)+'СЕТ СН'!$H$9+СВЦЭМ!$D$10+'СЕТ СН'!$H$6-'СЕТ СН'!$H$19</f>
        <v>2131.5905041800002</v>
      </c>
      <c r="U98" s="36">
        <f>SUMIFS(СВЦЭМ!$C$39:$C$782,СВЦЭМ!$A$39:$A$782,$A98,СВЦЭМ!$B$39:$B$782,U$83)+'СЕТ СН'!$H$9+СВЦЭМ!$D$10+'СЕТ СН'!$H$6-'СЕТ СН'!$H$19</f>
        <v>2105.6655194099999</v>
      </c>
      <c r="V98" s="36">
        <f>SUMIFS(СВЦЭМ!$C$39:$C$782,СВЦЭМ!$A$39:$A$782,$A98,СВЦЭМ!$B$39:$B$782,V$83)+'СЕТ СН'!$H$9+СВЦЭМ!$D$10+'СЕТ СН'!$H$6-'СЕТ СН'!$H$19</f>
        <v>2100.56868067</v>
      </c>
      <c r="W98" s="36">
        <f>SUMIFS(СВЦЭМ!$C$39:$C$782,СВЦЭМ!$A$39:$A$782,$A98,СВЦЭМ!$B$39:$B$782,W$83)+'СЕТ СН'!$H$9+СВЦЭМ!$D$10+'СЕТ СН'!$H$6-'СЕТ СН'!$H$19</f>
        <v>2117.4408662300002</v>
      </c>
      <c r="X98" s="36">
        <f>SUMIFS(СВЦЭМ!$C$39:$C$782,СВЦЭМ!$A$39:$A$782,$A98,СВЦЭМ!$B$39:$B$782,X$83)+'СЕТ СН'!$H$9+СВЦЭМ!$D$10+'СЕТ СН'!$H$6-'СЕТ СН'!$H$19</f>
        <v>2155.0901361700003</v>
      </c>
      <c r="Y98" s="36">
        <f>SUMIFS(СВЦЭМ!$C$39:$C$782,СВЦЭМ!$A$39:$A$782,$A98,СВЦЭМ!$B$39:$B$782,Y$83)+'СЕТ СН'!$H$9+СВЦЭМ!$D$10+'СЕТ СН'!$H$6-'СЕТ СН'!$H$19</f>
        <v>2175.3192354799999</v>
      </c>
    </row>
    <row r="99" spans="1:25" ht="15.75" x14ac:dyDescent="0.2">
      <c r="A99" s="35">
        <f t="shared" si="2"/>
        <v>45001</v>
      </c>
      <c r="B99" s="36">
        <f>SUMIFS(СВЦЭМ!$C$39:$C$782,СВЦЭМ!$A$39:$A$782,$A99,СВЦЭМ!$B$39:$B$782,B$83)+'СЕТ СН'!$H$9+СВЦЭМ!$D$10+'СЕТ СН'!$H$6-'СЕТ СН'!$H$19</f>
        <v>2178.7927984100002</v>
      </c>
      <c r="C99" s="36">
        <f>SUMIFS(СВЦЭМ!$C$39:$C$782,СВЦЭМ!$A$39:$A$782,$A99,СВЦЭМ!$B$39:$B$782,C$83)+'СЕТ СН'!$H$9+СВЦЭМ!$D$10+'СЕТ СН'!$H$6-'СЕТ СН'!$H$19</f>
        <v>2240.54524588</v>
      </c>
      <c r="D99" s="36">
        <f>SUMIFS(СВЦЭМ!$C$39:$C$782,СВЦЭМ!$A$39:$A$782,$A99,СВЦЭМ!$B$39:$B$782,D$83)+'СЕТ СН'!$H$9+СВЦЭМ!$D$10+'СЕТ СН'!$H$6-'СЕТ СН'!$H$19</f>
        <v>2266.54350475</v>
      </c>
      <c r="E99" s="36">
        <f>SUMIFS(СВЦЭМ!$C$39:$C$782,СВЦЭМ!$A$39:$A$782,$A99,СВЦЭМ!$B$39:$B$782,E$83)+'СЕТ СН'!$H$9+СВЦЭМ!$D$10+'СЕТ СН'!$H$6-'СЕТ СН'!$H$19</f>
        <v>2286.0388727300001</v>
      </c>
      <c r="F99" s="36">
        <f>SUMIFS(СВЦЭМ!$C$39:$C$782,СВЦЭМ!$A$39:$A$782,$A99,СВЦЭМ!$B$39:$B$782,F$83)+'СЕТ СН'!$H$9+СВЦЭМ!$D$10+'СЕТ СН'!$H$6-'СЕТ СН'!$H$19</f>
        <v>2289.4880358200003</v>
      </c>
      <c r="G99" s="36">
        <f>SUMIFS(СВЦЭМ!$C$39:$C$782,СВЦЭМ!$A$39:$A$782,$A99,СВЦЭМ!$B$39:$B$782,G$83)+'СЕТ СН'!$H$9+СВЦЭМ!$D$10+'СЕТ СН'!$H$6-'СЕТ СН'!$H$19</f>
        <v>2269.5526479799996</v>
      </c>
      <c r="H99" s="36">
        <f>SUMIFS(СВЦЭМ!$C$39:$C$782,СВЦЭМ!$A$39:$A$782,$A99,СВЦЭМ!$B$39:$B$782,H$83)+'СЕТ СН'!$H$9+СВЦЭМ!$D$10+'СЕТ СН'!$H$6-'СЕТ СН'!$H$19</f>
        <v>2195.8066354000002</v>
      </c>
      <c r="I99" s="36">
        <f>SUMIFS(СВЦЭМ!$C$39:$C$782,СВЦЭМ!$A$39:$A$782,$A99,СВЦЭМ!$B$39:$B$782,I$83)+'СЕТ СН'!$H$9+СВЦЭМ!$D$10+'СЕТ СН'!$H$6-'СЕТ СН'!$H$19</f>
        <v>2165.2975000599999</v>
      </c>
      <c r="J99" s="36">
        <f>SUMIFS(СВЦЭМ!$C$39:$C$782,СВЦЭМ!$A$39:$A$782,$A99,СВЦЭМ!$B$39:$B$782,J$83)+'СЕТ СН'!$H$9+СВЦЭМ!$D$10+'СЕТ СН'!$H$6-'СЕТ СН'!$H$19</f>
        <v>2165.9124132299999</v>
      </c>
      <c r="K99" s="36">
        <f>SUMIFS(СВЦЭМ!$C$39:$C$782,СВЦЭМ!$A$39:$A$782,$A99,СВЦЭМ!$B$39:$B$782,K$83)+'СЕТ СН'!$H$9+СВЦЭМ!$D$10+'СЕТ СН'!$H$6-'СЕТ СН'!$H$19</f>
        <v>2145.2277970700002</v>
      </c>
      <c r="L99" s="36">
        <f>SUMIFS(СВЦЭМ!$C$39:$C$782,СВЦЭМ!$A$39:$A$782,$A99,СВЦЭМ!$B$39:$B$782,L$83)+'СЕТ СН'!$H$9+СВЦЭМ!$D$10+'СЕТ СН'!$H$6-'СЕТ СН'!$H$19</f>
        <v>2170.9806279099998</v>
      </c>
      <c r="M99" s="36">
        <f>SUMIFS(СВЦЭМ!$C$39:$C$782,СВЦЭМ!$A$39:$A$782,$A99,СВЦЭМ!$B$39:$B$782,M$83)+'СЕТ СН'!$H$9+СВЦЭМ!$D$10+'СЕТ СН'!$H$6-'СЕТ СН'!$H$19</f>
        <v>2201.5345514999999</v>
      </c>
      <c r="N99" s="36">
        <f>SUMIFS(СВЦЭМ!$C$39:$C$782,СВЦЭМ!$A$39:$A$782,$A99,СВЦЭМ!$B$39:$B$782,N$83)+'СЕТ СН'!$H$9+СВЦЭМ!$D$10+'СЕТ СН'!$H$6-'СЕТ СН'!$H$19</f>
        <v>2241.5799533700001</v>
      </c>
      <c r="O99" s="36">
        <f>SUMIFS(СВЦЭМ!$C$39:$C$782,СВЦЭМ!$A$39:$A$782,$A99,СВЦЭМ!$B$39:$B$782,O$83)+'СЕТ СН'!$H$9+СВЦЭМ!$D$10+'СЕТ СН'!$H$6-'СЕТ СН'!$H$19</f>
        <v>2250.6525663900002</v>
      </c>
      <c r="P99" s="36">
        <f>SUMIFS(СВЦЭМ!$C$39:$C$782,СВЦЭМ!$A$39:$A$782,$A99,СВЦЭМ!$B$39:$B$782,P$83)+'СЕТ СН'!$H$9+СВЦЭМ!$D$10+'СЕТ СН'!$H$6-'СЕТ СН'!$H$19</f>
        <v>2262.1235649400001</v>
      </c>
      <c r="Q99" s="36">
        <f>SUMIFS(СВЦЭМ!$C$39:$C$782,СВЦЭМ!$A$39:$A$782,$A99,СВЦЭМ!$B$39:$B$782,Q$83)+'СЕТ СН'!$H$9+СВЦЭМ!$D$10+'СЕТ СН'!$H$6-'СЕТ СН'!$H$19</f>
        <v>2264.4937274500003</v>
      </c>
      <c r="R99" s="36">
        <f>SUMIFS(СВЦЭМ!$C$39:$C$782,СВЦЭМ!$A$39:$A$782,$A99,СВЦЭМ!$B$39:$B$782,R$83)+'СЕТ СН'!$H$9+СВЦЭМ!$D$10+'СЕТ СН'!$H$6-'СЕТ СН'!$H$19</f>
        <v>2278.4581097200003</v>
      </c>
      <c r="S99" s="36">
        <f>SUMIFS(СВЦЭМ!$C$39:$C$782,СВЦЭМ!$A$39:$A$782,$A99,СВЦЭМ!$B$39:$B$782,S$83)+'СЕТ СН'!$H$9+СВЦЭМ!$D$10+'СЕТ СН'!$H$6-'СЕТ СН'!$H$19</f>
        <v>2260.06015579</v>
      </c>
      <c r="T99" s="36">
        <f>SUMIFS(СВЦЭМ!$C$39:$C$782,СВЦЭМ!$A$39:$A$782,$A99,СВЦЭМ!$B$39:$B$782,T$83)+'СЕТ СН'!$H$9+СВЦЭМ!$D$10+'СЕТ СН'!$H$6-'СЕТ СН'!$H$19</f>
        <v>2197.0173399300002</v>
      </c>
      <c r="U99" s="36">
        <f>SUMIFS(СВЦЭМ!$C$39:$C$782,СВЦЭМ!$A$39:$A$782,$A99,СВЦЭМ!$B$39:$B$782,U$83)+'СЕТ СН'!$H$9+СВЦЭМ!$D$10+'СЕТ СН'!$H$6-'СЕТ СН'!$H$19</f>
        <v>2160.8134896199999</v>
      </c>
      <c r="V99" s="36">
        <f>SUMIFS(СВЦЭМ!$C$39:$C$782,СВЦЭМ!$A$39:$A$782,$A99,СВЦЭМ!$B$39:$B$782,V$83)+'СЕТ СН'!$H$9+СВЦЭМ!$D$10+'СЕТ СН'!$H$6-'СЕТ СН'!$H$19</f>
        <v>2163.2422092299998</v>
      </c>
      <c r="W99" s="36">
        <f>SUMIFS(СВЦЭМ!$C$39:$C$782,СВЦЭМ!$A$39:$A$782,$A99,СВЦЭМ!$B$39:$B$782,W$83)+'СЕТ СН'!$H$9+СВЦЭМ!$D$10+'СЕТ СН'!$H$6-'СЕТ СН'!$H$19</f>
        <v>2188.2034239099999</v>
      </c>
      <c r="X99" s="36">
        <f>SUMIFS(СВЦЭМ!$C$39:$C$782,СВЦЭМ!$A$39:$A$782,$A99,СВЦЭМ!$B$39:$B$782,X$83)+'СЕТ СН'!$H$9+СВЦЭМ!$D$10+'СЕТ СН'!$H$6-'СЕТ СН'!$H$19</f>
        <v>2174.0029174300003</v>
      </c>
      <c r="Y99" s="36">
        <f>SUMIFS(СВЦЭМ!$C$39:$C$782,СВЦЭМ!$A$39:$A$782,$A99,СВЦЭМ!$B$39:$B$782,Y$83)+'СЕТ СН'!$H$9+СВЦЭМ!$D$10+'СЕТ СН'!$H$6-'СЕТ СН'!$H$19</f>
        <v>2211.4687100400001</v>
      </c>
    </row>
    <row r="100" spans="1:25" ht="15.75" x14ac:dyDescent="0.2">
      <c r="A100" s="35">
        <f t="shared" si="2"/>
        <v>45002</v>
      </c>
      <c r="B100" s="36">
        <f>SUMIFS(СВЦЭМ!$C$39:$C$782,СВЦЭМ!$A$39:$A$782,$A100,СВЦЭМ!$B$39:$B$782,B$83)+'СЕТ СН'!$H$9+СВЦЭМ!$D$10+'СЕТ СН'!$H$6-'СЕТ СН'!$H$19</f>
        <v>2256.5967705000003</v>
      </c>
      <c r="C100" s="36">
        <f>SUMIFS(СВЦЭМ!$C$39:$C$782,СВЦЭМ!$A$39:$A$782,$A100,СВЦЭМ!$B$39:$B$782,C$83)+'СЕТ СН'!$H$9+СВЦЭМ!$D$10+'СЕТ СН'!$H$6-'СЕТ СН'!$H$19</f>
        <v>2310.61313526</v>
      </c>
      <c r="D100" s="36">
        <f>SUMIFS(СВЦЭМ!$C$39:$C$782,СВЦЭМ!$A$39:$A$782,$A100,СВЦЭМ!$B$39:$B$782,D$83)+'СЕТ СН'!$H$9+СВЦЭМ!$D$10+'СЕТ СН'!$H$6-'СЕТ СН'!$H$19</f>
        <v>2311.2286440000003</v>
      </c>
      <c r="E100" s="36">
        <f>SUMIFS(СВЦЭМ!$C$39:$C$782,СВЦЭМ!$A$39:$A$782,$A100,СВЦЭМ!$B$39:$B$782,E$83)+'СЕТ СН'!$H$9+СВЦЭМ!$D$10+'СЕТ СН'!$H$6-'СЕТ СН'!$H$19</f>
        <v>2301.1971869200001</v>
      </c>
      <c r="F100" s="36">
        <f>SUMIFS(СВЦЭМ!$C$39:$C$782,СВЦЭМ!$A$39:$A$782,$A100,СВЦЭМ!$B$39:$B$782,F$83)+'СЕТ СН'!$H$9+СВЦЭМ!$D$10+'СЕТ СН'!$H$6-'СЕТ СН'!$H$19</f>
        <v>2307.3477943000003</v>
      </c>
      <c r="G100" s="36">
        <f>SUMIFS(СВЦЭМ!$C$39:$C$782,СВЦЭМ!$A$39:$A$782,$A100,СВЦЭМ!$B$39:$B$782,G$83)+'СЕТ СН'!$H$9+СВЦЭМ!$D$10+'СЕТ СН'!$H$6-'СЕТ СН'!$H$19</f>
        <v>2292.8360960999998</v>
      </c>
      <c r="H100" s="36">
        <f>SUMIFS(СВЦЭМ!$C$39:$C$782,СВЦЭМ!$A$39:$A$782,$A100,СВЦЭМ!$B$39:$B$782,H$83)+'СЕТ СН'!$H$9+СВЦЭМ!$D$10+'СЕТ СН'!$H$6-'СЕТ СН'!$H$19</f>
        <v>2240.6036529399998</v>
      </c>
      <c r="I100" s="36">
        <f>SUMIFS(СВЦЭМ!$C$39:$C$782,СВЦЭМ!$A$39:$A$782,$A100,СВЦЭМ!$B$39:$B$782,I$83)+'СЕТ СН'!$H$9+СВЦЭМ!$D$10+'СЕТ СН'!$H$6-'СЕТ СН'!$H$19</f>
        <v>2171.4562815200002</v>
      </c>
      <c r="J100" s="36">
        <f>SUMIFS(СВЦЭМ!$C$39:$C$782,СВЦЭМ!$A$39:$A$782,$A100,СВЦЭМ!$B$39:$B$782,J$83)+'СЕТ СН'!$H$9+СВЦЭМ!$D$10+'СЕТ СН'!$H$6-'СЕТ СН'!$H$19</f>
        <v>2177.26828359</v>
      </c>
      <c r="K100" s="36">
        <f>SUMIFS(СВЦЭМ!$C$39:$C$782,СВЦЭМ!$A$39:$A$782,$A100,СВЦЭМ!$B$39:$B$782,K$83)+'СЕТ СН'!$H$9+СВЦЭМ!$D$10+'СЕТ СН'!$H$6-'СЕТ СН'!$H$19</f>
        <v>2164.00579784</v>
      </c>
      <c r="L100" s="36">
        <f>SUMIFS(СВЦЭМ!$C$39:$C$782,СВЦЭМ!$A$39:$A$782,$A100,СВЦЭМ!$B$39:$B$782,L$83)+'СЕТ СН'!$H$9+СВЦЭМ!$D$10+'СЕТ СН'!$H$6-'СЕТ СН'!$H$19</f>
        <v>2153.1696052400002</v>
      </c>
      <c r="M100" s="36">
        <f>SUMIFS(СВЦЭМ!$C$39:$C$782,СВЦЭМ!$A$39:$A$782,$A100,СВЦЭМ!$B$39:$B$782,M$83)+'СЕТ СН'!$H$9+СВЦЭМ!$D$10+'СЕТ СН'!$H$6-'СЕТ СН'!$H$19</f>
        <v>2168.67085735</v>
      </c>
      <c r="N100" s="36">
        <f>SUMIFS(СВЦЭМ!$C$39:$C$782,СВЦЭМ!$A$39:$A$782,$A100,СВЦЭМ!$B$39:$B$782,N$83)+'СЕТ СН'!$H$9+СВЦЭМ!$D$10+'СЕТ СН'!$H$6-'СЕТ СН'!$H$19</f>
        <v>2200.5537198400002</v>
      </c>
      <c r="O100" s="36">
        <f>SUMIFS(СВЦЭМ!$C$39:$C$782,СВЦЭМ!$A$39:$A$782,$A100,СВЦЭМ!$B$39:$B$782,O$83)+'СЕТ СН'!$H$9+СВЦЭМ!$D$10+'СЕТ СН'!$H$6-'СЕТ СН'!$H$19</f>
        <v>2222.8214420600002</v>
      </c>
      <c r="P100" s="36">
        <f>SUMIFS(СВЦЭМ!$C$39:$C$782,СВЦЭМ!$A$39:$A$782,$A100,СВЦЭМ!$B$39:$B$782,P$83)+'СЕТ СН'!$H$9+СВЦЭМ!$D$10+'СЕТ СН'!$H$6-'СЕТ СН'!$H$19</f>
        <v>2230.8972874199999</v>
      </c>
      <c r="Q100" s="36">
        <f>SUMIFS(СВЦЭМ!$C$39:$C$782,СВЦЭМ!$A$39:$A$782,$A100,СВЦЭМ!$B$39:$B$782,Q$83)+'СЕТ СН'!$H$9+СВЦЭМ!$D$10+'СЕТ СН'!$H$6-'СЕТ СН'!$H$19</f>
        <v>2241.5987888</v>
      </c>
      <c r="R100" s="36">
        <f>SUMIFS(СВЦЭМ!$C$39:$C$782,СВЦЭМ!$A$39:$A$782,$A100,СВЦЭМ!$B$39:$B$782,R$83)+'СЕТ СН'!$H$9+СВЦЭМ!$D$10+'СЕТ СН'!$H$6-'СЕТ СН'!$H$19</f>
        <v>2217.90035769</v>
      </c>
      <c r="S100" s="36">
        <f>SUMIFS(СВЦЭМ!$C$39:$C$782,СВЦЭМ!$A$39:$A$782,$A100,СВЦЭМ!$B$39:$B$782,S$83)+'СЕТ СН'!$H$9+СВЦЭМ!$D$10+'СЕТ СН'!$H$6-'СЕТ СН'!$H$19</f>
        <v>2198.53123955</v>
      </c>
      <c r="T100" s="36">
        <f>SUMIFS(СВЦЭМ!$C$39:$C$782,СВЦЭМ!$A$39:$A$782,$A100,СВЦЭМ!$B$39:$B$782,T$83)+'СЕТ СН'!$H$9+СВЦЭМ!$D$10+'СЕТ СН'!$H$6-'СЕТ СН'!$H$19</f>
        <v>2182.67728932</v>
      </c>
      <c r="U100" s="36">
        <f>SUMIFS(СВЦЭМ!$C$39:$C$782,СВЦЭМ!$A$39:$A$782,$A100,СВЦЭМ!$B$39:$B$782,U$83)+'СЕТ СН'!$H$9+СВЦЭМ!$D$10+'СЕТ СН'!$H$6-'СЕТ СН'!$H$19</f>
        <v>2160.5294639700001</v>
      </c>
      <c r="V100" s="36">
        <f>SUMIFS(СВЦЭМ!$C$39:$C$782,СВЦЭМ!$A$39:$A$782,$A100,СВЦЭМ!$B$39:$B$782,V$83)+'СЕТ СН'!$H$9+СВЦЭМ!$D$10+'СЕТ СН'!$H$6-'СЕТ СН'!$H$19</f>
        <v>2169.1489052299999</v>
      </c>
      <c r="W100" s="36">
        <f>SUMIFS(СВЦЭМ!$C$39:$C$782,СВЦЭМ!$A$39:$A$782,$A100,СВЦЭМ!$B$39:$B$782,W$83)+'СЕТ СН'!$H$9+СВЦЭМ!$D$10+'СЕТ СН'!$H$6-'СЕТ СН'!$H$19</f>
        <v>2164.7093548500002</v>
      </c>
      <c r="X100" s="36">
        <f>SUMIFS(СВЦЭМ!$C$39:$C$782,СВЦЭМ!$A$39:$A$782,$A100,СВЦЭМ!$B$39:$B$782,X$83)+'СЕТ СН'!$H$9+СВЦЭМ!$D$10+'СЕТ СН'!$H$6-'СЕТ СН'!$H$19</f>
        <v>2212.2478664099999</v>
      </c>
      <c r="Y100" s="36">
        <f>SUMIFS(СВЦЭМ!$C$39:$C$782,СВЦЭМ!$A$39:$A$782,$A100,СВЦЭМ!$B$39:$B$782,Y$83)+'СЕТ СН'!$H$9+СВЦЭМ!$D$10+'СЕТ СН'!$H$6-'СЕТ СН'!$H$19</f>
        <v>2250.8119795799998</v>
      </c>
    </row>
    <row r="101" spans="1:25" ht="15.75" x14ac:dyDescent="0.2">
      <c r="A101" s="35">
        <f t="shared" si="2"/>
        <v>45003</v>
      </c>
      <c r="B101" s="36">
        <f>SUMIFS(СВЦЭМ!$C$39:$C$782,СВЦЭМ!$A$39:$A$782,$A101,СВЦЭМ!$B$39:$B$782,B$83)+'СЕТ СН'!$H$9+СВЦЭМ!$D$10+'СЕТ СН'!$H$6-'СЕТ СН'!$H$19</f>
        <v>2083.9222774</v>
      </c>
      <c r="C101" s="36">
        <f>SUMIFS(СВЦЭМ!$C$39:$C$782,СВЦЭМ!$A$39:$A$782,$A101,СВЦЭМ!$B$39:$B$782,C$83)+'СЕТ СН'!$H$9+СВЦЭМ!$D$10+'СЕТ СН'!$H$6-'СЕТ СН'!$H$19</f>
        <v>2134.1984373999999</v>
      </c>
      <c r="D101" s="36">
        <f>SUMIFS(СВЦЭМ!$C$39:$C$782,СВЦЭМ!$A$39:$A$782,$A101,СВЦЭМ!$B$39:$B$782,D$83)+'СЕТ СН'!$H$9+СВЦЭМ!$D$10+'СЕТ СН'!$H$6-'СЕТ СН'!$H$19</f>
        <v>2163.30361915</v>
      </c>
      <c r="E101" s="36">
        <f>SUMIFS(СВЦЭМ!$C$39:$C$782,СВЦЭМ!$A$39:$A$782,$A101,СВЦЭМ!$B$39:$B$782,E$83)+'СЕТ СН'!$H$9+СВЦЭМ!$D$10+'СЕТ СН'!$H$6-'СЕТ СН'!$H$19</f>
        <v>2166.5223706199999</v>
      </c>
      <c r="F101" s="36">
        <f>SUMIFS(СВЦЭМ!$C$39:$C$782,СВЦЭМ!$A$39:$A$782,$A101,СВЦЭМ!$B$39:$B$782,F$83)+'СЕТ СН'!$H$9+СВЦЭМ!$D$10+'СЕТ СН'!$H$6-'СЕТ СН'!$H$19</f>
        <v>2186.8739486899999</v>
      </c>
      <c r="G101" s="36">
        <f>SUMIFS(СВЦЭМ!$C$39:$C$782,СВЦЭМ!$A$39:$A$782,$A101,СВЦЭМ!$B$39:$B$782,G$83)+'СЕТ СН'!$H$9+СВЦЭМ!$D$10+'СЕТ СН'!$H$6-'СЕТ СН'!$H$19</f>
        <v>2164.2803061200002</v>
      </c>
      <c r="H101" s="36">
        <f>SUMIFS(СВЦЭМ!$C$39:$C$782,СВЦЭМ!$A$39:$A$782,$A101,СВЦЭМ!$B$39:$B$782,H$83)+'СЕТ СН'!$H$9+СВЦЭМ!$D$10+'СЕТ СН'!$H$6-'СЕТ СН'!$H$19</f>
        <v>2162.2493498600002</v>
      </c>
      <c r="I101" s="36">
        <f>SUMIFS(СВЦЭМ!$C$39:$C$782,СВЦЭМ!$A$39:$A$782,$A101,СВЦЭМ!$B$39:$B$782,I$83)+'СЕТ СН'!$H$9+СВЦЭМ!$D$10+'СЕТ СН'!$H$6-'СЕТ СН'!$H$19</f>
        <v>2142.6805735200001</v>
      </c>
      <c r="J101" s="36">
        <f>SUMIFS(СВЦЭМ!$C$39:$C$782,СВЦЭМ!$A$39:$A$782,$A101,СВЦЭМ!$B$39:$B$782,J$83)+'СЕТ СН'!$H$9+СВЦЭМ!$D$10+'СЕТ СН'!$H$6-'СЕТ СН'!$H$19</f>
        <v>2092.7533625599999</v>
      </c>
      <c r="K101" s="36">
        <f>SUMIFS(СВЦЭМ!$C$39:$C$782,СВЦЭМ!$A$39:$A$782,$A101,СВЦЭМ!$B$39:$B$782,K$83)+'СЕТ СН'!$H$9+СВЦЭМ!$D$10+'СЕТ СН'!$H$6-'СЕТ СН'!$H$19</f>
        <v>2025.5424472</v>
      </c>
      <c r="L101" s="36">
        <f>SUMIFS(СВЦЭМ!$C$39:$C$782,СВЦЭМ!$A$39:$A$782,$A101,СВЦЭМ!$B$39:$B$782,L$83)+'СЕТ СН'!$H$9+СВЦЭМ!$D$10+'СЕТ СН'!$H$6-'СЕТ СН'!$H$19</f>
        <v>1975.71994634</v>
      </c>
      <c r="M101" s="36">
        <f>SUMIFS(СВЦЭМ!$C$39:$C$782,СВЦЭМ!$A$39:$A$782,$A101,СВЦЭМ!$B$39:$B$782,M$83)+'СЕТ СН'!$H$9+СВЦЭМ!$D$10+'СЕТ СН'!$H$6-'СЕТ СН'!$H$19</f>
        <v>1962.4876744000001</v>
      </c>
      <c r="N101" s="36">
        <f>SUMIFS(СВЦЭМ!$C$39:$C$782,СВЦЭМ!$A$39:$A$782,$A101,СВЦЭМ!$B$39:$B$782,N$83)+'СЕТ СН'!$H$9+СВЦЭМ!$D$10+'СЕТ СН'!$H$6-'СЕТ СН'!$H$19</f>
        <v>2000.96503104</v>
      </c>
      <c r="O101" s="36">
        <f>SUMIFS(СВЦЭМ!$C$39:$C$782,СВЦЭМ!$A$39:$A$782,$A101,СВЦЭМ!$B$39:$B$782,O$83)+'СЕТ СН'!$H$9+СВЦЭМ!$D$10+'СЕТ СН'!$H$6-'СЕТ СН'!$H$19</f>
        <v>1970.74143994</v>
      </c>
      <c r="P101" s="36">
        <f>SUMIFS(СВЦЭМ!$C$39:$C$782,СВЦЭМ!$A$39:$A$782,$A101,СВЦЭМ!$B$39:$B$782,P$83)+'СЕТ СН'!$H$9+СВЦЭМ!$D$10+'СЕТ СН'!$H$6-'СЕТ СН'!$H$19</f>
        <v>1992.1458667899999</v>
      </c>
      <c r="Q101" s="36">
        <f>SUMIFS(СВЦЭМ!$C$39:$C$782,СВЦЭМ!$A$39:$A$782,$A101,СВЦЭМ!$B$39:$B$782,Q$83)+'СЕТ СН'!$H$9+СВЦЭМ!$D$10+'СЕТ СН'!$H$6-'СЕТ СН'!$H$19</f>
        <v>2004.3328418199999</v>
      </c>
      <c r="R101" s="36">
        <f>SUMIFS(СВЦЭМ!$C$39:$C$782,СВЦЭМ!$A$39:$A$782,$A101,СВЦЭМ!$B$39:$B$782,R$83)+'СЕТ СН'!$H$9+СВЦЭМ!$D$10+'СЕТ СН'!$H$6-'СЕТ СН'!$H$19</f>
        <v>2061.5841708399998</v>
      </c>
      <c r="S101" s="36">
        <f>SUMIFS(СВЦЭМ!$C$39:$C$782,СВЦЭМ!$A$39:$A$782,$A101,СВЦЭМ!$B$39:$B$782,S$83)+'СЕТ СН'!$H$9+СВЦЭМ!$D$10+'СЕТ СН'!$H$6-'СЕТ СН'!$H$19</f>
        <v>2013.8423794400001</v>
      </c>
      <c r="T101" s="36">
        <f>SUMIFS(СВЦЭМ!$C$39:$C$782,СВЦЭМ!$A$39:$A$782,$A101,СВЦЭМ!$B$39:$B$782,T$83)+'СЕТ СН'!$H$9+СВЦЭМ!$D$10+'СЕТ СН'!$H$6-'СЕТ СН'!$H$19</f>
        <v>2007.1201796099999</v>
      </c>
      <c r="U101" s="36">
        <f>SUMIFS(СВЦЭМ!$C$39:$C$782,СВЦЭМ!$A$39:$A$782,$A101,СВЦЭМ!$B$39:$B$782,U$83)+'СЕТ СН'!$H$9+СВЦЭМ!$D$10+'СЕТ СН'!$H$6-'СЕТ СН'!$H$19</f>
        <v>1993.7554401</v>
      </c>
      <c r="V101" s="36">
        <f>SUMIFS(СВЦЭМ!$C$39:$C$782,СВЦЭМ!$A$39:$A$782,$A101,СВЦЭМ!$B$39:$B$782,V$83)+'СЕТ СН'!$H$9+СВЦЭМ!$D$10+'СЕТ СН'!$H$6-'СЕТ СН'!$H$19</f>
        <v>1964.31455243</v>
      </c>
      <c r="W101" s="36">
        <f>SUMIFS(СВЦЭМ!$C$39:$C$782,СВЦЭМ!$A$39:$A$782,$A101,СВЦЭМ!$B$39:$B$782,W$83)+'СЕТ СН'!$H$9+СВЦЭМ!$D$10+'СЕТ СН'!$H$6-'СЕТ СН'!$H$19</f>
        <v>1979.5037287600001</v>
      </c>
      <c r="X101" s="36">
        <f>SUMIFS(СВЦЭМ!$C$39:$C$782,СВЦЭМ!$A$39:$A$782,$A101,СВЦЭМ!$B$39:$B$782,X$83)+'СЕТ СН'!$H$9+СВЦЭМ!$D$10+'СЕТ СН'!$H$6-'СЕТ СН'!$H$19</f>
        <v>2005.5380157499999</v>
      </c>
      <c r="Y101" s="36">
        <f>SUMIFS(СВЦЭМ!$C$39:$C$782,СВЦЭМ!$A$39:$A$782,$A101,СВЦЭМ!$B$39:$B$782,Y$83)+'СЕТ СН'!$H$9+СВЦЭМ!$D$10+'СЕТ СН'!$H$6-'СЕТ СН'!$H$19</f>
        <v>2041.7106885999999</v>
      </c>
    </row>
    <row r="102" spans="1:25" ht="15.75" x14ac:dyDescent="0.2">
      <c r="A102" s="35">
        <f t="shared" si="2"/>
        <v>45004</v>
      </c>
      <c r="B102" s="36">
        <f>SUMIFS(СВЦЭМ!$C$39:$C$782,СВЦЭМ!$A$39:$A$782,$A102,СВЦЭМ!$B$39:$B$782,B$83)+'СЕТ СН'!$H$9+СВЦЭМ!$D$10+'СЕТ СН'!$H$6-'СЕТ СН'!$H$19</f>
        <v>2083.0835385800001</v>
      </c>
      <c r="C102" s="36">
        <f>SUMIFS(СВЦЭМ!$C$39:$C$782,СВЦЭМ!$A$39:$A$782,$A102,СВЦЭМ!$B$39:$B$782,C$83)+'СЕТ СН'!$H$9+СВЦЭМ!$D$10+'СЕТ СН'!$H$6-'СЕТ СН'!$H$19</f>
        <v>2118.5980617099999</v>
      </c>
      <c r="D102" s="36">
        <f>SUMIFS(СВЦЭМ!$C$39:$C$782,СВЦЭМ!$A$39:$A$782,$A102,СВЦЭМ!$B$39:$B$782,D$83)+'СЕТ СН'!$H$9+СВЦЭМ!$D$10+'СЕТ СН'!$H$6-'СЕТ СН'!$H$19</f>
        <v>2187.1120219300001</v>
      </c>
      <c r="E102" s="36">
        <f>SUMIFS(СВЦЭМ!$C$39:$C$782,СВЦЭМ!$A$39:$A$782,$A102,СВЦЭМ!$B$39:$B$782,E$83)+'СЕТ СН'!$H$9+СВЦЭМ!$D$10+'СЕТ СН'!$H$6-'СЕТ СН'!$H$19</f>
        <v>2192.5428293999998</v>
      </c>
      <c r="F102" s="36">
        <f>SUMIFS(СВЦЭМ!$C$39:$C$782,СВЦЭМ!$A$39:$A$782,$A102,СВЦЭМ!$B$39:$B$782,F$83)+'СЕТ СН'!$H$9+СВЦЭМ!$D$10+'СЕТ СН'!$H$6-'СЕТ СН'!$H$19</f>
        <v>2196.7873677500002</v>
      </c>
      <c r="G102" s="36">
        <f>SUMIFS(СВЦЭМ!$C$39:$C$782,СВЦЭМ!$A$39:$A$782,$A102,СВЦЭМ!$B$39:$B$782,G$83)+'СЕТ СН'!$H$9+СВЦЭМ!$D$10+'СЕТ СН'!$H$6-'СЕТ СН'!$H$19</f>
        <v>2198.59181438</v>
      </c>
      <c r="H102" s="36">
        <f>SUMIFS(СВЦЭМ!$C$39:$C$782,СВЦЭМ!$A$39:$A$782,$A102,СВЦЭМ!$B$39:$B$782,H$83)+'СЕТ СН'!$H$9+СВЦЭМ!$D$10+'СЕТ СН'!$H$6-'СЕТ СН'!$H$19</f>
        <v>2181.5222887999998</v>
      </c>
      <c r="I102" s="36">
        <f>SUMIFS(СВЦЭМ!$C$39:$C$782,СВЦЭМ!$A$39:$A$782,$A102,СВЦЭМ!$B$39:$B$782,I$83)+'СЕТ СН'!$H$9+СВЦЭМ!$D$10+'СЕТ СН'!$H$6-'СЕТ СН'!$H$19</f>
        <v>2122.00307965</v>
      </c>
      <c r="J102" s="36">
        <f>SUMIFS(СВЦЭМ!$C$39:$C$782,СВЦЭМ!$A$39:$A$782,$A102,СВЦЭМ!$B$39:$B$782,J$83)+'СЕТ СН'!$H$9+СВЦЭМ!$D$10+'СЕТ СН'!$H$6-'СЕТ СН'!$H$19</f>
        <v>2110.2225920199999</v>
      </c>
      <c r="K102" s="36">
        <f>SUMIFS(СВЦЭМ!$C$39:$C$782,СВЦЭМ!$A$39:$A$782,$A102,СВЦЭМ!$B$39:$B$782,K$83)+'СЕТ СН'!$H$9+СВЦЭМ!$D$10+'СЕТ СН'!$H$6-'СЕТ СН'!$H$19</f>
        <v>2043.9439336299999</v>
      </c>
      <c r="L102" s="36">
        <f>SUMIFS(СВЦЭМ!$C$39:$C$782,СВЦЭМ!$A$39:$A$782,$A102,СВЦЭМ!$B$39:$B$782,L$83)+'СЕТ СН'!$H$9+СВЦЭМ!$D$10+'СЕТ СН'!$H$6-'СЕТ СН'!$H$19</f>
        <v>2009.75467486</v>
      </c>
      <c r="M102" s="36">
        <f>SUMIFS(СВЦЭМ!$C$39:$C$782,СВЦЭМ!$A$39:$A$782,$A102,СВЦЭМ!$B$39:$B$782,M$83)+'СЕТ СН'!$H$9+СВЦЭМ!$D$10+'СЕТ СН'!$H$6-'СЕТ СН'!$H$19</f>
        <v>2007.1762893699999</v>
      </c>
      <c r="N102" s="36">
        <f>SUMIFS(СВЦЭМ!$C$39:$C$782,СВЦЭМ!$A$39:$A$782,$A102,СВЦЭМ!$B$39:$B$782,N$83)+'СЕТ СН'!$H$9+СВЦЭМ!$D$10+'СЕТ СН'!$H$6-'СЕТ СН'!$H$19</f>
        <v>2031.3703448899998</v>
      </c>
      <c r="O102" s="36">
        <f>SUMIFS(СВЦЭМ!$C$39:$C$782,СВЦЭМ!$A$39:$A$782,$A102,СВЦЭМ!$B$39:$B$782,O$83)+'СЕТ СН'!$H$9+СВЦЭМ!$D$10+'СЕТ СН'!$H$6-'СЕТ СН'!$H$19</f>
        <v>2052.7269002200001</v>
      </c>
      <c r="P102" s="36">
        <f>SUMIFS(СВЦЭМ!$C$39:$C$782,СВЦЭМ!$A$39:$A$782,$A102,СВЦЭМ!$B$39:$B$782,P$83)+'СЕТ СН'!$H$9+СВЦЭМ!$D$10+'СЕТ СН'!$H$6-'СЕТ СН'!$H$19</f>
        <v>2060.5263504</v>
      </c>
      <c r="Q102" s="36">
        <f>SUMIFS(СВЦЭМ!$C$39:$C$782,СВЦЭМ!$A$39:$A$782,$A102,СВЦЭМ!$B$39:$B$782,Q$83)+'СЕТ СН'!$H$9+СВЦЭМ!$D$10+'СЕТ СН'!$H$6-'СЕТ СН'!$H$19</f>
        <v>2067.88523467</v>
      </c>
      <c r="R102" s="36">
        <f>SUMIFS(СВЦЭМ!$C$39:$C$782,СВЦЭМ!$A$39:$A$782,$A102,СВЦЭМ!$B$39:$B$782,R$83)+'СЕТ СН'!$H$9+СВЦЭМ!$D$10+'СЕТ СН'!$H$6-'СЕТ СН'!$H$19</f>
        <v>2073.3056429200001</v>
      </c>
      <c r="S102" s="36">
        <f>SUMIFS(СВЦЭМ!$C$39:$C$782,СВЦЭМ!$A$39:$A$782,$A102,СВЦЭМ!$B$39:$B$782,S$83)+'СЕТ СН'!$H$9+СВЦЭМ!$D$10+'СЕТ СН'!$H$6-'СЕТ СН'!$H$19</f>
        <v>2053.2640850400003</v>
      </c>
      <c r="T102" s="36">
        <f>SUMIFS(СВЦЭМ!$C$39:$C$782,СВЦЭМ!$A$39:$A$782,$A102,СВЦЭМ!$B$39:$B$782,T$83)+'СЕТ СН'!$H$9+СВЦЭМ!$D$10+'СЕТ СН'!$H$6-'СЕТ СН'!$H$19</f>
        <v>2040.8540763199999</v>
      </c>
      <c r="U102" s="36">
        <f>SUMIFS(СВЦЭМ!$C$39:$C$782,СВЦЭМ!$A$39:$A$782,$A102,СВЦЭМ!$B$39:$B$782,U$83)+'СЕТ СН'!$H$9+СВЦЭМ!$D$10+'СЕТ СН'!$H$6-'СЕТ СН'!$H$19</f>
        <v>2000.2315220799999</v>
      </c>
      <c r="V102" s="36">
        <f>SUMIFS(СВЦЭМ!$C$39:$C$782,СВЦЭМ!$A$39:$A$782,$A102,СВЦЭМ!$B$39:$B$782,V$83)+'СЕТ СН'!$H$9+СВЦЭМ!$D$10+'СЕТ СН'!$H$6-'СЕТ СН'!$H$19</f>
        <v>1989.7937293999998</v>
      </c>
      <c r="W102" s="36">
        <f>SUMIFS(СВЦЭМ!$C$39:$C$782,СВЦЭМ!$A$39:$A$782,$A102,СВЦЭМ!$B$39:$B$782,W$83)+'СЕТ СН'!$H$9+СВЦЭМ!$D$10+'СЕТ СН'!$H$6-'СЕТ СН'!$H$19</f>
        <v>1991.79610875</v>
      </c>
      <c r="X102" s="36">
        <f>SUMIFS(СВЦЭМ!$C$39:$C$782,СВЦЭМ!$A$39:$A$782,$A102,СВЦЭМ!$B$39:$B$782,X$83)+'СЕТ СН'!$H$9+СВЦЭМ!$D$10+'СЕТ СН'!$H$6-'СЕТ СН'!$H$19</f>
        <v>2037.2517601</v>
      </c>
      <c r="Y102" s="36">
        <f>SUMIFS(СВЦЭМ!$C$39:$C$782,СВЦЭМ!$A$39:$A$782,$A102,СВЦЭМ!$B$39:$B$782,Y$83)+'СЕТ СН'!$H$9+СВЦЭМ!$D$10+'СЕТ СН'!$H$6-'СЕТ СН'!$H$19</f>
        <v>2090.0089728000003</v>
      </c>
    </row>
    <row r="103" spans="1:25" ht="15.75" x14ac:dyDescent="0.2">
      <c r="A103" s="35">
        <f t="shared" si="2"/>
        <v>45005</v>
      </c>
      <c r="B103" s="36">
        <f>SUMIFS(СВЦЭМ!$C$39:$C$782,СВЦЭМ!$A$39:$A$782,$A103,СВЦЭМ!$B$39:$B$782,B$83)+'СЕТ СН'!$H$9+СВЦЭМ!$D$10+'СЕТ СН'!$H$6-'СЕТ СН'!$H$19</f>
        <v>2093.5328364400002</v>
      </c>
      <c r="C103" s="36">
        <f>SUMIFS(СВЦЭМ!$C$39:$C$782,СВЦЭМ!$A$39:$A$782,$A103,СВЦЭМ!$B$39:$B$782,C$83)+'СЕТ СН'!$H$9+СВЦЭМ!$D$10+'СЕТ СН'!$H$6-'СЕТ СН'!$H$19</f>
        <v>2142.6421300000002</v>
      </c>
      <c r="D103" s="36">
        <f>SUMIFS(СВЦЭМ!$C$39:$C$782,СВЦЭМ!$A$39:$A$782,$A103,СВЦЭМ!$B$39:$B$782,D$83)+'СЕТ СН'!$H$9+СВЦЭМ!$D$10+'СЕТ СН'!$H$6-'СЕТ СН'!$H$19</f>
        <v>2154.5107282700001</v>
      </c>
      <c r="E103" s="36">
        <f>SUMIFS(СВЦЭМ!$C$39:$C$782,СВЦЭМ!$A$39:$A$782,$A103,СВЦЭМ!$B$39:$B$782,E$83)+'СЕТ СН'!$H$9+СВЦЭМ!$D$10+'СЕТ СН'!$H$6-'СЕТ СН'!$H$19</f>
        <v>2183.36626862</v>
      </c>
      <c r="F103" s="36">
        <f>SUMIFS(СВЦЭМ!$C$39:$C$782,СВЦЭМ!$A$39:$A$782,$A103,СВЦЭМ!$B$39:$B$782,F$83)+'СЕТ СН'!$H$9+СВЦЭМ!$D$10+'СЕТ СН'!$H$6-'СЕТ СН'!$H$19</f>
        <v>2164.7368602800002</v>
      </c>
      <c r="G103" s="36">
        <f>SUMIFS(СВЦЭМ!$C$39:$C$782,СВЦЭМ!$A$39:$A$782,$A103,СВЦЭМ!$B$39:$B$782,G$83)+'СЕТ СН'!$H$9+СВЦЭМ!$D$10+'СЕТ СН'!$H$6-'СЕТ СН'!$H$19</f>
        <v>2155.6610396700003</v>
      </c>
      <c r="H103" s="36">
        <f>SUMIFS(СВЦЭМ!$C$39:$C$782,СВЦЭМ!$A$39:$A$782,$A103,СВЦЭМ!$B$39:$B$782,H$83)+'СЕТ СН'!$H$9+СВЦЭМ!$D$10+'СЕТ СН'!$H$6-'СЕТ СН'!$H$19</f>
        <v>2198.6885254200001</v>
      </c>
      <c r="I103" s="36">
        <f>SUMIFS(СВЦЭМ!$C$39:$C$782,СВЦЭМ!$A$39:$A$782,$A103,СВЦЭМ!$B$39:$B$782,I$83)+'СЕТ СН'!$H$9+СВЦЭМ!$D$10+'СЕТ СН'!$H$6-'СЕТ СН'!$H$19</f>
        <v>2109.7847324200002</v>
      </c>
      <c r="J103" s="36">
        <f>SUMIFS(СВЦЭМ!$C$39:$C$782,СВЦЭМ!$A$39:$A$782,$A103,СВЦЭМ!$B$39:$B$782,J$83)+'СЕТ СН'!$H$9+СВЦЭМ!$D$10+'СЕТ СН'!$H$6-'СЕТ СН'!$H$19</f>
        <v>2099.7655038500002</v>
      </c>
      <c r="K103" s="36">
        <f>SUMIFS(СВЦЭМ!$C$39:$C$782,СВЦЭМ!$A$39:$A$782,$A103,СВЦЭМ!$B$39:$B$782,K$83)+'СЕТ СН'!$H$9+СВЦЭМ!$D$10+'СЕТ СН'!$H$6-'СЕТ СН'!$H$19</f>
        <v>2072.3809417400003</v>
      </c>
      <c r="L103" s="36">
        <f>SUMIFS(СВЦЭМ!$C$39:$C$782,СВЦЭМ!$A$39:$A$782,$A103,СВЦЭМ!$B$39:$B$782,L$83)+'СЕТ СН'!$H$9+СВЦЭМ!$D$10+'СЕТ СН'!$H$6-'СЕТ СН'!$H$19</f>
        <v>2057.88618589</v>
      </c>
      <c r="M103" s="36">
        <f>SUMIFS(СВЦЭМ!$C$39:$C$782,СВЦЭМ!$A$39:$A$782,$A103,СВЦЭМ!$B$39:$B$782,M$83)+'СЕТ СН'!$H$9+СВЦЭМ!$D$10+'СЕТ СН'!$H$6-'СЕТ СН'!$H$19</f>
        <v>2067.39040054</v>
      </c>
      <c r="N103" s="36">
        <f>SUMIFS(СВЦЭМ!$C$39:$C$782,СВЦЭМ!$A$39:$A$782,$A103,СВЦЭМ!$B$39:$B$782,N$83)+'СЕТ СН'!$H$9+СВЦЭМ!$D$10+'СЕТ СН'!$H$6-'СЕТ СН'!$H$19</f>
        <v>2112.6774303699999</v>
      </c>
      <c r="O103" s="36">
        <f>SUMIFS(СВЦЭМ!$C$39:$C$782,СВЦЭМ!$A$39:$A$782,$A103,СВЦЭМ!$B$39:$B$782,O$83)+'СЕТ СН'!$H$9+СВЦЭМ!$D$10+'СЕТ СН'!$H$6-'СЕТ СН'!$H$19</f>
        <v>2149.02613483</v>
      </c>
      <c r="P103" s="36">
        <f>SUMIFS(СВЦЭМ!$C$39:$C$782,СВЦЭМ!$A$39:$A$782,$A103,СВЦЭМ!$B$39:$B$782,P$83)+'СЕТ СН'!$H$9+СВЦЭМ!$D$10+'СЕТ СН'!$H$6-'СЕТ СН'!$H$19</f>
        <v>2158.3994488900003</v>
      </c>
      <c r="Q103" s="36">
        <f>SUMIFS(СВЦЭМ!$C$39:$C$782,СВЦЭМ!$A$39:$A$782,$A103,СВЦЭМ!$B$39:$B$782,Q$83)+'СЕТ СН'!$H$9+СВЦЭМ!$D$10+'СЕТ СН'!$H$6-'СЕТ СН'!$H$19</f>
        <v>2161.3641546899999</v>
      </c>
      <c r="R103" s="36">
        <f>SUMIFS(СВЦЭМ!$C$39:$C$782,СВЦЭМ!$A$39:$A$782,$A103,СВЦЭМ!$B$39:$B$782,R$83)+'СЕТ СН'!$H$9+СВЦЭМ!$D$10+'СЕТ СН'!$H$6-'СЕТ СН'!$H$19</f>
        <v>2149.7854258299999</v>
      </c>
      <c r="S103" s="36">
        <f>SUMIFS(СВЦЭМ!$C$39:$C$782,СВЦЭМ!$A$39:$A$782,$A103,СВЦЭМ!$B$39:$B$782,S$83)+'СЕТ СН'!$H$9+СВЦЭМ!$D$10+'СЕТ СН'!$H$6-'СЕТ СН'!$H$19</f>
        <v>2131.1187840500002</v>
      </c>
      <c r="T103" s="36">
        <f>SUMIFS(СВЦЭМ!$C$39:$C$782,СВЦЭМ!$A$39:$A$782,$A103,СВЦЭМ!$B$39:$B$782,T$83)+'СЕТ СН'!$H$9+СВЦЭМ!$D$10+'СЕТ СН'!$H$6-'СЕТ СН'!$H$19</f>
        <v>2104.8848305199999</v>
      </c>
      <c r="U103" s="36">
        <f>SUMIFS(СВЦЭМ!$C$39:$C$782,СВЦЭМ!$A$39:$A$782,$A103,СВЦЭМ!$B$39:$B$782,U$83)+'СЕТ СН'!$H$9+СВЦЭМ!$D$10+'СЕТ СН'!$H$6-'СЕТ СН'!$H$19</f>
        <v>2061.7787973200002</v>
      </c>
      <c r="V103" s="36">
        <f>SUMIFS(СВЦЭМ!$C$39:$C$782,СВЦЭМ!$A$39:$A$782,$A103,СВЦЭМ!$B$39:$B$782,V$83)+'СЕТ СН'!$H$9+СВЦЭМ!$D$10+'СЕТ СН'!$H$6-'СЕТ СН'!$H$19</f>
        <v>2046.41350197</v>
      </c>
      <c r="W103" s="36">
        <f>SUMIFS(СВЦЭМ!$C$39:$C$782,СВЦЭМ!$A$39:$A$782,$A103,СВЦЭМ!$B$39:$B$782,W$83)+'СЕТ СН'!$H$9+СВЦЭМ!$D$10+'СЕТ СН'!$H$6-'СЕТ СН'!$H$19</f>
        <v>2047.59030491</v>
      </c>
      <c r="X103" s="36">
        <f>SUMIFS(СВЦЭМ!$C$39:$C$782,СВЦЭМ!$A$39:$A$782,$A103,СВЦЭМ!$B$39:$B$782,X$83)+'СЕТ СН'!$H$9+СВЦЭМ!$D$10+'СЕТ СН'!$H$6-'СЕТ СН'!$H$19</f>
        <v>2091.6856009000003</v>
      </c>
      <c r="Y103" s="36">
        <f>SUMIFS(СВЦЭМ!$C$39:$C$782,СВЦЭМ!$A$39:$A$782,$A103,СВЦЭМ!$B$39:$B$782,Y$83)+'СЕТ СН'!$H$9+СВЦЭМ!$D$10+'СЕТ СН'!$H$6-'СЕТ СН'!$H$19</f>
        <v>2129.75517089</v>
      </c>
    </row>
    <row r="104" spans="1:25" ht="15.75" x14ac:dyDescent="0.2">
      <c r="A104" s="35">
        <f t="shared" si="2"/>
        <v>45006</v>
      </c>
      <c r="B104" s="36">
        <f>SUMIFS(СВЦЭМ!$C$39:$C$782,СВЦЭМ!$A$39:$A$782,$A104,СВЦЭМ!$B$39:$B$782,B$83)+'СЕТ СН'!$H$9+СВЦЭМ!$D$10+'СЕТ СН'!$H$6-'СЕТ СН'!$H$19</f>
        <v>2050.7227247199999</v>
      </c>
      <c r="C104" s="36">
        <f>SUMIFS(СВЦЭМ!$C$39:$C$782,СВЦЭМ!$A$39:$A$782,$A104,СВЦЭМ!$B$39:$B$782,C$83)+'СЕТ СН'!$H$9+СВЦЭМ!$D$10+'СЕТ СН'!$H$6-'СЕТ СН'!$H$19</f>
        <v>2091.26605195</v>
      </c>
      <c r="D104" s="36">
        <f>SUMIFS(СВЦЭМ!$C$39:$C$782,СВЦЭМ!$A$39:$A$782,$A104,СВЦЭМ!$B$39:$B$782,D$83)+'СЕТ СН'!$H$9+СВЦЭМ!$D$10+'СЕТ СН'!$H$6-'СЕТ СН'!$H$19</f>
        <v>2125.22173127</v>
      </c>
      <c r="E104" s="36">
        <f>SUMIFS(СВЦЭМ!$C$39:$C$782,СВЦЭМ!$A$39:$A$782,$A104,СВЦЭМ!$B$39:$B$782,E$83)+'СЕТ СН'!$H$9+СВЦЭМ!$D$10+'СЕТ СН'!$H$6-'СЕТ СН'!$H$19</f>
        <v>2131.5739376800002</v>
      </c>
      <c r="F104" s="36">
        <f>SUMIFS(СВЦЭМ!$C$39:$C$782,СВЦЭМ!$A$39:$A$782,$A104,СВЦЭМ!$B$39:$B$782,F$83)+'СЕТ СН'!$H$9+СВЦЭМ!$D$10+'СЕТ СН'!$H$6-'СЕТ СН'!$H$19</f>
        <v>2101.3954590600001</v>
      </c>
      <c r="G104" s="36">
        <f>SUMIFS(СВЦЭМ!$C$39:$C$782,СВЦЭМ!$A$39:$A$782,$A104,СВЦЭМ!$B$39:$B$782,G$83)+'СЕТ СН'!$H$9+СВЦЭМ!$D$10+'СЕТ СН'!$H$6-'СЕТ СН'!$H$19</f>
        <v>2103.0854688499999</v>
      </c>
      <c r="H104" s="36">
        <f>SUMIFS(СВЦЭМ!$C$39:$C$782,СВЦЭМ!$A$39:$A$782,$A104,СВЦЭМ!$B$39:$B$782,H$83)+'СЕТ СН'!$H$9+СВЦЭМ!$D$10+'СЕТ СН'!$H$6-'СЕТ СН'!$H$19</f>
        <v>2041.71061173</v>
      </c>
      <c r="I104" s="36">
        <f>SUMIFS(СВЦЭМ!$C$39:$C$782,СВЦЭМ!$A$39:$A$782,$A104,СВЦЭМ!$B$39:$B$782,I$83)+'СЕТ СН'!$H$9+СВЦЭМ!$D$10+'СЕТ СН'!$H$6-'СЕТ СН'!$H$19</f>
        <v>1985.0602093299999</v>
      </c>
      <c r="J104" s="36">
        <f>SUMIFS(СВЦЭМ!$C$39:$C$782,СВЦЭМ!$A$39:$A$782,$A104,СВЦЭМ!$B$39:$B$782,J$83)+'СЕТ СН'!$H$9+СВЦЭМ!$D$10+'СЕТ СН'!$H$6-'СЕТ СН'!$H$19</f>
        <v>1977.1632360199999</v>
      </c>
      <c r="K104" s="36">
        <f>SUMIFS(СВЦЭМ!$C$39:$C$782,СВЦЭМ!$A$39:$A$782,$A104,СВЦЭМ!$B$39:$B$782,K$83)+'СЕТ СН'!$H$9+СВЦЭМ!$D$10+'СЕТ СН'!$H$6-'СЕТ СН'!$H$19</f>
        <v>1978.4798866199999</v>
      </c>
      <c r="L104" s="36">
        <f>SUMIFS(СВЦЭМ!$C$39:$C$782,СВЦЭМ!$A$39:$A$782,$A104,СВЦЭМ!$B$39:$B$782,L$83)+'СЕТ СН'!$H$9+СВЦЭМ!$D$10+'СЕТ СН'!$H$6-'СЕТ СН'!$H$19</f>
        <v>1985.3138755299999</v>
      </c>
      <c r="M104" s="36">
        <f>SUMIFS(СВЦЭМ!$C$39:$C$782,СВЦЭМ!$A$39:$A$782,$A104,СВЦЭМ!$B$39:$B$782,M$83)+'СЕТ СН'!$H$9+СВЦЭМ!$D$10+'СЕТ СН'!$H$6-'СЕТ СН'!$H$19</f>
        <v>2028.15483612</v>
      </c>
      <c r="N104" s="36">
        <f>SUMIFS(СВЦЭМ!$C$39:$C$782,СВЦЭМ!$A$39:$A$782,$A104,СВЦЭМ!$B$39:$B$782,N$83)+'СЕТ СН'!$H$9+СВЦЭМ!$D$10+'СЕТ СН'!$H$6-'СЕТ СН'!$H$19</f>
        <v>2051.7229144000003</v>
      </c>
      <c r="O104" s="36">
        <f>SUMIFS(СВЦЭМ!$C$39:$C$782,СВЦЭМ!$A$39:$A$782,$A104,СВЦЭМ!$B$39:$B$782,O$83)+'СЕТ СН'!$H$9+СВЦЭМ!$D$10+'СЕТ СН'!$H$6-'СЕТ СН'!$H$19</f>
        <v>2101.7393928199999</v>
      </c>
      <c r="P104" s="36">
        <f>SUMIFS(СВЦЭМ!$C$39:$C$782,СВЦЭМ!$A$39:$A$782,$A104,СВЦЭМ!$B$39:$B$782,P$83)+'СЕТ СН'!$H$9+СВЦЭМ!$D$10+'СЕТ СН'!$H$6-'СЕТ СН'!$H$19</f>
        <v>2118.4213502500002</v>
      </c>
      <c r="Q104" s="36">
        <f>SUMIFS(СВЦЭМ!$C$39:$C$782,СВЦЭМ!$A$39:$A$782,$A104,СВЦЭМ!$B$39:$B$782,Q$83)+'СЕТ СН'!$H$9+СВЦЭМ!$D$10+'СЕТ СН'!$H$6-'СЕТ СН'!$H$19</f>
        <v>2111.2565817700001</v>
      </c>
      <c r="R104" s="36">
        <f>SUMIFS(СВЦЭМ!$C$39:$C$782,СВЦЭМ!$A$39:$A$782,$A104,СВЦЭМ!$B$39:$B$782,R$83)+'СЕТ СН'!$H$9+СВЦЭМ!$D$10+'СЕТ СН'!$H$6-'СЕТ СН'!$H$19</f>
        <v>2105.5518548200002</v>
      </c>
      <c r="S104" s="36">
        <f>SUMIFS(СВЦЭМ!$C$39:$C$782,СВЦЭМ!$A$39:$A$782,$A104,СВЦЭМ!$B$39:$B$782,S$83)+'СЕТ СН'!$H$9+СВЦЭМ!$D$10+'СЕТ СН'!$H$6-'СЕТ СН'!$H$19</f>
        <v>2084.2316916700001</v>
      </c>
      <c r="T104" s="36">
        <f>SUMIFS(СВЦЭМ!$C$39:$C$782,СВЦЭМ!$A$39:$A$782,$A104,СВЦЭМ!$B$39:$B$782,T$83)+'СЕТ СН'!$H$9+СВЦЭМ!$D$10+'СЕТ СН'!$H$6-'СЕТ СН'!$H$19</f>
        <v>2055.7186527899999</v>
      </c>
      <c r="U104" s="36">
        <f>SUMIFS(СВЦЭМ!$C$39:$C$782,СВЦЭМ!$A$39:$A$782,$A104,СВЦЭМ!$B$39:$B$782,U$83)+'СЕТ СН'!$H$9+СВЦЭМ!$D$10+'СЕТ СН'!$H$6-'СЕТ СН'!$H$19</f>
        <v>2028.4827003</v>
      </c>
      <c r="V104" s="36">
        <f>SUMIFS(СВЦЭМ!$C$39:$C$782,СВЦЭМ!$A$39:$A$782,$A104,СВЦЭМ!$B$39:$B$782,V$83)+'СЕТ СН'!$H$9+СВЦЭМ!$D$10+'СЕТ СН'!$H$6-'СЕТ СН'!$H$19</f>
        <v>2013.14130006</v>
      </c>
      <c r="W104" s="36">
        <f>SUMIFS(СВЦЭМ!$C$39:$C$782,СВЦЭМ!$A$39:$A$782,$A104,СВЦЭМ!$B$39:$B$782,W$83)+'СЕТ СН'!$H$9+СВЦЭМ!$D$10+'СЕТ СН'!$H$6-'СЕТ СН'!$H$19</f>
        <v>2017.6211807699999</v>
      </c>
      <c r="X104" s="36">
        <f>SUMIFS(СВЦЭМ!$C$39:$C$782,СВЦЭМ!$A$39:$A$782,$A104,СВЦЭМ!$B$39:$B$782,X$83)+'СЕТ СН'!$H$9+СВЦЭМ!$D$10+'СЕТ СН'!$H$6-'СЕТ СН'!$H$19</f>
        <v>2049.42397252</v>
      </c>
      <c r="Y104" s="36">
        <f>SUMIFS(СВЦЭМ!$C$39:$C$782,СВЦЭМ!$A$39:$A$782,$A104,СВЦЭМ!$B$39:$B$782,Y$83)+'СЕТ СН'!$H$9+СВЦЭМ!$D$10+'СЕТ СН'!$H$6-'СЕТ СН'!$H$19</f>
        <v>2082.3311985700002</v>
      </c>
    </row>
    <row r="105" spans="1:25" ht="15.75" x14ac:dyDescent="0.2">
      <c r="A105" s="35">
        <f t="shared" si="2"/>
        <v>45007</v>
      </c>
      <c r="B105" s="36">
        <f>SUMIFS(СВЦЭМ!$C$39:$C$782,СВЦЭМ!$A$39:$A$782,$A105,СВЦЭМ!$B$39:$B$782,B$83)+'СЕТ СН'!$H$9+СВЦЭМ!$D$10+'СЕТ СН'!$H$6-'СЕТ СН'!$H$19</f>
        <v>2199.3532143699999</v>
      </c>
      <c r="C105" s="36">
        <f>SUMIFS(СВЦЭМ!$C$39:$C$782,СВЦЭМ!$A$39:$A$782,$A105,СВЦЭМ!$B$39:$B$782,C$83)+'СЕТ СН'!$H$9+СВЦЭМ!$D$10+'СЕТ СН'!$H$6-'СЕТ СН'!$H$19</f>
        <v>2247.04686735</v>
      </c>
      <c r="D105" s="36">
        <f>SUMIFS(СВЦЭМ!$C$39:$C$782,СВЦЭМ!$A$39:$A$782,$A105,СВЦЭМ!$B$39:$B$782,D$83)+'СЕТ СН'!$H$9+СВЦЭМ!$D$10+'СЕТ СН'!$H$6-'СЕТ СН'!$H$19</f>
        <v>2330.1301770599998</v>
      </c>
      <c r="E105" s="36">
        <f>SUMIFS(СВЦЭМ!$C$39:$C$782,СВЦЭМ!$A$39:$A$782,$A105,СВЦЭМ!$B$39:$B$782,E$83)+'СЕТ СН'!$H$9+СВЦЭМ!$D$10+'СЕТ СН'!$H$6-'СЕТ СН'!$H$19</f>
        <v>2341.4460403200001</v>
      </c>
      <c r="F105" s="36">
        <f>SUMIFS(СВЦЭМ!$C$39:$C$782,СВЦЭМ!$A$39:$A$782,$A105,СВЦЭМ!$B$39:$B$782,F$83)+'СЕТ СН'!$H$9+СВЦЭМ!$D$10+'СЕТ СН'!$H$6-'СЕТ СН'!$H$19</f>
        <v>2352.0456275500001</v>
      </c>
      <c r="G105" s="36">
        <f>SUMIFS(СВЦЭМ!$C$39:$C$782,СВЦЭМ!$A$39:$A$782,$A105,СВЦЭМ!$B$39:$B$782,G$83)+'СЕТ СН'!$H$9+СВЦЭМ!$D$10+'СЕТ СН'!$H$6-'СЕТ СН'!$H$19</f>
        <v>2319.43331257</v>
      </c>
      <c r="H105" s="36">
        <f>SUMIFS(СВЦЭМ!$C$39:$C$782,СВЦЭМ!$A$39:$A$782,$A105,СВЦЭМ!$B$39:$B$782,H$83)+'СЕТ СН'!$H$9+СВЦЭМ!$D$10+'СЕТ СН'!$H$6-'СЕТ СН'!$H$19</f>
        <v>2257.0734271900001</v>
      </c>
      <c r="I105" s="36">
        <f>SUMIFS(СВЦЭМ!$C$39:$C$782,СВЦЭМ!$A$39:$A$782,$A105,СВЦЭМ!$B$39:$B$782,I$83)+'СЕТ СН'!$H$9+СВЦЭМ!$D$10+'СЕТ СН'!$H$6-'СЕТ СН'!$H$19</f>
        <v>2207.1565104300003</v>
      </c>
      <c r="J105" s="36">
        <f>SUMIFS(СВЦЭМ!$C$39:$C$782,СВЦЭМ!$A$39:$A$782,$A105,СВЦЭМ!$B$39:$B$782,J$83)+'СЕТ СН'!$H$9+СВЦЭМ!$D$10+'СЕТ СН'!$H$6-'СЕТ СН'!$H$19</f>
        <v>2210.5298303300001</v>
      </c>
      <c r="K105" s="36">
        <f>SUMIFS(СВЦЭМ!$C$39:$C$782,СВЦЭМ!$A$39:$A$782,$A105,СВЦЭМ!$B$39:$B$782,K$83)+'СЕТ СН'!$H$9+СВЦЭМ!$D$10+'СЕТ СН'!$H$6-'СЕТ СН'!$H$19</f>
        <v>2191.7780000500002</v>
      </c>
      <c r="L105" s="36">
        <f>SUMIFS(СВЦЭМ!$C$39:$C$782,СВЦЭМ!$A$39:$A$782,$A105,СВЦЭМ!$B$39:$B$782,L$83)+'СЕТ СН'!$H$9+СВЦЭМ!$D$10+'СЕТ СН'!$H$6-'СЕТ СН'!$H$19</f>
        <v>2185.6984384900002</v>
      </c>
      <c r="M105" s="36">
        <f>SUMIFS(СВЦЭМ!$C$39:$C$782,СВЦЭМ!$A$39:$A$782,$A105,СВЦЭМ!$B$39:$B$782,M$83)+'СЕТ СН'!$H$9+СВЦЭМ!$D$10+'СЕТ СН'!$H$6-'СЕТ СН'!$H$19</f>
        <v>2156.8269321000002</v>
      </c>
      <c r="N105" s="36">
        <f>SUMIFS(СВЦЭМ!$C$39:$C$782,СВЦЭМ!$A$39:$A$782,$A105,СВЦЭМ!$B$39:$B$782,N$83)+'СЕТ СН'!$H$9+СВЦЭМ!$D$10+'СЕТ СН'!$H$6-'СЕТ СН'!$H$19</f>
        <v>2251.1639668100001</v>
      </c>
      <c r="O105" s="36">
        <f>SUMIFS(СВЦЭМ!$C$39:$C$782,СВЦЭМ!$A$39:$A$782,$A105,СВЦЭМ!$B$39:$B$782,O$83)+'СЕТ СН'!$H$9+СВЦЭМ!$D$10+'СЕТ СН'!$H$6-'СЕТ СН'!$H$19</f>
        <v>2271.2496045299999</v>
      </c>
      <c r="P105" s="36">
        <f>SUMIFS(СВЦЭМ!$C$39:$C$782,СВЦЭМ!$A$39:$A$782,$A105,СВЦЭМ!$B$39:$B$782,P$83)+'СЕТ СН'!$H$9+СВЦЭМ!$D$10+'СЕТ СН'!$H$6-'СЕТ СН'!$H$19</f>
        <v>2272.5876279499998</v>
      </c>
      <c r="Q105" s="36">
        <f>SUMIFS(СВЦЭМ!$C$39:$C$782,СВЦЭМ!$A$39:$A$782,$A105,СВЦЭМ!$B$39:$B$782,Q$83)+'СЕТ СН'!$H$9+СВЦЭМ!$D$10+'СЕТ СН'!$H$6-'СЕТ СН'!$H$19</f>
        <v>2269.0373630199997</v>
      </c>
      <c r="R105" s="36">
        <f>SUMIFS(СВЦЭМ!$C$39:$C$782,СВЦЭМ!$A$39:$A$782,$A105,СВЦЭМ!$B$39:$B$782,R$83)+'СЕТ СН'!$H$9+СВЦЭМ!$D$10+'СЕТ СН'!$H$6-'СЕТ СН'!$H$19</f>
        <v>2242.6725541400001</v>
      </c>
      <c r="S105" s="36">
        <f>SUMIFS(СВЦЭМ!$C$39:$C$782,СВЦЭМ!$A$39:$A$782,$A105,СВЦЭМ!$B$39:$B$782,S$83)+'СЕТ СН'!$H$9+СВЦЭМ!$D$10+'СЕТ СН'!$H$6-'СЕТ СН'!$H$19</f>
        <v>2210.0161856</v>
      </c>
      <c r="T105" s="36">
        <f>SUMIFS(СВЦЭМ!$C$39:$C$782,СВЦЭМ!$A$39:$A$782,$A105,СВЦЭМ!$B$39:$B$782,T$83)+'СЕТ СН'!$H$9+СВЦЭМ!$D$10+'СЕТ СН'!$H$6-'СЕТ СН'!$H$19</f>
        <v>2207.2339437000001</v>
      </c>
      <c r="U105" s="36">
        <f>SUMIFS(СВЦЭМ!$C$39:$C$782,СВЦЭМ!$A$39:$A$782,$A105,СВЦЭМ!$B$39:$B$782,U$83)+'СЕТ СН'!$H$9+СВЦЭМ!$D$10+'СЕТ СН'!$H$6-'СЕТ СН'!$H$19</f>
        <v>2161.8837184500003</v>
      </c>
      <c r="V105" s="36">
        <f>SUMIFS(СВЦЭМ!$C$39:$C$782,СВЦЭМ!$A$39:$A$782,$A105,СВЦЭМ!$B$39:$B$782,V$83)+'СЕТ СН'!$H$9+СВЦЭМ!$D$10+'СЕТ СН'!$H$6-'СЕТ СН'!$H$19</f>
        <v>2131.1820729400001</v>
      </c>
      <c r="W105" s="36">
        <f>SUMIFS(СВЦЭМ!$C$39:$C$782,СВЦЭМ!$A$39:$A$782,$A105,СВЦЭМ!$B$39:$B$782,W$83)+'СЕТ СН'!$H$9+СВЦЭМ!$D$10+'СЕТ СН'!$H$6-'СЕТ СН'!$H$19</f>
        <v>2131.84352193</v>
      </c>
      <c r="X105" s="36">
        <f>SUMIFS(СВЦЭМ!$C$39:$C$782,СВЦЭМ!$A$39:$A$782,$A105,СВЦЭМ!$B$39:$B$782,X$83)+'СЕТ СН'!$H$9+СВЦЭМ!$D$10+'СЕТ СН'!$H$6-'СЕТ СН'!$H$19</f>
        <v>2140.9220734200003</v>
      </c>
      <c r="Y105" s="36">
        <f>SUMIFS(СВЦЭМ!$C$39:$C$782,СВЦЭМ!$A$39:$A$782,$A105,СВЦЭМ!$B$39:$B$782,Y$83)+'СЕТ СН'!$H$9+СВЦЭМ!$D$10+'СЕТ СН'!$H$6-'СЕТ СН'!$H$19</f>
        <v>2192.1162802500003</v>
      </c>
    </row>
    <row r="106" spans="1:25" ht="15.75" x14ac:dyDescent="0.2">
      <c r="A106" s="35">
        <f t="shared" si="2"/>
        <v>45008</v>
      </c>
      <c r="B106" s="36">
        <f>SUMIFS(СВЦЭМ!$C$39:$C$782,СВЦЭМ!$A$39:$A$782,$A106,СВЦЭМ!$B$39:$B$782,B$83)+'СЕТ СН'!$H$9+СВЦЭМ!$D$10+'СЕТ СН'!$H$6-'СЕТ СН'!$H$19</f>
        <v>2264.9193100899997</v>
      </c>
      <c r="C106" s="36">
        <f>SUMIFS(СВЦЭМ!$C$39:$C$782,СВЦЭМ!$A$39:$A$782,$A106,СВЦЭМ!$B$39:$B$782,C$83)+'СЕТ СН'!$H$9+СВЦЭМ!$D$10+'СЕТ СН'!$H$6-'СЕТ СН'!$H$19</f>
        <v>2337.0462976099998</v>
      </c>
      <c r="D106" s="36">
        <f>SUMIFS(СВЦЭМ!$C$39:$C$782,СВЦЭМ!$A$39:$A$782,$A106,СВЦЭМ!$B$39:$B$782,D$83)+'СЕТ СН'!$H$9+СВЦЭМ!$D$10+'СЕТ СН'!$H$6-'СЕТ СН'!$H$19</f>
        <v>2367.7013587799997</v>
      </c>
      <c r="E106" s="36">
        <f>SUMIFS(СВЦЭМ!$C$39:$C$782,СВЦЭМ!$A$39:$A$782,$A106,СВЦЭМ!$B$39:$B$782,E$83)+'СЕТ СН'!$H$9+СВЦЭМ!$D$10+'СЕТ СН'!$H$6-'СЕТ СН'!$H$19</f>
        <v>2400.52098265</v>
      </c>
      <c r="F106" s="36">
        <f>SUMIFS(СВЦЭМ!$C$39:$C$782,СВЦЭМ!$A$39:$A$782,$A106,СВЦЭМ!$B$39:$B$782,F$83)+'СЕТ СН'!$H$9+СВЦЭМ!$D$10+'СЕТ СН'!$H$6-'СЕТ СН'!$H$19</f>
        <v>2404.6202432300001</v>
      </c>
      <c r="G106" s="36">
        <f>SUMIFS(СВЦЭМ!$C$39:$C$782,СВЦЭМ!$A$39:$A$782,$A106,СВЦЭМ!$B$39:$B$782,G$83)+'СЕТ СН'!$H$9+СВЦЭМ!$D$10+'СЕТ СН'!$H$6-'СЕТ СН'!$H$19</f>
        <v>2327.2730984899999</v>
      </c>
      <c r="H106" s="36">
        <f>SUMIFS(СВЦЭМ!$C$39:$C$782,СВЦЭМ!$A$39:$A$782,$A106,СВЦЭМ!$B$39:$B$782,H$83)+'СЕТ СН'!$H$9+СВЦЭМ!$D$10+'СЕТ СН'!$H$6-'СЕТ СН'!$H$19</f>
        <v>2287.0036090099998</v>
      </c>
      <c r="I106" s="36">
        <f>SUMIFS(СВЦЭМ!$C$39:$C$782,СВЦЭМ!$A$39:$A$782,$A106,СВЦЭМ!$B$39:$B$782,I$83)+'СЕТ СН'!$H$9+СВЦЭМ!$D$10+'СЕТ СН'!$H$6-'СЕТ СН'!$H$19</f>
        <v>2223.2178601999999</v>
      </c>
      <c r="J106" s="36">
        <f>SUMIFS(СВЦЭМ!$C$39:$C$782,СВЦЭМ!$A$39:$A$782,$A106,СВЦЭМ!$B$39:$B$782,J$83)+'СЕТ СН'!$H$9+СВЦЭМ!$D$10+'СЕТ СН'!$H$6-'СЕТ СН'!$H$19</f>
        <v>2213.5718778999999</v>
      </c>
      <c r="K106" s="36">
        <f>SUMIFS(СВЦЭМ!$C$39:$C$782,СВЦЭМ!$A$39:$A$782,$A106,СВЦЭМ!$B$39:$B$782,K$83)+'СЕТ СН'!$H$9+СВЦЭМ!$D$10+'СЕТ СН'!$H$6-'СЕТ СН'!$H$19</f>
        <v>2198.0504171600001</v>
      </c>
      <c r="L106" s="36">
        <f>SUMIFS(СВЦЭМ!$C$39:$C$782,СВЦЭМ!$A$39:$A$782,$A106,СВЦЭМ!$B$39:$B$782,L$83)+'СЕТ СН'!$H$9+СВЦЭМ!$D$10+'СЕТ СН'!$H$6-'СЕТ СН'!$H$19</f>
        <v>2151.2153608900003</v>
      </c>
      <c r="M106" s="36">
        <f>SUMIFS(СВЦЭМ!$C$39:$C$782,СВЦЭМ!$A$39:$A$782,$A106,СВЦЭМ!$B$39:$B$782,M$83)+'СЕТ СН'!$H$9+СВЦЭМ!$D$10+'СЕТ СН'!$H$6-'СЕТ СН'!$H$19</f>
        <v>2177.4020399999999</v>
      </c>
      <c r="N106" s="36">
        <f>SUMIFS(СВЦЭМ!$C$39:$C$782,СВЦЭМ!$A$39:$A$782,$A106,СВЦЭМ!$B$39:$B$782,N$83)+'СЕТ СН'!$H$9+СВЦЭМ!$D$10+'СЕТ СН'!$H$6-'СЕТ СН'!$H$19</f>
        <v>2203.2979499399999</v>
      </c>
      <c r="O106" s="36">
        <f>SUMIFS(СВЦЭМ!$C$39:$C$782,СВЦЭМ!$A$39:$A$782,$A106,СВЦЭМ!$B$39:$B$782,O$83)+'СЕТ СН'!$H$9+СВЦЭМ!$D$10+'СЕТ СН'!$H$6-'СЕТ СН'!$H$19</f>
        <v>2253.8156642899999</v>
      </c>
      <c r="P106" s="36">
        <f>SUMIFS(СВЦЭМ!$C$39:$C$782,СВЦЭМ!$A$39:$A$782,$A106,СВЦЭМ!$B$39:$B$782,P$83)+'СЕТ СН'!$H$9+СВЦЭМ!$D$10+'СЕТ СН'!$H$6-'СЕТ СН'!$H$19</f>
        <v>2296.54396658</v>
      </c>
      <c r="Q106" s="36">
        <f>SUMIFS(СВЦЭМ!$C$39:$C$782,СВЦЭМ!$A$39:$A$782,$A106,СВЦЭМ!$B$39:$B$782,Q$83)+'СЕТ СН'!$H$9+СВЦЭМ!$D$10+'СЕТ СН'!$H$6-'СЕТ СН'!$H$19</f>
        <v>2291.8626959600001</v>
      </c>
      <c r="R106" s="36">
        <f>SUMIFS(СВЦЭМ!$C$39:$C$782,СВЦЭМ!$A$39:$A$782,$A106,СВЦЭМ!$B$39:$B$782,R$83)+'СЕТ СН'!$H$9+СВЦЭМ!$D$10+'СЕТ СН'!$H$6-'СЕТ СН'!$H$19</f>
        <v>2259.8893945899999</v>
      </c>
      <c r="S106" s="36">
        <f>SUMIFS(СВЦЭМ!$C$39:$C$782,СВЦЭМ!$A$39:$A$782,$A106,СВЦЭМ!$B$39:$B$782,S$83)+'СЕТ СН'!$H$9+СВЦЭМ!$D$10+'СЕТ СН'!$H$6-'СЕТ СН'!$H$19</f>
        <v>2248.5623116299998</v>
      </c>
      <c r="T106" s="36">
        <f>SUMIFS(СВЦЭМ!$C$39:$C$782,СВЦЭМ!$A$39:$A$782,$A106,СВЦЭМ!$B$39:$B$782,T$83)+'СЕТ СН'!$H$9+СВЦЭМ!$D$10+'СЕТ СН'!$H$6-'СЕТ СН'!$H$19</f>
        <v>2208.7915937000002</v>
      </c>
      <c r="U106" s="36">
        <f>SUMIFS(СВЦЭМ!$C$39:$C$782,СВЦЭМ!$A$39:$A$782,$A106,СВЦЭМ!$B$39:$B$782,U$83)+'СЕТ СН'!$H$9+СВЦЭМ!$D$10+'СЕТ СН'!$H$6-'СЕТ СН'!$H$19</f>
        <v>2161.7181517700001</v>
      </c>
      <c r="V106" s="36">
        <f>SUMIFS(СВЦЭМ!$C$39:$C$782,СВЦЭМ!$A$39:$A$782,$A106,СВЦЭМ!$B$39:$B$782,V$83)+'СЕТ СН'!$H$9+СВЦЭМ!$D$10+'СЕТ СН'!$H$6-'СЕТ СН'!$H$19</f>
        <v>2138.6883671800001</v>
      </c>
      <c r="W106" s="36">
        <f>SUMIFS(СВЦЭМ!$C$39:$C$782,СВЦЭМ!$A$39:$A$782,$A106,СВЦЭМ!$B$39:$B$782,W$83)+'СЕТ СН'!$H$9+СВЦЭМ!$D$10+'СЕТ СН'!$H$6-'СЕТ СН'!$H$19</f>
        <v>2171.5176768199999</v>
      </c>
      <c r="X106" s="36">
        <f>SUMIFS(СВЦЭМ!$C$39:$C$782,СВЦЭМ!$A$39:$A$782,$A106,СВЦЭМ!$B$39:$B$782,X$83)+'СЕТ СН'!$H$9+СВЦЭМ!$D$10+'СЕТ СН'!$H$6-'СЕТ СН'!$H$19</f>
        <v>2212.58999386</v>
      </c>
      <c r="Y106" s="36">
        <f>SUMIFS(СВЦЭМ!$C$39:$C$782,СВЦЭМ!$A$39:$A$782,$A106,СВЦЭМ!$B$39:$B$782,Y$83)+'СЕТ СН'!$H$9+СВЦЭМ!$D$10+'СЕТ СН'!$H$6-'СЕТ СН'!$H$19</f>
        <v>2263.4252211200001</v>
      </c>
    </row>
    <row r="107" spans="1:25" ht="15.75" x14ac:dyDescent="0.2">
      <c r="A107" s="35">
        <f t="shared" si="2"/>
        <v>45009</v>
      </c>
      <c r="B107" s="36">
        <f>SUMIFS(СВЦЭМ!$C$39:$C$782,СВЦЭМ!$A$39:$A$782,$A107,СВЦЭМ!$B$39:$B$782,B$83)+'СЕТ СН'!$H$9+СВЦЭМ!$D$10+'СЕТ СН'!$H$6-'СЕТ СН'!$H$19</f>
        <v>2341.4647154999998</v>
      </c>
      <c r="C107" s="36">
        <f>SUMIFS(СВЦЭМ!$C$39:$C$782,СВЦЭМ!$A$39:$A$782,$A107,СВЦЭМ!$B$39:$B$782,C$83)+'СЕТ СН'!$H$9+СВЦЭМ!$D$10+'СЕТ СН'!$H$6-'СЕТ СН'!$H$19</f>
        <v>2437.3207429099998</v>
      </c>
      <c r="D107" s="36">
        <f>SUMIFS(СВЦЭМ!$C$39:$C$782,СВЦЭМ!$A$39:$A$782,$A107,СВЦЭМ!$B$39:$B$782,D$83)+'СЕТ СН'!$H$9+СВЦЭМ!$D$10+'СЕТ СН'!$H$6-'СЕТ СН'!$H$19</f>
        <v>2426.1479358000001</v>
      </c>
      <c r="E107" s="36">
        <f>SUMIFS(СВЦЭМ!$C$39:$C$782,СВЦЭМ!$A$39:$A$782,$A107,СВЦЭМ!$B$39:$B$782,E$83)+'СЕТ СН'!$H$9+СВЦЭМ!$D$10+'СЕТ СН'!$H$6-'СЕТ СН'!$H$19</f>
        <v>2411.67246441</v>
      </c>
      <c r="F107" s="36">
        <f>SUMIFS(СВЦЭМ!$C$39:$C$782,СВЦЭМ!$A$39:$A$782,$A107,СВЦЭМ!$B$39:$B$782,F$83)+'СЕТ СН'!$H$9+СВЦЭМ!$D$10+'СЕТ СН'!$H$6-'СЕТ СН'!$H$19</f>
        <v>2412.4560147299999</v>
      </c>
      <c r="G107" s="36">
        <f>SUMIFS(СВЦЭМ!$C$39:$C$782,СВЦЭМ!$A$39:$A$782,$A107,СВЦЭМ!$B$39:$B$782,G$83)+'СЕТ СН'!$H$9+СВЦЭМ!$D$10+'СЕТ СН'!$H$6-'СЕТ СН'!$H$19</f>
        <v>2417.2616649199999</v>
      </c>
      <c r="H107" s="36">
        <f>SUMIFS(СВЦЭМ!$C$39:$C$782,СВЦЭМ!$A$39:$A$782,$A107,СВЦЭМ!$B$39:$B$782,H$83)+'СЕТ СН'!$H$9+СВЦЭМ!$D$10+'СЕТ СН'!$H$6-'СЕТ СН'!$H$19</f>
        <v>2409.0174324700001</v>
      </c>
      <c r="I107" s="36">
        <f>SUMIFS(СВЦЭМ!$C$39:$C$782,СВЦЭМ!$A$39:$A$782,$A107,СВЦЭМ!$B$39:$B$782,I$83)+'СЕТ СН'!$H$9+СВЦЭМ!$D$10+'СЕТ СН'!$H$6-'СЕТ СН'!$H$19</f>
        <v>2317.23186338</v>
      </c>
      <c r="J107" s="36">
        <f>SUMIFS(СВЦЭМ!$C$39:$C$782,СВЦЭМ!$A$39:$A$782,$A107,СВЦЭМ!$B$39:$B$782,J$83)+'СЕТ СН'!$H$9+СВЦЭМ!$D$10+'СЕТ СН'!$H$6-'СЕТ СН'!$H$19</f>
        <v>2314.75244896</v>
      </c>
      <c r="K107" s="36">
        <f>SUMIFS(СВЦЭМ!$C$39:$C$782,СВЦЭМ!$A$39:$A$782,$A107,СВЦЭМ!$B$39:$B$782,K$83)+'СЕТ СН'!$H$9+СВЦЭМ!$D$10+'СЕТ СН'!$H$6-'СЕТ СН'!$H$19</f>
        <v>2289.5785205400002</v>
      </c>
      <c r="L107" s="36">
        <f>SUMIFS(СВЦЭМ!$C$39:$C$782,СВЦЭМ!$A$39:$A$782,$A107,СВЦЭМ!$B$39:$B$782,L$83)+'СЕТ СН'!$H$9+СВЦЭМ!$D$10+'СЕТ СН'!$H$6-'СЕТ СН'!$H$19</f>
        <v>2217.3827068199998</v>
      </c>
      <c r="M107" s="36">
        <f>SUMIFS(СВЦЭМ!$C$39:$C$782,СВЦЭМ!$A$39:$A$782,$A107,СВЦЭМ!$B$39:$B$782,M$83)+'СЕТ СН'!$H$9+СВЦЭМ!$D$10+'СЕТ СН'!$H$6-'СЕТ СН'!$H$19</f>
        <v>2215.5370342800002</v>
      </c>
      <c r="N107" s="36">
        <f>SUMIFS(СВЦЭМ!$C$39:$C$782,СВЦЭМ!$A$39:$A$782,$A107,СВЦЭМ!$B$39:$B$782,N$83)+'СЕТ СН'!$H$9+СВЦЭМ!$D$10+'СЕТ СН'!$H$6-'СЕТ СН'!$H$19</f>
        <v>2215.2798493999999</v>
      </c>
      <c r="O107" s="36">
        <f>SUMIFS(СВЦЭМ!$C$39:$C$782,СВЦЭМ!$A$39:$A$782,$A107,СВЦЭМ!$B$39:$B$782,O$83)+'СЕТ СН'!$H$9+СВЦЭМ!$D$10+'СЕТ СН'!$H$6-'СЕТ СН'!$H$19</f>
        <v>2231.3288210999999</v>
      </c>
      <c r="P107" s="36">
        <f>SUMIFS(СВЦЭМ!$C$39:$C$782,СВЦЭМ!$A$39:$A$782,$A107,СВЦЭМ!$B$39:$B$782,P$83)+'СЕТ СН'!$H$9+СВЦЭМ!$D$10+'СЕТ СН'!$H$6-'СЕТ СН'!$H$19</f>
        <v>2243.3685249</v>
      </c>
      <c r="Q107" s="36">
        <f>SUMIFS(СВЦЭМ!$C$39:$C$782,СВЦЭМ!$A$39:$A$782,$A107,СВЦЭМ!$B$39:$B$782,Q$83)+'СЕТ СН'!$H$9+СВЦЭМ!$D$10+'СЕТ СН'!$H$6-'СЕТ СН'!$H$19</f>
        <v>2220.4535707499999</v>
      </c>
      <c r="R107" s="36">
        <f>SUMIFS(СВЦЭМ!$C$39:$C$782,СВЦЭМ!$A$39:$A$782,$A107,СВЦЭМ!$B$39:$B$782,R$83)+'СЕТ СН'!$H$9+СВЦЭМ!$D$10+'СЕТ СН'!$H$6-'СЕТ СН'!$H$19</f>
        <v>2234.49840563</v>
      </c>
      <c r="S107" s="36">
        <f>SUMIFS(СВЦЭМ!$C$39:$C$782,СВЦЭМ!$A$39:$A$782,$A107,СВЦЭМ!$B$39:$B$782,S$83)+'СЕТ СН'!$H$9+СВЦЭМ!$D$10+'СЕТ СН'!$H$6-'СЕТ СН'!$H$19</f>
        <v>2184.19836558</v>
      </c>
      <c r="T107" s="36">
        <f>SUMIFS(СВЦЭМ!$C$39:$C$782,СВЦЭМ!$A$39:$A$782,$A107,СВЦЭМ!$B$39:$B$782,T$83)+'СЕТ СН'!$H$9+СВЦЭМ!$D$10+'СЕТ СН'!$H$6-'СЕТ СН'!$H$19</f>
        <v>2174.83092532</v>
      </c>
      <c r="U107" s="36">
        <f>SUMIFS(СВЦЭМ!$C$39:$C$782,СВЦЭМ!$A$39:$A$782,$A107,СВЦЭМ!$B$39:$B$782,U$83)+'СЕТ СН'!$H$9+СВЦЭМ!$D$10+'СЕТ СН'!$H$6-'СЕТ СН'!$H$19</f>
        <v>2162.1153518800002</v>
      </c>
      <c r="V107" s="36">
        <f>SUMIFS(СВЦЭМ!$C$39:$C$782,СВЦЭМ!$A$39:$A$782,$A107,СВЦЭМ!$B$39:$B$782,V$83)+'СЕТ СН'!$H$9+СВЦЭМ!$D$10+'СЕТ СН'!$H$6-'СЕТ СН'!$H$19</f>
        <v>2199.1105484300001</v>
      </c>
      <c r="W107" s="36">
        <f>SUMIFS(СВЦЭМ!$C$39:$C$782,СВЦЭМ!$A$39:$A$782,$A107,СВЦЭМ!$B$39:$B$782,W$83)+'СЕТ СН'!$H$9+СВЦЭМ!$D$10+'СЕТ СН'!$H$6-'СЕТ СН'!$H$19</f>
        <v>2205.5237538300003</v>
      </c>
      <c r="X107" s="36">
        <f>SUMIFS(СВЦЭМ!$C$39:$C$782,СВЦЭМ!$A$39:$A$782,$A107,СВЦЭМ!$B$39:$B$782,X$83)+'СЕТ СН'!$H$9+СВЦЭМ!$D$10+'СЕТ СН'!$H$6-'СЕТ СН'!$H$19</f>
        <v>2258.14775857</v>
      </c>
      <c r="Y107" s="36">
        <f>SUMIFS(СВЦЭМ!$C$39:$C$782,СВЦЭМ!$A$39:$A$782,$A107,СВЦЭМ!$B$39:$B$782,Y$83)+'СЕТ СН'!$H$9+СВЦЭМ!$D$10+'СЕТ СН'!$H$6-'СЕТ СН'!$H$19</f>
        <v>2228.3852494400003</v>
      </c>
    </row>
    <row r="108" spans="1:25" ht="15.75" x14ac:dyDescent="0.2">
      <c r="A108" s="35">
        <f t="shared" si="2"/>
        <v>45010</v>
      </c>
      <c r="B108" s="36">
        <f>SUMIFS(СВЦЭМ!$C$39:$C$782,СВЦЭМ!$A$39:$A$782,$A108,СВЦЭМ!$B$39:$B$782,B$83)+'СЕТ СН'!$H$9+СВЦЭМ!$D$10+'СЕТ СН'!$H$6-'СЕТ СН'!$H$19</f>
        <v>2208.2204321200002</v>
      </c>
      <c r="C108" s="36">
        <f>SUMIFS(СВЦЭМ!$C$39:$C$782,СВЦЭМ!$A$39:$A$782,$A108,СВЦЭМ!$B$39:$B$782,C$83)+'СЕТ СН'!$H$9+СВЦЭМ!$D$10+'СЕТ СН'!$H$6-'СЕТ СН'!$H$19</f>
        <v>2250.5988728100001</v>
      </c>
      <c r="D108" s="36">
        <f>SUMIFS(СВЦЭМ!$C$39:$C$782,СВЦЭМ!$A$39:$A$782,$A108,СВЦЭМ!$B$39:$B$782,D$83)+'СЕТ СН'!$H$9+СВЦЭМ!$D$10+'СЕТ СН'!$H$6-'СЕТ СН'!$H$19</f>
        <v>2270.1227783700001</v>
      </c>
      <c r="E108" s="36">
        <f>SUMIFS(СВЦЭМ!$C$39:$C$782,СВЦЭМ!$A$39:$A$782,$A108,СВЦЭМ!$B$39:$B$782,E$83)+'СЕТ СН'!$H$9+СВЦЭМ!$D$10+'СЕТ СН'!$H$6-'СЕТ СН'!$H$19</f>
        <v>2277.9925407400001</v>
      </c>
      <c r="F108" s="36">
        <f>SUMIFS(СВЦЭМ!$C$39:$C$782,СВЦЭМ!$A$39:$A$782,$A108,СВЦЭМ!$B$39:$B$782,F$83)+'СЕТ СН'!$H$9+СВЦЭМ!$D$10+'СЕТ СН'!$H$6-'СЕТ СН'!$H$19</f>
        <v>2273.53073232</v>
      </c>
      <c r="G108" s="36">
        <f>SUMIFS(СВЦЭМ!$C$39:$C$782,СВЦЭМ!$A$39:$A$782,$A108,СВЦЭМ!$B$39:$B$782,G$83)+'СЕТ СН'!$H$9+СВЦЭМ!$D$10+'СЕТ СН'!$H$6-'СЕТ СН'!$H$19</f>
        <v>2284.8955772100003</v>
      </c>
      <c r="H108" s="36">
        <f>SUMIFS(СВЦЭМ!$C$39:$C$782,СВЦЭМ!$A$39:$A$782,$A108,СВЦЭМ!$B$39:$B$782,H$83)+'СЕТ СН'!$H$9+СВЦЭМ!$D$10+'СЕТ СН'!$H$6-'СЕТ СН'!$H$19</f>
        <v>2271.0118408200001</v>
      </c>
      <c r="I108" s="36">
        <f>SUMIFS(СВЦЭМ!$C$39:$C$782,СВЦЭМ!$A$39:$A$782,$A108,СВЦЭМ!$B$39:$B$782,I$83)+'СЕТ СН'!$H$9+СВЦЭМ!$D$10+'СЕТ СН'!$H$6-'СЕТ СН'!$H$19</f>
        <v>2200.2971008600002</v>
      </c>
      <c r="J108" s="36">
        <f>SUMIFS(СВЦЭМ!$C$39:$C$782,СВЦЭМ!$A$39:$A$782,$A108,СВЦЭМ!$B$39:$B$782,J$83)+'СЕТ СН'!$H$9+СВЦЭМ!$D$10+'СЕТ СН'!$H$6-'СЕТ СН'!$H$19</f>
        <v>2115.2416303800001</v>
      </c>
      <c r="K108" s="36">
        <f>SUMIFS(СВЦЭМ!$C$39:$C$782,СВЦЭМ!$A$39:$A$782,$A108,СВЦЭМ!$B$39:$B$782,K$83)+'СЕТ СН'!$H$9+СВЦЭМ!$D$10+'СЕТ СН'!$H$6-'СЕТ СН'!$H$19</f>
        <v>2043.69580797</v>
      </c>
      <c r="L108" s="36">
        <f>SUMIFS(СВЦЭМ!$C$39:$C$782,СВЦЭМ!$A$39:$A$782,$A108,СВЦЭМ!$B$39:$B$782,L$83)+'СЕТ СН'!$H$9+СВЦЭМ!$D$10+'СЕТ СН'!$H$6-'СЕТ СН'!$H$19</f>
        <v>2020.83104389</v>
      </c>
      <c r="M108" s="36">
        <f>SUMIFS(СВЦЭМ!$C$39:$C$782,СВЦЭМ!$A$39:$A$782,$A108,СВЦЭМ!$B$39:$B$782,M$83)+'СЕТ СН'!$H$9+СВЦЭМ!$D$10+'СЕТ СН'!$H$6-'СЕТ СН'!$H$19</f>
        <v>2018.55624287</v>
      </c>
      <c r="N108" s="36">
        <f>SUMIFS(СВЦЭМ!$C$39:$C$782,СВЦЭМ!$A$39:$A$782,$A108,СВЦЭМ!$B$39:$B$782,N$83)+'СЕТ СН'!$H$9+СВЦЭМ!$D$10+'СЕТ СН'!$H$6-'СЕТ СН'!$H$19</f>
        <v>2061.09635252</v>
      </c>
      <c r="O108" s="36">
        <f>SUMIFS(СВЦЭМ!$C$39:$C$782,СВЦЭМ!$A$39:$A$782,$A108,СВЦЭМ!$B$39:$B$782,O$83)+'СЕТ СН'!$H$9+СВЦЭМ!$D$10+'СЕТ СН'!$H$6-'СЕТ СН'!$H$19</f>
        <v>2108.73664018</v>
      </c>
      <c r="P108" s="36">
        <f>SUMIFS(СВЦЭМ!$C$39:$C$782,СВЦЭМ!$A$39:$A$782,$A108,СВЦЭМ!$B$39:$B$782,P$83)+'СЕТ СН'!$H$9+СВЦЭМ!$D$10+'СЕТ СН'!$H$6-'СЕТ СН'!$H$19</f>
        <v>2130.8520723699999</v>
      </c>
      <c r="Q108" s="36">
        <f>SUMIFS(СВЦЭМ!$C$39:$C$782,СВЦЭМ!$A$39:$A$782,$A108,СВЦЭМ!$B$39:$B$782,Q$83)+'СЕТ СН'!$H$9+СВЦЭМ!$D$10+'СЕТ СН'!$H$6-'СЕТ СН'!$H$19</f>
        <v>2152.4891177899999</v>
      </c>
      <c r="R108" s="36">
        <f>SUMIFS(СВЦЭМ!$C$39:$C$782,СВЦЭМ!$A$39:$A$782,$A108,СВЦЭМ!$B$39:$B$782,R$83)+'СЕТ СН'!$H$9+СВЦЭМ!$D$10+'СЕТ СН'!$H$6-'СЕТ СН'!$H$19</f>
        <v>2128.2764797200002</v>
      </c>
      <c r="S108" s="36">
        <f>SUMIFS(СВЦЭМ!$C$39:$C$782,СВЦЭМ!$A$39:$A$782,$A108,СВЦЭМ!$B$39:$B$782,S$83)+'СЕТ СН'!$H$9+СВЦЭМ!$D$10+'СЕТ СН'!$H$6-'СЕТ СН'!$H$19</f>
        <v>2129.2201367400003</v>
      </c>
      <c r="T108" s="36">
        <f>SUMIFS(СВЦЭМ!$C$39:$C$782,СВЦЭМ!$A$39:$A$782,$A108,СВЦЭМ!$B$39:$B$782,T$83)+'СЕТ СН'!$H$9+СВЦЭМ!$D$10+'СЕТ СН'!$H$6-'СЕТ СН'!$H$19</f>
        <v>2058.8128031000001</v>
      </c>
      <c r="U108" s="36">
        <f>SUMIFS(СВЦЭМ!$C$39:$C$782,СВЦЭМ!$A$39:$A$782,$A108,СВЦЭМ!$B$39:$B$782,U$83)+'СЕТ СН'!$H$9+СВЦЭМ!$D$10+'СЕТ СН'!$H$6-'СЕТ СН'!$H$19</f>
        <v>2066.2067660500002</v>
      </c>
      <c r="V108" s="36">
        <f>SUMIFS(СВЦЭМ!$C$39:$C$782,СВЦЭМ!$A$39:$A$782,$A108,СВЦЭМ!$B$39:$B$782,V$83)+'СЕТ СН'!$H$9+СВЦЭМ!$D$10+'СЕТ СН'!$H$6-'СЕТ СН'!$H$19</f>
        <v>2046.6378625999998</v>
      </c>
      <c r="W108" s="36">
        <f>SUMIFS(СВЦЭМ!$C$39:$C$782,СВЦЭМ!$A$39:$A$782,$A108,СВЦЭМ!$B$39:$B$782,W$83)+'СЕТ СН'!$H$9+СВЦЭМ!$D$10+'СЕТ СН'!$H$6-'СЕТ СН'!$H$19</f>
        <v>2052.6657849799999</v>
      </c>
      <c r="X108" s="36">
        <f>SUMIFS(СВЦЭМ!$C$39:$C$782,СВЦЭМ!$A$39:$A$782,$A108,СВЦЭМ!$B$39:$B$782,X$83)+'СЕТ СН'!$H$9+СВЦЭМ!$D$10+'СЕТ СН'!$H$6-'СЕТ СН'!$H$19</f>
        <v>2066.3868925199999</v>
      </c>
      <c r="Y108" s="36">
        <f>SUMIFS(СВЦЭМ!$C$39:$C$782,СВЦЭМ!$A$39:$A$782,$A108,СВЦЭМ!$B$39:$B$782,Y$83)+'СЕТ СН'!$H$9+СВЦЭМ!$D$10+'СЕТ СН'!$H$6-'СЕТ СН'!$H$19</f>
        <v>2187.3971477</v>
      </c>
    </row>
    <row r="109" spans="1:25" ht="15.75" x14ac:dyDescent="0.2">
      <c r="A109" s="35">
        <f t="shared" si="2"/>
        <v>45011</v>
      </c>
      <c r="B109" s="36">
        <f>SUMIFS(СВЦЭМ!$C$39:$C$782,СВЦЭМ!$A$39:$A$782,$A109,СВЦЭМ!$B$39:$B$782,B$83)+'СЕТ СН'!$H$9+СВЦЭМ!$D$10+'СЕТ СН'!$H$6-'СЕТ СН'!$H$19</f>
        <v>2236.0212311800001</v>
      </c>
      <c r="C109" s="36">
        <f>SUMIFS(СВЦЭМ!$C$39:$C$782,СВЦЭМ!$A$39:$A$782,$A109,СВЦЭМ!$B$39:$B$782,C$83)+'СЕТ СН'!$H$9+СВЦЭМ!$D$10+'СЕТ СН'!$H$6-'СЕТ СН'!$H$19</f>
        <v>2283.4122098299999</v>
      </c>
      <c r="D109" s="36">
        <f>SUMIFS(СВЦЭМ!$C$39:$C$782,СВЦЭМ!$A$39:$A$782,$A109,СВЦЭМ!$B$39:$B$782,D$83)+'СЕТ СН'!$H$9+СВЦЭМ!$D$10+'СЕТ СН'!$H$6-'СЕТ СН'!$H$19</f>
        <v>2309.76066292</v>
      </c>
      <c r="E109" s="36">
        <f>SUMIFS(СВЦЭМ!$C$39:$C$782,СВЦЭМ!$A$39:$A$782,$A109,СВЦЭМ!$B$39:$B$782,E$83)+'СЕТ СН'!$H$9+СВЦЭМ!$D$10+'СЕТ СН'!$H$6-'СЕТ СН'!$H$19</f>
        <v>2300.5032891300002</v>
      </c>
      <c r="F109" s="36">
        <f>SUMIFS(СВЦЭМ!$C$39:$C$782,СВЦЭМ!$A$39:$A$782,$A109,СВЦЭМ!$B$39:$B$782,F$83)+'СЕТ СН'!$H$9+СВЦЭМ!$D$10+'СЕТ СН'!$H$6-'СЕТ СН'!$H$19</f>
        <v>2331.7005138899999</v>
      </c>
      <c r="G109" s="36">
        <f>SUMIFS(СВЦЭМ!$C$39:$C$782,СВЦЭМ!$A$39:$A$782,$A109,СВЦЭМ!$B$39:$B$782,G$83)+'СЕТ СН'!$H$9+СВЦЭМ!$D$10+'СЕТ СН'!$H$6-'СЕТ СН'!$H$19</f>
        <v>2318.4673376000001</v>
      </c>
      <c r="H109" s="36">
        <f>SUMIFS(СВЦЭМ!$C$39:$C$782,СВЦЭМ!$A$39:$A$782,$A109,СВЦЭМ!$B$39:$B$782,H$83)+'СЕТ СН'!$H$9+СВЦЭМ!$D$10+'СЕТ СН'!$H$6-'СЕТ СН'!$H$19</f>
        <v>2304.4208209499998</v>
      </c>
      <c r="I109" s="36">
        <f>SUMIFS(СВЦЭМ!$C$39:$C$782,СВЦЭМ!$A$39:$A$782,$A109,СВЦЭМ!$B$39:$B$782,I$83)+'СЕТ СН'!$H$9+СВЦЭМ!$D$10+'СЕТ СН'!$H$6-'СЕТ СН'!$H$19</f>
        <v>2260.20771642</v>
      </c>
      <c r="J109" s="36">
        <f>SUMIFS(СВЦЭМ!$C$39:$C$782,СВЦЭМ!$A$39:$A$782,$A109,СВЦЭМ!$B$39:$B$782,J$83)+'СЕТ СН'!$H$9+СВЦЭМ!$D$10+'СЕТ СН'!$H$6-'СЕТ СН'!$H$19</f>
        <v>2218.35345439</v>
      </c>
      <c r="K109" s="36">
        <f>SUMIFS(СВЦЭМ!$C$39:$C$782,СВЦЭМ!$A$39:$A$782,$A109,СВЦЭМ!$B$39:$B$782,K$83)+'СЕТ СН'!$H$9+СВЦЭМ!$D$10+'СЕТ СН'!$H$6-'СЕТ СН'!$H$19</f>
        <v>2143.7107135599999</v>
      </c>
      <c r="L109" s="36">
        <f>SUMIFS(СВЦЭМ!$C$39:$C$782,СВЦЭМ!$A$39:$A$782,$A109,СВЦЭМ!$B$39:$B$782,L$83)+'СЕТ СН'!$H$9+СВЦЭМ!$D$10+'СЕТ СН'!$H$6-'СЕТ СН'!$H$19</f>
        <v>2108.4562378400001</v>
      </c>
      <c r="M109" s="36">
        <f>SUMIFS(СВЦЭМ!$C$39:$C$782,СВЦЭМ!$A$39:$A$782,$A109,СВЦЭМ!$B$39:$B$782,M$83)+'СЕТ СН'!$H$9+СВЦЭМ!$D$10+'СЕТ СН'!$H$6-'СЕТ СН'!$H$19</f>
        <v>2109.44881958</v>
      </c>
      <c r="N109" s="36">
        <f>SUMIFS(СВЦЭМ!$C$39:$C$782,СВЦЭМ!$A$39:$A$782,$A109,СВЦЭМ!$B$39:$B$782,N$83)+'СЕТ СН'!$H$9+СВЦЭМ!$D$10+'СЕТ СН'!$H$6-'СЕТ СН'!$H$19</f>
        <v>2160.3717492199999</v>
      </c>
      <c r="O109" s="36">
        <f>SUMIFS(СВЦЭМ!$C$39:$C$782,СВЦЭМ!$A$39:$A$782,$A109,СВЦЭМ!$B$39:$B$782,O$83)+'СЕТ СН'!$H$9+СВЦЭМ!$D$10+'СЕТ СН'!$H$6-'СЕТ СН'!$H$19</f>
        <v>2195.6395263700001</v>
      </c>
      <c r="P109" s="36">
        <f>SUMIFS(СВЦЭМ!$C$39:$C$782,СВЦЭМ!$A$39:$A$782,$A109,СВЦЭМ!$B$39:$B$782,P$83)+'СЕТ СН'!$H$9+СВЦЭМ!$D$10+'СЕТ СН'!$H$6-'СЕТ СН'!$H$19</f>
        <v>2210.6349494000001</v>
      </c>
      <c r="Q109" s="36">
        <f>SUMIFS(СВЦЭМ!$C$39:$C$782,СВЦЭМ!$A$39:$A$782,$A109,СВЦЭМ!$B$39:$B$782,Q$83)+'СЕТ СН'!$H$9+СВЦЭМ!$D$10+'СЕТ СН'!$H$6-'СЕТ СН'!$H$19</f>
        <v>2225.6328348299999</v>
      </c>
      <c r="R109" s="36">
        <f>SUMIFS(СВЦЭМ!$C$39:$C$782,СВЦЭМ!$A$39:$A$782,$A109,СВЦЭМ!$B$39:$B$782,R$83)+'СЕТ СН'!$H$9+СВЦЭМ!$D$10+'СЕТ СН'!$H$6-'СЕТ СН'!$H$19</f>
        <v>2208.0879795999999</v>
      </c>
      <c r="S109" s="36">
        <f>SUMIFS(СВЦЭМ!$C$39:$C$782,СВЦЭМ!$A$39:$A$782,$A109,СВЦЭМ!$B$39:$B$782,S$83)+'СЕТ СН'!$H$9+СВЦЭМ!$D$10+'СЕТ СН'!$H$6-'СЕТ СН'!$H$19</f>
        <v>2189.30952316</v>
      </c>
      <c r="T109" s="36">
        <f>SUMIFS(СВЦЭМ!$C$39:$C$782,СВЦЭМ!$A$39:$A$782,$A109,СВЦЭМ!$B$39:$B$782,T$83)+'СЕТ СН'!$H$9+СВЦЭМ!$D$10+'СЕТ СН'!$H$6-'СЕТ СН'!$H$19</f>
        <v>2164.2365824500002</v>
      </c>
      <c r="U109" s="36">
        <f>SUMIFS(СВЦЭМ!$C$39:$C$782,СВЦЭМ!$A$39:$A$782,$A109,СВЦЭМ!$B$39:$B$782,U$83)+'СЕТ СН'!$H$9+СВЦЭМ!$D$10+'СЕТ СН'!$H$6-'СЕТ СН'!$H$19</f>
        <v>2122.39210232</v>
      </c>
      <c r="V109" s="36">
        <f>SUMIFS(СВЦЭМ!$C$39:$C$782,СВЦЭМ!$A$39:$A$782,$A109,СВЦЭМ!$B$39:$B$782,V$83)+'СЕТ СН'!$H$9+СВЦЭМ!$D$10+'СЕТ СН'!$H$6-'СЕТ СН'!$H$19</f>
        <v>2089.3930982000002</v>
      </c>
      <c r="W109" s="36">
        <f>SUMIFS(СВЦЭМ!$C$39:$C$782,СВЦЭМ!$A$39:$A$782,$A109,СВЦЭМ!$B$39:$B$782,W$83)+'СЕТ СН'!$H$9+СВЦЭМ!$D$10+'СЕТ СН'!$H$6-'СЕТ СН'!$H$19</f>
        <v>2100.86868306</v>
      </c>
      <c r="X109" s="36">
        <f>SUMIFS(СВЦЭМ!$C$39:$C$782,СВЦЭМ!$A$39:$A$782,$A109,СВЦЭМ!$B$39:$B$782,X$83)+'СЕТ СН'!$H$9+СВЦЭМ!$D$10+'СЕТ СН'!$H$6-'СЕТ СН'!$H$19</f>
        <v>2129.1502561299999</v>
      </c>
      <c r="Y109" s="36">
        <f>SUMIFS(СВЦЭМ!$C$39:$C$782,СВЦЭМ!$A$39:$A$782,$A109,СВЦЭМ!$B$39:$B$782,Y$83)+'СЕТ СН'!$H$9+СВЦЭМ!$D$10+'СЕТ СН'!$H$6-'СЕТ СН'!$H$19</f>
        <v>2180.5206712200002</v>
      </c>
    </row>
    <row r="110" spans="1:25" ht="15.75" x14ac:dyDescent="0.2">
      <c r="A110" s="35">
        <f t="shared" si="2"/>
        <v>45012</v>
      </c>
      <c r="B110" s="36">
        <f>SUMIFS(СВЦЭМ!$C$39:$C$782,СВЦЭМ!$A$39:$A$782,$A110,СВЦЭМ!$B$39:$B$782,B$83)+'СЕТ СН'!$H$9+СВЦЭМ!$D$10+'СЕТ СН'!$H$6-'СЕТ СН'!$H$19</f>
        <v>2221.0429245</v>
      </c>
      <c r="C110" s="36">
        <f>SUMIFS(СВЦЭМ!$C$39:$C$782,СВЦЭМ!$A$39:$A$782,$A110,СВЦЭМ!$B$39:$B$782,C$83)+'СЕТ СН'!$H$9+СВЦЭМ!$D$10+'СЕТ СН'!$H$6-'СЕТ СН'!$H$19</f>
        <v>2234.9989110900001</v>
      </c>
      <c r="D110" s="36">
        <f>SUMIFS(СВЦЭМ!$C$39:$C$782,СВЦЭМ!$A$39:$A$782,$A110,СВЦЭМ!$B$39:$B$782,D$83)+'СЕТ СН'!$H$9+СВЦЭМ!$D$10+'СЕТ СН'!$H$6-'СЕТ СН'!$H$19</f>
        <v>2254.6482768599999</v>
      </c>
      <c r="E110" s="36">
        <f>SUMIFS(СВЦЭМ!$C$39:$C$782,СВЦЭМ!$A$39:$A$782,$A110,СВЦЭМ!$B$39:$B$782,E$83)+'СЕТ СН'!$H$9+СВЦЭМ!$D$10+'СЕТ СН'!$H$6-'СЕТ СН'!$H$19</f>
        <v>2252.0213924300001</v>
      </c>
      <c r="F110" s="36">
        <f>SUMIFS(СВЦЭМ!$C$39:$C$782,СВЦЭМ!$A$39:$A$782,$A110,СВЦЭМ!$B$39:$B$782,F$83)+'СЕТ СН'!$H$9+СВЦЭМ!$D$10+'СЕТ СН'!$H$6-'СЕТ СН'!$H$19</f>
        <v>2277.6775652800002</v>
      </c>
      <c r="G110" s="36">
        <f>SUMIFS(СВЦЭМ!$C$39:$C$782,СВЦЭМ!$A$39:$A$782,$A110,СВЦЭМ!$B$39:$B$782,G$83)+'СЕТ СН'!$H$9+СВЦЭМ!$D$10+'СЕТ СН'!$H$6-'СЕТ СН'!$H$19</f>
        <v>2247.88537722</v>
      </c>
      <c r="H110" s="36">
        <f>SUMIFS(СВЦЭМ!$C$39:$C$782,СВЦЭМ!$A$39:$A$782,$A110,СВЦЭМ!$B$39:$B$782,H$83)+'СЕТ СН'!$H$9+СВЦЭМ!$D$10+'СЕТ СН'!$H$6-'СЕТ СН'!$H$19</f>
        <v>2252.93710083</v>
      </c>
      <c r="I110" s="36">
        <f>SUMIFS(СВЦЭМ!$C$39:$C$782,СВЦЭМ!$A$39:$A$782,$A110,СВЦЭМ!$B$39:$B$782,I$83)+'СЕТ СН'!$H$9+СВЦЭМ!$D$10+'СЕТ СН'!$H$6-'СЕТ СН'!$H$19</f>
        <v>2124.0111873599999</v>
      </c>
      <c r="J110" s="36">
        <f>SUMIFS(СВЦЭМ!$C$39:$C$782,СВЦЭМ!$A$39:$A$782,$A110,СВЦЭМ!$B$39:$B$782,J$83)+'СЕТ СН'!$H$9+СВЦЭМ!$D$10+'СЕТ СН'!$H$6-'СЕТ СН'!$H$19</f>
        <v>2132.3919203400001</v>
      </c>
      <c r="K110" s="36">
        <f>SUMIFS(СВЦЭМ!$C$39:$C$782,СВЦЭМ!$A$39:$A$782,$A110,СВЦЭМ!$B$39:$B$782,K$83)+'СЕТ СН'!$H$9+СВЦЭМ!$D$10+'СЕТ СН'!$H$6-'СЕТ СН'!$H$19</f>
        <v>2126.3449417400002</v>
      </c>
      <c r="L110" s="36">
        <f>SUMIFS(СВЦЭМ!$C$39:$C$782,СВЦЭМ!$A$39:$A$782,$A110,СВЦЭМ!$B$39:$B$782,L$83)+'СЕТ СН'!$H$9+СВЦЭМ!$D$10+'СЕТ СН'!$H$6-'СЕТ СН'!$H$19</f>
        <v>2124.27275573</v>
      </c>
      <c r="M110" s="36">
        <f>SUMIFS(СВЦЭМ!$C$39:$C$782,СВЦЭМ!$A$39:$A$782,$A110,СВЦЭМ!$B$39:$B$782,M$83)+'СЕТ СН'!$H$9+СВЦЭМ!$D$10+'СЕТ СН'!$H$6-'СЕТ СН'!$H$19</f>
        <v>2138.7187356499999</v>
      </c>
      <c r="N110" s="36">
        <f>SUMIFS(СВЦЭМ!$C$39:$C$782,СВЦЭМ!$A$39:$A$782,$A110,СВЦЭМ!$B$39:$B$782,N$83)+'СЕТ СН'!$H$9+СВЦЭМ!$D$10+'СЕТ СН'!$H$6-'СЕТ СН'!$H$19</f>
        <v>2164.6911939900001</v>
      </c>
      <c r="O110" s="36">
        <f>SUMIFS(СВЦЭМ!$C$39:$C$782,СВЦЭМ!$A$39:$A$782,$A110,СВЦЭМ!$B$39:$B$782,O$83)+'СЕТ СН'!$H$9+СВЦЭМ!$D$10+'СЕТ СН'!$H$6-'СЕТ СН'!$H$19</f>
        <v>2195.71794198</v>
      </c>
      <c r="P110" s="36">
        <f>SUMIFS(СВЦЭМ!$C$39:$C$782,СВЦЭМ!$A$39:$A$782,$A110,СВЦЭМ!$B$39:$B$782,P$83)+'СЕТ СН'!$H$9+СВЦЭМ!$D$10+'СЕТ СН'!$H$6-'СЕТ СН'!$H$19</f>
        <v>2205.4269030099999</v>
      </c>
      <c r="Q110" s="36">
        <f>SUMIFS(СВЦЭМ!$C$39:$C$782,СВЦЭМ!$A$39:$A$782,$A110,СВЦЭМ!$B$39:$B$782,Q$83)+'СЕТ СН'!$H$9+СВЦЭМ!$D$10+'СЕТ СН'!$H$6-'СЕТ СН'!$H$19</f>
        <v>2205.0018931700001</v>
      </c>
      <c r="R110" s="36">
        <f>SUMIFS(СВЦЭМ!$C$39:$C$782,СВЦЭМ!$A$39:$A$782,$A110,СВЦЭМ!$B$39:$B$782,R$83)+'СЕТ СН'!$H$9+СВЦЭМ!$D$10+'СЕТ СН'!$H$6-'СЕТ СН'!$H$19</f>
        <v>2185.5198240300001</v>
      </c>
      <c r="S110" s="36">
        <f>SUMIFS(СВЦЭМ!$C$39:$C$782,СВЦЭМ!$A$39:$A$782,$A110,СВЦЭМ!$B$39:$B$782,S$83)+'СЕТ СН'!$H$9+СВЦЭМ!$D$10+'СЕТ СН'!$H$6-'СЕТ СН'!$H$19</f>
        <v>2185.5573781799999</v>
      </c>
      <c r="T110" s="36">
        <f>SUMIFS(СВЦЭМ!$C$39:$C$782,СВЦЭМ!$A$39:$A$782,$A110,СВЦЭМ!$B$39:$B$782,T$83)+'СЕТ СН'!$H$9+СВЦЭМ!$D$10+'СЕТ СН'!$H$6-'СЕТ СН'!$H$19</f>
        <v>2177.0857869000001</v>
      </c>
      <c r="U110" s="36">
        <f>SUMIFS(СВЦЭМ!$C$39:$C$782,СВЦЭМ!$A$39:$A$782,$A110,СВЦЭМ!$B$39:$B$782,U$83)+'СЕТ СН'!$H$9+СВЦЭМ!$D$10+'СЕТ СН'!$H$6-'СЕТ СН'!$H$19</f>
        <v>2117.2236275300002</v>
      </c>
      <c r="V110" s="36">
        <f>SUMIFS(СВЦЭМ!$C$39:$C$782,СВЦЭМ!$A$39:$A$782,$A110,СВЦЭМ!$B$39:$B$782,V$83)+'СЕТ СН'!$H$9+СВЦЭМ!$D$10+'СЕТ СН'!$H$6-'СЕТ СН'!$H$19</f>
        <v>2056.4914603500001</v>
      </c>
      <c r="W110" s="36">
        <f>SUMIFS(СВЦЭМ!$C$39:$C$782,СВЦЭМ!$A$39:$A$782,$A110,СВЦЭМ!$B$39:$B$782,W$83)+'СЕТ СН'!$H$9+СВЦЭМ!$D$10+'СЕТ СН'!$H$6-'СЕТ СН'!$H$19</f>
        <v>2092.2412502000002</v>
      </c>
      <c r="X110" s="36">
        <f>SUMIFS(СВЦЭМ!$C$39:$C$782,СВЦЭМ!$A$39:$A$782,$A110,СВЦЭМ!$B$39:$B$782,X$83)+'СЕТ СН'!$H$9+СВЦЭМ!$D$10+'СЕТ СН'!$H$6-'СЕТ СН'!$H$19</f>
        <v>2140.3773370500003</v>
      </c>
      <c r="Y110" s="36">
        <f>SUMIFS(СВЦЭМ!$C$39:$C$782,СВЦЭМ!$A$39:$A$782,$A110,СВЦЭМ!$B$39:$B$782,Y$83)+'СЕТ СН'!$H$9+СВЦЭМ!$D$10+'СЕТ СН'!$H$6-'СЕТ СН'!$H$19</f>
        <v>2137.3586043400001</v>
      </c>
    </row>
    <row r="111" spans="1:25" ht="15.75" x14ac:dyDescent="0.2">
      <c r="A111" s="35">
        <f t="shared" si="2"/>
        <v>45013</v>
      </c>
      <c r="B111" s="36">
        <f>SUMIFS(СВЦЭМ!$C$39:$C$782,СВЦЭМ!$A$39:$A$782,$A111,СВЦЭМ!$B$39:$B$782,B$83)+'СЕТ СН'!$H$9+СВЦЭМ!$D$10+'СЕТ СН'!$H$6-'СЕТ СН'!$H$19</f>
        <v>2058.3159897599999</v>
      </c>
      <c r="C111" s="36">
        <f>SUMIFS(СВЦЭМ!$C$39:$C$782,СВЦЭМ!$A$39:$A$782,$A111,СВЦЭМ!$B$39:$B$782,C$83)+'СЕТ СН'!$H$9+СВЦЭМ!$D$10+'СЕТ СН'!$H$6-'СЕТ СН'!$H$19</f>
        <v>2112.2100935799999</v>
      </c>
      <c r="D111" s="36">
        <f>SUMIFS(СВЦЭМ!$C$39:$C$782,СВЦЭМ!$A$39:$A$782,$A111,СВЦЭМ!$B$39:$B$782,D$83)+'СЕТ СН'!$H$9+СВЦЭМ!$D$10+'СЕТ СН'!$H$6-'СЕТ СН'!$H$19</f>
        <v>2172.3417738900002</v>
      </c>
      <c r="E111" s="36">
        <f>SUMIFS(СВЦЭМ!$C$39:$C$782,СВЦЭМ!$A$39:$A$782,$A111,СВЦЭМ!$B$39:$B$782,E$83)+'СЕТ СН'!$H$9+СВЦЭМ!$D$10+'СЕТ СН'!$H$6-'СЕТ СН'!$H$19</f>
        <v>2159.21685346</v>
      </c>
      <c r="F111" s="36">
        <f>SUMIFS(СВЦЭМ!$C$39:$C$782,СВЦЭМ!$A$39:$A$782,$A111,СВЦЭМ!$B$39:$B$782,F$83)+'СЕТ СН'!$H$9+СВЦЭМ!$D$10+'СЕТ СН'!$H$6-'СЕТ СН'!$H$19</f>
        <v>2153.97769135</v>
      </c>
      <c r="G111" s="36">
        <f>SUMIFS(СВЦЭМ!$C$39:$C$782,СВЦЭМ!$A$39:$A$782,$A111,СВЦЭМ!$B$39:$B$782,G$83)+'СЕТ СН'!$H$9+СВЦЭМ!$D$10+'СЕТ СН'!$H$6-'СЕТ СН'!$H$19</f>
        <v>2151.9805328299999</v>
      </c>
      <c r="H111" s="36">
        <f>SUMIFS(СВЦЭМ!$C$39:$C$782,СВЦЭМ!$A$39:$A$782,$A111,СВЦЭМ!$B$39:$B$782,H$83)+'СЕТ СН'!$H$9+СВЦЭМ!$D$10+'СЕТ СН'!$H$6-'СЕТ СН'!$H$19</f>
        <v>2076.8639644099999</v>
      </c>
      <c r="I111" s="36">
        <f>SUMIFS(СВЦЭМ!$C$39:$C$782,СВЦЭМ!$A$39:$A$782,$A111,СВЦЭМ!$B$39:$B$782,I$83)+'СЕТ СН'!$H$9+СВЦЭМ!$D$10+'СЕТ СН'!$H$6-'СЕТ СН'!$H$19</f>
        <v>2017.65547408</v>
      </c>
      <c r="J111" s="36">
        <f>SUMIFS(СВЦЭМ!$C$39:$C$782,СВЦЭМ!$A$39:$A$782,$A111,СВЦЭМ!$B$39:$B$782,J$83)+'СЕТ СН'!$H$9+СВЦЭМ!$D$10+'СЕТ СН'!$H$6-'СЕТ СН'!$H$19</f>
        <v>2057.5459416100002</v>
      </c>
      <c r="K111" s="36">
        <f>SUMIFS(СВЦЭМ!$C$39:$C$782,СВЦЭМ!$A$39:$A$782,$A111,СВЦЭМ!$B$39:$B$782,K$83)+'СЕТ СН'!$H$9+СВЦЭМ!$D$10+'СЕТ СН'!$H$6-'СЕТ СН'!$H$19</f>
        <v>2195.6090935400002</v>
      </c>
      <c r="L111" s="36">
        <f>SUMIFS(СВЦЭМ!$C$39:$C$782,СВЦЭМ!$A$39:$A$782,$A111,СВЦЭМ!$B$39:$B$782,L$83)+'СЕТ СН'!$H$9+СВЦЭМ!$D$10+'СЕТ СН'!$H$6-'СЕТ СН'!$H$19</f>
        <v>9399.8067474300005</v>
      </c>
      <c r="M111" s="36">
        <f>SUMIFS(СВЦЭМ!$C$39:$C$782,СВЦЭМ!$A$39:$A$782,$A111,СВЦЭМ!$B$39:$B$782,M$83)+'СЕТ СН'!$H$9+СВЦЭМ!$D$10+'СЕТ СН'!$H$6-'СЕТ СН'!$H$19</f>
        <v>1992.60865633</v>
      </c>
      <c r="N111" s="36">
        <f>SUMIFS(СВЦЭМ!$C$39:$C$782,СВЦЭМ!$A$39:$A$782,$A111,СВЦЭМ!$B$39:$B$782,N$83)+'СЕТ СН'!$H$9+СВЦЭМ!$D$10+'СЕТ СН'!$H$6-'СЕТ СН'!$H$19</f>
        <v>1999.7249969099998</v>
      </c>
      <c r="O111" s="36">
        <f>SUMIFS(СВЦЭМ!$C$39:$C$782,СВЦЭМ!$A$39:$A$782,$A111,СВЦЭМ!$B$39:$B$782,O$83)+'СЕТ СН'!$H$9+СВЦЭМ!$D$10+'СЕТ СН'!$H$6-'СЕТ СН'!$H$19</f>
        <v>2022.3583518599999</v>
      </c>
      <c r="P111" s="36">
        <f>SUMIFS(СВЦЭМ!$C$39:$C$782,СВЦЭМ!$A$39:$A$782,$A111,СВЦЭМ!$B$39:$B$782,P$83)+'СЕТ СН'!$H$9+СВЦЭМ!$D$10+'СЕТ СН'!$H$6-'СЕТ СН'!$H$19</f>
        <v>2033.8627133</v>
      </c>
      <c r="Q111" s="36">
        <f>SUMIFS(СВЦЭМ!$C$39:$C$782,СВЦЭМ!$A$39:$A$782,$A111,СВЦЭМ!$B$39:$B$782,Q$83)+'СЕТ СН'!$H$9+СВЦЭМ!$D$10+'СЕТ СН'!$H$6-'СЕТ СН'!$H$19</f>
        <v>2048.3403806300003</v>
      </c>
      <c r="R111" s="36">
        <f>SUMIFS(СВЦЭМ!$C$39:$C$782,СВЦЭМ!$A$39:$A$782,$A111,СВЦЭМ!$B$39:$B$782,R$83)+'СЕТ СН'!$H$9+СВЦЭМ!$D$10+'СЕТ СН'!$H$6-'СЕТ СН'!$H$19</f>
        <v>2068.5718692700002</v>
      </c>
      <c r="S111" s="36">
        <f>SUMIFS(СВЦЭМ!$C$39:$C$782,СВЦЭМ!$A$39:$A$782,$A111,СВЦЭМ!$B$39:$B$782,S$83)+'СЕТ СН'!$H$9+СВЦЭМ!$D$10+'СЕТ СН'!$H$6-'СЕТ СН'!$H$19</f>
        <v>2044.27744224</v>
      </c>
      <c r="T111" s="36">
        <f>SUMIFS(СВЦЭМ!$C$39:$C$782,СВЦЭМ!$A$39:$A$782,$A111,СВЦЭМ!$B$39:$B$782,T$83)+'СЕТ СН'!$H$9+СВЦЭМ!$D$10+'СЕТ СН'!$H$6-'СЕТ СН'!$H$19</f>
        <v>2024.04624642</v>
      </c>
      <c r="U111" s="36">
        <f>SUMIFS(СВЦЭМ!$C$39:$C$782,СВЦЭМ!$A$39:$A$782,$A111,СВЦЭМ!$B$39:$B$782,U$83)+'СЕТ СН'!$H$9+СВЦЭМ!$D$10+'СЕТ СН'!$H$6-'СЕТ СН'!$H$19</f>
        <v>1982.9115116399998</v>
      </c>
      <c r="V111" s="36">
        <f>SUMIFS(СВЦЭМ!$C$39:$C$782,СВЦЭМ!$A$39:$A$782,$A111,СВЦЭМ!$B$39:$B$782,V$83)+'СЕТ СН'!$H$9+СВЦЭМ!$D$10+'СЕТ СН'!$H$6-'СЕТ СН'!$H$19</f>
        <v>1979.41943025</v>
      </c>
      <c r="W111" s="36">
        <f>SUMIFS(СВЦЭМ!$C$39:$C$782,СВЦЭМ!$A$39:$A$782,$A111,СВЦЭМ!$B$39:$B$782,W$83)+'СЕТ СН'!$H$9+СВЦЭМ!$D$10+'СЕТ СН'!$H$6-'СЕТ СН'!$H$19</f>
        <v>1994.9912443999999</v>
      </c>
      <c r="X111" s="36">
        <f>SUMIFS(СВЦЭМ!$C$39:$C$782,СВЦЭМ!$A$39:$A$782,$A111,СВЦЭМ!$B$39:$B$782,X$83)+'СЕТ СН'!$H$9+СВЦЭМ!$D$10+'СЕТ СН'!$H$6-'СЕТ СН'!$H$19</f>
        <v>2029.7691137699999</v>
      </c>
      <c r="Y111" s="36">
        <f>SUMIFS(СВЦЭМ!$C$39:$C$782,СВЦЭМ!$A$39:$A$782,$A111,СВЦЭМ!$B$39:$B$782,Y$83)+'СЕТ СН'!$H$9+СВЦЭМ!$D$10+'СЕТ СН'!$H$6-'СЕТ СН'!$H$19</f>
        <v>2051.2256885800002</v>
      </c>
    </row>
    <row r="112" spans="1:25" ht="15.75" x14ac:dyDescent="0.2">
      <c r="A112" s="35">
        <f t="shared" si="2"/>
        <v>45014</v>
      </c>
      <c r="B112" s="36">
        <f>SUMIFS(СВЦЭМ!$C$39:$C$782,СВЦЭМ!$A$39:$A$782,$A112,СВЦЭМ!$B$39:$B$782,B$83)+'СЕТ СН'!$H$9+СВЦЭМ!$D$10+'СЕТ СН'!$H$6-'СЕТ СН'!$H$19</f>
        <v>2071.33055272</v>
      </c>
      <c r="C112" s="36">
        <f>SUMIFS(СВЦЭМ!$C$39:$C$782,СВЦЭМ!$A$39:$A$782,$A112,СВЦЭМ!$B$39:$B$782,C$83)+'СЕТ СН'!$H$9+СВЦЭМ!$D$10+'СЕТ СН'!$H$6-'СЕТ СН'!$H$19</f>
        <v>2128.0744016100002</v>
      </c>
      <c r="D112" s="36">
        <f>SUMIFS(СВЦЭМ!$C$39:$C$782,СВЦЭМ!$A$39:$A$782,$A112,СВЦЭМ!$B$39:$B$782,D$83)+'СЕТ СН'!$H$9+СВЦЭМ!$D$10+'СЕТ СН'!$H$6-'СЕТ СН'!$H$19</f>
        <v>2142.6316386600001</v>
      </c>
      <c r="E112" s="36">
        <f>SUMIFS(СВЦЭМ!$C$39:$C$782,СВЦЭМ!$A$39:$A$782,$A112,СВЦЭМ!$B$39:$B$782,E$83)+'СЕТ СН'!$H$9+СВЦЭМ!$D$10+'СЕТ СН'!$H$6-'СЕТ СН'!$H$19</f>
        <v>2134.46620343</v>
      </c>
      <c r="F112" s="36">
        <f>SUMIFS(СВЦЭМ!$C$39:$C$782,СВЦЭМ!$A$39:$A$782,$A112,СВЦЭМ!$B$39:$B$782,F$83)+'СЕТ СН'!$H$9+СВЦЭМ!$D$10+'СЕТ СН'!$H$6-'СЕТ СН'!$H$19</f>
        <v>2152.5649100099999</v>
      </c>
      <c r="G112" s="36">
        <f>SUMIFS(СВЦЭМ!$C$39:$C$782,СВЦЭМ!$A$39:$A$782,$A112,СВЦЭМ!$B$39:$B$782,G$83)+'СЕТ СН'!$H$9+СВЦЭМ!$D$10+'СЕТ СН'!$H$6-'СЕТ СН'!$H$19</f>
        <v>2110.79765576</v>
      </c>
      <c r="H112" s="36">
        <f>SUMIFS(СВЦЭМ!$C$39:$C$782,СВЦЭМ!$A$39:$A$782,$A112,СВЦЭМ!$B$39:$B$782,H$83)+'СЕТ СН'!$H$9+СВЦЭМ!$D$10+'СЕТ СН'!$H$6-'СЕТ СН'!$H$19</f>
        <v>2062.22871119</v>
      </c>
      <c r="I112" s="36">
        <f>SUMIFS(СВЦЭМ!$C$39:$C$782,СВЦЭМ!$A$39:$A$782,$A112,СВЦЭМ!$B$39:$B$782,I$83)+'СЕТ СН'!$H$9+СВЦЭМ!$D$10+'СЕТ СН'!$H$6-'СЕТ СН'!$H$19</f>
        <v>2049.6745172599999</v>
      </c>
      <c r="J112" s="36">
        <f>SUMIFS(СВЦЭМ!$C$39:$C$782,СВЦЭМ!$A$39:$A$782,$A112,СВЦЭМ!$B$39:$B$782,J$83)+'СЕТ СН'!$H$9+СВЦЭМ!$D$10+'СЕТ СН'!$H$6-'СЕТ СН'!$H$19</f>
        <v>2052.2230180900001</v>
      </c>
      <c r="K112" s="36">
        <f>SUMIFS(СВЦЭМ!$C$39:$C$782,СВЦЭМ!$A$39:$A$782,$A112,СВЦЭМ!$B$39:$B$782,K$83)+'СЕТ СН'!$H$9+СВЦЭМ!$D$10+'СЕТ СН'!$H$6-'СЕТ СН'!$H$19</f>
        <v>2034.2222034500001</v>
      </c>
      <c r="L112" s="36">
        <f>SUMIFS(СВЦЭМ!$C$39:$C$782,СВЦЭМ!$A$39:$A$782,$A112,СВЦЭМ!$B$39:$B$782,L$83)+'СЕТ СН'!$H$9+СВЦЭМ!$D$10+'СЕТ СН'!$H$6-'СЕТ СН'!$H$19</f>
        <v>2042.1294175799999</v>
      </c>
      <c r="M112" s="36">
        <f>SUMIFS(СВЦЭМ!$C$39:$C$782,СВЦЭМ!$A$39:$A$782,$A112,СВЦЭМ!$B$39:$B$782,M$83)+'СЕТ СН'!$H$9+СВЦЭМ!$D$10+'СЕТ СН'!$H$6-'СЕТ СН'!$H$19</f>
        <v>2081.50986887</v>
      </c>
      <c r="N112" s="36">
        <f>SUMIFS(СВЦЭМ!$C$39:$C$782,СВЦЭМ!$A$39:$A$782,$A112,СВЦЭМ!$B$39:$B$782,N$83)+'СЕТ СН'!$H$9+СВЦЭМ!$D$10+'СЕТ СН'!$H$6-'СЕТ СН'!$H$19</f>
        <v>2134.5975122300001</v>
      </c>
      <c r="O112" s="36">
        <f>SUMIFS(СВЦЭМ!$C$39:$C$782,СВЦЭМ!$A$39:$A$782,$A112,СВЦЭМ!$B$39:$B$782,O$83)+'СЕТ СН'!$H$9+СВЦЭМ!$D$10+'СЕТ СН'!$H$6-'СЕТ СН'!$H$19</f>
        <v>2145.9135882300002</v>
      </c>
      <c r="P112" s="36">
        <f>SUMIFS(СВЦЭМ!$C$39:$C$782,СВЦЭМ!$A$39:$A$782,$A112,СВЦЭМ!$B$39:$B$782,P$83)+'СЕТ СН'!$H$9+СВЦЭМ!$D$10+'СЕТ СН'!$H$6-'СЕТ СН'!$H$19</f>
        <v>2120.74171738</v>
      </c>
      <c r="Q112" s="36">
        <f>SUMIFS(СВЦЭМ!$C$39:$C$782,СВЦЭМ!$A$39:$A$782,$A112,СВЦЭМ!$B$39:$B$782,Q$83)+'СЕТ СН'!$H$9+СВЦЭМ!$D$10+'СЕТ СН'!$H$6-'СЕТ СН'!$H$19</f>
        <v>2147.51874804</v>
      </c>
      <c r="R112" s="36">
        <f>SUMIFS(СВЦЭМ!$C$39:$C$782,СВЦЭМ!$A$39:$A$782,$A112,СВЦЭМ!$B$39:$B$782,R$83)+'СЕТ СН'!$H$9+СВЦЭМ!$D$10+'СЕТ СН'!$H$6-'СЕТ СН'!$H$19</f>
        <v>2129.9873465000001</v>
      </c>
      <c r="S112" s="36">
        <f>SUMIFS(СВЦЭМ!$C$39:$C$782,СВЦЭМ!$A$39:$A$782,$A112,СВЦЭМ!$B$39:$B$782,S$83)+'СЕТ СН'!$H$9+СВЦЭМ!$D$10+'СЕТ СН'!$H$6-'СЕТ СН'!$H$19</f>
        <v>2129.2884216800003</v>
      </c>
      <c r="T112" s="36">
        <f>SUMIFS(СВЦЭМ!$C$39:$C$782,СВЦЭМ!$A$39:$A$782,$A112,СВЦЭМ!$B$39:$B$782,T$83)+'СЕТ СН'!$H$9+СВЦЭМ!$D$10+'СЕТ СН'!$H$6-'СЕТ СН'!$H$19</f>
        <v>2079.28590618</v>
      </c>
      <c r="U112" s="36">
        <f>SUMIFS(СВЦЭМ!$C$39:$C$782,СВЦЭМ!$A$39:$A$782,$A112,СВЦЭМ!$B$39:$B$782,U$83)+'СЕТ СН'!$H$9+СВЦЭМ!$D$10+'СЕТ СН'!$H$6-'СЕТ СН'!$H$19</f>
        <v>2029.9789688199999</v>
      </c>
      <c r="V112" s="36">
        <f>SUMIFS(СВЦЭМ!$C$39:$C$782,СВЦЭМ!$A$39:$A$782,$A112,СВЦЭМ!$B$39:$B$782,V$83)+'СЕТ СН'!$H$9+СВЦЭМ!$D$10+'СЕТ СН'!$H$6-'СЕТ СН'!$H$19</f>
        <v>1989.61201891</v>
      </c>
      <c r="W112" s="36">
        <f>SUMIFS(СВЦЭМ!$C$39:$C$782,СВЦЭМ!$A$39:$A$782,$A112,СВЦЭМ!$B$39:$B$782,W$83)+'СЕТ СН'!$H$9+СВЦЭМ!$D$10+'СЕТ СН'!$H$6-'СЕТ СН'!$H$19</f>
        <v>1986.0923951</v>
      </c>
      <c r="X112" s="36">
        <f>SUMIFS(СВЦЭМ!$C$39:$C$782,СВЦЭМ!$A$39:$A$782,$A112,СВЦЭМ!$B$39:$B$782,X$83)+'СЕТ СН'!$H$9+СВЦЭМ!$D$10+'СЕТ СН'!$H$6-'СЕТ СН'!$H$19</f>
        <v>2015.8452498899999</v>
      </c>
      <c r="Y112" s="36">
        <f>SUMIFS(СВЦЭМ!$C$39:$C$782,СВЦЭМ!$A$39:$A$782,$A112,СВЦЭМ!$B$39:$B$782,Y$83)+'СЕТ СН'!$H$9+СВЦЭМ!$D$10+'СЕТ СН'!$H$6-'СЕТ СН'!$H$19</f>
        <v>2013.0206166099999</v>
      </c>
    </row>
    <row r="113" spans="1:27" ht="15.75" x14ac:dyDescent="0.2">
      <c r="A113" s="35">
        <f t="shared" si="2"/>
        <v>45015</v>
      </c>
      <c r="B113" s="36">
        <f>SUMIFS(СВЦЭМ!$C$39:$C$782,СВЦЭМ!$A$39:$A$782,$A113,СВЦЭМ!$B$39:$B$782,B$83)+'СЕТ СН'!$H$9+СВЦЭМ!$D$10+'СЕТ СН'!$H$6-'СЕТ СН'!$H$19</f>
        <v>1968.74354225</v>
      </c>
      <c r="C113" s="36">
        <f>SUMIFS(СВЦЭМ!$C$39:$C$782,СВЦЭМ!$A$39:$A$782,$A113,СВЦЭМ!$B$39:$B$782,C$83)+'СЕТ СН'!$H$9+СВЦЭМ!$D$10+'СЕТ СН'!$H$6-'СЕТ СН'!$H$19</f>
        <v>2023.52284661</v>
      </c>
      <c r="D113" s="36">
        <f>SUMIFS(СВЦЭМ!$C$39:$C$782,СВЦЭМ!$A$39:$A$782,$A113,СВЦЭМ!$B$39:$B$782,D$83)+'СЕТ СН'!$H$9+СВЦЭМ!$D$10+'СЕТ СН'!$H$6-'СЕТ СН'!$H$19</f>
        <v>2038.5096032899999</v>
      </c>
      <c r="E113" s="36">
        <f>SUMIFS(СВЦЭМ!$C$39:$C$782,СВЦЭМ!$A$39:$A$782,$A113,СВЦЭМ!$B$39:$B$782,E$83)+'СЕТ СН'!$H$9+СВЦЭМ!$D$10+'СЕТ СН'!$H$6-'СЕТ СН'!$H$19</f>
        <v>2041.6774492299999</v>
      </c>
      <c r="F113" s="36">
        <f>SUMIFS(СВЦЭМ!$C$39:$C$782,СВЦЭМ!$A$39:$A$782,$A113,СВЦЭМ!$B$39:$B$782,F$83)+'СЕТ СН'!$H$9+СВЦЭМ!$D$10+'СЕТ СН'!$H$6-'СЕТ СН'!$H$19</f>
        <v>2042.01138646</v>
      </c>
      <c r="G113" s="36">
        <f>SUMIFS(СВЦЭМ!$C$39:$C$782,СВЦЭМ!$A$39:$A$782,$A113,СВЦЭМ!$B$39:$B$782,G$83)+'СЕТ СН'!$H$9+СВЦЭМ!$D$10+'СЕТ СН'!$H$6-'СЕТ СН'!$H$19</f>
        <v>1996.9076463599999</v>
      </c>
      <c r="H113" s="36">
        <f>SUMIFS(СВЦЭМ!$C$39:$C$782,СВЦЭМ!$A$39:$A$782,$A113,СВЦЭМ!$B$39:$B$782,H$83)+'СЕТ СН'!$H$9+СВЦЭМ!$D$10+'СЕТ СН'!$H$6-'СЕТ СН'!$H$19</f>
        <v>1989.6352743699999</v>
      </c>
      <c r="I113" s="36">
        <f>SUMIFS(СВЦЭМ!$C$39:$C$782,СВЦЭМ!$A$39:$A$782,$A113,СВЦЭМ!$B$39:$B$782,I$83)+'СЕТ СН'!$H$9+СВЦЭМ!$D$10+'СЕТ СН'!$H$6-'СЕТ СН'!$H$19</f>
        <v>1934.02393095</v>
      </c>
      <c r="J113" s="36">
        <f>SUMIFS(СВЦЭМ!$C$39:$C$782,СВЦЭМ!$A$39:$A$782,$A113,СВЦЭМ!$B$39:$B$782,J$83)+'СЕТ СН'!$H$9+СВЦЭМ!$D$10+'СЕТ СН'!$H$6-'СЕТ СН'!$H$19</f>
        <v>1901.37337327</v>
      </c>
      <c r="K113" s="36">
        <f>SUMIFS(СВЦЭМ!$C$39:$C$782,СВЦЭМ!$A$39:$A$782,$A113,СВЦЭМ!$B$39:$B$782,K$83)+'СЕТ СН'!$H$9+СВЦЭМ!$D$10+'СЕТ СН'!$H$6-'СЕТ СН'!$H$19</f>
        <v>1865.53423062</v>
      </c>
      <c r="L113" s="36">
        <f>SUMIFS(СВЦЭМ!$C$39:$C$782,СВЦЭМ!$A$39:$A$782,$A113,СВЦЭМ!$B$39:$B$782,L$83)+'СЕТ СН'!$H$9+СВЦЭМ!$D$10+'СЕТ СН'!$H$6-'СЕТ СН'!$H$19</f>
        <v>1873.62683821</v>
      </c>
      <c r="M113" s="36">
        <f>SUMIFS(СВЦЭМ!$C$39:$C$782,СВЦЭМ!$A$39:$A$782,$A113,СВЦЭМ!$B$39:$B$782,M$83)+'СЕТ СН'!$H$9+СВЦЭМ!$D$10+'СЕТ СН'!$H$6-'СЕТ СН'!$H$19</f>
        <v>1914.3287395099999</v>
      </c>
      <c r="N113" s="36">
        <f>SUMIFS(СВЦЭМ!$C$39:$C$782,СВЦЭМ!$A$39:$A$782,$A113,СВЦЭМ!$B$39:$B$782,N$83)+'СЕТ СН'!$H$9+СВЦЭМ!$D$10+'СЕТ СН'!$H$6-'СЕТ СН'!$H$19</f>
        <v>1962.12363626</v>
      </c>
      <c r="O113" s="36">
        <f>SUMIFS(СВЦЭМ!$C$39:$C$782,СВЦЭМ!$A$39:$A$782,$A113,СВЦЭМ!$B$39:$B$782,O$83)+'СЕТ СН'!$H$9+СВЦЭМ!$D$10+'СЕТ СН'!$H$6-'СЕТ СН'!$H$19</f>
        <v>1981.2382462799999</v>
      </c>
      <c r="P113" s="36">
        <f>SUMIFS(СВЦЭМ!$C$39:$C$782,СВЦЭМ!$A$39:$A$782,$A113,СВЦЭМ!$B$39:$B$782,P$83)+'СЕТ СН'!$H$9+СВЦЭМ!$D$10+'СЕТ СН'!$H$6-'СЕТ СН'!$H$19</f>
        <v>1995.6524753899998</v>
      </c>
      <c r="Q113" s="36">
        <f>SUMIFS(СВЦЭМ!$C$39:$C$782,СВЦЭМ!$A$39:$A$782,$A113,СВЦЭМ!$B$39:$B$782,Q$83)+'СЕТ СН'!$H$9+СВЦЭМ!$D$10+'СЕТ СН'!$H$6-'СЕТ СН'!$H$19</f>
        <v>1998.3458300299999</v>
      </c>
      <c r="R113" s="36">
        <f>SUMIFS(СВЦЭМ!$C$39:$C$782,СВЦЭМ!$A$39:$A$782,$A113,СВЦЭМ!$B$39:$B$782,R$83)+'СЕТ СН'!$H$9+СВЦЭМ!$D$10+'СЕТ СН'!$H$6-'СЕТ СН'!$H$19</f>
        <v>2002.61728739</v>
      </c>
      <c r="S113" s="36">
        <f>SUMIFS(СВЦЭМ!$C$39:$C$782,СВЦЭМ!$A$39:$A$782,$A113,СВЦЭМ!$B$39:$B$782,S$83)+'СЕТ СН'!$H$9+СВЦЭМ!$D$10+'СЕТ СН'!$H$6-'СЕТ СН'!$H$19</f>
        <v>1976.3242871800001</v>
      </c>
      <c r="T113" s="36">
        <f>SUMIFS(СВЦЭМ!$C$39:$C$782,СВЦЭМ!$A$39:$A$782,$A113,СВЦЭМ!$B$39:$B$782,T$83)+'СЕТ СН'!$H$9+СВЦЭМ!$D$10+'СЕТ СН'!$H$6-'СЕТ СН'!$H$19</f>
        <v>1932.9255291299999</v>
      </c>
      <c r="U113" s="36">
        <f>SUMIFS(СВЦЭМ!$C$39:$C$782,СВЦЭМ!$A$39:$A$782,$A113,СВЦЭМ!$B$39:$B$782,U$83)+'СЕТ СН'!$H$9+СВЦЭМ!$D$10+'СЕТ СН'!$H$6-'СЕТ СН'!$H$19</f>
        <v>1925.2636986999998</v>
      </c>
      <c r="V113" s="36">
        <f>SUMIFS(СВЦЭМ!$C$39:$C$782,СВЦЭМ!$A$39:$A$782,$A113,СВЦЭМ!$B$39:$B$782,V$83)+'СЕТ СН'!$H$9+СВЦЭМ!$D$10+'СЕТ СН'!$H$6-'СЕТ СН'!$H$19</f>
        <v>1888.53093838</v>
      </c>
      <c r="W113" s="36">
        <f>SUMIFS(СВЦЭМ!$C$39:$C$782,СВЦЭМ!$A$39:$A$782,$A113,СВЦЭМ!$B$39:$B$782,W$83)+'СЕТ СН'!$H$9+СВЦЭМ!$D$10+'СЕТ СН'!$H$6-'СЕТ СН'!$H$19</f>
        <v>1884.8255009899999</v>
      </c>
      <c r="X113" s="36">
        <f>SUMIFS(СВЦЭМ!$C$39:$C$782,СВЦЭМ!$A$39:$A$782,$A113,СВЦЭМ!$B$39:$B$782,X$83)+'СЕТ СН'!$H$9+СВЦЭМ!$D$10+'СЕТ СН'!$H$6-'СЕТ СН'!$H$19</f>
        <v>1911.60069443</v>
      </c>
      <c r="Y113" s="36">
        <f>SUMIFS(СВЦЭМ!$C$39:$C$782,СВЦЭМ!$A$39:$A$782,$A113,СВЦЭМ!$B$39:$B$782,Y$83)+'СЕТ СН'!$H$9+СВЦЭМ!$D$10+'СЕТ СН'!$H$6-'СЕТ СН'!$H$19</f>
        <v>1949.6952612999999</v>
      </c>
      <c r="AA113" s="37"/>
    </row>
    <row r="114" spans="1:27" ht="15.75" x14ac:dyDescent="0.2">
      <c r="A114" s="35">
        <f t="shared" si="2"/>
        <v>45016</v>
      </c>
      <c r="B114" s="36">
        <f>SUMIFS(СВЦЭМ!$C$39:$C$782,СВЦЭМ!$A$39:$A$782,$A114,СВЦЭМ!$B$39:$B$782,B$83)+'СЕТ СН'!$H$9+СВЦЭМ!$D$10+'СЕТ СН'!$H$6-'СЕТ СН'!$H$19</f>
        <v>2012.8296152</v>
      </c>
      <c r="C114" s="36">
        <f>SUMIFS(СВЦЭМ!$C$39:$C$782,СВЦЭМ!$A$39:$A$782,$A114,СВЦЭМ!$B$39:$B$782,C$83)+'СЕТ СН'!$H$9+СВЦЭМ!$D$10+'СЕТ СН'!$H$6-'СЕТ СН'!$H$19</f>
        <v>1973.55059431</v>
      </c>
      <c r="D114" s="36">
        <f>SUMIFS(СВЦЭМ!$C$39:$C$782,СВЦЭМ!$A$39:$A$782,$A114,СВЦЭМ!$B$39:$B$782,D$83)+'СЕТ СН'!$H$9+СВЦЭМ!$D$10+'СЕТ СН'!$H$6-'СЕТ СН'!$H$19</f>
        <v>2088.8073125300002</v>
      </c>
      <c r="E114" s="36">
        <f>SUMIFS(СВЦЭМ!$C$39:$C$782,СВЦЭМ!$A$39:$A$782,$A114,СВЦЭМ!$B$39:$B$782,E$83)+'СЕТ СН'!$H$9+СВЦЭМ!$D$10+'СЕТ СН'!$H$6-'СЕТ СН'!$H$19</f>
        <v>2087.8214858199999</v>
      </c>
      <c r="F114" s="36">
        <f>SUMIFS(СВЦЭМ!$C$39:$C$782,СВЦЭМ!$A$39:$A$782,$A114,СВЦЭМ!$B$39:$B$782,F$83)+'СЕТ СН'!$H$9+СВЦЭМ!$D$10+'СЕТ СН'!$H$6-'СЕТ СН'!$H$19</f>
        <v>2089.01025321</v>
      </c>
      <c r="G114" s="36">
        <f>SUMIFS(СВЦЭМ!$C$39:$C$782,СВЦЭМ!$A$39:$A$782,$A114,СВЦЭМ!$B$39:$B$782,G$83)+'СЕТ СН'!$H$9+СВЦЭМ!$D$10+'СЕТ СН'!$H$6-'СЕТ СН'!$H$19</f>
        <v>2061.5399182400001</v>
      </c>
      <c r="H114" s="36">
        <f>SUMIFS(СВЦЭМ!$C$39:$C$782,СВЦЭМ!$A$39:$A$782,$A114,СВЦЭМ!$B$39:$B$782,H$83)+'СЕТ СН'!$H$9+СВЦЭМ!$D$10+'СЕТ СН'!$H$6-'СЕТ СН'!$H$19</f>
        <v>2056.0673677099999</v>
      </c>
      <c r="I114" s="36">
        <f>SUMIFS(СВЦЭМ!$C$39:$C$782,СВЦЭМ!$A$39:$A$782,$A114,СВЦЭМ!$B$39:$B$782,I$83)+'СЕТ СН'!$H$9+СВЦЭМ!$D$10+'СЕТ СН'!$H$6-'СЕТ СН'!$H$19</f>
        <v>1979.8472776399999</v>
      </c>
      <c r="J114" s="36">
        <f>SUMIFS(СВЦЭМ!$C$39:$C$782,СВЦЭМ!$A$39:$A$782,$A114,СВЦЭМ!$B$39:$B$782,J$83)+'СЕТ СН'!$H$9+СВЦЭМ!$D$10+'СЕТ СН'!$H$6-'СЕТ СН'!$H$19</f>
        <v>1950.2750167299998</v>
      </c>
      <c r="K114" s="36">
        <f>SUMIFS(СВЦЭМ!$C$39:$C$782,СВЦЭМ!$A$39:$A$782,$A114,СВЦЭМ!$B$39:$B$782,K$83)+'СЕТ СН'!$H$9+СВЦЭМ!$D$10+'СЕТ СН'!$H$6-'СЕТ СН'!$H$19</f>
        <v>1919.5966147499998</v>
      </c>
      <c r="L114" s="36">
        <f>SUMIFS(СВЦЭМ!$C$39:$C$782,СВЦЭМ!$A$39:$A$782,$A114,СВЦЭМ!$B$39:$B$782,L$83)+'СЕТ СН'!$H$9+СВЦЭМ!$D$10+'СЕТ СН'!$H$6-'СЕТ СН'!$H$19</f>
        <v>1889.64819934</v>
      </c>
      <c r="M114" s="36">
        <f>SUMIFS(СВЦЭМ!$C$39:$C$782,СВЦЭМ!$A$39:$A$782,$A114,СВЦЭМ!$B$39:$B$782,M$83)+'СЕТ СН'!$H$9+СВЦЭМ!$D$10+'СЕТ СН'!$H$6-'СЕТ СН'!$H$19</f>
        <v>1879.5289470999999</v>
      </c>
      <c r="N114" s="36">
        <f>SUMIFS(СВЦЭМ!$C$39:$C$782,СВЦЭМ!$A$39:$A$782,$A114,СВЦЭМ!$B$39:$B$782,N$83)+'СЕТ СН'!$H$9+СВЦЭМ!$D$10+'СЕТ СН'!$H$6-'СЕТ СН'!$H$19</f>
        <v>1921.3819747499999</v>
      </c>
      <c r="O114" s="36">
        <f>SUMIFS(СВЦЭМ!$C$39:$C$782,СВЦЭМ!$A$39:$A$782,$A114,СВЦЭМ!$B$39:$B$782,O$83)+'СЕТ СН'!$H$9+СВЦЭМ!$D$10+'СЕТ СН'!$H$6-'СЕТ СН'!$H$19</f>
        <v>1950.00527253</v>
      </c>
      <c r="P114" s="36">
        <f>SUMIFS(СВЦЭМ!$C$39:$C$782,СВЦЭМ!$A$39:$A$782,$A114,СВЦЭМ!$B$39:$B$782,P$83)+'СЕТ СН'!$H$9+СВЦЭМ!$D$10+'СЕТ СН'!$H$6-'СЕТ СН'!$H$19</f>
        <v>1969.15312273</v>
      </c>
      <c r="Q114" s="36">
        <f>SUMIFS(СВЦЭМ!$C$39:$C$782,СВЦЭМ!$A$39:$A$782,$A114,СВЦЭМ!$B$39:$B$782,Q$83)+'СЕТ СН'!$H$9+СВЦЭМ!$D$10+'СЕТ СН'!$H$6-'СЕТ СН'!$H$19</f>
        <v>1963.83568137</v>
      </c>
      <c r="R114" s="36">
        <f>SUMIFS(СВЦЭМ!$C$39:$C$782,СВЦЭМ!$A$39:$A$782,$A114,СВЦЭМ!$B$39:$B$782,R$83)+'СЕТ СН'!$H$9+СВЦЭМ!$D$10+'СЕТ СН'!$H$6-'СЕТ СН'!$H$19</f>
        <v>1951.7602194799999</v>
      </c>
      <c r="S114" s="36">
        <f>SUMIFS(СВЦЭМ!$C$39:$C$782,СВЦЭМ!$A$39:$A$782,$A114,СВЦЭМ!$B$39:$B$782,S$83)+'СЕТ СН'!$H$9+СВЦЭМ!$D$10+'СЕТ СН'!$H$6-'СЕТ СН'!$H$19</f>
        <v>1935.08824854</v>
      </c>
      <c r="T114" s="36">
        <f>SUMIFS(СВЦЭМ!$C$39:$C$782,СВЦЭМ!$A$39:$A$782,$A114,СВЦЭМ!$B$39:$B$782,T$83)+'СЕТ СН'!$H$9+СВЦЭМ!$D$10+'СЕТ СН'!$H$6-'СЕТ СН'!$H$19</f>
        <v>1902.0082083</v>
      </c>
      <c r="U114" s="36">
        <f>SUMIFS(СВЦЭМ!$C$39:$C$782,СВЦЭМ!$A$39:$A$782,$A114,СВЦЭМ!$B$39:$B$782,U$83)+'СЕТ СН'!$H$9+СВЦЭМ!$D$10+'СЕТ СН'!$H$6-'СЕТ СН'!$H$19</f>
        <v>1883.0952228799999</v>
      </c>
      <c r="V114" s="36">
        <f>SUMIFS(СВЦЭМ!$C$39:$C$782,СВЦЭМ!$A$39:$A$782,$A114,СВЦЭМ!$B$39:$B$782,V$83)+'СЕТ СН'!$H$9+СВЦЭМ!$D$10+'СЕТ СН'!$H$6-'СЕТ СН'!$H$19</f>
        <v>1856.36645213</v>
      </c>
      <c r="W114" s="36">
        <f>SUMIFS(СВЦЭМ!$C$39:$C$782,СВЦЭМ!$A$39:$A$782,$A114,СВЦЭМ!$B$39:$B$782,W$83)+'СЕТ СН'!$H$9+СВЦЭМ!$D$10+'СЕТ СН'!$H$6-'СЕТ СН'!$H$19</f>
        <v>1841.9805338199999</v>
      </c>
      <c r="X114" s="36">
        <f>SUMIFS(СВЦЭМ!$C$39:$C$782,СВЦЭМ!$A$39:$A$782,$A114,СВЦЭМ!$B$39:$B$782,X$83)+'СЕТ СН'!$H$9+СВЦЭМ!$D$10+'СЕТ СН'!$H$6-'СЕТ СН'!$H$19</f>
        <v>1883.59567137</v>
      </c>
      <c r="Y114" s="36">
        <f>SUMIFS(СВЦЭМ!$C$39:$C$782,СВЦЭМ!$A$39:$A$782,$A114,СВЦЭМ!$B$39:$B$782,Y$83)+'СЕТ СН'!$H$9+СВЦЭМ!$D$10+'СЕТ СН'!$H$6-'СЕТ СН'!$H$19</f>
        <v>1869.25197991</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01.03.2023</v>
      </c>
      <c r="B120" s="36">
        <f>SUMIFS(СВЦЭМ!$C$39:$C$782,СВЦЭМ!$A$39:$A$782,$A120,СВЦЭМ!$B$39:$B$782,B$119)+'СЕТ СН'!$I$9+СВЦЭМ!$D$10+'СЕТ СН'!$I$6-'СЕТ СН'!$I$19</f>
        <v>2672.6885652999999</v>
      </c>
      <c r="C120" s="36">
        <f>SUMIFS(СВЦЭМ!$C$39:$C$782,СВЦЭМ!$A$39:$A$782,$A120,СВЦЭМ!$B$39:$B$782,C$119)+'СЕТ СН'!$I$9+СВЦЭМ!$D$10+'СЕТ СН'!$I$6-'СЕТ СН'!$I$19</f>
        <v>2704.9432193399998</v>
      </c>
      <c r="D120" s="36">
        <f>SUMIFS(СВЦЭМ!$C$39:$C$782,СВЦЭМ!$A$39:$A$782,$A120,СВЦЭМ!$B$39:$B$782,D$119)+'СЕТ СН'!$I$9+СВЦЭМ!$D$10+'СЕТ СН'!$I$6-'СЕТ СН'!$I$19</f>
        <v>2728.3113253000001</v>
      </c>
      <c r="E120" s="36">
        <f>SUMIFS(СВЦЭМ!$C$39:$C$782,СВЦЭМ!$A$39:$A$782,$A120,СВЦЭМ!$B$39:$B$782,E$119)+'СЕТ СН'!$I$9+СВЦЭМ!$D$10+'СЕТ СН'!$I$6-'СЕТ СН'!$I$19</f>
        <v>2753.0588266199998</v>
      </c>
      <c r="F120" s="36">
        <f>SUMIFS(СВЦЭМ!$C$39:$C$782,СВЦЭМ!$A$39:$A$782,$A120,СВЦЭМ!$B$39:$B$782,F$119)+'СЕТ СН'!$I$9+СВЦЭМ!$D$10+'СЕТ СН'!$I$6-'СЕТ СН'!$I$19</f>
        <v>2748.8112609199998</v>
      </c>
      <c r="G120" s="36">
        <f>SUMIFS(СВЦЭМ!$C$39:$C$782,СВЦЭМ!$A$39:$A$782,$A120,СВЦЭМ!$B$39:$B$782,G$119)+'СЕТ СН'!$I$9+СВЦЭМ!$D$10+'СЕТ СН'!$I$6-'СЕТ СН'!$I$19</f>
        <v>2725.90204584</v>
      </c>
      <c r="H120" s="36">
        <f>SUMIFS(СВЦЭМ!$C$39:$C$782,СВЦЭМ!$A$39:$A$782,$A120,СВЦЭМ!$B$39:$B$782,H$119)+'СЕТ СН'!$I$9+СВЦЭМ!$D$10+'СЕТ СН'!$I$6-'СЕТ СН'!$I$19</f>
        <v>2685.10010285</v>
      </c>
      <c r="I120" s="36">
        <f>SUMIFS(СВЦЭМ!$C$39:$C$782,СВЦЭМ!$A$39:$A$782,$A120,СВЦЭМ!$B$39:$B$782,I$119)+'СЕТ СН'!$I$9+СВЦЭМ!$D$10+'СЕТ СН'!$I$6-'СЕТ СН'!$I$19</f>
        <v>2629.7796964899999</v>
      </c>
      <c r="J120" s="36">
        <f>SUMIFS(СВЦЭМ!$C$39:$C$782,СВЦЭМ!$A$39:$A$782,$A120,СВЦЭМ!$B$39:$B$782,J$119)+'СЕТ СН'!$I$9+СВЦЭМ!$D$10+'СЕТ СН'!$I$6-'СЕТ СН'!$I$19</f>
        <v>2661.8872269899998</v>
      </c>
      <c r="K120" s="36">
        <f>SUMIFS(СВЦЭМ!$C$39:$C$782,СВЦЭМ!$A$39:$A$782,$A120,СВЦЭМ!$B$39:$B$782,K$119)+'СЕТ СН'!$I$9+СВЦЭМ!$D$10+'СЕТ СН'!$I$6-'СЕТ СН'!$I$19</f>
        <v>2541.8880265099997</v>
      </c>
      <c r="L120" s="36">
        <f>SUMIFS(СВЦЭМ!$C$39:$C$782,СВЦЭМ!$A$39:$A$782,$A120,СВЦЭМ!$B$39:$B$782,L$119)+'СЕТ СН'!$I$9+СВЦЭМ!$D$10+'СЕТ СН'!$I$6-'СЕТ СН'!$I$19</f>
        <v>2556.1005003499999</v>
      </c>
      <c r="M120" s="36">
        <f>SUMIFS(СВЦЭМ!$C$39:$C$782,СВЦЭМ!$A$39:$A$782,$A120,СВЦЭМ!$B$39:$B$782,M$119)+'СЕТ СН'!$I$9+СВЦЭМ!$D$10+'СЕТ СН'!$I$6-'СЕТ СН'!$I$19</f>
        <v>2575.0286545600002</v>
      </c>
      <c r="N120" s="36">
        <f>SUMIFS(СВЦЭМ!$C$39:$C$782,СВЦЭМ!$A$39:$A$782,$A120,СВЦЭМ!$B$39:$B$782,N$119)+'СЕТ СН'!$I$9+СВЦЭМ!$D$10+'СЕТ СН'!$I$6-'СЕТ СН'!$I$19</f>
        <v>2615.2623334800001</v>
      </c>
      <c r="O120" s="36">
        <f>SUMIFS(СВЦЭМ!$C$39:$C$782,СВЦЭМ!$A$39:$A$782,$A120,СВЦЭМ!$B$39:$B$782,O$119)+'СЕТ СН'!$I$9+СВЦЭМ!$D$10+'СЕТ СН'!$I$6-'СЕТ СН'!$I$19</f>
        <v>2647.15008253</v>
      </c>
      <c r="P120" s="36">
        <f>SUMIFS(СВЦЭМ!$C$39:$C$782,СВЦЭМ!$A$39:$A$782,$A120,СВЦЭМ!$B$39:$B$782,P$119)+'СЕТ СН'!$I$9+СВЦЭМ!$D$10+'СЕТ СН'!$I$6-'СЕТ СН'!$I$19</f>
        <v>2641.7905663900001</v>
      </c>
      <c r="Q120" s="36">
        <f>SUMIFS(СВЦЭМ!$C$39:$C$782,СВЦЭМ!$A$39:$A$782,$A120,СВЦЭМ!$B$39:$B$782,Q$119)+'СЕТ СН'!$I$9+СВЦЭМ!$D$10+'СЕТ СН'!$I$6-'СЕТ СН'!$I$19</f>
        <v>2640.1029239600002</v>
      </c>
      <c r="R120" s="36">
        <f>SUMIFS(СВЦЭМ!$C$39:$C$782,СВЦЭМ!$A$39:$A$782,$A120,СВЦЭМ!$B$39:$B$782,R$119)+'СЕТ СН'!$I$9+СВЦЭМ!$D$10+'СЕТ СН'!$I$6-'СЕТ СН'!$I$19</f>
        <v>2620.3484872499998</v>
      </c>
      <c r="S120" s="36">
        <f>SUMIFS(СВЦЭМ!$C$39:$C$782,СВЦЭМ!$A$39:$A$782,$A120,СВЦЭМ!$B$39:$B$782,S$119)+'СЕТ СН'!$I$9+СВЦЭМ!$D$10+'СЕТ СН'!$I$6-'СЕТ СН'!$I$19</f>
        <v>2586.1523776200002</v>
      </c>
      <c r="T120" s="36">
        <f>SUMIFS(СВЦЭМ!$C$39:$C$782,СВЦЭМ!$A$39:$A$782,$A120,СВЦЭМ!$B$39:$B$782,T$119)+'СЕТ СН'!$I$9+СВЦЭМ!$D$10+'СЕТ СН'!$I$6-'СЕТ СН'!$I$19</f>
        <v>2580.1794901900003</v>
      </c>
      <c r="U120" s="36">
        <f>SUMIFS(СВЦЭМ!$C$39:$C$782,СВЦЭМ!$A$39:$A$782,$A120,СВЦЭМ!$B$39:$B$782,U$119)+'СЕТ СН'!$I$9+СВЦЭМ!$D$10+'СЕТ СН'!$I$6-'СЕТ СН'!$I$19</f>
        <v>2594.8599472599999</v>
      </c>
      <c r="V120" s="36">
        <f>SUMIFS(СВЦЭМ!$C$39:$C$782,СВЦЭМ!$A$39:$A$782,$A120,СВЦЭМ!$B$39:$B$782,V$119)+'СЕТ СН'!$I$9+СВЦЭМ!$D$10+'СЕТ СН'!$I$6-'СЕТ СН'!$I$19</f>
        <v>2584.6562904799998</v>
      </c>
      <c r="W120" s="36">
        <f>SUMIFS(СВЦЭМ!$C$39:$C$782,СВЦЭМ!$A$39:$A$782,$A120,СВЦЭМ!$B$39:$B$782,W$119)+'СЕТ СН'!$I$9+СВЦЭМ!$D$10+'СЕТ СН'!$I$6-'СЕТ СН'!$I$19</f>
        <v>2621.1877570500001</v>
      </c>
      <c r="X120" s="36">
        <f>SUMIFS(СВЦЭМ!$C$39:$C$782,СВЦЭМ!$A$39:$A$782,$A120,СВЦЭМ!$B$39:$B$782,X$119)+'СЕТ СН'!$I$9+СВЦЭМ!$D$10+'СЕТ СН'!$I$6-'СЕТ СН'!$I$19</f>
        <v>2623.6130465900001</v>
      </c>
      <c r="Y120" s="36">
        <f>SUMIFS(СВЦЭМ!$C$39:$C$782,СВЦЭМ!$A$39:$A$782,$A120,СВЦЭМ!$B$39:$B$782,Y$119)+'СЕТ СН'!$I$9+СВЦЭМ!$D$10+'СЕТ СН'!$I$6-'СЕТ СН'!$I$19</f>
        <v>2661.2072485500003</v>
      </c>
    </row>
    <row r="121" spans="1:27" ht="15.75" x14ac:dyDescent="0.2">
      <c r="A121" s="35">
        <f>A120+1</f>
        <v>44987</v>
      </c>
      <c r="B121" s="36">
        <f>SUMIFS(СВЦЭМ!$C$39:$C$782,СВЦЭМ!$A$39:$A$782,$A121,СВЦЭМ!$B$39:$B$782,B$119)+'СЕТ СН'!$I$9+СВЦЭМ!$D$10+'СЕТ СН'!$I$6-'СЕТ СН'!$I$19</f>
        <v>2640.7758133500001</v>
      </c>
      <c r="C121" s="36">
        <f>SUMIFS(СВЦЭМ!$C$39:$C$782,СВЦЭМ!$A$39:$A$782,$A121,СВЦЭМ!$B$39:$B$782,C$119)+'СЕТ СН'!$I$9+СВЦЭМ!$D$10+'СЕТ СН'!$I$6-'СЕТ СН'!$I$19</f>
        <v>2606.4386256299999</v>
      </c>
      <c r="D121" s="36">
        <f>SUMIFS(СВЦЭМ!$C$39:$C$782,СВЦЭМ!$A$39:$A$782,$A121,СВЦЭМ!$B$39:$B$782,D$119)+'СЕТ СН'!$I$9+СВЦЭМ!$D$10+'СЕТ СН'!$I$6-'СЕТ СН'!$I$19</f>
        <v>2637.4101114799996</v>
      </c>
      <c r="E121" s="36">
        <f>SUMIFS(СВЦЭМ!$C$39:$C$782,СВЦЭМ!$A$39:$A$782,$A121,СВЦЭМ!$B$39:$B$782,E$119)+'СЕТ СН'!$I$9+СВЦЭМ!$D$10+'СЕТ СН'!$I$6-'СЕТ СН'!$I$19</f>
        <v>2649.64316065</v>
      </c>
      <c r="F121" s="36">
        <f>SUMIFS(СВЦЭМ!$C$39:$C$782,СВЦЭМ!$A$39:$A$782,$A121,СВЦЭМ!$B$39:$B$782,F$119)+'СЕТ СН'!$I$9+СВЦЭМ!$D$10+'СЕТ СН'!$I$6-'СЕТ СН'!$I$19</f>
        <v>2647.3507254699998</v>
      </c>
      <c r="G121" s="36">
        <f>SUMIFS(СВЦЭМ!$C$39:$C$782,СВЦЭМ!$A$39:$A$782,$A121,СВЦЭМ!$B$39:$B$782,G$119)+'СЕТ СН'!$I$9+СВЦЭМ!$D$10+'СЕТ СН'!$I$6-'СЕТ СН'!$I$19</f>
        <v>2617.5296782400001</v>
      </c>
      <c r="H121" s="36">
        <f>SUMIFS(СВЦЭМ!$C$39:$C$782,СВЦЭМ!$A$39:$A$782,$A121,СВЦЭМ!$B$39:$B$782,H$119)+'СЕТ СН'!$I$9+СВЦЭМ!$D$10+'СЕТ СН'!$I$6-'СЕТ СН'!$I$19</f>
        <v>2512.0597853299996</v>
      </c>
      <c r="I121" s="36">
        <f>SUMIFS(СВЦЭМ!$C$39:$C$782,СВЦЭМ!$A$39:$A$782,$A121,СВЦЭМ!$B$39:$B$782,I$119)+'СЕТ СН'!$I$9+СВЦЭМ!$D$10+'СЕТ СН'!$I$6-'СЕТ СН'!$I$19</f>
        <v>2474.5812573900002</v>
      </c>
      <c r="J121" s="36">
        <f>SUMIFS(СВЦЭМ!$C$39:$C$782,СВЦЭМ!$A$39:$A$782,$A121,СВЦЭМ!$B$39:$B$782,J$119)+'СЕТ СН'!$I$9+СВЦЭМ!$D$10+'СЕТ СН'!$I$6-'СЕТ СН'!$I$19</f>
        <v>2465.87355269</v>
      </c>
      <c r="K121" s="36">
        <f>SUMIFS(СВЦЭМ!$C$39:$C$782,СВЦЭМ!$A$39:$A$782,$A121,СВЦЭМ!$B$39:$B$782,K$119)+'СЕТ СН'!$I$9+СВЦЭМ!$D$10+'СЕТ СН'!$I$6-'СЕТ СН'!$I$19</f>
        <v>2463.67465094</v>
      </c>
      <c r="L121" s="36">
        <f>SUMIFS(СВЦЭМ!$C$39:$C$782,СВЦЭМ!$A$39:$A$782,$A121,СВЦЭМ!$B$39:$B$782,L$119)+'СЕТ СН'!$I$9+СВЦЭМ!$D$10+'СЕТ СН'!$I$6-'СЕТ СН'!$I$19</f>
        <v>2460.99063811</v>
      </c>
      <c r="M121" s="36">
        <f>SUMIFS(СВЦЭМ!$C$39:$C$782,СВЦЭМ!$A$39:$A$782,$A121,СВЦЭМ!$B$39:$B$782,M$119)+'СЕТ СН'!$I$9+СВЦЭМ!$D$10+'СЕТ СН'!$I$6-'СЕТ СН'!$I$19</f>
        <v>2463.39921637</v>
      </c>
      <c r="N121" s="36">
        <f>SUMIFS(СВЦЭМ!$C$39:$C$782,СВЦЭМ!$A$39:$A$782,$A121,СВЦЭМ!$B$39:$B$782,N$119)+'СЕТ СН'!$I$9+СВЦЭМ!$D$10+'СЕТ СН'!$I$6-'СЕТ СН'!$I$19</f>
        <v>2500.5501255700001</v>
      </c>
      <c r="O121" s="36">
        <f>SUMIFS(СВЦЭМ!$C$39:$C$782,СВЦЭМ!$A$39:$A$782,$A121,СВЦЭМ!$B$39:$B$782,O$119)+'СЕТ СН'!$I$9+СВЦЭМ!$D$10+'СЕТ СН'!$I$6-'СЕТ СН'!$I$19</f>
        <v>2543.50655534</v>
      </c>
      <c r="P121" s="36">
        <f>SUMIFS(СВЦЭМ!$C$39:$C$782,СВЦЭМ!$A$39:$A$782,$A121,СВЦЭМ!$B$39:$B$782,P$119)+'СЕТ СН'!$I$9+СВЦЭМ!$D$10+'СЕТ СН'!$I$6-'СЕТ СН'!$I$19</f>
        <v>2553.7849383000002</v>
      </c>
      <c r="Q121" s="36">
        <f>SUMIFS(СВЦЭМ!$C$39:$C$782,СВЦЭМ!$A$39:$A$782,$A121,СВЦЭМ!$B$39:$B$782,Q$119)+'СЕТ СН'!$I$9+СВЦЭМ!$D$10+'СЕТ СН'!$I$6-'СЕТ СН'!$I$19</f>
        <v>2568.4588758</v>
      </c>
      <c r="R121" s="36">
        <f>SUMIFS(СВЦЭМ!$C$39:$C$782,СВЦЭМ!$A$39:$A$782,$A121,СВЦЭМ!$B$39:$B$782,R$119)+'СЕТ СН'!$I$9+СВЦЭМ!$D$10+'СЕТ СН'!$I$6-'СЕТ СН'!$I$19</f>
        <v>2564.3748068799996</v>
      </c>
      <c r="S121" s="36">
        <f>SUMIFS(СВЦЭМ!$C$39:$C$782,СВЦЭМ!$A$39:$A$782,$A121,СВЦЭМ!$B$39:$B$782,S$119)+'СЕТ СН'!$I$9+СВЦЭМ!$D$10+'СЕТ СН'!$I$6-'СЕТ СН'!$I$19</f>
        <v>2542.8784549800002</v>
      </c>
      <c r="T121" s="36">
        <f>SUMIFS(СВЦЭМ!$C$39:$C$782,СВЦЭМ!$A$39:$A$782,$A121,СВЦЭМ!$B$39:$B$782,T$119)+'СЕТ СН'!$I$9+СВЦЭМ!$D$10+'СЕТ СН'!$I$6-'СЕТ СН'!$I$19</f>
        <v>2515.9976505599998</v>
      </c>
      <c r="U121" s="36">
        <f>SUMIFS(СВЦЭМ!$C$39:$C$782,СВЦЭМ!$A$39:$A$782,$A121,СВЦЭМ!$B$39:$B$782,U$119)+'СЕТ СН'!$I$9+СВЦЭМ!$D$10+'СЕТ СН'!$I$6-'СЕТ СН'!$I$19</f>
        <v>2438.9219310799999</v>
      </c>
      <c r="V121" s="36">
        <f>SUMIFS(СВЦЭМ!$C$39:$C$782,СВЦЭМ!$A$39:$A$782,$A121,СВЦЭМ!$B$39:$B$782,V$119)+'СЕТ СН'!$I$9+СВЦЭМ!$D$10+'СЕТ СН'!$I$6-'СЕТ СН'!$I$19</f>
        <v>2437.1114660900002</v>
      </c>
      <c r="W121" s="36">
        <f>SUMIFS(СВЦЭМ!$C$39:$C$782,СВЦЭМ!$A$39:$A$782,$A121,СВЦЭМ!$B$39:$B$782,W$119)+'СЕТ СН'!$I$9+СВЦЭМ!$D$10+'СЕТ СН'!$I$6-'СЕТ СН'!$I$19</f>
        <v>2450.93575788</v>
      </c>
      <c r="X121" s="36">
        <f>SUMIFS(СВЦЭМ!$C$39:$C$782,СВЦЭМ!$A$39:$A$782,$A121,СВЦЭМ!$B$39:$B$782,X$119)+'СЕТ СН'!$I$9+СВЦЭМ!$D$10+'СЕТ СН'!$I$6-'СЕТ СН'!$I$19</f>
        <v>2487.3578175799998</v>
      </c>
      <c r="Y121" s="36">
        <f>SUMIFS(СВЦЭМ!$C$39:$C$782,СВЦЭМ!$A$39:$A$782,$A121,СВЦЭМ!$B$39:$B$782,Y$119)+'СЕТ СН'!$I$9+СВЦЭМ!$D$10+'СЕТ СН'!$I$6-'СЕТ СН'!$I$19</f>
        <v>2515.1512514999999</v>
      </c>
    </row>
    <row r="122" spans="1:27" ht="15.75" x14ac:dyDescent="0.2">
      <c r="A122" s="35">
        <f t="shared" ref="A122:A150" si="3">A121+1</f>
        <v>44988</v>
      </c>
      <c r="B122" s="36">
        <f>SUMIFS(СВЦЭМ!$C$39:$C$782,СВЦЭМ!$A$39:$A$782,$A122,СВЦЭМ!$B$39:$B$782,B$119)+'СЕТ СН'!$I$9+СВЦЭМ!$D$10+'СЕТ СН'!$I$6-'СЕТ СН'!$I$19</f>
        <v>2541.2687808199998</v>
      </c>
      <c r="C122" s="36">
        <f>SUMIFS(СВЦЭМ!$C$39:$C$782,СВЦЭМ!$A$39:$A$782,$A122,СВЦЭМ!$B$39:$B$782,C$119)+'СЕТ СН'!$I$9+СВЦЭМ!$D$10+'СЕТ СН'!$I$6-'СЕТ СН'!$I$19</f>
        <v>2562.9942461099999</v>
      </c>
      <c r="D122" s="36">
        <f>SUMIFS(СВЦЭМ!$C$39:$C$782,СВЦЭМ!$A$39:$A$782,$A122,СВЦЭМ!$B$39:$B$782,D$119)+'СЕТ СН'!$I$9+СВЦЭМ!$D$10+'СЕТ СН'!$I$6-'СЕТ СН'!$I$19</f>
        <v>2571.1306997299998</v>
      </c>
      <c r="E122" s="36">
        <f>SUMIFS(СВЦЭМ!$C$39:$C$782,СВЦЭМ!$A$39:$A$782,$A122,СВЦЭМ!$B$39:$B$782,E$119)+'СЕТ СН'!$I$9+СВЦЭМ!$D$10+'СЕТ СН'!$I$6-'СЕТ СН'!$I$19</f>
        <v>2579.9984790999997</v>
      </c>
      <c r="F122" s="36">
        <f>SUMIFS(СВЦЭМ!$C$39:$C$782,СВЦЭМ!$A$39:$A$782,$A122,СВЦЭМ!$B$39:$B$782,F$119)+'СЕТ СН'!$I$9+СВЦЭМ!$D$10+'СЕТ СН'!$I$6-'СЕТ СН'!$I$19</f>
        <v>2563.20550701</v>
      </c>
      <c r="G122" s="36">
        <f>SUMIFS(СВЦЭМ!$C$39:$C$782,СВЦЭМ!$A$39:$A$782,$A122,СВЦЭМ!$B$39:$B$782,G$119)+'СЕТ СН'!$I$9+СВЦЭМ!$D$10+'СЕТ СН'!$I$6-'СЕТ СН'!$I$19</f>
        <v>2551.9239956900001</v>
      </c>
      <c r="H122" s="36">
        <f>SUMIFS(СВЦЭМ!$C$39:$C$782,СВЦЭМ!$A$39:$A$782,$A122,СВЦЭМ!$B$39:$B$782,H$119)+'СЕТ СН'!$I$9+СВЦЭМ!$D$10+'СЕТ СН'!$I$6-'СЕТ СН'!$I$19</f>
        <v>2543.4569016199998</v>
      </c>
      <c r="I122" s="36">
        <f>SUMIFS(СВЦЭМ!$C$39:$C$782,СВЦЭМ!$A$39:$A$782,$A122,СВЦЭМ!$B$39:$B$782,I$119)+'СЕТ СН'!$I$9+СВЦЭМ!$D$10+'СЕТ СН'!$I$6-'СЕТ СН'!$I$19</f>
        <v>2462.67855822</v>
      </c>
      <c r="J122" s="36">
        <f>SUMIFS(СВЦЭМ!$C$39:$C$782,СВЦЭМ!$A$39:$A$782,$A122,СВЦЭМ!$B$39:$B$782,J$119)+'СЕТ СН'!$I$9+СВЦЭМ!$D$10+'СЕТ СН'!$I$6-'СЕТ СН'!$I$19</f>
        <v>2472.5146140500001</v>
      </c>
      <c r="K122" s="36">
        <f>SUMIFS(СВЦЭМ!$C$39:$C$782,СВЦЭМ!$A$39:$A$782,$A122,СВЦЭМ!$B$39:$B$782,K$119)+'СЕТ СН'!$I$9+СВЦЭМ!$D$10+'СЕТ СН'!$I$6-'СЕТ СН'!$I$19</f>
        <v>2452.4133746999996</v>
      </c>
      <c r="L122" s="36">
        <f>SUMIFS(СВЦЭМ!$C$39:$C$782,СВЦЭМ!$A$39:$A$782,$A122,СВЦЭМ!$B$39:$B$782,L$119)+'СЕТ СН'!$I$9+СВЦЭМ!$D$10+'СЕТ СН'!$I$6-'СЕТ СН'!$I$19</f>
        <v>2433.7646489600002</v>
      </c>
      <c r="M122" s="36">
        <f>SUMIFS(СВЦЭМ!$C$39:$C$782,СВЦЭМ!$A$39:$A$782,$A122,СВЦЭМ!$B$39:$B$782,M$119)+'СЕТ СН'!$I$9+СВЦЭМ!$D$10+'СЕТ СН'!$I$6-'СЕТ СН'!$I$19</f>
        <v>2438.7832555499999</v>
      </c>
      <c r="N122" s="36">
        <f>SUMIFS(СВЦЭМ!$C$39:$C$782,СВЦЭМ!$A$39:$A$782,$A122,СВЦЭМ!$B$39:$B$782,N$119)+'СЕТ СН'!$I$9+СВЦЭМ!$D$10+'СЕТ СН'!$I$6-'СЕТ СН'!$I$19</f>
        <v>2476.8451359299997</v>
      </c>
      <c r="O122" s="36">
        <f>SUMIFS(СВЦЭМ!$C$39:$C$782,СВЦЭМ!$A$39:$A$782,$A122,СВЦЭМ!$B$39:$B$782,O$119)+'СЕТ СН'!$I$9+СВЦЭМ!$D$10+'СЕТ СН'!$I$6-'СЕТ СН'!$I$19</f>
        <v>2534.05089112</v>
      </c>
      <c r="P122" s="36">
        <f>SUMIFS(СВЦЭМ!$C$39:$C$782,СВЦЭМ!$A$39:$A$782,$A122,СВЦЭМ!$B$39:$B$782,P$119)+'СЕТ СН'!$I$9+СВЦЭМ!$D$10+'СЕТ СН'!$I$6-'СЕТ СН'!$I$19</f>
        <v>2552.93963626</v>
      </c>
      <c r="Q122" s="36">
        <f>SUMIFS(СВЦЭМ!$C$39:$C$782,СВЦЭМ!$A$39:$A$782,$A122,СВЦЭМ!$B$39:$B$782,Q$119)+'СЕТ СН'!$I$9+СВЦЭМ!$D$10+'СЕТ СН'!$I$6-'СЕТ СН'!$I$19</f>
        <v>2509.31766161</v>
      </c>
      <c r="R122" s="36">
        <f>SUMIFS(СВЦЭМ!$C$39:$C$782,СВЦЭМ!$A$39:$A$782,$A122,СВЦЭМ!$B$39:$B$782,R$119)+'СЕТ СН'!$I$9+СВЦЭМ!$D$10+'СЕТ СН'!$I$6-'СЕТ СН'!$I$19</f>
        <v>2558.8116215</v>
      </c>
      <c r="S122" s="36">
        <f>SUMIFS(СВЦЭМ!$C$39:$C$782,СВЦЭМ!$A$39:$A$782,$A122,СВЦЭМ!$B$39:$B$782,S$119)+'СЕТ СН'!$I$9+СВЦЭМ!$D$10+'СЕТ СН'!$I$6-'СЕТ СН'!$I$19</f>
        <v>2497.5394945500002</v>
      </c>
      <c r="T122" s="36">
        <f>SUMIFS(СВЦЭМ!$C$39:$C$782,СВЦЭМ!$A$39:$A$782,$A122,СВЦЭМ!$B$39:$B$782,T$119)+'СЕТ СН'!$I$9+СВЦЭМ!$D$10+'СЕТ СН'!$I$6-'СЕТ СН'!$I$19</f>
        <v>2466.1407819699998</v>
      </c>
      <c r="U122" s="36">
        <f>SUMIFS(СВЦЭМ!$C$39:$C$782,СВЦЭМ!$A$39:$A$782,$A122,СВЦЭМ!$B$39:$B$782,U$119)+'СЕТ СН'!$I$9+СВЦЭМ!$D$10+'СЕТ СН'!$I$6-'СЕТ СН'!$I$19</f>
        <v>2427.15768957</v>
      </c>
      <c r="V122" s="36">
        <f>SUMIFS(СВЦЭМ!$C$39:$C$782,СВЦЭМ!$A$39:$A$782,$A122,СВЦЭМ!$B$39:$B$782,V$119)+'СЕТ СН'!$I$9+СВЦЭМ!$D$10+'СЕТ СН'!$I$6-'СЕТ СН'!$I$19</f>
        <v>2436.5849127399997</v>
      </c>
      <c r="W122" s="36">
        <f>SUMIFS(СВЦЭМ!$C$39:$C$782,СВЦЭМ!$A$39:$A$782,$A122,СВЦЭМ!$B$39:$B$782,W$119)+'СЕТ СН'!$I$9+СВЦЭМ!$D$10+'СЕТ СН'!$I$6-'СЕТ СН'!$I$19</f>
        <v>2433.2325881299998</v>
      </c>
      <c r="X122" s="36">
        <f>SUMIFS(СВЦЭМ!$C$39:$C$782,СВЦЭМ!$A$39:$A$782,$A122,СВЦЭМ!$B$39:$B$782,X$119)+'СЕТ СН'!$I$9+СВЦЭМ!$D$10+'СЕТ СН'!$I$6-'СЕТ СН'!$I$19</f>
        <v>2466.1172288500002</v>
      </c>
      <c r="Y122" s="36">
        <f>SUMIFS(СВЦЭМ!$C$39:$C$782,СВЦЭМ!$A$39:$A$782,$A122,СВЦЭМ!$B$39:$B$782,Y$119)+'СЕТ СН'!$I$9+СВЦЭМ!$D$10+'СЕТ СН'!$I$6-'СЕТ СН'!$I$19</f>
        <v>2539.6697947499997</v>
      </c>
    </row>
    <row r="123" spans="1:27" ht="15.75" x14ac:dyDescent="0.2">
      <c r="A123" s="35">
        <f t="shared" si="3"/>
        <v>44989</v>
      </c>
      <c r="B123" s="36">
        <f>SUMIFS(СВЦЭМ!$C$39:$C$782,СВЦЭМ!$A$39:$A$782,$A123,СВЦЭМ!$B$39:$B$782,B$119)+'СЕТ СН'!$I$9+СВЦЭМ!$D$10+'СЕТ СН'!$I$6-'СЕТ СН'!$I$19</f>
        <v>2480.8805453099999</v>
      </c>
      <c r="C123" s="36">
        <f>SUMIFS(СВЦЭМ!$C$39:$C$782,СВЦЭМ!$A$39:$A$782,$A123,СВЦЭМ!$B$39:$B$782,C$119)+'СЕТ СН'!$I$9+СВЦЭМ!$D$10+'СЕТ СН'!$I$6-'СЕТ СН'!$I$19</f>
        <v>2534.1638406100001</v>
      </c>
      <c r="D123" s="36">
        <f>SUMIFS(СВЦЭМ!$C$39:$C$782,СВЦЭМ!$A$39:$A$782,$A123,СВЦЭМ!$B$39:$B$782,D$119)+'СЕТ СН'!$I$9+СВЦЭМ!$D$10+'СЕТ СН'!$I$6-'СЕТ СН'!$I$19</f>
        <v>2528.627461</v>
      </c>
      <c r="E123" s="36">
        <f>SUMIFS(СВЦЭМ!$C$39:$C$782,СВЦЭМ!$A$39:$A$782,$A123,СВЦЭМ!$B$39:$B$782,E$119)+'СЕТ СН'!$I$9+СВЦЭМ!$D$10+'СЕТ СН'!$I$6-'СЕТ СН'!$I$19</f>
        <v>2519.86583109</v>
      </c>
      <c r="F123" s="36">
        <f>SUMIFS(СВЦЭМ!$C$39:$C$782,СВЦЭМ!$A$39:$A$782,$A123,СВЦЭМ!$B$39:$B$782,F$119)+'СЕТ СН'!$I$9+СВЦЭМ!$D$10+'СЕТ СН'!$I$6-'СЕТ СН'!$I$19</f>
        <v>2503.49883043</v>
      </c>
      <c r="G123" s="36">
        <f>SUMIFS(СВЦЭМ!$C$39:$C$782,СВЦЭМ!$A$39:$A$782,$A123,СВЦЭМ!$B$39:$B$782,G$119)+'СЕТ СН'!$I$9+СВЦЭМ!$D$10+'СЕТ СН'!$I$6-'СЕТ СН'!$I$19</f>
        <v>2479.8262473599998</v>
      </c>
      <c r="H123" s="36">
        <f>SUMIFS(СВЦЭМ!$C$39:$C$782,СВЦЭМ!$A$39:$A$782,$A123,СВЦЭМ!$B$39:$B$782,H$119)+'СЕТ СН'!$I$9+СВЦЭМ!$D$10+'СЕТ СН'!$I$6-'СЕТ СН'!$I$19</f>
        <v>2432.0154128899999</v>
      </c>
      <c r="I123" s="36">
        <f>SUMIFS(СВЦЭМ!$C$39:$C$782,СВЦЭМ!$A$39:$A$782,$A123,СВЦЭМ!$B$39:$B$782,I$119)+'СЕТ СН'!$I$9+СВЦЭМ!$D$10+'СЕТ СН'!$I$6-'СЕТ СН'!$I$19</f>
        <v>2391.8216902499998</v>
      </c>
      <c r="J123" s="36">
        <f>SUMIFS(СВЦЭМ!$C$39:$C$782,СВЦЭМ!$A$39:$A$782,$A123,СВЦЭМ!$B$39:$B$782,J$119)+'СЕТ СН'!$I$9+СВЦЭМ!$D$10+'СЕТ СН'!$I$6-'СЕТ СН'!$I$19</f>
        <v>2362.1226539999998</v>
      </c>
      <c r="K123" s="36">
        <f>SUMIFS(СВЦЭМ!$C$39:$C$782,СВЦЭМ!$A$39:$A$782,$A123,СВЦЭМ!$B$39:$B$782,K$119)+'СЕТ СН'!$I$9+СВЦЭМ!$D$10+'СЕТ СН'!$I$6-'СЕТ СН'!$I$19</f>
        <v>2354.4301204900003</v>
      </c>
      <c r="L123" s="36">
        <f>SUMIFS(СВЦЭМ!$C$39:$C$782,СВЦЭМ!$A$39:$A$782,$A123,СВЦЭМ!$B$39:$B$782,L$119)+'СЕТ СН'!$I$9+СВЦЭМ!$D$10+'СЕТ СН'!$I$6-'СЕТ СН'!$I$19</f>
        <v>2362.3048496900001</v>
      </c>
      <c r="M123" s="36">
        <f>SUMIFS(СВЦЭМ!$C$39:$C$782,СВЦЭМ!$A$39:$A$782,$A123,СВЦЭМ!$B$39:$B$782,M$119)+'СЕТ СН'!$I$9+СВЦЭМ!$D$10+'СЕТ СН'!$I$6-'СЕТ СН'!$I$19</f>
        <v>2374.0086928800001</v>
      </c>
      <c r="N123" s="36">
        <f>SUMIFS(СВЦЭМ!$C$39:$C$782,СВЦЭМ!$A$39:$A$782,$A123,СВЦЭМ!$B$39:$B$782,N$119)+'СЕТ СН'!$I$9+СВЦЭМ!$D$10+'СЕТ СН'!$I$6-'СЕТ СН'!$I$19</f>
        <v>2418.32983616</v>
      </c>
      <c r="O123" s="36">
        <f>SUMIFS(СВЦЭМ!$C$39:$C$782,СВЦЭМ!$A$39:$A$782,$A123,СВЦЭМ!$B$39:$B$782,O$119)+'СЕТ СН'!$I$9+СВЦЭМ!$D$10+'СЕТ СН'!$I$6-'СЕТ СН'!$I$19</f>
        <v>2438.7999842499999</v>
      </c>
      <c r="P123" s="36">
        <f>SUMIFS(СВЦЭМ!$C$39:$C$782,СВЦЭМ!$A$39:$A$782,$A123,СВЦЭМ!$B$39:$B$782,P$119)+'СЕТ СН'!$I$9+СВЦЭМ!$D$10+'СЕТ СН'!$I$6-'СЕТ СН'!$I$19</f>
        <v>2454.7451418599999</v>
      </c>
      <c r="Q123" s="36">
        <f>SUMIFS(СВЦЭМ!$C$39:$C$782,СВЦЭМ!$A$39:$A$782,$A123,СВЦЭМ!$B$39:$B$782,Q$119)+'СЕТ СН'!$I$9+СВЦЭМ!$D$10+'СЕТ СН'!$I$6-'СЕТ СН'!$I$19</f>
        <v>2455.67718612</v>
      </c>
      <c r="R123" s="36">
        <f>SUMIFS(СВЦЭМ!$C$39:$C$782,СВЦЭМ!$A$39:$A$782,$A123,СВЦЭМ!$B$39:$B$782,R$119)+'СЕТ СН'!$I$9+СВЦЭМ!$D$10+'СЕТ СН'!$I$6-'СЕТ СН'!$I$19</f>
        <v>2462.4838641699998</v>
      </c>
      <c r="S123" s="36">
        <f>SUMIFS(СВЦЭМ!$C$39:$C$782,СВЦЭМ!$A$39:$A$782,$A123,СВЦЭМ!$B$39:$B$782,S$119)+'СЕТ СН'!$I$9+СВЦЭМ!$D$10+'СЕТ СН'!$I$6-'СЕТ СН'!$I$19</f>
        <v>2424.5916516899997</v>
      </c>
      <c r="T123" s="36">
        <f>SUMIFS(СВЦЭМ!$C$39:$C$782,СВЦЭМ!$A$39:$A$782,$A123,СВЦЭМ!$B$39:$B$782,T$119)+'СЕТ СН'!$I$9+СВЦЭМ!$D$10+'СЕТ СН'!$I$6-'СЕТ СН'!$I$19</f>
        <v>2381.4682001399997</v>
      </c>
      <c r="U123" s="36">
        <f>SUMIFS(СВЦЭМ!$C$39:$C$782,СВЦЭМ!$A$39:$A$782,$A123,СВЦЭМ!$B$39:$B$782,U$119)+'СЕТ СН'!$I$9+СВЦЭМ!$D$10+'СЕТ СН'!$I$6-'СЕТ СН'!$I$19</f>
        <v>2370.91827173</v>
      </c>
      <c r="V123" s="36">
        <f>SUMIFS(СВЦЭМ!$C$39:$C$782,СВЦЭМ!$A$39:$A$782,$A123,СВЦЭМ!$B$39:$B$782,V$119)+'СЕТ СН'!$I$9+СВЦЭМ!$D$10+'СЕТ СН'!$I$6-'СЕТ СН'!$I$19</f>
        <v>2389.6062124700002</v>
      </c>
      <c r="W123" s="36">
        <f>SUMIFS(СВЦЭМ!$C$39:$C$782,СВЦЭМ!$A$39:$A$782,$A123,СВЦЭМ!$B$39:$B$782,W$119)+'СЕТ СН'!$I$9+СВЦЭМ!$D$10+'СЕТ СН'!$I$6-'СЕТ СН'!$I$19</f>
        <v>2411.0381534600001</v>
      </c>
      <c r="X123" s="36">
        <f>SUMIFS(СВЦЭМ!$C$39:$C$782,СВЦЭМ!$A$39:$A$782,$A123,СВЦЭМ!$B$39:$B$782,X$119)+'СЕТ СН'!$I$9+СВЦЭМ!$D$10+'СЕТ СН'!$I$6-'СЕТ СН'!$I$19</f>
        <v>2452.0003575000001</v>
      </c>
      <c r="Y123" s="36">
        <f>SUMIFS(СВЦЭМ!$C$39:$C$782,СВЦЭМ!$A$39:$A$782,$A123,СВЦЭМ!$B$39:$B$782,Y$119)+'СЕТ СН'!$I$9+СВЦЭМ!$D$10+'СЕТ СН'!$I$6-'СЕТ СН'!$I$19</f>
        <v>2472.6259246499999</v>
      </c>
    </row>
    <row r="124" spans="1:27" ht="15.75" x14ac:dyDescent="0.2">
      <c r="A124" s="35">
        <f t="shared" si="3"/>
        <v>44990</v>
      </c>
      <c r="B124" s="36">
        <f>SUMIFS(СВЦЭМ!$C$39:$C$782,СВЦЭМ!$A$39:$A$782,$A124,СВЦЭМ!$B$39:$B$782,B$119)+'СЕТ СН'!$I$9+СВЦЭМ!$D$10+'СЕТ СН'!$I$6-'СЕТ СН'!$I$19</f>
        <v>2494.4372966299998</v>
      </c>
      <c r="C124" s="36">
        <f>SUMIFS(СВЦЭМ!$C$39:$C$782,СВЦЭМ!$A$39:$A$782,$A124,СВЦЭМ!$B$39:$B$782,C$119)+'СЕТ СН'!$I$9+СВЦЭМ!$D$10+'СЕТ СН'!$I$6-'СЕТ СН'!$I$19</f>
        <v>2523.06540799</v>
      </c>
      <c r="D124" s="36">
        <f>SUMIFS(СВЦЭМ!$C$39:$C$782,СВЦЭМ!$A$39:$A$782,$A124,СВЦЭМ!$B$39:$B$782,D$119)+'СЕТ СН'!$I$9+СВЦЭМ!$D$10+'СЕТ СН'!$I$6-'СЕТ СН'!$I$19</f>
        <v>2547.2451575</v>
      </c>
      <c r="E124" s="36">
        <f>SUMIFS(СВЦЭМ!$C$39:$C$782,СВЦЭМ!$A$39:$A$782,$A124,СВЦЭМ!$B$39:$B$782,E$119)+'СЕТ СН'!$I$9+СВЦЭМ!$D$10+'СЕТ СН'!$I$6-'СЕТ СН'!$I$19</f>
        <v>2551.3608642999998</v>
      </c>
      <c r="F124" s="36">
        <f>SUMIFS(СВЦЭМ!$C$39:$C$782,СВЦЭМ!$A$39:$A$782,$A124,СВЦЭМ!$B$39:$B$782,F$119)+'СЕТ СН'!$I$9+СВЦЭМ!$D$10+'СЕТ СН'!$I$6-'СЕТ СН'!$I$19</f>
        <v>2567.28038595</v>
      </c>
      <c r="G124" s="36">
        <f>SUMIFS(СВЦЭМ!$C$39:$C$782,СВЦЭМ!$A$39:$A$782,$A124,СВЦЭМ!$B$39:$B$782,G$119)+'СЕТ СН'!$I$9+СВЦЭМ!$D$10+'СЕТ СН'!$I$6-'СЕТ СН'!$I$19</f>
        <v>2539.0679268899999</v>
      </c>
      <c r="H124" s="36">
        <f>SUMIFS(СВЦЭМ!$C$39:$C$782,СВЦЭМ!$A$39:$A$782,$A124,СВЦЭМ!$B$39:$B$782,H$119)+'СЕТ СН'!$I$9+СВЦЭМ!$D$10+'СЕТ СН'!$I$6-'СЕТ СН'!$I$19</f>
        <v>2513.1462771299998</v>
      </c>
      <c r="I124" s="36">
        <f>SUMIFS(СВЦЭМ!$C$39:$C$782,СВЦЭМ!$A$39:$A$782,$A124,СВЦЭМ!$B$39:$B$782,I$119)+'СЕТ СН'!$I$9+СВЦЭМ!$D$10+'СЕТ СН'!$I$6-'СЕТ СН'!$I$19</f>
        <v>2495.6673285799998</v>
      </c>
      <c r="J124" s="36">
        <f>SUMIFS(СВЦЭМ!$C$39:$C$782,СВЦЭМ!$A$39:$A$782,$A124,СВЦЭМ!$B$39:$B$782,J$119)+'СЕТ СН'!$I$9+СВЦЭМ!$D$10+'СЕТ СН'!$I$6-'СЕТ СН'!$I$19</f>
        <v>2471.8363907000003</v>
      </c>
      <c r="K124" s="36">
        <f>SUMIFS(СВЦЭМ!$C$39:$C$782,СВЦЭМ!$A$39:$A$782,$A124,СВЦЭМ!$B$39:$B$782,K$119)+'СЕТ СН'!$I$9+СВЦЭМ!$D$10+'СЕТ СН'!$I$6-'СЕТ СН'!$I$19</f>
        <v>2409.44640794</v>
      </c>
      <c r="L124" s="36">
        <f>SUMIFS(СВЦЭМ!$C$39:$C$782,СВЦЭМ!$A$39:$A$782,$A124,СВЦЭМ!$B$39:$B$782,L$119)+'СЕТ СН'!$I$9+СВЦЭМ!$D$10+'СЕТ СН'!$I$6-'СЕТ СН'!$I$19</f>
        <v>2379.8693624899997</v>
      </c>
      <c r="M124" s="36">
        <f>SUMIFS(СВЦЭМ!$C$39:$C$782,СВЦЭМ!$A$39:$A$782,$A124,СВЦЭМ!$B$39:$B$782,M$119)+'СЕТ СН'!$I$9+СВЦЭМ!$D$10+'СЕТ СН'!$I$6-'СЕТ СН'!$I$19</f>
        <v>2391.4823003299998</v>
      </c>
      <c r="N124" s="36">
        <f>SUMIFS(СВЦЭМ!$C$39:$C$782,СВЦЭМ!$A$39:$A$782,$A124,СВЦЭМ!$B$39:$B$782,N$119)+'СЕТ СН'!$I$9+СВЦЭМ!$D$10+'СЕТ СН'!$I$6-'СЕТ СН'!$I$19</f>
        <v>2405.5053262199999</v>
      </c>
      <c r="O124" s="36">
        <f>SUMIFS(СВЦЭМ!$C$39:$C$782,СВЦЭМ!$A$39:$A$782,$A124,СВЦЭМ!$B$39:$B$782,O$119)+'СЕТ СН'!$I$9+СВЦЭМ!$D$10+'СЕТ СН'!$I$6-'СЕТ СН'!$I$19</f>
        <v>2425.7925269299999</v>
      </c>
      <c r="P124" s="36">
        <f>SUMIFS(СВЦЭМ!$C$39:$C$782,СВЦЭМ!$A$39:$A$782,$A124,СВЦЭМ!$B$39:$B$782,P$119)+'СЕТ СН'!$I$9+СВЦЭМ!$D$10+'СЕТ СН'!$I$6-'СЕТ СН'!$I$19</f>
        <v>2457.2582320699998</v>
      </c>
      <c r="Q124" s="36">
        <f>SUMIFS(СВЦЭМ!$C$39:$C$782,СВЦЭМ!$A$39:$A$782,$A124,СВЦЭМ!$B$39:$B$782,Q$119)+'СЕТ СН'!$I$9+СВЦЭМ!$D$10+'СЕТ СН'!$I$6-'СЕТ СН'!$I$19</f>
        <v>2469.15545204</v>
      </c>
      <c r="R124" s="36">
        <f>SUMIFS(СВЦЭМ!$C$39:$C$782,СВЦЭМ!$A$39:$A$782,$A124,СВЦЭМ!$B$39:$B$782,R$119)+'СЕТ СН'!$I$9+СВЦЭМ!$D$10+'СЕТ СН'!$I$6-'СЕТ СН'!$I$19</f>
        <v>2484.2812649500001</v>
      </c>
      <c r="S124" s="36">
        <f>SUMIFS(СВЦЭМ!$C$39:$C$782,СВЦЭМ!$A$39:$A$782,$A124,СВЦЭМ!$B$39:$B$782,S$119)+'СЕТ СН'!$I$9+СВЦЭМ!$D$10+'СЕТ СН'!$I$6-'СЕТ СН'!$I$19</f>
        <v>2455.70996023</v>
      </c>
      <c r="T124" s="36">
        <f>SUMIFS(СВЦЭМ!$C$39:$C$782,СВЦЭМ!$A$39:$A$782,$A124,СВЦЭМ!$B$39:$B$782,T$119)+'СЕТ СН'!$I$9+СВЦЭМ!$D$10+'СЕТ СН'!$I$6-'СЕТ СН'!$I$19</f>
        <v>2427.8674515000002</v>
      </c>
      <c r="U124" s="36">
        <f>SUMIFS(СВЦЭМ!$C$39:$C$782,СВЦЭМ!$A$39:$A$782,$A124,СВЦЭМ!$B$39:$B$782,U$119)+'СЕТ СН'!$I$9+СВЦЭМ!$D$10+'СЕТ СН'!$I$6-'СЕТ СН'!$I$19</f>
        <v>2395.31869843</v>
      </c>
      <c r="V124" s="36">
        <f>SUMIFS(СВЦЭМ!$C$39:$C$782,СВЦЭМ!$A$39:$A$782,$A124,СВЦЭМ!$B$39:$B$782,V$119)+'СЕТ СН'!$I$9+СВЦЭМ!$D$10+'СЕТ СН'!$I$6-'СЕТ СН'!$I$19</f>
        <v>2326.4012537899998</v>
      </c>
      <c r="W124" s="36">
        <f>SUMIFS(СВЦЭМ!$C$39:$C$782,СВЦЭМ!$A$39:$A$782,$A124,СВЦЭМ!$B$39:$B$782,W$119)+'СЕТ СН'!$I$9+СВЦЭМ!$D$10+'СЕТ СН'!$I$6-'СЕТ СН'!$I$19</f>
        <v>2339.9791656299999</v>
      </c>
      <c r="X124" s="36">
        <f>SUMIFS(СВЦЭМ!$C$39:$C$782,СВЦЭМ!$A$39:$A$782,$A124,СВЦЭМ!$B$39:$B$782,X$119)+'СЕТ СН'!$I$9+СВЦЭМ!$D$10+'СЕТ СН'!$I$6-'СЕТ СН'!$I$19</f>
        <v>2357.0998791800002</v>
      </c>
      <c r="Y124" s="36">
        <f>SUMIFS(СВЦЭМ!$C$39:$C$782,СВЦЭМ!$A$39:$A$782,$A124,СВЦЭМ!$B$39:$B$782,Y$119)+'СЕТ СН'!$I$9+СВЦЭМ!$D$10+'СЕТ СН'!$I$6-'СЕТ СН'!$I$19</f>
        <v>2451.2500762499999</v>
      </c>
    </row>
    <row r="125" spans="1:27" ht="15.75" x14ac:dyDescent="0.2">
      <c r="A125" s="35">
        <f t="shared" si="3"/>
        <v>44991</v>
      </c>
      <c r="B125" s="36">
        <f>SUMIFS(СВЦЭМ!$C$39:$C$782,СВЦЭМ!$A$39:$A$782,$A125,СВЦЭМ!$B$39:$B$782,B$119)+'СЕТ СН'!$I$9+СВЦЭМ!$D$10+'СЕТ СН'!$I$6-'СЕТ СН'!$I$19</f>
        <v>2492.6759252900001</v>
      </c>
      <c r="C125" s="36">
        <f>SUMIFS(СВЦЭМ!$C$39:$C$782,СВЦЭМ!$A$39:$A$782,$A125,СВЦЭМ!$B$39:$B$782,C$119)+'СЕТ СН'!$I$9+СВЦЭМ!$D$10+'СЕТ СН'!$I$6-'СЕТ СН'!$I$19</f>
        <v>2539.1143389999997</v>
      </c>
      <c r="D125" s="36">
        <f>SUMIFS(СВЦЭМ!$C$39:$C$782,СВЦЭМ!$A$39:$A$782,$A125,СВЦЭМ!$B$39:$B$782,D$119)+'СЕТ СН'!$I$9+СВЦЭМ!$D$10+'СЕТ СН'!$I$6-'СЕТ СН'!$I$19</f>
        <v>2554.7408611999999</v>
      </c>
      <c r="E125" s="36">
        <f>SUMIFS(СВЦЭМ!$C$39:$C$782,СВЦЭМ!$A$39:$A$782,$A125,СВЦЭМ!$B$39:$B$782,E$119)+'СЕТ СН'!$I$9+СВЦЭМ!$D$10+'СЕТ СН'!$I$6-'СЕТ СН'!$I$19</f>
        <v>2558.9912001000002</v>
      </c>
      <c r="F125" s="36">
        <f>SUMIFS(СВЦЭМ!$C$39:$C$782,СВЦЭМ!$A$39:$A$782,$A125,СВЦЭМ!$B$39:$B$782,F$119)+'СЕТ СН'!$I$9+СВЦЭМ!$D$10+'СЕТ СН'!$I$6-'СЕТ СН'!$I$19</f>
        <v>2552.3521939900002</v>
      </c>
      <c r="G125" s="36">
        <f>SUMIFS(СВЦЭМ!$C$39:$C$782,СВЦЭМ!$A$39:$A$782,$A125,СВЦЭМ!$B$39:$B$782,G$119)+'СЕТ СН'!$I$9+СВЦЭМ!$D$10+'СЕТ СН'!$I$6-'СЕТ СН'!$I$19</f>
        <v>2556.8354653400002</v>
      </c>
      <c r="H125" s="36">
        <f>SUMIFS(СВЦЭМ!$C$39:$C$782,СВЦЭМ!$A$39:$A$782,$A125,СВЦЭМ!$B$39:$B$782,H$119)+'СЕТ СН'!$I$9+СВЦЭМ!$D$10+'СЕТ СН'!$I$6-'СЕТ СН'!$I$19</f>
        <v>2509.4903088000001</v>
      </c>
      <c r="I125" s="36">
        <f>SUMIFS(СВЦЭМ!$C$39:$C$782,СВЦЭМ!$A$39:$A$782,$A125,СВЦЭМ!$B$39:$B$782,I$119)+'СЕТ СН'!$I$9+СВЦЭМ!$D$10+'СЕТ СН'!$I$6-'СЕТ СН'!$I$19</f>
        <v>2441.9093763999999</v>
      </c>
      <c r="J125" s="36">
        <f>SUMIFS(СВЦЭМ!$C$39:$C$782,СВЦЭМ!$A$39:$A$782,$A125,СВЦЭМ!$B$39:$B$782,J$119)+'СЕТ СН'!$I$9+СВЦЭМ!$D$10+'СЕТ СН'!$I$6-'СЕТ СН'!$I$19</f>
        <v>2428.8302426999999</v>
      </c>
      <c r="K125" s="36">
        <f>SUMIFS(СВЦЭМ!$C$39:$C$782,СВЦЭМ!$A$39:$A$782,$A125,СВЦЭМ!$B$39:$B$782,K$119)+'СЕТ СН'!$I$9+СВЦЭМ!$D$10+'СЕТ СН'!$I$6-'СЕТ СН'!$I$19</f>
        <v>2441.3476706900001</v>
      </c>
      <c r="L125" s="36">
        <f>SUMIFS(СВЦЭМ!$C$39:$C$782,СВЦЭМ!$A$39:$A$782,$A125,СВЦЭМ!$B$39:$B$782,L$119)+'СЕТ СН'!$I$9+СВЦЭМ!$D$10+'СЕТ СН'!$I$6-'СЕТ СН'!$I$19</f>
        <v>2449.2116460400002</v>
      </c>
      <c r="M125" s="36">
        <f>SUMIFS(СВЦЭМ!$C$39:$C$782,СВЦЭМ!$A$39:$A$782,$A125,СВЦЭМ!$B$39:$B$782,M$119)+'СЕТ СН'!$I$9+СВЦЭМ!$D$10+'СЕТ СН'!$I$6-'СЕТ СН'!$I$19</f>
        <v>2433.8452325799999</v>
      </c>
      <c r="N125" s="36">
        <f>SUMIFS(СВЦЭМ!$C$39:$C$782,СВЦЭМ!$A$39:$A$782,$A125,СВЦЭМ!$B$39:$B$782,N$119)+'СЕТ СН'!$I$9+СВЦЭМ!$D$10+'СЕТ СН'!$I$6-'СЕТ СН'!$I$19</f>
        <v>2433.5271546200001</v>
      </c>
      <c r="O125" s="36">
        <f>SUMIFS(СВЦЭМ!$C$39:$C$782,СВЦЭМ!$A$39:$A$782,$A125,СВЦЭМ!$B$39:$B$782,O$119)+'СЕТ СН'!$I$9+СВЦЭМ!$D$10+'СЕТ СН'!$I$6-'СЕТ СН'!$I$19</f>
        <v>2466.2120494700002</v>
      </c>
      <c r="P125" s="36">
        <f>SUMIFS(СВЦЭМ!$C$39:$C$782,СВЦЭМ!$A$39:$A$782,$A125,СВЦЭМ!$B$39:$B$782,P$119)+'СЕТ СН'!$I$9+СВЦЭМ!$D$10+'СЕТ СН'!$I$6-'СЕТ СН'!$I$19</f>
        <v>2470.8865249700002</v>
      </c>
      <c r="Q125" s="36">
        <f>SUMIFS(СВЦЭМ!$C$39:$C$782,СВЦЭМ!$A$39:$A$782,$A125,СВЦЭМ!$B$39:$B$782,Q$119)+'СЕТ СН'!$I$9+СВЦЭМ!$D$10+'СЕТ СН'!$I$6-'СЕТ СН'!$I$19</f>
        <v>2474.1291791799999</v>
      </c>
      <c r="R125" s="36">
        <f>SUMIFS(СВЦЭМ!$C$39:$C$782,СВЦЭМ!$A$39:$A$782,$A125,СВЦЭМ!$B$39:$B$782,R$119)+'СЕТ СН'!$I$9+СВЦЭМ!$D$10+'СЕТ СН'!$I$6-'СЕТ СН'!$I$19</f>
        <v>2480.0388798699996</v>
      </c>
      <c r="S125" s="36">
        <f>SUMIFS(СВЦЭМ!$C$39:$C$782,СВЦЭМ!$A$39:$A$782,$A125,СВЦЭМ!$B$39:$B$782,S$119)+'СЕТ СН'!$I$9+СВЦЭМ!$D$10+'СЕТ СН'!$I$6-'СЕТ СН'!$I$19</f>
        <v>2448.4879960500002</v>
      </c>
      <c r="T125" s="36">
        <f>SUMIFS(СВЦЭМ!$C$39:$C$782,СВЦЭМ!$A$39:$A$782,$A125,СВЦЭМ!$B$39:$B$782,T$119)+'СЕТ СН'!$I$9+СВЦЭМ!$D$10+'СЕТ СН'!$I$6-'СЕТ СН'!$I$19</f>
        <v>2436.3409849700001</v>
      </c>
      <c r="U125" s="36">
        <f>SUMIFS(СВЦЭМ!$C$39:$C$782,СВЦЭМ!$A$39:$A$782,$A125,СВЦЭМ!$B$39:$B$782,U$119)+'СЕТ СН'!$I$9+СВЦЭМ!$D$10+'СЕТ СН'!$I$6-'СЕТ СН'!$I$19</f>
        <v>2406.2355563700003</v>
      </c>
      <c r="V125" s="36">
        <f>SUMIFS(СВЦЭМ!$C$39:$C$782,СВЦЭМ!$A$39:$A$782,$A125,СВЦЭМ!$B$39:$B$782,V$119)+'СЕТ СН'!$I$9+СВЦЭМ!$D$10+'СЕТ СН'!$I$6-'СЕТ СН'!$I$19</f>
        <v>2401.0673851000001</v>
      </c>
      <c r="W125" s="36">
        <f>SUMIFS(СВЦЭМ!$C$39:$C$782,СВЦЭМ!$A$39:$A$782,$A125,СВЦЭМ!$B$39:$B$782,W$119)+'СЕТ СН'!$I$9+СВЦЭМ!$D$10+'СЕТ СН'!$I$6-'СЕТ СН'!$I$19</f>
        <v>2409.6865240299999</v>
      </c>
      <c r="X125" s="36">
        <f>SUMIFS(СВЦЭМ!$C$39:$C$782,СВЦЭМ!$A$39:$A$782,$A125,СВЦЭМ!$B$39:$B$782,X$119)+'СЕТ СН'!$I$9+СВЦЭМ!$D$10+'СЕТ СН'!$I$6-'СЕТ СН'!$I$19</f>
        <v>2446.57301388</v>
      </c>
      <c r="Y125" s="36">
        <f>SUMIFS(СВЦЭМ!$C$39:$C$782,СВЦЭМ!$A$39:$A$782,$A125,СВЦЭМ!$B$39:$B$782,Y$119)+'СЕТ СН'!$I$9+СВЦЭМ!$D$10+'СЕТ СН'!$I$6-'СЕТ СН'!$I$19</f>
        <v>2498.5643068099998</v>
      </c>
    </row>
    <row r="126" spans="1:27" ht="15.75" x14ac:dyDescent="0.2">
      <c r="A126" s="35">
        <f t="shared" si="3"/>
        <v>44992</v>
      </c>
      <c r="B126" s="36">
        <f>SUMIFS(СВЦЭМ!$C$39:$C$782,СВЦЭМ!$A$39:$A$782,$A126,СВЦЭМ!$B$39:$B$782,B$119)+'СЕТ СН'!$I$9+СВЦЭМ!$D$10+'СЕТ СН'!$I$6-'СЕТ СН'!$I$19</f>
        <v>2574.2302404299999</v>
      </c>
      <c r="C126" s="36">
        <f>SUMIFS(СВЦЭМ!$C$39:$C$782,СВЦЭМ!$A$39:$A$782,$A126,СВЦЭМ!$B$39:$B$782,C$119)+'СЕТ СН'!$I$9+СВЦЭМ!$D$10+'СЕТ СН'!$I$6-'СЕТ СН'!$I$19</f>
        <v>2634.2306078900001</v>
      </c>
      <c r="D126" s="36">
        <f>SUMIFS(СВЦЭМ!$C$39:$C$782,СВЦЭМ!$A$39:$A$782,$A126,СВЦЭМ!$B$39:$B$782,D$119)+'СЕТ СН'!$I$9+СВЦЭМ!$D$10+'СЕТ СН'!$I$6-'СЕТ СН'!$I$19</f>
        <v>2682.4712696299998</v>
      </c>
      <c r="E126" s="36">
        <f>SUMIFS(СВЦЭМ!$C$39:$C$782,СВЦЭМ!$A$39:$A$782,$A126,СВЦЭМ!$B$39:$B$782,E$119)+'СЕТ СН'!$I$9+СВЦЭМ!$D$10+'СЕТ СН'!$I$6-'СЕТ СН'!$I$19</f>
        <v>2685.8122585799997</v>
      </c>
      <c r="F126" s="36">
        <f>SUMIFS(СВЦЭМ!$C$39:$C$782,СВЦЭМ!$A$39:$A$782,$A126,СВЦЭМ!$B$39:$B$782,F$119)+'СЕТ СН'!$I$9+СВЦЭМ!$D$10+'СЕТ СН'!$I$6-'СЕТ СН'!$I$19</f>
        <v>2680.6220767700001</v>
      </c>
      <c r="G126" s="36">
        <f>SUMIFS(СВЦЭМ!$C$39:$C$782,СВЦЭМ!$A$39:$A$782,$A126,СВЦЭМ!$B$39:$B$782,G$119)+'СЕТ СН'!$I$9+СВЦЭМ!$D$10+'СЕТ СН'!$I$6-'СЕТ СН'!$I$19</f>
        <v>2631.01974986</v>
      </c>
      <c r="H126" s="36">
        <f>SUMIFS(СВЦЭМ!$C$39:$C$782,СВЦЭМ!$A$39:$A$782,$A126,СВЦЭМ!$B$39:$B$782,H$119)+'СЕТ СН'!$I$9+СВЦЭМ!$D$10+'СЕТ СН'!$I$6-'СЕТ СН'!$I$19</f>
        <v>2569.1538788600001</v>
      </c>
      <c r="I126" s="36">
        <f>SUMIFS(СВЦЭМ!$C$39:$C$782,СВЦЭМ!$A$39:$A$782,$A126,СВЦЭМ!$B$39:$B$782,I$119)+'СЕТ СН'!$I$9+СВЦЭМ!$D$10+'СЕТ СН'!$I$6-'СЕТ СН'!$I$19</f>
        <v>2510.9672732299996</v>
      </c>
      <c r="J126" s="36">
        <f>SUMIFS(СВЦЭМ!$C$39:$C$782,СВЦЭМ!$A$39:$A$782,$A126,СВЦЭМ!$B$39:$B$782,J$119)+'СЕТ СН'!$I$9+СВЦЭМ!$D$10+'СЕТ СН'!$I$6-'СЕТ СН'!$I$19</f>
        <v>2506.5724924599999</v>
      </c>
      <c r="K126" s="36">
        <f>SUMIFS(СВЦЭМ!$C$39:$C$782,СВЦЭМ!$A$39:$A$782,$A126,СВЦЭМ!$B$39:$B$782,K$119)+'СЕТ СН'!$I$9+СВЦЭМ!$D$10+'СЕТ СН'!$I$6-'СЕТ СН'!$I$19</f>
        <v>2545.8541095599999</v>
      </c>
      <c r="L126" s="36">
        <f>SUMIFS(СВЦЭМ!$C$39:$C$782,СВЦЭМ!$A$39:$A$782,$A126,СВЦЭМ!$B$39:$B$782,L$119)+'СЕТ СН'!$I$9+СВЦЭМ!$D$10+'СЕТ СН'!$I$6-'СЕТ СН'!$I$19</f>
        <v>2790.3563359300001</v>
      </c>
      <c r="M126" s="36">
        <f>SUMIFS(СВЦЭМ!$C$39:$C$782,СВЦЭМ!$A$39:$A$782,$A126,СВЦЭМ!$B$39:$B$782,M$119)+'СЕТ СН'!$I$9+СВЦЭМ!$D$10+'СЕТ СН'!$I$6-'СЕТ СН'!$I$19</f>
        <v>2881.53521344</v>
      </c>
      <c r="N126" s="36">
        <f>SUMIFS(СВЦЭМ!$C$39:$C$782,СВЦЭМ!$A$39:$A$782,$A126,СВЦЭМ!$B$39:$B$782,N$119)+'СЕТ СН'!$I$9+СВЦЭМ!$D$10+'СЕТ СН'!$I$6-'СЕТ СН'!$I$19</f>
        <v>2585.5616228099998</v>
      </c>
      <c r="O126" s="36">
        <f>SUMIFS(СВЦЭМ!$C$39:$C$782,СВЦЭМ!$A$39:$A$782,$A126,СВЦЭМ!$B$39:$B$782,O$119)+'СЕТ СН'!$I$9+СВЦЭМ!$D$10+'СЕТ СН'!$I$6-'СЕТ СН'!$I$19</f>
        <v>2649.9090494499997</v>
      </c>
      <c r="P126" s="36">
        <f>SUMIFS(СВЦЭМ!$C$39:$C$782,СВЦЭМ!$A$39:$A$782,$A126,СВЦЭМ!$B$39:$B$782,P$119)+'СЕТ СН'!$I$9+СВЦЭМ!$D$10+'СЕТ СН'!$I$6-'СЕТ СН'!$I$19</f>
        <v>2546.0689963099999</v>
      </c>
      <c r="Q126" s="36">
        <f>SUMIFS(СВЦЭМ!$C$39:$C$782,СВЦЭМ!$A$39:$A$782,$A126,СВЦЭМ!$B$39:$B$782,Q$119)+'СЕТ СН'!$I$9+СВЦЭМ!$D$10+'СЕТ СН'!$I$6-'СЕТ СН'!$I$19</f>
        <v>2532.6485569199999</v>
      </c>
      <c r="R126" s="36">
        <f>SUMIFS(СВЦЭМ!$C$39:$C$782,СВЦЭМ!$A$39:$A$782,$A126,СВЦЭМ!$B$39:$B$782,R$119)+'СЕТ СН'!$I$9+СВЦЭМ!$D$10+'СЕТ СН'!$I$6-'СЕТ СН'!$I$19</f>
        <v>2522.9667702400002</v>
      </c>
      <c r="S126" s="36">
        <f>SUMIFS(СВЦЭМ!$C$39:$C$782,СВЦЭМ!$A$39:$A$782,$A126,СВЦЭМ!$B$39:$B$782,S$119)+'СЕТ СН'!$I$9+СВЦЭМ!$D$10+'СЕТ СН'!$I$6-'СЕТ СН'!$I$19</f>
        <v>2517.3709480500002</v>
      </c>
      <c r="T126" s="36">
        <f>SUMIFS(СВЦЭМ!$C$39:$C$782,СВЦЭМ!$A$39:$A$782,$A126,СВЦЭМ!$B$39:$B$782,T$119)+'СЕТ СН'!$I$9+СВЦЭМ!$D$10+'СЕТ СН'!$I$6-'СЕТ СН'!$I$19</f>
        <v>2495.04062256</v>
      </c>
      <c r="U126" s="36">
        <f>SUMIFS(СВЦЭМ!$C$39:$C$782,СВЦЭМ!$A$39:$A$782,$A126,СВЦЭМ!$B$39:$B$782,U$119)+'СЕТ СН'!$I$9+СВЦЭМ!$D$10+'СЕТ СН'!$I$6-'СЕТ СН'!$I$19</f>
        <v>2456.5761561299996</v>
      </c>
      <c r="V126" s="36">
        <f>SUMIFS(СВЦЭМ!$C$39:$C$782,СВЦЭМ!$A$39:$A$782,$A126,СВЦЭМ!$B$39:$B$782,V$119)+'СЕТ СН'!$I$9+СВЦЭМ!$D$10+'СЕТ СН'!$I$6-'СЕТ СН'!$I$19</f>
        <v>2468.0679412099998</v>
      </c>
      <c r="W126" s="36">
        <f>SUMIFS(СВЦЭМ!$C$39:$C$782,СВЦЭМ!$A$39:$A$782,$A126,СВЦЭМ!$B$39:$B$782,W$119)+'СЕТ СН'!$I$9+СВЦЭМ!$D$10+'СЕТ СН'!$I$6-'СЕТ СН'!$I$19</f>
        <v>2480.6781919699997</v>
      </c>
      <c r="X126" s="36">
        <f>SUMIFS(СВЦЭМ!$C$39:$C$782,СВЦЭМ!$A$39:$A$782,$A126,СВЦЭМ!$B$39:$B$782,X$119)+'СЕТ СН'!$I$9+СВЦЭМ!$D$10+'СЕТ СН'!$I$6-'СЕТ СН'!$I$19</f>
        <v>2504.1494678600002</v>
      </c>
      <c r="Y126" s="36">
        <f>SUMIFS(СВЦЭМ!$C$39:$C$782,СВЦЭМ!$A$39:$A$782,$A126,СВЦЭМ!$B$39:$B$782,Y$119)+'СЕТ СН'!$I$9+СВЦЭМ!$D$10+'СЕТ СН'!$I$6-'СЕТ СН'!$I$19</f>
        <v>2516.6282553199999</v>
      </c>
    </row>
    <row r="127" spans="1:27" ht="15.75" x14ac:dyDescent="0.2">
      <c r="A127" s="35">
        <f t="shared" si="3"/>
        <v>44993</v>
      </c>
      <c r="B127" s="36">
        <f>SUMIFS(СВЦЭМ!$C$39:$C$782,СВЦЭМ!$A$39:$A$782,$A127,СВЦЭМ!$B$39:$B$782,B$119)+'СЕТ СН'!$I$9+СВЦЭМ!$D$10+'СЕТ СН'!$I$6-'СЕТ СН'!$I$19</f>
        <v>2555.4469540700002</v>
      </c>
      <c r="C127" s="36">
        <f>SUMIFS(СВЦЭМ!$C$39:$C$782,СВЦЭМ!$A$39:$A$782,$A127,СВЦЭМ!$B$39:$B$782,C$119)+'СЕТ СН'!$I$9+СВЦЭМ!$D$10+'СЕТ СН'!$I$6-'СЕТ СН'!$I$19</f>
        <v>2566.6404147200001</v>
      </c>
      <c r="D127" s="36">
        <f>SUMIFS(СВЦЭМ!$C$39:$C$782,СВЦЭМ!$A$39:$A$782,$A127,СВЦЭМ!$B$39:$B$782,D$119)+'СЕТ СН'!$I$9+СВЦЭМ!$D$10+'СЕТ СН'!$I$6-'СЕТ СН'!$I$19</f>
        <v>2606.9502301799998</v>
      </c>
      <c r="E127" s="36">
        <f>SUMIFS(СВЦЭМ!$C$39:$C$782,СВЦЭМ!$A$39:$A$782,$A127,СВЦЭМ!$B$39:$B$782,E$119)+'СЕТ СН'!$I$9+СВЦЭМ!$D$10+'СЕТ СН'!$I$6-'СЕТ СН'!$I$19</f>
        <v>2612.6505588299997</v>
      </c>
      <c r="F127" s="36">
        <f>SUMIFS(СВЦЭМ!$C$39:$C$782,СВЦЭМ!$A$39:$A$782,$A127,СВЦЭМ!$B$39:$B$782,F$119)+'СЕТ СН'!$I$9+СВЦЭМ!$D$10+'СЕТ СН'!$I$6-'СЕТ СН'!$I$19</f>
        <v>2602.7890465399996</v>
      </c>
      <c r="G127" s="36">
        <f>SUMIFS(СВЦЭМ!$C$39:$C$782,СВЦЭМ!$A$39:$A$782,$A127,СВЦЭМ!$B$39:$B$782,G$119)+'СЕТ СН'!$I$9+СВЦЭМ!$D$10+'СЕТ СН'!$I$6-'СЕТ СН'!$I$19</f>
        <v>2595.5493686299997</v>
      </c>
      <c r="H127" s="36">
        <f>SUMIFS(СВЦЭМ!$C$39:$C$782,СВЦЭМ!$A$39:$A$782,$A127,СВЦЭМ!$B$39:$B$782,H$119)+'СЕТ СН'!$I$9+СВЦЭМ!$D$10+'СЕТ СН'!$I$6-'СЕТ СН'!$I$19</f>
        <v>2571.16313765</v>
      </c>
      <c r="I127" s="36">
        <f>SUMIFS(СВЦЭМ!$C$39:$C$782,СВЦЭМ!$A$39:$A$782,$A127,СВЦЭМ!$B$39:$B$782,I$119)+'СЕТ СН'!$I$9+СВЦЭМ!$D$10+'СЕТ СН'!$I$6-'СЕТ СН'!$I$19</f>
        <v>2454.37085295</v>
      </c>
      <c r="J127" s="36">
        <f>SUMIFS(СВЦЭМ!$C$39:$C$782,СВЦЭМ!$A$39:$A$782,$A127,СВЦЭМ!$B$39:$B$782,J$119)+'СЕТ СН'!$I$9+СВЦЭМ!$D$10+'СЕТ СН'!$I$6-'СЕТ СН'!$I$19</f>
        <v>2486.2921291399998</v>
      </c>
      <c r="K127" s="36">
        <f>SUMIFS(СВЦЭМ!$C$39:$C$782,СВЦЭМ!$A$39:$A$782,$A127,СВЦЭМ!$B$39:$B$782,K$119)+'СЕТ СН'!$I$9+СВЦЭМ!$D$10+'СЕТ СН'!$I$6-'СЕТ СН'!$I$19</f>
        <v>2506.4501026999997</v>
      </c>
      <c r="L127" s="36">
        <f>SUMIFS(СВЦЭМ!$C$39:$C$782,СВЦЭМ!$A$39:$A$782,$A127,СВЦЭМ!$B$39:$B$782,L$119)+'СЕТ СН'!$I$9+СВЦЭМ!$D$10+'СЕТ СН'!$I$6-'СЕТ СН'!$I$19</f>
        <v>2484.23327367</v>
      </c>
      <c r="M127" s="36">
        <f>SUMIFS(СВЦЭМ!$C$39:$C$782,СВЦЭМ!$A$39:$A$782,$A127,СВЦЭМ!$B$39:$B$782,M$119)+'СЕТ СН'!$I$9+СВЦЭМ!$D$10+'СЕТ СН'!$I$6-'СЕТ СН'!$I$19</f>
        <v>2463.67272774</v>
      </c>
      <c r="N127" s="36">
        <f>SUMIFS(СВЦЭМ!$C$39:$C$782,СВЦЭМ!$A$39:$A$782,$A127,СВЦЭМ!$B$39:$B$782,N$119)+'СЕТ СН'!$I$9+СВЦЭМ!$D$10+'СЕТ СН'!$I$6-'СЕТ СН'!$I$19</f>
        <v>2443.2801641400001</v>
      </c>
      <c r="O127" s="36">
        <f>SUMIFS(СВЦЭМ!$C$39:$C$782,СВЦЭМ!$A$39:$A$782,$A127,СВЦЭМ!$B$39:$B$782,O$119)+'СЕТ СН'!$I$9+СВЦЭМ!$D$10+'СЕТ СН'!$I$6-'СЕТ СН'!$I$19</f>
        <v>2453.4641507899996</v>
      </c>
      <c r="P127" s="36">
        <f>SUMIFS(СВЦЭМ!$C$39:$C$782,СВЦЭМ!$A$39:$A$782,$A127,СВЦЭМ!$B$39:$B$782,P$119)+'СЕТ СН'!$I$9+СВЦЭМ!$D$10+'СЕТ СН'!$I$6-'СЕТ СН'!$I$19</f>
        <v>2442.8037127999996</v>
      </c>
      <c r="Q127" s="36">
        <f>SUMIFS(СВЦЭМ!$C$39:$C$782,СВЦЭМ!$A$39:$A$782,$A127,СВЦЭМ!$B$39:$B$782,Q$119)+'СЕТ СН'!$I$9+СВЦЭМ!$D$10+'СЕТ СН'!$I$6-'СЕТ СН'!$I$19</f>
        <v>2454.3686682899997</v>
      </c>
      <c r="R127" s="36">
        <f>SUMIFS(СВЦЭМ!$C$39:$C$782,СВЦЭМ!$A$39:$A$782,$A127,СВЦЭМ!$B$39:$B$782,R$119)+'СЕТ СН'!$I$9+СВЦЭМ!$D$10+'СЕТ СН'!$I$6-'СЕТ СН'!$I$19</f>
        <v>2457.2965719200001</v>
      </c>
      <c r="S127" s="36">
        <f>SUMIFS(СВЦЭМ!$C$39:$C$782,СВЦЭМ!$A$39:$A$782,$A127,СВЦЭМ!$B$39:$B$782,S$119)+'СЕТ СН'!$I$9+СВЦЭМ!$D$10+'СЕТ СН'!$I$6-'СЕТ СН'!$I$19</f>
        <v>2466.16854139</v>
      </c>
      <c r="T127" s="36">
        <f>SUMIFS(СВЦЭМ!$C$39:$C$782,СВЦЭМ!$A$39:$A$782,$A127,СВЦЭМ!$B$39:$B$782,T$119)+'СЕТ СН'!$I$9+СВЦЭМ!$D$10+'СЕТ СН'!$I$6-'СЕТ СН'!$I$19</f>
        <v>2466.1053293999998</v>
      </c>
      <c r="U127" s="36">
        <f>SUMIFS(СВЦЭМ!$C$39:$C$782,СВЦЭМ!$A$39:$A$782,$A127,СВЦЭМ!$B$39:$B$782,U$119)+'СЕТ СН'!$I$9+СВЦЭМ!$D$10+'СЕТ СН'!$I$6-'СЕТ СН'!$I$19</f>
        <v>2426.9569971000001</v>
      </c>
      <c r="V127" s="36">
        <f>SUMIFS(СВЦЭМ!$C$39:$C$782,СВЦЭМ!$A$39:$A$782,$A127,СВЦЭМ!$B$39:$B$782,V$119)+'СЕТ СН'!$I$9+СВЦЭМ!$D$10+'СЕТ СН'!$I$6-'СЕТ СН'!$I$19</f>
        <v>2433.4736719799998</v>
      </c>
      <c r="W127" s="36">
        <f>SUMIFS(СВЦЭМ!$C$39:$C$782,СВЦЭМ!$A$39:$A$782,$A127,СВЦЭМ!$B$39:$B$782,W$119)+'СЕТ СН'!$I$9+СВЦЭМ!$D$10+'СЕТ СН'!$I$6-'СЕТ СН'!$I$19</f>
        <v>2439.2147988099996</v>
      </c>
      <c r="X127" s="36">
        <f>SUMIFS(СВЦЭМ!$C$39:$C$782,СВЦЭМ!$A$39:$A$782,$A127,СВЦЭМ!$B$39:$B$782,X$119)+'СЕТ СН'!$I$9+СВЦЭМ!$D$10+'СЕТ СН'!$I$6-'СЕТ СН'!$I$19</f>
        <v>2488.3611742799999</v>
      </c>
      <c r="Y127" s="36">
        <f>SUMIFS(СВЦЭМ!$C$39:$C$782,СВЦЭМ!$A$39:$A$782,$A127,СВЦЭМ!$B$39:$B$782,Y$119)+'СЕТ СН'!$I$9+СВЦЭМ!$D$10+'СЕТ СН'!$I$6-'СЕТ СН'!$I$19</f>
        <v>2519.03435283</v>
      </c>
    </row>
    <row r="128" spans="1:27" ht="15.75" x14ac:dyDescent="0.2">
      <c r="A128" s="35">
        <f t="shared" si="3"/>
        <v>44994</v>
      </c>
      <c r="B128" s="36">
        <f>SUMIFS(СВЦЭМ!$C$39:$C$782,СВЦЭМ!$A$39:$A$782,$A128,СВЦЭМ!$B$39:$B$782,B$119)+'СЕТ СН'!$I$9+СВЦЭМ!$D$10+'СЕТ СН'!$I$6-'СЕТ СН'!$I$19</f>
        <v>2553.0157904999996</v>
      </c>
      <c r="C128" s="36">
        <f>SUMIFS(СВЦЭМ!$C$39:$C$782,СВЦЭМ!$A$39:$A$782,$A128,СВЦЭМ!$B$39:$B$782,C$119)+'СЕТ СН'!$I$9+СВЦЭМ!$D$10+'СЕТ СН'!$I$6-'СЕТ СН'!$I$19</f>
        <v>2595.6481340999999</v>
      </c>
      <c r="D128" s="36">
        <f>SUMIFS(СВЦЭМ!$C$39:$C$782,СВЦЭМ!$A$39:$A$782,$A128,СВЦЭМ!$B$39:$B$782,D$119)+'СЕТ СН'!$I$9+СВЦЭМ!$D$10+'СЕТ СН'!$I$6-'СЕТ СН'!$I$19</f>
        <v>2618.3205103999999</v>
      </c>
      <c r="E128" s="36">
        <f>SUMIFS(СВЦЭМ!$C$39:$C$782,СВЦЭМ!$A$39:$A$782,$A128,СВЦЭМ!$B$39:$B$782,E$119)+'СЕТ СН'!$I$9+СВЦЭМ!$D$10+'СЕТ СН'!$I$6-'СЕТ СН'!$I$19</f>
        <v>2641.66203361</v>
      </c>
      <c r="F128" s="36">
        <f>SUMIFS(СВЦЭМ!$C$39:$C$782,СВЦЭМ!$A$39:$A$782,$A128,СВЦЭМ!$B$39:$B$782,F$119)+'СЕТ СН'!$I$9+СВЦЭМ!$D$10+'СЕТ СН'!$I$6-'СЕТ СН'!$I$19</f>
        <v>2645.7676492700002</v>
      </c>
      <c r="G128" s="36">
        <f>SUMIFS(СВЦЭМ!$C$39:$C$782,СВЦЭМ!$A$39:$A$782,$A128,СВЦЭМ!$B$39:$B$782,G$119)+'СЕТ СН'!$I$9+СВЦЭМ!$D$10+'СЕТ СН'!$I$6-'СЕТ СН'!$I$19</f>
        <v>2608.8747214300001</v>
      </c>
      <c r="H128" s="36">
        <f>SUMIFS(СВЦЭМ!$C$39:$C$782,СВЦЭМ!$A$39:$A$782,$A128,СВЦЭМ!$B$39:$B$782,H$119)+'СЕТ СН'!$I$9+СВЦЭМ!$D$10+'СЕТ СН'!$I$6-'СЕТ СН'!$I$19</f>
        <v>2560.5218253399999</v>
      </c>
      <c r="I128" s="36">
        <f>SUMIFS(СВЦЭМ!$C$39:$C$782,СВЦЭМ!$A$39:$A$782,$A128,СВЦЭМ!$B$39:$B$782,I$119)+'СЕТ СН'!$I$9+СВЦЭМ!$D$10+'СЕТ СН'!$I$6-'СЕТ СН'!$I$19</f>
        <v>2503.6363242899997</v>
      </c>
      <c r="J128" s="36">
        <f>SUMIFS(СВЦЭМ!$C$39:$C$782,СВЦЭМ!$A$39:$A$782,$A128,СВЦЭМ!$B$39:$B$782,J$119)+'СЕТ СН'!$I$9+СВЦЭМ!$D$10+'СЕТ СН'!$I$6-'СЕТ СН'!$I$19</f>
        <v>2491.9953154699997</v>
      </c>
      <c r="K128" s="36">
        <f>SUMIFS(СВЦЭМ!$C$39:$C$782,СВЦЭМ!$A$39:$A$782,$A128,СВЦЭМ!$B$39:$B$782,K$119)+'СЕТ СН'!$I$9+СВЦЭМ!$D$10+'СЕТ СН'!$I$6-'СЕТ СН'!$I$19</f>
        <v>2459.5660167999999</v>
      </c>
      <c r="L128" s="36">
        <f>SUMIFS(СВЦЭМ!$C$39:$C$782,СВЦЭМ!$A$39:$A$782,$A128,СВЦЭМ!$B$39:$B$782,L$119)+'СЕТ СН'!$I$9+СВЦЭМ!$D$10+'СЕТ СН'!$I$6-'СЕТ СН'!$I$19</f>
        <v>2455.5581451799999</v>
      </c>
      <c r="M128" s="36">
        <f>SUMIFS(СВЦЭМ!$C$39:$C$782,СВЦЭМ!$A$39:$A$782,$A128,СВЦЭМ!$B$39:$B$782,M$119)+'СЕТ СН'!$I$9+СВЦЭМ!$D$10+'СЕТ СН'!$I$6-'СЕТ СН'!$I$19</f>
        <v>2482.2291698299996</v>
      </c>
      <c r="N128" s="36">
        <f>SUMIFS(СВЦЭМ!$C$39:$C$782,СВЦЭМ!$A$39:$A$782,$A128,СВЦЭМ!$B$39:$B$782,N$119)+'СЕТ СН'!$I$9+СВЦЭМ!$D$10+'СЕТ СН'!$I$6-'СЕТ СН'!$I$19</f>
        <v>2495.0766821899997</v>
      </c>
      <c r="O128" s="36">
        <f>SUMIFS(СВЦЭМ!$C$39:$C$782,СВЦЭМ!$A$39:$A$782,$A128,СВЦЭМ!$B$39:$B$782,O$119)+'СЕТ СН'!$I$9+СВЦЭМ!$D$10+'СЕТ СН'!$I$6-'СЕТ СН'!$I$19</f>
        <v>2549.11831549</v>
      </c>
      <c r="P128" s="36">
        <f>SUMIFS(СВЦЭМ!$C$39:$C$782,СВЦЭМ!$A$39:$A$782,$A128,СВЦЭМ!$B$39:$B$782,P$119)+'СЕТ СН'!$I$9+СВЦЭМ!$D$10+'СЕТ СН'!$I$6-'СЕТ СН'!$I$19</f>
        <v>2537.2566422800001</v>
      </c>
      <c r="Q128" s="36">
        <f>SUMIFS(СВЦЭМ!$C$39:$C$782,СВЦЭМ!$A$39:$A$782,$A128,СВЦЭМ!$B$39:$B$782,Q$119)+'СЕТ СН'!$I$9+СВЦЭМ!$D$10+'СЕТ СН'!$I$6-'СЕТ СН'!$I$19</f>
        <v>2548.5571083899999</v>
      </c>
      <c r="R128" s="36">
        <f>SUMIFS(СВЦЭМ!$C$39:$C$782,СВЦЭМ!$A$39:$A$782,$A128,СВЦЭМ!$B$39:$B$782,R$119)+'СЕТ СН'!$I$9+СВЦЭМ!$D$10+'СЕТ СН'!$I$6-'СЕТ СН'!$I$19</f>
        <v>2558.1920689099998</v>
      </c>
      <c r="S128" s="36">
        <f>SUMIFS(СВЦЭМ!$C$39:$C$782,СВЦЭМ!$A$39:$A$782,$A128,СВЦЭМ!$B$39:$B$782,S$119)+'СЕТ СН'!$I$9+СВЦЭМ!$D$10+'СЕТ СН'!$I$6-'СЕТ СН'!$I$19</f>
        <v>2525.30115587</v>
      </c>
      <c r="T128" s="36">
        <f>SUMIFS(СВЦЭМ!$C$39:$C$782,СВЦЭМ!$A$39:$A$782,$A128,СВЦЭМ!$B$39:$B$782,T$119)+'СЕТ СН'!$I$9+СВЦЭМ!$D$10+'СЕТ СН'!$I$6-'СЕТ СН'!$I$19</f>
        <v>2492.3674572800001</v>
      </c>
      <c r="U128" s="36">
        <f>SUMIFS(СВЦЭМ!$C$39:$C$782,СВЦЭМ!$A$39:$A$782,$A128,СВЦЭМ!$B$39:$B$782,U$119)+'СЕТ СН'!$I$9+СВЦЭМ!$D$10+'СЕТ СН'!$I$6-'СЕТ СН'!$I$19</f>
        <v>2446.1545951799999</v>
      </c>
      <c r="V128" s="36">
        <f>SUMIFS(СВЦЭМ!$C$39:$C$782,СВЦЭМ!$A$39:$A$782,$A128,СВЦЭМ!$B$39:$B$782,V$119)+'СЕТ СН'!$I$9+СВЦЭМ!$D$10+'СЕТ СН'!$I$6-'СЕТ СН'!$I$19</f>
        <v>2435.3555675400003</v>
      </c>
      <c r="W128" s="36">
        <f>SUMIFS(СВЦЭМ!$C$39:$C$782,СВЦЭМ!$A$39:$A$782,$A128,СВЦЭМ!$B$39:$B$782,W$119)+'СЕТ СН'!$I$9+СВЦЭМ!$D$10+'СЕТ СН'!$I$6-'СЕТ СН'!$I$19</f>
        <v>2439.0312793599996</v>
      </c>
      <c r="X128" s="36">
        <f>SUMIFS(СВЦЭМ!$C$39:$C$782,СВЦЭМ!$A$39:$A$782,$A128,СВЦЭМ!$B$39:$B$782,X$119)+'СЕТ СН'!$I$9+СВЦЭМ!$D$10+'СЕТ СН'!$I$6-'СЕТ СН'!$I$19</f>
        <v>2474.4966445599998</v>
      </c>
      <c r="Y128" s="36">
        <f>SUMIFS(СВЦЭМ!$C$39:$C$782,СВЦЭМ!$A$39:$A$782,$A128,СВЦЭМ!$B$39:$B$782,Y$119)+'СЕТ СН'!$I$9+СВЦЭМ!$D$10+'СЕТ СН'!$I$6-'СЕТ СН'!$I$19</f>
        <v>2513.6932273100001</v>
      </c>
    </row>
    <row r="129" spans="1:25" ht="15.75" x14ac:dyDescent="0.2">
      <c r="A129" s="35">
        <f t="shared" si="3"/>
        <v>44995</v>
      </c>
      <c r="B129" s="36">
        <f>SUMIFS(СВЦЭМ!$C$39:$C$782,СВЦЭМ!$A$39:$A$782,$A129,СВЦЭМ!$B$39:$B$782,B$119)+'СЕТ СН'!$I$9+СВЦЭМ!$D$10+'СЕТ СН'!$I$6-'СЕТ СН'!$I$19</f>
        <v>2575.7604420500002</v>
      </c>
      <c r="C129" s="36">
        <f>SUMIFS(СВЦЭМ!$C$39:$C$782,СВЦЭМ!$A$39:$A$782,$A129,СВЦЭМ!$B$39:$B$782,C$119)+'СЕТ СН'!$I$9+СВЦЭМ!$D$10+'СЕТ СН'!$I$6-'СЕТ СН'!$I$19</f>
        <v>2573.1024863799998</v>
      </c>
      <c r="D129" s="36">
        <f>SUMIFS(СВЦЭМ!$C$39:$C$782,СВЦЭМ!$A$39:$A$782,$A129,СВЦЭМ!$B$39:$B$782,D$119)+'СЕТ СН'!$I$9+СВЦЭМ!$D$10+'СЕТ СН'!$I$6-'СЕТ СН'!$I$19</f>
        <v>2576.39281372</v>
      </c>
      <c r="E129" s="36">
        <f>SUMIFS(СВЦЭМ!$C$39:$C$782,СВЦЭМ!$A$39:$A$782,$A129,СВЦЭМ!$B$39:$B$782,E$119)+'СЕТ СН'!$I$9+СВЦЭМ!$D$10+'СЕТ СН'!$I$6-'СЕТ СН'!$I$19</f>
        <v>2613.1311772499998</v>
      </c>
      <c r="F129" s="36">
        <f>SUMIFS(СВЦЭМ!$C$39:$C$782,СВЦЭМ!$A$39:$A$782,$A129,СВЦЭМ!$B$39:$B$782,F$119)+'СЕТ СН'!$I$9+СВЦЭМ!$D$10+'СЕТ СН'!$I$6-'СЕТ СН'!$I$19</f>
        <v>2621.2830878099999</v>
      </c>
      <c r="G129" s="36">
        <f>SUMIFS(СВЦЭМ!$C$39:$C$782,СВЦЭМ!$A$39:$A$782,$A129,СВЦЭМ!$B$39:$B$782,G$119)+'СЕТ СН'!$I$9+СВЦЭМ!$D$10+'СЕТ СН'!$I$6-'СЕТ СН'!$I$19</f>
        <v>2608.7431686</v>
      </c>
      <c r="H129" s="36">
        <f>SUMIFS(СВЦЭМ!$C$39:$C$782,СВЦЭМ!$A$39:$A$782,$A129,СВЦЭМ!$B$39:$B$782,H$119)+'СЕТ СН'!$I$9+СВЦЭМ!$D$10+'СЕТ СН'!$I$6-'СЕТ СН'!$I$19</f>
        <v>2565.5012242299999</v>
      </c>
      <c r="I129" s="36">
        <f>SUMIFS(СВЦЭМ!$C$39:$C$782,СВЦЭМ!$A$39:$A$782,$A129,СВЦЭМ!$B$39:$B$782,I$119)+'СЕТ СН'!$I$9+СВЦЭМ!$D$10+'СЕТ СН'!$I$6-'СЕТ СН'!$I$19</f>
        <v>2495.6418538600001</v>
      </c>
      <c r="J129" s="36">
        <f>SUMIFS(СВЦЭМ!$C$39:$C$782,СВЦЭМ!$A$39:$A$782,$A129,СВЦЭМ!$B$39:$B$782,J$119)+'СЕТ СН'!$I$9+СВЦЭМ!$D$10+'СЕТ СН'!$I$6-'СЕТ СН'!$I$19</f>
        <v>2490.7905183599996</v>
      </c>
      <c r="K129" s="36">
        <f>SUMIFS(СВЦЭМ!$C$39:$C$782,СВЦЭМ!$A$39:$A$782,$A129,СВЦЭМ!$B$39:$B$782,K$119)+'СЕТ СН'!$I$9+СВЦЭМ!$D$10+'СЕТ СН'!$I$6-'СЕТ СН'!$I$19</f>
        <v>2472.6867969499999</v>
      </c>
      <c r="L129" s="36">
        <f>SUMIFS(СВЦЭМ!$C$39:$C$782,СВЦЭМ!$A$39:$A$782,$A129,СВЦЭМ!$B$39:$B$782,L$119)+'СЕТ СН'!$I$9+СВЦЭМ!$D$10+'СЕТ СН'!$I$6-'СЕТ СН'!$I$19</f>
        <v>2472.0956336700001</v>
      </c>
      <c r="M129" s="36">
        <f>SUMIFS(СВЦЭМ!$C$39:$C$782,СВЦЭМ!$A$39:$A$782,$A129,СВЦЭМ!$B$39:$B$782,M$119)+'СЕТ СН'!$I$9+СВЦЭМ!$D$10+'СЕТ СН'!$I$6-'СЕТ СН'!$I$19</f>
        <v>2498.2920699699998</v>
      </c>
      <c r="N129" s="36">
        <f>SUMIFS(СВЦЭМ!$C$39:$C$782,СВЦЭМ!$A$39:$A$782,$A129,СВЦЭМ!$B$39:$B$782,N$119)+'СЕТ СН'!$I$9+СВЦЭМ!$D$10+'СЕТ СН'!$I$6-'СЕТ СН'!$I$19</f>
        <v>2531.3006742500002</v>
      </c>
      <c r="O129" s="36">
        <f>SUMIFS(СВЦЭМ!$C$39:$C$782,СВЦЭМ!$A$39:$A$782,$A129,СВЦЭМ!$B$39:$B$782,O$119)+'СЕТ СН'!$I$9+СВЦЭМ!$D$10+'СЕТ СН'!$I$6-'СЕТ СН'!$I$19</f>
        <v>2584.3370695799999</v>
      </c>
      <c r="P129" s="36">
        <f>SUMIFS(СВЦЭМ!$C$39:$C$782,СВЦЭМ!$A$39:$A$782,$A129,СВЦЭМ!$B$39:$B$782,P$119)+'СЕТ СН'!$I$9+СВЦЭМ!$D$10+'СЕТ СН'!$I$6-'СЕТ СН'!$I$19</f>
        <v>2588.5070125499997</v>
      </c>
      <c r="Q129" s="36">
        <f>SUMIFS(СВЦЭМ!$C$39:$C$782,СВЦЭМ!$A$39:$A$782,$A129,СВЦЭМ!$B$39:$B$782,Q$119)+'СЕТ СН'!$I$9+СВЦЭМ!$D$10+'СЕТ СН'!$I$6-'СЕТ СН'!$I$19</f>
        <v>2600.0420381499998</v>
      </c>
      <c r="R129" s="36">
        <f>SUMIFS(СВЦЭМ!$C$39:$C$782,СВЦЭМ!$A$39:$A$782,$A129,СВЦЭМ!$B$39:$B$782,R$119)+'СЕТ СН'!$I$9+СВЦЭМ!$D$10+'СЕТ СН'!$I$6-'СЕТ СН'!$I$19</f>
        <v>2577.9454787899999</v>
      </c>
      <c r="S129" s="36">
        <f>SUMIFS(СВЦЭМ!$C$39:$C$782,СВЦЭМ!$A$39:$A$782,$A129,СВЦЭМ!$B$39:$B$782,S$119)+'СЕТ СН'!$I$9+СВЦЭМ!$D$10+'СЕТ СН'!$I$6-'СЕТ СН'!$I$19</f>
        <v>2566.7048158999996</v>
      </c>
      <c r="T129" s="36">
        <f>SUMIFS(СВЦЭМ!$C$39:$C$782,СВЦЭМ!$A$39:$A$782,$A129,СВЦЭМ!$B$39:$B$782,T$119)+'СЕТ СН'!$I$9+СВЦЭМ!$D$10+'СЕТ СН'!$I$6-'СЕТ СН'!$I$19</f>
        <v>2534.1999832199999</v>
      </c>
      <c r="U129" s="36">
        <f>SUMIFS(СВЦЭМ!$C$39:$C$782,СВЦЭМ!$A$39:$A$782,$A129,СВЦЭМ!$B$39:$B$782,U$119)+'СЕТ СН'!$I$9+СВЦЭМ!$D$10+'СЕТ СН'!$I$6-'СЕТ СН'!$I$19</f>
        <v>2514.29510385</v>
      </c>
      <c r="V129" s="36">
        <f>SUMIFS(СВЦЭМ!$C$39:$C$782,СВЦЭМ!$A$39:$A$782,$A129,СВЦЭМ!$B$39:$B$782,V$119)+'СЕТ СН'!$I$9+СВЦЭМ!$D$10+'СЕТ СН'!$I$6-'СЕТ СН'!$I$19</f>
        <v>2548.46706412</v>
      </c>
      <c r="W129" s="36">
        <f>SUMIFS(СВЦЭМ!$C$39:$C$782,СВЦЭМ!$A$39:$A$782,$A129,СВЦЭМ!$B$39:$B$782,W$119)+'СЕТ СН'!$I$9+СВЦЭМ!$D$10+'СЕТ СН'!$I$6-'СЕТ СН'!$I$19</f>
        <v>2521.0625728300001</v>
      </c>
      <c r="X129" s="36">
        <f>SUMIFS(СВЦЭМ!$C$39:$C$782,СВЦЭМ!$A$39:$A$782,$A129,СВЦЭМ!$B$39:$B$782,X$119)+'СЕТ СН'!$I$9+СВЦЭМ!$D$10+'СЕТ СН'!$I$6-'СЕТ СН'!$I$19</f>
        <v>2550.5766197000003</v>
      </c>
      <c r="Y129" s="36">
        <f>SUMIFS(СВЦЭМ!$C$39:$C$782,СВЦЭМ!$A$39:$A$782,$A129,СВЦЭМ!$B$39:$B$782,Y$119)+'СЕТ СН'!$I$9+СВЦЭМ!$D$10+'СЕТ СН'!$I$6-'СЕТ СН'!$I$19</f>
        <v>2560.3585058600002</v>
      </c>
    </row>
    <row r="130" spans="1:25" ht="15.75" x14ac:dyDescent="0.2">
      <c r="A130" s="35">
        <f t="shared" si="3"/>
        <v>44996</v>
      </c>
      <c r="B130" s="36">
        <f>SUMIFS(СВЦЭМ!$C$39:$C$782,СВЦЭМ!$A$39:$A$782,$A130,СВЦЭМ!$B$39:$B$782,B$119)+'СЕТ СН'!$I$9+СВЦЭМ!$D$10+'СЕТ СН'!$I$6-'СЕТ СН'!$I$19</f>
        <v>2521.8281441199997</v>
      </c>
      <c r="C130" s="36">
        <f>SUMIFS(СВЦЭМ!$C$39:$C$782,СВЦЭМ!$A$39:$A$782,$A130,СВЦЭМ!$B$39:$B$782,C$119)+'СЕТ СН'!$I$9+СВЦЭМ!$D$10+'СЕТ СН'!$I$6-'СЕТ СН'!$I$19</f>
        <v>2585.3821665300002</v>
      </c>
      <c r="D130" s="36">
        <f>SUMIFS(СВЦЭМ!$C$39:$C$782,СВЦЭМ!$A$39:$A$782,$A130,СВЦЭМ!$B$39:$B$782,D$119)+'СЕТ СН'!$I$9+СВЦЭМ!$D$10+'СЕТ СН'!$I$6-'СЕТ СН'!$I$19</f>
        <v>2605.1952825399999</v>
      </c>
      <c r="E130" s="36">
        <f>SUMIFS(СВЦЭМ!$C$39:$C$782,СВЦЭМ!$A$39:$A$782,$A130,СВЦЭМ!$B$39:$B$782,E$119)+'СЕТ СН'!$I$9+СВЦЭМ!$D$10+'СЕТ СН'!$I$6-'СЕТ СН'!$I$19</f>
        <v>2596.0166027999999</v>
      </c>
      <c r="F130" s="36">
        <f>SUMIFS(СВЦЭМ!$C$39:$C$782,СВЦЭМ!$A$39:$A$782,$A130,СВЦЭМ!$B$39:$B$782,F$119)+'СЕТ СН'!$I$9+СВЦЭМ!$D$10+'СЕТ СН'!$I$6-'СЕТ СН'!$I$19</f>
        <v>2596.80019266</v>
      </c>
      <c r="G130" s="36">
        <f>SUMIFS(СВЦЭМ!$C$39:$C$782,СВЦЭМ!$A$39:$A$782,$A130,СВЦЭМ!$B$39:$B$782,G$119)+'СЕТ СН'!$I$9+СВЦЭМ!$D$10+'СЕТ СН'!$I$6-'СЕТ СН'!$I$19</f>
        <v>2583.5512701899997</v>
      </c>
      <c r="H130" s="36">
        <f>SUMIFS(СВЦЭМ!$C$39:$C$782,СВЦЭМ!$A$39:$A$782,$A130,СВЦЭМ!$B$39:$B$782,H$119)+'СЕТ СН'!$I$9+СВЦЭМ!$D$10+'СЕТ СН'!$I$6-'СЕТ СН'!$I$19</f>
        <v>2574.5589269900001</v>
      </c>
      <c r="I130" s="36">
        <f>SUMIFS(СВЦЭМ!$C$39:$C$782,СВЦЭМ!$A$39:$A$782,$A130,СВЦЭМ!$B$39:$B$782,I$119)+'СЕТ СН'!$I$9+СВЦЭМ!$D$10+'СЕТ СН'!$I$6-'СЕТ СН'!$I$19</f>
        <v>2560.1016315799998</v>
      </c>
      <c r="J130" s="36">
        <f>SUMIFS(СВЦЭМ!$C$39:$C$782,СВЦЭМ!$A$39:$A$782,$A130,СВЦЭМ!$B$39:$B$782,J$119)+'СЕТ СН'!$I$9+СВЦЭМ!$D$10+'СЕТ СН'!$I$6-'СЕТ СН'!$I$19</f>
        <v>2482.7443482999997</v>
      </c>
      <c r="K130" s="36">
        <f>SUMIFS(СВЦЭМ!$C$39:$C$782,СВЦЭМ!$A$39:$A$782,$A130,СВЦЭМ!$B$39:$B$782,K$119)+'СЕТ СН'!$I$9+СВЦЭМ!$D$10+'СЕТ СН'!$I$6-'СЕТ СН'!$I$19</f>
        <v>2368.8714481299999</v>
      </c>
      <c r="L130" s="36">
        <f>SUMIFS(СВЦЭМ!$C$39:$C$782,СВЦЭМ!$A$39:$A$782,$A130,СВЦЭМ!$B$39:$B$782,L$119)+'СЕТ СН'!$I$9+СВЦЭМ!$D$10+'СЕТ СН'!$I$6-'СЕТ СН'!$I$19</f>
        <v>2357.5760362999999</v>
      </c>
      <c r="M130" s="36">
        <f>SUMIFS(СВЦЭМ!$C$39:$C$782,СВЦЭМ!$A$39:$A$782,$A130,СВЦЭМ!$B$39:$B$782,M$119)+'СЕТ СН'!$I$9+СВЦЭМ!$D$10+'СЕТ СН'!$I$6-'СЕТ СН'!$I$19</f>
        <v>2312.2524781900001</v>
      </c>
      <c r="N130" s="36">
        <f>SUMIFS(СВЦЭМ!$C$39:$C$782,СВЦЭМ!$A$39:$A$782,$A130,СВЦЭМ!$B$39:$B$782,N$119)+'СЕТ СН'!$I$9+СВЦЭМ!$D$10+'СЕТ СН'!$I$6-'СЕТ СН'!$I$19</f>
        <v>2362.4284113699996</v>
      </c>
      <c r="O130" s="36">
        <f>SUMIFS(СВЦЭМ!$C$39:$C$782,СВЦЭМ!$A$39:$A$782,$A130,СВЦЭМ!$B$39:$B$782,O$119)+'СЕТ СН'!$I$9+СВЦЭМ!$D$10+'СЕТ СН'!$I$6-'СЕТ СН'!$I$19</f>
        <v>2407.3643494799999</v>
      </c>
      <c r="P130" s="36">
        <f>SUMIFS(СВЦЭМ!$C$39:$C$782,СВЦЭМ!$A$39:$A$782,$A130,СВЦЭМ!$B$39:$B$782,P$119)+'СЕТ СН'!$I$9+СВЦЭМ!$D$10+'СЕТ СН'!$I$6-'СЕТ СН'!$I$19</f>
        <v>2435.2549190299997</v>
      </c>
      <c r="Q130" s="36">
        <f>SUMIFS(СВЦЭМ!$C$39:$C$782,СВЦЭМ!$A$39:$A$782,$A130,СВЦЭМ!$B$39:$B$782,Q$119)+'СЕТ СН'!$I$9+СВЦЭМ!$D$10+'СЕТ СН'!$I$6-'СЕТ СН'!$I$19</f>
        <v>2443.3957849799999</v>
      </c>
      <c r="R130" s="36">
        <f>SUMIFS(СВЦЭМ!$C$39:$C$782,СВЦЭМ!$A$39:$A$782,$A130,СВЦЭМ!$B$39:$B$782,R$119)+'СЕТ СН'!$I$9+СВЦЭМ!$D$10+'СЕТ СН'!$I$6-'СЕТ СН'!$I$19</f>
        <v>2473.3729954099999</v>
      </c>
      <c r="S130" s="36">
        <f>SUMIFS(СВЦЭМ!$C$39:$C$782,СВЦЭМ!$A$39:$A$782,$A130,СВЦЭМ!$B$39:$B$782,S$119)+'СЕТ СН'!$I$9+СВЦЭМ!$D$10+'СЕТ СН'!$I$6-'СЕТ СН'!$I$19</f>
        <v>2467.5294564999999</v>
      </c>
      <c r="T130" s="36">
        <f>SUMIFS(СВЦЭМ!$C$39:$C$782,СВЦЭМ!$A$39:$A$782,$A130,СВЦЭМ!$B$39:$B$782,T$119)+'СЕТ СН'!$I$9+СВЦЭМ!$D$10+'СЕТ СН'!$I$6-'СЕТ СН'!$I$19</f>
        <v>2439.6452858100001</v>
      </c>
      <c r="U130" s="36">
        <f>SUMIFS(СВЦЭМ!$C$39:$C$782,СВЦЭМ!$A$39:$A$782,$A130,СВЦЭМ!$B$39:$B$782,U$119)+'СЕТ СН'!$I$9+СВЦЭМ!$D$10+'СЕТ СН'!$I$6-'СЕТ СН'!$I$19</f>
        <v>2409.2882483799999</v>
      </c>
      <c r="V130" s="36">
        <f>SUMIFS(СВЦЭМ!$C$39:$C$782,СВЦЭМ!$A$39:$A$782,$A130,СВЦЭМ!$B$39:$B$782,V$119)+'СЕТ СН'!$I$9+СВЦЭМ!$D$10+'СЕТ СН'!$I$6-'СЕТ СН'!$I$19</f>
        <v>2401.4542923999998</v>
      </c>
      <c r="W130" s="36">
        <f>SUMIFS(СВЦЭМ!$C$39:$C$782,СВЦЭМ!$A$39:$A$782,$A130,СВЦЭМ!$B$39:$B$782,W$119)+'СЕТ СН'!$I$9+СВЦЭМ!$D$10+'СЕТ СН'!$I$6-'СЕТ СН'!$I$19</f>
        <v>2406.39020695</v>
      </c>
      <c r="X130" s="36">
        <f>SUMIFS(СВЦЭМ!$C$39:$C$782,СВЦЭМ!$A$39:$A$782,$A130,СВЦЭМ!$B$39:$B$782,X$119)+'СЕТ СН'!$I$9+СВЦЭМ!$D$10+'СЕТ СН'!$I$6-'СЕТ СН'!$I$19</f>
        <v>2468.7227454200001</v>
      </c>
      <c r="Y130" s="36">
        <f>SUMIFS(СВЦЭМ!$C$39:$C$782,СВЦЭМ!$A$39:$A$782,$A130,СВЦЭМ!$B$39:$B$782,Y$119)+'СЕТ СН'!$I$9+СВЦЭМ!$D$10+'СЕТ СН'!$I$6-'СЕТ СН'!$I$19</f>
        <v>4051.8506443699998</v>
      </c>
    </row>
    <row r="131" spans="1:25" ht="15.75" x14ac:dyDescent="0.2">
      <c r="A131" s="35">
        <f t="shared" si="3"/>
        <v>44997</v>
      </c>
      <c r="B131" s="36">
        <f>SUMIFS(СВЦЭМ!$C$39:$C$782,СВЦЭМ!$A$39:$A$782,$A131,СВЦЭМ!$B$39:$B$782,B$119)+'СЕТ СН'!$I$9+СВЦЭМ!$D$10+'СЕТ СН'!$I$6-'СЕТ СН'!$I$19</f>
        <v>3327.0028238300001</v>
      </c>
      <c r="C131" s="36">
        <f>SUMIFS(СВЦЭМ!$C$39:$C$782,СВЦЭМ!$A$39:$A$782,$A131,СВЦЭМ!$B$39:$B$782,C$119)+'СЕТ СН'!$I$9+СВЦЭМ!$D$10+'СЕТ СН'!$I$6-'СЕТ СН'!$I$19</f>
        <v>3433.9400700000001</v>
      </c>
      <c r="D131" s="36">
        <f>SUMIFS(СВЦЭМ!$C$39:$C$782,СВЦЭМ!$A$39:$A$782,$A131,СВЦЭМ!$B$39:$B$782,D$119)+'СЕТ СН'!$I$9+СВЦЭМ!$D$10+'СЕТ СН'!$I$6-'СЕТ СН'!$I$19</f>
        <v>3441.3534640899998</v>
      </c>
      <c r="E131" s="36">
        <f>SUMIFS(СВЦЭМ!$C$39:$C$782,СВЦЭМ!$A$39:$A$782,$A131,СВЦЭМ!$B$39:$B$782,E$119)+'СЕТ СН'!$I$9+СВЦЭМ!$D$10+'СЕТ СН'!$I$6-'СЕТ СН'!$I$19</f>
        <v>3730.78645689</v>
      </c>
      <c r="F131" s="36">
        <f>SUMIFS(СВЦЭМ!$C$39:$C$782,СВЦЭМ!$A$39:$A$782,$A131,СВЦЭМ!$B$39:$B$782,F$119)+'СЕТ СН'!$I$9+СВЦЭМ!$D$10+'СЕТ СН'!$I$6-'СЕТ СН'!$I$19</f>
        <v>3456.5220883699999</v>
      </c>
      <c r="G131" s="36">
        <f>SUMIFS(СВЦЭМ!$C$39:$C$782,СВЦЭМ!$A$39:$A$782,$A131,СВЦЭМ!$B$39:$B$782,G$119)+'СЕТ СН'!$I$9+СВЦЭМ!$D$10+'СЕТ СН'!$I$6-'СЕТ СН'!$I$19</f>
        <v>3954.6323568499997</v>
      </c>
      <c r="H131" s="36">
        <f>SUMIFS(СВЦЭМ!$C$39:$C$782,СВЦЭМ!$A$39:$A$782,$A131,СВЦЭМ!$B$39:$B$782,H$119)+'СЕТ СН'!$I$9+СВЦЭМ!$D$10+'СЕТ СН'!$I$6-'СЕТ СН'!$I$19</f>
        <v>3596.5595383700002</v>
      </c>
      <c r="I131" s="36">
        <f>SUMIFS(СВЦЭМ!$C$39:$C$782,СВЦЭМ!$A$39:$A$782,$A131,СВЦЭМ!$B$39:$B$782,I$119)+'СЕТ СН'!$I$9+СВЦЭМ!$D$10+'СЕТ СН'!$I$6-'СЕТ СН'!$I$19</f>
        <v>3243.5973130299999</v>
      </c>
      <c r="J131" s="36">
        <f>SUMIFS(СВЦЭМ!$C$39:$C$782,СВЦЭМ!$A$39:$A$782,$A131,СВЦЭМ!$B$39:$B$782,J$119)+'СЕТ СН'!$I$9+СВЦЭМ!$D$10+'СЕТ СН'!$I$6-'СЕТ СН'!$I$19</f>
        <v>3120.3375415400001</v>
      </c>
      <c r="K131" s="36">
        <f>SUMIFS(СВЦЭМ!$C$39:$C$782,СВЦЭМ!$A$39:$A$782,$A131,СВЦЭМ!$B$39:$B$782,K$119)+'СЕТ СН'!$I$9+СВЦЭМ!$D$10+'СЕТ СН'!$I$6-'СЕТ СН'!$I$19</f>
        <v>3036.88065529</v>
      </c>
      <c r="L131" s="36">
        <f>SUMIFS(СВЦЭМ!$C$39:$C$782,СВЦЭМ!$A$39:$A$782,$A131,СВЦЭМ!$B$39:$B$782,L$119)+'СЕТ СН'!$I$9+СВЦЭМ!$D$10+'СЕТ СН'!$I$6-'СЕТ СН'!$I$19</f>
        <v>2884.8726372799997</v>
      </c>
      <c r="M131" s="36">
        <f>SUMIFS(СВЦЭМ!$C$39:$C$782,СВЦЭМ!$A$39:$A$782,$A131,СВЦЭМ!$B$39:$B$782,M$119)+'СЕТ СН'!$I$9+СВЦЭМ!$D$10+'СЕТ СН'!$I$6-'СЕТ СН'!$I$19</f>
        <v>2967.8069480700001</v>
      </c>
      <c r="N131" s="36">
        <f>SUMIFS(СВЦЭМ!$C$39:$C$782,СВЦЭМ!$A$39:$A$782,$A131,СВЦЭМ!$B$39:$B$782,N$119)+'СЕТ СН'!$I$9+СВЦЭМ!$D$10+'СЕТ СН'!$I$6-'СЕТ СН'!$I$19</f>
        <v>3004.9794063099998</v>
      </c>
      <c r="O131" s="36">
        <f>SUMIFS(СВЦЭМ!$C$39:$C$782,СВЦЭМ!$A$39:$A$782,$A131,СВЦЭМ!$B$39:$B$782,O$119)+'СЕТ СН'!$I$9+СВЦЭМ!$D$10+'СЕТ СН'!$I$6-'СЕТ СН'!$I$19</f>
        <v>2465.9914119300001</v>
      </c>
      <c r="P131" s="36">
        <f>SUMIFS(СВЦЭМ!$C$39:$C$782,СВЦЭМ!$A$39:$A$782,$A131,СВЦЭМ!$B$39:$B$782,P$119)+'СЕТ СН'!$I$9+СВЦЭМ!$D$10+'СЕТ СН'!$I$6-'СЕТ СН'!$I$19</f>
        <v>2483.5013901799998</v>
      </c>
      <c r="Q131" s="36">
        <f>SUMIFS(СВЦЭМ!$C$39:$C$782,СВЦЭМ!$A$39:$A$782,$A131,СВЦЭМ!$B$39:$B$782,Q$119)+'СЕТ СН'!$I$9+СВЦЭМ!$D$10+'СЕТ СН'!$I$6-'СЕТ СН'!$I$19</f>
        <v>2495.0792725299998</v>
      </c>
      <c r="R131" s="36">
        <f>SUMIFS(СВЦЭМ!$C$39:$C$782,СВЦЭМ!$A$39:$A$782,$A131,СВЦЭМ!$B$39:$B$782,R$119)+'СЕТ СН'!$I$9+СВЦЭМ!$D$10+'СЕТ СН'!$I$6-'СЕТ СН'!$I$19</f>
        <v>2491.0663622499997</v>
      </c>
      <c r="S131" s="36">
        <f>SUMIFS(СВЦЭМ!$C$39:$C$782,СВЦЭМ!$A$39:$A$782,$A131,СВЦЭМ!$B$39:$B$782,S$119)+'СЕТ СН'!$I$9+СВЦЭМ!$D$10+'СЕТ СН'!$I$6-'СЕТ СН'!$I$19</f>
        <v>5685.6889292699998</v>
      </c>
      <c r="T131" s="36">
        <f>SUMIFS(СВЦЭМ!$C$39:$C$782,СВЦЭМ!$A$39:$A$782,$A131,СВЦЭМ!$B$39:$B$782,T$119)+'СЕТ СН'!$I$9+СВЦЭМ!$D$10+'СЕТ СН'!$I$6-'СЕТ СН'!$I$19</f>
        <v>3170.9530010600001</v>
      </c>
      <c r="U131" s="36">
        <f>SUMIFS(СВЦЭМ!$C$39:$C$782,СВЦЭМ!$A$39:$A$782,$A131,СВЦЭМ!$B$39:$B$782,U$119)+'СЕТ СН'!$I$9+СВЦЭМ!$D$10+'СЕТ СН'!$I$6-'СЕТ СН'!$I$19</f>
        <v>2782.4681105899999</v>
      </c>
      <c r="V131" s="36">
        <f>SUMIFS(СВЦЭМ!$C$39:$C$782,СВЦЭМ!$A$39:$A$782,$A131,СВЦЭМ!$B$39:$B$782,V$119)+'СЕТ СН'!$I$9+СВЦЭМ!$D$10+'СЕТ СН'!$I$6-'СЕТ СН'!$I$19</f>
        <v>2510.18129946</v>
      </c>
      <c r="W131" s="36">
        <f>SUMIFS(СВЦЭМ!$C$39:$C$782,СВЦЭМ!$A$39:$A$782,$A131,СВЦЭМ!$B$39:$B$782,W$119)+'СЕТ СН'!$I$9+СВЦЭМ!$D$10+'СЕТ СН'!$I$6-'СЕТ СН'!$I$19</f>
        <v>2507.1209401899996</v>
      </c>
      <c r="X131" s="36">
        <f>SUMIFS(СВЦЭМ!$C$39:$C$782,СВЦЭМ!$A$39:$A$782,$A131,СВЦЭМ!$B$39:$B$782,X$119)+'СЕТ СН'!$I$9+СВЦЭМ!$D$10+'СЕТ СН'!$I$6-'СЕТ СН'!$I$19</f>
        <v>2529.3940248099998</v>
      </c>
      <c r="Y131" s="36">
        <f>SUMIFS(СВЦЭМ!$C$39:$C$782,СВЦЭМ!$A$39:$A$782,$A131,СВЦЭМ!$B$39:$B$782,Y$119)+'СЕТ СН'!$I$9+СВЦЭМ!$D$10+'СЕТ СН'!$I$6-'СЕТ СН'!$I$19</f>
        <v>2548.6419020200001</v>
      </c>
    </row>
    <row r="132" spans="1:25" ht="15.75" x14ac:dyDescent="0.2">
      <c r="A132" s="35">
        <f t="shared" si="3"/>
        <v>44998</v>
      </c>
      <c r="B132" s="36">
        <f>SUMIFS(СВЦЭМ!$C$39:$C$782,СВЦЭМ!$A$39:$A$782,$A132,СВЦЭМ!$B$39:$B$782,B$119)+'СЕТ СН'!$I$9+СВЦЭМ!$D$10+'СЕТ СН'!$I$6-'СЕТ СН'!$I$19</f>
        <v>2541.9612978599998</v>
      </c>
      <c r="C132" s="36">
        <f>SUMIFS(СВЦЭМ!$C$39:$C$782,СВЦЭМ!$A$39:$A$782,$A132,СВЦЭМ!$B$39:$B$782,C$119)+'СЕТ СН'!$I$9+СВЦЭМ!$D$10+'СЕТ СН'!$I$6-'СЕТ СН'!$I$19</f>
        <v>2580.4122422399996</v>
      </c>
      <c r="D132" s="36">
        <f>SUMIFS(СВЦЭМ!$C$39:$C$782,СВЦЭМ!$A$39:$A$782,$A132,СВЦЭМ!$B$39:$B$782,D$119)+'СЕТ СН'!$I$9+СВЦЭМ!$D$10+'СЕТ СН'!$I$6-'СЕТ СН'!$I$19</f>
        <v>2610.6118804399998</v>
      </c>
      <c r="E132" s="36">
        <f>SUMIFS(СВЦЭМ!$C$39:$C$782,СВЦЭМ!$A$39:$A$782,$A132,СВЦЭМ!$B$39:$B$782,E$119)+'СЕТ СН'!$I$9+СВЦЭМ!$D$10+'СЕТ СН'!$I$6-'СЕТ СН'!$I$19</f>
        <v>2622.9230464400002</v>
      </c>
      <c r="F132" s="36">
        <f>SUMIFS(СВЦЭМ!$C$39:$C$782,СВЦЭМ!$A$39:$A$782,$A132,СВЦЭМ!$B$39:$B$782,F$119)+'СЕТ СН'!$I$9+СВЦЭМ!$D$10+'СЕТ СН'!$I$6-'СЕТ СН'!$I$19</f>
        <v>2616.7025675999998</v>
      </c>
      <c r="G132" s="36">
        <f>SUMIFS(СВЦЭМ!$C$39:$C$782,СВЦЭМ!$A$39:$A$782,$A132,СВЦЭМ!$B$39:$B$782,G$119)+'СЕТ СН'!$I$9+СВЦЭМ!$D$10+'СЕТ СН'!$I$6-'СЕТ СН'!$I$19</f>
        <v>2683.9017241699999</v>
      </c>
      <c r="H132" s="36">
        <f>SUMIFS(СВЦЭМ!$C$39:$C$782,СВЦЭМ!$A$39:$A$782,$A132,СВЦЭМ!$B$39:$B$782,H$119)+'СЕТ СН'!$I$9+СВЦЭМ!$D$10+'СЕТ СН'!$I$6-'СЕТ СН'!$I$19</f>
        <v>2579.0680414799999</v>
      </c>
      <c r="I132" s="36">
        <f>SUMIFS(СВЦЭМ!$C$39:$C$782,СВЦЭМ!$A$39:$A$782,$A132,СВЦЭМ!$B$39:$B$782,I$119)+'СЕТ СН'!$I$9+СВЦЭМ!$D$10+'СЕТ СН'!$I$6-'СЕТ СН'!$I$19</f>
        <v>2526.69899558</v>
      </c>
      <c r="J132" s="36">
        <f>SUMIFS(СВЦЭМ!$C$39:$C$782,СВЦЭМ!$A$39:$A$782,$A132,СВЦЭМ!$B$39:$B$782,J$119)+'СЕТ СН'!$I$9+СВЦЭМ!$D$10+'СЕТ СН'!$I$6-'СЕТ СН'!$I$19</f>
        <v>2526.0076734599998</v>
      </c>
      <c r="K132" s="36">
        <f>SUMIFS(СВЦЭМ!$C$39:$C$782,СВЦЭМ!$A$39:$A$782,$A132,СВЦЭМ!$B$39:$B$782,K$119)+'СЕТ СН'!$I$9+СВЦЭМ!$D$10+'СЕТ СН'!$I$6-'СЕТ СН'!$I$19</f>
        <v>2480.8333344000002</v>
      </c>
      <c r="L132" s="36">
        <f>SUMIFS(СВЦЭМ!$C$39:$C$782,СВЦЭМ!$A$39:$A$782,$A132,СВЦЭМ!$B$39:$B$782,L$119)+'СЕТ СН'!$I$9+СВЦЭМ!$D$10+'СЕТ СН'!$I$6-'СЕТ СН'!$I$19</f>
        <v>2474.46649536</v>
      </c>
      <c r="M132" s="36">
        <f>SUMIFS(СВЦЭМ!$C$39:$C$782,СВЦЭМ!$A$39:$A$782,$A132,СВЦЭМ!$B$39:$B$782,M$119)+'СЕТ СН'!$I$9+СВЦЭМ!$D$10+'СЕТ СН'!$I$6-'СЕТ СН'!$I$19</f>
        <v>2490.53638022</v>
      </c>
      <c r="N132" s="36">
        <f>SUMIFS(СВЦЭМ!$C$39:$C$782,СВЦЭМ!$A$39:$A$782,$A132,СВЦЭМ!$B$39:$B$782,N$119)+'СЕТ СН'!$I$9+СВЦЭМ!$D$10+'СЕТ СН'!$I$6-'СЕТ СН'!$I$19</f>
        <v>2514.0467034100002</v>
      </c>
      <c r="O132" s="36">
        <f>SUMIFS(СВЦЭМ!$C$39:$C$782,СВЦЭМ!$A$39:$A$782,$A132,СВЦЭМ!$B$39:$B$782,O$119)+'СЕТ СН'!$I$9+СВЦЭМ!$D$10+'СЕТ СН'!$I$6-'СЕТ СН'!$I$19</f>
        <v>2537.54493013</v>
      </c>
      <c r="P132" s="36">
        <f>SUMIFS(СВЦЭМ!$C$39:$C$782,СВЦЭМ!$A$39:$A$782,$A132,СВЦЭМ!$B$39:$B$782,P$119)+'СЕТ СН'!$I$9+СВЦЭМ!$D$10+'СЕТ СН'!$I$6-'СЕТ СН'!$I$19</f>
        <v>2541.9927100899999</v>
      </c>
      <c r="Q132" s="36">
        <f>SUMIFS(СВЦЭМ!$C$39:$C$782,СВЦЭМ!$A$39:$A$782,$A132,СВЦЭМ!$B$39:$B$782,Q$119)+'СЕТ СН'!$I$9+СВЦЭМ!$D$10+'СЕТ СН'!$I$6-'СЕТ СН'!$I$19</f>
        <v>2530.3291187699997</v>
      </c>
      <c r="R132" s="36">
        <f>SUMIFS(СВЦЭМ!$C$39:$C$782,СВЦЭМ!$A$39:$A$782,$A132,СВЦЭМ!$B$39:$B$782,R$119)+'СЕТ СН'!$I$9+СВЦЭМ!$D$10+'СЕТ СН'!$I$6-'СЕТ СН'!$I$19</f>
        <v>2534.41032632</v>
      </c>
      <c r="S132" s="36">
        <f>SUMIFS(СВЦЭМ!$C$39:$C$782,СВЦЭМ!$A$39:$A$782,$A132,СВЦЭМ!$B$39:$B$782,S$119)+'СЕТ СН'!$I$9+СВЦЭМ!$D$10+'СЕТ СН'!$I$6-'СЕТ СН'!$I$19</f>
        <v>2528.8545205399996</v>
      </c>
      <c r="T132" s="36">
        <f>SUMIFS(СВЦЭМ!$C$39:$C$782,СВЦЭМ!$A$39:$A$782,$A132,СВЦЭМ!$B$39:$B$782,T$119)+'СЕТ СН'!$I$9+СВЦЭМ!$D$10+'СЕТ СН'!$I$6-'СЕТ СН'!$I$19</f>
        <v>2501.0647397599996</v>
      </c>
      <c r="U132" s="36">
        <f>SUMIFS(СВЦЭМ!$C$39:$C$782,СВЦЭМ!$A$39:$A$782,$A132,СВЦЭМ!$B$39:$B$782,U$119)+'СЕТ СН'!$I$9+СВЦЭМ!$D$10+'СЕТ СН'!$I$6-'СЕТ СН'!$I$19</f>
        <v>2481.1182096399998</v>
      </c>
      <c r="V132" s="36">
        <f>SUMIFS(СВЦЭМ!$C$39:$C$782,СВЦЭМ!$A$39:$A$782,$A132,СВЦЭМ!$B$39:$B$782,V$119)+'СЕТ СН'!$I$9+СВЦЭМ!$D$10+'СЕТ СН'!$I$6-'СЕТ СН'!$I$19</f>
        <v>2478.1176782900002</v>
      </c>
      <c r="W132" s="36">
        <f>SUMIFS(СВЦЭМ!$C$39:$C$782,СВЦЭМ!$A$39:$A$782,$A132,СВЦЭМ!$B$39:$B$782,W$119)+'СЕТ СН'!$I$9+СВЦЭМ!$D$10+'СЕТ СН'!$I$6-'СЕТ СН'!$I$19</f>
        <v>2475.8748108999998</v>
      </c>
      <c r="X132" s="36">
        <f>SUMIFS(СВЦЭМ!$C$39:$C$782,СВЦЭМ!$A$39:$A$782,$A132,СВЦЭМ!$B$39:$B$782,X$119)+'СЕТ СН'!$I$9+СВЦЭМ!$D$10+'СЕТ СН'!$I$6-'СЕТ СН'!$I$19</f>
        <v>2518.61298278</v>
      </c>
      <c r="Y132" s="36">
        <f>SUMIFS(СВЦЭМ!$C$39:$C$782,СВЦЭМ!$A$39:$A$782,$A132,СВЦЭМ!$B$39:$B$782,Y$119)+'СЕТ СН'!$I$9+СВЦЭМ!$D$10+'СЕТ СН'!$I$6-'СЕТ СН'!$I$19</f>
        <v>2512.1305944999999</v>
      </c>
    </row>
    <row r="133" spans="1:25" ht="15.75" x14ac:dyDescent="0.2">
      <c r="A133" s="35">
        <f t="shared" si="3"/>
        <v>44999</v>
      </c>
      <c r="B133" s="36">
        <f>SUMIFS(СВЦЭМ!$C$39:$C$782,СВЦЭМ!$A$39:$A$782,$A133,СВЦЭМ!$B$39:$B$782,B$119)+'СЕТ СН'!$I$9+СВЦЭМ!$D$10+'СЕТ СН'!$I$6-'СЕТ СН'!$I$19</f>
        <v>2604.8467816799998</v>
      </c>
      <c r="C133" s="36">
        <f>SUMIFS(СВЦЭМ!$C$39:$C$782,СВЦЭМ!$A$39:$A$782,$A133,СВЦЭМ!$B$39:$B$782,C$119)+'СЕТ СН'!$I$9+СВЦЭМ!$D$10+'СЕТ СН'!$I$6-'СЕТ СН'!$I$19</f>
        <v>2662.2351564299997</v>
      </c>
      <c r="D133" s="36">
        <f>SUMIFS(СВЦЭМ!$C$39:$C$782,СВЦЭМ!$A$39:$A$782,$A133,СВЦЭМ!$B$39:$B$782,D$119)+'СЕТ СН'!$I$9+СВЦЭМ!$D$10+'СЕТ СН'!$I$6-'СЕТ СН'!$I$19</f>
        <v>2700.9025078199998</v>
      </c>
      <c r="E133" s="36">
        <f>SUMIFS(СВЦЭМ!$C$39:$C$782,СВЦЭМ!$A$39:$A$782,$A133,СВЦЭМ!$B$39:$B$782,E$119)+'СЕТ СН'!$I$9+СВЦЭМ!$D$10+'СЕТ СН'!$I$6-'СЕТ СН'!$I$19</f>
        <v>2703.9748389000001</v>
      </c>
      <c r="F133" s="36">
        <f>SUMIFS(СВЦЭМ!$C$39:$C$782,СВЦЭМ!$A$39:$A$782,$A133,СВЦЭМ!$B$39:$B$782,F$119)+'СЕТ СН'!$I$9+СВЦЭМ!$D$10+'СЕТ СН'!$I$6-'СЕТ СН'!$I$19</f>
        <v>2700.5181022500001</v>
      </c>
      <c r="G133" s="36">
        <f>SUMIFS(СВЦЭМ!$C$39:$C$782,СВЦЭМ!$A$39:$A$782,$A133,СВЦЭМ!$B$39:$B$782,G$119)+'СЕТ СН'!$I$9+СВЦЭМ!$D$10+'СЕТ СН'!$I$6-'СЕТ СН'!$I$19</f>
        <v>2686.5187288799998</v>
      </c>
      <c r="H133" s="36">
        <f>SUMIFS(СВЦЭМ!$C$39:$C$782,СВЦЭМ!$A$39:$A$782,$A133,СВЦЭМ!$B$39:$B$782,H$119)+'СЕТ СН'!$I$9+СВЦЭМ!$D$10+'СЕТ СН'!$I$6-'СЕТ СН'!$I$19</f>
        <v>2620.04189232</v>
      </c>
      <c r="I133" s="36">
        <f>SUMIFS(СВЦЭМ!$C$39:$C$782,СВЦЭМ!$A$39:$A$782,$A133,СВЦЭМ!$B$39:$B$782,I$119)+'СЕТ СН'!$I$9+СВЦЭМ!$D$10+'СЕТ СН'!$I$6-'СЕТ СН'!$I$19</f>
        <v>2554.0691886099999</v>
      </c>
      <c r="J133" s="36">
        <f>SUMIFS(СВЦЭМ!$C$39:$C$782,СВЦЭМ!$A$39:$A$782,$A133,СВЦЭМ!$B$39:$B$782,J$119)+'СЕТ СН'!$I$9+СВЦЭМ!$D$10+'СЕТ СН'!$I$6-'СЕТ СН'!$I$19</f>
        <v>2555.8401105399998</v>
      </c>
      <c r="K133" s="36">
        <f>SUMIFS(СВЦЭМ!$C$39:$C$782,СВЦЭМ!$A$39:$A$782,$A133,СВЦЭМ!$B$39:$B$782,K$119)+'СЕТ СН'!$I$9+СВЦЭМ!$D$10+'СЕТ СН'!$I$6-'СЕТ СН'!$I$19</f>
        <v>2509.4545320400002</v>
      </c>
      <c r="L133" s="36">
        <f>SUMIFS(СВЦЭМ!$C$39:$C$782,СВЦЭМ!$A$39:$A$782,$A133,СВЦЭМ!$B$39:$B$782,L$119)+'СЕТ СН'!$I$9+СВЦЭМ!$D$10+'СЕТ СН'!$I$6-'СЕТ СН'!$I$19</f>
        <v>2498.1350111299998</v>
      </c>
      <c r="M133" s="36">
        <f>SUMIFS(СВЦЭМ!$C$39:$C$782,СВЦЭМ!$A$39:$A$782,$A133,СВЦЭМ!$B$39:$B$782,M$119)+'СЕТ СН'!$I$9+СВЦЭМ!$D$10+'СЕТ СН'!$I$6-'СЕТ СН'!$I$19</f>
        <v>2471.7387689999996</v>
      </c>
      <c r="N133" s="36">
        <f>SUMIFS(СВЦЭМ!$C$39:$C$782,СВЦЭМ!$A$39:$A$782,$A133,СВЦЭМ!$B$39:$B$782,N$119)+'СЕТ СН'!$I$9+СВЦЭМ!$D$10+'СЕТ СН'!$I$6-'СЕТ СН'!$I$19</f>
        <v>2516.5261499199996</v>
      </c>
      <c r="O133" s="36">
        <f>SUMIFS(СВЦЭМ!$C$39:$C$782,СВЦЭМ!$A$39:$A$782,$A133,СВЦЭМ!$B$39:$B$782,O$119)+'СЕТ СН'!$I$9+СВЦЭМ!$D$10+'СЕТ СН'!$I$6-'СЕТ СН'!$I$19</f>
        <v>2536.11421651</v>
      </c>
      <c r="P133" s="36">
        <f>SUMIFS(СВЦЭМ!$C$39:$C$782,СВЦЭМ!$A$39:$A$782,$A133,СВЦЭМ!$B$39:$B$782,P$119)+'СЕТ СН'!$I$9+СВЦЭМ!$D$10+'СЕТ СН'!$I$6-'СЕТ СН'!$I$19</f>
        <v>2542.8342168499998</v>
      </c>
      <c r="Q133" s="36">
        <f>SUMIFS(СВЦЭМ!$C$39:$C$782,СВЦЭМ!$A$39:$A$782,$A133,СВЦЭМ!$B$39:$B$782,Q$119)+'СЕТ СН'!$I$9+СВЦЭМ!$D$10+'СЕТ СН'!$I$6-'СЕТ СН'!$I$19</f>
        <v>2553.2031000500001</v>
      </c>
      <c r="R133" s="36">
        <f>SUMIFS(СВЦЭМ!$C$39:$C$782,СВЦЭМ!$A$39:$A$782,$A133,СВЦЭМ!$B$39:$B$782,R$119)+'СЕТ СН'!$I$9+СВЦЭМ!$D$10+'СЕТ СН'!$I$6-'СЕТ СН'!$I$19</f>
        <v>2545.2344260199998</v>
      </c>
      <c r="S133" s="36">
        <f>SUMIFS(СВЦЭМ!$C$39:$C$782,СВЦЭМ!$A$39:$A$782,$A133,СВЦЭМ!$B$39:$B$782,S$119)+'СЕТ СН'!$I$9+СВЦЭМ!$D$10+'СЕТ СН'!$I$6-'СЕТ СН'!$I$19</f>
        <v>2522.6029922999996</v>
      </c>
      <c r="T133" s="36">
        <f>SUMIFS(СВЦЭМ!$C$39:$C$782,СВЦЭМ!$A$39:$A$782,$A133,СВЦЭМ!$B$39:$B$782,T$119)+'СЕТ СН'!$I$9+СВЦЭМ!$D$10+'СЕТ СН'!$I$6-'СЕТ СН'!$I$19</f>
        <v>2498.9094145299996</v>
      </c>
      <c r="U133" s="36">
        <f>SUMIFS(СВЦЭМ!$C$39:$C$782,СВЦЭМ!$A$39:$A$782,$A133,СВЦЭМ!$B$39:$B$782,U$119)+'СЕТ СН'!$I$9+СВЦЭМ!$D$10+'СЕТ СН'!$I$6-'СЕТ СН'!$I$19</f>
        <v>2486.3353632999997</v>
      </c>
      <c r="V133" s="36">
        <f>SUMIFS(СВЦЭМ!$C$39:$C$782,СВЦЭМ!$A$39:$A$782,$A133,СВЦЭМ!$B$39:$B$782,V$119)+'СЕТ СН'!$I$9+СВЦЭМ!$D$10+'СЕТ СН'!$I$6-'СЕТ СН'!$I$19</f>
        <v>2507.2835865099996</v>
      </c>
      <c r="W133" s="36">
        <f>SUMIFS(СВЦЭМ!$C$39:$C$782,СВЦЭМ!$A$39:$A$782,$A133,СВЦЭМ!$B$39:$B$782,W$119)+'СЕТ СН'!$I$9+СВЦЭМ!$D$10+'СЕТ СН'!$I$6-'СЕТ СН'!$I$19</f>
        <v>2532.5727048899998</v>
      </c>
      <c r="X133" s="36">
        <f>SUMIFS(СВЦЭМ!$C$39:$C$782,СВЦЭМ!$A$39:$A$782,$A133,СВЦЭМ!$B$39:$B$782,X$119)+'СЕТ СН'!$I$9+СВЦЭМ!$D$10+'СЕТ СН'!$I$6-'СЕТ СН'!$I$19</f>
        <v>2561.4388980499998</v>
      </c>
      <c r="Y133" s="36">
        <f>SUMIFS(СВЦЭМ!$C$39:$C$782,СВЦЭМ!$A$39:$A$782,$A133,СВЦЭМ!$B$39:$B$782,Y$119)+'СЕТ СН'!$I$9+СВЦЭМ!$D$10+'СЕТ СН'!$I$6-'СЕТ СН'!$I$19</f>
        <v>2561.31644005</v>
      </c>
    </row>
    <row r="134" spans="1:25" ht="15.75" x14ac:dyDescent="0.2">
      <c r="A134" s="35">
        <f t="shared" si="3"/>
        <v>45000</v>
      </c>
      <c r="B134" s="36">
        <f>SUMIFS(СВЦЭМ!$C$39:$C$782,СВЦЭМ!$A$39:$A$782,$A134,СВЦЭМ!$B$39:$B$782,B$119)+'СЕТ СН'!$I$9+СВЦЭМ!$D$10+'СЕТ СН'!$I$6-'СЕТ СН'!$I$19</f>
        <v>2595.1219088299999</v>
      </c>
      <c r="C134" s="36">
        <f>SUMIFS(СВЦЭМ!$C$39:$C$782,СВЦЭМ!$A$39:$A$782,$A134,СВЦЭМ!$B$39:$B$782,C$119)+'СЕТ СН'!$I$9+СВЦЭМ!$D$10+'СЕТ СН'!$I$6-'СЕТ СН'!$I$19</f>
        <v>2651.7148238299997</v>
      </c>
      <c r="D134" s="36">
        <f>SUMIFS(СВЦЭМ!$C$39:$C$782,СВЦЭМ!$A$39:$A$782,$A134,СВЦЭМ!$B$39:$B$782,D$119)+'СЕТ СН'!$I$9+СВЦЭМ!$D$10+'СЕТ СН'!$I$6-'СЕТ СН'!$I$19</f>
        <v>2687.45432476</v>
      </c>
      <c r="E134" s="36">
        <f>SUMIFS(СВЦЭМ!$C$39:$C$782,СВЦЭМ!$A$39:$A$782,$A134,СВЦЭМ!$B$39:$B$782,E$119)+'СЕТ СН'!$I$9+СВЦЭМ!$D$10+'СЕТ СН'!$I$6-'СЕТ СН'!$I$19</f>
        <v>2689.35487083</v>
      </c>
      <c r="F134" s="36">
        <f>SUMIFS(СВЦЭМ!$C$39:$C$782,СВЦЭМ!$A$39:$A$782,$A134,СВЦЭМ!$B$39:$B$782,F$119)+'СЕТ СН'!$I$9+СВЦЭМ!$D$10+'СЕТ СН'!$I$6-'СЕТ СН'!$I$19</f>
        <v>2687.6661102899998</v>
      </c>
      <c r="G134" s="36">
        <f>SUMIFS(СВЦЭМ!$C$39:$C$782,СВЦЭМ!$A$39:$A$782,$A134,СВЦЭМ!$B$39:$B$782,G$119)+'СЕТ СН'!$I$9+СВЦЭМ!$D$10+'СЕТ СН'!$I$6-'СЕТ СН'!$I$19</f>
        <v>2674.5892657200002</v>
      </c>
      <c r="H134" s="36">
        <f>SUMIFS(СВЦЭМ!$C$39:$C$782,СВЦЭМ!$A$39:$A$782,$A134,СВЦЭМ!$B$39:$B$782,H$119)+'СЕТ СН'!$I$9+СВЦЭМ!$D$10+'СЕТ СН'!$I$6-'СЕТ СН'!$I$19</f>
        <v>2598.32407474</v>
      </c>
      <c r="I134" s="36">
        <f>SUMIFS(СВЦЭМ!$C$39:$C$782,СВЦЭМ!$A$39:$A$782,$A134,СВЦЭМ!$B$39:$B$782,I$119)+'СЕТ СН'!$I$9+СВЦЭМ!$D$10+'СЕТ СН'!$I$6-'СЕТ СН'!$I$19</f>
        <v>2535.4426768399999</v>
      </c>
      <c r="J134" s="36">
        <f>SUMIFS(СВЦЭМ!$C$39:$C$782,СВЦЭМ!$A$39:$A$782,$A134,СВЦЭМ!$B$39:$B$782,J$119)+'СЕТ СН'!$I$9+СВЦЭМ!$D$10+'СЕТ СН'!$I$6-'СЕТ СН'!$I$19</f>
        <v>2538.4454172699998</v>
      </c>
      <c r="K134" s="36">
        <f>SUMIFS(СВЦЭМ!$C$39:$C$782,СВЦЭМ!$A$39:$A$782,$A134,СВЦЭМ!$B$39:$B$782,K$119)+'СЕТ СН'!$I$9+СВЦЭМ!$D$10+'СЕТ СН'!$I$6-'СЕТ СН'!$I$19</f>
        <v>2489.5342150199999</v>
      </c>
      <c r="L134" s="36">
        <f>SUMIFS(СВЦЭМ!$C$39:$C$782,СВЦЭМ!$A$39:$A$782,$A134,СВЦЭМ!$B$39:$B$782,L$119)+'СЕТ СН'!$I$9+СВЦЭМ!$D$10+'СЕТ СН'!$I$6-'СЕТ СН'!$I$19</f>
        <v>2474.68888169</v>
      </c>
      <c r="M134" s="36">
        <f>SUMIFS(СВЦЭМ!$C$39:$C$782,СВЦЭМ!$A$39:$A$782,$A134,СВЦЭМ!$B$39:$B$782,M$119)+'СЕТ СН'!$I$9+СВЦЭМ!$D$10+'СЕТ СН'!$I$6-'СЕТ СН'!$I$19</f>
        <v>2485.3008377199999</v>
      </c>
      <c r="N134" s="36">
        <f>SUMIFS(СВЦЭМ!$C$39:$C$782,СВЦЭМ!$A$39:$A$782,$A134,СВЦЭМ!$B$39:$B$782,N$119)+'СЕТ СН'!$I$9+СВЦЭМ!$D$10+'СЕТ СН'!$I$6-'СЕТ СН'!$I$19</f>
        <v>2528.75896418</v>
      </c>
      <c r="O134" s="36">
        <f>SUMIFS(СВЦЭМ!$C$39:$C$782,СВЦЭМ!$A$39:$A$782,$A134,СВЦЭМ!$B$39:$B$782,O$119)+'СЕТ СН'!$I$9+СВЦЭМ!$D$10+'СЕТ СН'!$I$6-'СЕТ СН'!$I$19</f>
        <v>2533.1098849</v>
      </c>
      <c r="P134" s="36">
        <f>SUMIFS(СВЦЭМ!$C$39:$C$782,СВЦЭМ!$A$39:$A$782,$A134,СВЦЭМ!$B$39:$B$782,P$119)+'СЕТ СН'!$I$9+СВЦЭМ!$D$10+'СЕТ СН'!$I$6-'СЕТ СН'!$I$19</f>
        <v>2534.8934925200001</v>
      </c>
      <c r="Q134" s="36">
        <f>SUMIFS(СВЦЭМ!$C$39:$C$782,СВЦЭМ!$A$39:$A$782,$A134,СВЦЭМ!$B$39:$B$782,Q$119)+'СЕТ СН'!$I$9+СВЦЭМ!$D$10+'СЕТ СН'!$I$6-'СЕТ СН'!$I$19</f>
        <v>2549.2265064100002</v>
      </c>
      <c r="R134" s="36">
        <f>SUMIFS(СВЦЭМ!$C$39:$C$782,СВЦЭМ!$A$39:$A$782,$A134,СВЦЭМ!$B$39:$B$782,R$119)+'СЕТ СН'!$I$9+СВЦЭМ!$D$10+'СЕТ СН'!$I$6-'СЕТ СН'!$I$19</f>
        <v>2541.6514317199999</v>
      </c>
      <c r="S134" s="36">
        <f>SUMIFS(СВЦЭМ!$C$39:$C$782,СВЦЭМ!$A$39:$A$782,$A134,СВЦЭМ!$B$39:$B$782,S$119)+'СЕТ СН'!$I$9+СВЦЭМ!$D$10+'СЕТ СН'!$I$6-'СЕТ СН'!$I$19</f>
        <v>2516.6452722100003</v>
      </c>
      <c r="T134" s="36">
        <f>SUMIFS(СВЦЭМ!$C$39:$C$782,СВЦЭМ!$A$39:$A$782,$A134,СВЦЭМ!$B$39:$B$782,T$119)+'СЕТ СН'!$I$9+СВЦЭМ!$D$10+'СЕТ СН'!$I$6-'СЕТ СН'!$I$19</f>
        <v>2493.6105041800001</v>
      </c>
      <c r="U134" s="36">
        <f>SUMIFS(СВЦЭМ!$C$39:$C$782,СВЦЭМ!$A$39:$A$782,$A134,СВЦЭМ!$B$39:$B$782,U$119)+'СЕТ СН'!$I$9+СВЦЭМ!$D$10+'СЕТ СН'!$I$6-'СЕТ СН'!$I$19</f>
        <v>2467.6855194099999</v>
      </c>
      <c r="V134" s="36">
        <f>SUMIFS(СВЦЭМ!$C$39:$C$782,СВЦЭМ!$A$39:$A$782,$A134,СВЦЭМ!$B$39:$B$782,V$119)+'СЕТ СН'!$I$9+СВЦЭМ!$D$10+'СЕТ СН'!$I$6-'СЕТ СН'!$I$19</f>
        <v>2462.58868067</v>
      </c>
      <c r="W134" s="36">
        <f>SUMIFS(СВЦЭМ!$C$39:$C$782,СВЦЭМ!$A$39:$A$782,$A134,СВЦЭМ!$B$39:$B$782,W$119)+'СЕТ СН'!$I$9+СВЦЭМ!$D$10+'СЕТ СН'!$I$6-'СЕТ СН'!$I$19</f>
        <v>2479.4608662299997</v>
      </c>
      <c r="X134" s="36">
        <f>SUMIFS(СВЦЭМ!$C$39:$C$782,СВЦЭМ!$A$39:$A$782,$A134,СВЦЭМ!$B$39:$B$782,X$119)+'СЕТ СН'!$I$9+СВЦЭМ!$D$10+'СЕТ СН'!$I$6-'СЕТ СН'!$I$19</f>
        <v>2517.1101361700003</v>
      </c>
      <c r="Y134" s="36">
        <f>SUMIFS(СВЦЭМ!$C$39:$C$782,СВЦЭМ!$A$39:$A$782,$A134,СВЦЭМ!$B$39:$B$782,Y$119)+'СЕТ СН'!$I$9+СВЦЭМ!$D$10+'СЕТ СН'!$I$6-'СЕТ СН'!$I$19</f>
        <v>2537.3392354799998</v>
      </c>
    </row>
    <row r="135" spans="1:25" ht="15.75" x14ac:dyDescent="0.2">
      <c r="A135" s="35">
        <f t="shared" si="3"/>
        <v>45001</v>
      </c>
      <c r="B135" s="36">
        <f>SUMIFS(СВЦЭМ!$C$39:$C$782,СВЦЭМ!$A$39:$A$782,$A135,СВЦЭМ!$B$39:$B$782,B$119)+'СЕТ СН'!$I$9+СВЦЭМ!$D$10+'СЕТ СН'!$I$6-'СЕТ СН'!$I$19</f>
        <v>2540.8127984100001</v>
      </c>
      <c r="C135" s="36">
        <f>SUMIFS(СВЦЭМ!$C$39:$C$782,СВЦЭМ!$A$39:$A$782,$A135,СВЦЭМ!$B$39:$B$782,C$119)+'СЕТ СН'!$I$9+СВЦЭМ!$D$10+'СЕТ СН'!$I$6-'СЕТ СН'!$I$19</f>
        <v>2602.56524588</v>
      </c>
      <c r="D135" s="36">
        <f>SUMIFS(СВЦЭМ!$C$39:$C$782,СВЦЭМ!$A$39:$A$782,$A135,СВЦЭМ!$B$39:$B$782,D$119)+'СЕТ СН'!$I$9+СВЦЭМ!$D$10+'СЕТ СН'!$I$6-'СЕТ СН'!$I$19</f>
        <v>2628.56350475</v>
      </c>
      <c r="E135" s="36">
        <f>SUMIFS(СВЦЭМ!$C$39:$C$782,СВЦЭМ!$A$39:$A$782,$A135,СВЦЭМ!$B$39:$B$782,E$119)+'СЕТ СН'!$I$9+СВЦЭМ!$D$10+'СЕТ СН'!$I$6-'СЕТ СН'!$I$19</f>
        <v>2648.0588727300001</v>
      </c>
      <c r="F135" s="36">
        <f>SUMIFS(СВЦЭМ!$C$39:$C$782,СВЦЭМ!$A$39:$A$782,$A135,СВЦЭМ!$B$39:$B$782,F$119)+'СЕТ СН'!$I$9+СВЦЭМ!$D$10+'СЕТ СН'!$I$6-'СЕТ СН'!$I$19</f>
        <v>2651.5080358200003</v>
      </c>
      <c r="G135" s="36">
        <f>SUMIFS(СВЦЭМ!$C$39:$C$782,СВЦЭМ!$A$39:$A$782,$A135,СВЦЭМ!$B$39:$B$782,G$119)+'СЕТ СН'!$I$9+СВЦЭМ!$D$10+'СЕТ СН'!$I$6-'СЕТ СН'!$I$19</f>
        <v>2631.5726479799996</v>
      </c>
      <c r="H135" s="36">
        <f>SUMIFS(СВЦЭМ!$C$39:$C$782,СВЦЭМ!$A$39:$A$782,$A135,СВЦЭМ!$B$39:$B$782,H$119)+'СЕТ СН'!$I$9+СВЦЭМ!$D$10+'СЕТ СН'!$I$6-'СЕТ СН'!$I$19</f>
        <v>2557.8266353999998</v>
      </c>
      <c r="I135" s="36">
        <f>SUMIFS(СВЦЭМ!$C$39:$C$782,СВЦЭМ!$A$39:$A$782,$A135,СВЦЭМ!$B$39:$B$782,I$119)+'СЕТ СН'!$I$9+СВЦЭМ!$D$10+'СЕТ СН'!$I$6-'СЕТ СН'!$I$19</f>
        <v>2527.3175000599999</v>
      </c>
      <c r="J135" s="36">
        <f>SUMIFS(СВЦЭМ!$C$39:$C$782,СВЦЭМ!$A$39:$A$782,$A135,СВЦЭМ!$B$39:$B$782,J$119)+'СЕТ СН'!$I$9+СВЦЭМ!$D$10+'СЕТ СН'!$I$6-'СЕТ СН'!$I$19</f>
        <v>2527.9324132299998</v>
      </c>
      <c r="K135" s="36">
        <f>SUMIFS(СВЦЭМ!$C$39:$C$782,СВЦЭМ!$A$39:$A$782,$A135,СВЦЭМ!$B$39:$B$782,K$119)+'СЕТ СН'!$I$9+СВЦЭМ!$D$10+'СЕТ СН'!$I$6-'СЕТ СН'!$I$19</f>
        <v>2507.2477970700002</v>
      </c>
      <c r="L135" s="36">
        <f>SUMIFS(СВЦЭМ!$C$39:$C$782,СВЦЭМ!$A$39:$A$782,$A135,СВЦЭМ!$B$39:$B$782,L$119)+'СЕТ СН'!$I$9+СВЦЭМ!$D$10+'СЕТ СН'!$I$6-'СЕТ СН'!$I$19</f>
        <v>2533.0006279099998</v>
      </c>
      <c r="M135" s="36">
        <f>SUMIFS(СВЦЭМ!$C$39:$C$782,СВЦЭМ!$A$39:$A$782,$A135,СВЦЭМ!$B$39:$B$782,M$119)+'СЕТ СН'!$I$9+СВЦЭМ!$D$10+'СЕТ СН'!$I$6-'СЕТ СН'!$I$19</f>
        <v>2563.5545514999999</v>
      </c>
      <c r="N135" s="36">
        <f>SUMIFS(СВЦЭМ!$C$39:$C$782,СВЦЭМ!$A$39:$A$782,$A135,СВЦЭМ!$B$39:$B$782,N$119)+'СЕТ СН'!$I$9+СВЦЭМ!$D$10+'СЕТ СН'!$I$6-'СЕТ СН'!$I$19</f>
        <v>2603.5999533699996</v>
      </c>
      <c r="O135" s="36">
        <f>SUMIFS(СВЦЭМ!$C$39:$C$782,СВЦЭМ!$A$39:$A$782,$A135,СВЦЭМ!$B$39:$B$782,O$119)+'СЕТ СН'!$I$9+СВЦЭМ!$D$10+'СЕТ СН'!$I$6-'СЕТ СН'!$I$19</f>
        <v>2612.6725663899997</v>
      </c>
      <c r="P135" s="36">
        <f>SUMIFS(СВЦЭМ!$C$39:$C$782,СВЦЭМ!$A$39:$A$782,$A135,СВЦЭМ!$B$39:$B$782,P$119)+'СЕТ СН'!$I$9+СВЦЭМ!$D$10+'СЕТ СН'!$I$6-'СЕТ СН'!$I$19</f>
        <v>2624.14356494</v>
      </c>
      <c r="Q135" s="36">
        <f>SUMIFS(СВЦЭМ!$C$39:$C$782,СВЦЭМ!$A$39:$A$782,$A135,СВЦЭМ!$B$39:$B$782,Q$119)+'СЕТ СН'!$I$9+СВЦЭМ!$D$10+'СЕТ СН'!$I$6-'СЕТ СН'!$I$19</f>
        <v>2626.5137274500003</v>
      </c>
      <c r="R135" s="36">
        <f>SUMIFS(СВЦЭМ!$C$39:$C$782,СВЦЭМ!$A$39:$A$782,$A135,СВЦЭМ!$B$39:$B$782,R$119)+'СЕТ СН'!$I$9+СВЦЭМ!$D$10+'СЕТ СН'!$I$6-'СЕТ СН'!$I$19</f>
        <v>2640.4781097200002</v>
      </c>
      <c r="S135" s="36">
        <f>SUMIFS(СВЦЭМ!$C$39:$C$782,СВЦЭМ!$A$39:$A$782,$A135,СВЦЭМ!$B$39:$B$782,S$119)+'СЕТ СН'!$I$9+СВЦЭМ!$D$10+'СЕТ СН'!$I$6-'СЕТ СН'!$I$19</f>
        <v>2622.0801557899999</v>
      </c>
      <c r="T135" s="36">
        <f>SUMIFS(СВЦЭМ!$C$39:$C$782,СВЦЭМ!$A$39:$A$782,$A135,СВЦЭМ!$B$39:$B$782,T$119)+'СЕТ СН'!$I$9+СВЦЭМ!$D$10+'СЕТ СН'!$I$6-'СЕТ СН'!$I$19</f>
        <v>2559.0373399299997</v>
      </c>
      <c r="U135" s="36">
        <f>SUMIFS(СВЦЭМ!$C$39:$C$782,СВЦЭМ!$A$39:$A$782,$A135,СВЦЭМ!$B$39:$B$782,U$119)+'СЕТ СН'!$I$9+СВЦЭМ!$D$10+'СЕТ СН'!$I$6-'СЕТ СН'!$I$19</f>
        <v>2522.8334896199999</v>
      </c>
      <c r="V135" s="36">
        <f>SUMIFS(СВЦЭМ!$C$39:$C$782,СВЦЭМ!$A$39:$A$782,$A135,СВЦЭМ!$B$39:$B$782,V$119)+'СЕТ СН'!$I$9+СВЦЭМ!$D$10+'СЕТ СН'!$I$6-'СЕТ СН'!$I$19</f>
        <v>2525.2622092299998</v>
      </c>
      <c r="W135" s="36">
        <f>SUMIFS(СВЦЭМ!$C$39:$C$782,СВЦЭМ!$A$39:$A$782,$A135,СВЦЭМ!$B$39:$B$782,W$119)+'СЕТ СН'!$I$9+СВЦЭМ!$D$10+'СЕТ СН'!$I$6-'СЕТ СН'!$I$19</f>
        <v>2550.2234239099998</v>
      </c>
      <c r="X135" s="36">
        <f>SUMIFS(СВЦЭМ!$C$39:$C$782,СВЦЭМ!$A$39:$A$782,$A135,СВЦЭМ!$B$39:$B$782,X$119)+'СЕТ СН'!$I$9+СВЦЭМ!$D$10+'СЕТ СН'!$I$6-'СЕТ СН'!$I$19</f>
        <v>2536.0229174300002</v>
      </c>
      <c r="Y135" s="36">
        <f>SUMIFS(СВЦЭМ!$C$39:$C$782,СВЦЭМ!$A$39:$A$782,$A135,СВЦЭМ!$B$39:$B$782,Y$119)+'СЕТ СН'!$I$9+СВЦЭМ!$D$10+'СЕТ СН'!$I$6-'СЕТ СН'!$I$19</f>
        <v>2573.4887100400001</v>
      </c>
    </row>
    <row r="136" spans="1:25" ht="15.75" x14ac:dyDescent="0.2">
      <c r="A136" s="35">
        <f t="shared" si="3"/>
        <v>45002</v>
      </c>
      <c r="B136" s="36">
        <f>SUMIFS(СВЦЭМ!$C$39:$C$782,СВЦЭМ!$A$39:$A$782,$A136,СВЦЭМ!$B$39:$B$782,B$119)+'СЕТ СН'!$I$9+СВЦЭМ!$D$10+'СЕТ СН'!$I$6-'СЕТ СН'!$I$19</f>
        <v>2618.6167704999998</v>
      </c>
      <c r="C136" s="36">
        <f>SUMIFS(СВЦЭМ!$C$39:$C$782,СВЦЭМ!$A$39:$A$782,$A136,СВЦЭМ!$B$39:$B$782,C$119)+'СЕТ СН'!$I$9+СВЦЭМ!$D$10+'СЕТ СН'!$I$6-'СЕТ СН'!$I$19</f>
        <v>2672.63313526</v>
      </c>
      <c r="D136" s="36">
        <f>SUMIFS(СВЦЭМ!$C$39:$C$782,СВЦЭМ!$A$39:$A$782,$A136,СВЦЭМ!$B$39:$B$782,D$119)+'СЕТ СН'!$I$9+СВЦЭМ!$D$10+'СЕТ СН'!$I$6-'СЕТ СН'!$I$19</f>
        <v>2673.2486440000002</v>
      </c>
      <c r="E136" s="36">
        <f>SUMIFS(СВЦЭМ!$C$39:$C$782,СВЦЭМ!$A$39:$A$782,$A136,СВЦЭМ!$B$39:$B$782,E$119)+'СЕТ СН'!$I$9+СВЦЭМ!$D$10+'СЕТ СН'!$I$6-'СЕТ СН'!$I$19</f>
        <v>2663.2171869200001</v>
      </c>
      <c r="F136" s="36">
        <f>SUMIFS(СВЦЭМ!$C$39:$C$782,СВЦЭМ!$A$39:$A$782,$A136,СВЦЭМ!$B$39:$B$782,F$119)+'СЕТ СН'!$I$9+СВЦЭМ!$D$10+'СЕТ СН'!$I$6-'СЕТ СН'!$I$19</f>
        <v>2669.3677943000002</v>
      </c>
      <c r="G136" s="36">
        <f>SUMIFS(СВЦЭМ!$C$39:$C$782,СВЦЭМ!$A$39:$A$782,$A136,СВЦЭМ!$B$39:$B$782,G$119)+'СЕТ СН'!$I$9+СВЦЭМ!$D$10+'СЕТ СН'!$I$6-'СЕТ СН'!$I$19</f>
        <v>2654.8560960999998</v>
      </c>
      <c r="H136" s="36">
        <f>SUMIFS(СВЦЭМ!$C$39:$C$782,СВЦЭМ!$A$39:$A$782,$A136,СВЦЭМ!$B$39:$B$782,H$119)+'СЕТ СН'!$I$9+СВЦЭМ!$D$10+'СЕТ СН'!$I$6-'СЕТ СН'!$I$19</f>
        <v>2602.6236529399998</v>
      </c>
      <c r="I136" s="36">
        <f>SUMIFS(СВЦЭМ!$C$39:$C$782,СВЦЭМ!$A$39:$A$782,$A136,СВЦЭМ!$B$39:$B$782,I$119)+'СЕТ СН'!$I$9+СВЦЭМ!$D$10+'СЕТ СН'!$I$6-'СЕТ СН'!$I$19</f>
        <v>2533.4762815200002</v>
      </c>
      <c r="J136" s="36">
        <f>SUMIFS(СВЦЭМ!$C$39:$C$782,СВЦЭМ!$A$39:$A$782,$A136,СВЦЭМ!$B$39:$B$782,J$119)+'СЕТ СН'!$I$9+СВЦЭМ!$D$10+'СЕТ СН'!$I$6-'СЕТ СН'!$I$19</f>
        <v>2539.28828359</v>
      </c>
      <c r="K136" s="36">
        <f>SUMIFS(СВЦЭМ!$C$39:$C$782,СВЦЭМ!$A$39:$A$782,$A136,СВЦЭМ!$B$39:$B$782,K$119)+'СЕТ СН'!$I$9+СВЦЭМ!$D$10+'СЕТ СН'!$I$6-'СЕТ СН'!$I$19</f>
        <v>2526.02579784</v>
      </c>
      <c r="L136" s="36">
        <f>SUMIFS(СВЦЭМ!$C$39:$C$782,СВЦЭМ!$A$39:$A$782,$A136,СВЦЭМ!$B$39:$B$782,L$119)+'СЕТ СН'!$I$9+СВЦЭМ!$D$10+'СЕТ СН'!$I$6-'СЕТ СН'!$I$19</f>
        <v>2515.1896052399998</v>
      </c>
      <c r="M136" s="36">
        <f>SUMIFS(СВЦЭМ!$C$39:$C$782,СВЦЭМ!$A$39:$A$782,$A136,СВЦЭМ!$B$39:$B$782,M$119)+'СЕТ СН'!$I$9+СВЦЭМ!$D$10+'СЕТ СН'!$I$6-'СЕТ СН'!$I$19</f>
        <v>2530.69085735</v>
      </c>
      <c r="N136" s="36">
        <f>SUMIFS(СВЦЭМ!$C$39:$C$782,СВЦЭМ!$A$39:$A$782,$A136,СВЦЭМ!$B$39:$B$782,N$119)+'СЕТ СН'!$I$9+СВЦЭМ!$D$10+'СЕТ СН'!$I$6-'СЕТ СН'!$I$19</f>
        <v>2562.5737198400002</v>
      </c>
      <c r="O136" s="36">
        <f>SUMIFS(СВЦЭМ!$C$39:$C$782,СВЦЭМ!$A$39:$A$782,$A136,СВЦЭМ!$B$39:$B$782,O$119)+'СЕТ СН'!$I$9+СВЦЭМ!$D$10+'СЕТ СН'!$I$6-'СЕТ СН'!$I$19</f>
        <v>2584.8414420600002</v>
      </c>
      <c r="P136" s="36">
        <f>SUMIFS(СВЦЭМ!$C$39:$C$782,СВЦЭМ!$A$39:$A$782,$A136,СВЦЭМ!$B$39:$B$782,P$119)+'СЕТ СН'!$I$9+СВЦЭМ!$D$10+'СЕТ СН'!$I$6-'СЕТ СН'!$I$19</f>
        <v>2592.9172874199999</v>
      </c>
      <c r="Q136" s="36">
        <f>SUMIFS(СВЦЭМ!$C$39:$C$782,СВЦЭМ!$A$39:$A$782,$A136,СВЦЭМ!$B$39:$B$782,Q$119)+'СЕТ СН'!$I$9+СВЦЭМ!$D$10+'СЕТ СН'!$I$6-'СЕТ СН'!$I$19</f>
        <v>2603.6187887999999</v>
      </c>
      <c r="R136" s="36">
        <f>SUMIFS(СВЦЭМ!$C$39:$C$782,СВЦЭМ!$A$39:$A$782,$A136,СВЦЭМ!$B$39:$B$782,R$119)+'СЕТ СН'!$I$9+СВЦЭМ!$D$10+'СЕТ СН'!$I$6-'СЕТ СН'!$I$19</f>
        <v>2579.9203576899999</v>
      </c>
      <c r="S136" s="36">
        <f>SUMIFS(СВЦЭМ!$C$39:$C$782,СВЦЭМ!$A$39:$A$782,$A136,СВЦЭМ!$B$39:$B$782,S$119)+'СЕТ СН'!$I$9+СВЦЭМ!$D$10+'СЕТ СН'!$I$6-'СЕТ СН'!$I$19</f>
        <v>2560.55123955</v>
      </c>
      <c r="T136" s="36">
        <f>SUMIFS(СВЦЭМ!$C$39:$C$782,СВЦЭМ!$A$39:$A$782,$A136,СВЦЭМ!$B$39:$B$782,T$119)+'СЕТ СН'!$I$9+СВЦЭМ!$D$10+'СЕТ СН'!$I$6-'СЕТ СН'!$I$19</f>
        <v>2544.69728932</v>
      </c>
      <c r="U136" s="36">
        <f>SUMIFS(СВЦЭМ!$C$39:$C$782,СВЦЭМ!$A$39:$A$782,$A136,СВЦЭМ!$B$39:$B$782,U$119)+'СЕТ СН'!$I$9+СВЦЭМ!$D$10+'СЕТ СН'!$I$6-'СЕТ СН'!$I$19</f>
        <v>2522.54946397</v>
      </c>
      <c r="V136" s="36">
        <f>SUMIFS(СВЦЭМ!$C$39:$C$782,СВЦЭМ!$A$39:$A$782,$A136,СВЦЭМ!$B$39:$B$782,V$119)+'СЕТ СН'!$I$9+СВЦЭМ!$D$10+'СЕТ СН'!$I$6-'СЕТ СН'!$I$19</f>
        <v>2531.1689052299998</v>
      </c>
      <c r="W136" s="36">
        <f>SUMIFS(СВЦЭМ!$C$39:$C$782,СВЦЭМ!$A$39:$A$782,$A136,СВЦЭМ!$B$39:$B$782,W$119)+'СЕТ СН'!$I$9+СВЦЭМ!$D$10+'СЕТ СН'!$I$6-'СЕТ СН'!$I$19</f>
        <v>2526.7293548500002</v>
      </c>
      <c r="X136" s="36">
        <f>SUMIFS(СВЦЭМ!$C$39:$C$782,СВЦЭМ!$A$39:$A$782,$A136,СВЦЭМ!$B$39:$B$782,X$119)+'СЕТ СН'!$I$9+СВЦЭМ!$D$10+'СЕТ СН'!$I$6-'СЕТ СН'!$I$19</f>
        <v>2574.2678664099999</v>
      </c>
      <c r="Y136" s="36">
        <f>SUMIFS(СВЦЭМ!$C$39:$C$782,СВЦЭМ!$A$39:$A$782,$A136,СВЦЭМ!$B$39:$B$782,Y$119)+'СЕТ СН'!$I$9+СВЦЭМ!$D$10+'СЕТ СН'!$I$6-'СЕТ СН'!$I$19</f>
        <v>2612.8319795799998</v>
      </c>
    </row>
    <row r="137" spans="1:25" ht="15.75" x14ac:dyDescent="0.2">
      <c r="A137" s="35">
        <f t="shared" si="3"/>
        <v>45003</v>
      </c>
      <c r="B137" s="36">
        <f>SUMIFS(СВЦЭМ!$C$39:$C$782,СВЦЭМ!$A$39:$A$782,$A137,СВЦЭМ!$B$39:$B$782,B$119)+'СЕТ СН'!$I$9+СВЦЭМ!$D$10+'СЕТ СН'!$I$6-'СЕТ СН'!$I$19</f>
        <v>2445.9422774</v>
      </c>
      <c r="C137" s="36">
        <f>SUMIFS(СВЦЭМ!$C$39:$C$782,СВЦЭМ!$A$39:$A$782,$A137,СВЦЭМ!$B$39:$B$782,C$119)+'СЕТ СН'!$I$9+СВЦЭМ!$D$10+'СЕТ СН'!$I$6-'СЕТ СН'!$I$19</f>
        <v>2496.2184373999999</v>
      </c>
      <c r="D137" s="36">
        <f>SUMIFS(СВЦЭМ!$C$39:$C$782,СВЦЭМ!$A$39:$A$782,$A137,СВЦЭМ!$B$39:$B$782,D$119)+'СЕТ СН'!$I$9+СВЦЭМ!$D$10+'СЕТ СН'!$I$6-'СЕТ СН'!$I$19</f>
        <v>2525.32361915</v>
      </c>
      <c r="E137" s="36">
        <f>SUMIFS(СВЦЭМ!$C$39:$C$782,СВЦЭМ!$A$39:$A$782,$A137,СВЦЭМ!$B$39:$B$782,E$119)+'СЕТ СН'!$I$9+СВЦЭМ!$D$10+'СЕТ СН'!$I$6-'СЕТ СН'!$I$19</f>
        <v>2528.5423706199999</v>
      </c>
      <c r="F137" s="36">
        <f>SUMIFS(СВЦЭМ!$C$39:$C$782,СВЦЭМ!$A$39:$A$782,$A137,СВЦЭМ!$B$39:$B$782,F$119)+'СЕТ СН'!$I$9+СВЦЭМ!$D$10+'СЕТ СН'!$I$6-'СЕТ СН'!$I$19</f>
        <v>2548.8939486899999</v>
      </c>
      <c r="G137" s="36">
        <f>SUMIFS(СВЦЭМ!$C$39:$C$782,СВЦЭМ!$A$39:$A$782,$A137,СВЦЭМ!$B$39:$B$782,G$119)+'СЕТ СН'!$I$9+СВЦЭМ!$D$10+'СЕТ СН'!$I$6-'СЕТ СН'!$I$19</f>
        <v>2526.3003061199997</v>
      </c>
      <c r="H137" s="36">
        <f>SUMIFS(СВЦЭМ!$C$39:$C$782,СВЦЭМ!$A$39:$A$782,$A137,СВЦЭМ!$B$39:$B$782,H$119)+'СЕТ СН'!$I$9+СВЦЭМ!$D$10+'СЕТ СН'!$I$6-'СЕТ СН'!$I$19</f>
        <v>2524.2693498600001</v>
      </c>
      <c r="I137" s="36">
        <f>SUMIFS(СВЦЭМ!$C$39:$C$782,СВЦЭМ!$A$39:$A$782,$A137,СВЦЭМ!$B$39:$B$782,I$119)+'СЕТ СН'!$I$9+СВЦЭМ!$D$10+'СЕТ СН'!$I$6-'СЕТ СН'!$I$19</f>
        <v>2504.70057352</v>
      </c>
      <c r="J137" s="36">
        <f>SUMIFS(СВЦЭМ!$C$39:$C$782,СВЦЭМ!$A$39:$A$782,$A137,СВЦЭМ!$B$39:$B$782,J$119)+'СЕТ СН'!$I$9+СВЦЭМ!$D$10+'СЕТ СН'!$I$6-'СЕТ СН'!$I$19</f>
        <v>2454.7733625599999</v>
      </c>
      <c r="K137" s="36">
        <f>SUMIFS(СВЦЭМ!$C$39:$C$782,СВЦЭМ!$A$39:$A$782,$A137,СВЦЭМ!$B$39:$B$782,K$119)+'СЕТ СН'!$I$9+СВЦЭМ!$D$10+'СЕТ СН'!$I$6-'СЕТ СН'!$I$19</f>
        <v>2387.5624472</v>
      </c>
      <c r="L137" s="36">
        <f>SUMIFS(СВЦЭМ!$C$39:$C$782,СВЦЭМ!$A$39:$A$782,$A137,СВЦЭМ!$B$39:$B$782,L$119)+'СЕТ СН'!$I$9+СВЦЭМ!$D$10+'СЕТ СН'!$I$6-'СЕТ СН'!$I$19</f>
        <v>2337.7399463399997</v>
      </c>
      <c r="M137" s="36">
        <f>SUMIFS(СВЦЭМ!$C$39:$C$782,СВЦЭМ!$A$39:$A$782,$A137,СВЦЭМ!$B$39:$B$782,M$119)+'СЕТ СН'!$I$9+СВЦЭМ!$D$10+'СЕТ СН'!$I$6-'СЕТ СН'!$I$19</f>
        <v>2324.5076743999998</v>
      </c>
      <c r="N137" s="36">
        <f>SUMIFS(СВЦЭМ!$C$39:$C$782,СВЦЭМ!$A$39:$A$782,$A137,СВЦЭМ!$B$39:$B$782,N$119)+'СЕТ СН'!$I$9+СВЦЭМ!$D$10+'СЕТ СН'!$I$6-'СЕТ СН'!$I$19</f>
        <v>2362.9850310399997</v>
      </c>
      <c r="O137" s="36">
        <f>SUMIFS(СВЦЭМ!$C$39:$C$782,СВЦЭМ!$A$39:$A$782,$A137,СВЦЭМ!$B$39:$B$782,O$119)+'СЕТ СН'!$I$9+СВЦЭМ!$D$10+'СЕТ СН'!$I$6-'СЕТ СН'!$I$19</f>
        <v>2332.7614399399999</v>
      </c>
      <c r="P137" s="36">
        <f>SUMIFS(СВЦЭМ!$C$39:$C$782,СВЦЭМ!$A$39:$A$782,$A137,СВЦЭМ!$B$39:$B$782,P$119)+'СЕТ СН'!$I$9+СВЦЭМ!$D$10+'СЕТ СН'!$I$6-'СЕТ СН'!$I$19</f>
        <v>2354.1658667900001</v>
      </c>
      <c r="Q137" s="36">
        <f>SUMIFS(СВЦЭМ!$C$39:$C$782,СВЦЭМ!$A$39:$A$782,$A137,СВЦЭМ!$B$39:$B$782,Q$119)+'СЕТ СН'!$I$9+СВЦЭМ!$D$10+'СЕТ СН'!$I$6-'СЕТ СН'!$I$19</f>
        <v>2366.3528418199999</v>
      </c>
      <c r="R137" s="36">
        <f>SUMIFS(СВЦЭМ!$C$39:$C$782,СВЦЭМ!$A$39:$A$782,$A137,СВЦЭМ!$B$39:$B$782,R$119)+'СЕТ СН'!$I$9+СВЦЭМ!$D$10+'СЕТ СН'!$I$6-'СЕТ СН'!$I$19</f>
        <v>2423.6041708399998</v>
      </c>
      <c r="S137" s="36">
        <f>SUMIFS(СВЦЭМ!$C$39:$C$782,СВЦЭМ!$A$39:$A$782,$A137,СВЦЭМ!$B$39:$B$782,S$119)+'СЕТ СН'!$I$9+СВЦЭМ!$D$10+'СЕТ СН'!$I$6-'СЕТ СН'!$I$19</f>
        <v>2375.86237944</v>
      </c>
      <c r="T137" s="36">
        <f>SUMIFS(СВЦЭМ!$C$39:$C$782,СВЦЭМ!$A$39:$A$782,$A137,СВЦЭМ!$B$39:$B$782,T$119)+'СЕТ СН'!$I$9+СВЦЭМ!$D$10+'СЕТ СН'!$I$6-'СЕТ СН'!$I$19</f>
        <v>2369.1401796099999</v>
      </c>
      <c r="U137" s="36">
        <f>SUMIFS(СВЦЭМ!$C$39:$C$782,СВЦЭМ!$A$39:$A$782,$A137,СВЦЭМ!$B$39:$B$782,U$119)+'СЕТ СН'!$I$9+СВЦЭМ!$D$10+'СЕТ СН'!$I$6-'СЕТ СН'!$I$19</f>
        <v>2355.7754401000002</v>
      </c>
      <c r="V137" s="36">
        <f>SUMIFS(СВЦЭМ!$C$39:$C$782,СВЦЭМ!$A$39:$A$782,$A137,СВЦЭМ!$B$39:$B$782,V$119)+'СЕТ СН'!$I$9+СВЦЭМ!$D$10+'СЕТ СН'!$I$6-'СЕТ СН'!$I$19</f>
        <v>2326.3345524300003</v>
      </c>
      <c r="W137" s="36">
        <f>SUMIFS(СВЦЭМ!$C$39:$C$782,СВЦЭМ!$A$39:$A$782,$A137,СВЦЭМ!$B$39:$B$782,W$119)+'СЕТ СН'!$I$9+СВЦЭМ!$D$10+'СЕТ СН'!$I$6-'СЕТ СН'!$I$19</f>
        <v>2341.5237287600003</v>
      </c>
      <c r="X137" s="36">
        <f>SUMIFS(СВЦЭМ!$C$39:$C$782,СВЦЭМ!$A$39:$A$782,$A137,СВЦЭМ!$B$39:$B$782,X$119)+'СЕТ СН'!$I$9+СВЦЭМ!$D$10+'СЕТ СН'!$I$6-'СЕТ СН'!$I$19</f>
        <v>2367.5580157499999</v>
      </c>
      <c r="Y137" s="36">
        <f>SUMIFS(СВЦЭМ!$C$39:$C$782,СВЦЭМ!$A$39:$A$782,$A137,СВЦЭМ!$B$39:$B$782,Y$119)+'СЕТ СН'!$I$9+СВЦЭМ!$D$10+'СЕТ СН'!$I$6-'СЕТ СН'!$I$19</f>
        <v>2403.7306885999997</v>
      </c>
    </row>
    <row r="138" spans="1:25" ht="15.75" x14ac:dyDescent="0.2">
      <c r="A138" s="35">
        <f t="shared" si="3"/>
        <v>45004</v>
      </c>
      <c r="B138" s="36">
        <f>SUMIFS(СВЦЭМ!$C$39:$C$782,СВЦЭМ!$A$39:$A$782,$A138,СВЦЭМ!$B$39:$B$782,B$119)+'СЕТ СН'!$I$9+СВЦЭМ!$D$10+'СЕТ СН'!$I$6-'СЕТ СН'!$I$19</f>
        <v>2445.1035385799996</v>
      </c>
      <c r="C138" s="36">
        <f>SUMIFS(СВЦЭМ!$C$39:$C$782,СВЦЭМ!$A$39:$A$782,$A138,СВЦЭМ!$B$39:$B$782,C$119)+'СЕТ СН'!$I$9+СВЦЭМ!$D$10+'СЕТ СН'!$I$6-'СЕТ СН'!$I$19</f>
        <v>2480.6180617099999</v>
      </c>
      <c r="D138" s="36">
        <f>SUMIFS(СВЦЭМ!$C$39:$C$782,СВЦЭМ!$A$39:$A$782,$A138,СВЦЭМ!$B$39:$B$782,D$119)+'СЕТ СН'!$I$9+СВЦЭМ!$D$10+'СЕТ СН'!$I$6-'СЕТ СН'!$I$19</f>
        <v>2549.1320219299996</v>
      </c>
      <c r="E138" s="36">
        <f>SUMIFS(СВЦЭМ!$C$39:$C$782,СВЦЭМ!$A$39:$A$782,$A138,СВЦЭМ!$B$39:$B$782,E$119)+'СЕТ СН'!$I$9+СВЦЭМ!$D$10+'СЕТ СН'!$I$6-'СЕТ СН'!$I$19</f>
        <v>2554.5628293999998</v>
      </c>
      <c r="F138" s="36">
        <f>SUMIFS(СВЦЭМ!$C$39:$C$782,СВЦЭМ!$A$39:$A$782,$A138,СВЦЭМ!$B$39:$B$782,F$119)+'СЕТ СН'!$I$9+СВЦЭМ!$D$10+'СЕТ СН'!$I$6-'СЕТ СН'!$I$19</f>
        <v>2558.8073677499997</v>
      </c>
      <c r="G138" s="36">
        <f>SUMIFS(СВЦЭМ!$C$39:$C$782,СВЦЭМ!$A$39:$A$782,$A138,СВЦЭМ!$B$39:$B$782,G$119)+'СЕТ СН'!$I$9+СВЦЭМ!$D$10+'СЕТ СН'!$I$6-'СЕТ СН'!$I$19</f>
        <v>2560.6118143799999</v>
      </c>
      <c r="H138" s="36">
        <f>SUMIFS(СВЦЭМ!$C$39:$C$782,СВЦЭМ!$A$39:$A$782,$A138,СВЦЭМ!$B$39:$B$782,H$119)+'СЕТ СН'!$I$9+СВЦЭМ!$D$10+'СЕТ СН'!$I$6-'СЕТ СН'!$I$19</f>
        <v>2543.5422887999998</v>
      </c>
      <c r="I138" s="36">
        <f>SUMIFS(СВЦЭМ!$C$39:$C$782,СВЦЭМ!$A$39:$A$782,$A138,СВЦЭМ!$B$39:$B$782,I$119)+'СЕТ СН'!$I$9+СВЦЭМ!$D$10+'СЕТ СН'!$I$6-'СЕТ СН'!$I$19</f>
        <v>2484.02307965</v>
      </c>
      <c r="J138" s="36">
        <f>SUMIFS(СВЦЭМ!$C$39:$C$782,СВЦЭМ!$A$39:$A$782,$A138,СВЦЭМ!$B$39:$B$782,J$119)+'СЕТ СН'!$I$9+СВЦЭМ!$D$10+'СЕТ СН'!$I$6-'СЕТ СН'!$I$19</f>
        <v>2472.2425920199998</v>
      </c>
      <c r="K138" s="36">
        <f>SUMIFS(СВЦЭМ!$C$39:$C$782,СВЦЭМ!$A$39:$A$782,$A138,СВЦЭМ!$B$39:$B$782,K$119)+'СЕТ СН'!$I$9+СВЦЭМ!$D$10+'СЕТ СН'!$I$6-'СЕТ СН'!$I$19</f>
        <v>2405.9639336299997</v>
      </c>
      <c r="L138" s="36">
        <f>SUMIFS(СВЦЭМ!$C$39:$C$782,СВЦЭМ!$A$39:$A$782,$A138,СВЦЭМ!$B$39:$B$782,L$119)+'СЕТ СН'!$I$9+СВЦЭМ!$D$10+'СЕТ СН'!$I$6-'СЕТ СН'!$I$19</f>
        <v>2371.7746748600002</v>
      </c>
      <c r="M138" s="36">
        <f>SUMIFS(СВЦЭМ!$C$39:$C$782,СВЦЭМ!$A$39:$A$782,$A138,СВЦЭМ!$B$39:$B$782,M$119)+'СЕТ СН'!$I$9+СВЦЭМ!$D$10+'СЕТ СН'!$I$6-'СЕТ СН'!$I$19</f>
        <v>2369.1962893700002</v>
      </c>
      <c r="N138" s="36">
        <f>SUMIFS(СВЦЭМ!$C$39:$C$782,СВЦЭМ!$A$39:$A$782,$A138,СВЦЭМ!$B$39:$B$782,N$119)+'СЕТ СН'!$I$9+СВЦЭМ!$D$10+'СЕТ СН'!$I$6-'СЕТ СН'!$I$19</f>
        <v>2393.3903448900001</v>
      </c>
      <c r="O138" s="36">
        <f>SUMIFS(СВЦЭМ!$C$39:$C$782,СВЦЭМ!$A$39:$A$782,$A138,СВЦЭМ!$B$39:$B$782,O$119)+'СЕТ СН'!$I$9+СВЦЭМ!$D$10+'СЕТ СН'!$I$6-'СЕТ СН'!$I$19</f>
        <v>2414.7469002199996</v>
      </c>
      <c r="P138" s="36">
        <f>SUMIFS(СВЦЭМ!$C$39:$C$782,СВЦЭМ!$A$39:$A$782,$A138,СВЦЭМ!$B$39:$B$782,P$119)+'СЕТ СН'!$I$9+СВЦЭМ!$D$10+'СЕТ СН'!$I$6-'СЕТ СН'!$I$19</f>
        <v>2422.5463503999999</v>
      </c>
      <c r="Q138" s="36">
        <f>SUMIFS(СВЦЭМ!$C$39:$C$782,СВЦЭМ!$A$39:$A$782,$A138,СВЦЭМ!$B$39:$B$782,Q$119)+'СЕТ СН'!$I$9+СВЦЭМ!$D$10+'СЕТ СН'!$I$6-'СЕТ СН'!$I$19</f>
        <v>2429.90523467</v>
      </c>
      <c r="R138" s="36">
        <f>SUMIFS(СВЦЭМ!$C$39:$C$782,СВЦЭМ!$A$39:$A$782,$A138,СВЦЭМ!$B$39:$B$782,R$119)+'СЕТ СН'!$I$9+СВЦЭМ!$D$10+'СЕТ СН'!$I$6-'СЕТ СН'!$I$19</f>
        <v>2435.3256429200001</v>
      </c>
      <c r="S138" s="36">
        <f>SUMIFS(СВЦЭМ!$C$39:$C$782,СВЦЭМ!$A$39:$A$782,$A138,СВЦЭМ!$B$39:$B$782,S$119)+'СЕТ СН'!$I$9+СВЦЭМ!$D$10+'СЕТ СН'!$I$6-'СЕТ СН'!$I$19</f>
        <v>2415.2840850399998</v>
      </c>
      <c r="T138" s="36">
        <f>SUMIFS(СВЦЭМ!$C$39:$C$782,СВЦЭМ!$A$39:$A$782,$A138,СВЦЭМ!$B$39:$B$782,T$119)+'СЕТ СН'!$I$9+СВЦЭМ!$D$10+'СЕТ СН'!$I$6-'СЕТ СН'!$I$19</f>
        <v>2402.8740763199999</v>
      </c>
      <c r="U138" s="36">
        <f>SUMIFS(СВЦЭМ!$C$39:$C$782,СВЦЭМ!$A$39:$A$782,$A138,СВЦЭМ!$B$39:$B$782,U$119)+'СЕТ СН'!$I$9+СВЦЭМ!$D$10+'СЕТ СН'!$I$6-'СЕТ СН'!$I$19</f>
        <v>2362.2515220799996</v>
      </c>
      <c r="V138" s="36">
        <f>SUMIFS(СВЦЭМ!$C$39:$C$782,СВЦЭМ!$A$39:$A$782,$A138,СВЦЭМ!$B$39:$B$782,V$119)+'СЕТ СН'!$I$9+СВЦЭМ!$D$10+'СЕТ СН'!$I$6-'СЕТ СН'!$I$19</f>
        <v>2351.8137293999998</v>
      </c>
      <c r="W138" s="36">
        <f>SUMIFS(СВЦЭМ!$C$39:$C$782,СВЦЭМ!$A$39:$A$782,$A138,СВЦЭМ!$B$39:$B$782,W$119)+'СЕТ СН'!$I$9+СВЦЭМ!$D$10+'СЕТ СН'!$I$6-'СЕТ СН'!$I$19</f>
        <v>2353.8161087500002</v>
      </c>
      <c r="X138" s="36">
        <f>SUMIFS(СВЦЭМ!$C$39:$C$782,СВЦЭМ!$A$39:$A$782,$A138,СВЦЭМ!$B$39:$B$782,X$119)+'СЕТ СН'!$I$9+СВЦЭМ!$D$10+'СЕТ СН'!$I$6-'СЕТ СН'!$I$19</f>
        <v>2399.2717600999999</v>
      </c>
      <c r="Y138" s="36">
        <f>SUMIFS(СВЦЭМ!$C$39:$C$782,СВЦЭМ!$A$39:$A$782,$A138,СВЦЭМ!$B$39:$B$782,Y$119)+'СЕТ СН'!$I$9+СВЦЭМ!$D$10+'СЕТ СН'!$I$6-'СЕТ СН'!$I$19</f>
        <v>2452.0289727999998</v>
      </c>
    </row>
    <row r="139" spans="1:25" ht="15.75" x14ac:dyDescent="0.2">
      <c r="A139" s="35">
        <f t="shared" si="3"/>
        <v>45005</v>
      </c>
      <c r="B139" s="36">
        <f>SUMIFS(СВЦЭМ!$C$39:$C$782,СВЦЭМ!$A$39:$A$782,$A139,СВЦЭМ!$B$39:$B$782,B$119)+'СЕТ СН'!$I$9+СВЦЭМ!$D$10+'СЕТ СН'!$I$6-'СЕТ СН'!$I$19</f>
        <v>2455.5528364399997</v>
      </c>
      <c r="C139" s="36">
        <f>SUMIFS(СВЦЭМ!$C$39:$C$782,СВЦЭМ!$A$39:$A$782,$A139,СВЦЭМ!$B$39:$B$782,C$119)+'СЕТ СН'!$I$9+СВЦЭМ!$D$10+'СЕТ СН'!$I$6-'СЕТ СН'!$I$19</f>
        <v>2504.6621299999997</v>
      </c>
      <c r="D139" s="36">
        <f>SUMIFS(СВЦЭМ!$C$39:$C$782,СВЦЭМ!$A$39:$A$782,$A139,СВЦЭМ!$B$39:$B$782,D$119)+'СЕТ СН'!$I$9+СВЦЭМ!$D$10+'СЕТ СН'!$I$6-'СЕТ СН'!$I$19</f>
        <v>2516.5307282699996</v>
      </c>
      <c r="E139" s="36">
        <f>SUMIFS(СВЦЭМ!$C$39:$C$782,СВЦЭМ!$A$39:$A$782,$A139,СВЦЭМ!$B$39:$B$782,E$119)+'СЕТ СН'!$I$9+СВЦЭМ!$D$10+'СЕТ СН'!$I$6-'СЕТ СН'!$I$19</f>
        <v>2545.38626862</v>
      </c>
      <c r="F139" s="36">
        <f>SUMIFS(СВЦЭМ!$C$39:$C$782,СВЦЭМ!$A$39:$A$782,$A139,СВЦЭМ!$B$39:$B$782,F$119)+'СЕТ СН'!$I$9+СВЦЭМ!$D$10+'СЕТ СН'!$I$6-'СЕТ СН'!$I$19</f>
        <v>2526.7568602800002</v>
      </c>
      <c r="G139" s="36">
        <f>SUMIFS(СВЦЭМ!$C$39:$C$782,СВЦЭМ!$A$39:$A$782,$A139,СВЦЭМ!$B$39:$B$782,G$119)+'СЕТ СН'!$I$9+СВЦЭМ!$D$10+'СЕТ СН'!$I$6-'СЕТ СН'!$I$19</f>
        <v>2517.6810396700002</v>
      </c>
      <c r="H139" s="36">
        <f>SUMIFS(СВЦЭМ!$C$39:$C$782,СВЦЭМ!$A$39:$A$782,$A139,СВЦЭМ!$B$39:$B$782,H$119)+'СЕТ СН'!$I$9+СВЦЭМ!$D$10+'СЕТ СН'!$I$6-'СЕТ СН'!$I$19</f>
        <v>2560.7085254200001</v>
      </c>
      <c r="I139" s="36">
        <f>SUMIFS(СВЦЭМ!$C$39:$C$782,СВЦЭМ!$A$39:$A$782,$A139,СВЦЭМ!$B$39:$B$782,I$119)+'СЕТ СН'!$I$9+СВЦЭМ!$D$10+'СЕТ СН'!$I$6-'СЕТ СН'!$I$19</f>
        <v>2471.8047324199997</v>
      </c>
      <c r="J139" s="36">
        <f>SUMIFS(СВЦЭМ!$C$39:$C$782,СВЦЭМ!$A$39:$A$782,$A139,СВЦЭМ!$B$39:$B$782,J$119)+'СЕТ СН'!$I$9+СВЦЭМ!$D$10+'СЕТ СН'!$I$6-'СЕТ СН'!$I$19</f>
        <v>2461.7855038500002</v>
      </c>
      <c r="K139" s="36">
        <f>SUMIFS(СВЦЭМ!$C$39:$C$782,СВЦЭМ!$A$39:$A$782,$A139,СВЦЭМ!$B$39:$B$782,K$119)+'СЕТ СН'!$I$9+СВЦЭМ!$D$10+'СЕТ СН'!$I$6-'СЕТ СН'!$I$19</f>
        <v>2434.4009417400002</v>
      </c>
      <c r="L139" s="36">
        <f>SUMIFS(СВЦЭМ!$C$39:$C$782,СВЦЭМ!$A$39:$A$782,$A139,СВЦЭМ!$B$39:$B$782,L$119)+'СЕТ СН'!$I$9+СВЦЭМ!$D$10+'СЕТ СН'!$I$6-'СЕТ СН'!$I$19</f>
        <v>2419.90618589</v>
      </c>
      <c r="M139" s="36">
        <f>SUMIFS(СВЦЭМ!$C$39:$C$782,СВЦЭМ!$A$39:$A$782,$A139,СВЦЭМ!$B$39:$B$782,M$119)+'СЕТ СН'!$I$9+СВЦЭМ!$D$10+'СЕТ СН'!$I$6-'СЕТ СН'!$I$19</f>
        <v>2429.41040054</v>
      </c>
      <c r="N139" s="36">
        <f>SUMIFS(СВЦЭМ!$C$39:$C$782,СВЦЭМ!$A$39:$A$782,$A139,СВЦЭМ!$B$39:$B$782,N$119)+'СЕТ СН'!$I$9+СВЦЭМ!$D$10+'СЕТ СН'!$I$6-'СЕТ СН'!$I$19</f>
        <v>2474.6974303699999</v>
      </c>
      <c r="O139" s="36">
        <f>SUMIFS(СВЦЭМ!$C$39:$C$782,СВЦЭМ!$A$39:$A$782,$A139,СВЦЭМ!$B$39:$B$782,O$119)+'СЕТ СН'!$I$9+СВЦЭМ!$D$10+'СЕТ СН'!$I$6-'СЕТ СН'!$I$19</f>
        <v>2511.04613483</v>
      </c>
      <c r="P139" s="36">
        <f>SUMIFS(СВЦЭМ!$C$39:$C$782,СВЦЭМ!$A$39:$A$782,$A139,СВЦЭМ!$B$39:$B$782,P$119)+'СЕТ СН'!$I$9+СВЦЭМ!$D$10+'СЕТ СН'!$I$6-'СЕТ СН'!$I$19</f>
        <v>2520.4194488900002</v>
      </c>
      <c r="Q139" s="36">
        <f>SUMIFS(СВЦЭМ!$C$39:$C$782,СВЦЭМ!$A$39:$A$782,$A139,СВЦЭМ!$B$39:$B$782,Q$119)+'СЕТ СН'!$I$9+СВЦЭМ!$D$10+'СЕТ СН'!$I$6-'СЕТ СН'!$I$19</f>
        <v>2523.3841546899998</v>
      </c>
      <c r="R139" s="36">
        <f>SUMIFS(СВЦЭМ!$C$39:$C$782,СВЦЭМ!$A$39:$A$782,$A139,СВЦЭМ!$B$39:$B$782,R$119)+'СЕТ СН'!$I$9+СВЦЭМ!$D$10+'СЕТ СН'!$I$6-'СЕТ СН'!$I$19</f>
        <v>2511.8054258299999</v>
      </c>
      <c r="S139" s="36">
        <f>SUMIFS(СВЦЭМ!$C$39:$C$782,СВЦЭМ!$A$39:$A$782,$A139,СВЦЭМ!$B$39:$B$782,S$119)+'СЕТ СН'!$I$9+СВЦЭМ!$D$10+'СЕТ СН'!$I$6-'СЕТ СН'!$I$19</f>
        <v>2493.1387840500001</v>
      </c>
      <c r="T139" s="36">
        <f>SUMIFS(СВЦЭМ!$C$39:$C$782,СВЦЭМ!$A$39:$A$782,$A139,СВЦЭМ!$B$39:$B$782,T$119)+'СЕТ СН'!$I$9+СВЦЭМ!$D$10+'СЕТ СН'!$I$6-'СЕТ СН'!$I$19</f>
        <v>2466.9048305199999</v>
      </c>
      <c r="U139" s="36">
        <f>SUMIFS(СВЦЭМ!$C$39:$C$782,СВЦЭМ!$A$39:$A$782,$A139,СВЦЭМ!$B$39:$B$782,U$119)+'СЕТ СН'!$I$9+СВЦЭМ!$D$10+'СЕТ СН'!$I$6-'СЕТ СН'!$I$19</f>
        <v>2423.7987973199997</v>
      </c>
      <c r="V139" s="36">
        <f>SUMIFS(СВЦЭМ!$C$39:$C$782,СВЦЭМ!$A$39:$A$782,$A139,СВЦЭМ!$B$39:$B$782,V$119)+'СЕТ СН'!$I$9+СВЦЭМ!$D$10+'СЕТ СН'!$I$6-'СЕТ СН'!$I$19</f>
        <v>2408.4335019700002</v>
      </c>
      <c r="W139" s="36">
        <f>SUMIFS(СВЦЭМ!$C$39:$C$782,СВЦЭМ!$A$39:$A$782,$A139,СВЦЭМ!$B$39:$B$782,W$119)+'СЕТ СН'!$I$9+СВЦЭМ!$D$10+'СЕТ СН'!$I$6-'СЕТ СН'!$I$19</f>
        <v>2409.6103049100002</v>
      </c>
      <c r="X139" s="36">
        <f>SUMIFS(СВЦЭМ!$C$39:$C$782,СВЦЭМ!$A$39:$A$782,$A139,СВЦЭМ!$B$39:$B$782,X$119)+'СЕТ СН'!$I$9+СВЦЭМ!$D$10+'СЕТ СН'!$I$6-'СЕТ СН'!$I$19</f>
        <v>2453.7056008999998</v>
      </c>
      <c r="Y139" s="36">
        <f>SUMIFS(СВЦЭМ!$C$39:$C$782,СВЦЭМ!$A$39:$A$782,$A139,СВЦЭМ!$B$39:$B$782,Y$119)+'СЕТ СН'!$I$9+СВЦЭМ!$D$10+'СЕТ СН'!$I$6-'СЕТ СН'!$I$19</f>
        <v>2491.77517089</v>
      </c>
    </row>
    <row r="140" spans="1:25" ht="15.75" x14ac:dyDescent="0.2">
      <c r="A140" s="35">
        <f t="shared" si="3"/>
        <v>45006</v>
      </c>
      <c r="B140" s="36">
        <f>SUMIFS(СВЦЭМ!$C$39:$C$782,СВЦЭМ!$A$39:$A$782,$A140,СВЦЭМ!$B$39:$B$782,B$119)+'СЕТ СН'!$I$9+СВЦЭМ!$D$10+'СЕТ СН'!$I$6-'СЕТ СН'!$I$19</f>
        <v>2412.7427247199998</v>
      </c>
      <c r="C140" s="36">
        <f>SUMIFS(СВЦЭМ!$C$39:$C$782,СВЦЭМ!$A$39:$A$782,$A140,СВЦЭМ!$B$39:$B$782,C$119)+'СЕТ СН'!$I$9+СВЦЭМ!$D$10+'СЕТ СН'!$I$6-'СЕТ СН'!$I$19</f>
        <v>2453.28605195</v>
      </c>
      <c r="D140" s="36">
        <f>SUMIFS(СВЦЭМ!$C$39:$C$782,СВЦЭМ!$A$39:$A$782,$A140,СВЦЭМ!$B$39:$B$782,D$119)+'СЕТ СН'!$I$9+СВЦЭМ!$D$10+'СЕТ СН'!$I$6-'СЕТ СН'!$I$19</f>
        <v>2487.2417312699999</v>
      </c>
      <c r="E140" s="36">
        <f>SUMIFS(СВЦЭМ!$C$39:$C$782,СВЦЭМ!$A$39:$A$782,$A140,СВЦЭМ!$B$39:$B$782,E$119)+'СЕТ СН'!$I$9+СВЦЭМ!$D$10+'СЕТ СН'!$I$6-'СЕТ СН'!$I$19</f>
        <v>2493.5939376799997</v>
      </c>
      <c r="F140" s="36">
        <f>SUMIFS(СВЦЭМ!$C$39:$C$782,СВЦЭМ!$A$39:$A$782,$A140,СВЦЭМ!$B$39:$B$782,F$119)+'СЕТ СН'!$I$9+СВЦЭМ!$D$10+'СЕТ СН'!$I$6-'СЕТ СН'!$I$19</f>
        <v>2463.4154590600001</v>
      </c>
      <c r="G140" s="36">
        <f>SUMIFS(СВЦЭМ!$C$39:$C$782,СВЦЭМ!$A$39:$A$782,$A140,СВЦЭМ!$B$39:$B$782,G$119)+'СЕТ СН'!$I$9+СВЦЭМ!$D$10+'СЕТ СН'!$I$6-'СЕТ СН'!$I$19</f>
        <v>2465.1054688499999</v>
      </c>
      <c r="H140" s="36">
        <f>SUMIFS(СВЦЭМ!$C$39:$C$782,СВЦЭМ!$A$39:$A$782,$A140,СВЦЭМ!$B$39:$B$782,H$119)+'СЕТ СН'!$I$9+СВЦЭМ!$D$10+'СЕТ СН'!$I$6-'СЕТ СН'!$I$19</f>
        <v>2403.73061173</v>
      </c>
      <c r="I140" s="36">
        <f>SUMIFS(СВЦЭМ!$C$39:$C$782,СВЦЭМ!$A$39:$A$782,$A140,СВЦЭМ!$B$39:$B$782,I$119)+'СЕТ СН'!$I$9+СВЦЭМ!$D$10+'СЕТ СН'!$I$6-'СЕТ СН'!$I$19</f>
        <v>2347.0802093299999</v>
      </c>
      <c r="J140" s="36">
        <f>SUMIFS(СВЦЭМ!$C$39:$C$782,СВЦЭМ!$A$39:$A$782,$A140,СВЦЭМ!$B$39:$B$782,J$119)+'СЕТ СН'!$I$9+СВЦЭМ!$D$10+'СЕТ СН'!$I$6-'СЕТ СН'!$I$19</f>
        <v>2339.1832360199996</v>
      </c>
      <c r="K140" s="36">
        <f>SUMIFS(СВЦЭМ!$C$39:$C$782,СВЦЭМ!$A$39:$A$782,$A140,СВЦЭМ!$B$39:$B$782,K$119)+'СЕТ СН'!$I$9+СВЦЭМ!$D$10+'СЕТ СН'!$I$6-'СЕТ СН'!$I$19</f>
        <v>2340.4998866199999</v>
      </c>
      <c r="L140" s="36">
        <f>SUMIFS(СВЦЭМ!$C$39:$C$782,СВЦЭМ!$A$39:$A$782,$A140,СВЦЭМ!$B$39:$B$782,L$119)+'СЕТ СН'!$I$9+СВЦЭМ!$D$10+'СЕТ СН'!$I$6-'СЕТ СН'!$I$19</f>
        <v>2347.3338755300001</v>
      </c>
      <c r="M140" s="36">
        <f>SUMIFS(СВЦЭМ!$C$39:$C$782,СВЦЭМ!$A$39:$A$782,$A140,СВЦЭМ!$B$39:$B$782,M$119)+'СЕТ СН'!$I$9+СВЦЭМ!$D$10+'СЕТ СН'!$I$6-'СЕТ СН'!$I$19</f>
        <v>2390.1748361199998</v>
      </c>
      <c r="N140" s="36">
        <f>SUMIFS(СВЦЭМ!$C$39:$C$782,СВЦЭМ!$A$39:$A$782,$A140,СВЦЭМ!$B$39:$B$782,N$119)+'СЕТ СН'!$I$9+СВЦЭМ!$D$10+'СЕТ СН'!$I$6-'СЕТ СН'!$I$19</f>
        <v>2413.7429143999998</v>
      </c>
      <c r="O140" s="36">
        <f>SUMIFS(СВЦЭМ!$C$39:$C$782,СВЦЭМ!$A$39:$A$782,$A140,СВЦЭМ!$B$39:$B$782,O$119)+'СЕТ СН'!$I$9+СВЦЭМ!$D$10+'СЕТ СН'!$I$6-'СЕТ СН'!$I$19</f>
        <v>2463.7593928199999</v>
      </c>
      <c r="P140" s="36">
        <f>SUMIFS(СВЦЭМ!$C$39:$C$782,СВЦЭМ!$A$39:$A$782,$A140,СВЦЭМ!$B$39:$B$782,P$119)+'СЕТ СН'!$I$9+СВЦЭМ!$D$10+'СЕТ СН'!$I$6-'СЕТ СН'!$I$19</f>
        <v>2480.4413502500001</v>
      </c>
      <c r="Q140" s="36">
        <f>SUMIFS(СВЦЭМ!$C$39:$C$782,СВЦЭМ!$A$39:$A$782,$A140,СВЦЭМ!$B$39:$B$782,Q$119)+'СЕТ СН'!$I$9+СВЦЭМ!$D$10+'СЕТ СН'!$I$6-'СЕТ СН'!$I$19</f>
        <v>2473.2765817700001</v>
      </c>
      <c r="R140" s="36">
        <f>SUMIFS(СВЦЭМ!$C$39:$C$782,СВЦЭМ!$A$39:$A$782,$A140,СВЦЭМ!$B$39:$B$782,R$119)+'СЕТ СН'!$I$9+СВЦЭМ!$D$10+'СЕТ СН'!$I$6-'СЕТ СН'!$I$19</f>
        <v>2467.5718548200002</v>
      </c>
      <c r="S140" s="36">
        <f>SUMIFS(СВЦЭМ!$C$39:$C$782,СВЦЭМ!$A$39:$A$782,$A140,СВЦЭМ!$B$39:$B$782,S$119)+'СЕТ СН'!$I$9+СВЦЭМ!$D$10+'СЕТ СН'!$I$6-'СЕТ СН'!$I$19</f>
        <v>2446.2516916699997</v>
      </c>
      <c r="T140" s="36">
        <f>SUMIFS(СВЦЭМ!$C$39:$C$782,СВЦЭМ!$A$39:$A$782,$A140,СВЦЭМ!$B$39:$B$782,T$119)+'СЕТ СН'!$I$9+СВЦЭМ!$D$10+'СЕТ СН'!$I$6-'СЕТ СН'!$I$19</f>
        <v>2417.7386527899998</v>
      </c>
      <c r="U140" s="36">
        <f>SUMIFS(СВЦЭМ!$C$39:$C$782,СВЦЭМ!$A$39:$A$782,$A140,СВЦЭМ!$B$39:$B$782,U$119)+'СЕТ СН'!$I$9+СВЦЭМ!$D$10+'СЕТ СН'!$I$6-'СЕТ СН'!$I$19</f>
        <v>2390.5027003</v>
      </c>
      <c r="V140" s="36">
        <f>SUMIFS(СВЦЭМ!$C$39:$C$782,СВЦЭМ!$A$39:$A$782,$A140,СВЦЭМ!$B$39:$B$782,V$119)+'СЕТ СН'!$I$9+СВЦЭМ!$D$10+'СЕТ СН'!$I$6-'СЕТ СН'!$I$19</f>
        <v>2375.16130006</v>
      </c>
      <c r="W140" s="36">
        <f>SUMIFS(СВЦЭМ!$C$39:$C$782,СВЦЭМ!$A$39:$A$782,$A140,СВЦЭМ!$B$39:$B$782,W$119)+'СЕТ СН'!$I$9+СВЦЭМ!$D$10+'СЕТ СН'!$I$6-'СЕТ СН'!$I$19</f>
        <v>2379.6411807699997</v>
      </c>
      <c r="X140" s="36">
        <f>SUMIFS(СВЦЭМ!$C$39:$C$782,СВЦЭМ!$A$39:$A$782,$A140,СВЦЭМ!$B$39:$B$782,X$119)+'СЕТ СН'!$I$9+СВЦЭМ!$D$10+'СЕТ СН'!$I$6-'СЕТ СН'!$I$19</f>
        <v>2411.44397252</v>
      </c>
      <c r="Y140" s="36">
        <f>SUMIFS(СВЦЭМ!$C$39:$C$782,СВЦЭМ!$A$39:$A$782,$A140,СВЦЭМ!$B$39:$B$782,Y$119)+'СЕТ СН'!$I$9+СВЦЭМ!$D$10+'СЕТ СН'!$I$6-'СЕТ СН'!$I$19</f>
        <v>2444.3511985699997</v>
      </c>
    </row>
    <row r="141" spans="1:25" ht="15.75" x14ac:dyDescent="0.2">
      <c r="A141" s="35">
        <f t="shared" si="3"/>
        <v>45007</v>
      </c>
      <c r="B141" s="36">
        <f>SUMIFS(СВЦЭМ!$C$39:$C$782,СВЦЭМ!$A$39:$A$782,$A141,СВЦЭМ!$B$39:$B$782,B$119)+'СЕТ СН'!$I$9+СВЦЭМ!$D$10+'СЕТ СН'!$I$6-'СЕТ СН'!$I$19</f>
        <v>2561.3732143699999</v>
      </c>
      <c r="C141" s="36">
        <f>SUMIFS(СВЦЭМ!$C$39:$C$782,СВЦЭМ!$A$39:$A$782,$A141,СВЦЭМ!$B$39:$B$782,C$119)+'СЕТ СН'!$I$9+СВЦЭМ!$D$10+'СЕТ СН'!$I$6-'СЕТ СН'!$I$19</f>
        <v>2609.0668673499999</v>
      </c>
      <c r="D141" s="36">
        <f>SUMIFS(СВЦЭМ!$C$39:$C$782,СВЦЭМ!$A$39:$A$782,$A141,СВЦЭМ!$B$39:$B$782,D$119)+'СЕТ СН'!$I$9+СВЦЭМ!$D$10+'СЕТ СН'!$I$6-'СЕТ СН'!$I$19</f>
        <v>2692.1501770599998</v>
      </c>
      <c r="E141" s="36">
        <f>SUMIFS(СВЦЭМ!$C$39:$C$782,СВЦЭМ!$A$39:$A$782,$A141,СВЦЭМ!$B$39:$B$782,E$119)+'СЕТ СН'!$I$9+СВЦЭМ!$D$10+'СЕТ СН'!$I$6-'СЕТ СН'!$I$19</f>
        <v>2703.46604032</v>
      </c>
      <c r="F141" s="36">
        <f>SUMIFS(СВЦЭМ!$C$39:$C$782,СВЦЭМ!$A$39:$A$782,$A141,СВЦЭМ!$B$39:$B$782,F$119)+'СЕТ СН'!$I$9+СВЦЭМ!$D$10+'СЕТ СН'!$I$6-'СЕТ СН'!$I$19</f>
        <v>2714.06562755</v>
      </c>
      <c r="G141" s="36">
        <f>SUMIFS(СВЦЭМ!$C$39:$C$782,СВЦЭМ!$A$39:$A$782,$A141,СВЦЭМ!$B$39:$B$782,G$119)+'СЕТ СН'!$I$9+СВЦЭМ!$D$10+'СЕТ СН'!$I$6-'СЕТ СН'!$I$19</f>
        <v>2681.45331257</v>
      </c>
      <c r="H141" s="36">
        <f>SUMIFS(СВЦЭМ!$C$39:$C$782,СВЦЭМ!$A$39:$A$782,$A141,СВЦЭМ!$B$39:$B$782,H$119)+'СЕТ СН'!$I$9+СВЦЭМ!$D$10+'СЕТ СН'!$I$6-'СЕТ СН'!$I$19</f>
        <v>2619.0934271899996</v>
      </c>
      <c r="I141" s="36">
        <f>SUMIFS(СВЦЭМ!$C$39:$C$782,СВЦЭМ!$A$39:$A$782,$A141,СВЦЭМ!$B$39:$B$782,I$119)+'СЕТ СН'!$I$9+СВЦЭМ!$D$10+'СЕТ СН'!$I$6-'СЕТ СН'!$I$19</f>
        <v>2569.1765104300002</v>
      </c>
      <c r="J141" s="36">
        <f>SUMIFS(СВЦЭМ!$C$39:$C$782,СВЦЭМ!$A$39:$A$782,$A141,СВЦЭМ!$B$39:$B$782,J$119)+'СЕТ СН'!$I$9+СВЦЭМ!$D$10+'СЕТ СН'!$I$6-'СЕТ СН'!$I$19</f>
        <v>2572.5498303300001</v>
      </c>
      <c r="K141" s="36">
        <f>SUMIFS(СВЦЭМ!$C$39:$C$782,СВЦЭМ!$A$39:$A$782,$A141,СВЦЭМ!$B$39:$B$782,K$119)+'СЕТ СН'!$I$9+СВЦЭМ!$D$10+'СЕТ СН'!$I$6-'СЕТ СН'!$I$19</f>
        <v>2553.7980000500002</v>
      </c>
      <c r="L141" s="36">
        <f>SUMIFS(СВЦЭМ!$C$39:$C$782,СВЦЭМ!$A$39:$A$782,$A141,СВЦЭМ!$B$39:$B$782,L$119)+'СЕТ СН'!$I$9+СВЦЭМ!$D$10+'СЕТ СН'!$I$6-'СЕТ СН'!$I$19</f>
        <v>2547.7184384900002</v>
      </c>
      <c r="M141" s="36">
        <f>SUMIFS(СВЦЭМ!$C$39:$C$782,СВЦЭМ!$A$39:$A$782,$A141,СВЦЭМ!$B$39:$B$782,M$119)+'СЕТ СН'!$I$9+СВЦЭМ!$D$10+'СЕТ СН'!$I$6-'СЕТ СН'!$I$19</f>
        <v>2518.8469321000002</v>
      </c>
      <c r="N141" s="36">
        <f>SUMIFS(СВЦЭМ!$C$39:$C$782,СВЦЭМ!$A$39:$A$782,$A141,СВЦЭМ!$B$39:$B$782,N$119)+'СЕТ СН'!$I$9+СВЦЭМ!$D$10+'СЕТ СН'!$I$6-'СЕТ СН'!$I$19</f>
        <v>2613.1839668100001</v>
      </c>
      <c r="O141" s="36">
        <f>SUMIFS(СВЦЭМ!$C$39:$C$782,СВЦЭМ!$A$39:$A$782,$A141,СВЦЭМ!$B$39:$B$782,O$119)+'СЕТ СН'!$I$9+СВЦЭМ!$D$10+'СЕТ СН'!$I$6-'СЕТ СН'!$I$19</f>
        <v>2633.2696045299999</v>
      </c>
      <c r="P141" s="36">
        <f>SUMIFS(СВЦЭМ!$C$39:$C$782,СВЦЭМ!$A$39:$A$782,$A141,СВЦЭМ!$B$39:$B$782,P$119)+'СЕТ СН'!$I$9+СВЦЭМ!$D$10+'СЕТ СН'!$I$6-'СЕТ СН'!$I$19</f>
        <v>2634.6076279499998</v>
      </c>
      <c r="Q141" s="36">
        <f>SUMIFS(СВЦЭМ!$C$39:$C$782,СВЦЭМ!$A$39:$A$782,$A141,СВЦЭМ!$B$39:$B$782,Q$119)+'СЕТ СН'!$I$9+СВЦЭМ!$D$10+'СЕТ СН'!$I$6-'СЕТ СН'!$I$19</f>
        <v>2631.0573630199997</v>
      </c>
      <c r="R141" s="36">
        <f>SUMIFS(СВЦЭМ!$C$39:$C$782,СВЦЭМ!$A$39:$A$782,$A141,СВЦЭМ!$B$39:$B$782,R$119)+'СЕТ СН'!$I$9+СВЦЭМ!$D$10+'СЕТ СН'!$I$6-'СЕТ СН'!$I$19</f>
        <v>2604.6925541399996</v>
      </c>
      <c r="S141" s="36">
        <f>SUMIFS(СВЦЭМ!$C$39:$C$782,СВЦЭМ!$A$39:$A$782,$A141,СВЦЭМ!$B$39:$B$782,S$119)+'СЕТ СН'!$I$9+СВЦЭМ!$D$10+'СЕТ СН'!$I$6-'СЕТ СН'!$I$19</f>
        <v>2572.0361856</v>
      </c>
      <c r="T141" s="36">
        <f>SUMIFS(СВЦЭМ!$C$39:$C$782,СВЦЭМ!$A$39:$A$782,$A141,СВЦЭМ!$B$39:$B$782,T$119)+'СЕТ СН'!$I$9+СВЦЭМ!$D$10+'СЕТ СН'!$I$6-'СЕТ СН'!$I$19</f>
        <v>2569.2539437</v>
      </c>
      <c r="U141" s="36">
        <f>SUMIFS(СВЦЭМ!$C$39:$C$782,СВЦЭМ!$A$39:$A$782,$A141,СВЦЭМ!$B$39:$B$782,U$119)+'СЕТ СН'!$I$9+СВЦЭМ!$D$10+'СЕТ СН'!$I$6-'СЕТ СН'!$I$19</f>
        <v>2523.9037184500003</v>
      </c>
      <c r="V141" s="36">
        <f>SUMIFS(СВЦЭМ!$C$39:$C$782,СВЦЭМ!$A$39:$A$782,$A141,СВЦЭМ!$B$39:$B$782,V$119)+'СЕТ СН'!$I$9+СВЦЭМ!$D$10+'СЕТ СН'!$I$6-'СЕТ СН'!$I$19</f>
        <v>2493.2020729400001</v>
      </c>
      <c r="W141" s="36">
        <f>SUMIFS(СВЦЭМ!$C$39:$C$782,СВЦЭМ!$A$39:$A$782,$A141,СВЦЭМ!$B$39:$B$782,W$119)+'СЕТ СН'!$I$9+СВЦЭМ!$D$10+'СЕТ СН'!$I$6-'СЕТ СН'!$I$19</f>
        <v>2493.8635219299999</v>
      </c>
      <c r="X141" s="36">
        <f>SUMIFS(СВЦЭМ!$C$39:$C$782,СВЦЭМ!$A$39:$A$782,$A141,СВЦЭМ!$B$39:$B$782,X$119)+'СЕТ СН'!$I$9+СВЦЭМ!$D$10+'СЕТ СН'!$I$6-'СЕТ СН'!$I$19</f>
        <v>2502.9420734200003</v>
      </c>
      <c r="Y141" s="36">
        <f>SUMIFS(СВЦЭМ!$C$39:$C$782,СВЦЭМ!$A$39:$A$782,$A141,СВЦЭМ!$B$39:$B$782,Y$119)+'СЕТ СН'!$I$9+СВЦЭМ!$D$10+'СЕТ СН'!$I$6-'СЕТ СН'!$I$19</f>
        <v>2554.1362802499998</v>
      </c>
    </row>
    <row r="142" spans="1:25" ht="15.75" x14ac:dyDescent="0.2">
      <c r="A142" s="35">
        <f t="shared" si="3"/>
        <v>45008</v>
      </c>
      <c r="B142" s="36">
        <f>SUMIFS(СВЦЭМ!$C$39:$C$782,СВЦЭМ!$A$39:$A$782,$A142,СВЦЭМ!$B$39:$B$782,B$119)+'СЕТ СН'!$I$9+СВЦЭМ!$D$10+'СЕТ СН'!$I$6-'СЕТ СН'!$I$19</f>
        <v>2626.9393100899997</v>
      </c>
      <c r="C142" s="36">
        <f>SUMIFS(СВЦЭМ!$C$39:$C$782,СВЦЭМ!$A$39:$A$782,$A142,СВЦЭМ!$B$39:$B$782,C$119)+'СЕТ СН'!$I$9+СВЦЭМ!$D$10+'СЕТ СН'!$I$6-'СЕТ СН'!$I$19</f>
        <v>2699.0662976099998</v>
      </c>
      <c r="D142" s="36">
        <f>SUMIFS(СВЦЭМ!$C$39:$C$782,СВЦЭМ!$A$39:$A$782,$A142,СВЦЭМ!$B$39:$B$782,D$119)+'СЕТ СН'!$I$9+СВЦЭМ!$D$10+'СЕТ СН'!$I$6-'СЕТ СН'!$I$19</f>
        <v>2729.7213587799997</v>
      </c>
      <c r="E142" s="36">
        <f>SUMIFS(СВЦЭМ!$C$39:$C$782,СВЦЭМ!$A$39:$A$782,$A142,СВЦЭМ!$B$39:$B$782,E$119)+'СЕТ СН'!$I$9+СВЦЭМ!$D$10+'СЕТ СН'!$I$6-'СЕТ СН'!$I$19</f>
        <v>2762.5409826499999</v>
      </c>
      <c r="F142" s="36">
        <f>SUMIFS(СВЦЭМ!$C$39:$C$782,СВЦЭМ!$A$39:$A$782,$A142,СВЦЭМ!$B$39:$B$782,F$119)+'СЕТ СН'!$I$9+СВЦЭМ!$D$10+'СЕТ СН'!$I$6-'СЕТ СН'!$I$19</f>
        <v>2766.6402432300001</v>
      </c>
      <c r="G142" s="36">
        <f>SUMIFS(СВЦЭМ!$C$39:$C$782,СВЦЭМ!$A$39:$A$782,$A142,СВЦЭМ!$B$39:$B$782,G$119)+'СЕТ СН'!$I$9+СВЦЭМ!$D$10+'СЕТ СН'!$I$6-'СЕТ СН'!$I$19</f>
        <v>2689.2930984899999</v>
      </c>
      <c r="H142" s="36">
        <f>SUMIFS(СВЦЭМ!$C$39:$C$782,СВЦЭМ!$A$39:$A$782,$A142,СВЦЭМ!$B$39:$B$782,H$119)+'СЕТ СН'!$I$9+СВЦЭМ!$D$10+'СЕТ СН'!$I$6-'СЕТ СН'!$I$19</f>
        <v>2649.0236090099997</v>
      </c>
      <c r="I142" s="36">
        <f>SUMIFS(СВЦЭМ!$C$39:$C$782,СВЦЭМ!$A$39:$A$782,$A142,СВЦЭМ!$B$39:$B$782,I$119)+'СЕТ СН'!$I$9+СВЦЭМ!$D$10+'СЕТ СН'!$I$6-'СЕТ СН'!$I$19</f>
        <v>2585.2378601999999</v>
      </c>
      <c r="J142" s="36">
        <f>SUMIFS(СВЦЭМ!$C$39:$C$782,СВЦЭМ!$A$39:$A$782,$A142,СВЦЭМ!$B$39:$B$782,J$119)+'СЕТ СН'!$I$9+СВЦЭМ!$D$10+'СЕТ СН'!$I$6-'СЕТ СН'!$I$19</f>
        <v>2575.5918778999999</v>
      </c>
      <c r="K142" s="36">
        <f>SUMIFS(СВЦЭМ!$C$39:$C$782,СВЦЭМ!$A$39:$A$782,$A142,СВЦЭМ!$B$39:$B$782,K$119)+'СЕТ СН'!$I$9+СВЦЭМ!$D$10+'СЕТ СН'!$I$6-'СЕТ СН'!$I$19</f>
        <v>2560.07041716</v>
      </c>
      <c r="L142" s="36">
        <f>SUMIFS(СВЦЭМ!$C$39:$C$782,СВЦЭМ!$A$39:$A$782,$A142,СВЦЭМ!$B$39:$B$782,L$119)+'СЕТ СН'!$I$9+СВЦЭМ!$D$10+'СЕТ СН'!$I$6-'СЕТ СН'!$I$19</f>
        <v>2513.2353608900003</v>
      </c>
      <c r="M142" s="36">
        <f>SUMIFS(СВЦЭМ!$C$39:$C$782,СВЦЭМ!$A$39:$A$782,$A142,СВЦЭМ!$B$39:$B$782,M$119)+'СЕТ СН'!$I$9+СВЦЭМ!$D$10+'СЕТ СН'!$I$6-'СЕТ СН'!$I$19</f>
        <v>2539.4220399999999</v>
      </c>
      <c r="N142" s="36">
        <f>SUMIFS(СВЦЭМ!$C$39:$C$782,СВЦЭМ!$A$39:$A$782,$A142,СВЦЭМ!$B$39:$B$782,N$119)+'СЕТ СН'!$I$9+СВЦЭМ!$D$10+'СЕТ СН'!$I$6-'СЕТ СН'!$I$19</f>
        <v>2565.3179499399998</v>
      </c>
      <c r="O142" s="36">
        <f>SUMIFS(СВЦЭМ!$C$39:$C$782,СВЦЭМ!$A$39:$A$782,$A142,СВЦЭМ!$B$39:$B$782,O$119)+'СЕТ СН'!$I$9+СВЦЭМ!$D$10+'СЕТ СН'!$I$6-'СЕТ СН'!$I$19</f>
        <v>2615.8356642899998</v>
      </c>
      <c r="P142" s="36">
        <f>SUMIFS(СВЦЭМ!$C$39:$C$782,СВЦЭМ!$A$39:$A$782,$A142,СВЦЭМ!$B$39:$B$782,P$119)+'СЕТ СН'!$I$9+СВЦЭМ!$D$10+'СЕТ СН'!$I$6-'СЕТ СН'!$I$19</f>
        <v>2658.5639665799999</v>
      </c>
      <c r="Q142" s="36">
        <f>SUMIFS(СВЦЭМ!$C$39:$C$782,СВЦЭМ!$A$39:$A$782,$A142,СВЦЭМ!$B$39:$B$782,Q$119)+'СЕТ СН'!$I$9+СВЦЭМ!$D$10+'СЕТ СН'!$I$6-'СЕТ СН'!$I$19</f>
        <v>2653.8826959600001</v>
      </c>
      <c r="R142" s="36">
        <f>SUMIFS(СВЦЭМ!$C$39:$C$782,СВЦЭМ!$A$39:$A$782,$A142,СВЦЭМ!$B$39:$B$782,R$119)+'СЕТ СН'!$I$9+СВЦЭМ!$D$10+'СЕТ СН'!$I$6-'СЕТ СН'!$I$19</f>
        <v>2621.9093945899999</v>
      </c>
      <c r="S142" s="36">
        <f>SUMIFS(СВЦЭМ!$C$39:$C$782,СВЦЭМ!$A$39:$A$782,$A142,СВЦЭМ!$B$39:$B$782,S$119)+'СЕТ СН'!$I$9+СВЦЭМ!$D$10+'СЕТ СН'!$I$6-'СЕТ СН'!$I$19</f>
        <v>2610.5823116299998</v>
      </c>
      <c r="T142" s="36">
        <f>SUMIFS(СВЦЭМ!$C$39:$C$782,СВЦЭМ!$A$39:$A$782,$A142,СВЦЭМ!$B$39:$B$782,T$119)+'СЕТ СН'!$I$9+СВЦЭМ!$D$10+'СЕТ СН'!$I$6-'СЕТ СН'!$I$19</f>
        <v>2570.8115937000002</v>
      </c>
      <c r="U142" s="36">
        <f>SUMIFS(СВЦЭМ!$C$39:$C$782,СВЦЭМ!$A$39:$A$782,$A142,СВЦЭМ!$B$39:$B$782,U$119)+'СЕТ СН'!$I$9+СВЦЭМ!$D$10+'СЕТ СН'!$I$6-'СЕТ СН'!$I$19</f>
        <v>2523.7381517699996</v>
      </c>
      <c r="V142" s="36">
        <f>SUMIFS(СВЦЭМ!$C$39:$C$782,СВЦЭМ!$A$39:$A$782,$A142,СВЦЭМ!$B$39:$B$782,V$119)+'СЕТ СН'!$I$9+СВЦЭМ!$D$10+'СЕТ СН'!$I$6-'СЕТ СН'!$I$19</f>
        <v>2500.7083671800001</v>
      </c>
      <c r="W142" s="36">
        <f>SUMIFS(СВЦЭМ!$C$39:$C$782,СВЦЭМ!$A$39:$A$782,$A142,СВЦЭМ!$B$39:$B$782,W$119)+'СЕТ СН'!$I$9+СВЦЭМ!$D$10+'СЕТ СН'!$I$6-'СЕТ СН'!$I$19</f>
        <v>2533.5376768199999</v>
      </c>
      <c r="X142" s="36">
        <f>SUMIFS(СВЦЭМ!$C$39:$C$782,СВЦЭМ!$A$39:$A$782,$A142,СВЦЭМ!$B$39:$B$782,X$119)+'СЕТ СН'!$I$9+СВЦЭМ!$D$10+'СЕТ СН'!$I$6-'СЕТ СН'!$I$19</f>
        <v>2574.60999386</v>
      </c>
      <c r="Y142" s="36">
        <f>SUMIFS(СВЦЭМ!$C$39:$C$782,СВЦЭМ!$A$39:$A$782,$A142,СВЦЭМ!$B$39:$B$782,Y$119)+'СЕТ СН'!$I$9+СВЦЭМ!$D$10+'СЕТ СН'!$I$6-'СЕТ СН'!$I$19</f>
        <v>2625.44522112</v>
      </c>
    </row>
    <row r="143" spans="1:25" ht="15.75" x14ac:dyDescent="0.2">
      <c r="A143" s="35">
        <f t="shared" si="3"/>
        <v>45009</v>
      </c>
      <c r="B143" s="36">
        <f>SUMIFS(СВЦЭМ!$C$39:$C$782,СВЦЭМ!$A$39:$A$782,$A143,СВЦЭМ!$B$39:$B$782,B$119)+'СЕТ СН'!$I$9+СВЦЭМ!$D$10+'СЕТ СН'!$I$6-'СЕТ СН'!$I$19</f>
        <v>2703.4847154999998</v>
      </c>
      <c r="C143" s="36">
        <f>SUMIFS(СВЦЭМ!$C$39:$C$782,СВЦЭМ!$A$39:$A$782,$A143,СВЦЭМ!$B$39:$B$782,C$119)+'СЕТ СН'!$I$9+СВЦЭМ!$D$10+'СЕТ СН'!$I$6-'СЕТ СН'!$I$19</f>
        <v>2799.3407429099998</v>
      </c>
      <c r="D143" s="36">
        <f>SUMIFS(СВЦЭМ!$C$39:$C$782,СВЦЭМ!$A$39:$A$782,$A143,СВЦЭМ!$B$39:$B$782,D$119)+'СЕТ СН'!$I$9+СВЦЭМ!$D$10+'СЕТ СН'!$I$6-'СЕТ СН'!$I$19</f>
        <v>2788.1679358000001</v>
      </c>
      <c r="E143" s="36">
        <f>SUMIFS(СВЦЭМ!$C$39:$C$782,СВЦЭМ!$A$39:$A$782,$A143,СВЦЭМ!$B$39:$B$782,E$119)+'СЕТ СН'!$I$9+СВЦЭМ!$D$10+'СЕТ СН'!$I$6-'СЕТ СН'!$I$19</f>
        <v>2773.69246441</v>
      </c>
      <c r="F143" s="36">
        <f>SUMIFS(СВЦЭМ!$C$39:$C$782,СВЦЭМ!$A$39:$A$782,$A143,СВЦЭМ!$B$39:$B$782,F$119)+'СЕТ СН'!$I$9+СВЦЭМ!$D$10+'СЕТ СН'!$I$6-'СЕТ СН'!$I$19</f>
        <v>2774.4760147299999</v>
      </c>
      <c r="G143" s="36">
        <f>SUMIFS(СВЦЭМ!$C$39:$C$782,СВЦЭМ!$A$39:$A$782,$A143,СВЦЭМ!$B$39:$B$782,G$119)+'СЕТ СН'!$I$9+СВЦЭМ!$D$10+'СЕТ СН'!$I$6-'СЕТ СН'!$I$19</f>
        <v>2779.2816649199999</v>
      </c>
      <c r="H143" s="36">
        <f>SUMIFS(СВЦЭМ!$C$39:$C$782,СВЦЭМ!$A$39:$A$782,$A143,СВЦЭМ!$B$39:$B$782,H$119)+'СЕТ СН'!$I$9+СВЦЭМ!$D$10+'СЕТ СН'!$I$6-'СЕТ СН'!$I$19</f>
        <v>2771.0374324700001</v>
      </c>
      <c r="I143" s="36">
        <f>SUMIFS(СВЦЭМ!$C$39:$C$782,СВЦЭМ!$A$39:$A$782,$A143,СВЦЭМ!$B$39:$B$782,I$119)+'СЕТ СН'!$I$9+СВЦЭМ!$D$10+'СЕТ СН'!$I$6-'СЕТ СН'!$I$19</f>
        <v>2679.25186338</v>
      </c>
      <c r="J143" s="36">
        <f>SUMIFS(СВЦЭМ!$C$39:$C$782,СВЦЭМ!$A$39:$A$782,$A143,СВЦЭМ!$B$39:$B$782,J$119)+'СЕТ СН'!$I$9+СВЦЭМ!$D$10+'СЕТ СН'!$I$6-'СЕТ СН'!$I$19</f>
        <v>2676.77244896</v>
      </c>
      <c r="K143" s="36">
        <f>SUMIFS(СВЦЭМ!$C$39:$C$782,СВЦЭМ!$A$39:$A$782,$A143,СВЦЭМ!$B$39:$B$782,K$119)+'СЕТ СН'!$I$9+СВЦЭМ!$D$10+'СЕТ СН'!$I$6-'СЕТ СН'!$I$19</f>
        <v>2651.5985205400002</v>
      </c>
      <c r="L143" s="36">
        <f>SUMIFS(СВЦЭМ!$C$39:$C$782,СВЦЭМ!$A$39:$A$782,$A143,СВЦЭМ!$B$39:$B$782,L$119)+'СЕТ СН'!$I$9+СВЦЭМ!$D$10+'СЕТ СН'!$I$6-'СЕТ СН'!$I$19</f>
        <v>2579.4027068199998</v>
      </c>
      <c r="M143" s="36">
        <f>SUMIFS(СВЦЭМ!$C$39:$C$782,СВЦЭМ!$A$39:$A$782,$A143,СВЦЭМ!$B$39:$B$782,M$119)+'СЕТ СН'!$I$9+СВЦЭМ!$D$10+'СЕТ СН'!$I$6-'СЕТ СН'!$I$19</f>
        <v>2577.5570342800002</v>
      </c>
      <c r="N143" s="36">
        <f>SUMIFS(СВЦЭМ!$C$39:$C$782,СВЦЭМ!$A$39:$A$782,$A143,СВЦЭМ!$B$39:$B$782,N$119)+'СЕТ СН'!$I$9+СВЦЭМ!$D$10+'СЕТ СН'!$I$6-'СЕТ СН'!$I$19</f>
        <v>2577.2998493999999</v>
      </c>
      <c r="O143" s="36">
        <f>SUMIFS(СВЦЭМ!$C$39:$C$782,СВЦЭМ!$A$39:$A$782,$A143,СВЦЭМ!$B$39:$B$782,O$119)+'СЕТ СН'!$I$9+СВЦЭМ!$D$10+'СЕТ СН'!$I$6-'СЕТ СН'!$I$19</f>
        <v>2593.3488210999999</v>
      </c>
      <c r="P143" s="36">
        <f>SUMIFS(СВЦЭМ!$C$39:$C$782,СВЦЭМ!$A$39:$A$782,$A143,СВЦЭМ!$B$39:$B$782,P$119)+'СЕТ СН'!$I$9+СВЦЭМ!$D$10+'СЕТ СН'!$I$6-'СЕТ СН'!$I$19</f>
        <v>2605.3885249</v>
      </c>
      <c r="Q143" s="36">
        <f>SUMIFS(СВЦЭМ!$C$39:$C$782,СВЦЭМ!$A$39:$A$782,$A143,СВЦЭМ!$B$39:$B$782,Q$119)+'СЕТ СН'!$I$9+СВЦЭМ!$D$10+'СЕТ СН'!$I$6-'СЕТ СН'!$I$19</f>
        <v>2582.4735707499999</v>
      </c>
      <c r="R143" s="36">
        <f>SUMIFS(СВЦЭМ!$C$39:$C$782,СВЦЭМ!$A$39:$A$782,$A143,СВЦЭМ!$B$39:$B$782,R$119)+'СЕТ СН'!$I$9+СВЦЭМ!$D$10+'СЕТ СН'!$I$6-'СЕТ СН'!$I$19</f>
        <v>2596.51840563</v>
      </c>
      <c r="S143" s="36">
        <f>SUMIFS(СВЦЭМ!$C$39:$C$782,СВЦЭМ!$A$39:$A$782,$A143,СВЦЭМ!$B$39:$B$782,S$119)+'СЕТ СН'!$I$9+СВЦЭМ!$D$10+'СЕТ СН'!$I$6-'СЕТ СН'!$I$19</f>
        <v>2546.21836558</v>
      </c>
      <c r="T143" s="36">
        <f>SUMIFS(СВЦЭМ!$C$39:$C$782,СВЦЭМ!$A$39:$A$782,$A143,СВЦЭМ!$B$39:$B$782,T$119)+'СЕТ СН'!$I$9+СВЦЭМ!$D$10+'СЕТ СН'!$I$6-'СЕТ СН'!$I$19</f>
        <v>2536.85092532</v>
      </c>
      <c r="U143" s="36">
        <f>SUMIFS(СВЦЭМ!$C$39:$C$782,СВЦЭМ!$A$39:$A$782,$A143,СВЦЭМ!$B$39:$B$782,U$119)+'СЕТ СН'!$I$9+СВЦЭМ!$D$10+'СЕТ СН'!$I$6-'СЕТ СН'!$I$19</f>
        <v>2524.1353518799997</v>
      </c>
      <c r="V143" s="36">
        <f>SUMIFS(СВЦЭМ!$C$39:$C$782,СВЦЭМ!$A$39:$A$782,$A143,СВЦЭМ!$B$39:$B$782,V$119)+'СЕТ СН'!$I$9+СВЦЭМ!$D$10+'СЕТ СН'!$I$6-'СЕТ СН'!$I$19</f>
        <v>2561.1305484300001</v>
      </c>
      <c r="W143" s="36">
        <f>SUMIFS(СВЦЭМ!$C$39:$C$782,СВЦЭМ!$A$39:$A$782,$A143,СВЦЭМ!$B$39:$B$782,W$119)+'СЕТ СН'!$I$9+СВЦЭМ!$D$10+'СЕТ СН'!$I$6-'СЕТ СН'!$I$19</f>
        <v>2567.5437538300002</v>
      </c>
      <c r="X143" s="36">
        <f>SUMIFS(СВЦЭМ!$C$39:$C$782,СВЦЭМ!$A$39:$A$782,$A143,СВЦЭМ!$B$39:$B$782,X$119)+'СЕТ СН'!$I$9+СВЦЭМ!$D$10+'СЕТ СН'!$I$6-'СЕТ СН'!$I$19</f>
        <v>2620.1677585699999</v>
      </c>
      <c r="Y143" s="36">
        <f>SUMIFS(СВЦЭМ!$C$39:$C$782,СВЦЭМ!$A$39:$A$782,$A143,СВЦЭМ!$B$39:$B$782,Y$119)+'СЕТ СН'!$I$9+СВЦЭМ!$D$10+'СЕТ СН'!$I$6-'СЕТ СН'!$I$19</f>
        <v>2590.4052494400003</v>
      </c>
    </row>
    <row r="144" spans="1:25" ht="15.75" x14ac:dyDescent="0.2">
      <c r="A144" s="35">
        <f t="shared" si="3"/>
        <v>45010</v>
      </c>
      <c r="B144" s="36">
        <f>SUMIFS(СВЦЭМ!$C$39:$C$782,СВЦЭМ!$A$39:$A$782,$A144,СВЦЭМ!$B$39:$B$782,B$119)+'СЕТ СН'!$I$9+СВЦЭМ!$D$10+'СЕТ СН'!$I$6-'СЕТ СН'!$I$19</f>
        <v>2570.2404321200002</v>
      </c>
      <c r="C144" s="36">
        <f>SUMIFS(СВЦЭМ!$C$39:$C$782,СВЦЭМ!$A$39:$A$782,$A144,СВЦЭМ!$B$39:$B$782,C$119)+'СЕТ СН'!$I$9+СВЦЭМ!$D$10+'СЕТ СН'!$I$6-'СЕТ СН'!$I$19</f>
        <v>2612.6188728099996</v>
      </c>
      <c r="D144" s="36">
        <f>SUMIFS(СВЦЭМ!$C$39:$C$782,СВЦЭМ!$A$39:$A$782,$A144,СВЦЭМ!$B$39:$B$782,D$119)+'СЕТ СН'!$I$9+СВЦЭМ!$D$10+'СЕТ СН'!$I$6-'СЕТ СН'!$I$19</f>
        <v>2632.1427783700001</v>
      </c>
      <c r="E144" s="36">
        <f>SUMIFS(СВЦЭМ!$C$39:$C$782,СВЦЭМ!$A$39:$A$782,$A144,СВЦЭМ!$B$39:$B$782,E$119)+'СЕТ СН'!$I$9+СВЦЭМ!$D$10+'СЕТ СН'!$I$6-'СЕТ СН'!$I$19</f>
        <v>2640.0125407400001</v>
      </c>
      <c r="F144" s="36">
        <f>SUMIFS(СВЦЭМ!$C$39:$C$782,СВЦЭМ!$A$39:$A$782,$A144,СВЦЭМ!$B$39:$B$782,F$119)+'СЕТ СН'!$I$9+СВЦЭМ!$D$10+'СЕТ СН'!$I$6-'СЕТ СН'!$I$19</f>
        <v>2635.55073232</v>
      </c>
      <c r="G144" s="36">
        <f>SUMIFS(СВЦЭМ!$C$39:$C$782,СВЦЭМ!$A$39:$A$782,$A144,СВЦЭМ!$B$39:$B$782,G$119)+'СЕТ СН'!$I$9+СВЦЭМ!$D$10+'СЕТ СН'!$I$6-'СЕТ СН'!$I$19</f>
        <v>2646.9155772100003</v>
      </c>
      <c r="H144" s="36">
        <f>SUMIFS(СВЦЭМ!$C$39:$C$782,СВЦЭМ!$A$39:$A$782,$A144,СВЦЭМ!$B$39:$B$782,H$119)+'СЕТ СН'!$I$9+СВЦЭМ!$D$10+'СЕТ СН'!$I$6-'СЕТ СН'!$I$19</f>
        <v>2633.0318408200001</v>
      </c>
      <c r="I144" s="36">
        <f>SUMIFS(СВЦЭМ!$C$39:$C$782,СВЦЭМ!$A$39:$A$782,$A144,СВЦЭМ!$B$39:$B$782,I$119)+'СЕТ СН'!$I$9+СВЦЭМ!$D$10+'СЕТ СН'!$I$6-'СЕТ СН'!$I$19</f>
        <v>2562.3171008600002</v>
      </c>
      <c r="J144" s="36">
        <f>SUMIFS(СВЦЭМ!$C$39:$C$782,СВЦЭМ!$A$39:$A$782,$A144,СВЦЭМ!$B$39:$B$782,J$119)+'СЕТ СН'!$I$9+СВЦЭМ!$D$10+'СЕТ СН'!$I$6-'СЕТ СН'!$I$19</f>
        <v>2477.26163038</v>
      </c>
      <c r="K144" s="36">
        <f>SUMIFS(СВЦЭМ!$C$39:$C$782,СВЦЭМ!$A$39:$A$782,$A144,СВЦЭМ!$B$39:$B$782,K$119)+'СЕТ СН'!$I$9+СВЦЭМ!$D$10+'СЕТ СН'!$I$6-'СЕТ СН'!$I$19</f>
        <v>2405.7158079700002</v>
      </c>
      <c r="L144" s="36">
        <f>SUMIFS(СВЦЭМ!$C$39:$C$782,СВЦЭМ!$A$39:$A$782,$A144,СВЦЭМ!$B$39:$B$782,L$119)+'СЕТ СН'!$I$9+СВЦЭМ!$D$10+'СЕТ СН'!$I$6-'СЕТ СН'!$I$19</f>
        <v>2382.8510438900003</v>
      </c>
      <c r="M144" s="36">
        <f>SUMIFS(СВЦЭМ!$C$39:$C$782,СВЦЭМ!$A$39:$A$782,$A144,СВЦЭМ!$B$39:$B$782,M$119)+'СЕТ СН'!$I$9+СВЦЭМ!$D$10+'СЕТ СН'!$I$6-'СЕТ СН'!$I$19</f>
        <v>2380.57624287</v>
      </c>
      <c r="N144" s="36">
        <f>SUMIFS(СВЦЭМ!$C$39:$C$782,СВЦЭМ!$A$39:$A$782,$A144,СВЦЭМ!$B$39:$B$782,N$119)+'СЕТ СН'!$I$9+СВЦЭМ!$D$10+'СЕТ СН'!$I$6-'СЕТ СН'!$I$19</f>
        <v>2423.11635252</v>
      </c>
      <c r="O144" s="36">
        <f>SUMIFS(СВЦЭМ!$C$39:$C$782,СВЦЭМ!$A$39:$A$782,$A144,СВЦЭМ!$B$39:$B$782,O$119)+'СЕТ СН'!$I$9+СВЦЭМ!$D$10+'СЕТ СН'!$I$6-'СЕТ СН'!$I$19</f>
        <v>2470.75664018</v>
      </c>
      <c r="P144" s="36">
        <f>SUMIFS(СВЦЭМ!$C$39:$C$782,СВЦЭМ!$A$39:$A$782,$A144,СВЦЭМ!$B$39:$B$782,P$119)+'СЕТ СН'!$I$9+СВЦЭМ!$D$10+'СЕТ СН'!$I$6-'СЕТ СН'!$I$19</f>
        <v>2492.8720723699998</v>
      </c>
      <c r="Q144" s="36">
        <f>SUMIFS(СВЦЭМ!$C$39:$C$782,СВЦЭМ!$A$39:$A$782,$A144,СВЦЭМ!$B$39:$B$782,Q$119)+'СЕТ СН'!$I$9+СВЦЭМ!$D$10+'СЕТ СН'!$I$6-'СЕТ СН'!$I$19</f>
        <v>2514.5091177899999</v>
      </c>
      <c r="R144" s="36">
        <f>SUMIFS(СВЦЭМ!$C$39:$C$782,СВЦЭМ!$A$39:$A$782,$A144,СВЦЭМ!$B$39:$B$782,R$119)+'СЕТ СН'!$I$9+СВЦЭМ!$D$10+'СЕТ СН'!$I$6-'СЕТ СН'!$I$19</f>
        <v>2490.2964797200002</v>
      </c>
      <c r="S144" s="36">
        <f>SUMIFS(СВЦЭМ!$C$39:$C$782,СВЦЭМ!$A$39:$A$782,$A144,СВЦЭМ!$B$39:$B$782,S$119)+'СЕТ СН'!$I$9+СВЦЭМ!$D$10+'СЕТ СН'!$I$6-'СЕТ СН'!$I$19</f>
        <v>2491.2401367399998</v>
      </c>
      <c r="T144" s="36">
        <f>SUMIFS(СВЦЭМ!$C$39:$C$782,СВЦЭМ!$A$39:$A$782,$A144,СВЦЭМ!$B$39:$B$782,T$119)+'СЕТ СН'!$I$9+СВЦЭМ!$D$10+'СЕТ СН'!$I$6-'СЕТ СН'!$I$19</f>
        <v>2420.8328031000001</v>
      </c>
      <c r="U144" s="36">
        <f>SUMIFS(СВЦЭМ!$C$39:$C$782,СВЦЭМ!$A$39:$A$782,$A144,СВЦЭМ!$B$39:$B$782,U$119)+'СЕТ СН'!$I$9+СВЦЭМ!$D$10+'СЕТ СН'!$I$6-'СЕТ СН'!$I$19</f>
        <v>2428.2267660500002</v>
      </c>
      <c r="V144" s="36">
        <f>SUMIFS(СВЦЭМ!$C$39:$C$782,СВЦЭМ!$A$39:$A$782,$A144,СВЦЭМ!$B$39:$B$782,V$119)+'СЕТ СН'!$I$9+СВЦЭМ!$D$10+'СЕТ СН'!$I$6-'СЕТ СН'!$I$19</f>
        <v>2408.6578626</v>
      </c>
      <c r="W144" s="36">
        <f>SUMIFS(СВЦЭМ!$C$39:$C$782,СВЦЭМ!$A$39:$A$782,$A144,СВЦЭМ!$B$39:$B$782,W$119)+'СЕТ СН'!$I$9+СВЦЭМ!$D$10+'СЕТ СН'!$I$6-'СЕТ СН'!$I$19</f>
        <v>2414.6857849799999</v>
      </c>
      <c r="X144" s="36">
        <f>SUMIFS(СВЦЭМ!$C$39:$C$782,СВЦЭМ!$A$39:$A$782,$A144,СВЦЭМ!$B$39:$B$782,X$119)+'СЕТ СН'!$I$9+СВЦЭМ!$D$10+'СЕТ СН'!$I$6-'СЕТ СН'!$I$19</f>
        <v>2428.4068925199999</v>
      </c>
      <c r="Y144" s="36">
        <f>SUMIFS(СВЦЭМ!$C$39:$C$782,СВЦЭМ!$A$39:$A$782,$A144,СВЦЭМ!$B$39:$B$782,Y$119)+'СЕТ СН'!$I$9+СВЦЭМ!$D$10+'СЕТ СН'!$I$6-'СЕТ СН'!$I$19</f>
        <v>2549.4171477</v>
      </c>
    </row>
    <row r="145" spans="1:26" ht="15.75" x14ac:dyDescent="0.2">
      <c r="A145" s="35">
        <f t="shared" si="3"/>
        <v>45011</v>
      </c>
      <c r="B145" s="36">
        <f>SUMIFS(СВЦЭМ!$C$39:$C$782,СВЦЭМ!$A$39:$A$782,$A145,СВЦЭМ!$B$39:$B$782,B$119)+'СЕТ СН'!$I$9+СВЦЭМ!$D$10+'СЕТ СН'!$I$6-'СЕТ СН'!$I$19</f>
        <v>2598.0412311800001</v>
      </c>
      <c r="C145" s="36">
        <f>SUMIFS(СВЦЭМ!$C$39:$C$782,СВЦЭМ!$A$39:$A$782,$A145,СВЦЭМ!$B$39:$B$782,C$119)+'СЕТ СН'!$I$9+СВЦЭМ!$D$10+'СЕТ СН'!$I$6-'СЕТ СН'!$I$19</f>
        <v>2645.4322098299999</v>
      </c>
      <c r="D145" s="36">
        <f>SUMIFS(СВЦЭМ!$C$39:$C$782,СВЦЭМ!$A$39:$A$782,$A145,СВЦЭМ!$B$39:$B$782,D$119)+'СЕТ СН'!$I$9+СВЦЭМ!$D$10+'СЕТ СН'!$I$6-'СЕТ СН'!$I$19</f>
        <v>2671.7806629199999</v>
      </c>
      <c r="E145" s="36">
        <f>SUMIFS(СВЦЭМ!$C$39:$C$782,СВЦЭМ!$A$39:$A$782,$A145,СВЦЭМ!$B$39:$B$782,E$119)+'СЕТ СН'!$I$9+СВЦЭМ!$D$10+'СЕТ СН'!$I$6-'СЕТ СН'!$I$19</f>
        <v>2662.5232891300002</v>
      </c>
      <c r="F145" s="36">
        <f>SUMIFS(СВЦЭМ!$C$39:$C$782,СВЦЭМ!$A$39:$A$782,$A145,СВЦЭМ!$B$39:$B$782,F$119)+'СЕТ СН'!$I$9+СВЦЭМ!$D$10+'СЕТ СН'!$I$6-'СЕТ СН'!$I$19</f>
        <v>2693.7205138899999</v>
      </c>
      <c r="G145" s="36">
        <f>SUMIFS(СВЦЭМ!$C$39:$C$782,СВЦЭМ!$A$39:$A$782,$A145,СВЦЭМ!$B$39:$B$782,G$119)+'СЕТ СН'!$I$9+СВЦЭМ!$D$10+'СЕТ СН'!$I$6-'СЕТ СН'!$I$19</f>
        <v>2680.4873376</v>
      </c>
      <c r="H145" s="36">
        <f>SUMIFS(СВЦЭМ!$C$39:$C$782,СВЦЭМ!$A$39:$A$782,$A145,СВЦЭМ!$B$39:$B$782,H$119)+'СЕТ СН'!$I$9+СВЦЭМ!$D$10+'СЕТ СН'!$I$6-'СЕТ СН'!$I$19</f>
        <v>2666.4408209499998</v>
      </c>
      <c r="I145" s="36">
        <f>SUMIFS(СВЦЭМ!$C$39:$C$782,СВЦЭМ!$A$39:$A$782,$A145,СВЦЭМ!$B$39:$B$782,I$119)+'СЕТ СН'!$I$9+СВЦЭМ!$D$10+'СЕТ СН'!$I$6-'СЕТ СН'!$I$19</f>
        <v>2622.22771642</v>
      </c>
      <c r="J145" s="36">
        <f>SUMIFS(СВЦЭМ!$C$39:$C$782,СВЦЭМ!$A$39:$A$782,$A145,СВЦЭМ!$B$39:$B$782,J$119)+'СЕТ СН'!$I$9+СВЦЭМ!$D$10+'СЕТ СН'!$I$6-'СЕТ СН'!$I$19</f>
        <v>2580.37345439</v>
      </c>
      <c r="K145" s="36">
        <f>SUMIFS(СВЦЭМ!$C$39:$C$782,СВЦЭМ!$A$39:$A$782,$A145,СВЦЭМ!$B$39:$B$782,K$119)+'СЕТ СН'!$I$9+СВЦЭМ!$D$10+'СЕТ СН'!$I$6-'СЕТ СН'!$I$19</f>
        <v>2505.7307135599999</v>
      </c>
      <c r="L145" s="36">
        <f>SUMIFS(СВЦЭМ!$C$39:$C$782,СВЦЭМ!$A$39:$A$782,$A145,СВЦЭМ!$B$39:$B$782,L$119)+'СЕТ СН'!$I$9+СВЦЭМ!$D$10+'СЕТ СН'!$I$6-'СЕТ СН'!$I$19</f>
        <v>2470.4762378400001</v>
      </c>
      <c r="M145" s="36">
        <f>SUMIFS(СВЦЭМ!$C$39:$C$782,СВЦЭМ!$A$39:$A$782,$A145,СВЦЭМ!$B$39:$B$782,M$119)+'СЕТ СН'!$I$9+СВЦЭМ!$D$10+'СЕТ СН'!$I$6-'СЕТ СН'!$I$19</f>
        <v>2471.4688195799999</v>
      </c>
      <c r="N145" s="36">
        <f>SUMIFS(СВЦЭМ!$C$39:$C$782,СВЦЭМ!$A$39:$A$782,$A145,СВЦЭМ!$B$39:$B$782,N$119)+'СЕТ СН'!$I$9+СВЦЭМ!$D$10+'СЕТ СН'!$I$6-'СЕТ СН'!$I$19</f>
        <v>2522.3917492199998</v>
      </c>
      <c r="O145" s="36">
        <f>SUMIFS(СВЦЭМ!$C$39:$C$782,СВЦЭМ!$A$39:$A$782,$A145,СВЦЭМ!$B$39:$B$782,O$119)+'СЕТ СН'!$I$9+СВЦЭМ!$D$10+'СЕТ СН'!$I$6-'СЕТ СН'!$I$19</f>
        <v>2557.6595263700001</v>
      </c>
      <c r="P145" s="36">
        <f>SUMIFS(СВЦЭМ!$C$39:$C$782,СВЦЭМ!$A$39:$A$782,$A145,СВЦЭМ!$B$39:$B$782,P$119)+'СЕТ СН'!$I$9+СВЦЭМ!$D$10+'СЕТ СН'!$I$6-'СЕТ СН'!$I$19</f>
        <v>2572.6549494000001</v>
      </c>
      <c r="Q145" s="36">
        <f>SUMIFS(СВЦЭМ!$C$39:$C$782,СВЦЭМ!$A$39:$A$782,$A145,СВЦЭМ!$B$39:$B$782,Q$119)+'СЕТ СН'!$I$9+СВЦЭМ!$D$10+'СЕТ СН'!$I$6-'СЕТ СН'!$I$19</f>
        <v>2587.6528348299998</v>
      </c>
      <c r="R145" s="36">
        <f>SUMIFS(СВЦЭМ!$C$39:$C$782,СВЦЭМ!$A$39:$A$782,$A145,СВЦЭМ!$B$39:$B$782,R$119)+'СЕТ СН'!$I$9+СВЦЭМ!$D$10+'СЕТ СН'!$I$6-'СЕТ СН'!$I$19</f>
        <v>2570.1079795999999</v>
      </c>
      <c r="S145" s="36">
        <f>SUMIFS(СВЦЭМ!$C$39:$C$782,СВЦЭМ!$A$39:$A$782,$A145,СВЦЭМ!$B$39:$B$782,S$119)+'СЕТ СН'!$I$9+СВЦЭМ!$D$10+'СЕТ СН'!$I$6-'СЕТ СН'!$I$19</f>
        <v>2551.32952316</v>
      </c>
      <c r="T145" s="36">
        <f>SUMIFS(СВЦЭМ!$C$39:$C$782,СВЦЭМ!$A$39:$A$782,$A145,СВЦЭМ!$B$39:$B$782,T$119)+'СЕТ СН'!$I$9+СВЦЭМ!$D$10+'СЕТ СН'!$I$6-'СЕТ СН'!$I$19</f>
        <v>2526.2565824499998</v>
      </c>
      <c r="U145" s="36">
        <f>SUMIFS(СВЦЭМ!$C$39:$C$782,СВЦЭМ!$A$39:$A$782,$A145,СВЦЭМ!$B$39:$B$782,U$119)+'СЕТ СН'!$I$9+СВЦЭМ!$D$10+'СЕТ СН'!$I$6-'СЕТ СН'!$I$19</f>
        <v>2484.41210232</v>
      </c>
      <c r="V145" s="36">
        <f>SUMIFS(СВЦЭМ!$C$39:$C$782,СВЦЭМ!$A$39:$A$782,$A145,СВЦЭМ!$B$39:$B$782,V$119)+'СЕТ СН'!$I$9+СВЦЭМ!$D$10+'СЕТ СН'!$I$6-'СЕТ СН'!$I$19</f>
        <v>2451.4130981999997</v>
      </c>
      <c r="W145" s="36">
        <f>SUMIFS(СВЦЭМ!$C$39:$C$782,СВЦЭМ!$A$39:$A$782,$A145,СВЦЭМ!$B$39:$B$782,W$119)+'СЕТ СН'!$I$9+СВЦЭМ!$D$10+'СЕТ СН'!$I$6-'СЕТ СН'!$I$19</f>
        <v>2462.8886830599999</v>
      </c>
      <c r="X145" s="36">
        <f>SUMIFS(СВЦЭМ!$C$39:$C$782,СВЦЭМ!$A$39:$A$782,$A145,СВЦЭМ!$B$39:$B$782,X$119)+'СЕТ СН'!$I$9+СВЦЭМ!$D$10+'СЕТ СН'!$I$6-'СЕТ СН'!$I$19</f>
        <v>2491.1702561299999</v>
      </c>
      <c r="Y145" s="36">
        <f>SUMIFS(СВЦЭМ!$C$39:$C$782,СВЦЭМ!$A$39:$A$782,$A145,СВЦЭМ!$B$39:$B$782,Y$119)+'СЕТ СН'!$I$9+СВЦЭМ!$D$10+'СЕТ СН'!$I$6-'СЕТ СН'!$I$19</f>
        <v>2542.5406712200001</v>
      </c>
    </row>
    <row r="146" spans="1:26" ht="15.75" x14ac:dyDescent="0.2">
      <c r="A146" s="35">
        <f t="shared" si="3"/>
        <v>45012</v>
      </c>
      <c r="B146" s="36">
        <f>SUMIFS(СВЦЭМ!$C$39:$C$782,СВЦЭМ!$A$39:$A$782,$A146,СВЦЭМ!$B$39:$B$782,B$119)+'СЕТ СН'!$I$9+СВЦЭМ!$D$10+'СЕТ СН'!$I$6-'СЕТ СН'!$I$19</f>
        <v>2583.0629245</v>
      </c>
      <c r="C146" s="36">
        <f>SUMIFS(СВЦЭМ!$C$39:$C$782,СВЦЭМ!$A$39:$A$782,$A146,СВЦЭМ!$B$39:$B$782,C$119)+'СЕТ СН'!$I$9+СВЦЭМ!$D$10+'СЕТ СН'!$I$6-'СЕТ СН'!$I$19</f>
        <v>2597.0189110900001</v>
      </c>
      <c r="D146" s="36">
        <f>SUMIFS(СВЦЭМ!$C$39:$C$782,СВЦЭМ!$A$39:$A$782,$A146,СВЦЭМ!$B$39:$B$782,D$119)+'СЕТ СН'!$I$9+СВЦЭМ!$D$10+'СЕТ СН'!$I$6-'СЕТ СН'!$I$19</f>
        <v>2616.6682768599999</v>
      </c>
      <c r="E146" s="36">
        <f>SUMIFS(СВЦЭМ!$C$39:$C$782,СВЦЭМ!$A$39:$A$782,$A146,СВЦЭМ!$B$39:$B$782,E$119)+'СЕТ СН'!$I$9+СВЦЭМ!$D$10+'СЕТ СН'!$I$6-'СЕТ СН'!$I$19</f>
        <v>2614.0413924300001</v>
      </c>
      <c r="F146" s="36">
        <f>SUMIFS(СВЦЭМ!$C$39:$C$782,СВЦЭМ!$A$39:$A$782,$A146,СВЦЭМ!$B$39:$B$782,F$119)+'СЕТ СН'!$I$9+СВЦЭМ!$D$10+'СЕТ СН'!$I$6-'СЕТ СН'!$I$19</f>
        <v>2639.6975652800002</v>
      </c>
      <c r="G146" s="36">
        <f>SUMIFS(СВЦЭМ!$C$39:$C$782,СВЦЭМ!$A$39:$A$782,$A146,СВЦЭМ!$B$39:$B$782,G$119)+'СЕТ СН'!$I$9+СВЦЭМ!$D$10+'СЕТ СН'!$I$6-'СЕТ СН'!$I$19</f>
        <v>2609.90537722</v>
      </c>
      <c r="H146" s="36">
        <f>SUMIFS(СВЦЭМ!$C$39:$C$782,СВЦЭМ!$A$39:$A$782,$A146,СВЦЭМ!$B$39:$B$782,H$119)+'СЕТ СН'!$I$9+СВЦЭМ!$D$10+'СЕТ СН'!$I$6-'СЕТ СН'!$I$19</f>
        <v>2614.9571008299999</v>
      </c>
      <c r="I146" s="36">
        <f>SUMIFS(СВЦЭМ!$C$39:$C$782,СВЦЭМ!$A$39:$A$782,$A146,СВЦЭМ!$B$39:$B$782,I$119)+'СЕТ СН'!$I$9+СВЦЭМ!$D$10+'СЕТ СН'!$I$6-'СЕТ СН'!$I$19</f>
        <v>2486.0311873599999</v>
      </c>
      <c r="J146" s="36">
        <f>SUMIFS(СВЦЭМ!$C$39:$C$782,СВЦЭМ!$A$39:$A$782,$A146,СВЦЭМ!$B$39:$B$782,J$119)+'СЕТ СН'!$I$9+СВЦЭМ!$D$10+'СЕТ СН'!$I$6-'СЕТ СН'!$I$19</f>
        <v>2494.4119203399996</v>
      </c>
      <c r="K146" s="36">
        <f>SUMIFS(СВЦЭМ!$C$39:$C$782,СВЦЭМ!$A$39:$A$782,$A146,СВЦЭМ!$B$39:$B$782,K$119)+'СЕТ СН'!$I$9+СВЦЭМ!$D$10+'СЕТ СН'!$I$6-'СЕТ СН'!$I$19</f>
        <v>2488.3649417400002</v>
      </c>
      <c r="L146" s="36">
        <f>SUMIFS(СВЦЭМ!$C$39:$C$782,СВЦЭМ!$A$39:$A$782,$A146,СВЦЭМ!$B$39:$B$782,L$119)+'СЕТ СН'!$I$9+СВЦЭМ!$D$10+'СЕТ СН'!$I$6-'СЕТ СН'!$I$19</f>
        <v>2486.29275573</v>
      </c>
      <c r="M146" s="36">
        <f>SUMIFS(СВЦЭМ!$C$39:$C$782,СВЦЭМ!$A$39:$A$782,$A146,СВЦЭМ!$B$39:$B$782,M$119)+'СЕТ СН'!$I$9+СВЦЭМ!$D$10+'СЕТ СН'!$I$6-'СЕТ СН'!$I$19</f>
        <v>2500.7387356499999</v>
      </c>
      <c r="N146" s="36">
        <f>SUMIFS(СВЦЭМ!$C$39:$C$782,СВЦЭМ!$A$39:$A$782,$A146,СВЦЭМ!$B$39:$B$782,N$119)+'СЕТ СН'!$I$9+СВЦЭМ!$D$10+'СЕТ СН'!$I$6-'СЕТ СН'!$I$19</f>
        <v>2526.7111939899996</v>
      </c>
      <c r="O146" s="36">
        <f>SUMIFS(СВЦЭМ!$C$39:$C$782,СВЦЭМ!$A$39:$A$782,$A146,СВЦЭМ!$B$39:$B$782,O$119)+'СЕТ СН'!$I$9+СВЦЭМ!$D$10+'СЕТ СН'!$I$6-'СЕТ СН'!$I$19</f>
        <v>2557.73794198</v>
      </c>
      <c r="P146" s="36">
        <f>SUMIFS(СВЦЭМ!$C$39:$C$782,СВЦЭМ!$A$39:$A$782,$A146,СВЦЭМ!$B$39:$B$782,P$119)+'СЕТ СН'!$I$9+СВЦЭМ!$D$10+'СЕТ СН'!$I$6-'СЕТ СН'!$I$19</f>
        <v>2567.4469030099999</v>
      </c>
      <c r="Q146" s="36">
        <f>SUMIFS(СВЦЭМ!$C$39:$C$782,СВЦЭМ!$A$39:$A$782,$A146,СВЦЭМ!$B$39:$B$782,Q$119)+'СЕТ СН'!$I$9+СВЦЭМ!$D$10+'СЕТ СН'!$I$6-'СЕТ СН'!$I$19</f>
        <v>2567.0218931700001</v>
      </c>
      <c r="R146" s="36">
        <f>SUMIFS(СВЦЭМ!$C$39:$C$782,СВЦЭМ!$A$39:$A$782,$A146,СВЦЭМ!$B$39:$B$782,R$119)+'СЕТ СН'!$I$9+СВЦЭМ!$D$10+'СЕТ СН'!$I$6-'СЕТ СН'!$I$19</f>
        <v>2547.5398240300001</v>
      </c>
      <c r="S146" s="36">
        <f>SUMIFS(СВЦЭМ!$C$39:$C$782,СВЦЭМ!$A$39:$A$782,$A146,СВЦЭМ!$B$39:$B$782,S$119)+'СЕТ СН'!$I$9+СВЦЭМ!$D$10+'СЕТ СН'!$I$6-'СЕТ СН'!$I$19</f>
        <v>2547.5773781799999</v>
      </c>
      <c r="T146" s="36">
        <f>SUMIFS(СВЦЭМ!$C$39:$C$782,СВЦЭМ!$A$39:$A$782,$A146,СВЦЭМ!$B$39:$B$782,T$119)+'СЕТ СН'!$I$9+СВЦЭМ!$D$10+'СЕТ СН'!$I$6-'СЕТ СН'!$I$19</f>
        <v>2539.1057868999997</v>
      </c>
      <c r="U146" s="36">
        <f>SUMIFS(СВЦЭМ!$C$39:$C$782,СВЦЭМ!$A$39:$A$782,$A146,СВЦЭМ!$B$39:$B$782,U$119)+'СЕТ СН'!$I$9+СВЦЭМ!$D$10+'СЕТ СН'!$I$6-'СЕТ СН'!$I$19</f>
        <v>2479.2436275299997</v>
      </c>
      <c r="V146" s="36">
        <f>SUMIFS(СВЦЭМ!$C$39:$C$782,СВЦЭМ!$A$39:$A$782,$A146,СВЦЭМ!$B$39:$B$782,V$119)+'СЕТ СН'!$I$9+СВЦЭМ!$D$10+'СЕТ СН'!$I$6-'СЕТ СН'!$I$19</f>
        <v>2418.5114603499997</v>
      </c>
      <c r="W146" s="36">
        <f>SUMIFS(СВЦЭМ!$C$39:$C$782,СВЦЭМ!$A$39:$A$782,$A146,СВЦЭМ!$B$39:$B$782,W$119)+'СЕТ СН'!$I$9+СВЦЭМ!$D$10+'СЕТ СН'!$I$6-'СЕТ СН'!$I$19</f>
        <v>2454.2612502000002</v>
      </c>
      <c r="X146" s="36">
        <f>SUMIFS(СВЦЭМ!$C$39:$C$782,СВЦЭМ!$A$39:$A$782,$A146,СВЦЭМ!$B$39:$B$782,X$119)+'СЕТ СН'!$I$9+СВЦЭМ!$D$10+'СЕТ СН'!$I$6-'СЕТ СН'!$I$19</f>
        <v>2502.3973370499998</v>
      </c>
      <c r="Y146" s="36">
        <f>SUMIFS(СВЦЭМ!$C$39:$C$782,СВЦЭМ!$A$39:$A$782,$A146,СВЦЭМ!$B$39:$B$782,Y$119)+'СЕТ СН'!$I$9+СВЦЭМ!$D$10+'СЕТ СН'!$I$6-'СЕТ СН'!$I$19</f>
        <v>2499.37860434</v>
      </c>
    </row>
    <row r="147" spans="1:26" ht="15.75" x14ac:dyDescent="0.2">
      <c r="A147" s="35">
        <f t="shared" si="3"/>
        <v>45013</v>
      </c>
      <c r="B147" s="36">
        <f>SUMIFS(СВЦЭМ!$C$39:$C$782,СВЦЭМ!$A$39:$A$782,$A147,СВЦЭМ!$B$39:$B$782,B$119)+'СЕТ СН'!$I$9+СВЦЭМ!$D$10+'СЕТ СН'!$I$6-'СЕТ СН'!$I$19</f>
        <v>2420.3359897599998</v>
      </c>
      <c r="C147" s="36">
        <f>SUMIFS(СВЦЭМ!$C$39:$C$782,СВЦЭМ!$A$39:$A$782,$A147,СВЦЭМ!$B$39:$B$782,C$119)+'СЕТ СН'!$I$9+СВЦЭМ!$D$10+'СЕТ СН'!$I$6-'СЕТ СН'!$I$19</f>
        <v>2474.2300935799999</v>
      </c>
      <c r="D147" s="36">
        <f>SUMIFS(СВЦЭМ!$C$39:$C$782,СВЦЭМ!$A$39:$A$782,$A147,СВЦЭМ!$B$39:$B$782,D$119)+'СЕТ СН'!$I$9+СВЦЭМ!$D$10+'СЕТ СН'!$I$6-'СЕТ СН'!$I$19</f>
        <v>2534.3617738900002</v>
      </c>
      <c r="E147" s="36">
        <f>SUMIFS(СВЦЭМ!$C$39:$C$782,СВЦЭМ!$A$39:$A$782,$A147,СВЦЭМ!$B$39:$B$782,E$119)+'СЕТ СН'!$I$9+СВЦЭМ!$D$10+'СЕТ СН'!$I$6-'СЕТ СН'!$I$19</f>
        <v>2521.23685346</v>
      </c>
      <c r="F147" s="36">
        <f>SUMIFS(СВЦЭМ!$C$39:$C$782,СВЦЭМ!$A$39:$A$782,$A147,СВЦЭМ!$B$39:$B$782,F$119)+'СЕТ СН'!$I$9+СВЦЭМ!$D$10+'СЕТ СН'!$I$6-'СЕТ СН'!$I$19</f>
        <v>2515.99769135</v>
      </c>
      <c r="G147" s="36">
        <f>SUMIFS(СВЦЭМ!$C$39:$C$782,СВЦЭМ!$A$39:$A$782,$A147,СВЦЭМ!$B$39:$B$782,G$119)+'СЕТ СН'!$I$9+СВЦЭМ!$D$10+'СЕТ СН'!$I$6-'СЕТ СН'!$I$19</f>
        <v>2514.0005328299999</v>
      </c>
      <c r="H147" s="36">
        <f>SUMIFS(СВЦЭМ!$C$39:$C$782,СВЦЭМ!$A$39:$A$782,$A147,СВЦЭМ!$B$39:$B$782,H$119)+'СЕТ СН'!$I$9+СВЦЭМ!$D$10+'СЕТ СН'!$I$6-'СЕТ СН'!$I$19</f>
        <v>2438.8839644099999</v>
      </c>
      <c r="I147" s="36">
        <f>SUMIFS(СВЦЭМ!$C$39:$C$782,СВЦЭМ!$A$39:$A$782,$A147,СВЦЭМ!$B$39:$B$782,I$119)+'СЕТ СН'!$I$9+СВЦЭМ!$D$10+'СЕТ СН'!$I$6-'СЕТ СН'!$I$19</f>
        <v>2379.6754740799997</v>
      </c>
      <c r="J147" s="36">
        <f>SUMIFS(СВЦЭМ!$C$39:$C$782,СВЦЭМ!$A$39:$A$782,$A147,СВЦЭМ!$B$39:$B$782,J$119)+'СЕТ СН'!$I$9+СВЦЭМ!$D$10+'СЕТ СН'!$I$6-'СЕТ СН'!$I$19</f>
        <v>2419.5659416099998</v>
      </c>
      <c r="K147" s="36">
        <f>SUMIFS(СВЦЭМ!$C$39:$C$782,СВЦЭМ!$A$39:$A$782,$A147,СВЦЭМ!$B$39:$B$782,K$119)+'СЕТ СН'!$I$9+СВЦЭМ!$D$10+'СЕТ СН'!$I$6-'СЕТ СН'!$I$19</f>
        <v>2557.6290935400002</v>
      </c>
      <c r="L147" s="36">
        <f>SUMIFS(СВЦЭМ!$C$39:$C$782,СВЦЭМ!$A$39:$A$782,$A147,СВЦЭМ!$B$39:$B$782,L$119)+'СЕТ СН'!$I$9+СВЦЭМ!$D$10+'СЕТ СН'!$I$6-'СЕТ СН'!$I$19</f>
        <v>9761.826747430001</v>
      </c>
      <c r="M147" s="36">
        <f>SUMIFS(СВЦЭМ!$C$39:$C$782,СВЦЭМ!$A$39:$A$782,$A147,СВЦЭМ!$B$39:$B$782,M$119)+'СЕТ СН'!$I$9+СВЦЭМ!$D$10+'СЕТ СН'!$I$6-'СЕТ СН'!$I$19</f>
        <v>2354.62865633</v>
      </c>
      <c r="N147" s="36">
        <f>SUMIFS(СВЦЭМ!$C$39:$C$782,СВЦЭМ!$A$39:$A$782,$A147,СВЦЭМ!$B$39:$B$782,N$119)+'СЕТ СН'!$I$9+СВЦЭМ!$D$10+'СЕТ СН'!$I$6-'СЕТ СН'!$I$19</f>
        <v>2361.7449969099998</v>
      </c>
      <c r="O147" s="36">
        <f>SUMIFS(СВЦЭМ!$C$39:$C$782,СВЦЭМ!$A$39:$A$782,$A147,СВЦЭМ!$B$39:$B$782,O$119)+'СЕТ СН'!$I$9+СВЦЭМ!$D$10+'СЕТ СН'!$I$6-'СЕТ СН'!$I$19</f>
        <v>2384.3783518599998</v>
      </c>
      <c r="P147" s="36">
        <f>SUMIFS(СВЦЭМ!$C$39:$C$782,СВЦЭМ!$A$39:$A$782,$A147,СВЦЭМ!$B$39:$B$782,P$119)+'СЕТ СН'!$I$9+СВЦЭМ!$D$10+'СЕТ СН'!$I$6-'СЕТ СН'!$I$19</f>
        <v>2395.8827133</v>
      </c>
      <c r="Q147" s="36">
        <f>SUMIFS(СВЦЭМ!$C$39:$C$782,СВЦЭМ!$A$39:$A$782,$A147,СВЦЭМ!$B$39:$B$782,Q$119)+'СЕТ СН'!$I$9+СВЦЭМ!$D$10+'СЕТ СН'!$I$6-'СЕТ СН'!$I$19</f>
        <v>2410.3603806299998</v>
      </c>
      <c r="R147" s="36">
        <f>SUMIFS(СВЦЭМ!$C$39:$C$782,СВЦЭМ!$A$39:$A$782,$A147,СВЦЭМ!$B$39:$B$782,R$119)+'СЕТ СН'!$I$9+СВЦЭМ!$D$10+'СЕТ СН'!$I$6-'СЕТ СН'!$I$19</f>
        <v>2430.5918692699997</v>
      </c>
      <c r="S147" s="36">
        <f>SUMIFS(СВЦЭМ!$C$39:$C$782,СВЦЭМ!$A$39:$A$782,$A147,СВЦЭМ!$B$39:$B$782,S$119)+'СЕТ СН'!$I$9+СВЦЭМ!$D$10+'СЕТ СН'!$I$6-'СЕТ СН'!$I$19</f>
        <v>2406.2974422400002</v>
      </c>
      <c r="T147" s="36">
        <f>SUMIFS(СВЦЭМ!$C$39:$C$782,СВЦЭМ!$A$39:$A$782,$A147,СВЦЭМ!$B$39:$B$782,T$119)+'СЕТ СН'!$I$9+СВЦЭМ!$D$10+'СЕТ СН'!$I$6-'СЕТ СН'!$I$19</f>
        <v>2386.06624642</v>
      </c>
      <c r="U147" s="36">
        <f>SUMIFS(СВЦЭМ!$C$39:$C$782,СВЦЭМ!$A$39:$A$782,$A147,СВЦЭМ!$B$39:$B$782,U$119)+'СЕТ СН'!$I$9+СВЦЭМ!$D$10+'СЕТ СН'!$I$6-'СЕТ СН'!$I$19</f>
        <v>2344.9315116399998</v>
      </c>
      <c r="V147" s="36">
        <f>SUMIFS(СВЦЭМ!$C$39:$C$782,СВЦЭМ!$A$39:$A$782,$A147,СВЦЭМ!$B$39:$B$782,V$119)+'СЕТ СН'!$I$9+СВЦЭМ!$D$10+'СЕТ СН'!$I$6-'СЕТ СН'!$I$19</f>
        <v>2341.43943025</v>
      </c>
      <c r="W147" s="36">
        <f>SUMIFS(СВЦЭМ!$C$39:$C$782,СВЦЭМ!$A$39:$A$782,$A147,СВЦЭМ!$B$39:$B$782,W$119)+'СЕТ СН'!$I$9+СВЦЭМ!$D$10+'СЕТ СН'!$I$6-'СЕТ СН'!$I$19</f>
        <v>2357.0112443999997</v>
      </c>
      <c r="X147" s="36">
        <f>SUMIFS(СВЦЭМ!$C$39:$C$782,СВЦЭМ!$A$39:$A$782,$A147,СВЦЭМ!$B$39:$B$782,X$119)+'СЕТ СН'!$I$9+СВЦЭМ!$D$10+'СЕТ СН'!$I$6-'СЕТ СН'!$I$19</f>
        <v>2391.7891137699999</v>
      </c>
      <c r="Y147" s="36">
        <f>SUMIFS(СВЦЭМ!$C$39:$C$782,СВЦЭМ!$A$39:$A$782,$A147,СВЦЭМ!$B$39:$B$782,Y$119)+'СЕТ СН'!$I$9+СВЦЭМ!$D$10+'СЕТ СН'!$I$6-'СЕТ СН'!$I$19</f>
        <v>2413.2456885800002</v>
      </c>
    </row>
    <row r="148" spans="1:26" ht="15.75" x14ac:dyDescent="0.2">
      <c r="A148" s="35">
        <f t="shared" si="3"/>
        <v>45014</v>
      </c>
      <c r="B148" s="36">
        <f>SUMIFS(СВЦЭМ!$C$39:$C$782,СВЦЭМ!$A$39:$A$782,$A148,СВЦЭМ!$B$39:$B$782,B$119)+'СЕТ СН'!$I$9+СВЦЭМ!$D$10+'СЕТ СН'!$I$6-'СЕТ СН'!$I$19</f>
        <v>2433.35055272</v>
      </c>
      <c r="C148" s="36">
        <f>SUMIFS(СВЦЭМ!$C$39:$C$782,СВЦЭМ!$A$39:$A$782,$A148,СВЦЭМ!$B$39:$B$782,C$119)+'СЕТ СН'!$I$9+СВЦЭМ!$D$10+'СЕТ СН'!$I$6-'СЕТ СН'!$I$19</f>
        <v>2490.0944016100002</v>
      </c>
      <c r="D148" s="36">
        <f>SUMIFS(СВЦЭМ!$C$39:$C$782,СВЦЭМ!$A$39:$A$782,$A148,СВЦЭМ!$B$39:$B$782,D$119)+'СЕТ СН'!$I$9+СВЦЭМ!$D$10+'СЕТ СН'!$I$6-'СЕТ СН'!$I$19</f>
        <v>2504.6516386599997</v>
      </c>
      <c r="E148" s="36">
        <f>SUMIFS(СВЦЭМ!$C$39:$C$782,СВЦЭМ!$A$39:$A$782,$A148,СВЦЭМ!$B$39:$B$782,E$119)+'СЕТ СН'!$I$9+СВЦЭМ!$D$10+'СЕТ СН'!$I$6-'СЕТ СН'!$I$19</f>
        <v>2496.4862034299999</v>
      </c>
      <c r="F148" s="36">
        <f>SUMIFS(СВЦЭМ!$C$39:$C$782,СВЦЭМ!$A$39:$A$782,$A148,СВЦЭМ!$B$39:$B$782,F$119)+'СЕТ СН'!$I$9+СВЦЭМ!$D$10+'СЕТ СН'!$I$6-'СЕТ СН'!$I$19</f>
        <v>2514.5849100099999</v>
      </c>
      <c r="G148" s="36">
        <f>SUMIFS(СВЦЭМ!$C$39:$C$782,СВЦЭМ!$A$39:$A$782,$A148,СВЦЭМ!$B$39:$B$782,G$119)+'СЕТ СН'!$I$9+СВЦЭМ!$D$10+'СЕТ СН'!$I$6-'СЕТ СН'!$I$19</f>
        <v>2472.81765576</v>
      </c>
      <c r="H148" s="36">
        <f>SUMIFS(СВЦЭМ!$C$39:$C$782,СВЦЭМ!$A$39:$A$782,$A148,СВЦЭМ!$B$39:$B$782,H$119)+'СЕТ СН'!$I$9+СВЦЭМ!$D$10+'СЕТ СН'!$I$6-'СЕТ СН'!$I$19</f>
        <v>2424.24871119</v>
      </c>
      <c r="I148" s="36">
        <f>SUMIFS(СВЦЭМ!$C$39:$C$782,СВЦЭМ!$A$39:$A$782,$A148,СВЦЭМ!$B$39:$B$782,I$119)+'СЕТ СН'!$I$9+СВЦЭМ!$D$10+'СЕТ СН'!$I$6-'СЕТ СН'!$I$19</f>
        <v>2411.6945172599999</v>
      </c>
      <c r="J148" s="36">
        <f>SUMIFS(СВЦЭМ!$C$39:$C$782,СВЦЭМ!$A$39:$A$782,$A148,СВЦЭМ!$B$39:$B$782,J$119)+'СЕТ СН'!$I$9+СВЦЭМ!$D$10+'СЕТ СН'!$I$6-'СЕТ СН'!$I$19</f>
        <v>2414.2430180900001</v>
      </c>
      <c r="K148" s="36">
        <f>SUMIFS(СВЦЭМ!$C$39:$C$782,СВЦЭМ!$A$39:$A$782,$A148,СВЦЭМ!$B$39:$B$782,K$119)+'СЕТ СН'!$I$9+СВЦЭМ!$D$10+'СЕТ СН'!$I$6-'СЕТ СН'!$I$19</f>
        <v>2396.24220345</v>
      </c>
      <c r="L148" s="36">
        <f>SUMIFS(СВЦЭМ!$C$39:$C$782,СВЦЭМ!$A$39:$A$782,$A148,СВЦЭМ!$B$39:$B$782,L$119)+'СЕТ СН'!$I$9+СВЦЭМ!$D$10+'СЕТ СН'!$I$6-'СЕТ СН'!$I$19</f>
        <v>2404.1494175799999</v>
      </c>
      <c r="M148" s="36">
        <f>SUMIFS(СВЦЭМ!$C$39:$C$782,СВЦЭМ!$A$39:$A$782,$A148,СВЦЭМ!$B$39:$B$782,M$119)+'СЕТ СН'!$I$9+СВЦЭМ!$D$10+'СЕТ СН'!$I$6-'СЕТ СН'!$I$19</f>
        <v>2443.52986887</v>
      </c>
      <c r="N148" s="36">
        <f>SUMIFS(СВЦЭМ!$C$39:$C$782,СВЦЭМ!$A$39:$A$782,$A148,СВЦЭМ!$B$39:$B$782,N$119)+'СЕТ СН'!$I$9+СВЦЭМ!$D$10+'СЕТ СН'!$I$6-'СЕТ СН'!$I$19</f>
        <v>2496.6175122300001</v>
      </c>
      <c r="O148" s="36">
        <f>SUMIFS(СВЦЭМ!$C$39:$C$782,СВЦЭМ!$A$39:$A$782,$A148,СВЦЭМ!$B$39:$B$782,O$119)+'СЕТ СН'!$I$9+СВЦЭМ!$D$10+'СЕТ СН'!$I$6-'СЕТ СН'!$I$19</f>
        <v>2507.9335882300002</v>
      </c>
      <c r="P148" s="36">
        <f>SUMIFS(СВЦЭМ!$C$39:$C$782,СВЦЭМ!$A$39:$A$782,$A148,СВЦЭМ!$B$39:$B$782,P$119)+'СЕТ СН'!$I$9+СВЦЭМ!$D$10+'СЕТ СН'!$I$6-'СЕТ СН'!$I$19</f>
        <v>2482.7617173799999</v>
      </c>
      <c r="Q148" s="36">
        <f>SUMIFS(СВЦЭМ!$C$39:$C$782,СВЦЭМ!$A$39:$A$782,$A148,СВЦЭМ!$B$39:$B$782,Q$119)+'СЕТ СН'!$I$9+СВЦЭМ!$D$10+'СЕТ СН'!$I$6-'СЕТ СН'!$I$19</f>
        <v>2509.53874804</v>
      </c>
      <c r="R148" s="36">
        <f>SUMIFS(СВЦЭМ!$C$39:$C$782,СВЦЭМ!$A$39:$A$782,$A148,СВЦЭМ!$B$39:$B$782,R$119)+'СЕТ СН'!$I$9+СВЦЭМ!$D$10+'СЕТ СН'!$I$6-'СЕТ СН'!$I$19</f>
        <v>2492.0073465</v>
      </c>
      <c r="S148" s="36">
        <f>SUMIFS(СВЦЭМ!$C$39:$C$782,СВЦЭМ!$A$39:$A$782,$A148,СВЦЭМ!$B$39:$B$782,S$119)+'СЕТ СН'!$I$9+СВЦЭМ!$D$10+'СЕТ СН'!$I$6-'СЕТ СН'!$I$19</f>
        <v>2491.3084216799998</v>
      </c>
      <c r="T148" s="36">
        <f>SUMIFS(СВЦЭМ!$C$39:$C$782,СВЦЭМ!$A$39:$A$782,$A148,СВЦЭМ!$B$39:$B$782,T$119)+'СЕТ СН'!$I$9+СВЦЭМ!$D$10+'СЕТ СН'!$I$6-'СЕТ СН'!$I$19</f>
        <v>2441.30590618</v>
      </c>
      <c r="U148" s="36">
        <f>SUMIFS(СВЦЭМ!$C$39:$C$782,СВЦЭМ!$A$39:$A$782,$A148,СВЦЭМ!$B$39:$B$782,U$119)+'СЕТ СН'!$I$9+СВЦЭМ!$D$10+'СЕТ СН'!$I$6-'СЕТ СН'!$I$19</f>
        <v>2391.9989688199998</v>
      </c>
      <c r="V148" s="36">
        <f>SUMIFS(СВЦЭМ!$C$39:$C$782,СВЦЭМ!$A$39:$A$782,$A148,СВЦЭМ!$B$39:$B$782,V$119)+'СЕТ СН'!$I$9+СВЦЭМ!$D$10+'СЕТ СН'!$I$6-'СЕТ СН'!$I$19</f>
        <v>2351.6320189099997</v>
      </c>
      <c r="W148" s="36">
        <f>SUMIFS(СВЦЭМ!$C$39:$C$782,СВЦЭМ!$A$39:$A$782,$A148,СВЦЭМ!$B$39:$B$782,W$119)+'СЕТ СН'!$I$9+СВЦЭМ!$D$10+'СЕТ СН'!$I$6-'СЕТ СН'!$I$19</f>
        <v>2348.1123951</v>
      </c>
      <c r="X148" s="36">
        <f>SUMIFS(СВЦЭМ!$C$39:$C$782,СВЦЭМ!$A$39:$A$782,$A148,СВЦЭМ!$B$39:$B$782,X$119)+'СЕТ СН'!$I$9+СВЦЭМ!$D$10+'СЕТ СН'!$I$6-'СЕТ СН'!$I$19</f>
        <v>2377.8652498900001</v>
      </c>
      <c r="Y148" s="36">
        <f>SUMIFS(СВЦЭМ!$C$39:$C$782,СВЦЭМ!$A$39:$A$782,$A148,СВЦЭМ!$B$39:$B$782,Y$119)+'СЕТ СН'!$I$9+СВЦЭМ!$D$10+'СЕТ СН'!$I$6-'СЕТ СН'!$I$19</f>
        <v>2375.0406166100001</v>
      </c>
    </row>
    <row r="149" spans="1:26" ht="15.75" x14ac:dyDescent="0.2">
      <c r="A149" s="35">
        <f t="shared" si="3"/>
        <v>45015</v>
      </c>
      <c r="B149" s="36">
        <f>SUMIFS(СВЦЭМ!$C$39:$C$782,СВЦЭМ!$A$39:$A$782,$A149,СВЦЭМ!$B$39:$B$782,B$119)+'СЕТ СН'!$I$9+СВЦЭМ!$D$10+'СЕТ СН'!$I$6-'СЕТ СН'!$I$19</f>
        <v>2330.7635422499998</v>
      </c>
      <c r="C149" s="36">
        <f>SUMIFS(СВЦЭМ!$C$39:$C$782,СВЦЭМ!$A$39:$A$782,$A149,СВЦЭМ!$B$39:$B$782,C$119)+'СЕТ СН'!$I$9+СВЦЭМ!$D$10+'СЕТ СН'!$I$6-'СЕТ СН'!$I$19</f>
        <v>2385.5428466100002</v>
      </c>
      <c r="D149" s="36">
        <f>SUMIFS(СВЦЭМ!$C$39:$C$782,СВЦЭМ!$A$39:$A$782,$A149,СВЦЭМ!$B$39:$B$782,D$119)+'СЕТ СН'!$I$9+СВЦЭМ!$D$10+'СЕТ СН'!$I$6-'СЕТ СН'!$I$19</f>
        <v>2400.5296032899996</v>
      </c>
      <c r="E149" s="36">
        <f>SUMIFS(СВЦЭМ!$C$39:$C$782,СВЦЭМ!$A$39:$A$782,$A149,СВЦЭМ!$B$39:$B$782,E$119)+'СЕТ СН'!$I$9+СВЦЭМ!$D$10+'СЕТ СН'!$I$6-'СЕТ СН'!$I$19</f>
        <v>2403.6974492299996</v>
      </c>
      <c r="F149" s="36">
        <f>SUMIFS(СВЦЭМ!$C$39:$C$782,СВЦЭМ!$A$39:$A$782,$A149,СВЦЭМ!$B$39:$B$782,F$119)+'СЕТ СН'!$I$9+СВЦЭМ!$D$10+'СЕТ СН'!$I$6-'СЕТ СН'!$I$19</f>
        <v>2404.0313864600002</v>
      </c>
      <c r="G149" s="36">
        <f>SUMIFS(СВЦЭМ!$C$39:$C$782,СВЦЭМ!$A$39:$A$782,$A149,СВЦЭМ!$B$39:$B$782,G$119)+'СЕТ СН'!$I$9+СВЦЭМ!$D$10+'СЕТ СН'!$I$6-'СЕТ СН'!$I$19</f>
        <v>2358.9276463599999</v>
      </c>
      <c r="H149" s="36">
        <f>SUMIFS(СВЦЭМ!$C$39:$C$782,СВЦЭМ!$A$39:$A$782,$A149,СВЦЭМ!$B$39:$B$782,H$119)+'СЕТ СН'!$I$9+СВЦЭМ!$D$10+'СЕТ СН'!$I$6-'СЕТ СН'!$I$19</f>
        <v>2351.6552743699999</v>
      </c>
      <c r="I149" s="36">
        <f>SUMIFS(СВЦЭМ!$C$39:$C$782,СВЦЭМ!$A$39:$A$782,$A149,СВЦЭМ!$B$39:$B$782,I$119)+'СЕТ СН'!$I$9+СВЦЭМ!$D$10+'СЕТ СН'!$I$6-'СЕТ СН'!$I$19</f>
        <v>2296.0439309499998</v>
      </c>
      <c r="J149" s="36">
        <f>SUMIFS(СВЦЭМ!$C$39:$C$782,СВЦЭМ!$A$39:$A$782,$A149,СВЦЭМ!$B$39:$B$782,J$119)+'СЕТ СН'!$I$9+СВЦЭМ!$D$10+'СЕТ СН'!$I$6-'СЕТ СН'!$I$19</f>
        <v>2263.3933732699998</v>
      </c>
      <c r="K149" s="36">
        <f>SUMIFS(СВЦЭМ!$C$39:$C$782,СВЦЭМ!$A$39:$A$782,$A149,СВЦЭМ!$B$39:$B$782,K$119)+'СЕТ СН'!$I$9+СВЦЭМ!$D$10+'СЕТ СН'!$I$6-'СЕТ СН'!$I$19</f>
        <v>2227.55423062</v>
      </c>
      <c r="L149" s="36">
        <f>SUMIFS(СВЦЭМ!$C$39:$C$782,СВЦЭМ!$A$39:$A$782,$A149,СВЦЭМ!$B$39:$B$782,L$119)+'СЕТ СН'!$I$9+СВЦЭМ!$D$10+'СЕТ СН'!$I$6-'СЕТ СН'!$I$19</f>
        <v>2235.6468382100002</v>
      </c>
      <c r="M149" s="36">
        <f>SUMIFS(СВЦЭМ!$C$39:$C$782,СВЦЭМ!$A$39:$A$782,$A149,СВЦЭМ!$B$39:$B$782,M$119)+'СЕТ СН'!$I$9+СВЦЭМ!$D$10+'СЕТ СН'!$I$6-'СЕТ СН'!$I$19</f>
        <v>2276.3487395100001</v>
      </c>
      <c r="N149" s="36">
        <f>SUMIFS(СВЦЭМ!$C$39:$C$782,СВЦЭМ!$A$39:$A$782,$A149,СВЦЭМ!$B$39:$B$782,N$119)+'СЕТ СН'!$I$9+СВЦЭМ!$D$10+'СЕТ СН'!$I$6-'СЕТ СН'!$I$19</f>
        <v>2324.1436362599998</v>
      </c>
      <c r="O149" s="36">
        <f>SUMIFS(СВЦЭМ!$C$39:$C$782,СВЦЭМ!$A$39:$A$782,$A149,СВЦЭМ!$B$39:$B$782,O$119)+'СЕТ СН'!$I$9+СВЦЭМ!$D$10+'СЕТ СН'!$I$6-'СЕТ СН'!$I$19</f>
        <v>2343.2582462800001</v>
      </c>
      <c r="P149" s="36">
        <f>SUMIFS(СВЦЭМ!$C$39:$C$782,СВЦЭМ!$A$39:$A$782,$A149,СВЦЭМ!$B$39:$B$782,P$119)+'СЕТ СН'!$I$9+СВЦЭМ!$D$10+'СЕТ СН'!$I$6-'СЕТ СН'!$I$19</f>
        <v>2357.6724753899998</v>
      </c>
      <c r="Q149" s="36">
        <f>SUMIFS(СВЦЭМ!$C$39:$C$782,СВЦЭМ!$A$39:$A$782,$A149,СВЦЭМ!$B$39:$B$782,Q$119)+'СЕТ СН'!$I$9+СВЦЭМ!$D$10+'СЕТ СН'!$I$6-'СЕТ СН'!$I$19</f>
        <v>2360.3658300299999</v>
      </c>
      <c r="R149" s="36">
        <f>SUMIFS(СВЦЭМ!$C$39:$C$782,СВЦЭМ!$A$39:$A$782,$A149,СВЦЭМ!$B$39:$B$782,R$119)+'СЕТ СН'!$I$9+СВЦЭМ!$D$10+'СЕТ СН'!$I$6-'СЕТ СН'!$I$19</f>
        <v>2364.63728739</v>
      </c>
      <c r="S149" s="36">
        <f>SUMIFS(СВЦЭМ!$C$39:$C$782,СВЦЭМ!$A$39:$A$782,$A149,СВЦЭМ!$B$39:$B$782,S$119)+'СЕТ СН'!$I$9+СВЦЭМ!$D$10+'СЕТ СН'!$I$6-'СЕТ СН'!$I$19</f>
        <v>2338.3442871799998</v>
      </c>
      <c r="T149" s="36">
        <f>SUMIFS(СВЦЭМ!$C$39:$C$782,СВЦЭМ!$A$39:$A$782,$A149,СВЦЭМ!$B$39:$B$782,T$119)+'СЕТ СН'!$I$9+СВЦЭМ!$D$10+'СЕТ СН'!$I$6-'СЕТ СН'!$I$19</f>
        <v>2294.9455291300001</v>
      </c>
      <c r="U149" s="36">
        <f>SUMIFS(СВЦЭМ!$C$39:$C$782,СВЦЭМ!$A$39:$A$782,$A149,СВЦЭМ!$B$39:$B$782,U$119)+'СЕТ СН'!$I$9+СВЦЭМ!$D$10+'СЕТ СН'!$I$6-'СЕТ СН'!$I$19</f>
        <v>2287.2836987000001</v>
      </c>
      <c r="V149" s="36">
        <f>SUMIFS(СВЦЭМ!$C$39:$C$782,СВЦЭМ!$A$39:$A$782,$A149,СВЦЭМ!$B$39:$B$782,V$119)+'СЕТ СН'!$I$9+СВЦЭМ!$D$10+'СЕТ СН'!$I$6-'СЕТ СН'!$I$19</f>
        <v>2250.5509383799999</v>
      </c>
      <c r="W149" s="36">
        <f>SUMIFS(СВЦЭМ!$C$39:$C$782,СВЦЭМ!$A$39:$A$782,$A149,СВЦЭМ!$B$39:$B$782,W$119)+'СЕТ СН'!$I$9+СВЦЭМ!$D$10+'СЕТ СН'!$I$6-'СЕТ СН'!$I$19</f>
        <v>2246.8455009899999</v>
      </c>
      <c r="X149" s="36">
        <f>SUMIFS(СВЦЭМ!$C$39:$C$782,СВЦЭМ!$A$39:$A$782,$A149,СВЦЭМ!$B$39:$B$782,X$119)+'СЕТ СН'!$I$9+СВЦЭМ!$D$10+'СЕТ СН'!$I$6-'СЕТ СН'!$I$19</f>
        <v>2273.6206944300002</v>
      </c>
      <c r="Y149" s="36">
        <f>SUMIFS(СВЦЭМ!$C$39:$C$782,СВЦЭМ!$A$39:$A$782,$A149,СВЦЭМ!$B$39:$B$782,Y$119)+'СЕТ СН'!$I$9+СВЦЭМ!$D$10+'СЕТ СН'!$I$6-'СЕТ СН'!$I$19</f>
        <v>2311.7152612999998</v>
      </c>
    </row>
    <row r="150" spans="1:26" ht="15.75" x14ac:dyDescent="0.2">
      <c r="A150" s="35">
        <f t="shared" si="3"/>
        <v>45016</v>
      </c>
      <c r="B150" s="36">
        <f>SUMIFS(СВЦЭМ!$C$39:$C$782,СВЦЭМ!$A$39:$A$782,$A150,СВЦЭМ!$B$39:$B$782,B$119)+'СЕТ СН'!$I$9+СВЦЭМ!$D$10+'СЕТ СН'!$I$6-'СЕТ СН'!$I$19</f>
        <v>2374.8496151999998</v>
      </c>
      <c r="C150" s="36">
        <f>SUMIFS(СВЦЭМ!$C$39:$C$782,СВЦЭМ!$A$39:$A$782,$A150,СВЦЭМ!$B$39:$B$782,C$119)+'СЕТ СН'!$I$9+СВЦЭМ!$D$10+'СЕТ СН'!$I$6-'СЕТ СН'!$I$19</f>
        <v>2335.5705943100002</v>
      </c>
      <c r="D150" s="36">
        <f>SUMIFS(СВЦЭМ!$C$39:$C$782,СВЦЭМ!$A$39:$A$782,$A150,СВЦЭМ!$B$39:$B$782,D$119)+'СЕТ СН'!$I$9+СВЦЭМ!$D$10+'СЕТ СН'!$I$6-'СЕТ СН'!$I$19</f>
        <v>2450.8273125300002</v>
      </c>
      <c r="E150" s="36">
        <f>SUMIFS(СВЦЭМ!$C$39:$C$782,СВЦЭМ!$A$39:$A$782,$A150,СВЦЭМ!$B$39:$B$782,E$119)+'СЕТ СН'!$I$9+СВЦЭМ!$D$10+'СЕТ СН'!$I$6-'СЕТ СН'!$I$19</f>
        <v>2449.8414858199999</v>
      </c>
      <c r="F150" s="36">
        <f>SUMIFS(СВЦЭМ!$C$39:$C$782,СВЦЭМ!$A$39:$A$782,$A150,СВЦЭМ!$B$39:$B$782,F$119)+'СЕТ СН'!$I$9+СВЦЭМ!$D$10+'СЕТ СН'!$I$6-'СЕТ СН'!$I$19</f>
        <v>2451.03025321</v>
      </c>
      <c r="G150" s="36">
        <f>SUMIFS(СВЦЭМ!$C$39:$C$782,СВЦЭМ!$A$39:$A$782,$A150,СВЦЭМ!$B$39:$B$782,G$119)+'СЕТ СН'!$I$9+СВЦЭМ!$D$10+'СЕТ СН'!$I$6-'СЕТ СН'!$I$19</f>
        <v>2423.5599182400001</v>
      </c>
      <c r="H150" s="36">
        <f>SUMIFS(СВЦЭМ!$C$39:$C$782,СВЦЭМ!$A$39:$A$782,$A150,СВЦЭМ!$B$39:$B$782,H$119)+'СЕТ СН'!$I$9+СВЦЭМ!$D$10+'СЕТ СН'!$I$6-'СЕТ СН'!$I$19</f>
        <v>2418.0873677099999</v>
      </c>
      <c r="I150" s="36">
        <f>SUMIFS(СВЦЭМ!$C$39:$C$782,СВЦЭМ!$A$39:$A$782,$A150,СВЦЭМ!$B$39:$B$782,I$119)+'СЕТ СН'!$I$9+СВЦЭМ!$D$10+'СЕТ СН'!$I$6-'СЕТ СН'!$I$19</f>
        <v>2341.8672776399999</v>
      </c>
      <c r="J150" s="36">
        <f>SUMIFS(СВЦЭМ!$C$39:$C$782,СВЦЭМ!$A$39:$A$782,$A150,СВЦЭМ!$B$39:$B$782,J$119)+'СЕТ СН'!$I$9+СВЦЭМ!$D$10+'СЕТ СН'!$I$6-'СЕТ СН'!$I$19</f>
        <v>2312.2950167299996</v>
      </c>
      <c r="K150" s="36">
        <f>SUMIFS(СВЦЭМ!$C$39:$C$782,СВЦЭМ!$A$39:$A$782,$A150,СВЦЭМ!$B$39:$B$782,K$119)+'СЕТ СН'!$I$9+СВЦЭМ!$D$10+'СЕТ СН'!$I$6-'СЕТ СН'!$I$19</f>
        <v>2281.6166147499998</v>
      </c>
      <c r="L150" s="36">
        <f>SUMIFS(СВЦЭМ!$C$39:$C$782,СВЦЭМ!$A$39:$A$782,$A150,СВЦЭМ!$B$39:$B$782,L$119)+'СЕТ СН'!$I$9+СВЦЭМ!$D$10+'СЕТ СН'!$I$6-'СЕТ СН'!$I$19</f>
        <v>2251.6681993399998</v>
      </c>
      <c r="M150" s="36">
        <f>SUMIFS(СВЦЭМ!$C$39:$C$782,СВЦЭМ!$A$39:$A$782,$A150,СВЦЭМ!$B$39:$B$782,M$119)+'СЕТ СН'!$I$9+СВЦЭМ!$D$10+'СЕТ СН'!$I$6-'СЕТ СН'!$I$19</f>
        <v>2241.5489471000001</v>
      </c>
      <c r="N150" s="36">
        <f>SUMIFS(СВЦЭМ!$C$39:$C$782,СВЦЭМ!$A$39:$A$782,$A150,СВЦЭМ!$B$39:$B$782,N$119)+'СЕТ СН'!$I$9+СВЦЭМ!$D$10+'СЕТ СН'!$I$6-'СЕТ СН'!$I$19</f>
        <v>2283.4019747499997</v>
      </c>
      <c r="O150" s="36">
        <f>SUMIFS(СВЦЭМ!$C$39:$C$782,СВЦЭМ!$A$39:$A$782,$A150,СВЦЭМ!$B$39:$B$782,O$119)+'СЕТ СН'!$I$9+СВЦЭМ!$D$10+'СЕТ СН'!$I$6-'СЕТ СН'!$I$19</f>
        <v>2312.0252725299997</v>
      </c>
      <c r="P150" s="36">
        <f>SUMIFS(СВЦЭМ!$C$39:$C$782,СВЦЭМ!$A$39:$A$782,$A150,СВЦЭМ!$B$39:$B$782,P$119)+'СЕТ СН'!$I$9+СВЦЭМ!$D$10+'СЕТ СН'!$I$6-'СЕТ СН'!$I$19</f>
        <v>2331.1731227299997</v>
      </c>
      <c r="Q150" s="36">
        <f>SUMIFS(СВЦЭМ!$C$39:$C$782,СВЦЭМ!$A$39:$A$782,$A150,СВЦЭМ!$B$39:$B$782,Q$119)+'СЕТ СН'!$I$9+СВЦЭМ!$D$10+'СЕТ СН'!$I$6-'СЕТ СН'!$I$19</f>
        <v>2325.8556813699997</v>
      </c>
      <c r="R150" s="36">
        <f>SUMIFS(СВЦЭМ!$C$39:$C$782,СВЦЭМ!$A$39:$A$782,$A150,СВЦЭМ!$B$39:$B$782,R$119)+'СЕТ СН'!$I$9+СВЦЭМ!$D$10+'СЕТ СН'!$I$6-'СЕТ СН'!$I$19</f>
        <v>2313.7802194799997</v>
      </c>
      <c r="S150" s="36">
        <f>SUMIFS(СВЦЭМ!$C$39:$C$782,СВЦЭМ!$A$39:$A$782,$A150,СВЦЭМ!$B$39:$B$782,S$119)+'СЕТ СН'!$I$9+СВЦЭМ!$D$10+'СЕТ СН'!$I$6-'СЕТ СН'!$I$19</f>
        <v>2297.1082485400002</v>
      </c>
      <c r="T150" s="36">
        <f>SUMIFS(СВЦЭМ!$C$39:$C$782,СВЦЭМ!$A$39:$A$782,$A150,СВЦЭМ!$B$39:$B$782,T$119)+'СЕТ СН'!$I$9+СВЦЭМ!$D$10+'СЕТ СН'!$I$6-'СЕТ СН'!$I$19</f>
        <v>2264.0282083000002</v>
      </c>
      <c r="U150" s="36">
        <f>SUMIFS(СВЦЭМ!$C$39:$C$782,СВЦЭМ!$A$39:$A$782,$A150,СВЦЭМ!$B$39:$B$782,U$119)+'СЕТ СН'!$I$9+СВЦЭМ!$D$10+'СЕТ СН'!$I$6-'СЕТ СН'!$I$19</f>
        <v>2245.1152228800001</v>
      </c>
      <c r="V150" s="36">
        <f>SUMIFS(СВЦЭМ!$C$39:$C$782,СВЦЭМ!$A$39:$A$782,$A150,СВЦЭМ!$B$39:$B$782,V$119)+'СЕТ СН'!$I$9+СВЦЭМ!$D$10+'СЕТ СН'!$I$6-'СЕТ СН'!$I$19</f>
        <v>2218.3864521300002</v>
      </c>
      <c r="W150" s="36">
        <f>SUMIFS(СВЦЭМ!$C$39:$C$782,СВЦЭМ!$A$39:$A$782,$A150,СВЦЭМ!$B$39:$B$782,W$119)+'СЕТ СН'!$I$9+СВЦЭМ!$D$10+'СЕТ СН'!$I$6-'СЕТ СН'!$I$19</f>
        <v>2204.0005338199999</v>
      </c>
      <c r="X150" s="36">
        <f>SUMIFS(СВЦЭМ!$C$39:$C$782,СВЦЭМ!$A$39:$A$782,$A150,СВЦЭМ!$B$39:$B$782,X$119)+'СЕТ СН'!$I$9+СВЦЭМ!$D$10+'СЕТ СН'!$I$6-'СЕТ СН'!$I$19</f>
        <v>2245.6156713700002</v>
      </c>
      <c r="Y150" s="36">
        <f>SUMIFS(СВЦЭМ!$C$39:$C$782,СВЦЭМ!$A$39:$A$782,$A150,СВЦЭМ!$B$39:$B$782,Y$119)+'СЕТ СН'!$I$9+СВЦЭМ!$D$10+'СЕТ СН'!$I$6-'СЕТ СН'!$I$19</f>
        <v>2231.27197991</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22" t="s">
        <v>74</v>
      </c>
      <c r="B153" s="122"/>
      <c r="C153" s="122"/>
      <c r="D153" s="122"/>
      <c r="E153" s="122"/>
      <c r="F153" s="122"/>
      <c r="G153" s="122"/>
      <c r="H153" s="122"/>
      <c r="I153" s="122"/>
      <c r="J153" s="122"/>
      <c r="K153" s="122"/>
      <c r="L153" s="122"/>
      <c r="M153" s="122"/>
      <c r="N153" s="123" t="s">
        <v>29</v>
      </c>
      <c r="O153" s="123"/>
      <c r="P153" s="123"/>
      <c r="Q153" s="123"/>
      <c r="R153" s="123"/>
      <c r="S153" s="123"/>
      <c r="T153" s="123"/>
      <c r="U153" s="123"/>
      <c r="V153" s="39"/>
      <c r="W153" s="39"/>
      <c r="X153" s="39"/>
      <c r="Y153" s="39"/>
      <c r="Z153" s="39"/>
    </row>
    <row r="154" spans="1:26" ht="15.75" x14ac:dyDescent="0.25">
      <c r="A154" s="122"/>
      <c r="B154" s="122"/>
      <c r="C154" s="122"/>
      <c r="D154" s="122"/>
      <c r="E154" s="122"/>
      <c r="F154" s="122"/>
      <c r="G154" s="122"/>
      <c r="H154" s="122"/>
      <c r="I154" s="122"/>
      <c r="J154" s="122"/>
      <c r="K154" s="122"/>
      <c r="L154" s="122"/>
      <c r="M154" s="122"/>
      <c r="N154" s="124" t="s">
        <v>0</v>
      </c>
      <c r="O154" s="124"/>
      <c r="P154" s="124" t="s">
        <v>1</v>
      </c>
      <c r="Q154" s="124"/>
      <c r="R154" s="124" t="s">
        <v>2</v>
      </c>
      <c r="S154" s="124"/>
      <c r="T154" s="124" t="s">
        <v>3</v>
      </c>
      <c r="U154" s="124"/>
      <c r="V154" s="32"/>
      <c r="W154" s="32"/>
      <c r="X154" s="32"/>
      <c r="Y154" s="32"/>
    </row>
    <row r="155" spans="1:26" ht="15.75" x14ac:dyDescent="0.2">
      <c r="A155" s="122"/>
      <c r="B155" s="122"/>
      <c r="C155" s="122"/>
      <c r="D155" s="122"/>
      <c r="E155" s="122"/>
      <c r="F155" s="122"/>
      <c r="G155" s="122"/>
      <c r="H155" s="122"/>
      <c r="I155" s="122"/>
      <c r="J155" s="122"/>
      <c r="K155" s="122"/>
      <c r="L155" s="122"/>
      <c r="M155" s="122"/>
      <c r="N155" s="125">
        <f>СВЦЭМ!$D$12+'СЕТ СН'!$F$10-'СЕТ СН'!$F$20</f>
        <v>744871.48484848486</v>
      </c>
      <c r="O155" s="126"/>
      <c r="P155" s="125">
        <f>СВЦЭМ!$D$12+'СЕТ СН'!$F$10-'СЕТ СН'!$G$20</f>
        <v>744871.48484848486</v>
      </c>
      <c r="Q155" s="126"/>
      <c r="R155" s="125">
        <f>СВЦЭМ!$D$12+'СЕТ СН'!$F$10-'СЕТ СН'!$H$20</f>
        <v>744871.48484848486</v>
      </c>
      <c r="S155" s="126"/>
      <c r="T155" s="125">
        <f>СВЦЭМ!$D$12+'СЕТ СН'!$F$10-'СЕТ СН'!$I$20</f>
        <v>744871.48484848486</v>
      </c>
      <c r="U155" s="126"/>
      <c r="V155" s="40"/>
      <c r="W155" s="40"/>
      <c r="X155" s="40"/>
      <c r="Y155" s="40"/>
    </row>
    <row r="156" spans="1:26" x14ac:dyDescent="0.25">
      <c r="A156" s="150"/>
      <c r="B156" s="150"/>
      <c r="C156" s="150"/>
      <c r="D156" s="150"/>
      <c r="E156" s="150"/>
      <c r="F156" s="151"/>
      <c r="G156" s="151"/>
      <c r="H156" s="151"/>
      <c r="I156" s="151"/>
      <c r="J156" s="151"/>
      <c r="K156" s="151"/>
      <c r="L156" s="151"/>
      <c r="M156" s="151"/>
    </row>
    <row r="157" spans="1:26" ht="15.75" x14ac:dyDescent="0.25">
      <c r="A157" s="141" t="s">
        <v>75</v>
      </c>
      <c r="B157" s="142"/>
      <c r="C157" s="142"/>
      <c r="D157" s="142"/>
      <c r="E157" s="142"/>
      <c r="F157" s="142"/>
      <c r="G157" s="142"/>
      <c r="H157" s="142"/>
      <c r="I157" s="142"/>
      <c r="J157" s="142"/>
      <c r="K157" s="142"/>
      <c r="L157" s="142"/>
      <c r="M157" s="143"/>
      <c r="N157" s="123" t="s">
        <v>29</v>
      </c>
      <c r="O157" s="123"/>
      <c r="P157" s="123"/>
      <c r="Q157" s="123"/>
      <c r="R157" s="123"/>
      <c r="S157" s="123"/>
      <c r="T157" s="123"/>
      <c r="U157" s="123"/>
    </row>
    <row r="158" spans="1:26" ht="15.75" x14ac:dyDescent="0.25">
      <c r="A158" s="144"/>
      <c r="B158" s="145"/>
      <c r="C158" s="145"/>
      <c r="D158" s="145"/>
      <c r="E158" s="145"/>
      <c r="F158" s="145"/>
      <c r="G158" s="145"/>
      <c r="H158" s="145"/>
      <c r="I158" s="145"/>
      <c r="J158" s="145"/>
      <c r="K158" s="145"/>
      <c r="L158" s="145"/>
      <c r="M158" s="146"/>
      <c r="N158" s="124" t="s">
        <v>0</v>
      </c>
      <c r="O158" s="124"/>
      <c r="P158" s="124" t="s">
        <v>1</v>
      </c>
      <c r="Q158" s="124"/>
      <c r="R158" s="124" t="s">
        <v>2</v>
      </c>
      <c r="S158" s="124"/>
      <c r="T158" s="124" t="s">
        <v>3</v>
      </c>
      <c r="U158" s="124"/>
    </row>
    <row r="159" spans="1:26" ht="15.75" x14ac:dyDescent="0.25">
      <c r="A159" s="147"/>
      <c r="B159" s="148"/>
      <c r="C159" s="148"/>
      <c r="D159" s="148"/>
      <c r="E159" s="148"/>
      <c r="F159" s="148"/>
      <c r="G159" s="148"/>
      <c r="H159" s="148"/>
      <c r="I159" s="148"/>
      <c r="J159" s="148"/>
      <c r="K159" s="148"/>
      <c r="L159" s="148"/>
      <c r="M159" s="149"/>
      <c r="N159" s="140">
        <f>'СЕТ СН'!$F$7</f>
        <v>1032814.32</v>
      </c>
      <c r="O159" s="140"/>
      <c r="P159" s="140">
        <f>'СЕТ СН'!$G$7</f>
        <v>1599804.51</v>
      </c>
      <c r="Q159" s="140"/>
      <c r="R159" s="140">
        <f>'СЕТ СН'!$H$7</f>
        <v>1278957.28</v>
      </c>
      <c r="S159" s="140"/>
      <c r="T159" s="140">
        <f>'СЕТ СН'!$I$7</f>
        <v>1022544.47</v>
      </c>
      <c r="U159" s="140"/>
    </row>
  </sheetData>
  <sheetProtection password="CF36"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5" defaultRowHeight="15" x14ac:dyDescent="0.25"/>
  <cols>
    <col min="1" max="25" width="10.5" style="49"/>
    <col min="26" max="16384" width="10.5" style="42"/>
  </cols>
  <sheetData>
    <row r="1" spans="1:27" ht="33.75"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марте 2023 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39" t="s">
        <v>40</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32.25" customHeight="1" x14ac:dyDescent="0.2">
      <c r="A4" s="139" t="s">
        <v>10</v>
      </c>
      <c r="B4" s="139"/>
      <c r="C4" s="139"/>
      <c r="D4" s="139"/>
      <c r="E4" s="139"/>
      <c r="F4" s="139"/>
      <c r="G4" s="139"/>
      <c r="H4" s="139"/>
      <c r="I4" s="139"/>
      <c r="J4" s="139"/>
      <c r="K4" s="139"/>
      <c r="L4" s="139"/>
      <c r="M4" s="139"/>
      <c r="N4" s="139"/>
      <c r="O4" s="139"/>
      <c r="P4" s="139"/>
      <c r="Q4" s="139"/>
      <c r="R4" s="139"/>
      <c r="S4" s="139"/>
      <c r="T4" s="139"/>
      <c r="U4" s="139"/>
      <c r="V4" s="139"/>
      <c r="W4" s="139"/>
      <c r="X4" s="139"/>
      <c r="Y4" s="13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01.03.2023</v>
      </c>
      <c r="B12" s="36">
        <f>SUMIFS(СВЦЭМ!$D$39:$D$782,СВЦЭМ!$A$39:$A$782,$A12,СВЦЭМ!$B$39:$B$782,B$11)+'СЕТ СН'!$F$11+СВЦЭМ!$D$10+'СЕТ СН'!$F$5-'СЕТ СН'!$F$21</f>
        <v>3831.6977190500002</v>
      </c>
      <c r="C12" s="36">
        <f>SUMIFS(СВЦЭМ!$D$39:$D$782,СВЦЭМ!$A$39:$A$782,$A12,СВЦЭМ!$B$39:$B$782,C$11)+'СЕТ СН'!$F$11+СВЦЭМ!$D$10+'СЕТ СН'!$F$5-'СЕТ СН'!$F$21</f>
        <v>3877.5839749899997</v>
      </c>
      <c r="D12" s="36">
        <f>SUMIFS(СВЦЭМ!$D$39:$D$782,СВЦЭМ!$A$39:$A$782,$A12,СВЦЭМ!$B$39:$B$782,D$11)+'СЕТ СН'!$F$11+СВЦЭМ!$D$10+'СЕТ СН'!$F$5-'СЕТ СН'!$F$21</f>
        <v>3897.7829873299997</v>
      </c>
      <c r="E12" s="36">
        <f>SUMIFS(СВЦЭМ!$D$39:$D$782,СВЦЭМ!$A$39:$A$782,$A12,СВЦЭМ!$B$39:$B$782,E$11)+'СЕТ СН'!$F$11+СВЦЭМ!$D$10+'СЕТ СН'!$F$5-'СЕТ СН'!$F$21</f>
        <v>3909.8409682600004</v>
      </c>
      <c r="F12" s="36">
        <f>SUMIFS(СВЦЭМ!$D$39:$D$782,СВЦЭМ!$A$39:$A$782,$A12,СВЦЭМ!$B$39:$B$782,F$11)+'СЕТ СН'!$F$11+СВЦЭМ!$D$10+'СЕТ СН'!$F$5-'СЕТ СН'!$F$21</f>
        <v>3910.02604247</v>
      </c>
      <c r="G12" s="36">
        <f>SUMIFS(СВЦЭМ!$D$39:$D$782,СВЦЭМ!$A$39:$A$782,$A12,СВЦЭМ!$B$39:$B$782,G$11)+'СЕТ СН'!$F$11+СВЦЭМ!$D$10+'СЕТ СН'!$F$5-'СЕТ СН'!$F$21</f>
        <v>3881.0509595800004</v>
      </c>
      <c r="H12" s="36">
        <f>SUMIFS(СВЦЭМ!$D$39:$D$782,СВЦЭМ!$A$39:$A$782,$A12,СВЦЭМ!$B$39:$B$782,H$11)+'СЕТ СН'!$F$11+СВЦЭМ!$D$10+'СЕТ СН'!$F$5-'СЕТ СН'!$F$21</f>
        <v>3852.3282071100002</v>
      </c>
      <c r="I12" s="36">
        <f>SUMIFS(СВЦЭМ!$D$39:$D$782,СВЦЭМ!$A$39:$A$782,$A12,СВЦЭМ!$B$39:$B$782,I$11)+'СЕТ СН'!$F$11+СВЦЭМ!$D$10+'СЕТ СН'!$F$5-'СЕТ СН'!$F$21</f>
        <v>3794.8671605999998</v>
      </c>
      <c r="J12" s="36">
        <f>SUMIFS(СВЦЭМ!$D$39:$D$782,СВЦЭМ!$A$39:$A$782,$A12,СВЦЭМ!$B$39:$B$782,J$11)+'СЕТ СН'!$F$11+СВЦЭМ!$D$10+'СЕТ СН'!$F$5-'СЕТ СН'!$F$21</f>
        <v>3782.7521619700001</v>
      </c>
      <c r="K12" s="36">
        <f>SUMIFS(СВЦЭМ!$D$39:$D$782,СВЦЭМ!$A$39:$A$782,$A12,СВЦЭМ!$B$39:$B$782,K$11)+'СЕТ СН'!$F$11+СВЦЭМ!$D$10+'СЕТ СН'!$F$5-'СЕТ СН'!$F$21</f>
        <v>3707.7457189799998</v>
      </c>
      <c r="L12" s="36">
        <f>SUMIFS(СВЦЭМ!$D$39:$D$782,СВЦЭМ!$A$39:$A$782,$A12,СВЦЭМ!$B$39:$B$782,L$11)+'СЕТ СН'!$F$11+СВЦЭМ!$D$10+'СЕТ СН'!$F$5-'СЕТ СН'!$F$21</f>
        <v>3729.7178416500001</v>
      </c>
      <c r="M12" s="36">
        <f>SUMIFS(СВЦЭМ!$D$39:$D$782,СВЦЭМ!$A$39:$A$782,$A12,СВЦЭМ!$B$39:$B$782,M$11)+'СЕТ СН'!$F$11+СВЦЭМ!$D$10+'СЕТ СН'!$F$5-'СЕТ СН'!$F$21</f>
        <v>3745.3769236099997</v>
      </c>
      <c r="N12" s="36">
        <f>SUMIFS(СВЦЭМ!$D$39:$D$782,СВЦЭМ!$A$39:$A$782,$A12,СВЦЭМ!$B$39:$B$782,N$11)+'СЕТ СН'!$F$11+СВЦЭМ!$D$10+'СЕТ СН'!$F$5-'СЕТ СН'!$F$21</f>
        <v>3776.1202894099997</v>
      </c>
      <c r="O12" s="36">
        <f>SUMIFS(СВЦЭМ!$D$39:$D$782,СВЦЭМ!$A$39:$A$782,$A12,СВЦЭМ!$B$39:$B$782,O$11)+'СЕТ СН'!$F$11+СВЦЭМ!$D$10+'СЕТ СН'!$F$5-'СЕТ СН'!$F$21</f>
        <v>3788.0229228099997</v>
      </c>
      <c r="P12" s="36">
        <f>SUMIFS(СВЦЭМ!$D$39:$D$782,СВЦЭМ!$A$39:$A$782,$A12,СВЦЭМ!$B$39:$B$782,P$11)+'СЕТ СН'!$F$11+СВЦЭМ!$D$10+'СЕТ СН'!$F$5-'СЕТ СН'!$F$21</f>
        <v>3799.9459738300002</v>
      </c>
      <c r="Q12" s="36">
        <f>SUMIFS(СВЦЭМ!$D$39:$D$782,СВЦЭМ!$A$39:$A$782,$A12,СВЦЭМ!$B$39:$B$782,Q$11)+'СЕТ СН'!$F$11+СВЦЭМ!$D$10+'СЕТ СН'!$F$5-'СЕТ СН'!$F$21</f>
        <v>3776.1651522100001</v>
      </c>
      <c r="R12" s="36">
        <f>SUMIFS(СВЦЭМ!$D$39:$D$782,СВЦЭМ!$A$39:$A$782,$A12,СВЦЭМ!$B$39:$B$782,R$11)+'СЕТ СН'!$F$11+СВЦЭМ!$D$10+'СЕТ СН'!$F$5-'СЕТ СН'!$F$21</f>
        <v>3779.68664313</v>
      </c>
      <c r="S12" s="36">
        <f>SUMIFS(СВЦЭМ!$D$39:$D$782,СВЦЭМ!$A$39:$A$782,$A12,СВЦЭМ!$B$39:$B$782,S$11)+'СЕТ СН'!$F$11+СВЦЭМ!$D$10+'СЕТ СН'!$F$5-'СЕТ СН'!$F$21</f>
        <v>3750.2460441000003</v>
      </c>
      <c r="T12" s="36">
        <f>SUMIFS(СВЦЭМ!$D$39:$D$782,СВЦЭМ!$A$39:$A$782,$A12,СВЦЭМ!$B$39:$B$782,T$11)+'СЕТ СН'!$F$11+СВЦЭМ!$D$10+'СЕТ СН'!$F$5-'СЕТ СН'!$F$21</f>
        <v>3745.0837496700001</v>
      </c>
      <c r="U12" s="36">
        <f>SUMIFS(СВЦЭМ!$D$39:$D$782,СВЦЭМ!$A$39:$A$782,$A12,СВЦЭМ!$B$39:$B$782,U$11)+'СЕТ СН'!$F$11+СВЦЭМ!$D$10+'СЕТ СН'!$F$5-'СЕТ СН'!$F$21</f>
        <v>3758.5572992100001</v>
      </c>
      <c r="V12" s="36">
        <f>SUMIFS(СВЦЭМ!$D$39:$D$782,СВЦЭМ!$A$39:$A$782,$A12,СВЦЭМ!$B$39:$B$782,V$11)+'СЕТ СН'!$F$11+СВЦЭМ!$D$10+'СЕТ СН'!$F$5-'СЕТ СН'!$F$21</f>
        <v>3760.94826883</v>
      </c>
      <c r="W12" s="36">
        <f>SUMIFS(СВЦЭМ!$D$39:$D$782,СВЦЭМ!$A$39:$A$782,$A12,СВЦЭМ!$B$39:$B$782,W$11)+'СЕТ СН'!$F$11+СВЦЭМ!$D$10+'СЕТ СН'!$F$5-'СЕТ СН'!$F$21</f>
        <v>3780.80593615</v>
      </c>
      <c r="X12" s="36">
        <f>SUMIFS(СВЦЭМ!$D$39:$D$782,СВЦЭМ!$A$39:$A$782,$A12,СВЦЭМ!$B$39:$B$782,X$11)+'СЕТ СН'!$F$11+СВЦЭМ!$D$10+'СЕТ СН'!$F$5-'СЕТ СН'!$F$21</f>
        <v>3795.1557701800002</v>
      </c>
      <c r="Y12" s="36">
        <f>SUMIFS(СВЦЭМ!$D$39:$D$782,СВЦЭМ!$A$39:$A$782,$A12,СВЦЭМ!$B$39:$B$782,Y$11)+'СЕТ СН'!$F$11+СВЦЭМ!$D$10+'СЕТ СН'!$F$5-'СЕТ СН'!$F$21</f>
        <v>3833.4740411800003</v>
      </c>
      <c r="AA12" s="45"/>
    </row>
    <row r="13" spans="1:27" ht="15.75" x14ac:dyDescent="0.2">
      <c r="A13" s="35">
        <f>A12+1</f>
        <v>44987</v>
      </c>
      <c r="B13" s="36">
        <f>SUMIFS(СВЦЭМ!$D$39:$D$782,СВЦЭМ!$A$39:$A$782,$A13,СВЦЭМ!$B$39:$B$782,B$11)+'СЕТ СН'!$F$11+СВЦЭМ!$D$10+'СЕТ СН'!$F$5-'СЕТ СН'!$F$21</f>
        <v>3803.5310263700003</v>
      </c>
      <c r="C13" s="36">
        <f>SUMIFS(СВЦЭМ!$D$39:$D$782,СВЦЭМ!$A$39:$A$782,$A13,СВЦЭМ!$B$39:$B$782,C$11)+'СЕТ СН'!$F$11+СВЦЭМ!$D$10+'СЕТ СН'!$F$5-'СЕТ СН'!$F$21</f>
        <v>3783.4950755899999</v>
      </c>
      <c r="D13" s="36">
        <f>SUMIFS(СВЦЭМ!$D$39:$D$782,СВЦЭМ!$A$39:$A$782,$A13,СВЦЭМ!$B$39:$B$782,D$11)+'СЕТ СН'!$F$11+СВЦЭМ!$D$10+'СЕТ СН'!$F$5-'СЕТ СН'!$F$21</f>
        <v>3804.6901623200001</v>
      </c>
      <c r="E13" s="36">
        <f>SUMIFS(СВЦЭМ!$D$39:$D$782,СВЦЭМ!$A$39:$A$782,$A13,СВЦЭМ!$B$39:$B$782,E$11)+'СЕТ СН'!$F$11+СВЦЭМ!$D$10+'СЕТ СН'!$F$5-'СЕТ СН'!$F$21</f>
        <v>3816.8553671500003</v>
      </c>
      <c r="F13" s="36">
        <f>SUMIFS(СВЦЭМ!$D$39:$D$782,СВЦЭМ!$A$39:$A$782,$A13,СВЦЭМ!$B$39:$B$782,F$11)+'СЕТ СН'!$F$11+СВЦЭМ!$D$10+'СЕТ СН'!$F$5-'СЕТ СН'!$F$21</f>
        <v>3818.8461371200001</v>
      </c>
      <c r="G13" s="36">
        <f>SUMIFS(СВЦЭМ!$D$39:$D$782,СВЦЭМ!$A$39:$A$782,$A13,СВЦЭМ!$B$39:$B$782,G$11)+'СЕТ СН'!$F$11+СВЦЭМ!$D$10+'СЕТ СН'!$F$5-'СЕТ СН'!$F$21</f>
        <v>3791.77164816</v>
      </c>
      <c r="H13" s="36">
        <f>SUMIFS(СВЦЭМ!$D$39:$D$782,СВЦЭМ!$A$39:$A$782,$A13,СВЦЭМ!$B$39:$B$782,H$11)+'СЕТ СН'!$F$11+СВЦЭМ!$D$10+'СЕТ СН'!$F$5-'СЕТ СН'!$F$21</f>
        <v>3688.55579893</v>
      </c>
      <c r="I13" s="36">
        <f>SUMIFS(СВЦЭМ!$D$39:$D$782,СВЦЭМ!$A$39:$A$782,$A13,СВЦЭМ!$B$39:$B$782,I$11)+'СЕТ СН'!$F$11+СВЦЭМ!$D$10+'СЕТ СН'!$F$5-'СЕТ СН'!$F$21</f>
        <v>3644.7755490600002</v>
      </c>
      <c r="J13" s="36">
        <f>SUMIFS(СВЦЭМ!$D$39:$D$782,СВЦЭМ!$A$39:$A$782,$A13,СВЦЭМ!$B$39:$B$782,J$11)+'СЕТ СН'!$F$11+СВЦЭМ!$D$10+'СЕТ СН'!$F$5-'СЕТ СН'!$F$21</f>
        <v>3622.3359991699999</v>
      </c>
      <c r="K13" s="36">
        <f>SUMIFS(СВЦЭМ!$D$39:$D$782,СВЦЭМ!$A$39:$A$782,$A13,СВЦЭМ!$B$39:$B$782,K$11)+'СЕТ СН'!$F$11+СВЦЭМ!$D$10+'СЕТ СН'!$F$5-'СЕТ СН'!$F$21</f>
        <v>3640.13949581</v>
      </c>
      <c r="L13" s="36">
        <f>SUMIFS(СВЦЭМ!$D$39:$D$782,СВЦЭМ!$A$39:$A$782,$A13,СВЦЭМ!$B$39:$B$782,L$11)+'СЕТ СН'!$F$11+СВЦЭМ!$D$10+'СЕТ СН'!$F$5-'СЕТ СН'!$F$21</f>
        <v>3638.3958335100001</v>
      </c>
      <c r="M13" s="36">
        <f>SUMIFS(СВЦЭМ!$D$39:$D$782,СВЦЭМ!$A$39:$A$782,$A13,СВЦЭМ!$B$39:$B$782,M$11)+'СЕТ СН'!$F$11+СВЦЭМ!$D$10+'СЕТ СН'!$F$5-'СЕТ СН'!$F$21</f>
        <v>3640.9536550600001</v>
      </c>
      <c r="N13" s="36">
        <f>SUMIFS(СВЦЭМ!$D$39:$D$782,СВЦЭМ!$A$39:$A$782,$A13,СВЦЭМ!$B$39:$B$782,N$11)+'СЕТ СН'!$F$11+СВЦЭМ!$D$10+'СЕТ СН'!$F$5-'СЕТ СН'!$F$21</f>
        <v>3665.25379337</v>
      </c>
      <c r="O13" s="36">
        <f>SUMIFS(СВЦЭМ!$D$39:$D$782,СВЦЭМ!$A$39:$A$782,$A13,СВЦЭМ!$B$39:$B$782,O$11)+'СЕТ СН'!$F$11+СВЦЭМ!$D$10+'СЕТ СН'!$F$5-'СЕТ СН'!$F$21</f>
        <v>3707.1289540799999</v>
      </c>
      <c r="P13" s="36">
        <f>SUMIFS(СВЦЭМ!$D$39:$D$782,СВЦЭМ!$A$39:$A$782,$A13,СВЦЭМ!$B$39:$B$782,P$11)+'СЕТ СН'!$F$11+СВЦЭМ!$D$10+'СЕТ СН'!$F$5-'СЕТ СН'!$F$21</f>
        <v>3721.8879318300001</v>
      </c>
      <c r="Q13" s="36">
        <f>SUMIFS(СВЦЭМ!$D$39:$D$782,СВЦЭМ!$A$39:$A$782,$A13,СВЦЭМ!$B$39:$B$782,Q$11)+'СЕТ СН'!$F$11+СВЦЭМ!$D$10+'СЕТ СН'!$F$5-'СЕТ СН'!$F$21</f>
        <v>3726.55953241</v>
      </c>
      <c r="R13" s="36">
        <f>SUMIFS(СВЦЭМ!$D$39:$D$782,СВЦЭМ!$A$39:$A$782,$A13,СВЦЭМ!$B$39:$B$782,R$11)+'СЕТ СН'!$F$11+СВЦЭМ!$D$10+'СЕТ СН'!$F$5-'СЕТ СН'!$F$21</f>
        <v>3732.4871253700003</v>
      </c>
      <c r="S13" s="36">
        <f>SUMIFS(СВЦЭМ!$D$39:$D$782,СВЦЭМ!$A$39:$A$782,$A13,СВЦЭМ!$B$39:$B$782,S$11)+'СЕТ СН'!$F$11+СВЦЭМ!$D$10+'СЕТ СН'!$F$5-'СЕТ СН'!$F$21</f>
        <v>3725.7481763800001</v>
      </c>
      <c r="T13" s="36">
        <f>SUMIFS(СВЦЭМ!$D$39:$D$782,СВЦЭМ!$A$39:$A$782,$A13,СВЦЭМ!$B$39:$B$782,T$11)+'СЕТ СН'!$F$11+СВЦЭМ!$D$10+'СЕТ СН'!$F$5-'СЕТ СН'!$F$21</f>
        <v>3682.64839287</v>
      </c>
      <c r="U13" s="36">
        <f>SUMIFS(СВЦЭМ!$D$39:$D$782,СВЦЭМ!$A$39:$A$782,$A13,СВЦЭМ!$B$39:$B$782,U$11)+'СЕТ СН'!$F$11+СВЦЭМ!$D$10+'СЕТ СН'!$F$5-'СЕТ СН'!$F$21</f>
        <v>3621.7666688999998</v>
      </c>
      <c r="V13" s="36">
        <f>SUMIFS(СВЦЭМ!$D$39:$D$782,СВЦЭМ!$A$39:$A$782,$A13,СВЦЭМ!$B$39:$B$782,V$11)+'СЕТ СН'!$F$11+СВЦЭМ!$D$10+'СЕТ СН'!$F$5-'СЕТ СН'!$F$21</f>
        <v>3615.6663919100001</v>
      </c>
      <c r="W13" s="36">
        <f>SUMIFS(СВЦЭМ!$D$39:$D$782,СВЦЭМ!$A$39:$A$782,$A13,СВЦЭМ!$B$39:$B$782,W$11)+'СЕТ СН'!$F$11+СВЦЭМ!$D$10+'СЕТ СН'!$F$5-'СЕТ СН'!$F$21</f>
        <v>3624.93302262</v>
      </c>
      <c r="X13" s="36">
        <f>SUMIFS(СВЦЭМ!$D$39:$D$782,СВЦЭМ!$A$39:$A$782,$A13,СВЦЭМ!$B$39:$B$782,X$11)+'СЕТ СН'!$F$11+СВЦЭМ!$D$10+'СЕТ СН'!$F$5-'СЕТ СН'!$F$21</f>
        <v>3647.9447493100001</v>
      </c>
      <c r="Y13" s="36">
        <f>SUMIFS(СВЦЭМ!$D$39:$D$782,СВЦЭМ!$A$39:$A$782,$A13,СВЦЭМ!$B$39:$B$782,Y$11)+'СЕТ СН'!$F$11+СВЦЭМ!$D$10+'СЕТ СН'!$F$5-'СЕТ СН'!$F$21</f>
        <v>3691.6758429000001</v>
      </c>
    </row>
    <row r="14" spans="1:27" ht="15.75" x14ac:dyDescent="0.2">
      <c r="A14" s="35">
        <f t="shared" ref="A14:A42" si="0">A13+1</f>
        <v>44988</v>
      </c>
      <c r="B14" s="36">
        <f>SUMIFS(СВЦЭМ!$D$39:$D$782,СВЦЭМ!$A$39:$A$782,$A14,СВЦЭМ!$B$39:$B$782,B$11)+'СЕТ СН'!$F$11+СВЦЭМ!$D$10+'СЕТ СН'!$F$5-'СЕТ СН'!$F$21</f>
        <v>3714.6021955300002</v>
      </c>
      <c r="C14" s="36">
        <f>SUMIFS(СВЦЭМ!$D$39:$D$782,СВЦЭМ!$A$39:$A$782,$A14,СВЦЭМ!$B$39:$B$782,C$11)+'СЕТ СН'!$F$11+СВЦЭМ!$D$10+'СЕТ СН'!$F$5-'СЕТ СН'!$F$21</f>
        <v>3724.2804093100003</v>
      </c>
      <c r="D14" s="36">
        <f>SUMIFS(СВЦЭМ!$D$39:$D$782,СВЦЭМ!$A$39:$A$782,$A14,СВЦЭМ!$B$39:$B$782,D$11)+'СЕТ СН'!$F$11+СВЦЭМ!$D$10+'СЕТ СН'!$F$5-'СЕТ СН'!$F$21</f>
        <v>3745.67917584</v>
      </c>
      <c r="E14" s="36">
        <f>SUMIFS(СВЦЭМ!$D$39:$D$782,СВЦЭМ!$A$39:$A$782,$A14,СВЦЭМ!$B$39:$B$782,E$11)+'СЕТ СН'!$F$11+СВЦЭМ!$D$10+'СЕТ СН'!$F$5-'СЕТ СН'!$F$21</f>
        <v>3751.8081034400002</v>
      </c>
      <c r="F14" s="36">
        <f>SUMIFS(СВЦЭМ!$D$39:$D$782,СВЦЭМ!$A$39:$A$782,$A14,СВЦЭМ!$B$39:$B$782,F$11)+'СЕТ СН'!$F$11+СВЦЭМ!$D$10+'СЕТ СН'!$F$5-'СЕТ СН'!$F$21</f>
        <v>3738.2230172199997</v>
      </c>
      <c r="G14" s="36">
        <f>SUMIFS(СВЦЭМ!$D$39:$D$782,СВЦЭМ!$A$39:$A$782,$A14,СВЦЭМ!$B$39:$B$782,G$11)+'СЕТ СН'!$F$11+СВЦЭМ!$D$10+'СЕТ СН'!$F$5-'СЕТ СН'!$F$21</f>
        <v>3727.5156835300004</v>
      </c>
      <c r="H14" s="36">
        <f>SUMIFS(СВЦЭМ!$D$39:$D$782,СВЦЭМ!$A$39:$A$782,$A14,СВЦЭМ!$B$39:$B$782,H$11)+'СЕТ СН'!$F$11+СВЦЭМ!$D$10+'СЕТ СН'!$F$5-'СЕТ СН'!$F$21</f>
        <v>3717.4919431799999</v>
      </c>
      <c r="I14" s="36">
        <f>SUMIFS(СВЦЭМ!$D$39:$D$782,СВЦЭМ!$A$39:$A$782,$A14,СВЦЭМ!$B$39:$B$782,I$11)+'СЕТ СН'!$F$11+СВЦЭМ!$D$10+'СЕТ СН'!$F$5-'СЕТ СН'!$F$21</f>
        <v>3636.5747422300001</v>
      </c>
      <c r="J14" s="36">
        <f>SUMIFS(СВЦЭМ!$D$39:$D$782,СВЦЭМ!$A$39:$A$782,$A14,СВЦЭМ!$B$39:$B$782,J$11)+'СЕТ СН'!$F$11+СВЦЭМ!$D$10+'СЕТ СН'!$F$5-'СЕТ СН'!$F$21</f>
        <v>3646.2580491899998</v>
      </c>
      <c r="K14" s="36">
        <f>SUMIFS(СВЦЭМ!$D$39:$D$782,СВЦЭМ!$A$39:$A$782,$A14,СВЦЭМ!$B$39:$B$782,K$11)+'СЕТ СН'!$F$11+СВЦЭМ!$D$10+'СЕТ СН'!$F$5-'СЕТ СН'!$F$21</f>
        <v>3628.2784368600001</v>
      </c>
      <c r="L14" s="36">
        <f>SUMIFS(СВЦЭМ!$D$39:$D$782,СВЦЭМ!$A$39:$A$782,$A14,СВЦЭМ!$B$39:$B$782,L$11)+'СЕТ СН'!$F$11+СВЦЭМ!$D$10+'СЕТ СН'!$F$5-'СЕТ СН'!$F$21</f>
        <v>3609.66524007</v>
      </c>
      <c r="M14" s="36">
        <f>SUMIFS(СВЦЭМ!$D$39:$D$782,СВЦЭМ!$A$39:$A$782,$A14,СВЦЭМ!$B$39:$B$782,M$11)+'СЕТ СН'!$F$11+СВЦЭМ!$D$10+'СЕТ СН'!$F$5-'СЕТ СН'!$F$21</f>
        <v>3616.50260256</v>
      </c>
      <c r="N14" s="36">
        <f>SUMIFS(СВЦЭМ!$D$39:$D$782,СВЦЭМ!$A$39:$A$782,$A14,СВЦЭМ!$B$39:$B$782,N$11)+'СЕТ СН'!$F$11+СВЦЭМ!$D$10+'СЕТ СН'!$F$5-'СЕТ СН'!$F$21</f>
        <v>3639.89546144</v>
      </c>
      <c r="O14" s="36">
        <f>SUMIFS(СВЦЭМ!$D$39:$D$782,СВЦЭМ!$A$39:$A$782,$A14,СВЦЭМ!$B$39:$B$782,O$11)+'СЕТ СН'!$F$11+СВЦЭМ!$D$10+'СЕТ СН'!$F$5-'СЕТ СН'!$F$21</f>
        <v>3710.02621447</v>
      </c>
      <c r="P14" s="36">
        <f>SUMIFS(СВЦЭМ!$D$39:$D$782,СВЦЭМ!$A$39:$A$782,$A14,СВЦЭМ!$B$39:$B$782,P$11)+'СЕТ СН'!$F$11+СВЦЭМ!$D$10+'СЕТ СН'!$F$5-'СЕТ СН'!$F$21</f>
        <v>3721.90881498</v>
      </c>
      <c r="Q14" s="36">
        <f>SUMIFS(СВЦЭМ!$D$39:$D$782,СВЦЭМ!$A$39:$A$782,$A14,СВЦЭМ!$B$39:$B$782,Q$11)+'СЕТ СН'!$F$11+СВЦЭМ!$D$10+'СЕТ СН'!$F$5-'СЕТ СН'!$F$21</f>
        <v>3675.4622291300002</v>
      </c>
      <c r="R14" s="36">
        <f>SUMIFS(СВЦЭМ!$D$39:$D$782,СВЦЭМ!$A$39:$A$782,$A14,СВЦЭМ!$B$39:$B$782,R$11)+'СЕТ СН'!$F$11+СВЦЭМ!$D$10+'СЕТ СН'!$F$5-'СЕТ СН'!$F$21</f>
        <v>3735.6117352199999</v>
      </c>
      <c r="S14" s="36">
        <f>SUMIFS(СВЦЭМ!$D$39:$D$782,СВЦЭМ!$A$39:$A$782,$A14,СВЦЭМ!$B$39:$B$782,S$11)+'СЕТ СН'!$F$11+СВЦЭМ!$D$10+'СЕТ СН'!$F$5-'СЕТ СН'!$F$21</f>
        <v>3675.88017558</v>
      </c>
      <c r="T14" s="36">
        <f>SUMIFS(СВЦЭМ!$D$39:$D$782,СВЦЭМ!$A$39:$A$782,$A14,СВЦЭМ!$B$39:$B$782,T$11)+'СЕТ СН'!$F$11+СВЦЭМ!$D$10+'СЕТ СН'!$F$5-'СЕТ СН'!$F$21</f>
        <v>3642.8883046700003</v>
      </c>
      <c r="U14" s="36">
        <f>SUMIFS(СВЦЭМ!$D$39:$D$782,СВЦЭМ!$A$39:$A$782,$A14,СВЦЭМ!$B$39:$B$782,U$11)+'СЕТ СН'!$F$11+СВЦЭМ!$D$10+'СЕТ СН'!$F$5-'СЕТ СН'!$F$21</f>
        <v>3604.40379979</v>
      </c>
      <c r="V14" s="36">
        <f>SUMIFS(СВЦЭМ!$D$39:$D$782,СВЦЭМ!$A$39:$A$782,$A14,СВЦЭМ!$B$39:$B$782,V$11)+'СЕТ СН'!$F$11+СВЦЭМ!$D$10+'СЕТ СН'!$F$5-'СЕТ СН'!$F$21</f>
        <v>3611.4904168800003</v>
      </c>
      <c r="W14" s="36">
        <f>SUMIFS(СВЦЭМ!$D$39:$D$782,СВЦЭМ!$A$39:$A$782,$A14,СВЦЭМ!$B$39:$B$782,W$11)+'СЕТ СН'!$F$11+СВЦЭМ!$D$10+'СЕТ СН'!$F$5-'СЕТ СН'!$F$21</f>
        <v>3608.0484628200002</v>
      </c>
      <c r="X14" s="36">
        <f>SUMIFS(СВЦЭМ!$D$39:$D$782,СВЦЭМ!$A$39:$A$782,$A14,СВЦЭМ!$B$39:$B$782,X$11)+'СЕТ СН'!$F$11+СВЦЭМ!$D$10+'СЕТ СН'!$F$5-'СЕТ СН'!$F$21</f>
        <v>3636.3292142</v>
      </c>
      <c r="Y14" s="36">
        <f>SUMIFS(СВЦЭМ!$D$39:$D$782,СВЦЭМ!$A$39:$A$782,$A14,СВЦЭМ!$B$39:$B$782,Y$11)+'СЕТ СН'!$F$11+СВЦЭМ!$D$10+'СЕТ СН'!$F$5-'СЕТ СН'!$F$21</f>
        <v>3708.3008744099998</v>
      </c>
    </row>
    <row r="15" spans="1:27" ht="15.75" x14ac:dyDescent="0.2">
      <c r="A15" s="35">
        <f t="shared" si="0"/>
        <v>44989</v>
      </c>
      <c r="B15" s="36">
        <f>SUMIFS(СВЦЭМ!$D$39:$D$782,СВЦЭМ!$A$39:$A$782,$A15,СВЦЭМ!$B$39:$B$782,B$11)+'СЕТ СН'!$F$11+СВЦЭМ!$D$10+'СЕТ СН'!$F$5-'СЕТ СН'!$F$21</f>
        <v>3649.87241425</v>
      </c>
      <c r="C15" s="36">
        <f>SUMIFS(СВЦЭМ!$D$39:$D$782,СВЦЭМ!$A$39:$A$782,$A15,СВЦЭМ!$B$39:$B$782,C$11)+'СЕТ СН'!$F$11+СВЦЭМ!$D$10+'СЕТ СН'!$F$5-'СЕТ СН'!$F$21</f>
        <v>3682.9030293300002</v>
      </c>
      <c r="D15" s="36">
        <f>SUMIFS(СВЦЭМ!$D$39:$D$782,СВЦЭМ!$A$39:$A$782,$A15,СВЦЭМ!$B$39:$B$782,D$11)+'СЕТ СН'!$F$11+СВЦЭМ!$D$10+'СЕТ СН'!$F$5-'СЕТ СН'!$F$21</f>
        <v>3694.2777372</v>
      </c>
      <c r="E15" s="36">
        <f>SUMIFS(СВЦЭМ!$D$39:$D$782,СВЦЭМ!$A$39:$A$782,$A15,СВЦЭМ!$B$39:$B$782,E$11)+'СЕТ СН'!$F$11+СВЦЭМ!$D$10+'СЕТ СН'!$F$5-'СЕТ СН'!$F$21</f>
        <v>3693.58483338</v>
      </c>
      <c r="F15" s="36">
        <f>SUMIFS(СВЦЭМ!$D$39:$D$782,СВЦЭМ!$A$39:$A$782,$A15,СВЦЭМ!$B$39:$B$782,F$11)+'СЕТ СН'!$F$11+СВЦЭМ!$D$10+'СЕТ СН'!$F$5-'СЕТ СН'!$F$21</f>
        <v>3678.0218953499998</v>
      </c>
      <c r="G15" s="36">
        <f>SUMIFS(СВЦЭМ!$D$39:$D$782,СВЦЭМ!$A$39:$A$782,$A15,СВЦЭМ!$B$39:$B$782,G$11)+'СЕТ СН'!$F$11+СВЦЭМ!$D$10+'СЕТ СН'!$F$5-'СЕТ СН'!$F$21</f>
        <v>3657.1159294399999</v>
      </c>
      <c r="H15" s="36">
        <f>SUMIFS(СВЦЭМ!$D$39:$D$782,СВЦЭМ!$A$39:$A$782,$A15,СВЦЭМ!$B$39:$B$782,H$11)+'СЕТ СН'!$F$11+СВЦЭМ!$D$10+'СЕТ СН'!$F$5-'СЕТ СН'!$F$21</f>
        <v>3606.8564416999998</v>
      </c>
      <c r="I15" s="36">
        <f>SUMIFS(СВЦЭМ!$D$39:$D$782,СВЦЭМ!$A$39:$A$782,$A15,СВЦЭМ!$B$39:$B$782,I$11)+'СЕТ СН'!$F$11+СВЦЭМ!$D$10+'СЕТ СН'!$F$5-'СЕТ СН'!$F$21</f>
        <v>3554.7741871899998</v>
      </c>
      <c r="J15" s="36">
        <f>SUMIFS(СВЦЭМ!$D$39:$D$782,СВЦЭМ!$A$39:$A$782,$A15,СВЦЭМ!$B$39:$B$782,J$11)+'СЕТ СН'!$F$11+СВЦЭМ!$D$10+'СЕТ СН'!$F$5-'СЕТ СН'!$F$21</f>
        <v>3538.0482461700003</v>
      </c>
      <c r="K15" s="36">
        <f>SUMIFS(СВЦЭМ!$D$39:$D$782,СВЦЭМ!$A$39:$A$782,$A15,СВЦЭМ!$B$39:$B$782,K$11)+'СЕТ СН'!$F$11+СВЦЭМ!$D$10+'СЕТ СН'!$F$5-'СЕТ СН'!$F$21</f>
        <v>3527.8032665199999</v>
      </c>
      <c r="L15" s="36">
        <f>SUMIFS(СВЦЭМ!$D$39:$D$782,СВЦЭМ!$A$39:$A$782,$A15,СВЦЭМ!$B$39:$B$782,L$11)+'СЕТ СН'!$F$11+СВЦЭМ!$D$10+'СЕТ СН'!$F$5-'СЕТ СН'!$F$21</f>
        <v>3536.6639740800001</v>
      </c>
      <c r="M15" s="36">
        <f>SUMIFS(СВЦЭМ!$D$39:$D$782,СВЦЭМ!$A$39:$A$782,$A15,СВЦЭМ!$B$39:$B$782,M$11)+'СЕТ СН'!$F$11+СВЦЭМ!$D$10+'СЕТ СН'!$F$5-'СЕТ СН'!$F$21</f>
        <v>3550.7839259900002</v>
      </c>
      <c r="N15" s="36">
        <f>SUMIFS(СВЦЭМ!$D$39:$D$782,СВЦЭМ!$A$39:$A$782,$A15,СВЦЭМ!$B$39:$B$782,N$11)+'СЕТ СН'!$F$11+СВЦЭМ!$D$10+'СЕТ СН'!$F$5-'СЕТ СН'!$F$21</f>
        <v>3584.8242394600002</v>
      </c>
      <c r="O15" s="36">
        <f>SUMIFS(СВЦЭМ!$D$39:$D$782,СВЦЭМ!$A$39:$A$782,$A15,СВЦЭМ!$B$39:$B$782,O$11)+'СЕТ СН'!$F$11+СВЦЭМ!$D$10+'СЕТ СН'!$F$5-'СЕТ СН'!$F$21</f>
        <v>3611.7768162100001</v>
      </c>
      <c r="P15" s="36">
        <f>SUMIFS(СВЦЭМ!$D$39:$D$782,СВЦЭМ!$A$39:$A$782,$A15,СВЦЭМ!$B$39:$B$782,P$11)+'СЕТ СН'!$F$11+СВЦЭМ!$D$10+'СЕТ СН'!$F$5-'СЕТ СН'!$F$21</f>
        <v>3625.04649049</v>
      </c>
      <c r="Q15" s="36">
        <f>SUMIFS(СВЦЭМ!$D$39:$D$782,СВЦЭМ!$A$39:$A$782,$A15,СВЦЭМ!$B$39:$B$782,Q$11)+'СЕТ СН'!$F$11+СВЦЭМ!$D$10+'СЕТ СН'!$F$5-'СЕТ СН'!$F$21</f>
        <v>3630.1706834799998</v>
      </c>
      <c r="R15" s="36">
        <f>SUMIFS(СВЦЭМ!$D$39:$D$782,СВЦЭМ!$A$39:$A$782,$A15,СВЦЭМ!$B$39:$B$782,R$11)+'СЕТ СН'!$F$11+СВЦЭМ!$D$10+'СЕТ СН'!$F$5-'СЕТ СН'!$F$21</f>
        <v>3632.97945338</v>
      </c>
      <c r="S15" s="36">
        <f>SUMIFS(СВЦЭМ!$D$39:$D$782,СВЦЭМ!$A$39:$A$782,$A15,СВЦЭМ!$B$39:$B$782,S$11)+'СЕТ СН'!$F$11+СВЦЭМ!$D$10+'СЕТ СН'!$F$5-'СЕТ СН'!$F$21</f>
        <v>3595.93478413</v>
      </c>
      <c r="T15" s="36">
        <f>SUMIFS(СВЦЭМ!$D$39:$D$782,СВЦЭМ!$A$39:$A$782,$A15,СВЦЭМ!$B$39:$B$782,T$11)+'СЕТ СН'!$F$11+СВЦЭМ!$D$10+'СЕТ СН'!$F$5-'СЕТ СН'!$F$21</f>
        <v>3550.1759433100001</v>
      </c>
      <c r="U15" s="36">
        <f>SUMIFS(СВЦЭМ!$D$39:$D$782,СВЦЭМ!$A$39:$A$782,$A15,СВЦЭМ!$B$39:$B$782,U$11)+'СЕТ СН'!$F$11+СВЦЭМ!$D$10+'СЕТ СН'!$F$5-'СЕТ СН'!$F$21</f>
        <v>3540.59928335</v>
      </c>
      <c r="V15" s="36">
        <f>SUMIFS(СВЦЭМ!$D$39:$D$782,СВЦЭМ!$A$39:$A$782,$A15,СВЦЭМ!$B$39:$B$782,V$11)+'СЕТ СН'!$F$11+СВЦЭМ!$D$10+'СЕТ СН'!$F$5-'СЕТ СН'!$F$21</f>
        <v>3553.2060854900001</v>
      </c>
      <c r="W15" s="36">
        <f>SUMIFS(СВЦЭМ!$D$39:$D$782,СВЦЭМ!$A$39:$A$782,$A15,СВЦЭМ!$B$39:$B$782,W$11)+'СЕТ СН'!$F$11+СВЦЭМ!$D$10+'СЕТ СН'!$F$5-'СЕТ СН'!$F$21</f>
        <v>3587.0898864999999</v>
      </c>
      <c r="X15" s="36">
        <f>SUMIFS(СВЦЭМ!$D$39:$D$782,СВЦЭМ!$A$39:$A$782,$A15,СВЦЭМ!$B$39:$B$782,X$11)+'СЕТ СН'!$F$11+СВЦЭМ!$D$10+'СЕТ СН'!$F$5-'СЕТ СН'!$F$21</f>
        <v>3621.1245788900001</v>
      </c>
      <c r="Y15" s="36">
        <f>SUMIFS(СВЦЭМ!$D$39:$D$782,СВЦЭМ!$A$39:$A$782,$A15,СВЦЭМ!$B$39:$B$782,Y$11)+'СЕТ СН'!$F$11+СВЦЭМ!$D$10+'СЕТ СН'!$F$5-'СЕТ СН'!$F$21</f>
        <v>3649.4016525900001</v>
      </c>
    </row>
    <row r="16" spans="1:27" ht="15.75" x14ac:dyDescent="0.2">
      <c r="A16" s="35">
        <f t="shared" si="0"/>
        <v>44990</v>
      </c>
      <c r="B16" s="36">
        <f>SUMIFS(СВЦЭМ!$D$39:$D$782,СВЦЭМ!$A$39:$A$782,$A16,СВЦЭМ!$B$39:$B$782,B$11)+'СЕТ СН'!$F$11+СВЦЭМ!$D$10+'СЕТ СН'!$F$5-'СЕТ СН'!$F$21</f>
        <v>3668.2529281500001</v>
      </c>
      <c r="C16" s="36">
        <f>SUMIFS(СВЦЭМ!$D$39:$D$782,СВЦЭМ!$A$39:$A$782,$A16,СВЦЭМ!$B$39:$B$782,C$11)+'СЕТ СН'!$F$11+СВЦЭМ!$D$10+'СЕТ СН'!$F$5-'СЕТ СН'!$F$21</f>
        <v>3703.5664106499999</v>
      </c>
      <c r="D16" s="36">
        <f>SUMIFS(СВЦЭМ!$D$39:$D$782,СВЦЭМ!$A$39:$A$782,$A16,СВЦЭМ!$B$39:$B$782,D$11)+'СЕТ СН'!$F$11+СВЦЭМ!$D$10+'СЕТ СН'!$F$5-'СЕТ СН'!$F$21</f>
        <v>3720.9031057399998</v>
      </c>
      <c r="E16" s="36">
        <f>SUMIFS(СВЦЭМ!$D$39:$D$782,СВЦЭМ!$A$39:$A$782,$A16,СВЦЭМ!$B$39:$B$782,E$11)+'СЕТ СН'!$F$11+СВЦЭМ!$D$10+'СЕТ СН'!$F$5-'СЕТ СН'!$F$21</f>
        <v>3721.47919477</v>
      </c>
      <c r="F16" s="36">
        <f>SUMIFS(СВЦЭМ!$D$39:$D$782,СВЦЭМ!$A$39:$A$782,$A16,СВЦЭМ!$B$39:$B$782,F$11)+'СЕТ СН'!$F$11+СВЦЭМ!$D$10+'СЕТ СН'!$F$5-'СЕТ СН'!$F$21</f>
        <v>3728.1065377499999</v>
      </c>
      <c r="G16" s="36">
        <f>SUMIFS(СВЦЭМ!$D$39:$D$782,СВЦЭМ!$A$39:$A$782,$A16,СВЦЭМ!$B$39:$B$782,G$11)+'СЕТ СН'!$F$11+СВЦЭМ!$D$10+'СЕТ СН'!$F$5-'СЕТ СН'!$F$21</f>
        <v>3705.9080033099999</v>
      </c>
      <c r="H16" s="36">
        <f>SUMIFS(СВЦЭМ!$D$39:$D$782,СВЦЭМ!$A$39:$A$782,$A16,СВЦЭМ!$B$39:$B$782,H$11)+'СЕТ СН'!$F$11+СВЦЭМ!$D$10+'СЕТ СН'!$F$5-'СЕТ СН'!$F$21</f>
        <v>3682.4221830400002</v>
      </c>
      <c r="I16" s="36">
        <f>SUMIFS(СВЦЭМ!$D$39:$D$782,СВЦЭМ!$A$39:$A$782,$A16,СВЦЭМ!$B$39:$B$782,I$11)+'СЕТ СН'!$F$11+СВЦЭМ!$D$10+'СЕТ СН'!$F$5-'СЕТ СН'!$F$21</f>
        <v>3664.6364102899997</v>
      </c>
      <c r="J16" s="36">
        <f>SUMIFS(СВЦЭМ!$D$39:$D$782,СВЦЭМ!$A$39:$A$782,$A16,СВЦЭМ!$B$39:$B$782,J$11)+'СЕТ СН'!$F$11+СВЦЭМ!$D$10+'СЕТ СН'!$F$5-'СЕТ СН'!$F$21</f>
        <v>3650.8406211800002</v>
      </c>
      <c r="K16" s="36">
        <f>SUMIFS(СВЦЭМ!$D$39:$D$782,СВЦЭМ!$A$39:$A$782,$A16,СВЦЭМ!$B$39:$B$782,K$11)+'СЕТ СН'!$F$11+СВЦЭМ!$D$10+'СЕТ СН'!$F$5-'СЕТ СН'!$F$21</f>
        <v>3585.7217129000001</v>
      </c>
      <c r="L16" s="36">
        <f>SUMIFS(СВЦЭМ!$D$39:$D$782,СВЦЭМ!$A$39:$A$782,$A16,СВЦЭМ!$B$39:$B$782,L$11)+'СЕТ СН'!$F$11+СВЦЭМ!$D$10+'СЕТ СН'!$F$5-'СЕТ СН'!$F$21</f>
        <v>3555.0873265199998</v>
      </c>
      <c r="M16" s="36">
        <f>SUMIFS(СВЦЭМ!$D$39:$D$782,СВЦЭМ!$A$39:$A$782,$A16,СВЦЭМ!$B$39:$B$782,M$11)+'СЕТ СН'!$F$11+СВЦЭМ!$D$10+'СЕТ СН'!$F$5-'СЕТ СН'!$F$21</f>
        <v>3567.15886894</v>
      </c>
      <c r="N16" s="36">
        <f>SUMIFS(СВЦЭМ!$D$39:$D$782,СВЦЭМ!$A$39:$A$782,$A16,СВЦЭМ!$B$39:$B$782,N$11)+'СЕТ СН'!$F$11+СВЦЭМ!$D$10+'СЕТ СН'!$F$5-'СЕТ СН'!$F$21</f>
        <v>3577.0788358199998</v>
      </c>
      <c r="O16" s="36">
        <f>SUMIFS(СВЦЭМ!$D$39:$D$782,СВЦЭМ!$A$39:$A$782,$A16,СВЦЭМ!$B$39:$B$782,O$11)+'СЕТ СН'!$F$11+СВЦЭМ!$D$10+'СЕТ СН'!$F$5-'СЕТ СН'!$F$21</f>
        <v>3604.2559614399997</v>
      </c>
      <c r="P16" s="36">
        <f>SUMIFS(СВЦЭМ!$D$39:$D$782,СВЦЭМ!$A$39:$A$782,$A16,СВЦЭМ!$B$39:$B$782,P$11)+'СЕТ СН'!$F$11+СВЦЭМ!$D$10+'СЕТ СН'!$F$5-'СЕТ СН'!$F$21</f>
        <v>3632.7657678</v>
      </c>
      <c r="Q16" s="36">
        <f>SUMIFS(СВЦЭМ!$D$39:$D$782,СВЦЭМ!$A$39:$A$782,$A16,СВЦЭМ!$B$39:$B$782,Q$11)+'СЕТ СН'!$F$11+СВЦЭМ!$D$10+'СЕТ СН'!$F$5-'СЕТ СН'!$F$21</f>
        <v>3648.64187812</v>
      </c>
      <c r="R16" s="36">
        <f>SUMIFS(СВЦЭМ!$D$39:$D$782,СВЦЭМ!$A$39:$A$782,$A16,СВЦЭМ!$B$39:$B$782,R$11)+'СЕТ СН'!$F$11+СВЦЭМ!$D$10+'СЕТ СН'!$F$5-'СЕТ СН'!$F$21</f>
        <v>3651.4404363100002</v>
      </c>
      <c r="S16" s="36">
        <f>SUMIFS(СВЦЭМ!$D$39:$D$782,СВЦЭМ!$A$39:$A$782,$A16,СВЦЭМ!$B$39:$B$782,S$11)+'СЕТ СН'!$F$11+СВЦЭМ!$D$10+'СЕТ СН'!$F$5-'СЕТ СН'!$F$21</f>
        <v>3631.5818326200001</v>
      </c>
      <c r="T16" s="36">
        <f>SUMIFS(СВЦЭМ!$D$39:$D$782,СВЦЭМ!$A$39:$A$782,$A16,СВЦЭМ!$B$39:$B$782,T$11)+'СЕТ СН'!$F$11+СВЦЭМ!$D$10+'СЕТ СН'!$F$5-'СЕТ СН'!$F$21</f>
        <v>3604.7781216399999</v>
      </c>
      <c r="U16" s="36">
        <f>SUMIFS(СВЦЭМ!$D$39:$D$782,СВЦЭМ!$A$39:$A$782,$A16,СВЦЭМ!$B$39:$B$782,U$11)+'СЕТ СН'!$F$11+СВЦЭМ!$D$10+'СЕТ СН'!$F$5-'СЕТ СН'!$F$21</f>
        <v>3565.4236948899998</v>
      </c>
      <c r="V16" s="36">
        <f>SUMIFS(СВЦЭМ!$D$39:$D$782,СВЦЭМ!$A$39:$A$782,$A16,СВЦЭМ!$B$39:$B$782,V$11)+'СЕТ СН'!$F$11+СВЦЭМ!$D$10+'СЕТ СН'!$F$5-'СЕТ СН'!$F$21</f>
        <v>3494.0726963300003</v>
      </c>
      <c r="W16" s="36">
        <f>SUMIFS(СВЦЭМ!$D$39:$D$782,СВЦЭМ!$A$39:$A$782,$A16,СВЦЭМ!$B$39:$B$782,W$11)+'СЕТ СН'!$F$11+СВЦЭМ!$D$10+'СЕТ СН'!$F$5-'СЕТ СН'!$F$21</f>
        <v>3504.7024977299998</v>
      </c>
      <c r="X16" s="36">
        <f>SUMIFS(СВЦЭМ!$D$39:$D$782,СВЦЭМ!$A$39:$A$782,$A16,СВЦЭМ!$B$39:$B$782,X$11)+'СЕТ СН'!$F$11+СВЦЭМ!$D$10+'СЕТ СН'!$F$5-'СЕТ СН'!$F$21</f>
        <v>3531.2930733200001</v>
      </c>
      <c r="Y16" s="36">
        <f>SUMIFS(СВЦЭМ!$D$39:$D$782,СВЦЭМ!$A$39:$A$782,$A16,СВЦЭМ!$B$39:$B$782,Y$11)+'СЕТ СН'!$F$11+СВЦЭМ!$D$10+'СЕТ СН'!$F$5-'СЕТ СН'!$F$21</f>
        <v>3625.2204233699999</v>
      </c>
    </row>
    <row r="17" spans="1:25" ht="15.75" x14ac:dyDescent="0.2">
      <c r="A17" s="35">
        <f t="shared" si="0"/>
        <v>44991</v>
      </c>
      <c r="B17" s="36">
        <f>SUMIFS(СВЦЭМ!$D$39:$D$782,СВЦЭМ!$A$39:$A$782,$A17,СВЦЭМ!$B$39:$B$782,B$11)+'СЕТ СН'!$F$11+СВЦЭМ!$D$10+'СЕТ СН'!$F$5-'СЕТ СН'!$F$21</f>
        <v>3667.29520718</v>
      </c>
      <c r="C17" s="36">
        <f>SUMIFS(СВЦЭМ!$D$39:$D$782,СВЦЭМ!$A$39:$A$782,$A17,СВЦЭМ!$B$39:$B$782,C$11)+'СЕТ СН'!$F$11+СВЦЭМ!$D$10+'СЕТ СН'!$F$5-'СЕТ СН'!$F$21</f>
        <v>3687.5234325500001</v>
      </c>
      <c r="D17" s="36">
        <f>SUMIFS(СВЦЭМ!$D$39:$D$782,СВЦЭМ!$A$39:$A$782,$A17,СВЦЭМ!$B$39:$B$782,D$11)+'СЕТ СН'!$F$11+СВЦЭМ!$D$10+'СЕТ СН'!$F$5-'СЕТ СН'!$F$21</f>
        <v>3706.1384049500002</v>
      </c>
      <c r="E17" s="36">
        <f>SUMIFS(СВЦЭМ!$D$39:$D$782,СВЦЭМ!$A$39:$A$782,$A17,СВЦЭМ!$B$39:$B$782,E$11)+'СЕТ СН'!$F$11+СВЦЭМ!$D$10+'СЕТ СН'!$F$5-'СЕТ СН'!$F$21</f>
        <v>3727.7233481900003</v>
      </c>
      <c r="F17" s="36">
        <f>SUMIFS(СВЦЭМ!$D$39:$D$782,СВЦЭМ!$A$39:$A$782,$A17,СВЦЭМ!$B$39:$B$782,F$11)+'СЕТ СН'!$F$11+СВЦЭМ!$D$10+'СЕТ СН'!$F$5-'СЕТ СН'!$F$21</f>
        <v>3721.9026082999999</v>
      </c>
      <c r="G17" s="36">
        <f>SUMIFS(СВЦЭМ!$D$39:$D$782,СВЦЭМ!$A$39:$A$782,$A17,СВЦЭМ!$B$39:$B$782,G$11)+'СЕТ СН'!$F$11+СВЦЭМ!$D$10+'СЕТ СН'!$F$5-'СЕТ СН'!$F$21</f>
        <v>3717.8856231300001</v>
      </c>
      <c r="H17" s="36">
        <f>SUMIFS(СВЦЭМ!$D$39:$D$782,СВЦЭМ!$A$39:$A$782,$A17,СВЦЭМ!$B$39:$B$782,H$11)+'СЕТ СН'!$F$11+СВЦЭМ!$D$10+'СЕТ СН'!$F$5-'СЕТ СН'!$F$21</f>
        <v>3668.6183215800002</v>
      </c>
      <c r="I17" s="36">
        <f>SUMIFS(СВЦЭМ!$D$39:$D$782,СВЦЭМ!$A$39:$A$782,$A17,СВЦЭМ!$B$39:$B$782,I$11)+'СЕТ СН'!$F$11+СВЦЭМ!$D$10+'СЕТ СН'!$F$5-'СЕТ СН'!$F$21</f>
        <v>3615.6634252399999</v>
      </c>
      <c r="J17" s="36">
        <f>SUMIFS(СВЦЭМ!$D$39:$D$782,СВЦЭМ!$A$39:$A$782,$A17,СВЦЭМ!$B$39:$B$782,J$11)+'СЕТ СН'!$F$11+СВЦЭМ!$D$10+'СЕТ СН'!$F$5-'СЕТ СН'!$F$21</f>
        <v>3596.9390686900001</v>
      </c>
      <c r="K17" s="36">
        <f>SUMIFS(СВЦЭМ!$D$39:$D$782,СВЦЭМ!$A$39:$A$782,$A17,СВЦЭМ!$B$39:$B$782,K$11)+'СЕТ СН'!$F$11+СВЦЭМ!$D$10+'СЕТ СН'!$F$5-'СЕТ СН'!$F$21</f>
        <v>3584.3262632000001</v>
      </c>
      <c r="L17" s="36">
        <f>SUMIFS(СВЦЭМ!$D$39:$D$782,СВЦЭМ!$A$39:$A$782,$A17,СВЦЭМ!$B$39:$B$782,L$11)+'СЕТ СН'!$F$11+СВЦЭМ!$D$10+'СЕТ СН'!$F$5-'СЕТ СН'!$F$21</f>
        <v>3586.4744857400001</v>
      </c>
      <c r="M17" s="36">
        <f>SUMIFS(СВЦЭМ!$D$39:$D$782,СВЦЭМ!$A$39:$A$782,$A17,СВЦЭМ!$B$39:$B$782,M$11)+'СЕТ СН'!$F$11+СВЦЭМ!$D$10+'СЕТ СН'!$F$5-'СЕТ СН'!$F$21</f>
        <v>3583.5626493999998</v>
      </c>
      <c r="N17" s="36">
        <f>SUMIFS(СВЦЭМ!$D$39:$D$782,СВЦЭМ!$A$39:$A$782,$A17,СВЦЭМ!$B$39:$B$782,N$11)+'СЕТ СН'!$F$11+СВЦЭМ!$D$10+'СЕТ СН'!$F$5-'СЕТ СН'!$F$21</f>
        <v>3601.5882203700003</v>
      </c>
      <c r="O17" s="36">
        <f>SUMIFS(СВЦЭМ!$D$39:$D$782,СВЦЭМ!$A$39:$A$782,$A17,СВЦЭМ!$B$39:$B$782,O$11)+'СЕТ СН'!$F$11+СВЦЭМ!$D$10+'СЕТ СН'!$F$5-'СЕТ СН'!$F$21</f>
        <v>3621.8083956700002</v>
      </c>
      <c r="P17" s="36">
        <f>SUMIFS(СВЦЭМ!$D$39:$D$782,СВЦЭМ!$A$39:$A$782,$A17,СВЦЭМ!$B$39:$B$782,P$11)+'СЕТ СН'!$F$11+СВЦЭМ!$D$10+'СЕТ СН'!$F$5-'СЕТ СН'!$F$21</f>
        <v>3632.0336464700003</v>
      </c>
      <c r="Q17" s="36">
        <f>SUMIFS(СВЦЭМ!$D$39:$D$782,СВЦЭМ!$A$39:$A$782,$A17,СВЦЭМ!$B$39:$B$782,Q$11)+'СЕТ СН'!$F$11+СВЦЭМ!$D$10+'СЕТ СН'!$F$5-'СЕТ СН'!$F$21</f>
        <v>3637.3700938100001</v>
      </c>
      <c r="R17" s="36">
        <f>SUMIFS(СВЦЭМ!$D$39:$D$782,СВЦЭМ!$A$39:$A$782,$A17,СВЦЭМ!$B$39:$B$782,R$11)+'СЕТ СН'!$F$11+СВЦЭМ!$D$10+'СЕТ СН'!$F$5-'СЕТ СН'!$F$21</f>
        <v>3643.8075870399998</v>
      </c>
      <c r="S17" s="36">
        <f>SUMIFS(СВЦЭМ!$D$39:$D$782,СВЦЭМ!$A$39:$A$782,$A17,СВЦЭМ!$B$39:$B$782,S$11)+'СЕТ СН'!$F$11+СВЦЭМ!$D$10+'СЕТ СН'!$F$5-'СЕТ СН'!$F$21</f>
        <v>3609.4889805499997</v>
      </c>
      <c r="T17" s="36">
        <f>SUMIFS(СВЦЭМ!$D$39:$D$782,СВЦЭМ!$A$39:$A$782,$A17,СВЦЭМ!$B$39:$B$782,T$11)+'СЕТ СН'!$F$11+СВЦЭМ!$D$10+'СЕТ СН'!$F$5-'СЕТ СН'!$F$21</f>
        <v>3594.0203396799998</v>
      </c>
      <c r="U17" s="36">
        <f>SUMIFS(СВЦЭМ!$D$39:$D$782,СВЦЭМ!$A$39:$A$782,$A17,СВЦЭМ!$B$39:$B$782,U$11)+'СЕТ СН'!$F$11+СВЦЭМ!$D$10+'СЕТ СН'!$F$5-'СЕТ СН'!$F$21</f>
        <v>3574.2116331900002</v>
      </c>
      <c r="V17" s="36">
        <f>SUMIFS(СВЦЭМ!$D$39:$D$782,СВЦЭМ!$A$39:$A$782,$A17,СВЦЭМ!$B$39:$B$782,V$11)+'СЕТ СН'!$F$11+СВЦЭМ!$D$10+'СЕТ СН'!$F$5-'СЕТ СН'!$F$21</f>
        <v>3567.4769182300001</v>
      </c>
      <c r="W17" s="36">
        <f>SUMIFS(СВЦЭМ!$D$39:$D$782,СВЦЭМ!$A$39:$A$782,$A17,СВЦЭМ!$B$39:$B$782,W$11)+'СЕТ СН'!$F$11+СВЦЭМ!$D$10+'СЕТ СН'!$F$5-'СЕТ СН'!$F$21</f>
        <v>3574.1659475200004</v>
      </c>
      <c r="X17" s="36">
        <f>SUMIFS(СВЦЭМ!$D$39:$D$782,СВЦЭМ!$A$39:$A$782,$A17,СВЦЭМ!$B$39:$B$782,X$11)+'СЕТ СН'!$F$11+СВЦЭМ!$D$10+'СЕТ СН'!$F$5-'СЕТ СН'!$F$21</f>
        <v>3606.4181799200001</v>
      </c>
      <c r="Y17" s="36">
        <f>SUMIFS(СВЦЭМ!$D$39:$D$782,СВЦЭМ!$A$39:$A$782,$A17,СВЦЭМ!$B$39:$B$782,Y$11)+'СЕТ СН'!$F$11+СВЦЭМ!$D$10+'СЕТ СН'!$F$5-'СЕТ СН'!$F$21</f>
        <v>3650.6456453199999</v>
      </c>
    </row>
    <row r="18" spans="1:25" ht="15.75" x14ac:dyDescent="0.2">
      <c r="A18" s="35">
        <f t="shared" si="0"/>
        <v>44992</v>
      </c>
      <c r="B18" s="36">
        <f>SUMIFS(СВЦЭМ!$D$39:$D$782,СВЦЭМ!$A$39:$A$782,$A18,СВЦЭМ!$B$39:$B$782,B$11)+'СЕТ СН'!$F$11+СВЦЭМ!$D$10+'СЕТ СН'!$F$5-'СЕТ СН'!$F$21</f>
        <v>3746.03307602</v>
      </c>
      <c r="C18" s="36">
        <f>SUMIFS(СВЦЭМ!$D$39:$D$782,СВЦЭМ!$A$39:$A$782,$A18,СВЦЭМ!$B$39:$B$782,C$11)+'СЕТ СН'!$F$11+СВЦЭМ!$D$10+'СЕТ СН'!$F$5-'СЕТ СН'!$F$21</f>
        <v>3788.23348055</v>
      </c>
      <c r="D18" s="36">
        <f>SUMIFS(СВЦЭМ!$D$39:$D$782,СВЦЭМ!$A$39:$A$782,$A18,СВЦЭМ!$B$39:$B$782,D$11)+'СЕТ СН'!$F$11+СВЦЭМ!$D$10+'СЕТ СН'!$F$5-'СЕТ СН'!$F$21</f>
        <v>3844.2931524699998</v>
      </c>
      <c r="E18" s="36">
        <f>SUMIFS(СВЦЭМ!$D$39:$D$782,СВЦЭМ!$A$39:$A$782,$A18,СВЦЭМ!$B$39:$B$782,E$11)+'СЕТ СН'!$F$11+СВЦЭМ!$D$10+'СЕТ СН'!$F$5-'СЕТ СН'!$F$21</f>
        <v>3839.7018163399998</v>
      </c>
      <c r="F18" s="36">
        <f>SUMIFS(СВЦЭМ!$D$39:$D$782,СВЦЭМ!$A$39:$A$782,$A18,СВЦЭМ!$B$39:$B$782,F$11)+'СЕТ СН'!$F$11+СВЦЭМ!$D$10+'СЕТ СН'!$F$5-'СЕТ СН'!$F$21</f>
        <v>3826.87147912</v>
      </c>
      <c r="G18" s="36">
        <f>SUMIFS(СВЦЭМ!$D$39:$D$782,СВЦЭМ!$A$39:$A$782,$A18,СВЦЭМ!$B$39:$B$782,G$11)+'СЕТ СН'!$F$11+СВЦЭМ!$D$10+'СЕТ СН'!$F$5-'СЕТ СН'!$F$21</f>
        <v>3799.4510471399999</v>
      </c>
      <c r="H18" s="36">
        <f>SUMIFS(СВЦЭМ!$D$39:$D$782,СВЦЭМ!$A$39:$A$782,$A18,СВЦЭМ!$B$39:$B$782,H$11)+'СЕТ СН'!$F$11+СВЦЭМ!$D$10+'СЕТ СН'!$F$5-'СЕТ СН'!$F$21</f>
        <v>3732.50271367</v>
      </c>
      <c r="I18" s="36">
        <f>SUMIFS(СВЦЭМ!$D$39:$D$782,СВЦЭМ!$A$39:$A$782,$A18,СВЦЭМ!$B$39:$B$782,I$11)+'СЕТ СН'!$F$11+СВЦЭМ!$D$10+'СЕТ СН'!$F$5-'СЕТ СН'!$F$21</f>
        <v>3691.27017037</v>
      </c>
      <c r="J18" s="36">
        <f>SUMIFS(СВЦЭМ!$D$39:$D$782,СВЦЭМ!$A$39:$A$782,$A18,СВЦЭМ!$B$39:$B$782,J$11)+'СЕТ СН'!$F$11+СВЦЭМ!$D$10+'СЕТ СН'!$F$5-'СЕТ СН'!$F$21</f>
        <v>3666.9977189199999</v>
      </c>
      <c r="K18" s="36">
        <f>SUMIFS(СВЦЭМ!$D$39:$D$782,СВЦЭМ!$A$39:$A$782,$A18,СВЦЭМ!$B$39:$B$782,K$11)+'СЕТ СН'!$F$11+СВЦЭМ!$D$10+'СЕТ СН'!$F$5-'СЕТ СН'!$F$21</f>
        <v>3642.85525078</v>
      </c>
      <c r="L18" s="36">
        <f>SUMIFS(СВЦЭМ!$D$39:$D$782,СВЦЭМ!$A$39:$A$782,$A18,СВЦЭМ!$B$39:$B$782,L$11)+'СЕТ СН'!$F$11+СВЦЭМ!$D$10+'СЕТ СН'!$F$5-'СЕТ СН'!$F$21</f>
        <v>3633.3808311600001</v>
      </c>
      <c r="M18" s="36">
        <f>SUMIFS(СВЦЭМ!$D$39:$D$782,СВЦЭМ!$A$39:$A$782,$A18,СВЦЭМ!$B$39:$B$782,M$11)+'СЕТ СН'!$F$11+СВЦЭМ!$D$10+'СЕТ СН'!$F$5-'СЕТ СН'!$F$21</f>
        <v>3650.0687738200004</v>
      </c>
      <c r="N18" s="36">
        <f>SUMIFS(СВЦЭМ!$D$39:$D$782,СВЦЭМ!$A$39:$A$782,$A18,СВЦЭМ!$B$39:$B$782,N$11)+'СЕТ СН'!$F$11+СВЦЭМ!$D$10+'СЕТ СН'!$F$5-'СЕТ СН'!$F$21</f>
        <v>3654.4334948300002</v>
      </c>
      <c r="O18" s="36">
        <f>SUMIFS(СВЦЭМ!$D$39:$D$782,СВЦЭМ!$A$39:$A$782,$A18,СВЦЭМ!$B$39:$B$782,O$11)+'СЕТ СН'!$F$11+СВЦЭМ!$D$10+'СЕТ СН'!$F$5-'СЕТ СН'!$F$21</f>
        <v>3687.89684687</v>
      </c>
      <c r="P18" s="36">
        <f>SUMIFS(СВЦЭМ!$D$39:$D$782,СВЦЭМ!$A$39:$A$782,$A18,СВЦЭМ!$B$39:$B$782,P$11)+'СЕТ СН'!$F$11+СВЦЭМ!$D$10+'СЕТ СН'!$F$5-'СЕТ СН'!$F$21</f>
        <v>3702.5154788899999</v>
      </c>
      <c r="Q18" s="36">
        <f>SUMIFS(СВЦЭМ!$D$39:$D$782,СВЦЭМ!$A$39:$A$782,$A18,СВЦЭМ!$B$39:$B$782,Q$11)+'СЕТ СН'!$F$11+СВЦЭМ!$D$10+'СЕТ СН'!$F$5-'СЕТ СН'!$F$21</f>
        <v>3702.0681572000003</v>
      </c>
      <c r="R18" s="36">
        <f>SUMIFS(СВЦЭМ!$D$39:$D$782,СВЦЭМ!$A$39:$A$782,$A18,СВЦЭМ!$B$39:$B$782,R$11)+'СЕТ СН'!$F$11+СВЦЭМ!$D$10+'СЕТ СН'!$F$5-'СЕТ СН'!$F$21</f>
        <v>3697.21236731</v>
      </c>
      <c r="S18" s="36">
        <f>SUMIFS(СВЦЭМ!$D$39:$D$782,СВЦЭМ!$A$39:$A$782,$A18,СВЦЭМ!$B$39:$B$782,S$11)+'СЕТ СН'!$F$11+СВЦЭМ!$D$10+'СЕТ СН'!$F$5-'СЕТ СН'!$F$21</f>
        <v>3690.2779392800003</v>
      </c>
      <c r="T18" s="36">
        <f>SUMIFS(СВЦЭМ!$D$39:$D$782,СВЦЭМ!$A$39:$A$782,$A18,СВЦЭМ!$B$39:$B$782,T$11)+'СЕТ СН'!$F$11+СВЦЭМ!$D$10+'СЕТ СН'!$F$5-'СЕТ СН'!$F$21</f>
        <v>3667.2645575300003</v>
      </c>
      <c r="U18" s="36">
        <f>SUMIFS(СВЦЭМ!$D$39:$D$782,СВЦЭМ!$A$39:$A$782,$A18,СВЦЭМ!$B$39:$B$782,U$11)+'СЕТ СН'!$F$11+СВЦЭМ!$D$10+'СЕТ СН'!$F$5-'СЕТ СН'!$F$21</f>
        <v>3629.5778199000001</v>
      </c>
      <c r="V18" s="36">
        <f>SUMIFS(СВЦЭМ!$D$39:$D$782,СВЦЭМ!$A$39:$A$782,$A18,СВЦЭМ!$B$39:$B$782,V$11)+'СЕТ СН'!$F$11+СВЦЭМ!$D$10+'СЕТ СН'!$F$5-'СЕТ СН'!$F$21</f>
        <v>3629.4467465300004</v>
      </c>
      <c r="W18" s="36">
        <f>SUMIFS(СВЦЭМ!$D$39:$D$782,СВЦЭМ!$A$39:$A$782,$A18,СВЦЭМ!$B$39:$B$782,W$11)+'СЕТ СН'!$F$11+СВЦЭМ!$D$10+'СЕТ СН'!$F$5-'СЕТ СН'!$F$21</f>
        <v>3643.6545710400001</v>
      </c>
      <c r="X18" s="36">
        <f>SUMIFS(СВЦЭМ!$D$39:$D$782,СВЦЭМ!$A$39:$A$782,$A18,СВЦЭМ!$B$39:$B$782,X$11)+'СЕТ СН'!$F$11+СВЦЭМ!$D$10+'СЕТ СН'!$F$5-'СЕТ СН'!$F$21</f>
        <v>3674.9167265699998</v>
      </c>
      <c r="Y18" s="36">
        <f>SUMIFS(СВЦЭМ!$D$39:$D$782,СВЦЭМ!$A$39:$A$782,$A18,СВЦЭМ!$B$39:$B$782,Y$11)+'СЕТ СН'!$F$11+СВЦЭМ!$D$10+'СЕТ СН'!$F$5-'СЕТ СН'!$F$21</f>
        <v>3672.7771498399998</v>
      </c>
    </row>
    <row r="19" spans="1:25" ht="15.75" x14ac:dyDescent="0.2">
      <c r="A19" s="35">
        <f t="shared" si="0"/>
        <v>44993</v>
      </c>
      <c r="B19" s="36">
        <f>SUMIFS(СВЦЭМ!$D$39:$D$782,СВЦЭМ!$A$39:$A$782,$A19,СВЦЭМ!$B$39:$B$782,B$11)+'СЕТ СН'!$F$11+СВЦЭМ!$D$10+'СЕТ СН'!$F$5-'СЕТ СН'!$F$21</f>
        <v>3718.4793695600001</v>
      </c>
      <c r="C19" s="36">
        <f>SUMIFS(СВЦЭМ!$D$39:$D$782,СВЦЭМ!$A$39:$A$782,$A19,СВЦЭМ!$B$39:$B$782,C$11)+'СЕТ СН'!$F$11+СВЦЭМ!$D$10+'СЕТ СН'!$F$5-'СЕТ СН'!$F$21</f>
        <v>3735.3050098100002</v>
      </c>
      <c r="D19" s="36">
        <f>SUMIFS(СВЦЭМ!$D$39:$D$782,СВЦЭМ!$A$39:$A$782,$A19,СВЦЭМ!$B$39:$B$782,D$11)+'СЕТ СН'!$F$11+СВЦЭМ!$D$10+'СЕТ СН'!$F$5-'СЕТ СН'!$F$21</f>
        <v>3753.0788987000001</v>
      </c>
      <c r="E19" s="36">
        <f>SUMIFS(СВЦЭМ!$D$39:$D$782,СВЦЭМ!$A$39:$A$782,$A19,СВЦЭМ!$B$39:$B$782,E$11)+'СЕТ СН'!$F$11+СВЦЭМ!$D$10+'СЕТ СН'!$F$5-'СЕТ СН'!$F$21</f>
        <v>3762.58523814</v>
      </c>
      <c r="F19" s="36">
        <f>SUMIFS(СВЦЭМ!$D$39:$D$782,СВЦЭМ!$A$39:$A$782,$A19,СВЦЭМ!$B$39:$B$782,F$11)+'СЕТ СН'!$F$11+СВЦЭМ!$D$10+'СЕТ СН'!$F$5-'СЕТ СН'!$F$21</f>
        <v>3765.06962475</v>
      </c>
      <c r="G19" s="36">
        <f>SUMIFS(СВЦЭМ!$D$39:$D$782,СВЦЭМ!$A$39:$A$782,$A19,СВЦЭМ!$B$39:$B$782,G$11)+'СЕТ СН'!$F$11+СВЦЭМ!$D$10+'СЕТ СН'!$F$5-'СЕТ СН'!$F$21</f>
        <v>3758.3990004400002</v>
      </c>
      <c r="H19" s="36">
        <f>SUMIFS(СВЦЭМ!$D$39:$D$782,СВЦЭМ!$A$39:$A$782,$A19,СВЦЭМ!$B$39:$B$782,H$11)+'СЕТ СН'!$F$11+СВЦЭМ!$D$10+'СЕТ СН'!$F$5-'СЕТ СН'!$F$21</f>
        <v>3733.5374958000002</v>
      </c>
      <c r="I19" s="36">
        <f>SUMIFS(СВЦЭМ!$D$39:$D$782,СВЦЭМ!$A$39:$A$782,$A19,СВЦЭМ!$B$39:$B$782,I$11)+'СЕТ СН'!$F$11+СВЦЭМ!$D$10+'СЕТ СН'!$F$5-'СЕТ СН'!$F$21</f>
        <v>3622.1747324500002</v>
      </c>
      <c r="J19" s="36">
        <f>SUMIFS(СВЦЭМ!$D$39:$D$782,СВЦЭМ!$A$39:$A$782,$A19,СВЦЭМ!$B$39:$B$782,J$11)+'СЕТ СН'!$F$11+СВЦЭМ!$D$10+'СЕТ СН'!$F$5-'СЕТ СН'!$F$21</f>
        <v>3643.88399325</v>
      </c>
      <c r="K19" s="36">
        <f>SUMIFS(СВЦЭМ!$D$39:$D$782,СВЦЭМ!$A$39:$A$782,$A19,СВЦЭМ!$B$39:$B$782,K$11)+'СЕТ СН'!$F$11+СВЦЭМ!$D$10+'СЕТ СН'!$F$5-'СЕТ СН'!$F$21</f>
        <v>3657.29974124</v>
      </c>
      <c r="L19" s="36">
        <f>SUMIFS(СВЦЭМ!$D$39:$D$782,СВЦЭМ!$A$39:$A$782,$A19,СВЦЭМ!$B$39:$B$782,L$11)+'СЕТ СН'!$F$11+СВЦЭМ!$D$10+'СЕТ СН'!$F$5-'СЕТ СН'!$F$21</f>
        <v>3634.9391677200001</v>
      </c>
      <c r="M19" s="36">
        <f>SUMIFS(СВЦЭМ!$D$39:$D$782,СВЦЭМ!$A$39:$A$782,$A19,СВЦЭМ!$B$39:$B$782,M$11)+'СЕТ СН'!$F$11+СВЦЭМ!$D$10+'СЕТ СН'!$F$5-'СЕТ СН'!$F$21</f>
        <v>3625.5583068000001</v>
      </c>
      <c r="N19" s="36">
        <f>SUMIFS(СВЦЭМ!$D$39:$D$782,СВЦЭМ!$A$39:$A$782,$A19,СВЦЭМ!$B$39:$B$782,N$11)+'СЕТ СН'!$F$11+СВЦЭМ!$D$10+'СЕТ СН'!$F$5-'СЕТ СН'!$F$21</f>
        <v>3617.2782888900001</v>
      </c>
      <c r="O19" s="36">
        <f>SUMIFS(СВЦЭМ!$D$39:$D$782,СВЦЭМ!$A$39:$A$782,$A19,СВЦЭМ!$B$39:$B$782,O$11)+'СЕТ СН'!$F$11+СВЦЭМ!$D$10+'СЕТ СН'!$F$5-'СЕТ СН'!$F$21</f>
        <v>3619.2321114699998</v>
      </c>
      <c r="P19" s="36">
        <f>SUMIFS(СВЦЭМ!$D$39:$D$782,СВЦЭМ!$A$39:$A$782,$A19,СВЦЭМ!$B$39:$B$782,P$11)+'СЕТ СН'!$F$11+СВЦЭМ!$D$10+'СЕТ СН'!$F$5-'СЕТ СН'!$F$21</f>
        <v>3615.5048779200001</v>
      </c>
      <c r="Q19" s="36">
        <f>SUMIFS(СВЦЭМ!$D$39:$D$782,СВЦЭМ!$A$39:$A$782,$A19,СВЦЭМ!$B$39:$B$782,Q$11)+'СЕТ СН'!$F$11+СВЦЭМ!$D$10+'СЕТ СН'!$F$5-'СЕТ СН'!$F$21</f>
        <v>3611.9602754699999</v>
      </c>
      <c r="R19" s="36">
        <f>SUMIFS(СВЦЭМ!$D$39:$D$782,СВЦЭМ!$A$39:$A$782,$A19,СВЦЭМ!$B$39:$B$782,R$11)+'СЕТ СН'!$F$11+СВЦЭМ!$D$10+'СЕТ СН'!$F$5-'СЕТ СН'!$F$21</f>
        <v>3624.77989063</v>
      </c>
      <c r="S19" s="36">
        <f>SUMIFS(СВЦЭМ!$D$39:$D$782,СВЦЭМ!$A$39:$A$782,$A19,СВЦЭМ!$B$39:$B$782,S$11)+'СЕТ СН'!$F$11+СВЦЭМ!$D$10+'СЕТ СН'!$F$5-'СЕТ СН'!$F$21</f>
        <v>3632.1533283200001</v>
      </c>
      <c r="T19" s="36">
        <f>SUMIFS(СВЦЭМ!$D$39:$D$782,СВЦЭМ!$A$39:$A$782,$A19,СВЦЭМ!$B$39:$B$782,T$11)+'СЕТ СН'!$F$11+СВЦЭМ!$D$10+'СЕТ СН'!$F$5-'СЕТ СН'!$F$21</f>
        <v>3632.1473884699999</v>
      </c>
      <c r="U19" s="36">
        <f>SUMIFS(СВЦЭМ!$D$39:$D$782,СВЦЭМ!$A$39:$A$782,$A19,СВЦЭМ!$B$39:$B$782,U$11)+'СЕТ СН'!$F$11+СВЦЭМ!$D$10+'СЕТ СН'!$F$5-'СЕТ СН'!$F$21</f>
        <v>3597.4388209799999</v>
      </c>
      <c r="V19" s="36">
        <f>SUMIFS(СВЦЭМ!$D$39:$D$782,СВЦЭМ!$A$39:$A$782,$A19,СВЦЭМ!$B$39:$B$782,V$11)+'СЕТ СН'!$F$11+СВЦЭМ!$D$10+'СЕТ СН'!$F$5-'СЕТ СН'!$F$21</f>
        <v>3587.18225949</v>
      </c>
      <c r="W19" s="36">
        <f>SUMIFS(СВЦЭМ!$D$39:$D$782,СВЦЭМ!$A$39:$A$782,$A19,СВЦЭМ!$B$39:$B$782,W$11)+'СЕТ СН'!$F$11+СВЦЭМ!$D$10+'СЕТ СН'!$F$5-'СЕТ СН'!$F$21</f>
        <v>3600.3506867000001</v>
      </c>
      <c r="X19" s="36">
        <f>SUMIFS(СВЦЭМ!$D$39:$D$782,СВЦЭМ!$A$39:$A$782,$A19,СВЦЭМ!$B$39:$B$782,X$11)+'СЕТ СН'!$F$11+СВЦЭМ!$D$10+'СЕТ СН'!$F$5-'СЕТ СН'!$F$21</f>
        <v>3645.1542834100001</v>
      </c>
      <c r="Y19" s="36">
        <f>SUMIFS(СВЦЭМ!$D$39:$D$782,СВЦЭМ!$A$39:$A$782,$A19,СВЦЭМ!$B$39:$B$782,Y$11)+'СЕТ СН'!$F$11+СВЦЭМ!$D$10+'СЕТ СН'!$F$5-'СЕТ СН'!$F$21</f>
        <v>3684.2901613900003</v>
      </c>
    </row>
    <row r="20" spans="1:25" ht="15.75" x14ac:dyDescent="0.2">
      <c r="A20" s="35">
        <f t="shared" si="0"/>
        <v>44994</v>
      </c>
      <c r="B20" s="36">
        <f>SUMIFS(СВЦЭМ!$D$39:$D$782,СВЦЭМ!$A$39:$A$782,$A20,СВЦЭМ!$B$39:$B$782,B$11)+'СЕТ СН'!$F$11+СВЦЭМ!$D$10+'СЕТ СН'!$F$5-'СЕТ СН'!$F$21</f>
        <v>3716.8622975600001</v>
      </c>
      <c r="C20" s="36">
        <f>SUMIFS(СВЦЭМ!$D$39:$D$782,СВЦЭМ!$A$39:$A$782,$A20,СВЦЭМ!$B$39:$B$782,C$11)+'СЕТ СН'!$F$11+СВЦЭМ!$D$10+'СЕТ СН'!$F$5-'СЕТ СН'!$F$21</f>
        <v>3763.57325872</v>
      </c>
      <c r="D20" s="36">
        <f>SUMIFS(СВЦЭМ!$D$39:$D$782,СВЦЭМ!$A$39:$A$782,$A20,СВЦЭМ!$B$39:$B$782,D$11)+'СЕТ СН'!$F$11+СВЦЭМ!$D$10+'СЕТ СН'!$F$5-'СЕТ СН'!$F$21</f>
        <v>3783.2975754300001</v>
      </c>
      <c r="E20" s="36">
        <f>SUMIFS(СВЦЭМ!$D$39:$D$782,СВЦЭМ!$A$39:$A$782,$A20,СВЦЭМ!$B$39:$B$782,E$11)+'СЕТ СН'!$F$11+СВЦЭМ!$D$10+'СЕТ СН'!$F$5-'СЕТ СН'!$F$21</f>
        <v>3796.0890296699999</v>
      </c>
      <c r="F20" s="36">
        <f>SUMIFS(СВЦЭМ!$D$39:$D$782,СВЦЭМ!$A$39:$A$782,$A20,СВЦЭМ!$B$39:$B$782,F$11)+'СЕТ СН'!$F$11+СВЦЭМ!$D$10+'СЕТ СН'!$F$5-'СЕТ СН'!$F$21</f>
        <v>3795.2572162699998</v>
      </c>
      <c r="G20" s="36">
        <f>SUMIFS(СВЦЭМ!$D$39:$D$782,СВЦЭМ!$A$39:$A$782,$A20,СВЦЭМ!$B$39:$B$782,G$11)+'СЕТ СН'!$F$11+СВЦЭМ!$D$10+'СЕТ СН'!$F$5-'СЕТ СН'!$F$21</f>
        <v>3765.9475727899999</v>
      </c>
      <c r="H20" s="36">
        <f>SUMIFS(СВЦЭМ!$D$39:$D$782,СВЦЭМ!$A$39:$A$782,$A20,СВЦЭМ!$B$39:$B$782,H$11)+'СЕТ СН'!$F$11+СВЦЭМ!$D$10+'СЕТ СН'!$F$5-'СЕТ СН'!$F$21</f>
        <v>3718.8545851600002</v>
      </c>
      <c r="I20" s="36">
        <f>SUMIFS(СВЦЭМ!$D$39:$D$782,СВЦЭМ!$A$39:$A$782,$A20,СВЦЭМ!$B$39:$B$782,I$11)+'СЕТ СН'!$F$11+СВЦЭМ!$D$10+'СЕТ СН'!$F$5-'СЕТ СН'!$F$21</f>
        <v>3665.4535397600002</v>
      </c>
      <c r="J20" s="36">
        <f>SUMIFS(СВЦЭМ!$D$39:$D$782,СВЦЭМ!$A$39:$A$782,$A20,СВЦЭМ!$B$39:$B$782,J$11)+'СЕТ СН'!$F$11+СВЦЭМ!$D$10+'СЕТ СН'!$F$5-'СЕТ СН'!$F$21</f>
        <v>3646.3450595900003</v>
      </c>
      <c r="K20" s="36">
        <f>SUMIFS(СВЦЭМ!$D$39:$D$782,СВЦЭМ!$A$39:$A$782,$A20,СВЦЭМ!$B$39:$B$782,K$11)+'СЕТ СН'!$F$11+СВЦЭМ!$D$10+'СЕТ СН'!$F$5-'СЕТ СН'!$F$21</f>
        <v>3626.8539710200002</v>
      </c>
      <c r="L20" s="36">
        <f>SUMIFS(СВЦЭМ!$D$39:$D$782,СВЦЭМ!$A$39:$A$782,$A20,СВЦЭМ!$B$39:$B$782,L$11)+'СЕТ СН'!$F$11+СВЦЭМ!$D$10+'СЕТ СН'!$F$5-'СЕТ СН'!$F$21</f>
        <v>3620.3851674899997</v>
      </c>
      <c r="M20" s="36">
        <f>SUMIFS(СВЦЭМ!$D$39:$D$782,СВЦЭМ!$A$39:$A$782,$A20,СВЦЭМ!$B$39:$B$782,M$11)+'СЕТ СН'!$F$11+СВЦЭМ!$D$10+'СЕТ СН'!$F$5-'СЕТ СН'!$F$21</f>
        <v>3645.45632918</v>
      </c>
      <c r="N20" s="36">
        <f>SUMIFS(СВЦЭМ!$D$39:$D$782,СВЦЭМ!$A$39:$A$782,$A20,СВЦЭМ!$B$39:$B$782,N$11)+'СЕТ СН'!$F$11+СВЦЭМ!$D$10+'СЕТ СН'!$F$5-'СЕТ СН'!$F$21</f>
        <v>3665.31977749</v>
      </c>
      <c r="O20" s="36">
        <f>SUMIFS(СВЦЭМ!$D$39:$D$782,СВЦЭМ!$A$39:$A$782,$A20,СВЦЭМ!$B$39:$B$782,O$11)+'СЕТ СН'!$F$11+СВЦЭМ!$D$10+'СЕТ СН'!$F$5-'СЕТ СН'!$F$21</f>
        <v>3704.5000168500001</v>
      </c>
      <c r="P20" s="36">
        <f>SUMIFS(СВЦЭМ!$D$39:$D$782,СВЦЭМ!$A$39:$A$782,$A20,СВЦЭМ!$B$39:$B$782,P$11)+'СЕТ СН'!$F$11+СВЦЭМ!$D$10+'СЕТ СН'!$F$5-'СЕТ СН'!$F$21</f>
        <v>3716.7964636199999</v>
      </c>
      <c r="Q20" s="36">
        <f>SUMIFS(СВЦЭМ!$D$39:$D$782,СВЦЭМ!$A$39:$A$782,$A20,СВЦЭМ!$B$39:$B$782,Q$11)+'СЕТ СН'!$F$11+СВЦЭМ!$D$10+'СЕТ СН'!$F$5-'СЕТ СН'!$F$21</f>
        <v>3729.15100136</v>
      </c>
      <c r="R20" s="36">
        <f>SUMIFS(СВЦЭМ!$D$39:$D$782,СВЦЭМ!$A$39:$A$782,$A20,СВЦЭМ!$B$39:$B$782,R$11)+'СЕТ СН'!$F$11+СВЦЭМ!$D$10+'СЕТ СН'!$F$5-'СЕТ СН'!$F$21</f>
        <v>3736.3000235700001</v>
      </c>
      <c r="S20" s="36">
        <f>SUMIFS(СВЦЭМ!$D$39:$D$782,СВЦЭМ!$A$39:$A$782,$A20,СВЦЭМ!$B$39:$B$782,S$11)+'СЕТ СН'!$F$11+СВЦЭМ!$D$10+'СЕТ СН'!$F$5-'СЕТ СН'!$F$21</f>
        <v>3702.4414016000001</v>
      </c>
      <c r="T20" s="36">
        <f>SUMIFS(СВЦЭМ!$D$39:$D$782,СВЦЭМ!$A$39:$A$782,$A20,СВЦЭМ!$B$39:$B$782,T$11)+'СЕТ СН'!$F$11+СВЦЭМ!$D$10+'СЕТ СН'!$F$5-'СЕТ СН'!$F$21</f>
        <v>3661.9806120000003</v>
      </c>
      <c r="U20" s="36">
        <f>SUMIFS(СВЦЭМ!$D$39:$D$782,СВЦЭМ!$A$39:$A$782,$A20,СВЦЭМ!$B$39:$B$782,U$11)+'СЕТ СН'!$F$11+СВЦЭМ!$D$10+'СЕТ СН'!$F$5-'СЕТ СН'!$F$21</f>
        <v>3622.06284327</v>
      </c>
      <c r="V20" s="36">
        <f>SUMIFS(СВЦЭМ!$D$39:$D$782,СВЦЭМ!$A$39:$A$782,$A20,СВЦЭМ!$B$39:$B$782,V$11)+'СЕТ СН'!$F$11+СВЦЭМ!$D$10+'СЕТ СН'!$F$5-'СЕТ СН'!$F$21</f>
        <v>3609.4303023100001</v>
      </c>
      <c r="W20" s="36">
        <f>SUMIFS(СВЦЭМ!$D$39:$D$782,СВЦЭМ!$A$39:$A$782,$A20,СВЦЭМ!$B$39:$B$782,W$11)+'СЕТ СН'!$F$11+СВЦЭМ!$D$10+'СЕТ СН'!$F$5-'СЕТ СН'!$F$21</f>
        <v>3617.0678111699999</v>
      </c>
      <c r="X20" s="36">
        <f>SUMIFS(СВЦЭМ!$D$39:$D$782,СВЦЭМ!$A$39:$A$782,$A20,СВЦЭМ!$B$39:$B$782,X$11)+'СЕТ СН'!$F$11+СВЦЭМ!$D$10+'СЕТ СН'!$F$5-'СЕТ СН'!$F$21</f>
        <v>3649.0703152900001</v>
      </c>
      <c r="Y20" s="36">
        <f>SUMIFS(СВЦЭМ!$D$39:$D$782,СВЦЭМ!$A$39:$A$782,$A20,СВЦЭМ!$B$39:$B$782,Y$11)+'СЕТ СН'!$F$11+СВЦЭМ!$D$10+'СЕТ СН'!$F$5-'СЕТ СН'!$F$21</f>
        <v>3672.829624</v>
      </c>
    </row>
    <row r="21" spans="1:25" ht="15.75" x14ac:dyDescent="0.2">
      <c r="A21" s="35">
        <f t="shared" si="0"/>
        <v>44995</v>
      </c>
      <c r="B21" s="36">
        <f>SUMIFS(СВЦЭМ!$D$39:$D$782,СВЦЭМ!$A$39:$A$782,$A21,СВЦЭМ!$B$39:$B$782,B$11)+'СЕТ СН'!$F$11+СВЦЭМ!$D$10+'СЕТ СН'!$F$5-'СЕТ СН'!$F$21</f>
        <v>3732.9619371099998</v>
      </c>
      <c r="C21" s="36">
        <f>SUMIFS(СВЦЭМ!$D$39:$D$782,СВЦЭМ!$A$39:$A$782,$A21,СВЦЭМ!$B$39:$B$782,C$11)+'СЕТ СН'!$F$11+СВЦЭМ!$D$10+'СЕТ СН'!$F$5-'СЕТ СН'!$F$21</f>
        <v>3737.1771449100002</v>
      </c>
      <c r="D21" s="36">
        <f>SUMIFS(СВЦЭМ!$D$39:$D$782,СВЦЭМ!$A$39:$A$782,$A21,СВЦЭМ!$B$39:$B$782,D$11)+'СЕТ СН'!$F$11+СВЦЭМ!$D$10+'СЕТ СН'!$F$5-'СЕТ СН'!$F$21</f>
        <v>3737.6971443500001</v>
      </c>
      <c r="E21" s="36">
        <f>SUMIFS(СВЦЭМ!$D$39:$D$782,СВЦЭМ!$A$39:$A$782,$A21,СВЦЭМ!$B$39:$B$782,E$11)+'СЕТ СН'!$F$11+СВЦЭМ!$D$10+'СЕТ СН'!$F$5-'СЕТ СН'!$F$21</f>
        <v>3754.81054335</v>
      </c>
      <c r="F21" s="36">
        <f>SUMIFS(СВЦЭМ!$D$39:$D$782,СВЦЭМ!$A$39:$A$782,$A21,СВЦЭМ!$B$39:$B$782,F$11)+'СЕТ СН'!$F$11+СВЦЭМ!$D$10+'СЕТ СН'!$F$5-'СЕТ СН'!$F$21</f>
        <v>3760.8759680100002</v>
      </c>
      <c r="G21" s="36">
        <f>SUMIFS(СВЦЭМ!$D$39:$D$782,СВЦЭМ!$A$39:$A$782,$A21,СВЦЭМ!$B$39:$B$782,G$11)+'СЕТ СН'!$F$11+СВЦЭМ!$D$10+'СЕТ СН'!$F$5-'СЕТ СН'!$F$21</f>
        <v>3758.8211705000003</v>
      </c>
      <c r="H21" s="36">
        <f>SUMIFS(СВЦЭМ!$D$39:$D$782,СВЦЭМ!$A$39:$A$782,$A21,СВЦЭМ!$B$39:$B$782,H$11)+'СЕТ СН'!$F$11+СВЦЭМ!$D$10+'СЕТ СН'!$F$5-'СЕТ СН'!$F$21</f>
        <v>3722.2567961599998</v>
      </c>
      <c r="I21" s="36">
        <f>SUMIFS(СВЦЭМ!$D$39:$D$782,СВЦЭМ!$A$39:$A$782,$A21,СВЦЭМ!$B$39:$B$782,I$11)+'СЕТ СН'!$F$11+СВЦЭМ!$D$10+'СЕТ СН'!$F$5-'СЕТ СН'!$F$21</f>
        <v>3662.2833717000003</v>
      </c>
      <c r="J21" s="36">
        <f>SUMIFS(СВЦЭМ!$D$39:$D$782,СВЦЭМ!$A$39:$A$782,$A21,СВЦЭМ!$B$39:$B$782,J$11)+'СЕТ СН'!$F$11+СВЦЭМ!$D$10+'СЕТ СН'!$F$5-'СЕТ СН'!$F$21</f>
        <v>3642.1150340599997</v>
      </c>
      <c r="K21" s="36">
        <f>SUMIFS(СВЦЭМ!$D$39:$D$782,СВЦЭМ!$A$39:$A$782,$A21,СВЦЭМ!$B$39:$B$782,K$11)+'СЕТ СН'!$F$11+СВЦЭМ!$D$10+'СЕТ СН'!$F$5-'СЕТ СН'!$F$21</f>
        <v>3623.2371003600001</v>
      </c>
      <c r="L21" s="36">
        <f>SUMIFS(СВЦЭМ!$D$39:$D$782,СВЦЭМ!$A$39:$A$782,$A21,СВЦЭМ!$B$39:$B$782,L$11)+'СЕТ СН'!$F$11+СВЦЭМ!$D$10+'СЕТ СН'!$F$5-'СЕТ СН'!$F$21</f>
        <v>3624.0176875300003</v>
      </c>
      <c r="M21" s="36">
        <f>SUMIFS(СВЦЭМ!$D$39:$D$782,СВЦЭМ!$A$39:$A$782,$A21,СВЦЭМ!$B$39:$B$782,M$11)+'СЕТ СН'!$F$11+СВЦЭМ!$D$10+'СЕТ СН'!$F$5-'СЕТ СН'!$F$21</f>
        <v>3655.3117264800003</v>
      </c>
      <c r="N21" s="36">
        <f>SUMIFS(СВЦЭМ!$D$39:$D$782,СВЦЭМ!$A$39:$A$782,$A21,СВЦЭМ!$B$39:$B$782,N$11)+'СЕТ СН'!$F$11+СВЦЭМ!$D$10+'СЕТ СН'!$F$5-'СЕТ СН'!$F$21</f>
        <v>3699.0040460099999</v>
      </c>
      <c r="O21" s="36">
        <f>SUMIFS(СВЦЭМ!$D$39:$D$782,СВЦЭМ!$A$39:$A$782,$A21,СВЦЭМ!$B$39:$B$782,O$11)+'СЕТ СН'!$F$11+СВЦЭМ!$D$10+'СЕТ СН'!$F$5-'СЕТ СН'!$F$21</f>
        <v>3736.1353287100001</v>
      </c>
      <c r="P21" s="36">
        <f>SUMIFS(СВЦЭМ!$D$39:$D$782,СВЦЭМ!$A$39:$A$782,$A21,СВЦЭМ!$B$39:$B$782,P$11)+'СЕТ СН'!$F$11+СВЦЭМ!$D$10+'СЕТ СН'!$F$5-'СЕТ СН'!$F$21</f>
        <v>3747.4386652600001</v>
      </c>
      <c r="Q21" s="36">
        <f>SUMIFS(СВЦЭМ!$D$39:$D$782,СВЦЭМ!$A$39:$A$782,$A21,СВЦЭМ!$B$39:$B$782,Q$11)+'СЕТ СН'!$F$11+СВЦЭМ!$D$10+'СЕТ СН'!$F$5-'СЕТ СН'!$F$21</f>
        <v>3742.1144846900002</v>
      </c>
      <c r="R21" s="36">
        <f>SUMIFS(СВЦЭМ!$D$39:$D$782,СВЦЭМ!$A$39:$A$782,$A21,СВЦЭМ!$B$39:$B$782,R$11)+'СЕТ СН'!$F$11+СВЦЭМ!$D$10+'СЕТ СН'!$F$5-'СЕТ СН'!$F$21</f>
        <v>3746.9503954700003</v>
      </c>
      <c r="S21" s="36">
        <f>SUMIFS(СВЦЭМ!$D$39:$D$782,СВЦЭМ!$A$39:$A$782,$A21,СВЦЭМ!$B$39:$B$782,S$11)+'СЕТ СН'!$F$11+СВЦЭМ!$D$10+'СЕТ СН'!$F$5-'СЕТ СН'!$F$21</f>
        <v>3738.54893829</v>
      </c>
      <c r="T21" s="36">
        <f>SUMIFS(СВЦЭМ!$D$39:$D$782,СВЦЭМ!$A$39:$A$782,$A21,СВЦЭМ!$B$39:$B$782,T$11)+'СЕТ СН'!$F$11+СВЦЭМ!$D$10+'СЕТ СН'!$F$5-'СЕТ СН'!$F$21</f>
        <v>3702.4478159199998</v>
      </c>
      <c r="U21" s="36">
        <f>SUMIFS(СВЦЭМ!$D$39:$D$782,СВЦЭМ!$A$39:$A$782,$A21,СВЦЭМ!$B$39:$B$782,U$11)+'СЕТ СН'!$F$11+СВЦЭМ!$D$10+'СЕТ СН'!$F$5-'СЕТ СН'!$F$21</f>
        <v>3684.5025794399999</v>
      </c>
      <c r="V21" s="36">
        <f>SUMIFS(СВЦЭМ!$D$39:$D$782,СВЦЭМ!$A$39:$A$782,$A21,СВЦЭМ!$B$39:$B$782,V$11)+'СЕТ СН'!$F$11+СВЦЭМ!$D$10+'СЕТ СН'!$F$5-'СЕТ СН'!$F$21</f>
        <v>3686.6483312099999</v>
      </c>
      <c r="W21" s="36">
        <f>SUMIFS(СВЦЭМ!$D$39:$D$782,СВЦЭМ!$A$39:$A$782,$A21,СВЦЭМ!$B$39:$B$782,W$11)+'СЕТ СН'!$F$11+СВЦЭМ!$D$10+'СЕТ СН'!$F$5-'СЕТ СН'!$F$21</f>
        <v>3684.3424282599999</v>
      </c>
      <c r="X21" s="36">
        <f>SUMIFS(СВЦЭМ!$D$39:$D$782,СВЦЭМ!$A$39:$A$782,$A21,СВЦЭМ!$B$39:$B$782,X$11)+'СЕТ СН'!$F$11+СВЦЭМ!$D$10+'СЕТ СН'!$F$5-'СЕТ СН'!$F$21</f>
        <v>3717.5280632599997</v>
      </c>
      <c r="Y21" s="36">
        <f>SUMIFS(СВЦЭМ!$D$39:$D$782,СВЦЭМ!$A$39:$A$782,$A21,СВЦЭМ!$B$39:$B$782,Y$11)+'СЕТ СН'!$F$11+СВЦЭМ!$D$10+'СЕТ СН'!$F$5-'СЕТ СН'!$F$21</f>
        <v>3722.9080917800002</v>
      </c>
    </row>
    <row r="22" spans="1:25" ht="15.75" x14ac:dyDescent="0.2">
      <c r="A22" s="35">
        <f t="shared" si="0"/>
        <v>44996</v>
      </c>
      <c r="B22" s="36">
        <f>SUMIFS(СВЦЭМ!$D$39:$D$782,СВЦЭМ!$A$39:$A$782,$A22,СВЦЭМ!$B$39:$B$782,B$11)+'СЕТ СН'!$F$11+СВЦЭМ!$D$10+'СЕТ СН'!$F$5-'СЕТ СН'!$F$21</f>
        <v>3683.8875761600002</v>
      </c>
      <c r="C22" s="36">
        <f>SUMIFS(СВЦЭМ!$D$39:$D$782,СВЦЭМ!$A$39:$A$782,$A22,СВЦЭМ!$B$39:$B$782,C$11)+'СЕТ СН'!$F$11+СВЦЭМ!$D$10+'СЕТ СН'!$F$5-'СЕТ СН'!$F$21</f>
        <v>3740.65476304</v>
      </c>
      <c r="D22" s="36">
        <f>SUMIFS(СВЦЭМ!$D$39:$D$782,СВЦЭМ!$A$39:$A$782,$A22,СВЦЭМ!$B$39:$B$782,D$11)+'СЕТ СН'!$F$11+СВЦЭМ!$D$10+'СЕТ СН'!$F$5-'СЕТ СН'!$F$21</f>
        <v>3769.0320081700002</v>
      </c>
      <c r="E22" s="36">
        <f>SUMIFS(СВЦЭМ!$D$39:$D$782,СВЦЭМ!$A$39:$A$782,$A22,СВЦЭМ!$B$39:$B$782,E$11)+'СЕТ СН'!$F$11+СВЦЭМ!$D$10+'СЕТ СН'!$F$5-'СЕТ СН'!$F$21</f>
        <v>3760.2694243300002</v>
      </c>
      <c r="F22" s="36">
        <f>SUMIFS(СВЦЭМ!$D$39:$D$782,СВЦЭМ!$A$39:$A$782,$A22,СВЦЭМ!$B$39:$B$782,F$11)+'СЕТ СН'!$F$11+СВЦЭМ!$D$10+'СЕТ СН'!$F$5-'СЕТ СН'!$F$21</f>
        <v>3755.5206511400002</v>
      </c>
      <c r="G22" s="36">
        <f>SUMIFS(СВЦЭМ!$D$39:$D$782,СВЦЭМ!$A$39:$A$782,$A22,СВЦЭМ!$B$39:$B$782,G$11)+'СЕТ СН'!$F$11+СВЦЭМ!$D$10+'СЕТ СН'!$F$5-'СЕТ СН'!$F$21</f>
        <v>3742.7854355700001</v>
      </c>
      <c r="H22" s="36">
        <f>SUMIFS(СВЦЭМ!$D$39:$D$782,СВЦЭМ!$A$39:$A$782,$A22,СВЦЭМ!$B$39:$B$782,H$11)+'СЕТ СН'!$F$11+СВЦЭМ!$D$10+'СЕТ СН'!$F$5-'СЕТ СН'!$F$21</f>
        <v>3739.5490890600004</v>
      </c>
      <c r="I22" s="36">
        <f>SUMIFS(СВЦЭМ!$D$39:$D$782,СВЦЭМ!$A$39:$A$782,$A22,СВЦЭМ!$B$39:$B$782,I$11)+'СЕТ СН'!$F$11+СВЦЭМ!$D$10+'СЕТ СН'!$F$5-'СЕТ СН'!$F$21</f>
        <v>3719.3637970099999</v>
      </c>
      <c r="J22" s="36">
        <f>SUMIFS(СВЦЭМ!$D$39:$D$782,СВЦЭМ!$A$39:$A$782,$A22,СВЦЭМ!$B$39:$B$782,J$11)+'СЕТ СН'!$F$11+СВЦЭМ!$D$10+'СЕТ СН'!$F$5-'СЕТ СН'!$F$21</f>
        <v>3645.0922190599999</v>
      </c>
      <c r="K22" s="36">
        <f>SUMIFS(СВЦЭМ!$D$39:$D$782,СВЦЭМ!$A$39:$A$782,$A22,СВЦЭМ!$B$39:$B$782,K$11)+'СЕТ СН'!$F$11+СВЦЭМ!$D$10+'СЕТ СН'!$F$5-'СЕТ СН'!$F$21</f>
        <v>3536.73495783</v>
      </c>
      <c r="L22" s="36">
        <f>SUMIFS(СВЦЭМ!$D$39:$D$782,СВЦЭМ!$A$39:$A$782,$A22,СВЦЭМ!$B$39:$B$782,L$11)+'СЕТ СН'!$F$11+СВЦЭМ!$D$10+'СЕТ СН'!$F$5-'СЕТ СН'!$F$21</f>
        <v>3524.0906338200002</v>
      </c>
      <c r="M22" s="36">
        <f>SUMIFS(СВЦЭМ!$D$39:$D$782,СВЦЭМ!$A$39:$A$782,$A22,СВЦЭМ!$B$39:$B$782,M$11)+'СЕТ СН'!$F$11+СВЦЭМ!$D$10+'СЕТ СН'!$F$5-'СЕТ СН'!$F$21</f>
        <v>3475.33144167</v>
      </c>
      <c r="N22" s="36">
        <f>SUMIFS(СВЦЭМ!$D$39:$D$782,СВЦЭМ!$A$39:$A$782,$A22,СВЦЭМ!$B$39:$B$782,N$11)+'СЕТ СН'!$F$11+СВЦЭМ!$D$10+'СЕТ СН'!$F$5-'СЕТ СН'!$F$21</f>
        <v>3529.9256332300001</v>
      </c>
      <c r="O22" s="36">
        <f>SUMIFS(СВЦЭМ!$D$39:$D$782,СВЦЭМ!$A$39:$A$782,$A22,СВЦЭМ!$B$39:$B$782,O$11)+'СЕТ СН'!$F$11+СВЦЭМ!$D$10+'СЕТ СН'!$F$5-'СЕТ СН'!$F$21</f>
        <v>3576.1223733100001</v>
      </c>
      <c r="P22" s="36">
        <f>SUMIFS(СВЦЭМ!$D$39:$D$782,СВЦЭМ!$A$39:$A$782,$A22,СВЦЭМ!$B$39:$B$782,P$11)+'СЕТ СН'!$F$11+СВЦЭМ!$D$10+'СЕТ СН'!$F$5-'СЕТ СН'!$F$21</f>
        <v>3600.18694198</v>
      </c>
      <c r="Q22" s="36">
        <f>SUMIFS(СВЦЭМ!$D$39:$D$782,СВЦЭМ!$A$39:$A$782,$A22,СВЦЭМ!$B$39:$B$782,Q$11)+'СЕТ СН'!$F$11+СВЦЭМ!$D$10+'СЕТ СН'!$F$5-'СЕТ СН'!$F$21</f>
        <v>3610.0857693799999</v>
      </c>
      <c r="R22" s="36">
        <f>SUMIFS(СВЦЭМ!$D$39:$D$782,СВЦЭМ!$A$39:$A$782,$A22,СВЦЭМ!$B$39:$B$782,R$11)+'СЕТ СН'!$F$11+СВЦЭМ!$D$10+'СЕТ СН'!$F$5-'СЕТ СН'!$F$21</f>
        <v>3619.9910127100002</v>
      </c>
      <c r="S22" s="36">
        <f>SUMIFS(СВЦЭМ!$D$39:$D$782,СВЦЭМ!$A$39:$A$782,$A22,СВЦЭМ!$B$39:$B$782,S$11)+'СЕТ СН'!$F$11+СВЦЭМ!$D$10+'СЕТ СН'!$F$5-'СЕТ СН'!$F$21</f>
        <v>3614.65769761</v>
      </c>
      <c r="T22" s="36">
        <f>SUMIFS(СВЦЭМ!$D$39:$D$782,СВЦЭМ!$A$39:$A$782,$A22,СВЦЭМ!$B$39:$B$782,T$11)+'СЕТ СН'!$F$11+СВЦЭМ!$D$10+'СЕТ СН'!$F$5-'СЕТ СН'!$F$21</f>
        <v>3588.0783163699998</v>
      </c>
      <c r="U22" s="36">
        <f>SUMIFS(СВЦЭМ!$D$39:$D$782,СВЦЭМ!$A$39:$A$782,$A22,СВЦЭМ!$B$39:$B$782,U$11)+'СЕТ СН'!$F$11+СВЦЭМ!$D$10+'СЕТ СН'!$F$5-'СЕТ СН'!$F$21</f>
        <v>3562.5325929299997</v>
      </c>
      <c r="V22" s="36">
        <f>SUMIFS(СВЦЭМ!$D$39:$D$782,СВЦЭМ!$A$39:$A$782,$A22,СВЦЭМ!$B$39:$B$782,V$11)+'СЕТ СН'!$F$11+СВЦЭМ!$D$10+'СЕТ СН'!$F$5-'СЕТ СН'!$F$21</f>
        <v>3547.71132536</v>
      </c>
      <c r="W22" s="36">
        <f>SUMIFS(СВЦЭМ!$D$39:$D$782,СВЦЭМ!$A$39:$A$782,$A22,СВЦЭМ!$B$39:$B$782,W$11)+'СЕТ СН'!$F$11+СВЦЭМ!$D$10+'СЕТ СН'!$F$5-'СЕТ СН'!$F$21</f>
        <v>3558.4859827300002</v>
      </c>
      <c r="X22" s="36">
        <f>SUMIFS(СВЦЭМ!$D$39:$D$782,СВЦЭМ!$A$39:$A$782,$A22,СВЦЭМ!$B$39:$B$782,X$11)+'СЕТ СН'!$F$11+СВЦЭМ!$D$10+'СЕТ СН'!$F$5-'СЕТ СН'!$F$21</f>
        <v>3599.9959599700001</v>
      </c>
      <c r="Y22" s="36">
        <f>SUMIFS(СВЦЭМ!$D$39:$D$782,СВЦЭМ!$A$39:$A$782,$A22,СВЦЭМ!$B$39:$B$782,Y$11)+'СЕТ СН'!$F$11+СВЦЭМ!$D$10+'СЕТ СН'!$F$5-'СЕТ СН'!$F$21</f>
        <v>3646.7001024000001</v>
      </c>
    </row>
    <row r="23" spans="1:25" ht="15.75" x14ac:dyDescent="0.2">
      <c r="A23" s="35">
        <f t="shared" si="0"/>
        <v>44997</v>
      </c>
      <c r="B23" s="36">
        <f>SUMIFS(СВЦЭМ!$D$39:$D$782,СВЦЭМ!$A$39:$A$782,$A23,СВЦЭМ!$B$39:$B$782,B$11)+'СЕТ СН'!$F$11+СВЦЭМ!$D$10+'СЕТ СН'!$F$5-'СЕТ СН'!$F$21</f>
        <v>3696.28627246</v>
      </c>
      <c r="C23" s="36">
        <f>SUMIFS(СВЦЭМ!$D$39:$D$782,СВЦЭМ!$A$39:$A$782,$A23,СВЦЭМ!$B$39:$B$782,C$11)+'СЕТ СН'!$F$11+СВЦЭМ!$D$10+'СЕТ СН'!$F$5-'СЕТ СН'!$F$21</f>
        <v>3757.4033002799997</v>
      </c>
      <c r="D23" s="36">
        <f>SUMIFS(СВЦЭМ!$D$39:$D$782,СВЦЭМ!$A$39:$A$782,$A23,СВЦЭМ!$B$39:$B$782,D$11)+'СЕТ СН'!$F$11+СВЦЭМ!$D$10+'СЕТ СН'!$F$5-'СЕТ СН'!$F$21</f>
        <v>3788.0494206499998</v>
      </c>
      <c r="E23" s="36">
        <f>SUMIFS(СВЦЭМ!$D$39:$D$782,СВЦЭМ!$A$39:$A$782,$A23,СВЦЭМ!$B$39:$B$782,E$11)+'СЕТ СН'!$F$11+СВЦЭМ!$D$10+'СЕТ СН'!$F$5-'СЕТ СН'!$F$21</f>
        <v>3777.58252434</v>
      </c>
      <c r="F23" s="36">
        <f>SUMIFS(СВЦЭМ!$D$39:$D$782,СВЦЭМ!$A$39:$A$782,$A23,СВЦЭМ!$B$39:$B$782,F$11)+'СЕТ СН'!$F$11+СВЦЭМ!$D$10+'СЕТ СН'!$F$5-'СЕТ СН'!$F$21</f>
        <v>3780.7375729100004</v>
      </c>
      <c r="G23" s="36">
        <f>SUMIFS(СВЦЭМ!$D$39:$D$782,СВЦЭМ!$A$39:$A$782,$A23,СВЦЭМ!$B$39:$B$782,G$11)+'СЕТ СН'!$F$11+СВЦЭМ!$D$10+'СЕТ СН'!$F$5-'СЕТ СН'!$F$21</f>
        <v>3774.9307748600004</v>
      </c>
      <c r="H23" s="36">
        <f>SUMIFS(СВЦЭМ!$D$39:$D$782,СВЦЭМ!$A$39:$A$782,$A23,СВЦЭМ!$B$39:$B$782,H$11)+'СЕТ СН'!$F$11+СВЦЭМ!$D$10+'СЕТ СН'!$F$5-'СЕТ СН'!$F$21</f>
        <v>3761.4837878899998</v>
      </c>
      <c r="I23" s="36">
        <f>SUMIFS(СВЦЭМ!$D$39:$D$782,СВЦЭМ!$A$39:$A$782,$A23,СВЦЭМ!$B$39:$B$782,I$11)+'СЕТ СН'!$F$11+СВЦЭМ!$D$10+'СЕТ СН'!$F$5-'СЕТ СН'!$F$21</f>
        <v>3725.5677580399997</v>
      </c>
      <c r="J23" s="36">
        <f>SUMIFS(СВЦЭМ!$D$39:$D$782,СВЦЭМ!$A$39:$A$782,$A23,СВЦЭМ!$B$39:$B$782,J$11)+'СЕТ СН'!$F$11+СВЦЭМ!$D$10+'СЕТ СН'!$F$5-'СЕТ СН'!$F$21</f>
        <v>3698.4867900500003</v>
      </c>
      <c r="K23" s="36">
        <f>SUMIFS(СВЦЭМ!$D$39:$D$782,СВЦЭМ!$A$39:$A$782,$A23,СВЦЭМ!$B$39:$B$782,K$11)+'СЕТ СН'!$F$11+СВЦЭМ!$D$10+'СЕТ СН'!$F$5-'СЕТ СН'!$F$21</f>
        <v>3621.88346361</v>
      </c>
      <c r="L23" s="36">
        <f>SUMIFS(СВЦЭМ!$D$39:$D$782,СВЦЭМ!$A$39:$A$782,$A23,СВЦЭМ!$B$39:$B$782,L$11)+'СЕТ СН'!$F$11+СВЦЭМ!$D$10+'СЕТ СН'!$F$5-'СЕТ СН'!$F$21</f>
        <v>3593.8585946399999</v>
      </c>
      <c r="M23" s="36">
        <f>SUMIFS(СВЦЭМ!$D$39:$D$782,СВЦЭМ!$A$39:$A$782,$A23,СВЦЭМ!$B$39:$B$782,M$11)+'СЕТ СН'!$F$11+СВЦЭМ!$D$10+'СЕТ СН'!$F$5-'СЕТ СН'!$F$21</f>
        <v>3595.3786454999999</v>
      </c>
      <c r="N23" s="36">
        <f>SUMIFS(СВЦЭМ!$D$39:$D$782,СВЦЭМ!$A$39:$A$782,$A23,СВЦЭМ!$B$39:$B$782,N$11)+'СЕТ СН'!$F$11+СВЦЭМ!$D$10+'СЕТ СН'!$F$5-'СЕТ СН'!$F$21</f>
        <v>3623.2776484200003</v>
      </c>
      <c r="O23" s="36">
        <f>SUMIFS(СВЦЭМ!$D$39:$D$782,СВЦЭМ!$A$39:$A$782,$A23,СВЦЭМ!$B$39:$B$782,O$11)+'СЕТ СН'!$F$11+СВЦЭМ!$D$10+'СЕТ СН'!$F$5-'СЕТ СН'!$F$21</f>
        <v>3649.36141193</v>
      </c>
      <c r="P23" s="36">
        <f>SUMIFS(СВЦЭМ!$D$39:$D$782,СВЦЭМ!$A$39:$A$782,$A23,СВЦЭМ!$B$39:$B$782,P$11)+'СЕТ СН'!$F$11+СВЦЭМ!$D$10+'СЕТ СН'!$F$5-'СЕТ СН'!$F$21</f>
        <v>3666.8713901800002</v>
      </c>
      <c r="Q23" s="36">
        <f>SUMIFS(СВЦЭМ!$D$39:$D$782,СВЦЭМ!$A$39:$A$782,$A23,СВЦЭМ!$B$39:$B$782,Q$11)+'СЕТ СН'!$F$11+СВЦЭМ!$D$10+'СЕТ СН'!$F$5-'СЕТ СН'!$F$21</f>
        <v>3678.4492725300001</v>
      </c>
      <c r="R23" s="36">
        <f>SUMIFS(СВЦЭМ!$D$39:$D$782,СВЦЭМ!$A$39:$A$782,$A23,СВЦЭМ!$B$39:$B$782,R$11)+'СЕТ СН'!$F$11+СВЦЭМ!$D$10+'СЕТ СН'!$F$5-'СЕТ СН'!$F$21</f>
        <v>3674.43636225</v>
      </c>
      <c r="S23" s="36">
        <f>SUMIFS(СВЦЭМ!$D$39:$D$782,СВЦЭМ!$A$39:$A$782,$A23,СВЦЭМ!$B$39:$B$782,S$11)+'СЕТ СН'!$F$11+СВЦЭМ!$D$10+'СЕТ СН'!$F$5-'СЕТ СН'!$F$21</f>
        <v>3654.76717293</v>
      </c>
      <c r="T23" s="36">
        <f>SUMIFS(СВЦЭМ!$D$39:$D$782,СВЦЭМ!$A$39:$A$782,$A23,СВЦЭМ!$B$39:$B$782,T$11)+'СЕТ СН'!$F$11+СВЦЭМ!$D$10+'СЕТ СН'!$F$5-'СЕТ СН'!$F$21</f>
        <v>3628.3878069299999</v>
      </c>
      <c r="U23" s="36">
        <f>SUMIFS(СВЦЭМ!$D$39:$D$782,СВЦЭМ!$A$39:$A$782,$A23,СВЦЭМ!$B$39:$B$782,U$11)+'СЕТ СН'!$F$11+СВЦЭМ!$D$10+'СЕТ СН'!$F$5-'СЕТ СН'!$F$21</f>
        <v>3605.17212926</v>
      </c>
      <c r="V23" s="36">
        <f>SUMIFS(СВЦЭМ!$D$39:$D$782,СВЦЭМ!$A$39:$A$782,$A23,СВЦЭМ!$B$39:$B$782,V$11)+'СЕТ СН'!$F$11+СВЦЭМ!$D$10+'СЕТ СН'!$F$5-'СЕТ СН'!$F$21</f>
        <v>3637.01692843</v>
      </c>
      <c r="W23" s="36">
        <f>SUMIFS(СВЦЭМ!$D$39:$D$782,СВЦЭМ!$A$39:$A$782,$A23,СВЦЭМ!$B$39:$B$782,W$11)+'СЕТ СН'!$F$11+СВЦЭМ!$D$10+'СЕТ СН'!$F$5-'СЕТ СН'!$F$21</f>
        <v>3642.8233187800001</v>
      </c>
      <c r="X23" s="36">
        <f>SUMIFS(СВЦЭМ!$D$39:$D$782,СВЦЭМ!$A$39:$A$782,$A23,СВЦЭМ!$B$39:$B$782,X$11)+'СЕТ СН'!$F$11+СВЦЭМ!$D$10+'СЕТ СН'!$F$5-'СЕТ СН'!$F$21</f>
        <v>3684.9424380600003</v>
      </c>
      <c r="Y23" s="36">
        <f>SUMIFS(СВЦЭМ!$D$39:$D$782,СВЦЭМ!$A$39:$A$782,$A23,СВЦЭМ!$B$39:$B$782,Y$11)+'СЕТ СН'!$F$11+СВЦЭМ!$D$10+'СЕТ СН'!$F$5-'СЕТ СН'!$F$21</f>
        <v>3715.6612590900004</v>
      </c>
    </row>
    <row r="24" spans="1:25" ht="15.75" x14ac:dyDescent="0.2">
      <c r="A24" s="35">
        <f t="shared" si="0"/>
        <v>44998</v>
      </c>
      <c r="B24" s="36">
        <f>SUMIFS(СВЦЭМ!$D$39:$D$782,СВЦЭМ!$A$39:$A$782,$A24,СВЦЭМ!$B$39:$B$782,B$11)+'СЕТ СН'!$F$11+СВЦЭМ!$D$10+'СЕТ СН'!$F$5-'СЕТ СН'!$F$21</f>
        <v>3712.2385395199999</v>
      </c>
      <c r="C24" s="36">
        <f>SUMIFS(СВЦЭМ!$D$39:$D$782,СВЦЭМ!$A$39:$A$782,$A24,СВЦЭМ!$B$39:$B$782,C$11)+'СЕТ СН'!$F$11+СВЦЭМ!$D$10+'СЕТ СН'!$F$5-'СЕТ СН'!$F$21</f>
        <v>3749.3788797300003</v>
      </c>
      <c r="D24" s="36">
        <f>SUMIFS(СВЦЭМ!$D$39:$D$782,СВЦЭМ!$A$39:$A$782,$A24,СВЦЭМ!$B$39:$B$782,D$11)+'СЕТ СН'!$F$11+СВЦЭМ!$D$10+'СЕТ СН'!$F$5-'СЕТ СН'!$F$21</f>
        <v>3784.8202250700001</v>
      </c>
      <c r="E24" s="36">
        <f>SUMIFS(СВЦЭМ!$D$39:$D$782,СВЦЭМ!$A$39:$A$782,$A24,СВЦЭМ!$B$39:$B$782,E$11)+'СЕТ СН'!$F$11+СВЦЭМ!$D$10+'СЕТ СН'!$F$5-'СЕТ СН'!$F$21</f>
        <v>3786.4798752400002</v>
      </c>
      <c r="F24" s="36">
        <f>SUMIFS(СВЦЭМ!$D$39:$D$782,СВЦЭМ!$A$39:$A$782,$A24,СВЦЭМ!$B$39:$B$782,F$11)+'СЕТ СН'!$F$11+СВЦЭМ!$D$10+'СЕТ СН'!$F$5-'СЕТ СН'!$F$21</f>
        <v>3800.0725676000002</v>
      </c>
      <c r="G24" s="36">
        <f>SUMIFS(СВЦЭМ!$D$39:$D$782,СВЦЭМ!$A$39:$A$782,$A24,СВЦЭМ!$B$39:$B$782,G$11)+'СЕТ СН'!$F$11+СВЦЭМ!$D$10+'СЕТ СН'!$F$5-'СЕТ СН'!$F$21</f>
        <v>3775.2881703000003</v>
      </c>
      <c r="H24" s="36">
        <f>SUMIFS(СВЦЭМ!$D$39:$D$782,СВЦЭМ!$A$39:$A$782,$A24,СВЦЭМ!$B$39:$B$782,H$11)+'СЕТ СН'!$F$11+СВЦЭМ!$D$10+'СЕТ СН'!$F$5-'СЕТ СН'!$F$21</f>
        <v>3731.5835425599998</v>
      </c>
      <c r="I24" s="36">
        <f>SUMIFS(СВЦЭМ!$D$39:$D$782,СВЦЭМ!$A$39:$A$782,$A24,СВЦЭМ!$B$39:$B$782,I$11)+'СЕТ СН'!$F$11+СВЦЭМ!$D$10+'СЕТ СН'!$F$5-'СЕТ СН'!$F$21</f>
        <v>3694.4787884500001</v>
      </c>
      <c r="J24" s="36">
        <f>SUMIFS(СВЦЭМ!$D$39:$D$782,СВЦЭМ!$A$39:$A$782,$A24,СВЦЭМ!$B$39:$B$782,J$11)+'СЕТ СН'!$F$11+СВЦЭМ!$D$10+'СЕТ СН'!$F$5-'СЕТ СН'!$F$21</f>
        <v>3694.2168781700002</v>
      </c>
      <c r="K24" s="36">
        <f>SUMIFS(СВЦЭМ!$D$39:$D$782,СВЦЭМ!$A$39:$A$782,$A24,СВЦЭМ!$B$39:$B$782,K$11)+'СЕТ СН'!$F$11+СВЦЭМ!$D$10+'СЕТ СН'!$F$5-'СЕТ СН'!$F$21</f>
        <v>3651.5059030399998</v>
      </c>
      <c r="L24" s="36">
        <f>SUMIFS(СВЦЭМ!$D$39:$D$782,СВЦЭМ!$A$39:$A$782,$A24,СВЦЭМ!$B$39:$B$782,L$11)+'СЕТ СН'!$F$11+СВЦЭМ!$D$10+'СЕТ СН'!$F$5-'СЕТ СН'!$F$21</f>
        <v>3657.5680564100003</v>
      </c>
      <c r="M24" s="36">
        <f>SUMIFS(СВЦЭМ!$D$39:$D$782,СВЦЭМ!$A$39:$A$782,$A24,СВЦЭМ!$B$39:$B$782,M$11)+'СЕТ СН'!$F$11+СВЦЭМ!$D$10+'СЕТ СН'!$F$5-'СЕТ СН'!$F$21</f>
        <v>3660.4591806899998</v>
      </c>
      <c r="N24" s="36">
        <f>SUMIFS(СВЦЭМ!$D$39:$D$782,СВЦЭМ!$A$39:$A$782,$A24,СВЦЭМ!$B$39:$B$782,N$11)+'СЕТ СН'!$F$11+СВЦЭМ!$D$10+'СЕТ СН'!$F$5-'СЕТ СН'!$F$21</f>
        <v>3683.42844461</v>
      </c>
      <c r="O24" s="36">
        <f>SUMIFS(СВЦЭМ!$D$39:$D$782,СВЦЭМ!$A$39:$A$782,$A24,СВЦЭМ!$B$39:$B$782,O$11)+'СЕТ СН'!$F$11+СВЦЭМ!$D$10+'СЕТ СН'!$F$5-'СЕТ СН'!$F$21</f>
        <v>3706.8777361500001</v>
      </c>
      <c r="P24" s="36">
        <f>SUMIFS(СВЦЭМ!$D$39:$D$782,СВЦЭМ!$A$39:$A$782,$A24,СВЦЭМ!$B$39:$B$782,P$11)+'СЕТ СН'!$F$11+СВЦЭМ!$D$10+'СЕТ СН'!$F$5-'СЕТ СН'!$F$21</f>
        <v>3710.8335041999999</v>
      </c>
      <c r="Q24" s="36">
        <f>SUMIFS(СВЦЭМ!$D$39:$D$782,СВЦЭМ!$A$39:$A$782,$A24,СВЦЭМ!$B$39:$B$782,Q$11)+'СЕТ СН'!$F$11+СВЦЭМ!$D$10+'СЕТ СН'!$F$5-'СЕТ СН'!$F$21</f>
        <v>3707.1613548800001</v>
      </c>
      <c r="R24" s="36">
        <f>SUMIFS(СВЦЭМ!$D$39:$D$782,СВЦЭМ!$A$39:$A$782,$A24,СВЦЭМ!$B$39:$B$782,R$11)+'СЕТ СН'!$F$11+СВЦЭМ!$D$10+'СЕТ СН'!$F$5-'СЕТ СН'!$F$21</f>
        <v>3710.0327599399998</v>
      </c>
      <c r="S24" s="36">
        <f>SUMIFS(СВЦЭМ!$D$39:$D$782,СВЦЭМ!$A$39:$A$782,$A24,СВЦЭМ!$B$39:$B$782,S$11)+'СЕТ СН'!$F$11+СВЦЭМ!$D$10+'СЕТ СН'!$F$5-'СЕТ СН'!$F$21</f>
        <v>3703.9473121700003</v>
      </c>
      <c r="T24" s="36">
        <f>SUMIFS(СВЦЭМ!$D$39:$D$782,СВЦЭМ!$A$39:$A$782,$A24,СВЦЭМ!$B$39:$B$782,T$11)+'СЕТ СН'!$F$11+СВЦЭМ!$D$10+'СЕТ СН'!$F$5-'СЕТ СН'!$F$21</f>
        <v>3681.9576683800001</v>
      </c>
      <c r="U24" s="36">
        <f>SUMIFS(СВЦЭМ!$D$39:$D$782,СВЦЭМ!$A$39:$A$782,$A24,СВЦЭМ!$B$39:$B$782,U$11)+'СЕТ СН'!$F$11+СВЦЭМ!$D$10+'СЕТ СН'!$F$5-'СЕТ СН'!$F$21</f>
        <v>3653.89556305</v>
      </c>
      <c r="V24" s="36">
        <f>SUMIFS(СВЦЭМ!$D$39:$D$782,СВЦЭМ!$A$39:$A$782,$A24,СВЦЭМ!$B$39:$B$782,V$11)+'СЕТ СН'!$F$11+СВЦЭМ!$D$10+'СЕТ СН'!$F$5-'СЕТ СН'!$F$21</f>
        <v>3651.26516391</v>
      </c>
      <c r="W24" s="36">
        <f>SUMIFS(СВЦЭМ!$D$39:$D$782,СВЦЭМ!$A$39:$A$782,$A24,СВЦЭМ!$B$39:$B$782,W$11)+'СЕТ СН'!$F$11+СВЦЭМ!$D$10+'СЕТ СН'!$F$5-'СЕТ СН'!$F$21</f>
        <v>3648.5461590800001</v>
      </c>
      <c r="X24" s="36">
        <f>SUMIFS(СВЦЭМ!$D$39:$D$782,СВЦЭМ!$A$39:$A$782,$A24,СВЦЭМ!$B$39:$B$782,X$11)+'СЕТ СН'!$F$11+СВЦЭМ!$D$10+'СЕТ СН'!$F$5-'СЕТ СН'!$F$21</f>
        <v>3694.27128971</v>
      </c>
      <c r="Y24" s="36">
        <f>SUMIFS(СВЦЭМ!$D$39:$D$782,СВЦЭМ!$A$39:$A$782,$A24,СВЦЭМ!$B$39:$B$782,Y$11)+'СЕТ СН'!$F$11+СВЦЭМ!$D$10+'СЕТ СН'!$F$5-'СЕТ СН'!$F$21</f>
        <v>3687.9268263000004</v>
      </c>
    </row>
    <row r="25" spans="1:25" ht="15.75" x14ac:dyDescent="0.2">
      <c r="A25" s="35">
        <f t="shared" si="0"/>
        <v>44999</v>
      </c>
      <c r="B25" s="36">
        <f>SUMIFS(СВЦЭМ!$D$39:$D$782,СВЦЭМ!$A$39:$A$782,$A25,СВЦЭМ!$B$39:$B$782,B$11)+'СЕТ СН'!$F$11+СВЦЭМ!$D$10+'СЕТ СН'!$F$5-'СЕТ СН'!$F$21</f>
        <v>3773.7440029199997</v>
      </c>
      <c r="C25" s="36">
        <f>SUMIFS(СВЦЭМ!$D$39:$D$782,СВЦЭМ!$A$39:$A$782,$A25,СВЦЭМ!$B$39:$B$782,C$11)+'СЕТ СН'!$F$11+СВЦЭМ!$D$10+'СЕТ СН'!$F$5-'СЕТ СН'!$F$21</f>
        <v>3836.4629438599995</v>
      </c>
      <c r="D25" s="36">
        <f>SUMIFS(СВЦЭМ!$D$39:$D$782,СВЦЭМ!$A$39:$A$782,$A25,СВЦЭМ!$B$39:$B$782,D$11)+'СЕТ СН'!$F$11+СВЦЭМ!$D$10+'СЕТ СН'!$F$5-'СЕТ СН'!$F$21</f>
        <v>3874.91592356</v>
      </c>
      <c r="E25" s="36">
        <f>SUMIFS(СВЦЭМ!$D$39:$D$782,СВЦЭМ!$A$39:$A$782,$A25,СВЦЭМ!$B$39:$B$782,E$11)+'СЕТ СН'!$F$11+СВЦЭМ!$D$10+'СЕТ СН'!$F$5-'СЕТ СН'!$F$21</f>
        <v>3880.8251985699999</v>
      </c>
      <c r="F25" s="36">
        <f>SUMIFS(СВЦЭМ!$D$39:$D$782,СВЦЭМ!$A$39:$A$782,$A25,СВЦЭМ!$B$39:$B$782,F$11)+'СЕТ СН'!$F$11+СВЦЭМ!$D$10+'СЕТ СН'!$F$5-'СЕТ СН'!$F$21</f>
        <v>3878.4113176199999</v>
      </c>
      <c r="G25" s="36">
        <f>SUMIFS(СВЦЭМ!$D$39:$D$782,СВЦЭМ!$A$39:$A$782,$A25,СВЦЭМ!$B$39:$B$782,G$11)+'СЕТ СН'!$F$11+СВЦЭМ!$D$10+'СЕТ СН'!$F$5-'СЕТ СН'!$F$21</f>
        <v>3864.1948506999997</v>
      </c>
      <c r="H25" s="36">
        <f>SUMIFS(СВЦЭМ!$D$39:$D$782,СВЦЭМ!$A$39:$A$782,$A25,СВЦЭМ!$B$39:$B$782,H$11)+'СЕТ СН'!$F$11+СВЦЭМ!$D$10+'СЕТ СН'!$F$5-'СЕТ СН'!$F$21</f>
        <v>3796.8618539500003</v>
      </c>
      <c r="I25" s="36">
        <f>SUMIFS(СВЦЭМ!$D$39:$D$782,СВЦЭМ!$A$39:$A$782,$A25,СВЦЭМ!$B$39:$B$782,I$11)+'СЕТ СН'!$F$11+СВЦЭМ!$D$10+'СЕТ СН'!$F$5-'СЕТ СН'!$F$21</f>
        <v>3724.4810031100001</v>
      </c>
      <c r="J25" s="36">
        <f>SUMIFS(СВЦЭМ!$D$39:$D$782,СВЦЭМ!$A$39:$A$782,$A25,СВЦЭМ!$B$39:$B$782,J$11)+'СЕТ СН'!$F$11+СВЦЭМ!$D$10+'СЕТ СН'!$F$5-'СЕТ СН'!$F$21</f>
        <v>3729.1447723199999</v>
      </c>
      <c r="K25" s="36">
        <f>SUMIFS(СВЦЭМ!$D$39:$D$782,СВЦЭМ!$A$39:$A$782,$A25,СВЦЭМ!$B$39:$B$782,K$11)+'СЕТ СН'!$F$11+СВЦЭМ!$D$10+'СЕТ СН'!$F$5-'СЕТ СН'!$F$21</f>
        <v>3687.2132025999999</v>
      </c>
      <c r="L25" s="36">
        <f>SUMIFS(СВЦЭМ!$D$39:$D$782,СВЦЭМ!$A$39:$A$782,$A25,СВЦЭМ!$B$39:$B$782,L$11)+'СЕТ СН'!$F$11+СВЦЭМ!$D$10+'СЕТ СН'!$F$5-'СЕТ СН'!$F$21</f>
        <v>3676.3746079800003</v>
      </c>
      <c r="M25" s="36">
        <f>SUMIFS(СВЦЭМ!$D$39:$D$782,СВЦЭМ!$A$39:$A$782,$A25,СВЦЭМ!$B$39:$B$782,M$11)+'СЕТ СН'!$F$11+СВЦЭМ!$D$10+'СЕТ СН'!$F$5-'СЕТ СН'!$F$21</f>
        <v>3648.3689103199999</v>
      </c>
      <c r="N25" s="36">
        <f>SUMIFS(СВЦЭМ!$D$39:$D$782,СВЦЭМ!$A$39:$A$782,$A25,СВЦЭМ!$B$39:$B$782,N$11)+'СЕТ СН'!$F$11+СВЦЭМ!$D$10+'СЕТ СН'!$F$5-'СЕТ СН'!$F$21</f>
        <v>3683.0134099300003</v>
      </c>
      <c r="O25" s="36">
        <f>SUMIFS(СВЦЭМ!$D$39:$D$782,СВЦЭМ!$A$39:$A$782,$A25,СВЦЭМ!$B$39:$B$782,O$11)+'СЕТ СН'!$F$11+СВЦЭМ!$D$10+'СЕТ СН'!$F$5-'СЕТ СН'!$F$21</f>
        <v>3715.3121885700002</v>
      </c>
      <c r="P25" s="36">
        <f>SUMIFS(СВЦЭМ!$D$39:$D$782,СВЦЭМ!$A$39:$A$782,$A25,СВЦЭМ!$B$39:$B$782,P$11)+'СЕТ СН'!$F$11+СВЦЭМ!$D$10+'СЕТ СН'!$F$5-'СЕТ СН'!$F$21</f>
        <v>3721.8435953400003</v>
      </c>
      <c r="Q25" s="36">
        <f>SUMIFS(СВЦЭМ!$D$39:$D$782,СВЦЭМ!$A$39:$A$782,$A25,СВЦЭМ!$B$39:$B$782,Q$11)+'СЕТ СН'!$F$11+СВЦЭМ!$D$10+'СЕТ СН'!$F$5-'СЕТ СН'!$F$21</f>
        <v>3730.4322465800001</v>
      </c>
      <c r="R25" s="36">
        <f>SUMIFS(СВЦЭМ!$D$39:$D$782,СВЦЭМ!$A$39:$A$782,$A25,СВЦЭМ!$B$39:$B$782,R$11)+'СЕТ СН'!$F$11+СВЦЭМ!$D$10+'СЕТ СН'!$F$5-'СЕТ СН'!$F$21</f>
        <v>3718.5771960800002</v>
      </c>
      <c r="S25" s="36">
        <f>SUMIFS(СВЦЭМ!$D$39:$D$782,СВЦЭМ!$A$39:$A$782,$A25,СВЦЭМ!$B$39:$B$782,S$11)+'СЕТ СН'!$F$11+СВЦЭМ!$D$10+'СЕТ СН'!$F$5-'СЕТ СН'!$F$21</f>
        <v>3694.7575410500003</v>
      </c>
      <c r="T25" s="36">
        <f>SUMIFS(СВЦЭМ!$D$39:$D$782,СВЦЭМ!$A$39:$A$782,$A25,СВЦЭМ!$B$39:$B$782,T$11)+'СЕТ СН'!$F$11+СВЦЭМ!$D$10+'СЕТ СН'!$F$5-'СЕТ СН'!$F$21</f>
        <v>3677.11005505</v>
      </c>
      <c r="U25" s="36">
        <f>SUMIFS(СВЦЭМ!$D$39:$D$782,СВЦЭМ!$A$39:$A$782,$A25,СВЦЭМ!$B$39:$B$782,U$11)+'СЕТ СН'!$F$11+СВЦЭМ!$D$10+'СЕТ СН'!$F$5-'СЕТ СН'!$F$21</f>
        <v>3646.68690866</v>
      </c>
      <c r="V25" s="36">
        <f>SUMIFS(СВЦЭМ!$D$39:$D$782,СВЦЭМ!$A$39:$A$782,$A25,СВЦЭМ!$B$39:$B$782,V$11)+'СЕТ СН'!$F$11+СВЦЭМ!$D$10+'СЕТ СН'!$F$5-'СЕТ СН'!$F$21</f>
        <v>3666.5826605900002</v>
      </c>
      <c r="W25" s="36">
        <f>SUMIFS(СВЦЭМ!$D$39:$D$782,СВЦЭМ!$A$39:$A$782,$A25,СВЦЭМ!$B$39:$B$782,W$11)+'СЕТ СН'!$F$11+СВЦЭМ!$D$10+'СЕТ СН'!$F$5-'СЕТ СН'!$F$21</f>
        <v>3684.5830685600004</v>
      </c>
      <c r="X25" s="36">
        <f>SUMIFS(СВЦЭМ!$D$39:$D$782,СВЦЭМ!$A$39:$A$782,$A25,СВЦЭМ!$B$39:$B$782,X$11)+'СЕТ СН'!$F$11+СВЦЭМ!$D$10+'СЕТ СН'!$F$5-'СЕТ СН'!$F$21</f>
        <v>3725.7762784000001</v>
      </c>
      <c r="Y25" s="36">
        <f>SUMIFS(СВЦЭМ!$D$39:$D$782,СВЦЭМ!$A$39:$A$782,$A25,СВЦЭМ!$B$39:$B$782,Y$11)+'СЕТ СН'!$F$11+СВЦЭМ!$D$10+'СЕТ СН'!$F$5-'СЕТ СН'!$F$21</f>
        <v>3734.7773807100002</v>
      </c>
    </row>
    <row r="26" spans="1:25" ht="15.75" x14ac:dyDescent="0.2">
      <c r="A26" s="35">
        <f t="shared" si="0"/>
        <v>45000</v>
      </c>
      <c r="B26" s="36">
        <f>SUMIFS(СВЦЭМ!$D$39:$D$782,СВЦЭМ!$A$39:$A$782,$A26,СВЦЭМ!$B$39:$B$782,B$11)+'СЕТ СН'!$F$11+СВЦЭМ!$D$10+'СЕТ СН'!$F$5-'СЕТ СН'!$F$21</f>
        <v>3761.15181321</v>
      </c>
      <c r="C26" s="36">
        <f>SUMIFS(СВЦЭМ!$D$39:$D$782,СВЦЭМ!$A$39:$A$782,$A26,СВЦЭМ!$B$39:$B$782,C$11)+'СЕТ СН'!$F$11+СВЦЭМ!$D$10+'СЕТ СН'!$F$5-'СЕТ СН'!$F$21</f>
        <v>3821.3549330799997</v>
      </c>
      <c r="D26" s="36">
        <f>SUMIFS(СВЦЭМ!$D$39:$D$782,СВЦЭМ!$A$39:$A$782,$A26,СВЦЭМ!$B$39:$B$782,D$11)+'СЕТ СН'!$F$11+СВЦЭМ!$D$10+'СЕТ СН'!$F$5-'СЕТ СН'!$F$21</f>
        <v>3856.0846443</v>
      </c>
      <c r="E26" s="36">
        <f>SUMIFS(СВЦЭМ!$D$39:$D$782,СВЦЭМ!$A$39:$A$782,$A26,СВЦЭМ!$B$39:$B$782,E$11)+'СЕТ СН'!$F$11+СВЦЭМ!$D$10+'СЕТ СН'!$F$5-'СЕТ СН'!$F$21</f>
        <v>3863.6609357699999</v>
      </c>
      <c r="F26" s="36">
        <f>SUMIFS(СВЦЭМ!$D$39:$D$782,СВЦЭМ!$A$39:$A$782,$A26,СВЦЭМ!$B$39:$B$782,F$11)+'СЕТ СН'!$F$11+СВЦЭМ!$D$10+'СЕТ СН'!$F$5-'СЕТ СН'!$F$21</f>
        <v>3864.9087563700004</v>
      </c>
      <c r="G26" s="36">
        <f>SUMIFS(СВЦЭМ!$D$39:$D$782,СВЦЭМ!$A$39:$A$782,$A26,СВЦЭМ!$B$39:$B$782,G$11)+'СЕТ СН'!$F$11+СВЦЭМ!$D$10+'СЕТ СН'!$F$5-'СЕТ СН'!$F$21</f>
        <v>3849.7151164899997</v>
      </c>
      <c r="H26" s="36">
        <f>SUMIFS(СВЦЭМ!$D$39:$D$782,СВЦЭМ!$A$39:$A$782,$A26,СВЦЭМ!$B$39:$B$782,H$11)+'СЕТ СН'!$F$11+СВЦЭМ!$D$10+'СЕТ СН'!$F$5-'СЕТ СН'!$F$21</f>
        <v>3775.2193716399997</v>
      </c>
      <c r="I26" s="36">
        <f>SUMIFS(СВЦЭМ!$D$39:$D$782,СВЦЭМ!$A$39:$A$782,$A26,СВЦЭМ!$B$39:$B$782,I$11)+'СЕТ СН'!$F$11+СВЦЭМ!$D$10+'СЕТ СН'!$F$5-'СЕТ СН'!$F$21</f>
        <v>3702.9532618800004</v>
      </c>
      <c r="J26" s="36">
        <f>SUMIFS(СВЦЭМ!$D$39:$D$782,СВЦЭМ!$A$39:$A$782,$A26,СВЦЭМ!$B$39:$B$782,J$11)+'СЕТ СН'!$F$11+СВЦЭМ!$D$10+'СЕТ СН'!$F$5-'СЕТ СН'!$F$21</f>
        <v>3704.5020492200001</v>
      </c>
      <c r="K26" s="36">
        <f>SUMIFS(СВЦЭМ!$D$39:$D$782,СВЦЭМ!$A$39:$A$782,$A26,СВЦЭМ!$B$39:$B$782,K$11)+'СЕТ СН'!$F$11+СВЦЭМ!$D$10+'СЕТ СН'!$F$5-'СЕТ СН'!$F$21</f>
        <v>3661.87539367</v>
      </c>
      <c r="L26" s="36">
        <f>SUMIFS(СВЦЭМ!$D$39:$D$782,СВЦЭМ!$A$39:$A$782,$A26,СВЦЭМ!$B$39:$B$782,L$11)+'СЕТ СН'!$F$11+СВЦЭМ!$D$10+'СЕТ СН'!$F$5-'СЕТ СН'!$F$21</f>
        <v>3650.0785813100001</v>
      </c>
      <c r="M26" s="36">
        <f>SUMIFS(СВЦЭМ!$D$39:$D$782,СВЦЭМ!$A$39:$A$782,$A26,СВЦЭМ!$B$39:$B$782,M$11)+'СЕТ СН'!$F$11+СВЦЭМ!$D$10+'СЕТ СН'!$F$5-'СЕТ СН'!$F$21</f>
        <v>3661.0414966099997</v>
      </c>
      <c r="N26" s="36">
        <f>SUMIFS(СВЦЭМ!$D$39:$D$782,СВЦЭМ!$A$39:$A$782,$A26,СВЦЭМ!$B$39:$B$782,N$11)+'СЕТ СН'!$F$11+СВЦЭМ!$D$10+'СЕТ СН'!$F$5-'СЕТ СН'!$F$21</f>
        <v>3696.2426113700003</v>
      </c>
      <c r="O26" s="36">
        <f>SUMIFS(СВЦЭМ!$D$39:$D$782,СВЦЭМ!$A$39:$A$782,$A26,СВЦЭМ!$B$39:$B$782,O$11)+'СЕТ СН'!$F$11+СВЦЭМ!$D$10+'СЕТ СН'!$F$5-'СЕТ СН'!$F$21</f>
        <v>3705.7196061900004</v>
      </c>
      <c r="P26" s="36">
        <f>SUMIFS(СВЦЭМ!$D$39:$D$782,СВЦЭМ!$A$39:$A$782,$A26,СВЦЭМ!$B$39:$B$782,P$11)+'СЕТ СН'!$F$11+СВЦЭМ!$D$10+'СЕТ СН'!$F$5-'СЕТ СН'!$F$21</f>
        <v>3710.3641294200002</v>
      </c>
      <c r="Q26" s="36">
        <f>SUMIFS(СВЦЭМ!$D$39:$D$782,СВЦЭМ!$A$39:$A$782,$A26,СВЦЭМ!$B$39:$B$782,Q$11)+'СЕТ СН'!$F$11+СВЦЭМ!$D$10+'СЕТ СН'!$F$5-'СЕТ СН'!$F$21</f>
        <v>3722.8573271800001</v>
      </c>
      <c r="R26" s="36">
        <f>SUMIFS(СВЦЭМ!$D$39:$D$782,СВЦЭМ!$A$39:$A$782,$A26,СВЦЭМ!$B$39:$B$782,R$11)+'СЕТ СН'!$F$11+СВЦЭМ!$D$10+'СЕТ СН'!$F$5-'СЕТ СН'!$F$21</f>
        <v>3716.6127245500002</v>
      </c>
      <c r="S26" s="36">
        <f>SUMIFS(СВЦЭМ!$D$39:$D$782,СВЦЭМ!$A$39:$A$782,$A26,СВЦЭМ!$B$39:$B$782,S$11)+'СЕТ СН'!$F$11+СВЦЭМ!$D$10+'СЕТ СН'!$F$5-'СЕТ СН'!$F$21</f>
        <v>3692.94585985</v>
      </c>
      <c r="T26" s="36">
        <f>SUMIFS(СВЦЭМ!$D$39:$D$782,СВЦЭМ!$A$39:$A$782,$A26,СВЦЭМ!$B$39:$B$782,T$11)+'СЕТ СН'!$F$11+СВЦЭМ!$D$10+'СЕТ СН'!$F$5-'СЕТ СН'!$F$21</f>
        <v>3667.7504645500003</v>
      </c>
      <c r="U26" s="36">
        <f>SUMIFS(СВЦЭМ!$D$39:$D$782,СВЦЭМ!$A$39:$A$782,$A26,СВЦЭМ!$B$39:$B$782,U$11)+'СЕТ СН'!$F$11+СВЦЭМ!$D$10+'СЕТ СН'!$F$5-'СЕТ СН'!$F$21</f>
        <v>3638.4501233999999</v>
      </c>
      <c r="V26" s="36">
        <f>SUMIFS(СВЦЭМ!$D$39:$D$782,СВЦЭМ!$A$39:$A$782,$A26,СВЦЭМ!$B$39:$B$782,V$11)+'СЕТ СН'!$F$11+СВЦЭМ!$D$10+'СЕТ СН'!$F$5-'СЕТ СН'!$F$21</f>
        <v>3638.72065582</v>
      </c>
      <c r="W26" s="36">
        <f>SUMIFS(СВЦЭМ!$D$39:$D$782,СВЦЭМ!$A$39:$A$782,$A26,СВЦЭМ!$B$39:$B$782,W$11)+'СЕТ СН'!$F$11+СВЦЭМ!$D$10+'СЕТ СН'!$F$5-'СЕТ СН'!$F$21</f>
        <v>3653.2110823499997</v>
      </c>
      <c r="X26" s="36">
        <f>SUMIFS(СВЦЭМ!$D$39:$D$782,СВЦЭМ!$A$39:$A$782,$A26,СВЦЭМ!$B$39:$B$782,X$11)+'СЕТ СН'!$F$11+СВЦЭМ!$D$10+'СЕТ СН'!$F$5-'СЕТ СН'!$F$21</f>
        <v>3691.5521576299998</v>
      </c>
      <c r="Y26" s="36">
        <f>SUMIFS(СВЦЭМ!$D$39:$D$782,СВЦЭМ!$A$39:$A$782,$A26,СВЦЭМ!$B$39:$B$782,Y$11)+'СЕТ СН'!$F$11+СВЦЭМ!$D$10+'СЕТ СН'!$F$5-'СЕТ СН'!$F$21</f>
        <v>3714.0480561900004</v>
      </c>
    </row>
    <row r="27" spans="1:25" ht="15.75" x14ac:dyDescent="0.2">
      <c r="A27" s="35">
        <f t="shared" si="0"/>
        <v>45001</v>
      </c>
      <c r="B27" s="36">
        <f>SUMIFS(СВЦЭМ!$D$39:$D$782,СВЦЭМ!$A$39:$A$782,$A27,СВЦЭМ!$B$39:$B$782,B$11)+'СЕТ СН'!$F$11+СВЦЭМ!$D$10+'СЕТ СН'!$F$5-'СЕТ СН'!$F$21</f>
        <v>3716.1358349900001</v>
      </c>
      <c r="C27" s="36">
        <f>SUMIFS(СВЦЭМ!$D$39:$D$782,СВЦЭМ!$A$39:$A$782,$A27,СВЦЭМ!$B$39:$B$782,C$11)+'СЕТ СН'!$F$11+СВЦЭМ!$D$10+'СЕТ СН'!$F$5-'СЕТ СН'!$F$21</f>
        <v>3781.3338159800001</v>
      </c>
      <c r="D27" s="36">
        <f>SUMIFS(СВЦЭМ!$D$39:$D$782,СВЦЭМ!$A$39:$A$782,$A27,СВЦЭМ!$B$39:$B$782,D$11)+'СЕТ СН'!$F$11+СВЦЭМ!$D$10+'СЕТ СН'!$F$5-'СЕТ СН'!$F$21</f>
        <v>3805.4858197700005</v>
      </c>
      <c r="E27" s="36">
        <f>SUMIFS(СВЦЭМ!$D$39:$D$782,СВЦЭМ!$A$39:$A$782,$A27,СВЦЭМ!$B$39:$B$782,E$11)+'СЕТ СН'!$F$11+СВЦЭМ!$D$10+'СЕТ СН'!$F$5-'СЕТ СН'!$F$21</f>
        <v>3825.2998952299995</v>
      </c>
      <c r="F27" s="36">
        <f>SUMIFS(СВЦЭМ!$D$39:$D$782,СВЦЭМ!$A$39:$A$782,$A27,СВЦЭМ!$B$39:$B$782,F$11)+'СЕТ СН'!$F$11+СВЦЭМ!$D$10+'СЕТ СН'!$F$5-'СЕТ СН'!$F$21</f>
        <v>3829.8214201199999</v>
      </c>
      <c r="G27" s="36">
        <f>SUMIFS(СВЦЭМ!$D$39:$D$782,СВЦЭМ!$A$39:$A$782,$A27,СВЦЭМ!$B$39:$B$782,G$11)+'СЕТ СН'!$F$11+СВЦЭМ!$D$10+'СЕТ СН'!$F$5-'СЕТ СН'!$F$21</f>
        <v>3808.6675917599996</v>
      </c>
      <c r="H27" s="36">
        <f>SUMIFS(СВЦЭМ!$D$39:$D$782,СВЦЭМ!$A$39:$A$782,$A27,СВЦЭМ!$B$39:$B$782,H$11)+'СЕТ СН'!$F$11+СВЦЭМ!$D$10+'СЕТ СН'!$F$5-'СЕТ СН'!$F$21</f>
        <v>3735.3447133899999</v>
      </c>
      <c r="I27" s="36">
        <f>SUMIFS(СВЦЭМ!$D$39:$D$782,СВЦЭМ!$A$39:$A$782,$A27,СВЦЭМ!$B$39:$B$782,I$11)+'СЕТ СН'!$F$11+СВЦЭМ!$D$10+'СЕТ СН'!$F$5-'СЕТ СН'!$F$21</f>
        <v>3704.8967083799998</v>
      </c>
      <c r="J27" s="36">
        <f>SUMIFS(СВЦЭМ!$D$39:$D$782,СВЦЭМ!$A$39:$A$782,$A27,СВЦЭМ!$B$39:$B$782,J$11)+'СЕТ СН'!$F$11+СВЦЭМ!$D$10+'СЕТ СН'!$F$5-'СЕТ СН'!$F$21</f>
        <v>3703.2589573200003</v>
      </c>
      <c r="K27" s="36">
        <f>SUMIFS(СВЦЭМ!$D$39:$D$782,СВЦЭМ!$A$39:$A$782,$A27,СВЦЭМ!$B$39:$B$782,K$11)+'СЕТ СН'!$F$11+СВЦЭМ!$D$10+'СЕТ СН'!$F$5-'СЕТ СН'!$F$21</f>
        <v>3686.3024700000001</v>
      </c>
      <c r="L27" s="36">
        <f>SUMIFS(СВЦЭМ!$D$39:$D$782,СВЦЭМ!$A$39:$A$782,$A27,СВЦЭМ!$B$39:$B$782,L$11)+'СЕТ СН'!$F$11+СВЦЭМ!$D$10+'СЕТ СН'!$F$5-'СЕТ СН'!$F$21</f>
        <v>3712.3323413400003</v>
      </c>
      <c r="M27" s="36">
        <f>SUMIFS(СВЦЭМ!$D$39:$D$782,СВЦЭМ!$A$39:$A$782,$A27,СВЦЭМ!$B$39:$B$782,M$11)+'СЕТ СН'!$F$11+СВЦЭМ!$D$10+'СЕТ СН'!$F$5-'СЕТ СН'!$F$21</f>
        <v>3742.7984724200001</v>
      </c>
      <c r="N27" s="36">
        <f>SUMIFS(СВЦЭМ!$D$39:$D$782,СВЦЭМ!$A$39:$A$782,$A27,СВЦЭМ!$B$39:$B$782,N$11)+'СЕТ СН'!$F$11+СВЦЭМ!$D$10+'СЕТ СН'!$F$5-'СЕТ СН'!$F$21</f>
        <v>3779.6234967400001</v>
      </c>
      <c r="O27" s="36">
        <f>SUMIFS(СВЦЭМ!$D$39:$D$782,СВЦЭМ!$A$39:$A$782,$A27,СВЦЭМ!$B$39:$B$782,O$11)+'СЕТ СН'!$F$11+СВЦЭМ!$D$10+'СЕТ СН'!$F$5-'СЕТ СН'!$F$21</f>
        <v>3790.8204735300001</v>
      </c>
      <c r="P27" s="36">
        <f>SUMIFS(СВЦЭМ!$D$39:$D$782,СВЦЭМ!$A$39:$A$782,$A27,СВЦЭМ!$B$39:$B$782,P$11)+'СЕТ СН'!$F$11+СВЦЭМ!$D$10+'СЕТ СН'!$F$5-'СЕТ СН'!$F$21</f>
        <v>3803.1915741299999</v>
      </c>
      <c r="Q27" s="36">
        <f>SUMIFS(СВЦЭМ!$D$39:$D$782,СВЦЭМ!$A$39:$A$782,$A27,СВЦЭМ!$B$39:$B$782,Q$11)+'СЕТ СН'!$F$11+СВЦЭМ!$D$10+'СЕТ СН'!$F$5-'СЕТ СН'!$F$21</f>
        <v>3802.84871634</v>
      </c>
      <c r="R27" s="36">
        <f>SUMIFS(СВЦЭМ!$D$39:$D$782,СВЦЭМ!$A$39:$A$782,$A27,СВЦЭМ!$B$39:$B$782,R$11)+'СЕТ СН'!$F$11+СВЦЭМ!$D$10+'СЕТ СН'!$F$5-'СЕТ СН'!$F$21</f>
        <v>3816.8370913199997</v>
      </c>
      <c r="S27" s="36">
        <f>SUMIFS(СВЦЭМ!$D$39:$D$782,СВЦЭМ!$A$39:$A$782,$A27,СВЦЭМ!$B$39:$B$782,S$11)+'СЕТ СН'!$F$11+СВЦЭМ!$D$10+'СЕТ СН'!$F$5-'СЕТ СН'!$F$21</f>
        <v>3797.6883070000003</v>
      </c>
      <c r="T27" s="36">
        <f>SUMIFS(СВЦЭМ!$D$39:$D$782,СВЦЭМ!$A$39:$A$782,$A27,СВЦЭМ!$B$39:$B$782,T$11)+'СЕТ СН'!$F$11+СВЦЭМ!$D$10+'СЕТ СН'!$F$5-'СЕТ СН'!$F$21</f>
        <v>3737.2583287899997</v>
      </c>
      <c r="U27" s="36">
        <f>SUMIFS(СВЦЭМ!$D$39:$D$782,СВЦЭМ!$A$39:$A$782,$A27,СВЦЭМ!$B$39:$B$782,U$11)+'СЕТ СН'!$F$11+СВЦЭМ!$D$10+'СЕТ СН'!$F$5-'СЕТ СН'!$F$21</f>
        <v>3698.72328698</v>
      </c>
      <c r="V27" s="36">
        <f>SUMIFS(СВЦЭМ!$D$39:$D$782,СВЦЭМ!$A$39:$A$782,$A27,СВЦЭМ!$B$39:$B$782,V$11)+'СЕТ СН'!$F$11+СВЦЭМ!$D$10+'СЕТ СН'!$F$5-'СЕТ СН'!$F$21</f>
        <v>3693.6545048600001</v>
      </c>
      <c r="W27" s="36">
        <f>SUMIFS(СВЦЭМ!$D$39:$D$782,СВЦЭМ!$A$39:$A$782,$A27,СВЦЭМ!$B$39:$B$782,W$11)+'СЕТ СН'!$F$11+СВЦЭМ!$D$10+'СЕТ СН'!$F$5-'СЕТ СН'!$F$21</f>
        <v>3717.7702135</v>
      </c>
      <c r="X27" s="36">
        <f>SUMIFS(СВЦЭМ!$D$39:$D$782,СВЦЭМ!$A$39:$A$782,$A27,СВЦЭМ!$B$39:$B$782,X$11)+'СЕТ СН'!$F$11+СВЦЭМ!$D$10+'СЕТ СН'!$F$5-'СЕТ СН'!$F$21</f>
        <v>3699.6065317600001</v>
      </c>
      <c r="Y27" s="36">
        <f>SUMIFS(СВЦЭМ!$D$39:$D$782,СВЦЭМ!$A$39:$A$782,$A27,СВЦЭМ!$B$39:$B$782,Y$11)+'СЕТ СН'!$F$11+СВЦЭМ!$D$10+'СЕТ СН'!$F$5-'СЕТ СН'!$F$21</f>
        <v>3724.1699287599999</v>
      </c>
    </row>
    <row r="28" spans="1:25" ht="15.75" x14ac:dyDescent="0.2">
      <c r="A28" s="35">
        <f t="shared" si="0"/>
        <v>45002</v>
      </c>
      <c r="B28" s="36">
        <f>SUMIFS(СВЦЭМ!$D$39:$D$782,СВЦЭМ!$A$39:$A$782,$A28,СВЦЭМ!$B$39:$B$782,B$11)+'СЕТ СН'!$F$11+СВЦЭМ!$D$10+'СЕТ СН'!$F$5-'СЕТ СН'!$F$21</f>
        <v>3780.9838050899998</v>
      </c>
      <c r="C28" s="36">
        <f>SUMIFS(СВЦЭМ!$D$39:$D$782,СВЦЭМ!$A$39:$A$782,$A28,СВЦЭМ!$B$39:$B$782,C$11)+'СЕТ СН'!$F$11+СВЦЭМ!$D$10+'СЕТ СН'!$F$5-'СЕТ СН'!$F$21</f>
        <v>3835.0970038799996</v>
      </c>
      <c r="D28" s="36">
        <f>SUMIFS(СВЦЭМ!$D$39:$D$782,СВЦЭМ!$A$39:$A$782,$A28,СВЦЭМ!$B$39:$B$782,D$11)+'СЕТ СН'!$F$11+СВЦЭМ!$D$10+'СЕТ СН'!$F$5-'СЕТ СН'!$F$21</f>
        <v>3837.0898934300003</v>
      </c>
      <c r="E28" s="36">
        <f>SUMIFS(СВЦЭМ!$D$39:$D$782,СВЦЭМ!$A$39:$A$782,$A28,СВЦЭМ!$B$39:$B$782,E$11)+'СЕТ СН'!$F$11+СВЦЭМ!$D$10+'СЕТ СН'!$F$5-'СЕТ СН'!$F$21</f>
        <v>3830.5196901299996</v>
      </c>
      <c r="F28" s="36">
        <f>SUMIFS(СВЦЭМ!$D$39:$D$782,СВЦЭМ!$A$39:$A$782,$A28,СВЦЭМ!$B$39:$B$782,F$11)+'СЕТ СН'!$F$11+СВЦЭМ!$D$10+'СЕТ СН'!$F$5-'СЕТ СН'!$F$21</f>
        <v>3838.4031006499999</v>
      </c>
      <c r="G28" s="36">
        <f>SUMIFS(СВЦЭМ!$D$39:$D$782,СВЦЭМ!$A$39:$A$782,$A28,СВЦЭМ!$B$39:$B$782,G$11)+'СЕТ СН'!$F$11+СВЦЭМ!$D$10+'СЕТ СН'!$F$5-'СЕТ СН'!$F$21</f>
        <v>3824.26863366</v>
      </c>
      <c r="H28" s="36">
        <f>SUMIFS(СВЦЭМ!$D$39:$D$782,СВЦЭМ!$A$39:$A$782,$A28,СВЦЭМ!$B$39:$B$782,H$11)+'СЕТ СН'!$F$11+СВЦЭМ!$D$10+'СЕТ СН'!$F$5-'СЕТ СН'!$F$21</f>
        <v>3777.0419530899999</v>
      </c>
      <c r="I28" s="36">
        <f>SUMIFS(СВЦЭМ!$D$39:$D$782,СВЦЭМ!$A$39:$A$782,$A28,СВЦЭМ!$B$39:$B$782,I$11)+'СЕТ СН'!$F$11+СВЦЭМ!$D$10+'СЕТ СН'!$F$5-'СЕТ СН'!$F$21</f>
        <v>3696.73578413</v>
      </c>
      <c r="J28" s="36">
        <f>SUMIFS(СВЦЭМ!$D$39:$D$782,СВЦЭМ!$A$39:$A$782,$A28,СВЦЭМ!$B$39:$B$782,J$11)+'СЕТ СН'!$F$11+СВЦЭМ!$D$10+'СЕТ СН'!$F$5-'СЕТ СН'!$F$21</f>
        <v>3700.81816467</v>
      </c>
      <c r="K28" s="36">
        <f>SUMIFS(СВЦЭМ!$D$39:$D$782,СВЦЭМ!$A$39:$A$782,$A28,СВЦЭМ!$B$39:$B$782,K$11)+'СЕТ СН'!$F$11+СВЦЭМ!$D$10+'СЕТ СН'!$F$5-'СЕТ СН'!$F$21</f>
        <v>3691.8330399799997</v>
      </c>
      <c r="L28" s="36">
        <f>SUMIFS(СВЦЭМ!$D$39:$D$782,СВЦЭМ!$A$39:$A$782,$A28,СВЦЭМ!$B$39:$B$782,L$11)+'СЕТ СН'!$F$11+СВЦЭМ!$D$10+'СЕТ СН'!$F$5-'СЕТ СН'!$F$21</f>
        <v>3683.18435374</v>
      </c>
      <c r="M28" s="36">
        <f>SUMIFS(СВЦЭМ!$D$39:$D$782,СВЦЭМ!$A$39:$A$782,$A28,СВЦЭМ!$B$39:$B$782,M$11)+'СЕТ СН'!$F$11+СВЦЭМ!$D$10+'СЕТ СН'!$F$5-'СЕТ СН'!$F$21</f>
        <v>3695.6985579100001</v>
      </c>
      <c r="N28" s="36">
        <f>SUMIFS(СВЦЭМ!$D$39:$D$782,СВЦЭМ!$A$39:$A$782,$A28,СВЦЭМ!$B$39:$B$782,N$11)+'СЕТ СН'!$F$11+СВЦЭМ!$D$10+'СЕТ СН'!$F$5-'СЕТ СН'!$F$21</f>
        <v>3727.6485104900003</v>
      </c>
      <c r="O28" s="36">
        <f>SUMIFS(СВЦЭМ!$D$39:$D$782,СВЦЭМ!$A$39:$A$782,$A28,СВЦЭМ!$B$39:$B$782,O$11)+'СЕТ СН'!$F$11+СВЦЭМ!$D$10+'СЕТ СН'!$F$5-'СЕТ СН'!$F$21</f>
        <v>3748.8913412700003</v>
      </c>
      <c r="P28" s="36">
        <f>SUMIFS(СВЦЭМ!$D$39:$D$782,СВЦЭМ!$A$39:$A$782,$A28,СВЦЭМ!$B$39:$B$782,P$11)+'СЕТ СН'!$F$11+СВЦЭМ!$D$10+'СЕТ СН'!$F$5-'СЕТ СН'!$F$21</f>
        <v>3753.4584782700003</v>
      </c>
      <c r="Q28" s="36">
        <f>SUMIFS(СВЦЭМ!$D$39:$D$782,СВЦЭМ!$A$39:$A$782,$A28,СВЦЭМ!$B$39:$B$782,Q$11)+'СЕТ СН'!$F$11+СВЦЭМ!$D$10+'СЕТ СН'!$F$5-'СЕТ СН'!$F$21</f>
        <v>3763.9397411899999</v>
      </c>
      <c r="R28" s="36">
        <f>SUMIFS(СВЦЭМ!$D$39:$D$782,СВЦЭМ!$A$39:$A$782,$A28,СВЦЭМ!$B$39:$B$782,R$11)+'СЕТ СН'!$F$11+СВЦЭМ!$D$10+'СЕТ СН'!$F$5-'СЕТ СН'!$F$21</f>
        <v>3748.8183849699999</v>
      </c>
      <c r="S28" s="36">
        <f>SUMIFS(СВЦЭМ!$D$39:$D$782,СВЦЭМ!$A$39:$A$782,$A28,СВЦЭМ!$B$39:$B$782,S$11)+'СЕТ СН'!$F$11+СВЦЭМ!$D$10+'СЕТ СН'!$F$5-'СЕТ СН'!$F$21</f>
        <v>3727.7059762600002</v>
      </c>
      <c r="T28" s="36">
        <f>SUMIFS(СВЦЭМ!$D$39:$D$782,СВЦЭМ!$A$39:$A$782,$A28,СВЦЭМ!$B$39:$B$782,T$11)+'СЕТ СН'!$F$11+СВЦЭМ!$D$10+'СЕТ СН'!$F$5-'СЕТ СН'!$F$21</f>
        <v>3706.5761800700002</v>
      </c>
      <c r="U28" s="36">
        <f>SUMIFS(СВЦЭМ!$D$39:$D$782,СВЦЭМ!$A$39:$A$782,$A28,СВЦЭМ!$B$39:$B$782,U$11)+'СЕТ СН'!$F$11+СВЦЭМ!$D$10+'СЕТ СН'!$F$5-'СЕТ СН'!$F$21</f>
        <v>3683.5307866000003</v>
      </c>
      <c r="V28" s="36">
        <f>SUMIFS(СВЦЭМ!$D$39:$D$782,СВЦЭМ!$A$39:$A$782,$A28,СВЦЭМ!$B$39:$B$782,V$11)+'СЕТ СН'!$F$11+СВЦЭМ!$D$10+'СЕТ СН'!$F$5-'СЕТ СН'!$F$21</f>
        <v>3686.2667551499999</v>
      </c>
      <c r="W28" s="36">
        <f>SUMIFS(СВЦЭМ!$D$39:$D$782,СВЦЭМ!$A$39:$A$782,$A28,СВЦЭМ!$B$39:$B$782,W$11)+'СЕТ СН'!$F$11+СВЦЭМ!$D$10+'СЕТ СН'!$F$5-'СЕТ СН'!$F$21</f>
        <v>3689.4966376700004</v>
      </c>
      <c r="X28" s="36">
        <f>SUMIFS(СВЦЭМ!$D$39:$D$782,СВЦЭМ!$A$39:$A$782,$A28,СВЦЭМ!$B$39:$B$782,X$11)+'СЕТ СН'!$F$11+СВЦЭМ!$D$10+'СЕТ СН'!$F$5-'СЕТ СН'!$F$21</f>
        <v>3739.6994329600002</v>
      </c>
      <c r="Y28" s="36">
        <f>SUMIFS(СВЦЭМ!$D$39:$D$782,СВЦЭМ!$A$39:$A$782,$A28,СВЦЭМ!$B$39:$B$782,Y$11)+'СЕТ СН'!$F$11+СВЦЭМ!$D$10+'СЕТ СН'!$F$5-'СЕТ СН'!$F$21</f>
        <v>3778.9933062</v>
      </c>
    </row>
    <row r="29" spans="1:25" ht="15.75" x14ac:dyDescent="0.2">
      <c r="A29" s="35">
        <f t="shared" si="0"/>
        <v>45003</v>
      </c>
      <c r="B29" s="36">
        <f>SUMIFS(СВЦЭМ!$D$39:$D$782,СВЦЭМ!$A$39:$A$782,$A29,СВЦЭМ!$B$39:$B$782,B$11)+'СЕТ СН'!$F$11+СВЦЭМ!$D$10+'СЕТ СН'!$F$5-'СЕТ СН'!$F$21</f>
        <v>3622.9161282800001</v>
      </c>
      <c r="C29" s="36">
        <f>SUMIFS(СВЦЭМ!$D$39:$D$782,СВЦЭМ!$A$39:$A$782,$A29,СВЦЭМ!$B$39:$B$782,C$11)+'СЕТ СН'!$F$11+СВЦЭМ!$D$10+'СЕТ СН'!$F$5-'СЕТ СН'!$F$21</f>
        <v>3674.88156411</v>
      </c>
      <c r="D29" s="36">
        <f>SUMIFS(СВЦЭМ!$D$39:$D$782,СВЦЭМ!$A$39:$A$782,$A29,СВЦЭМ!$B$39:$B$782,D$11)+'СЕТ СН'!$F$11+СВЦЭМ!$D$10+'СЕТ СН'!$F$5-'СЕТ СН'!$F$21</f>
        <v>3704.1405668100001</v>
      </c>
      <c r="E29" s="36">
        <f>SUMIFS(СВЦЭМ!$D$39:$D$782,СВЦЭМ!$A$39:$A$782,$A29,СВЦЭМ!$B$39:$B$782,E$11)+'СЕТ СН'!$F$11+СВЦЭМ!$D$10+'СЕТ СН'!$F$5-'СЕТ СН'!$F$21</f>
        <v>3706.3104994100004</v>
      </c>
      <c r="F29" s="36">
        <f>SUMIFS(СВЦЭМ!$D$39:$D$782,СВЦЭМ!$A$39:$A$782,$A29,СВЦЭМ!$B$39:$B$782,F$11)+'СЕТ СН'!$F$11+СВЦЭМ!$D$10+'СЕТ СН'!$F$5-'СЕТ СН'!$F$21</f>
        <v>3727.0014448000002</v>
      </c>
      <c r="G29" s="36">
        <f>SUMIFS(СВЦЭМ!$D$39:$D$782,СВЦЭМ!$A$39:$A$782,$A29,СВЦЭМ!$B$39:$B$782,G$11)+'СЕТ СН'!$F$11+СВЦЭМ!$D$10+'СЕТ СН'!$F$5-'СЕТ СН'!$F$21</f>
        <v>3703.9883729900002</v>
      </c>
      <c r="H29" s="36">
        <f>SUMIFS(СВЦЭМ!$D$39:$D$782,СВЦЭМ!$A$39:$A$782,$A29,СВЦЭМ!$B$39:$B$782,H$11)+'СЕТ СН'!$F$11+СВЦЭМ!$D$10+'СЕТ СН'!$F$5-'СЕТ СН'!$F$21</f>
        <v>3700.7607248900003</v>
      </c>
      <c r="I29" s="36">
        <f>SUMIFS(СВЦЭМ!$D$39:$D$782,СВЦЭМ!$A$39:$A$782,$A29,СВЦЭМ!$B$39:$B$782,I$11)+'СЕТ СН'!$F$11+СВЦЭМ!$D$10+'СЕТ СН'!$F$5-'СЕТ СН'!$F$21</f>
        <v>3681.7278314499999</v>
      </c>
      <c r="J29" s="36">
        <f>SUMIFS(СВЦЭМ!$D$39:$D$782,СВЦЭМ!$A$39:$A$782,$A29,СВЦЭМ!$B$39:$B$782,J$11)+'СЕТ СН'!$F$11+СВЦЭМ!$D$10+'СЕТ СН'!$F$5-'СЕТ СН'!$F$21</f>
        <v>3635.1685843100004</v>
      </c>
      <c r="K29" s="36">
        <f>SUMIFS(СВЦЭМ!$D$39:$D$782,СВЦЭМ!$A$39:$A$782,$A29,СВЦЭМ!$B$39:$B$782,K$11)+'СЕТ СН'!$F$11+СВЦЭМ!$D$10+'СЕТ СН'!$F$5-'СЕТ СН'!$F$21</f>
        <v>3566.49071215</v>
      </c>
      <c r="L29" s="36">
        <f>SUMIFS(СВЦЭМ!$D$39:$D$782,СВЦЭМ!$A$39:$A$782,$A29,СВЦЭМ!$B$39:$B$782,L$11)+'СЕТ СН'!$F$11+СВЦЭМ!$D$10+'СЕТ СН'!$F$5-'СЕТ СН'!$F$21</f>
        <v>3516.5348181500003</v>
      </c>
      <c r="M29" s="36">
        <f>SUMIFS(СВЦЭМ!$D$39:$D$782,СВЦЭМ!$A$39:$A$782,$A29,СВЦЭМ!$B$39:$B$782,M$11)+'СЕТ СН'!$F$11+СВЦЭМ!$D$10+'СЕТ СН'!$F$5-'СЕТ СН'!$F$21</f>
        <v>3503.19496445</v>
      </c>
      <c r="N29" s="36">
        <f>SUMIFS(СВЦЭМ!$D$39:$D$782,СВЦЭМ!$A$39:$A$782,$A29,СВЦЭМ!$B$39:$B$782,N$11)+'СЕТ СН'!$F$11+СВЦЭМ!$D$10+'СЕТ СН'!$F$5-'СЕТ СН'!$F$21</f>
        <v>3538.6945491000001</v>
      </c>
      <c r="O29" s="36">
        <f>SUMIFS(СВЦЭМ!$D$39:$D$782,СВЦЭМ!$A$39:$A$782,$A29,СВЦЭМ!$B$39:$B$782,O$11)+'СЕТ СН'!$F$11+СВЦЭМ!$D$10+'СЕТ СН'!$F$5-'СЕТ СН'!$F$21</f>
        <v>3511.2053036400002</v>
      </c>
      <c r="P29" s="36">
        <f>SUMIFS(СВЦЭМ!$D$39:$D$782,СВЦЭМ!$A$39:$A$782,$A29,СВЦЭМ!$B$39:$B$782,P$11)+'СЕТ СН'!$F$11+СВЦЭМ!$D$10+'СЕТ СН'!$F$5-'СЕТ СН'!$F$21</f>
        <v>3529.58325294</v>
      </c>
      <c r="Q29" s="36">
        <f>SUMIFS(СВЦЭМ!$D$39:$D$782,СВЦЭМ!$A$39:$A$782,$A29,СВЦЭМ!$B$39:$B$782,Q$11)+'СЕТ СН'!$F$11+СВЦЭМ!$D$10+'СЕТ СН'!$F$5-'СЕТ СН'!$F$21</f>
        <v>3537.3614855400001</v>
      </c>
      <c r="R29" s="36">
        <f>SUMIFS(СВЦЭМ!$D$39:$D$782,СВЦЭМ!$A$39:$A$782,$A29,СВЦЭМ!$B$39:$B$782,R$11)+'СЕТ СН'!$F$11+СВЦЭМ!$D$10+'СЕТ СН'!$F$5-'СЕТ СН'!$F$21</f>
        <v>3590.6237505200002</v>
      </c>
      <c r="S29" s="36">
        <f>SUMIFS(СВЦЭМ!$D$39:$D$782,СВЦЭМ!$A$39:$A$782,$A29,СВЦЭМ!$B$39:$B$782,S$11)+'СЕТ СН'!$F$11+СВЦЭМ!$D$10+'СЕТ СН'!$F$5-'СЕТ СН'!$F$21</f>
        <v>3552.04563005</v>
      </c>
      <c r="T29" s="36">
        <f>SUMIFS(СВЦЭМ!$D$39:$D$782,СВЦЭМ!$A$39:$A$782,$A29,СВЦЭМ!$B$39:$B$782,T$11)+'СЕТ СН'!$F$11+СВЦЭМ!$D$10+'СЕТ СН'!$F$5-'СЕТ СН'!$F$21</f>
        <v>3542.28963914</v>
      </c>
      <c r="U29" s="36">
        <f>SUMIFS(СВЦЭМ!$D$39:$D$782,СВЦЭМ!$A$39:$A$782,$A29,СВЦЭМ!$B$39:$B$782,U$11)+'СЕТ СН'!$F$11+СВЦЭМ!$D$10+'СЕТ СН'!$F$5-'СЕТ СН'!$F$21</f>
        <v>3530.6712015399999</v>
      </c>
      <c r="V29" s="36">
        <f>SUMIFS(СВЦЭМ!$D$39:$D$782,СВЦЭМ!$A$39:$A$782,$A29,СВЦЭМ!$B$39:$B$782,V$11)+'СЕТ СН'!$F$11+СВЦЭМ!$D$10+'СЕТ СН'!$F$5-'СЕТ СН'!$F$21</f>
        <v>3497.1176971200002</v>
      </c>
      <c r="W29" s="36">
        <f>SUMIFS(СВЦЭМ!$D$39:$D$782,СВЦЭМ!$A$39:$A$782,$A29,СВЦЭМ!$B$39:$B$782,W$11)+'СЕТ СН'!$F$11+СВЦЭМ!$D$10+'СЕТ СН'!$F$5-'СЕТ СН'!$F$21</f>
        <v>3510.5409337299998</v>
      </c>
      <c r="X29" s="36">
        <f>SUMIFS(СВЦЭМ!$D$39:$D$782,СВЦЭМ!$A$39:$A$782,$A29,СВЦЭМ!$B$39:$B$782,X$11)+'СЕТ СН'!$F$11+СВЦЭМ!$D$10+'СЕТ СН'!$F$5-'СЕТ СН'!$F$21</f>
        <v>3550.3314656100001</v>
      </c>
      <c r="Y29" s="36">
        <f>SUMIFS(СВЦЭМ!$D$39:$D$782,СВЦЭМ!$A$39:$A$782,$A29,СВЦЭМ!$B$39:$B$782,Y$11)+'СЕТ СН'!$F$11+СВЦЭМ!$D$10+'СЕТ СН'!$F$5-'СЕТ СН'!$F$21</f>
        <v>3576.8761001399998</v>
      </c>
    </row>
    <row r="30" spans="1:25" ht="15.75" x14ac:dyDescent="0.2">
      <c r="A30" s="35">
        <f t="shared" si="0"/>
        <v>45004</v>
      </c>
      <c r="B30" s="36">
        <f>SUMIFS(СВЦЭМ!$D$39:$D$782,СВЦЭМ!$A$39:$A$782,$A30,СВЦЭМ!$B$39:$B$782,B$11)+'СЕТ СН'!$F$11+СВЦЭМ!$D$10+'СЕТ СН'!$F$5-'СЕТ СН'!$F$21</f>
        <v>3620.3671027999999</v>
      </c>
      <c r="C30" s="36">
        <f>SUMIFS(СВЦЭМ!$D$39:$D$782,СВЦЭМ!$A$39:$A$782,$A30,СВЦЭМ!$B$39:$B$782,C$11)+'СЕТ СН'!$F$11+СВЦЭМ!$D$10+'СЕТ СН'!$F$5-'СЕТ СН'!$F$21</f>
        <v>3653.8148214100001</v>
      </c>
      <c r="D30" s="36">
        <f>SUMIFS(СВЦЭМ!$D$39:$D$782,СВЦЭМ!$A$39:$A$782,$A30,СВЦЭМ!$B$39:$B$782,D$11)+'СЕТ СН'!$F$11+СВЦЭМ!$D$10+'СЕТ СН'!$F$5-'СЕТ СН'!$F$21</f>
        <v>3722.4293270200001</v>
      </c>
      <c r="E30" s="36">
        <f>SUMIFS(СВЦЭМ!$D$39:$D$782,СВЦЭМ!$A$39:$A$782,$A30,СВЦЭМ!$B$39:$B$782,E$11)+'СЕТ СН'!$F$11+СВЦЭМ!$D$10+'СЕТ СН'!$F$5-'СЕТ СН'!$F$21</f>
        <v>3722.7726916399997</v>
      </c>
      <c r="F30" s="36">
        <f>SUMIFS(СВЦЭМ!$D$39:$D$782,СВЦЭМ!$A$39:$A$782,$A30,СВЦЭМ!$B$39:$B$782,F$11)+'СЕТ СН'!$F$11+СВЦЭМ!$D$10+'СЕТ СН'!$F$5-'СЕТ СН'!$F$21</f>
        <v>3724.75605619</v>
      </c>
      <c r="G30" s="36">
        <f>SUMIFS(СВЦЭМ!$D$39:$D$782,СВЦЭМ!$A$39:$A$782,$A30,СВЦЭМ!$B$39:$B$782,G$11)+'СЕТ СН'!$F$11+СВЦЭМ!$D$10+'СЕТ СН'!$F$5-'СЕТ СН'!$F$21</f>
        <v>3719.7345898399999</v>
      </c>
      <c r="H30" s="36">
        <f>SUMIFS(СВЦЭМ!$D$39:$D$782,СВЦЭМ!$A$39:$A$782,$A30,СВЦЭМ!$B$39:$B$782,H$11)+'СЕТ СН'!$F$11+СВЦЭМ!$D$10+'СЕТ СН'!$F$5-'СЕТ СН'!$F$21</f>
        <v>3708.2299811000003</v>
      </c>
      <c r="I30" s="36">
        <f>SUMIFS(СВЦЭМ!$D$39:$D$782,СВЦЭМ!$A$39:$A$782,$A30,СВЦЭМ!$B$39:$B$782,I$11)+'СЕТ СН'!$F$11+СВЦЭМ!$D$10+'СЕТ СН'!$F$5-'СЕТ СН'!$F$21</f>
        <v>3661.0191887800001</v>
      </c>
      <c r="J30" s="36">
        <f>SUMIFS(СВЦЭМ!$D$39:$D$782,СВЦЭМ!$A$39:$A$782,$A30,СВЦЭМ!$B$39:$B$782,J$11)+'СЕТ СН'!$F$11+СВЦЭМ!$D$10+'СЕТ СН'!$F$5-'СЕТ СН'!$F$21</f>
        <v>3652.5231231400003</v>
      </c>
      <c r="K30" s="36">
        <f>SUMIFS(СВЦЭМ!$D$39:$D$782,СВЦЭМ!$A$39:$A$782,$A30,СВЦЭМ!$B$39:$B$782,K$11)+'СЕТ СН'!$F$11+СВЦЭМ!$D$10+'СЕТ СН'!$F$5-'СЕТ СН'!$F$21</f>
        <v>3584.1145505499999</v>
      </c>
      <c r="L30" s="36">
        <f>SUMIFS(СВЦЭМ!$D$39:$D$782,СВЦЭМ!$A$39:$A$782,$A30,СВЦЭМ!$B$39:$B$782,L$11)+'СЕТ СН'!$F$11+СВЦЭМ!$D$10+'СЕТ СН'!$F$5-'СЕТ СН'!$F$21</f>
        <v>3550.6882044100003</v>
      </c>
      <c r="M30" s="36">
        <f>SUMIFS(СВЦЭМ!$D$39:$D$782,СВЦЭМ!$A$39:$A$782,$A30,СВЦЭМ!$B$39:$B$782,M$11)+'СЕТ СН'!$F$11+СВЦЭМ!$D$10+'СЕТ СН'!$F$5-'СЕТ СН'!$F$21</f>
        <v>3545.4407091600001</v>
      </c>
      <c r="N30" s="36">
        <f>SUMIFS(СВЦЭМ!$D$39:$D$782,СВЦЭМ!$A$39:$A$782,$A30,СВЦЭМ!$B$39:$B$782,N$11)+'СЕТ СН'!$F$11+СВЦЭМ!$D$10+'СЕТ СН'!$F$5-'СЕТ СН'!$F$21</f>
        <v>3567.50542404</v>
      </c>
      <c r="O30" s="36">
        <f>SUMIFS(СВЦЭМ!$D$39:$D$782,СВЦЭМ!$A$39:$A$782,$A30,СВЦЭМ!$B$39:$B$782,O$11)+'СЕТ СН'!$F$11+СВЦЭМ!$D$10+'СЕТ СН'!$F$5-'СЕТ СН'!$F$21</f>
        <v>3588.7247704599999</v>
      </c>
      <c r="P30" s="36">
        <f>SUMIFS(СВЦЭМ!$D$39:$D$782,СВЦЭМ!$A$39:$A$782,$A30,СВЦЭМ!$B$39:$B$782,P$11)+'СЕТ СН'!$F$11+СВЦЭМ!$D$10+'СЕТ СН'!$F$5-'СЕТ СН'!$F$21</f>
        <v>3592.1870174000001</v>
      </c>
      <c r="Q30" s="36">
        <f>SUMIFS(СВЦЭМ!$D$39:$D$782,СВЦЭМ!$A$39:$A$782,$A30,СВЦЭМ!$B$39:$B$782,Q$11)+'СЕТ СН'!$F$11+СВЦЭМ!$D$10+'СЕТ СН'!$F$5-'СЕТ СН'!$F$21</f>
        <v>3596.6499639499998</v>
      </c>
      <c r="R30" s="36">
        <f>SUMIFS(СВЦЭМ!$D$39:$D$782,СВЦЭМ!$A$39:$A$782,$A30,СВЦЭМ!$B$39:$B$782,R$11)+'СЕТ СН'!$F$11+СВЦЭМ!$D$10+'СЕТ СН'!$F$5-'СЕТ СН'!$F$21</f>
        <v>3602.0118937799998</v>
      </c>
      <c r="S30" s="36">
        <f>SUMIFS(СВЦЭМ!$D$39:$D$782,СВЦЭМ!$A$39:$A$782,$A30,СВЦЭМ!$B$39:$B$782,S$11)+'СЕТ СН'!$F$11+СВЦЭМ!$D$10+'СЕТ СН'!$F$5-'СЕТ СН'!$F$21</f>
        <v>3582.0921696200003</v>
      </c>
      <c r="T30" s="36">
        <f>SUMIFS(СВЦЭМ!$D$39:$D$782,СВЦЭМ!$A$39:$A$782,$A30,СВЦЭМ!$B$39:$B$782,T$11)+'СЕТ СН'!$F$11+СВЦЭМ!$D$10+'СЕТ СН'!$F$5-'СЕТ СН'!$F$21</f>
        <v>3568.7461342300003</v>
      </c>
      <c r="U30" s="36">
        <f>SUMIFS(СВЦЭМ!$D$39:$D$782,СВЦЭМ!$A$39:$A$782,$A30,СВЦЭМ!$B$39:$B$782,U$11)+'СЕТ СН'!$F$11+СВЦЭМ!$D$10+'СЕТ СН'!$F$5-'СЕТ СН'!$F$21</f>
        <v>3536.50909645</v>
      </c>
      <c r="V30" s="36">
        <f>SUMIFS(СВЦЭМ!$D$39:$D$782,СВЦЭМ!$A$39:$A$782,$A30,СВЦЭМ!$B$39:$B$782,V$11)+'СЕТ СН'!$F$11+СВЦЭМ!$D$10+'СЕТ СН'!$F$5-'СЕТ СН'!$F$21</f>
        <v>3522.9573897600003</v>
      </c>
      <c r="W30" s="36">
        <f>SUMIFS(СВЦЭМ!$D$39:$D$782,СВЦЭМ!$A$39:$A$782,$A30,СВЦЭМ!$B$39:$B$782,W$11)+'СЕТ СН'!$F$11+СВЦЭМ!$D$10+'СЕТ СН'!$F$5-'СЕТ СН'!$F$21</f>
        <v>3528.81024028</v>
      </c>
      <c r="X30" s="36">
        <f>SUMIFS(СВЦЭМ!$D$39:$D$782,СВЦЭМ!$A$39:$A$782,$A30,СВЦЭМ!$B$39:$B$782,X$11)+'СЕТ СН'!$F$11+СВЦЭМ!$D$10+'СЕТ СН'!$F$5-'СЕТ СН'!$F$21</f>
        <v>3573.0786177199998</v>
      </c>
      <c r="Y30" s="36">
        <f>SUMIFS(СВЦЭМ!$D$39:$D$782,СВЦЭМ!$A$39:$A$782,$A30,СВЦЭМ!$B$39:$B$782,Y$11)+'СЕТ СН'!$F$11+СВЦЭМ!$D$10+'СЕТ СН'!$F$5-'СЕТ СН'!$F$21</f>
        <v>3626.9730697200002</v>
      </c>
    </row>
    <row r="31" spans="1:25" ht="15.75" x14ac:dyDescent="0.2">
      <c r="A31" s="35">
        <f t="shared" si="0"/>
        <v>45005</v>
      </c>
      <c r="B31" s="36">
        <f>SUMIFS(СВЦЭМ!$D$39:$D$782,СВЦЭМ!$A$39:$A$782,$A31,СВЦЭМ!$B$39:$B$782,B$11)+'СЕТ СН'!$F$11+СВЦЭМ!$D$10+'СЕТ СН'!$F$5-'СЕТ СН'!$F$21</f>
        <v>3629.6784197500001</v>
      </c>
      <c r="C31" s="36">
        <f>SUMIFS(СВЦЭМ!$D$39:$D$782,СВЦЭМ!$A$39:$A$782,$A31,СВЦЭМ!$B$39:$B$782,C$11)+'СЕТ СН'!$F$11+СВЦЭМ!$D$10+'СЕТ СН'!$F$5-'СЕТ СН'!$F$21</f>
        <v>3677.8289569600001</v>
      </c>
      <c r="D31" s="36">
        <f>SUMIFS(СВЦЭМ!$D$39:$D$782,СВЦЭМ!$A$39:$A$782,$A31,СВЦЭМ!$B$39:$B$782,D$11)+'СЕТ СН'!$F$11+СВЦЭМ!$D$10+'СЕТ СН'!$F$5-'СЕТ СН'!$F$21</f>
        <v>3698.5014125799999</v>
      </c>
      <c r="E31" s="36">
        <f>SUMIFS(СВЦЭМ!$D$39:$D$782,СВЦЭМ!$A$39:$A$782,$A31,СВЦЭМ!$B$39:$B$782,E$11)+'СЕТ СН'!$F$11+СВЦЭМ!$D$10+'СЕТ СН'!$F$5-'СЕТ СН'!$F$21</f>
        <v>3714.8596590500001</v>
      </c>
      <c r="F31" s="36">
        <f>SUMIFS(СВЦЭМ!$D$39:$D$782,СВЦЭМ!$A$39:$A$782,$A31,СВЦЭМ!$B$39:$B$782,F$11)+'СЕТ СН'!$F$11+СВЦЭМ!$D$10+'СЕТ СН'!$F$5-'СЕТ СН'!$F$21</f>
        <v>3701.1297277600002</v>
      </c>
      <c r="G31" s="36">
        <f>SUMIFS(СВЦЭМ!$D$39:$D$782,СВЦЭМ!$A$39:$A$782,$A31,СВЦЭМ!$B$39:$B$782,G$11)+'СЕТ СН'!$F$11+СВЦЭМ!$D$10+'СЕТ СН'!$F$5-'СЕТ СН'!$F$21</f>
        <v>3691.5362825700004</v>
      </c>
      <c r="H31" s="36">
        <f>SUMIFS(СВЦЭМ!$D$39:$D$782,СВЦЭМ!$A$39:$A$782,$A31,СВЦЭМ!$B$39:$B$782,H$11)+'СЕТ СН'!$F$11+СВЦЭМ!$D$10+'СЕТ СН'!$F$5-'СЕТ СН'!$F$21</f>
        <v>3725.0874974200001</v>
      </c>
      <c r="I31" s="36">
        <f>SUMIFS(СВЦЭМ!$D$39:$D$782,СВЦЭМ!$A$39:$A$782,$A31,СВЦЭМ!$B$39:$B$782,I$11)+'СЕТ СН'!$F$11+СВЦЭМ!$D$10+'СЕТ СН'!$F$5-'СЕТ СН'!$F$21</f>
        <v>3635.7912333100003</v>
      </c>
      <c r="J31" s="36">
        <f>SUMIFS(СВЦЭМ!$D$39:$D$782,СВЦЭМ!$A$39:$A$782,$A31,СВЦЭМ!$B$39:$B$782,J$11)+'СЕТ СН'!$F$11+СВЦЭМ!$D$10+'СЕТ СН'!$F$5-'СЕТ СН'!$F$21</f>
        <v>3632.5793240200001</v>
      </c>
      <c r="K31" s="36">
        <f>SUMIFS(СВЦЭМ!$D$39:$D$782,СВЦЭМ!$A$39:$A$782,$A31,СВЦЭМ!$B$39:$B$782,K$11)+'СЕТ СН'!$F$11+СВЦЭМ!$D$10+'СЕТ СН'!$F$5-'СЕТ СН'!$F$21</f>
        <v>3598.1117151999997</v>
      </c>
      <c r="L31" s="36">
        <f>SUMIFS(СВЦЭМ!$D$39:$D$782,СВЦЭМ!$A$39:$A$782,$A31,СВЦЭМ!$B$39:$B$782,L$11)+'СЕТ СН'!$F$11+СВЦЭМ!$D$10+'СЕТ СН'!$F$5-'СЕТ СН'!$F$21</f>
        <v>3589.1926028500002</v>
      </c>
      <c r="M31" s="36">
        <f>SUMIFS(СВЦЭМ!$D$39:$D$782,СВЦЭМ!$A$39:$A$782,$A31,СВЦЭМ!$B$39:$B$782,M$11)+'СЕТ СН'!$F$11+СВЦЭМ!$D$10+'СЕТ СН'!$F$5-'СЕТ СН'!$F$21</f>
        <v>3602.2918673700001</v>
      </c>
      <c r="N31" s="36">
        <f>SUMIFS(СВЦЭМ!$D$39:$D$782,СВЦЭМ!$A$39:$A$782,$A31,СВЦЭМ!$B$39:$B$782,N$11)+'СЕТ СН'!$F$11+СВЦЭМ!$D$10+'СЕТ СН'!$F$5-'СЕТ СН'!$F$21</f>
        <v>3645.2309321100001</v>
      </c>
      <c r="O31" s="36">
        <f>SUMIFS(СВЦЭМ!$D$39:$D$782,СВЦЭМ!$A$39:$A$782,$A31,СВЦЭМ!$B$39:$B$782,O$11)+'СЕТ СН'!$F$11+СВЦЭМ!$D$10+'СЕТ СН'!$F$5-'СЕТ СН'!$F$21</f>
        <v>3674.4756163000002</v>
      </c>
      <c r="P31" s="36">
        <f>SUMIFS(СВЦЭМ!$D$39:$D$782,СВЦЭМ!$A$39:$A$782,$A31,СВЦЭМ!$B$39:$B$782,P$11)+'СЕТ СН'!$F$11+СВЦЭМ!$D$10+'СЕТ СН'!$F$5-'СЕТ СН'!$F$21</f>
        <v>3680.7259718200003</v>
      </c>
      <c r="Q31" s="36">
        <f>SUMIFS(СВЦЭМ!$D$39:$D$782,СВЦЭМ!$A$39:$A$782,$A31,СВЦЭМ!$B$39:$B$782,Q$11)+'СЕТ СН'!$F$11+СВЦЭМ!$D$10+'СЕТ СН'!$F$5-'СЕТ СН'!$F$21</f>
        <v>3691.4854163999998</v>
      </c>
      <c r="R31" s="36">
        <f>SUMIFS(СВЦЭМ!$D$39:$D$782,СВЦЭМ!$A$39:$A$782,$A31,СВЦЭМ!$B$39:$B$782,R$11)+'СЕТ СН'!$F$11+СВЦЭМ!$D$10+'СЕТ СН'!$F$5-'СЕТ СН'!$F$21</f>
        <v>3686.0458156900004</v>
      </c>
      <c r="S31" s="36">
        <f>SUMIFS(СВЦЭМ!$D$39:$D$782,СВЦЭМ!$A$39:$A$782,$A31,СВЦЭМ!$B$39:$B$782,S$11)+'СЕТ СН'!$F$11+СВЦЭМ!$D$10+'СЕТ СН'!$F$5-'СЕТ СН'!$F$21</f>
        <v>3667.4606218400004</v>
      </c>
      <c r="T31" s="36">
        <f>SUMIFS(СВЦЭМ!$D$39:$D$782,СВЦЭМ!$A$39:$A$782,$A31,СВЦЭМ!$B$39:$B$782,T$11)+'СЕТ СН'!$F$11+СВЦЭМ!$D$10+'СЕТ СН'!$F$5-'СЕТ СН'!$F$21</f>
        <v>3640.0912472300001</v>
      </c>
      <c r="U31" s="36">
        <f>SUMIFS(СВЦЭМ!$D$39:$D$782,СВЦЭМ!$A$39:$A$782,$A31,СВЦЭМ!$B$39:$B$782,U$11)+'СЕТ СН'!$F$11+СВЦЭМ!$D$10+'СЕТ СН'!$F$5-'СЕТ СН'!$F$21</f>
        <v>3599.8015850399997</v>
      </c>
      <c r="V31" s="36">
        <f>SUMIFS(СВЦЭМ!$D$39:$D$782,СВЦЭМ!$A$39:$A$782,$A31,СВЦЭМ!$B$39:$B$782,V$11)+'СЕТ СН'!$F$11+СВЦЭМ!$D$10+'СЕТ СН'!$F$5-'СЕТ СН'!$F$21</f>
        <v>3586.5936504800002</v>
      </c>
      <c r="W31" s="36">
        <f>SUMIFS(СВЦЭМ!$D$39:$D$782,СВЦЭМ!$A$39:$A$782,$A31,СВЦЭМ!$B$39:$B$782,W$11)+'СЕТ СН'!$F$11+СВЦЭМ!$D$10+'СЕТ СН'!$F$5-'СЕТ СН'!$F$21</f>
        <v>3586.0391590199997</v>
      </c>
      <c r="X31" s="36">
        <f>SUMIFS(СВЦЭМ!$D$39:$D$782,СВЦЭМ!$A$39:$A$782,$A31,СВЦЭМ!$B$39:$B$782,X$11)+'СЕТ СН'!$F$11+СВЦЭМ!$D$10+'СЕТ СН'!$F$5-'СЕТ СН'!$F$21</f>
        <v>3630.7265788</v>
      </c>
      <c r="Y31" s="36">
        <f>SUMIFS(СВЦЭМ!$D$39:$D$782,СВЦЭМ!$A$39:$A$782,$A31,СВЦЭМ!$B$39:$B$782,Y$11)+'СЕТ СН'!$F$11+СВЦЭМ!$D$10+'СЕТ СН'!$F$5-'СЕТ СН'!$F$21</f>
        <v>3669.31582265</v>
      </c>
    </row>
    <row r="32" spans="1:25" ht="15.75" x14ac:dyDescent="0.2">
      <c r="A32" s="35">
        <f t="shared" si="0"/>
        <v>45006</v>
      </c>
      <c r="B32" s="36">
        <f>SUMIFS(СВЦЭМ!$D$39:$D$782,СВЦЭМ!$A$39:$A$782,$A32,СВЦЭМ!$B$39:$B$782,B$11)+'СЕТ СН'!$F$11+СВЦЭМ!$D$10+'СЕТ СН'!$F$5-'СЕТ СН'!$F$21</f>
        <v>3586.03069848</v>
      </c>
      <c r="C32" s="36">
        <f>SUMIFS(СВЦЭМ!$D$39:$D$782,СВЦЭМ!$A$39:$A$782,$A32,СВЦЭМ!$B$39:$B$782,C$11)+'СЕТ СН'!$F$11+СВЦЭМ!$D$10+'СЕТ СН'!$F$5-'СЕТ СН'!$F$21</f>
        <v>3633.48481644</v>
      </c>
      <c r="D32" s="36">
        <f>SUMIFS(СВЦЭМ!$D$39:$D$782,СВЦЭМ!$A$39:$A$782,$A32,СВЦЭМ!$B$39:$B$782,D$11)+'СЕТ СН'!$F$11+СВЦЭМ!$D$10+'СЕТ СН'!$F$5-'СЕТ СН'!$F$21</f>
        <v>3660.7576650400001</v>
      </c>
      <c r="E32" s="36">
        <f>SUMIFS(СВЦЭМ!$D$39:$D$782,СВЦЭМ!$A$39:$A$782,$A32,СВЦЭМ!$B$39:$B$782,E$11)+'СЕТ СН'!$F$11+СВЦЭМ!$D$10+'СЕТ СН'!$F$5-'СЕТ СН'!$F$21</f>
        <v>3667.7945757100001</v>
      </c>
      <c r="F32" s="36">
        <f>SUMIFS(СВЦЭМ!$D$39:$D$782,СВЦЭМ!$A$39:$A$782,$A32,СВЦЭМ!$B$39:$B$782,F$11)+'СЕТ СН'!$F$11+СВЦЭМ!$D$10+'СЕТ СН'!$F$5-'СЕТ СН'!$F$21</f>
        <v>3635.85450618</v>
      </c>
      <c r="G32" s="36">
        <f>SUMIFS(СВЦЭМ!$D$39:$D$782,СВЦЭМ!$A$39:$A$782,$A32,СВЦЭМ!$B$39:$B$782,G$11)+'СЕТ СН'!$F$11+СВЦЭМ!$D$10+'СЕТ СН'!$F$5-'СЕТ СН'!$F$21</f>
        <v>3638.0336723600003</v>
      </c>
      <c r="H32" s="36">
        <f>SUMIFS(СВЦЭМ!$D$39:$D$782,СВЦЭМ!$A$39:$A$782,$A32,СВЦЭМ!$B$39:$B$782,H$11)+'СЕТ СН'!$F$11+СВЦЭМ!$D$10+'СЕТ СН'!$F$5-'СЕТ СН'!$F$21</f>
        <v>3577.9325259500001</v>
      </c>
      <c r="I32" s="36">
        <f>SUMIFS(СВЦЭМ!$D$39:$D$782,СВЦЭМ!$A$39:$A$782,$A32,СВЦЭМ!$B$39:$B$782,I$11)+'СЕТ СН'!$F$11+СВЦЭМ!$D$10+'СЕТ СН'!$F$5-'СЕТ СН'!$F$21</f>
        <v>3516.1216938600001</v>
      </c>
      <c r="J32" s="36">
        <f>SUMIFS(СВЦЭМ!$D$39:$D$782,СВЦЭМ!$A$39:$A$782,$A32,СВЦЭМ!$B$39:$B$782,J$11)+'СЕТ СН'!$F$11+СВЦЭМ!$D$10+'СЕТ СН'!$F$5-'СЕТ СН'!$F$21</f>
        <v>3514.6207887299997</v>
      </c>
      <c r="K32" s="36">
        <f>SUMIFS(СВЦЭМ!$D$39:$D$782,СВЦЭМ!$A$39:$A$782,$A32,СВЦЭМ!$B$39:$B$782,K$11)+'СЕТ СН'!$F$11+СВЦЭМ!$D$10+'СЕТ СН'!$F$5-'СЕТ СН'!$F$21</f>
        <v>3499.1266415500004</v>
      </c>
      <c r="L32" s="36">
        <f>SUMIFS(СВЦЭМ!$D$39:$D$782,СВЦЭМ!$A$39:$A$782,$A32,СВЦЭМ!$B$39:$B$782,L$11)+'СЕТ СН'!$F$11+СВЦЭМ!$D$10+'СЕТ СН'!$F$5-'СЕТ СН'!$F$21</f>
        <v>3507.6611453800001</v>
      </c>
      <c r="M32" s="36">
        <f>SUMIFS(СВЦЭМ!$D$39:$D$782,СВЦЭМ!$A$39:$A$782,$A32,СВЦЭМ!$B$39:$B$782,M$11)+'СЕТ СН'!$F$11+СВЦЭМ!$D$10+'СЕТ СН'!$F$5-'СЕТ СН'!$F$21</f>
        <v>3548.69089773</v>
      </c>
      <c r="N32" s="36">
        <f>SUMIFS(СВЦЭМ!$D$39:$D$782,СВЦЭМ!$A$39:$A$782,$A32,СВЦЭМ!$B$39:$B$782,N$11)+'СЕТ СН'!$F$11+СВЦЭМ!$D$10+'СЕТ СН'!$F$5-'СЕТ СН'!$F$21</f>
        <v>3581.8507551900002</v>
      </c>
      <c r="O32" s="36">
        <f>SUMIFS(СВЦЭМ!$D$39:$D$782,СВЦЭМ!$A$39:$A$782,$A32,СВЦЭМ!$B$39:$B$782,O$11)+'СЕТ СН'!$F$11+СВЦЭМ!$D$10+'СЕТ СН'!$F$5-'СЕТ СН'!$F$21</f>
        <v>3624.4336462900001</v>
      </c>
      <c r="P32" s="36">
        <f>SUMIFS(СВЦЭМ!$D$39:$D$782,СВЦЭМ!$A$39:$A$782,$A32,СВЦЭМ!$B$39:$B$782,P$11)+'СЕТ СН'!$F$11+СВЦЭМ!$D$10+'СЕТ СН'!$F$5-'СЕТ СН'!$F$21</f>
        <v>3640.8891025900002</v>
      </c>
      <c r="Q32" s="36">
        <f>SUMIFS(СВЦЭМ!$D$39:$D$782,СВЦЭМ!$A$39:$A$782,$A32,СВЦЭМ!$B$39:$B$782,Q$11)+'СЕТ СН'!$F$11+СВЦЭМ!$D$10+'СЕТ СН'!$F$5-'СЕТ СН'!$F$21</f>
        <v>3644.48269136</v>
      </c>
      <c r="R32" s="36">
        <f>SUMIFS(СВЦЭМ!$D$39:$D$782,СВЦЭМ!$A$39:$A$782,$A32,СВЦЭМ!$B$39:$B$782,R$11)+'СЕТ СН'!$F$11+СВЦЭМ!$D$10+'СЕТ СН'!$F$5-'СЕТ СН'!$F$21</f>
        <v>3637.9395459400002</v>
      </c>
      <c r="S32" s="36">
        <f>SUMIFS(СВЦЭМ!$D$39:$D$782,СВЦЭМ!$A$39:$A$782,$A32,СВЦЭМ!$B$39:$B$782,S$11)+'СЕТ СН'!$F$11+СВЦЭМ!$D$10+'СЕТ СН'!$F$5-'СЕТ СН'!$F$21</f>
        <v>3619.0029734199998</v>
      </c>
      <c r="T32" s="36">
        <f>SUMIFS(СВЦЭМ!$D$39:$D$782,СВЦЭМ!$A$39:$A$782,$A32,СВЦЭМ!$B$39:$B$782,T$11)+'СЕТ СН'!$F$11+СВЦЭМ!$D$10+'СЕТ СН'!$F$5-'СЕТ СН'!$F$21</f>
        <v>3591.5823036199999</v>
      </c>
      <c r="U32" s="36">
        <f>SUMIFS(СВЦЭМ!$D$39:$D$782,СВЦЭМ!$A$39:$A$782,$A32,СВЦЭМ!$B$39:$B$782,U$11)+'СЕТ СН'!$F$11+СВЦЭМ!$D$10+'СЕТ СН'!$F$5-'СЕТ СН'!$F$21</f>
        <v>3561.44711904</v>
      </c>
      <c r="V32" s="36">
        <f>SUMIFS(СВЦЭМ!$D$39:$D$782,СВЦЭМ!$A$39:$A$782,$A32,СВЦЭМ!$B$39:$B$782,V$11)+'СЕТ СН'!$F$11+СВЦЭМ!$D$10+'СЕТ СН'!$F$5-'СЕТ СН'!$F$21</f>
        <v>3546.3973944600002</v>
      </c>
      <c r="W32" s="36">
        <f>SUMIFS(СВЦЭМ!$D$39:$D$782,СВЦЭМ!$A$39:$A$782,$A32,СВЦЭМ!$B$39:$B$782,W$11)+'СЕТ СН'!$F$11+СВЦЭМ!$D$10+'СЕТ СН'!$F$5-'СЕТ СН'!$F$21</f>
        <v>3552.5818332400004</v>
      </c>
      <c r="X32" s="36">
        <f>SUMIFS(СВЦЭМ!$D$39:$D$782,СВЦЭМ!$A$39:$A$782,$A32,СВЦЭМ!$B$39:$B$782,X$11)+'СЕТ СН'!$F$11+СВЦЭМ!$D$10+'СЕТ СН'!$F$5-'СЕТ СН'!$F$21</f>
        <v>3584.1536792400002</v>
      </c>
      <c r="Y32" s="36">
        <f>SUMIFS(СВЦЭМ!$D$39:$D$782,СВЦЭМ!$A$39:$A$782,$A32,СВЦЭМ!$B$39:$B$782,Y$11)+'СЕТ СН'!$F$11+СВЦЭМ!$D$10+'СЕТ СН'!$F$5-'СЕТ СН'!$F$21</f>
        <v>3617.7174765899999</v>
      </c>
    </row>
    <row r="33" spans="1:27" ht="15.75" x14ac:dyDescent="0.2">
      <c r="A33" s="35">
        <f t="shared" si="0"/>
        <v>45007</v>
      </c>
      <c r="B33" s="36">
        <f>SUMIFS(СВЦЭМ!$D$39:$D$782,СВЦЭМ!$A$39:$A$782,$A33,СВЦЭМ!$B$39:$B$782,B$11)+'СЕТ СН'!$F$11+СВЦЭМ!$D$10+'СЕТ СН'!$F$5-'СЕТ СН'!$F$21</f>
        <v>3728.9311089100001</v>
      </c>
      <c r="C33" s="36">
        <f>SUMIFS(СВЦЭМ!$D$39:$D$782,СВЦЭМ!$A$39:$A$782,$A33,СВЦЭМ!$B$39:$B$782,C$11)+'СЕТ СН'!$F$11+СВЦЭМ!$D$10+'СЕТ СН'!$F$5-'СЕТ СН'!$F$21</f>
        <v>3777.9951840399999</v>
      </c>
      <c r="D33" s="36">
        <f>SUMIFS(СВЦЭМ!$D$39:$D$782,СВЦЭМ!$A$39:$A$782,$A33,СВЦЭМ!$B$39:$B$782,D$11)+'СЕТ СН'!$F$11+СВЦЭМ!$D$10+'СЕТ СН'!$F$5-'СЕТ СН'!$F$21</f>
        <v>3856.7304843100001</v>
      </c>
      <c r="E33" s="36">
        <f>SUMIFS(СВЦЭМ!$D$39:$D$782,СВЦЭМ!$A$39:$A$782,$A33,СВЦЭМ!$B$39:$B$782,E$11)+'СЕТ СН'!$F$11+СВЦЭМ!$D$10+'СЕТ СН'!$F$5-'СЕТ СН'!$F$21</f>
        <v>3869.2457107</v>
      </c>
      <c r="F33" s="36">
        <f>SUMIFS(СВЦЭМ!$D$39:$D$782,СВЦЭМ!$A$39:$A$782,$A33,СВЦЭМ!$B$39:$B$782,F$11)+'СЕТ СН'!$F$11+СВЦЭМ!$D$10+'СЕТ СН'!$F$5-'СЕТ СН'!$F$21</f>
        <v>3880.3068738299999</v>
      </c>
      <c r="G33" s="36">
        <f>SUMIFS(СВЦЭМ!$D$39:$D$782,СВЦЭМ!$A$39:$A$782,$A33,СВЦЭМ!$B$39:$B$782,G$11)+'СЕТ СН'!$F$11+СВЦЭМ!$D$10+'СЕТ СН'!$F$5-'СЕТ СН'!$F$21</f>
        <v>3844.5790098999996</v>
      </c>
      <c r="H33" s="36">
        <f>SUMIFS(СВЦЭМ!$D$39:$D$782,СВЦЭМ!$A$39:$A$782,$A33,СВЦЭМ!$B$39:$B$782,H$11)+'СЕТ СН'!$F$11+СВЦЭМ!$D$10+'СЕТ СН'!$F$5-'СЕТ СН'!$F$21</f>
        <v>3784.8628632199998</v>
      </c>
      <c r="I33" s="36">
        <f>SUMIFS(СВЦЭМ!$D$39:$D$782,СВЦЭМ!$A$39:$A$782,$A33,СВЦЭМ!$B$39:$B$782,I$11)+'СЕТ СН'!$F$11+СВЦЭМ!$D$10+'СЕТ СН'!$F$5-'СЕТ СН'!$F$21</f>
        <v>3732.1998928200001</v>
      </c>
      <c r="J33" s="36">
        <f>SUMIFS(СВЦЭМ!$D$39:$D$782,СВЦЭМ!$A$39:$A$782,$A33,СВЦЭМ!$B$39:$B$782,J$11)+'СЕТ СН'!$F$11+СВЦЭМ!$D$10+'СЕТ СН'!$F$5-'СЕТ СН'!$F$21</f>
        <v>3722.2504799400003</v>
      </c>
      <c r="K33" s="36">
        <f>SUMIFS(СВЦЭМ!$D$39:$D$782,СВЦЭМ!$A$39:$A$782,$A33,СВЦЭМ!$B$39:$B$782,K$11)+'СЕТ СН'!$F$11+СВЦЭМ!$D$10+'СЕТ СН'!$F$5-'СЕТ СН'!$F$21</f>
        <v>3699.5680887799999</v>
      </c>
      <c r="L33" s="36">
        <f>SUMIFS(СВЦЭМ!$D$39:$D$782,СВЦЭМ!$A$39:$A$782,$A33,СВЦЭМ!$B$39:$B$782,L$11)+'СЕТ СН'!$F$11+СВЦЭМ!$D$10+'СЕТ СН'!$F$5-'СЕТ СН'!$F$21</f>
        <v>3701.9233947900002</v>
      </c>
      <c r="M33" s="36">
        <f>SUMIFS(СВЦЭМ!$D$39:$D$782,СВЦЭМ!$A$39:$A$782,$A33,СВЦЭМ!$B$39:$B$782,M$11)+'СЕТ СН'!$F$11+СВЦЭМ!$D$10+'СЕТ СН'!$F$5-'СЕТ СН'!$F$21</f>
        <v>3675.1301221200001</v>
      </c>
      <c r="N33" s="36">
        <f>SUMIFS(СВЦЭМ!$D$39:$D$782,СВЦЭМ!$A$39:$A$782,$A33,СВЦЭМ!$B$39:$B$782,N$11)+'СЕТ СН'!$F$11+СВЦЭМ!$D$10+'СЕТ СН'!$F$5-'СЕТ СН'!$F$21</f>
        <v>3783.7311814700001</v>
      </c>
      <c r="O33" s="36">
        <f>SUMIFS(СВЦЭМ!$D$39:$D$782,СВЦЭМ!$A$39:$A$782,$A33,СВЦЭМ!$B$39:$B$782,O$11)+'СЕТ СН'!$F$11+СВЦЭМ!$D$10+'СЕТ СН'!$F$5-'СЕТ СН'!$F$21</f>
        <v>3791.5181218899997</v>
      </c>
      <c r="P33" s="36">
        <f>SUMIFS(СВЦЭМ!$D$39:$D$782,СВЦЭМ!$A$39:$A$782,$A33,СВЦЭМ!$B$39:$B$782,P$11)+'СЕТ СН'!$F$11+СВЦЭМ!$D$10+'СЕТ СН'!$F$5-'СЕТ СН'!$F$21</f>
        <v>3794.4035331499999</v>
      </c>
      <c r="Q33" s="36">
        <f>SUMIFS(СВЦЭМ!$D$39:$D$782,СВЦЭМ!$A$39:$A$782,$A33,СВЦЭМ!$B$39:$B$782,Q$11)+'СЕТ СН'!$F$11+СВЦЭМ!$D$10+'СЕТ СН'!$F$5-'СЕТ СН'!$F$21</f>
        <v>3795.0433946399999</v>
      </c>
      <c r="R33" s="36">
        <f>SUMIFS(СВЦЭМ!$D$39:$D$782,СВЦЭМ!$A$39:$A$782,$A33,СВЦЭМ!$B$39:$B$782,R$11)+'СЕТ СН'!$F$11+СВЦЭМ!$D$10+'СЕТ СН'!$F$5-'СЕТ СН'!$F$21</f>
        <v>3765.2564748100003</v>
      </c>
      <c r="S33" s="36">
        <f>SUMIFS(СВЦЭМ!$D$39:$D$782,СВЦЭМ!$A$39:$A$782,$A33,СВЦЭМ!$B$39:$B$782,S$11)+'СЕТ СН'!$F$11+СВЦЭМ!$D$10+'СЕТ СН'!$F$5-'СЕТ СН'!$F$21</f>
        <v>3741.0032923400004</v>
      </c>
      <c r="T33" s="36">
        <f>SUMIFS(СВЦЭМ!$D$39:$D$782,СВЦЭМ!$A$39:$A$782,$A33,СВЦЭМ!$B$39:$B$782,T$11)+'СЕТ СН'!$F$11+СВЦЭМ!$D$10+'СЕТ СН'!$F$5-'СЕТ СН'!$F$21</f>
        <v>3742.2826506400002</v>
      </c>
      <c r="U33" s="36">
        <f>SUMIFS(СВЦЭМ!$D$39:$D$782,СВЦЭМ!$A$39:$A$782,$A33,СВЦЭМ!$B$39:$B$782,U$11)+'СЕТ СН'!$F$11+СВЦЭМ!$D$10+'СЕТ СН'!$F$5-'СЕТ СН'!$F$21</f>
        <v>3698.7679317700004</v>
      </c>
      <c r="V33" s="36">
        <f>SUMIFS(СВЦЭМ!$D$39:$D$782,СВЦЭМ!$A$39:$A$782,$A33,СВЦЭМ!$B$39:$B$782,V$11)+'СЕТ СН'!$F$11+СВЦЭМ!$D$10+'СЕТ СН'!$F$5-'СЕТ СН'!$F$21</f>
        <v>3666.13758749</v>
      </c>
      <c r="W33" s="36">
        <f>SUMIFS(СВЦЭМ!$D$39:$D$782,СВЦЭМ!$A$39:$A$782,$A33,СВЦЭМ!$B$39:$B$782,W$11)+'СЕТ СН'!$F$11+СВЦЭМ!$D$10+'СЕТ СН'!$F$5-'СЕТ СН'!$F$21</f>
        <v>3664.4221356200001</v>
      </c>
      <c r="X33" s="36">
        <f>SUMIFS(СВЦЭМ!$D$39:$D$782,СВЦЭМ!$A$39:$A$782,$A33,СВЦЭМ!$B$39:$B$782,X$11)+'СЕТ СН'!$F$11+СВЦЭМ!$D$10+'СЕТ СН'!$F$5-'СЕТ СН'!$F$21</f>
        <v>3673.9159750999997</v>
      </c>
      <c r="Y33" s="36">
        <f>SUMIFS(СВЦЭМ!$D$39:$D$782,СВЦЭМ!$A$39:$A$782,$A33,СВЦЭМ!$B$39:$B$782,Y$11)+'СЕТ СН'!$F$11+СВЦЭМ!$D$10+'СЕТ СН'!$F$5-'СЕТ СН'!$F$21</f>
        <v>3724.1651887600001</v>
      </c>
    </row>
    <row r="34" spans="1:27" ht="15.75" x14ac:dyDescent="0.2">
      <c r="A34" s="35">
        <f t="shared" si="0"/>
        <v>45008</v>
      </c>
      <c r="B34" s="36">
        <f>SUMIFS(СВЦЭМ!$D$39:$D$782,СВЦЭМ!$A$39:$A$782,$A34,СВЦЭМ!$B$39:$B$782,B$11)+'СЕТ СН'!$F$11+СВЦЭМ!$D$10+'СЕТ СН'!$F$5-'СЕТ СН'!$F$21</f>
        <v>3794.6476344399998</v>
      </c>
      <c r="C34" s="36">
        <f>SUMIFS(СВЦЭМ!$D$39:$D$782,СВЦЭМ!$A$39:$A$782,$A34,СВЦЭМ!$B$39:$B$782,C$11)+'СЕТ СН'!$F$11+СВЦЭМ!$D$10+'СЕТ СН'!$F$5-'СЕТ СН'!$F$21</f>
        <v>3865.1997901000004</v>
      </c>
      <c r="D34" s="36">
        <f>SUMIFS(СВЦЭМ!$D$39:$D$782,СВЦЭМ!$A$39:$A$782,$A34,СВЦЭМ!$B$39:$B$782,D$11)+'СЕТ СН'!$F$11+СВЦЭМ!$D$10+'СЕТ СН'!$F$5-'СЕТ СН'!$F$21</f>
        <v>3898.3256563300001</v>
      </c>
      <c r="E34" s="36">
        <f>SUMIFS(СВЦЭМ!$D$39:$D$782,СВЦЭМ!$A$39:$A$782,$A34,СВЦЭМ!$B$39:$B$782,E$11)+'СЕТ СН'!$F$11+СВЦЭМ!$D$10+'СЕТ СН'!$F$5-'СЕТ СН'!$F$21</f>
        <v>3918.9379867200005</v>
      </c>
      <c r="F34" s="36">
        <f>SUMIFS(СВЦЭМ!$D$39:$D$782,СВЦЭМ!$A$39:$A$782,$A34,СВЦЭМ!$B$39:$B$782,F$11)+'СЕТ СН'!$F$11+СВЦЭМ!$D$10+'СЕТ СН'!$F$5-'СЕТ СН'!$F$21</f>
        <v>3915.3665318399999</v>
      </c>
      <c r="G34" s="36">
        <f>SUMIFS(СВЦЭМ!$D$39:$D$782,СВЦЭМ!$A$39:$A$782,$A34,СВЦЭМ!$B$39:$B$782,G$11)+'СЕТ СН'!$F$11+СВЦЭМ!$D$10+'СЕТ СН'!$F$5-'СЕТ СН'!$F$21</f>
        <v>3845.5516022399997</v>
      </c>
      <c r="H34" s="36">
        <f>SUMIFS(СВЦЭМ!$D$39:$D$782,СВЦЭМ!$A$39:$A$782,$A34,СВЦЭМ!$B$39:$B$782,H$11)+'СЕТ СН'!$F$11+СВЦЭМ!$D$10+'СЕТ СН'!$F$5-'СЕТ СН'!$F$21</f>
        <v>3810.9797582700003</v>
      </c>
      <c r="I34" s="36">
        <f>SUMIFS(СВЦЭМ!$D$39:$D$782,СВЦЭМ!$A$39:$A$782,$A34,СВЦЭМ!$B$39:$B$782,I$11)+'СЕТ СН'!$F$11+СВЦЭМ!$D$10+'СЕТ СН'!$F$5-'СЕТ СН'!$F$21</f>
        <v>3747.6539181400003</v>
      </c>
      <c r="J34" s="36">
        <f>SUMIFS(СВЦЭМ!$D$39:$D$782,СВЦЭМ!$A$39:$A$782,$A34,СВЦЭМ!$B$39:$B$782,J$11)+'СЕТ СН'!$F$11+СВЦЭМ!$D$10+'СЕТ СН'!$F$5-'СЕТ СН'!$F$21</f>
        <v>3729.5911657900001</v>
      </c>
      <c r="K34" s="36">
        <f>SUMIFS(СВЦЭМ!$D$39:$D$782,СВЦЭМ!$A$39:$A$782,$A34,СВЦЭМ!$B$39:$B$782,K$11)+'СЕТ СН'!$F$11+СВЦЭМ!$D$10+'СЕТ СН'!$F$5-'СЕТ СН'!$F$21</f>
        <v>3706.3110863000002</v>
      </c>
      <c r="L34" s="36">
        <f>SUMIFS(СВЦЭМ!$D$39:$D$782,СВЦЭМ!$A$39:$A$782,$A34,СВЦЭМ!$B$39:$B$782,L$11)+'СЕТ СН'!$F$11+СВЦЭМ!$D$10+'СЕТ СН'!$F$5-'СЕТ СН'!$F$21</f>
        <v>3669.97445995</v>
      </c>
      <c r="M34" s="36">
        <f>SUMIFS(СВЦЭМ!$D$39:$D$782,СВЦЭМ!$A$39:$A$782,$A34,СВЦЭМ!$B$39:$B$782,M$11)+'СЕТ СН'!$F$11+СВЦЭМ!$D$10+'СЕТ СН'!$F$5-'СЕТ СН'!$F$21</f>
        <v>3695.5216549699999</v>
      </c>
      <c r="N34" s="36">
        <f>SUMIFS(СВЦЭМ!$D$39:$D$782,СВЦЭМ!$A$39:$A$782,$A34,СВЦЭМ!$B$39:$B$782,N$11)+'СЕТ СН'!$F$11+СВЦЭМ!$D$10+'СЕТ СН'!$F$5-'СЕТ СН'!$F$21</f>
        <v>3737.4103998700002</v>
      </c>
      <c r="O34" s="36">
        <f>SUMIFS(СВЦЭМ!$D$39:$D$782,СВЦЭМ!$A$39:$A$782,$A34,СВЦЭМ!$B$39:$B$782,O$11)+'СЕТ СН'!$F$11+СВЦЭМ!$D$10+'СЕТ СН'!$F$5-'СЕТ СН'!$F$21</f>
        <v>3774.4827279400001</v>
      </c>
      <c r="P34" s="36">
        <f>SUMIFS(СВЦЭМ!$D$39:$D$782,СВЦЭМ!$A$39:$A$782,$A34,СВЦЭМ!$B$39:$B$782,P$11)+'СЕТ СН'!$F$11+СВЦЭМ!$D$10+'СЕТ СН'!$F$5-'СЕТ СН'!$F$21</f>
        <v>3817.03151239</v>
      </c>
      <c r="Q34" s="36">
        <f>SUMIFS(СВЦЭМ!$D$39:$D$782,СВЦЭМ!$A$39:$A$782,$A34,СВЦЭМ!$B$39:$B$782,Q$11)+'СЕТ СН'!$F$11+СВЦЭМ!$D$10+'СЕТ СН'!$F$5-'СЕТ СН'!$F$21</f>
        <v>3815.6511250000003</v>
      </c>
      <c r="R34" s="36">
        <f>SUMIFS(СВЦЭМ!$D$39:$D$782,СВЦЭМ!$A$39:$A$782,$A34,СВЦЭМ!$B$39:$B$782,R$11)+'СЕТ СН'!$F$11+СВЦЭМ!$D$10+'СЕТ СН'!$F$5-'СЕТ СН'!$F$21</f>
        <v>3776.4922035099999</v>
      </c>
      <c r="S34" s="36">
        <f>SUMIFS(СВЦЭМ!$D$39:$D$782,СВЦЭМ!$A$39:$A$782,$A34,СВЦЭМ!$B$39:$B$782,S$11)+'СЕТ СН'!$F$11+СВЦЭМ!$D$10+'СЕТ СН'!$F$5-'СЕТ СН'!$F$21</f>
        <v>3760.5246362799999</v>
      </c>
      <c r="T34" s="36">
        <f>SUMIFS(СВЦЭМ!$D$39:$D$782,СВЦЭМ!$A$39:$A$782,$A34,СВЦЭМ!$B$39:$B$782,T$11)+'СЕТ СН'!$F$11+СВЦЭМ!$D$10+'СЕТ СН'!$F$5-'СЕТ СН'!$F$21</f>
        <v>3725.8106800699998</v>
      </c>
      <c r="U34" s="36">
        <f>SUMIFS(СВЦЭМ!$D$39:$D$782,СВЦЭМ!$A$39:$A$782,$A34,СВЦЭМ!$B$39:$B$782,U$11)+'СЕТ СН'!$F$11+СВЦЭМ!$D$10+'СЕТ СН'!$F$5-'СЕТ СН'!$F$21</f>
        <v>3681.8552818200001</v>
      </c>
      <c r="V34" s="36">
        <f>SUMIFS(СВЦЭМ!$D$39:$D$782,СВЦЭМ!$A$39:$A$782,$A34,СВЦЭМ!$B$39:$B$782,V$11)+'СЕТ СН'!$F$11+СВЦЭМ!$D$10+'СЕТ СН'!$F$5-'СЕТ СН'!$F$21</f>
        <v>3667.6600018099998</v>
      </c>
      <c r="W34" s="36">
        <f>SUMIFS(СВЦЭМ!$D$39:$D$782,СВЦЭМ!$A$39:$A$782,$A34,СВЦЭМ!$B$39:$B$782,W$11)+'СЕТ СН'!$F$11+СВЦЭМ!$D$10+'СЕТ СН'!$F$5-'СЕТ СН'!$F$21</f>
        <v>3704.1278084800001</v>
      </c>
      <c r="X34" s="36">
        <f>SUMIFS(СВЦЭМ!$D$39:$D$782,СВЦЭМ!$A$39:$A$782,$A34,СВЦЭМ!$B$39:$B$782,X$11)+'СЕТ СН'!$F$11+СВЦЭМ!$D$10+'СЕТ СН'!$F$5-'СЕТ СН'!$F$21</f>
        <v>3741.60801502</v>
      </c>
      <c r="Y34" s="36">
        <f>SUMIFS(СВЦЭМ!$D$39:$D$782,СВЦЭМ!$A$39:$A$782,$A34,СВЦЭМ!$B$39:$B$782,Y$11)+'СЕТ СН'!$F$11+СВЦЭМ!$D$10+'СЕТ СН'!$F$5-'СЕТ СН'!$F$21</f>
        <v>3773.66369665</v>
      </c>
    </row>
    <row r="35" spans="1:27" ht="15.75" x14ac:dyDescent="0.2">
      <c r="A35" s="35">
        <f t="shared" si="0"/>
        <v>45009</v>
      </c>
      <c r="B35" s="36">
        <f>SUMIFS(СВЦЭМ!$D$39:$D$782,СВЦЭМ!$A$39:$A$782,$A35,СВЦЭМ!$B$39:$B$782,B$11)+'СЕТ СН'!$F$11+СВЦЭМ!$D$10+'СЕТ СН'!$F$5-'СЕТ СН'!$F$21</f>
        <v>3868.4294848199997</v>
      </c>
      <c r="C35" s="36">
        <f>SUMIFS(СВЦЭМ!$D$39:$D$782,СВЦЭМ!$A$39:$A$782,$A35,СВЦЭМ!$B$39:$B$782,C$11)+'СЕТ СН'!$F$11+СВЦЭМ!$D$10+'СЕТ СН'!$F$5-'СЕТ СН'!$F$21</f>
        <v>3949.23561978</v>
      </c>
      <c r="D35" s="36">
        <f>SUMIFS(СВЦЭМ!$D$39:$D$782,СВЦЭМ!$A$39:$A$782,$A35,СВЦЭМ!$B$39:$B$782,D$11)+'СЕТ СН'!$F$11+СВЦЭМ!$D$10+'СЕТ СН'!$F$5-'СЕТ СН'!$F$21</f>
        <v>3939.2648969399997</v>
      </c>
      <c r="E35" s="36">
        <f>SUMIFS(СВЦЭМ!$D$39:$D$782,СВЦЭМ!$A$39:$A$782,$A35,СВЦЭМ!$B$39:$B$782,E$11)+'СЕТ СН'!$F$11+СВЦЭМ!$D$10+'СЕТ СН'!$F$5-'СЕТ СН'!$F$21</f>
        <v>3941.1051208600002</v>
      </c>
      <c r="F35" s="36">
        <f>SUMIFS(СВЦЭМ!$D$39:$D$782,СВЦЭМ!$A$39:$A$782,$A35,СВЦЭМ!$B$39:$B$782,F$11)+'СЕТ СН'!$F$11+СВЦЭМ!$D$10+'СЕТ СН'!$F$5-'СЕТ СН'!$F$21</f>
        <v>3940.7466850000001</v>
      </c>
      <c r="G35" s="36">
        <f>SUMIFS(СВЦЭМ!$D$39:$D$782,СВЦЭМ!$A$39:$A$782,$A35,СВЦЭМ!$B$39:$B$782,G$11)+'СЕТ СН'!$F$11+СВЦЭМ!$D$10+'СЕТ СН'!$F$5-'СЕТ СН'!$F$21</f>
        <v>3938.5535028800005</v>
      </c>
      <c r="H35" s="36">
        <f>SUMIFS(СВЦЭМ!$D$39:$D$782,СВЦЭМ!$A$39:$A$782,$A35,СВЦЭМ!$B$39:$B$782,H$11)+'СЕТ СН'!$F$11+СВЦЭМ!$D$10+'СЕТ СН'!$F$5-'СЕТ СН'!$F$21</f>
        <v>3918.8932157299996</v>
      </c>
      <c r="I35" s="36">
        <f>SUMIFS(СВЦЭМ!$D$39:$D$782,СВЦЭМ!$A$39:$A$782,$A35,СВЦЭМ!$B$39:$B$782,I$11)+'СЕТ СН'!$F$11+СВЦЭМ!$D$10+'СЕТ СН'!$F$5-'СЕТ СН'!$F$21</f>
        <v>3839.2441788300002</v>
      </c>
      <c r="J35" s="36">
        <f>SUMIFS(СВЦЭМ!$D$39:$D$782,СВЦЭМ!$A$39:$A$782,$A35,СВЦЭМ!$B$39:$B$782,J$11)+'СЕТ СН'!$F$11+СВЦЭМ!$D$10+'СЕТ СН'!$F$5-'СЕТ СН'!$F$21</f>
        <v>3831.8052913700003</v>
      </c>
      <c r="K35" s="36">
        <f>SUMIFS(СВЦЭМ!$D$39:$D$782,СВЦЭМ!$A$39:$A$782,$A35,СВЦЭМ!$B$39:$B$782,K$11)+'СЕТ СН'!$F$11+СВЦЭМ!$D$10+'СЕТ СН'!$F$5-'СЕТ СН'!$F$21</f>
        <v>3801.5408849200003</v>
      </c>
      <c r="L35" s="36">
        <f>SUMIFS(СВЦЭМ!$D$39:$D$782,СВЦЭМ!$A$39:$A$782,$A35,СВЦЭМ!$B$39:$B$782,L$11)+'СЕТ СН'!$F$11+СВЦЭМ!$D$10+'СЕТ СН'!$F$5-'СЕТ СН'!$F$21</f>
        <v>3743.0173784099998</v>
      </c>
      <c r="M35" s="36">
        <f>SUMIFS(СВЦЭМ!$D$39:$D$782,СВЦЭМ!$A$39:$A$782,$A35,СВЦЭМ!$B$39:$B$782,M$11)+'СЕТ СН'!$F$11+СВЦЭМ!$D$10+'СЕТ СН'!$F$5-'СЕТ СН'!$F$21</f>
        <v>3740.5818600299999</v>
      </c>
      <c r="N35" s="36">
        <f>SUMIFS(СВЦЭМ!$D$39:$D$782,СВЦЭМ!$A$39:$A$782,$A35,СВЦЭМ!$B$39:$B$782,N$11)+'СЕТ СН'!$F$11+СВЦЭМ!$D$10+'СЕТ СН'!$F$5-'СЕТ СН'!$F$21</f>
        <v>3749.0297228099998</v>
      </c>
      <c r="O35" s="36">
        <f>SUMIFS(СВЦЭМ!$D$39:$D$782,СВЦЭМ!$A$39:$A$782,$A35,СВЦЭМ!$B$39:$B$782,O$11)+'СЕТ СН'!$F$11+СВЦЭМ!$D$10+'СЕТ СН'!$F$5-'СЕТ СН'!$F$21</f>
        <v>3756.3956021100003</v>
      </c>
      <c r="P35" s="36">
        <f>SUMIFS(СВЦЭМ!$D$39:$D$782,СВЦЭМ!$A$39:$A$782,$A35,СВЦЭМ!$B$39:$B$782,P$11)+'СЕТ СН'!$F$11+СВЦЭМ!$D$10+'СЕТ СН'!$F$5-'СЕТ СН'!$F$21</f>
        <v>3766.1843319999998</v>
      </c>
      <c r="Q35" s="36">
        <f>SUMIFS(СВЦЭМ!$D$39:$D$782,СВЦЭМ!$A$39:$A$782,$A35,СВЦЭМ!$B$39:$B$782,Q$11)+'СЕТ СН'!$F$11+СВЦЭМ!$D$10+'СЕТ СН'!$F$5-'СЕТ СН'!$F$21</f>
        <v>3761.4799754000001</v>
      </c>
      <c r="R35" s="36">
        <f>SUMIFS(СВЦЭМ!$D$39:$D$782,СВЦЭМ!$A$39:$A$782,$A35,СВЦЭМ!$B$39:$B$782,R$11)+'СЕТ СН'!$F$11+СВЦЭМ!$D$10+'СЕТ СН'!$F$5-'СЕТ СН'!$F$21</f>
        <v>3763.10383456</v>
      </c>
      <c r="S35" s="36">
        <f>SUMIFS(СВЦЭМ!$D$39:$D$782,СВЦЭМ!$A$39:$A$782,$A35,СВЦЭМ!$B$39:$B$782,S$11)+'СЕТ СН'!$F$11+СВЦЭМ!$D$10+'СЕТ СН'!$F$5-'СЕТ СН'!$F$21</f>
        <v>3716.44938387</v>
      </c>
      <c r="T35" s="36">
        <f>SUMIFS(СВЦЭМ!$D$39:$D$782,СВЦЭМ!$A$39:$A$782,$A35,СВЦЭМ!$B$39:$B$782,T$11)+'СЕТ СН'!$F$11+СВЦЭМ!$D$10+'СЕТ СН'!$F$5-'СЕТ СН'!$F$21</f>
        <v>3706.9568485600003</v>
      </c>
      <c r="U35" s="36">
        <f>SUMIFS(СВЦЭМ!$D$39:$D$782,СВЦЭМ!$A$39:$A$782,$A35,СВЦЭМ!$B$39:$B$782,U$11)+'СЕТ СН'!$F$11+СВЦЭМ!$D$10+'СЕТ СН'!$F$5-'СЕТ СН'!$F$21</f>
        <v>3693.3261626499998</v>
      </c>
      <c r="V35" s="36">
        <f>SUMIFS(СВЦЭМ!$D$39:$D$782,СВЦЭМ!$A$39:$A$782,$A35,СВЦЭМ!$B$39:$B$782,V$11)+'СЕТ СН'!$F$11+СВЦЭМ!$D$10+'СЕТ СН'!$F$5-'СЕТ СН'!$F$21</f>
        <v>3706.5637328900002</v>
      </c>
      <c r="W35" s="36">
        <f>SUMIFS(СВЦЭМ!$D$39:$D$782,СВЦЭМ!$A$39:$A$782,$A35,СВЦЭМ!$B$39:$B$782,W$11)+'СЕТ СН'!$F$11+СВЦЭМ!$D$10+'СЕТ СН'!$F$5-'СЕТ СН'!$F$21</f>
        <v>3708.05330645</v>
      </c>
      <c r="X35" s="36">
        <f>SUMIFS(СВЦЭМ!$D$39:$D$782,СВЦЭМ!$A$39:$A$782,$A35,СВЦЭМ!$B$39:$B$782,X$11)+'СЕТ СН'!$F$11+СВЦЭМ!$D$10+'СЕТ СН'!$F$5-'СЕТ СН'!$F$21</f>
        <v>3764.6901580600002</v>
      </c>
      <c r="Y35" s="36">
        <f>SUMIFS(СВЦЭМ!$D$39:$D$782,СВЦЭМ!$A$39:$A$782,$A35,СВЦЭМ!$B$39:$B$782,Y$11)+'СЕТ СН'!$F$11+СВЦЭМ!$D$10+'СЕТ СН'!$F$5-'СЕТ СН'!$F$21</f>
        <v>3737.3513877699997</v>
      </c>
    </row>
    <row r="36" spans="1:27" ht="15.75" x14ac:dyDescent="0.2">
      <c r="A36" s="35">
        <f t="shared" si="0"/>
        <v>45010</v>
      </c>
      <c r="B36" s="36">
        <f>SUMIFS(СВЦЭМ!$D$39:$D$782,СВЦЭМ!$A$39:$A$782,$A36,СВЦЭМ!$B$39:$B$782,B$11)+'СЕТ СН'!$F$11+СВЦЭМ!$D$10+'СЕТ СН'!$F$5-'СЕТ СН'!$F$21</f>
        <v>3735.1598734999998</v>
      </c>
      <c r="C36" s="36">
        <f>SUMIFS(СВЦЭМ!$D$39:$D$782,СВЦЭМ!$A$39:$A$782,$A36,СВЦЭМ!$B$39:$B$782,C$11)+'СЕТ СН'!$F$11+СВЦЭМ!$D$10+'СЕТ СН'!$F$5-'СЕТ СН'!$F$21</f>
        <v>3781.5302053100004</v>
      </c>
      <c r="D36" s="36">
        <f>SUMIFS(СВЦЭМ!$D$39:$D$782,СВЦЭМ!$A$39:$A$782,$A36,СВЦЭМ!$B$39:$B$782,D$11)+'СЕТ СН'!$F$11+СВЦЭМ!$D$10+'СЕТ СН'!$F$5-'СЕТ СН'!$F$21</f>
        <v>3809.1611130399997</v>
      </c>
      <c r="E36" s="36">
        <f>SUMIFS(СВЦЭМ!$D$39:$D$782,СВЦЭМ!$A$39:$A$782,$A36,СВЦЭМ!$B$39:$B$782,E$11)+'СЕТ СН'!$F$11+СВЦЭМ!$D$10+'СЕТ СН'!$F$5-'СЕТ СН'!$F$21</f>
        <v>3815.2492269699997</v>
      </c>
      <c r="F36" s="36">
        <f>SUMIFS(СВЦЭМ!$D$39:$D$782,СВЦЭМ!$A$39:$A$782,$A36,СВЦЭМ!$B$39:$B$782,F$11)+'СЕТ СН'!$F$11+СВЦЭМ!$D$10+'СЕТ СН'!$F$5-'СЕТ СН'!$F$21</f>
        <v>3809.6118337899998</v>
      </c>
      <c r="G36" s="36">
        <f>SUMIFS(СВЦЭМ!$D$39:$D$782,СВЦЭМ!$A$39:$A$782,$A36,СВЦЭМ!$B$39:$B$782,G$11)+'СЕТ СН'!$F$11+СВЦЭМ!$D$10+'СЕТ СН'!$F$5-'СЕТ СН'!$F$21</f>
        <v>3815.5769955099995</v>
      </c>
      <c r="H36" s="36">
        <f>SUMIFS(СВЦЭМ!$D$39:$D$782,СВЦЭМ!$A$39:$A$782,$A36,СВЦЭМ!$B$39:$B$782,H$11)+'СЕТ СН'!$F$11+СВЦЭМ!$D$10+'СЕТ СН'!$F$5-'СЕТ СН'!$F$21</f>
        <v>3796.58997138</v>
      </c>
      <c r="I36" s="36">
        <f>SUMIFS(СВЦЭМ!$D$39:$D$782,СВЦЭМ!$A$39:$A$782,$A36,СВЦЭМ!$B$39:$B$782,I$11)+'СЕТ СН'!$F$11+СВЦЭМ!$D$10+'СЕТ СН'!$F$5-'СЕТ СН'!$F$21</f>
        <v>3727.93921679</v>
      </c>
      <c r="J36" s="36">
        <f>SUMIFS(СВЦЭМ!$D$39:$D$782,СВЦЭМ!$A$39:$A$782,$A36,СВЦЭМ!$B$39:$B$782,J$11)+'СЕТ СН'!$F$11+СВЦЭМ!$D$10+'СЕТ СН'!$F$5-'СЕТ СН'!$F$21</f>
        <v>3654.3107755199999</v>
      </c>
      <c r="K36" s="36">
        <f>SUMIFS(СВЦЭМ!$D$39:$D$782,СВЦЭМ!$A$39:$A$782,$A36,СВЦЭМ!$B$39:$B$782,K$11)+'СЕТ СН'!$F$11+СВЦЭМ!$D$10+'СЕТ СН'!$F$5-'СЕТ СН'!$F$21</f>
        <v>3583.5981308299997</v>
      </c>
      <c r="L36" s="36">
        <f>SUMIFS(СВЦЭМ!$D$39:$D$782,СВЦЭМ!$A$39:$A$782,$A36,СВЦЭМ!$B$39:$B$782,L$11)+'СЕТ СН'!$F$11+СВЦЭМ!$D$10+'СЕТ СН'!$F$5-'СЕТ СН'!$F$21</f>
        <v>3558.96873826</v>
      </c>
      <c r="M36" s="36">
        <f>SUMIFS(СВЦЭМ!$D$39:$D$782,СВЦЭМ!$A$39:$A$782,$A36,СВЦЭМ!$B$39:$B$782,M$11)+'СЕТ СН'!$F$11+СВЦЭМ!$D$10+'СЕТ СН'!$F$5-'СЕТ СН'!$F$21</f>
        <v>3556.3944036000003</v>
      </c>
      <c r="N36" s="36">
        <f>SUMIFS(СВЦЭМ!$D$39:$D$782,СВЦЭМ!$A$39:$A$782,$A36,СВЦЭМ!$B$39:$B$782,N$11)+'СЕТ СН'!$F$11+СВЦЭМ!$D$10+'СЕТ СН'!$F$5-'СЕТ СН'!$F$21</f>
        <v>3598.8216347100001</v>
      </c>
      <c r="O36" s="36">
        <f>SUMIFS(СВЦЭМ!$D$39:$D$782,СВЦЭМ!$A$39:$A$782,$A36,СВЦЭМ!$B$39:$B$782,O$11)+'СЕТ СН'!$F$11+СВЦЭМ!$D$10+'СЕТ СН'!$F$5-'СЕТ СН'!$F$21</f>
        <v>3646.4979736300002</v>
      </c>
      <c r="P36" s="36">
        <f>SUMIFS(СВЦЭМ!$D$39:$D$782,СВЦЭМ!$A$39:$A$782,$A36,СВЦЭМ!$B$39:$B$782,P$11)+'СЕТ СН'!$F$11+СВЦЭМ!$D$10+'СЕТ СН'!$F$5-'СЕТ СН'!$F$21</f>
        <v>3669.2423615799999</v>
      </c>
      <c r="Q36" s="36">
        <f>SUMIFS(СВЦЭМ!$D$39:$D$782,СВЦЭМ!$A$39:$A$782,$A36,СВЦЭМ!$B$39:$B$782,Q$11)+'СЕТ СН'!$F$11+СВЦЭМ!$D$10+'СЕТ СН'!$F$5-'СЕТ СН'!$F$21</f>
        <v>3687.8705779299999</v>
      </c>
      <c r="R36" s="36">
        <f>SUMIFS(СВЦЭМ!$D$39:$D$782,СВЦЭМ!$A$39:$A$782,$A36,СВЦЭМ!$B$39:$B$782,R$11)+'СЕТ СН'!$F$11+СВЦЭМ!$D$10+'СЕТ СН'!$F$5-'СЕТ СН'!$F$21</f>
        <v>3662.6478504799998</v>
      </c>
      <c r="S36" s="36">
        <f>SUMIFS(СВЦЭМ!$D$39:$D$782,СВЦЭМ!$A$39:$A$782,$A36,СВЦЭМ!$B$39:$B$782,S$11)+'СЕТ СН'!$F$11+СВЦЭМ!$D$10+'СЕТ СН'!$F$5-'СЕТ СН'!$F$21</f>
        <v>3659.6233626200001</v>
      </c>
      <c r="T36" s="36">
        <f>SUMIFS(СВЦЭМ!$D$39:$D$782,СВЦЭМ!$A$39:$A$782,$A36,СВЦЭМ!$B$39:$B$782,T$11)+'СЕТ СН'!$F$11+СВЦЭМ!$D$10+'СЕТ СН'!$F$5-'СЕТ СН'!$F$21</f>
        <v>3591.5337704800004</v>
      </c>
      <c r="U36" s="36">
        <f>SUMIFS(СВЦЭМ!$D$39:$D$782,СВЦЭМ!$A$39:$A$782,$A36,СВЦЭМ!$B$39:$B$782,U$11)+'СЕТ СН'!$F$11+СВЦЭМ!$D$10+'СЕТ СН'!$F$5-'СЕТ СН'!$F$21</f>
        <v>3597.4005937100001</v>
      </c>
      <c r="V36" s="36">
        <f>SUMIFS(СВЦЭМ!$D$39:$D$782,СВЦЭМ!$A$39:$A$782,$A36,СВЦЭМ!$B$39:$B$782,V$11)+'СЕТ СН'!$F$11+СВЦЭМ!$D$10+'СЕТ СН'!$F$5-'СЕТ СН'!$F$21</f>
        <v>3572.6572181000001</v>
      </c>
      <c r="W36" s="36">
        <f>SUMIFS(СВЦЭМ!$D$39:$D$782,СВЦЭМ!$A$39:$A$782,$A36,СВЦЭМ!$B$39:$B$782,W$11)+'СЕТ СН'!$F$11+СВЦЭМ!$D$10+'СЕТ СН'!$F$5-'СЕТ СН'!$F$21</f>
        <v>3577.4152618200001</v>
      </c>
      <c r="X36" s="36">
        <f>SUMIFS(СВЦЭМ!$D$39:$D$782,СВЦЭМ!$A$39:$A$782,$A36,СВЦЭМ!$B$39:$B$782,X$11)+'СЕТ СН'!$F$11+СВЦЭМ!$D$10+'СЕТ СН'!$F$5-'СЕТ СН'!$F$21</f>
        <v>3582.2982447900004</v>
      </c>
      <c r="Y36" s="36">
        <f>SUMIFS(СВЦЭМ!$D$39:$D$782,СВЦЭМ!$A$39:$A$782,$A36,СВЦЭМ!$B$39:$B$782,Y$11)+'СЕТ СН'!$F$11+СВЦЭМ!$D$10+'СЕТ СН'!$F$5-'СЕТ СН'!$F$21</f>
        <v>3706.0953730800002</v>
      </c>
    </row>
    <row r="37" spans="1:27" ht="15.75" x14ac:dyDescent="0.2">
      <c r="A37" s="35">
        <f t="shared" si="0"/>
        <v>45011</v>
      </c>
      <c r="B37" s="36">
        <f>SUMIFS(СВЦЭМ!$D$39:$D$782,СВЦЭМ!$A$39:$A$782,$A37,СВЦЭМ!$B$39:$B$782,B$11)+'СЕТ СН'!$F$11+СВЦЭМ!$D$10+'СЕТ СН'!$F$5-'СЕТ СН'!$F$21</f>
        <v>3760.3348667700002</v>
      </c>
      <c r="C37" s="36">
        <f>SUMIFS(СВЦЭМ!$D$39:$D$782,СВЦЭМ!$A$39:$A$782,$A37,СВЦЭМ!$B$39:$B$782,C$11)+'СЕТ СН'!$F$11+СВЦЭМ!$D$10+'СЕТ СН'!$F$5-'СЕТ СН'!$F$21</f>
        <v>3810.9022939500001</v>
      </c>
      <c r="D37" s="36">
        <f>SUMIFS(СВЦЭМ!$D$39:$D$782,СВЦЭМ!$A$39:$A$782,$A37,СВЦЭМ!$B$39:$B$782,D$11)+'СЕТ СН'!$F$11+СВЦЭМ!$D$10+'СЕТ СН'!$F$5-'СЕТ СН'!$F$21</f>
        <v>3839.0875413599997</v>
      </c>
      <c r="E37" s="36">
        <f>SUMIFS(СВЦЭМ!$D$39:$D$782,СВЦЭМ!$A$39:$A$782,$A37,СВЦЭМ!$B$39:$B$782,E$11)+'СЕТ СН'!$F$11+СВЦЭМ!$D$10+'СЕТ СН'!$F$5-'СЕТ СН'!$F$21</f>
        <v>3831.9745326499997</v>
      </c>
      <c r="F37" s="36">
        <f>SUMIFS(СВЦЭМ!$D$39:$D$782,СВЦЭМ!$A$39:$A$782,$A37,СВЦЭМ!$B$39:$B$782,F$11)+'СЕТ СН'!$F$11+СВЦЭМ!$D$10+'СЕТ СН'!$F$5-'СЕТ СН'!$F$21</f>
        <v>3843.9063653499998</v>
      </c>
      <c r="G37" s="36">
        <f>SUMIFS(СВЦЭМ!$D$39:$D$782,СВЦЭМ!$A$39:$A$782,$A37,СВЦЭМ!$B$39:$B$782,G$11)+'СЕТ СН'!$F$11+СВЦЭМ!$D$10+'СЕТ СН'!$F$5-'СЕТ СН'!$F$21</f>
        <v>3830.7847775700002</v>
      </c>
      <c r="H37" s="36">
        <f>SUMIFS(СВЦЭМ!$D$39:$D$782,СВЦЭМ!$A$39:$A$782,$A37,СВЦЭМ!$B$39:$B$782,H$11)+'СЕТ СН'!$F$11+СВЦЭМ!$D$10+'СЕТ СН'!$F$5-'СЕТ СН'!$F$21</f>
        <v>3815.8503214000002</v>
      </c>
      <c r="I37" s="36">
        <f>SUMIFS(СВЦЭМ!$D$39:$D$782,СВЦЭМ!$A$39:$A$782,$A37,СВЦЭМ!$B$39:$B$782,I$11)+'СЕТ СН'!$F$11+СВЦЭМ!$D$10+'СЕТ СН'!$F$5-'СЕТ СН'!$F$21</f>
        <v>3782.7347466800002</v>
      </c>
      <c r="J37" s="36">
        <f>SUMIFS(СВЦЭМ!$D$39:$D$782,СВЦЭМ!$A$39:$A$782,$A37,СВЦЭМ!$B$39:$B$782,J$11)+'СЕТ СН'!$F$11+СВЦЭМ!$D$10+'СЕТ СН'!$F$5-'СЕТ СН'!$F$21</f>
        <v>3741.4225327200002</v>
      </c>
      <c r="K37" s="36">
        <f>SUMIFS(СВЦЭМ!$D$39:$D$782,СВЦЭМ!$A$39:$A$782,$A37,СВЦЭМ!$B$39:$B$782,K$11)+'СЕТ СН'!$F$11+СВЦЭМ!$D$10+'СЕТ СН'!$F$5-'СЕТ СН'!$F$21</f>
        <v>3674.8720579800001</v>
      </c>
      <c r="L37" s="36">
        <f>SUMIFS(СВЦЭМ!$D$39:$D$782,СВЦЭМ!$A$39:$A$782,$A37,СВЦЭМ!$B$39:$B$782,L$11)+'СЕТ СН'!$F$11+СВЦЭМ!$D$10+'СЕТ СН'!$F$5-'СЕТ СН'!$F$21</f>
        <v>3647.2979900700002</v>
      </c>
      <c r="M37" s="36">
        <f>SUMIFS(СВЦЭМ!$D$39:$D$782,СВЦЭМ!$A$39:$A$782,$A37,СВЦЭМ!$B$39:$B$782,M$11)+'СЕТ СН'!$F$11+СВЦЭМ!$D$10+'СЕТ СН'!$F$5-'СЕТ СН'!$F$21</f>
        <v>3646.9432783900002</v>
      </c>
      <c r="N37" s="36">
        <f>SUMIFS(СВЦЭМ!$D$39:$D$782,СВЦЭМ!$A$39:$A$782,$A37,СВЦЭМ!$B$39:$B$782,N$11)+'СЕТ СН'!$F$11+СВЦЭМ!$D$10+'СЕТ СН'!$F$5-'СЕТ СН'!$F$21</f>
        <v>3688.3918057800001</v>
      </c>
      <c r="O37" s="36">
        <f>SUMIFS(СВЦЭМ!$D$39:$D$782,СВЦЭМ!$A$39:$A$782,$A37,СВЦЭМ!$B$39:$B$782,O$11)+'СЕТ СН'!$F$11+СВЦЭМ!$D$10+'СЕТ СН'!$F$5-'СЕТ СН'!$F$21</f>
        <v>3733.9125607000001</v>
      </c>
      <c r="P37" s="36">
        <f>SUMIFS(СВЦЭМ!$D$39:$D$782,СВЦЭМ!$A$39:$A$782,$A37,СВЦЭМ!$B$39:$B$782,P$11)+'СЕТ СН'!$F$11+СВЦЭМ!$D$10+'СЕТ СН'!$F$5-'СЕТ СН'!$F$21</f>
        <v>3748.3141264000001</v>
      </c>
      <c r="Q37" s="36">
        <f>SUMIFS(СВЦЭМ!$D$39:$D$782,СВЦЭМ!$A$39:$A$782,$A37,СВЦЭМ!$B$39:$B$782,Q$11)+'СЕТ СН'!$F$11+СВЦЭМ!$D$10+'СЕТ СН'!$F$5-'СЕТ СН'!$F$21</f>
        <v>3762.1767906800001</v>
      </c>
      <c r="R37" s="36">
        <f>SUMIFS(СВЦЭМ!$D$39:$D$782,СВЦЭМ!$A$39:$A$782,$A37,СВЦЭМ!$B$39:$B$782,R$11)+'СЕТ СН'!$F$11+СВЦЭМ!$D$10+'СЕТ СН'!$F$5-'СЕТ СН'!$F$21</f>
        <v>3745.75617999</v>
      </c>
      <c r="S37" s="36">
        <f>SUMIFS(СВЦЭМ!$D$39:$D$782,СВЦЭМ!$A$39:$A$782,$A37,СВЦЭМ!$B$39:$B$782,S$11)+'СЕТ СН'!$F$11+СВЦЭМ!$D$10+'СЕТ СН'!$F$5-'СЕТ СН'!$F$21</f>
        <v>3718.6337802600001</v>
      </c>
      <c r="T37" s="36">
        <f>SUMIFS(СВЦЭМ!$D$39:$D$782,СВЦЭМ!$A$39:$A$782,$A37,СВЦЭМ!$B$39:$B$782,T$11)+'СЕТ СН'!$F$11+СВЦЭМ!$D$10+'СЕТ СН'!$F$5-'СЕТ СН'!$F$21</f>
        <v>3695.9312303400002</v>
      </c>
      <c r="U37" s="36">
        <f>SUMIFS(СВЦЭМ!$D$39:$D$782,СВЦЭМ!$A$39:$A$782,$A37,СВЦЭМ!$B$39:$B$782,U$11)+'СЕТ СН'!$F$11+СВЦЭМ!$D$10+'СЕТ СН'!$F$5-'СЕТ СН'!$F$21</f>
        <v>3655.3755648599999</v>
      </c>
      <c r="V37" s="36">
        <f>SUMIFS(СВЦЭМ!$D$39:$D$782,СВЦЭМ!$A$39:$A$782,$A37,СВЦЭМ!$B$39:$B$782,V$11)+'СЕТ СН'!$F$11+СВЦЭМ!$D$10+'СЕТ СН'!$F$5-'СЕТ СН'!$F$21</f>
        <v>3621.2500720600001</v>
      </c>
      <c r="W37" s="36">
        <f>SUMIFS(СВЦЭМ!$D$39:$D$782,СВЦЭМ!$A$39:$A$782,$A37,СВЦЭМ!$B$39:$B$782,W$11)+'СЕТ СН'!$F$11+СВЦЭМ!$D$10+'СЕТ СН'!$F$5-'СЕТ СН'!$F$21</f>
        <v>3632.3583885099997</v>
      </c>
      <c r="X37" s="36">
        <f>SUMIFS(СВЦЭМ!$D$39:$D$782,СВЦЭМ!$A$39:$A$782,$A37,СВЦЭМ!$B$39:$B$782,X$11)+'СЕТ СН'!$F$11+СВЦЭМ!$D$10+'СЕТ СН'!$F$5-'СЕТ СН'!$F$21</f>
        <v>3659.9709531400003</v>
      </c>
      <c r="Y37" s="36">
        <f>SUMIFS(СВЦЭМ!$D$39:$D$782,СВЦЭМ!$A$39:$A$782,$A37,СВЦЭМ!$B$39:$B$782,Y$11)+'СЕТ СН'!$F$11+СВЦЭМ!$D$10+'СЕТ СН'!$F$5-'СЕТ СН'!$F$21</f>
        <v>3711.9264432700002</v>
      </c>
    </row>
    <row r="38" spans="1:27" ht="15.75" x14ac:dyDescent="0.2">
      <c r="A38" s="35">
        <f t="shared" si="0"/>
        <v>45012</v>
      </c>
      <c r="B38" s="36">
        <f>SUMIFS(СВЦЭМ!$D$39:$D$782,СВЦЭМ!$A$39:$A$782,$A38,СВЦЭМ!$B$39:$B$782,B$11)+'СЕТ СН'!$F$11+СВЦЭМ!$D$10+'СЕТ СН'!$F$5-'СЕТ СН'!$F$21</f>
        <v>3746.3806964</v>
      </c>
      <c r="C38" s="36">
        <f>SUMIFS(СВЦЭМ!$D$39:$D$782,СВЦЭМ!$A$39:$A$782,$A38,СВЦЭМ!$B$39:$B$782,C$11)+'СЕТ СН'!$F$11+СВЦЭМ!$D$10+'СЕТ СН'!$F$5-'СЕТ СН'!$F$21</f>
        <v>3759.1970177399999</v>
      </c>
      <c r="D38" s="36">
        <f>SUMIFS(СВЦЭМ!$D$39:$D$782,СВЦЭМ!$A$39:$A$782,$A38,СВЦЭМ!$B$39:$B$782,D$11)+'СЕТ СН'!$F$11+СВЦЭМ!$D$10+'СЕТ СН'!$F$5-'СЕТ СН'!$F$21</f>
        <v>3790.0015742000001</v>
      </c>
      <c r="E38" s="36">
        <f>SUMIFS(СВЦЭМ!$D$39:$D$782,СВЦЭМ!$A$39:$A$782,$A38,СВЦЭМ!$B$39:$B$782,E$11)+'СЕТ СН'!$F$11+СВЦЭМ!$D$10+'СЕТ СН'!$F$5-'СЕТ СН'!$F$21</f>
        <v>3790.8048256100001</v>
      </c>
      <c r="F38" s="36">
        <f>SUMIFS(СВЦЭМ!$D$39:$D$782,СВЦЭМ!$A$39:$A$782,$A38,СВЦЭМ!$B$39:$B$782,F$11)+'СЕТ СН'!$F$11+СВЦЭМ!$D$10+'СЕТ СН'!$F$5-'СЕТ СН'!$F$21</f>
        <v>3809.6497556200002</v>
      </c>
      <c r="G38" s="36">
        <f>SUMIFS(СВЦЭМ!$D$39:$D$782,СВЦЭМ!$A$39:$A$782,$A38,СВЦЭМ!$B$39:$B$782,G$11)+'СЕТ СН'!$F$11+СВЦЭМ!$D$10+'СЕТ СН'!$F$5-'СЕТ СН'!$F$21</f>
        <v>3781.4869275900001</v>
      </c>
      <c r="H38" s="36">
        <f>SUMIFS(СВЦЭМ!$D$39:$D$782,СВЦЭМ!$A$39:$A$782,$A38,СВЦЭМ!$B$39:$B$782,H$11)+'СЕТ СН'!$F$11+СВЦЭМ!$D$10+'СЕТ СН'!$F$5-'СЕТ СН'!$F$21</f>
        <v>3791.4003026400001</v>
      </c>
      <c r="I38" s="36">
        <f>SUMIFS(СВЦЭМ!$D$39:$D$782,СВЦЭМ!$A$39:$A$782,$A38,СВЦЭМ!$B$39:$B$782,I$11)+'СЕТ СН'!$F$11+СВЦЭМ!$D$10+'СЕТ СН'!$F$5-'СЕТ СН'!$F$21</f>
        <v>3662.7601510200002</v>
      </c>
      <c r="J38" s="36">
        <f>SUMIFS(СВЦЭМ!$D$39:$D$782,СВЦЭМ!$A$39:$A$782,$A38,СВЦЭМ!$B$39:$B$782,J$11)+'СЕТ СН'!$F$11+СВЦЭМ!$D$10+'СЕТ СН'!$F$5-'СЕТ СН'!$F$21</f>
        <v>3672.2830037399999</v>
      </c>
      <c r="K38" s="36">
        <f>SUMIFS(СВЦЭМ!$D$39:$D$782,СВЦЭМ!$A$39:$A$782,$A38,СВЦЭМ!$B$39:$B$782,K$11)+'СЕТ СН'!$F$11+СВЦЭМ!$D$10+'СЕТ СН'!$F$5-'СЕТ СН'!$F$21</f>
        <v>3666.51096822</v>
      </c>
      <c r="L38" s="36">
        <f>SUMIFS(СВЦЭМ!$D$39:$D$782,СВЦЭМ!$A$39:$A$782,$A38,СВЦЭМ!$B$39:$B$782,L$11)+'СЕТ СН'!$F$11+СВЦЭМ!$D$10+'СЕТ СН'!$F$5-'СЕТ СН'!$F$21</f>
        <v>3663.6107143500003</v>
      </c>
      <c r="M38" s="36">
        <f>SUMIFS(СВЦЭМ!$D$39:$D$782,СВЦЭМ!$A$39:$A$782,$A38,СВЦЭМ!$B$39:$B$782,M$11)+'СЕТ СН'!$F$11+СВЦЭМ!$D$10+'СЕТ СН'!$F$5-'СЕТ СН'!$F$21</f>
        <v>3673.8831013700001</v>
      </c>
      <c r="N38" s="36">
        <f>SUMIFS(СВЦЭМ!$D$39:$D$782,СВЦЭМ!$A$39:$A$782,$A38,СВЦЭМ!$B$39:$B$782,N$11)+'СЕТ СН'!$F$11+СВЦЭМ!$D$10+'СЕТ СН'!$F$5-'СЕТ СН'!$F$21</f>
        <v>3693.87801653</v>
      </c>
      <c r="O38" s="36">
        <f>SUMIFS(СВЦЭМ!$D$39:$D$782,СВЦЭМ!$A$39:$A$782,$A38,СВЦЭМ!$B$39:$B$782,O$11)+'СЕТ СН'!$F$11+СВЦЭМ!$D$10+'СЕТ СН'!$F$5-'СЕТ СН'!$F$21</f>
        <v>3730.8959472799997</v>
      </c>
      <c r="P38" s="36">
        <f>SUMIFS(СВЦЭМ!$D$39:$D$782,СВЦЭМ!$A$39:$A$782,$A38,СВЦЭМ!$B$39:$B$782,P$11)+'СЕТ СН'!$F$11+СВЦЭМ!$D$10+'СЕТ СН'!$F$5-'СЕТ СН'!$F$21</f>
        <v>3741.7002720800001</v>
      </c>
      <c r="Q38" s="36">
        <f>SUMIFS(СВЦЭМ!$D$39:$D$782,СВЦЭМ!$A$39:$A$782,$A38,СВЦЭМ!$B$39:$B$782,Q$11)+'СЕТ СН'!$F$11+СВЦЭМ!$D$10+'СЕТ СН'!$F$5-'СЕТ СН'!$F$21</f>
        <v>3741.13545454</v>
      </c>
      <c r="R38" s="36">
        <f>SUMIFS(СВЦЭМ!$D$39:$D$782,СВЦЭМ!$A$39:$A$782,$A38,СВЦЭМ!$B$39:$B$782,R$11)+'СЕТ СН'!$F$11+СВЦЭМ!$D$10+'СЕТ СН'!$F$5-'СЕТ СН'!$F$21</f>
        <v>3721.6655740900001</v>
      </c>
      <c r="S38" s="36">
        <f>SUMIFS(СВЦЭМ!$D$39:$D$782,СВЦЭМ!$A$39:$A$782,$A38,СВЦЭМ!$B$39:$B$782,S$11)+'СЕТ СН'!$F$11+СВЦЭМ!$D$10+'СЕТ СН'!$F$5-'СЕТ СН'!$F$21</f>
        <v>3722.9759403899998</v>
      </c>
      <c r="T38" s="36">
        <f>SUMIFS(СВЦЭМ!$D$39:$D$782,СВЦЭМ!$A$39:$A$782,$A38,СВЦЭМ!$B$39:$B$782,T$11)+'СЕТ СН'!$F$11+СВЦЭМ!$D$10+'СЕТ СН'!$F$5-'СЕТ СН'!$F$21</f>
        <v>3711.14973396</v>
      </c>
      <c r="U38" s="36">
        <f>SUMIFS(СВЦЭМ!$D$39:$D$782,СВЦЭМ!$A$39:$A$782,$A38,СВЦЭМ!$B$39:$B$782,U$11)+'СЕТ СН'!$F$11+СВЦЭМ!$D$10+'СЕТ СН'!$F$5-'СЕТ СН'!$F$21</f>
        <v>3651.6090568899999</v>
      </c>
      <c r="V38" s="36">
        <f>SUMIFS(СВЦЭМ!$D$39:$D$782,СВЦЭМ!$A$39:$A$782,$A38,СВЦЭМ!$B$39:$B$782,V$11)+'СЕТ СН'!$F$11+СВЦЭМ!$D$10+'СЕТ СН'!$F$5-'СЕТ СН'!$F$21</f>
        <v>3586.4427174500001</v>
      </c>
      <c r="W38" s="36">
        <f>SUMIFS(СВЦЭМ!$D$39:$D$782,СВЦЭМ!$A$39:$A$782,$A38,СВЦЭМ!$B$39:$B$782,W$11)+'СЕТ СН'!$F$11+СВЦЭМ!$D$10+'СЕТ СН'!$F$5-'СЕТ СН'!$F$21</f>
        <v>3605.3803477900001</v>
      </c>
      <c r="X38" s="36">
        <f>SUMIFS(СВЦЭМ!$D$39:$D$782,СВЦЭМ!$A$39:$A$782,$A38,СВЦЭМ!$B$39:$B$782,X$11)+'СЕТ СН'!$F$11+СВЦЭМ!$D$10+'СЕТ СН'!$F$5-'СЕТ СН'!$F$21</f>
        <v>3656.9495291499998</v>
      </c>
      <c r="Y38" s="36">
        <f>SUMIFS(СВЦЭМ!$D$39:$D$782,СВЦЭМ!$A$39:$A$782,$A38,СВЦЭМ!$B$39:$B$782,Y$11)+'СЕТ СН'!$F$11+СВЦЭМ!$D$10+'СЕТ СН'!$F$5-'СЕТ СН'!$F$21</f>
        <v>3672.7121951300001</v>
      </c>
    </row>
    <row r="39" spans="1:27" ht="15.75" x14ac:dyDescent="0.2">
      <c r="A39" s="35">
        <f t="shared" si="0"/>
        <v>45013</v>
      </c>
      <c r="B39" s="36">
        <f>SUMIFS(СВЦЭМ!$D$39:$D$782,СВЦЭМ!$A$39:$A$782,$A39,СВЦЭМ!$B$39:$B$782,B$11)+'СЕТ СН'!$F$11+СВЦЭМ!$D$10+'СЕТ СН'!$F$5-'СЕТ СН'!$F$21</f>
        <v>3589.6218816199998</v>
      </c>
      <c r="C39" s="36">
        <f>SUMIFS(СВЦЭМ!$D$39:$D$782,СВЦЭМ!$A$39:$A$782,$A39,СВЦЭМ!$B$39:$B$782,C$11)+'СЕТ СН'!$F$11+СВЦЭМ!$D$10+'СЕТ СН'!$F$5-'СЕТ СН'!$F$21</f>
        <v>3627.9634309900002</v>
      </c>
      <c r="D39" s="36">
        <f>SUMIFS(СВЦЭМ!$D$39:$D$782,СВЦЭМ!$A$39:$A$782,$A39,СВЦЭМ!$B$39:$B$782,D$11)+'СЕТ СН'!$F$11+СВЦЭМ!$D$10+'СЕТ СН'!$F$5-'СЕТ СН'!$F$21</f>
        <v>3679.87830966</v>
      </c>
      <c r="E39" s="36">
        <f>SUMIFS(СВЦЭМ!$D$39:$D$782,СВЦЭМ!$A$39:$A$782,$A39,СВЦЭМ!$B$39:$B$782,E$11)+'СЕТ СН'!$F$11+СВЦЭМ!$D$10+'СЕТ СН'!$F$5-'СЕТ СН'!$F$21</f>
        <v>3695.3041573800001</v>
      </c>
      <c r="F39" s="36">
        <f>SUMIFS(СВЦЭМ!$D$39:$D$782,СВЦЭМ!$A$39:$A$782,$A39,СВЦЭМ!$B$39:$B$782,F$11)+'СЕТ СН'!$F$11+СВЦЭМ!$D$10+'СЕТ СН'!$F$5-'СЕТ СН'!$F$21</f>
        <v>3693.99155453</v>
      </c>
      <c r="G39" s="36">
        <f>SUMIFS(СВЦЭМ!$D$39:$D$782,СВЦЭМ!$A$39:$A$782,$A39,СВЦЭМ!$B$39:$B$782,G$11)+'СЕТ СН'!$F$11+СВЦЭМ!$D$10+'СЕТ СН'!$F$5-'СЕТ СН'!$F$21</f>
        <v>3687.0757456299998</v>
      </c>
      <c r="H39" s="36">
        <f>SUMIFS(СВЦЭМ!$D$39:$D$782,СВЦЭМ!$A$39:$A$782,$A39,СВЦЭМ!$B$39:$B$782,H$11)+'СЕТ СН'!$F$11+СВЦЭМ!$D$10+'СЕТ СН'!$F$5-'СЕТ СН'!$F$21</f>
        <v>3614.1245186599999</v>
      </c>
      <c r="I39" s="36">
        <f>SUMIFS(СВЦЭМ!$D$39:$D$782,СВЦЭМ!$A$39:$A$782,$A39,СВЦЭМ!$B$39:$B$782,I$11)+'СЕТ СН'!$F$11+СВЦЭМ!$D$10+'СЕТ СН'!$F$5-'СЕТ СН'!$F$21</f>
        <v>3554.71316557</v>
      </c>
      <c r="J39" s="36">
        <f>SUMIFS(СВЦЭМ!$D$39:$D$782,СВЦЭМ!$A$39:$A$782,$A39,СВЦЭМ!$B$39:$B$782,J$11)+'СЕТ СН'!$F$11+СВЦЭМ!$D$10+'СЕТ СН'!$F$5-'СЕТ СН'!$F$21</f>
        <v>3579.8913444899999</v>
      </c>
      <c r="K39" s="36">
        <f>SUMIFS(СВЦЭМ!$D$39:$D$782,СВЦЭМ!$A$39:$A$782,$A39,СВЦЭМ!$B$39:$B$782,K$11)+'СЕТ СН'!$F$11+СВЦЭМ!$D$10+'СЕТ СН'!$F$5-'СЕТ СН'!$F$21</f>
        <v>3556.4714046600002</v>
      </c>
      <c r="L39" s="36">
        <f>SUMIFS(СВЦЭМ!$D$39:$D$782,СВЦЭМ!$A$39:$A$782,$A39,СВЦЭМ!$B$39:$B$782,L$11)+'СЕТ СН'!$F$11+СВЦЭМ!$D$10+'СЕТ СН'!$F$5-'СЕТ СН'!$F$21</f>
        <v>3552.6124261200002</v>
      </c>
      <c r="M39" s="36">
        <f>SUMIFS(СВЦЭМ!$D$39:$D$782,СВЦЭМ!$A$39:$A$782,$A39,СВЦЭМ!$B$39:$B$782,M$11)+'СЕТ СН'!$F$11+СВЦЭМ!$D$10+'СЕТ СН'!$F$5-'СЕТ СН'!$F$21</f>
        <v>3537.9986563299999</v>
      </c>
      <c r="N39" s="36">
        <f>SUMIFS(СВЦЭМ!$D$39:$D$782,СВЦЭМ!$A$39:$A$782,$A39,СВЦЭМ!$B$39:$B$782,N$11)+'СЕТ СН'!$F$11+СВЦЭМ!$D$10+'СЕТ СН'!$F$5-'СЕТ СН'!$F$21</f>
        <v>3545.1149969099997</v>
      </c>
      <c r="O39" s="36">
        <f>SUMIFS(СВЦЭМ!$D$39:$D$782,СВЦЭМ!$A$39:$A$782,$A39,СВЦЭМ!$B$39:$B$782,O$11)+'СЕТ СН'!$F$11+СВЦЭМ!$D$10+'СЕТ СН'!$F$5-'СЕТ СН'!$F$21</f>
        <v>3567.7483518600002</v>
      </c>
      <c r="P39" s="36">
        <f>SUMIFS(СВЦЭМ!$D$39:$D$782,СВЦЭМ!$A$39:$A$782,$A39,СВЦЭМ!$B$39:$B$782,P$11)+'СЕТ СН'!$F$11+СВЦЭМ!$D$10+'СЕТ СН'!$F$5-'СЕТ СН'!$F$21</f>
        <v>3579.2527133000003</v>
      </c>
      <c r="Q39" s="36">
        <f>SUMIFS(СВЦЭМ!$D$39:$D$782,СВЦЭМ!$A$39:$A$782,$A39,СВЦЭМ!$B$39:$B$782,Q$11)+'СЕТ СН'!$F$11+СВЦЭМ!$D$10+'СЕТ СН'!$F$5-'СЕТ СН'!$F$21</f>
        <v>3593.7303806300001</v>
      </c>
      <c r="R39" s="36">
        <f>SUMIFS(СВЦЭМ!$D$39:$D$782,СВЦЭМ!$A$39:$A$782,$A39,СВЦЭМ!$B$39:$B$782,R$11)+'СЕТ СН'!$F$11+СВЦЭМ!$D$10+'СЕТ СН'!$F$5-'СЕТ СН'!$F$21</f>
        <v>3590.1357359399999</v>
      </c>
      <c r="S39" s="36">
        <f>SUMIFS(СВЦЭМ!$D$39:$D$782,СВЦЭМ!$A$39:$A$782,$A39,СВЦЭМ!$B$39:$B$782,S$11)+'СЕТ СН'!$F$11+СВЦЭМ!$D$10+'СЕТ СН'!$F$5-'СЕТ СН'!$F$21</f>
        <v>3580.5710947600001</v>
      </c>
      <c r="T39" s="36">
        <f>SUMIFS(СВЦЭМ!$D$39:$D$782,СВЦЭМ!$A$39:$A$782,$A39,СВЦЭМ!$B$39:$B$782,T$11)+'СЕТ СН'!$F$11+СВЦЭМ!$D$10+'СЕТ СН'!$F$5-'СЕТ СН'!$F$21</f>
        <v>3559.4748057300003</v>
      </c>
      <c r="U39" s="36">
        <f>SUMIFS(СВЦЭМ!$D$39:$D$782,СВЦЭМ!$A$39:$A$782,$A39,СВЦЭМ!$B$39:$B$782,U$11)+'СЕТ СН'!$F$11+СВЦЭМ!$D$10+'СЕТ СН'!$F$5-'СЕТ СН'!$F$21</f>
        <v>3510.19191189</v>
      </c>
      <c r="V39" s="36">
        <f>SUMIFS(СВЦЭМ!$D$39:$D$782,СВЦЭМ!$A$39:$A$782,$A39,СВЦЭМ!$B$39:$B$782,V$11)+'СЕТ СН'!$F$11+СВЦЭМ!$D$10+'СЕТ СН'!$F$5-'СЕТ СН'!$F$21</f>
        <v>3507.5094540099999</v>
      </c>
      <c r="W39" s="36">
        <f>SUMIFS(СВЦЭМ!$D$39:$D$782,СВЦЭМ!$A$39:$A$782,$A39,СВЦЭМ!$B$39:$B$782,W$11)+'СЕТ СН'!$F$11+СВЦЭМ!$D$10+'СЕТ СН'!$F$5-'СЕТ СН'!$F$21</f>
        <v>3508.1959173599998</v>
      </c>
      <c r="X39" s="36">
        <f>SUMIFS(СВЦЭМ!$D$39:$D$782,СВЦЭМ!$A$39:$A$782,$A39,СВЦЭМ!$B$39:$B$782,X$11)+'СЕТ СН'!$F$11+СВЦЭМ!$D$10+'СЕТ СН'!$F$5-'СЕТ СН'!$F$21</f>
        <v>3539.5194382899999</v>
      </c>
      <c r="Y39" s="36">
        <f>SUMIFS(СВЦЭМ!$D$39:$D$782,СВЦЭМ!$A$39:$A$782,$A39,СВЦЭМ!$B$39:$B$782,Y$11)+'СЕТ СН'!$F$11+СВЦЭМ!$D$10+'СЕТ СН'!$F$5-'СЕТ СН'!$F$21</f>
        <v>3576.7408698099998</v>
      </c>
    </row>
    <row r="40" spans="1:27" ht="15.75" x14ac:dyDescent="0.2">
      <c r="A40" s="35">
        <f t="shared" si="0"/>
        <v>45014</v>
      </c>
      <c r="B40" s="36">
        <f>SUMIFS(СВЦЭМ!$D$39:$D$782,СВЦЭМ!$A$39:$A$782,$A40,СВЦЭМ!$B$39:$B$782,B$11)+'СЕТ СН'!$F$11+СВЦЭМ!$D$10+'СЕТ СН'!$F$5-'СЕТ СН'!$F$21</f>
        <v>3603.2452530999999</v>
      </c>
      <c r="C40" s="36">
        <f>SUMIFS(СВЦЭМ!$D$39:$D$782,СВЦЭМ!$A$39:$A$782,$A40,СВЦЭМ!$B$39:$B$782,C$11)+'СЕТ СН'!$F$11+СВЦЭМ!$D$10+'СЕТ СН'!$F$5-'СЕТ СН'!$F$21</f>
        <v>3645.88255643</v>
      </c>
      <c r="D40" s="36">
        <f>SUMIFS(СВЦЭМ!$D$39:$D$782,СВЦЭМ!$A$39:$A$782,$A40,СВЦЭМ!$B$39:$B$782,D$11)+'СЕТ СН'!$F$11+СВЦЭМ!$D$10+'СЕТ СН'!$F$5-'СЕТ СН'!$F$21</f>
        <v>3667.5759878600002</v>
      </c>
      <c r="E40" s="36">
        <f>SUMIFS(СВЦЭМ!$D$39:$D$782,СВЦЭМ!$A$39:$A$782,$A40,СВЦЭМ!$B$39:$B$782,E$11)+'СЕТ СН'!$F$11+СВЦЭМ!$D$10+'СЕТ СН'!$F$5-'СЕТ СН'!$F$21</f>
        <v>3660.33736056</v>
      </c>
      <c r="F40" s="36">
        <f>SUMIFS(СВЦЭМ!$D$39:$D$782,СВЦЭМ!$A$39:$A$782,$A40,СВЦЭМ!$B$39:$B$782,F$11)+'СЕТ СН'!$F$11+СВЦЭМ!$D$10+'СЕТ СН'!$F$5-'СЕТ СН'!$F$21</f>
        <v>3681.4530440799999</v>
      </c>
      <c r="G40" s="36">
        <f>SUMIFS(СВЦЭМ!$D$39:$D$782,СВЦЭМ!$A$39:$A$782,$A40,СВЦЭМ!$B$39:$B$782,G$11)+'СЕТ СН'!$F$11+СВЦЭМ!$D$10+'СЕТ СН'!$F$5-'СЕТ СН'!$F$21</f>
        <v>3645.3041216700003</v>
      </c>
      <c r="H40" s="36">
        <f>SUMIFS(СВЦЭМ!$D$39:$D$782,СВЦЭМ!$A$39:$A$782,$A40,СВЦЭМ!$B$39:$B$782,H$11)+'СЕТ СН'!$F$11+СВЦЭМ!$D$10+'СЕТ СН'!$F$5-'СЕТ СН'!$F$21</f>
        <v>3598.7346970200001</v>
      </c>
      <c r="I40" s="36">
        <f>SUMIFS(СВЦЭМ!$D$39:$D$782,СВЦЭМ!$A$39:$A$782,$A40,СВЦЭМ!$B$39:$B$782,I$11)+'СЕТ СН'!$F$11+СВЦЭМ!$D$10+'СЕТ СН'!$F$5-'СЕТ СН'!$F$21</f>
        <v>3584.7025750299999</v>
      </c>
      <c r="J40" s="36">
        <f>SUMIFS(СВЦЭМ!$D$39:$D$782,СВЦЭМ!$A$39:$A$782,$A40,СВЦЭМ!$B$39:$B$782,J$11)+'СЕТ СН'!$F$11+СВЦЭМ!$D$10+'СЕТ СН'!$F$5-'СЕТ СН'!$F$21</f>
        <v>3583.6509167300001</v>
      </c>
      <c r="K40" s="36">
        <f>SUMIFS(СВЦЭМ!$D$39:$D$782,СВЦЭМ!$A$39:$A$782,$A40,СВЦЭМ!$B$39:$B$782,K$11)+'СЕТ СН'!$F$11+СВЦЭМ!$D$10+'СЕТ СН'!$F$5-'СЕТ СН'!$F$21</f>
        <v>3570.5734696500003</v>
      </c>
      <c r="L40" s="36">
        <f>SUMIFS(СВЦЭМ!$D$39:$D$782,СВЦЭМ!$A$39:$A$782,$A40,СВЦЭМ!$B$39:$B$782,L$11)+'СЕТ СН'!$F$11+СВЦЭМ!$D$10+'СЕТ СН'!$F$5-'СЕТ СН'!$F$21</f>
        <v>3572.2836941200003</v>
      </c>
      <c r="M40" s="36">
        <f>SUMIFS(СВЦЭМ!$D$39:$D$782,СВЦЭМ!$A$39:$A$782,$A40,СВЦЭМ!$B$39:$B$782,M$11)+'СЕТ СН'!$F$11+СВЦЭМ!$D$10+'СЕТ СН'!$F$5-'СЕТ СН'!$F$21</f>
        <v>3611.8257776</v>
      </c>
      <c r="N40" s="36">
        <f>SUMIFS(СВЦЭМ!$D$39:$D$782,СВЦЭМ!$A$39:$A$782,$A40,СВЦЭМ!$B$39:$B$782,N$11)+'СЕТ СН'!$F$11+СВЦЭМ!$D$10+'СЕТ СН'!$F$5-'СЕТ СН'!$F$21</f>
        <v>3662.5059289700002</v>
      </c>
      <c r="O40" s="36">
        <f>SUMIFS(СВЦЭМ!$D$39:$D$782,СВЦЭМ!$A$39:$A$782,$A40,СВЦЭМ!$B$39:$B$782,O$11)+'СЕТ СН'!$F$11+СВЦЭМ!$D$10+'СЕТ СН'!$F$5-'СЕТ СН'!$F$21</f>
        <v>3681.0551543199999</v>
      </c>
      <c r="P40" s="36">
        <f>SUMIFS(СВЦЭМ!$D$39:$D$782,СВЦЭМ!$A$39:$A$782,$A40,СВЦЭМ!$B$39:$B$782,P$11)+'СЕТ СН'!$F$11+СВЦЭМ!$D$10+'СЕТ СН'!$F$5-'СЕТ СН'!$F$21</f>
        <v>3661.02330532</v>
      </c>
      <c r="Q40" s="36">
        <f>SUMIFS(СВЦЭМ!$D$39:$D$782,СВЦЭМ!$A$39:$A$782,$A40,СВЦЭМ!$B$39:$B$782,Q$11)+'СЕТ СН'!$F$11+СВЦЭМ!$D$10+'СЕТ СН'!$F$5-'СЕТ СН'!$F$21</f>
        <v>3675.5537580099999</v>
      </c>
      <c r="R40" s="36">
        <f>SUMIFS(СВЦЭМ!$D$39:$D$782,СВЦЭМ!$A$39:$A$782,$A40,СВЦЭМ!$B$39:$B$782,R$11)+'СЕТ СН'!$F$11+СВЦЭМ!$D$10+'СЕТ СН'!$F$5-'СЕТ СН'!$F$21</f>
        <v>3670.9826880800001</v>
      </c>
      <c r="S40" s="36">
        <f>SUMIFS(СВЦЭМ!$D$39:$D$782,СВЦЭМ!$A$39:$A$782,$A40,СВЦЭМ!$B$39:$B$782,S$11)+'СЕТ СН'!$F$11+СВЦЭМ!$D$10+'СЕТ СН'!$F$5-'СЕТ СН'!$F$21</f>
        <v>3663.9945365900003</v>
      </c>
      <c r="T40" s="36">
        <f>SUMIFS(СВЦЭМ!$D$39:$D$782,СВЦЭМ!$A$39:$A$782,$A40,СВЦЭМ!$B$39:$B$782,T$11)+'СЕТ СН'!$F$11+СВЦЭМ!$D$10+'СЕТ СН'!$F$5-'СЕТ СН'!$F$21</f>
        <v>3610.1292669100003</v>
      </c>
      <c r="U40" s="36">
        <f>SUMIFS(СВЦЭМ!$D$39:$D$782,СВЦЭМ!$A$39:$A$782,$A40,СВЦЭМ!$B$39:$B$782,U$11)+'СЕТ СН'!$F$11+СВЦЭМ!$D$10+'СЕТ СН'!$F$5-'СЕТ СН'!$F$21</f>
        <v>3563.4404626099999</v>
      </c>
      <c r="V40" s="36">
        <f>SUMIFS(СВЦЭМ!$D$39:$D$782,СВЦЭМ!$A$39:$A$782,$A40,СВЦЭМ!$B$39:$B$782,V$11)+'СЕТ СН'!$F$11+СВЦЭМ!$D$10+'СЕТ СН'!$F$5-'СЕТ СН'!$F$21</f>
        <v>3525.7445855400001</v>
      </c>
      <c r="W40" s="36">
        <f>SUMIFS(СВЦЭМ!$D$39:$D$782,СВЦЭМ!$A$39:$A$782,$A40,СВЦЭМ!$B$39:$B$782,W$11)+'СЕТ СН'!$F$11+СВЦЭМ!$D$10+'СЕТ СН'!$F$5-'СЕТ СН'!$F$21</f>
        <v>3524.0076050300004</v>
      </c>
      <c r="X40" s="36">
        <f>SUMIFS(СВЦЭМ!$D$39:$D$782,СВЦЭМ!$A$39:$A$782,$A40,СВЦЭМ!$B$39:$B$782,X$11)+'СЕТ СН'!$F$11+СВЦЭМ!$D$10+'СЕТ СН'!$F$5-'СЕТ СН'!$F$21</f>
        <v>3553.2524749300001</v>
      </c>
      <c r="Y40" s="36">
        <f>SUMIFS(СВЦЭМ!$D$39:$D$782,СВЦЭМ!$A$39:$A$782,$A40,СВЦЭМ!$B$39:$B$782,Y$11)+'СЕТ СН'!$F$11+СВЦЭМ!$D$10+'СЕТ СН'!$F$5-'СЕТ СН'!$F$21</f>
        <v>3551.3911528500003</v>
      </c>
    </row>
    <row r="41" spans="1:27" ht="15.75" x14ac:dyDescent="0.2">
      <c r="A41" s="35">
        <f t="shared" si="0"/>
        <v>45015</v>
      </c>
      <c r="B41" s="36">
        <f>SUMIFS(СВЦЭМ!$D$39:$D$782,СВЦЭМ!$A$39:$A$782,$A41,СВЦЭМ!$B$39:$B$782,B$11)+'СЕТ СН'!$F$11+СВЦЭМ!$D$10+'СЕТ СН'!$F$5-'СЕТ СН'!$F$21</f>
        <v>3496.7098038100003</v>
      </c>
      <c r="C41" s="36">
        <f>SUMIFS(СВЦЭМ!$D$39:$D$782,СВЦЭМ!$A$39:$A$782,$A41,СВЦЭМ!$B$39:$B$782,C$11)+'СЕТ СН'!$F$11+СВЦЭМ!$D$10+'СЕТ СН'!$F$5-'СЕТ СН'!$F$21</f>
        <v>3566.78751126</v>
      </c>
      <c r="D41" s="36">
        <f>SUMIFS(СВЦЭМ!$D$39:$D$782,СВЦЭМ!$A$39:$A$782,$A41,СВЦЭМ!$B$39:$B$782,D$11)+'СЕТ СН'!$F$11+СВЦЭМ!$D$10+'СЕТ СН'!$F$5-'СЕТ СН'!$F$21</f>
        <v>3575.97357044</v>
      </c>
      <c r="E41" s="36">
        <f>SUMIFS(СВЦЭМ!$D$39:$D$782,СВЦЭМ!$A$39:$A$782,$A41,СВЦЭМ!$B$39:$B$782,E$11)+'СЕТ СН'!$F$11+СВЦЭМ!$D$10+'СЕТ СН'!$F$5-'СЕТ СН'!$F$21</f>
        <v>3574.0981617300004</v>
      </c>
      <c r="F41" s="36">
        <f>SUMIFS(СВЦЭМ!$D$39:$D$782,СВЦЭМ!$A$39:$A$782,$A41,СВЦЭМ!$B$39:$B$782,F$11)+'СЕТ СН'!$F$11+СВЦЭМ!$D$10+'СЕТ СН'!$F$5-'СЕТ СН'!$F$21</f>
        <v>3573.1270651599998</v>
      </c>
      <c r="G41" s="36">
        <f>SUMIFS(СВЦЭМ!$D$39:$D$782,СВЦЭМ!$A$39:$A$782,$A41,СВЦЭМ!$B$39:$B$782,G$11)+'СЕТ СН'!$F$11+СВЦЭМ!$D$10+'СЕТ СН'!$F$5-'СЕТ СН'!$F$21</f>
        <v>3534.2420645800003</v>
      </c>
      <c r="H41" s="36">
        <f>SUMIFS(СВЦЭМ!$D$39:$D$782,СВЦЭМ!$A$39:$A$782,$A41,СВЦЭМ!$B$39:$B$782,H$11)+'СЕТ СН'!$F$11+СВЦЭМ!$D$10+'СЕТ СН'!$F$5-'СЕТ СН'!$F$21</f>
        <v>3523.1015879300003</v>
      </c>
      <c r="I41" s="36">
        <f>SUMIFS(СВЦЭМ!$D$39:$D$782,СВЦЭМ!$A$39:$A$782,$A41,СВЦЭМ!$B$39:$B$782,I$11)+'СЕТ СН'!$F$11+СВЦЭМ!$D$10+'СЕТ СН'!$F$5-'СЕТ СН'!$F$21</f>
        <v>3468.1064655600003</v>
      </c>
      <c r="J41" s="36">
        <f>SUMIFS(СВЦЭМ!$D$39:$D$782,СВЦЭМ!$A$39:$A$782,$A41,СВЦЭМ!$B$39:$B$782,J$11)+'СЕТ СН'!$F$11+СВЦЭМ!$D$10+'СЕТ СН'!$F$5-'СЕТ СН'!$F$21</f>
        <v>3433.6701571000003</v>
      </c>
      <c r="K41" s="36">
        <f>SUMIFS(СВЦЭМ!$D$39:$D$782,СВЦЭМ!$A$39:$A$782,$A41,СВЦЭМ!$B$39:$B$782,K$11)+'СЕТ СН'!$F$11+СВЦЭМ!$D$10+'СЕТ СН'!$F$5-'СЕТ СН'!$F$21</f>
        <v>3403.23692992</v>
      </c>
      <c r="L41" s="36">
        <f>SUMIFS(СВЦЭМ!$D$39:$D$782,СВЦЭМ!$A$39:$A$782,$A41,СВЦЭМ!$B$39:$B$782,L$11)+'СЕТ СН'!$F$11+СВЦЭМ!$D$10+'СЕТ СН'!$F$5-'СЕТ СН'!$F$21</f>
        <v>3411.9334484299998</v>
      </c>
      <c r="M41" s="36">
        <f>SUMIFS(СВЦЭМ!$D$39:$D$782,СВЦЭМ!$A$39:$A$782,$A41,СВЦЭМ!$B$39:$B$782,M$11)+'СЕТ СН'!$F$11+СВЦЭМ!$D$10+'СЕТ СН'!$F$5-'СЕТ СН'!$F$21</f>
        <v>3450.75134243</v>
      </c>
      <c r="N41" s="36">
        <f>SUMIFS(СВЦЭМ!$D$39:$D$782,СВЦЭМ!$A$39:$A$782,$A41,СВЦЭМ!$B$39:$B$782,N$11)+'СЕТ СН'!$F$11+СВЦЭМ!$D$10+'СЕТ СН'!$F$5-'СЕТ СН'!$F$21</f>
        <v>3488.0734970000003</v>
      </c>
      <c r="O41" s="36">
        <f>SUMIFS(СВЦЭМ!$D$39:$D$782,СВЦЭМ!$A$39:$A$782,$A41,СВЦЭМ!$B$39:$B$782,O$11)+'СЕТ СН'!$F$11+СВЦЭМ!$D$10+'СЕТ СН'!$F$5-'СЕТ СН'!$F$21</f>
        <v>3513.7629186900003</v>
      </c>
      <c r="P41" s="36">
        <f>SUMIFS(СВЦЭМ!$D$39:$D$782,СВЦЭМ!$A$39:$A$782,$A41,СВЦЭМ!$B$39:$B$782,P$11)+'СЕТ СН'!$F$11+СВЦЭМ!$D$10+'СЕТ СН'!$F$5-'СЕТ СН'!$F$21</f>
        <v>3529.2801629699998</v>
      </c>
      <c r="Q41" s="36">
        <f>SUMIFS(СВЦЭМ!$D$39:$D$782,СВЦЭМ!$A$39:$A$782,$A41,СВЦЭМ!$B$39:$B$782,Q$11)+'СЕТ СН'!$F$11+СВЦЭМ!$D$10+'СЕТ СН'!$F$5-'СЕТ СН'!$F$21</f>
        <v>3535.7491165000001</v>
      </c>
      <c r="R41" s="36">
        <f>SUMIFS(СВЦЭМ!$D$39:$D$782,СВЦЭМ!$A$39:$A$782,$A41,СВЦЭМ!$B$39:$B$782,R$11)+'СЕТ СН'!$F$11+СВЦЭМ!$D$10+'СЕТ СН'!$F$5-'СЕТ СН'!$F$21</f>
        <v>3534.6520176399999</v>
      </c>
      <c r="S41" s="36">
        <f>SUMIFS(СВЦЭМ!$D$39:$D$782,СВЦЭМ!$A$39:$A$782,$A41,СВЦЭМ!$B$39:$B$782,S$11)+'СЕТ СН'!$F$11+СВЦЭМ!$D$10+'СЕТ СН'!$F$5-'СЕТ СН'!$F$21</f>
        <v>3508.0917650700003</v>
      </c>
      <c r="T41" s="36">
        <f>SUMIFS(СВЦЭМ!$D$39:$D$782,СВЦЭМ!$A$39:$A$782,$A41,СВЦЭМ!$B$39:$B$782,T$11)+'СЕТ СН'!$F$11+СВЦЭМ!$D$10+'СЕТ СН'!$F$5-'СЕТ СН'!$F$21</f>
        <v>3466.09091614</v>
      </c>
      <c r="U41" s="36">
        <f>SUMIFS(СВЦЭМ!$D$39:$D$782,СВЦЭМ!$A$39:$A$782,$A41,СВЦЭМ!$B$39:$B$782,U$11)+'СЕТ СН'!$F$11+СВЦЭМ!$D$10+'СЕТ СН'!$F$5-'СЕТ СН'!$F$21</f>
        <v>3456.6650599100003</v>
      </c>
      <c r="V41" s="36">
        <f>SUMIFS(СВЦЭМ!$D$39:$D$782,СВЦЭМ!$A$39:$A$782,$A41,СВЦЭМ!$B$39:$B$782,V$11)+'СЕТ СН'!$F$11+СВЦЭМ!$D$10+'СЕТ СН'!$F$5-'СЕТ СН'!$F$21</f>
        <v>3419.60136564</v>
      </c>
      <c r="W41" s="36">
        <f>SUMIFS(СВЦЭМ!$D$39:$D$782,СВЦЭМ!$A$39:$A$782,$A41,СВЦЭМ!$B$39:$B$782,W$11)+'СЕТ СН'!$F$11+СВЦЭМ!$D$10+'СЕТ СН'!$F$5-'СЕТ СН'!$F$21</f>
        <v>3414.3116846800003</v>
      </c>
      <c r="X41" s="36">
        <f>SUMIFS(СВЦЭМ!$D$39:$D$782,СВЦЭМ!$A$39:$A$782,$A41,СВЦЭМ!$B$39:$B$782,X$11)+'СЕТ СН'!$F$11+СВЦЭМ!$D$10+'СЕТ СН'!$F$5-'СЕТ СН'!$F$21</f>
        <v>3444.73141072</v>
      </c>
      <c r="Y41" s="36">
        <f>SUMIFS(СВЦЭМ!$D$39:$D$782,СВЦЭМ!$A$39:$A$782,$A41,СВЦЭМ!$B$39:$B$782,Y$11)+'СЕТ СН'!$F$11+СВЦЭМ!$D$10+'СЕТ СН'!$F$5-'СЕТ СН'!$F$21</f>
        <v>3482.4516453000001</v>
      </c>
    </row>
    <row r="42" spans="1:27" ht="15.75" x14ac:dyDescent="0.2">
      <c r="A42" s="35">
        <f t="shared" si="0"/>
        <v>45016</v>
      </c>
      <c r="B42" s="36">
        <f>SUMIFS(СВЦЭМ!$D$39:$D$782,СВЦЭМ!$A$39:$A$782,$A42,СВЦЭМ!$B$39:$B$782,B$11)+'СЕТ СН'!$F$11+СВЦЭМ!$D$10+'СЕТ СН'!$F$5-'СЕТ СН'!$F$21</f>
        <v>3557.6827349599998</v>
      </c>
      <c r="C42" s="36">
        <f>SUMIFS(СВЦЭМ!$D$39:$D$782,СВЦЭМ!$A$39:$A$782,$A42,СВЦЭМ!$B$39:$B$782,C$11)+'СЕТ СН'!$F$11+СВЦЭМ!$D$10+'СЕТ СН'!$F$5-'СЕТ СН'!$F$21</f>
        <v>3509.43706247</v>
      </c>
      <c r="D42" s="36">
        <f>SUMIFS(СВЦЭМ!$D$39:$D$782,СВЦЭМ!$A$39:$A$782,$A42,СВЦЭМ!$B$39:$B$782,D$11)+'СЕТ СН'!$F$11+СВЦЭМ!$D$10+'СЕТ СН'!$F$5-'СЕТ СН'!$F$21</f>
        <v>3620.6449827599999</v>
      </c>
      <c r="E42" s="36">
        <f>SUMIFS(СВЦЭМ!$D$39:$D$782,СВЦЭМ!$A$39:$A$782,$A42,СВЦЭМ!$B$39:$B$782,E$11)+'СЕТ СН'!$F$11+СВЦЭМ!$D$10+'СЕТ СН'!$F$5-'СЕТ СН'!$F$21</f>
        <v>3614.5802226599999</v>
      </c>
      <c r="F42" s="36">
        <f>SUMIFS(СВЦЭМ!$D$39:$D$782,СВЦЭМ!$A$39:$A$782,$A42,СВЦЭМ!$B$39:$B$782,F$11)+'СЕТ СН'!$F$11+СВЦЭМ!$D$10+'СЕТ СН'!$F$5-'СЕТ СН'!$F$21</f>
        <v>3619.1047756899998</v>
      </c>
      <c r="G42" s="36">
        <f>SUMIFS(СВЦЭМ!$D$39:$D$782,СВЦЭМ!$A$39:$A$782,$A42,СВЦЭМ!$B$39:$B$782,G$11)+'СЕТ СН'!$F$11+СВЦЭМ!$D$10+'СЕТ СН'!$F$5-'СЕТ СН'!$F$21</f>
        <v>3600.8886842900001</v>
      </c>
      <c r="H42" s="36">
        <f>SUMIFS(СВЦЭМ!$D$39:$D$782,СВЦЭМ!$A$39:$A$782,$A42,СВЦЭМ!$B$39:$B$782,H$11)+'СЕТ СН'!$F$11+СВЦЭМ!$D$10+'СЕТ СН'!$F$5-'СЕТ СН'!$F$21</f>
        <v>3589.51641664</v>
      </c>
      <c r="I42" s="36">
        <f>SUMIFS(СВЦЭМ!$D$39:$D$782,СВЦЭМ!$A$39:$A$782,$A42,СВЦЭМ!$B$39:$B$782,I$11)+'СЕТ СН'!$F$11+СВЦЭМ!$D$10+'СЕТ СН'!$F$5-'СЕТ СН'!$F$21</f>
        <v>3516.5691427100001</v>
      </c>
      <c r="J42" s="36">
        <f>SUMIFS(СВЦЭМ!$D$39:$D$782,СВЦЭМ!$A$39:$A$782,$A42,СВЦЭМ!$B$39:$B$782,J$11)+'СЕТ СН'!$F$11+СВЦЭМ!$D$10+'СЕТ СН'!$F$5-'СЕТ СН'!$F$21</f>
        <v>3491.8504707100001</v>
      </c>
      <c r="K42" s="36">
        <f>SUMIFS(СВЦЭМ!$D$39:$D$782,СВЦЭМ!$A$39:$A$782,$A42,СВЦЭМ!$B$39:$B$782,K$11)+'СЕТ СН'!$F$11+СВЦЭМ!$D$10+'СЕТ СН'!$F$5-'СЕТ СН'!$F$21</f>
        <v>3457.7510809200003</v>
      </c>
      <c r="L42" s="36">
        <f>SUMIFS(СВЦЭМ!$D$39:$D$782,СВЦЭМ!$A$39:$A$782,$A42,СВЦЭМ!$B$39:$B$782,L$11)+'СЕТ СН'!$F$11+СВЦЭМ!$D$10+'СЕТ СН'!$F$5-'СЕТ СН'!$F$21</f>
        <v>3428.1873434099998</v>
      </c>
      <c r="M42" s="36">
        <f>SUMIFS(СВЦЭМ!$D$39:$D$782,СВЦЭМ!$A$39:$A$782,$A42,СВЦЭМ!$B$39:$B$782,M$11)+'СЕТ СН'!$F$11+СВЦЭМ!$D$10+'СЕТ СН'!$F$5-'СЕТ СН'!$F$21</f>
        <v>3417.9201143099999</v>
      </c>
      <c r="N42" s="36">
        <f>SUMIFS(СВЦЭМ!$D$39:$D$782,СВЦЭМ!$A$39:$A$782,$A42,СВЦЭМ!$B$39:$B$782,N$11)+'СЕТ СН'!$F$11+СВЦЭМ!$D$10+'СЕТ СН'!$F$5-'СЕТ СН'!$F$21</f>
        <v>3461.00166605</v>
      </c>
      <c r="O42" s="36">
        <f>SUMIFS(СВЦЭМ!$D$39:$D$782,СВЦЭМ!$A$39:$A$782,$A42,СВЦЭМ!$B$39:$B$782,O$11)+'СЕТ СН'!$F$11+СВЦЭМ!$D$10+'СЕТ СН'!$F$5-'СЕТ СН'!$F$21</f>
        <v>3489.5172477000001</v>
      </c>
      <c r="P42" s="36">
        <f>SUMIFS(СВЦЭМ!$D$39:$D$782,СВЦЭМ!$A$39:$A$782,$A42,СВЦЭМ!$B$39:$B$782,P$11)+'СЕТ СН'!$F$11+СВЦЭМ!$D$10+'СЕТ СН'!$F$5-'СЕТ СН'!$F$21</f>
        <v>3508.2213219499999</v>
      </c>
      <c r="Q42" s="36">
        <f>SUMIFS(СВЦЭМ!$D$39:$D$782,СВЦЭМ!$A$39:$A$782,$A42,СВЦЭМ!$B$39:$B$782,Q$11)+'СЕТ СН'!$F$11+СВЦЭМ!$D$10+'СЕТ СН'!$F$5-'СЕТ СН'!$F$21</f>
        <v>3502.4543875099998</v>
      </c>
      <c r="R42" s="36">
        <f>SUMIFS(СВЦЭМ!$D$39:$D$782,СВЦЭМ!$A$39:$A$782,$A42,СВЦЭМ!$B$39:$B$782,R$11)+'СЕТ СН'!$F$11+СВЦЭМ!$D$10+'СЕТ СН'!$F$5-'СЕТ СН'!$F$21</f>
        <v>3490.6860414600001</v>
      </c>
      <c r="S42" s="36">
        <f>SUMIFS(СВЦЭМ!$D$39:$D$782,СВЦЭМ!$A$39:$A$782,$A42,СВЦЭМ!$B$39:$B$782,S$11)+'СЕТ СН'!$F$11+СВЦЭМ!$D$10+'СЕТ СН'!$F$5-'СЕТ СН'!$F$21</f>
        <v>3471.4472897000001</v>
      </c>
      <c r="T42" s="36">
        <f>SUMIFS(СВЦЭМ!$D$39:$D$782,СВЦЭМ!$A$39:$A$782,$A42,СВЦЭМ!$B$39:$B$782,T$11)+'СЕТ СН'!$F$11+СВЦЭМ!$D$10+'СЕТ СН'!$F$5-'СЕТ СН'!$F$21</f>
        <v>3439.11747208</v>
      </c>
      <c r="U42" s="36">
        <f>SUMIFS(СВЦЭМ!$D$39:$D$782,СВЦЭМ!$A$39:$A$782,$A42,СВЦЭМ!$B$39:$B$782,U$11)+'СЕТ СН'!$F$11+СВЦЭМ!$D$10+'СЕТ СН'!$F$5-'СЕТ СН'!$F$21</f>
        <v>3421.3158415899998</v>
      </c>
      <c r="V42" s="36">
        <f>SUMIFS(СВЦЭМ!$D$39:$D$782,СВЦЭМ!$A$39:$A$782,$A42,СВЦЭМ!$B$39:$B$782,V$11)+'СЕТ СН'!$F$11+СВЦЭМ!$D$10+'СЕТ СН'!$F$5-'СЕТ СН'!$F$21</f>
        <v>3385.3673940600002</v>
      </c>
      <c r="W42" s="36">
        <f>SUMIFS(СВЦЭМ!$D$39:$D$782,СВЦЭМ!$A$39:$A$782,$A42,СВЦЭМ!$B$39:$B$782,W$11)+'СЕТ СН'!$F$11+СВЦЭМ!$D$10+'СЕТ СН'!$F$5-'СЕТ СН'!$F$21</f>
        <v>3380.9631592400001</v>
      </c>
      <c r="X42" s="36">
        <f>SUMIFS(СВЦЭМ!$D$39:$D$782,СВЦЭМ!$A$39:$A$782,$A42,СВЦЭМ!$B$39:$B$782,X$11)+'СЕТ СН'!$F$11+СВЦЭМ!$D$10+'СЕТ СН'!$F$5-'СЕТ СН'!$F$21</f>
        <v>3421.8452749600001</v>
      </c>
      <c r="Y42" s="36">
        <f>SUMIFS(СВЦЭМ!$D$39:$D$782,СВЦЭМ!$A$39:$A$782,$A42,СВЦЭМ!$B$39:$B$782,Y$11)+'СЕТ СН'!$F$11+СВЦЭМ!$D$10+'СЕТ СН'!$F$5-'СЕТ СН'!$F$21</f>
        <v>3407.9998779300004</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01.03.2023</v>
      </c>
      <c r="B48" s="36">
        <f>SUMIFS(СВЦЭМ!$D$39:$D$782,СВЦЭМ!$A$39:$A$782,$A48,СВЦЭМ!$B$39:$B$782,B$47)+'СЕТ СН'!$G$11+СВЦЭМ!$D$10+'СЕТ СН'!$G$5-'СЕТ СН'!$G$21</f>
        <v>4839.3877190500007</v>
      </c>
      <c r="C48" s="36">
        <f>SUMIFS(СВЦЭМ!$D$39:$D$782,СВЦЭМ!$A$39:$A$782,$A48,СВЦЭМ!$B$39:$B$782,C$47)+'СЕТ СН'!$G$11+СВЦЭМ!$D$10+'СЕТ СН'!$G$5-'СЕТ СН'!$G$21</f>
        <v>4885.2739749899993</v>
      </c>
      <c r="D48" s="36">
        <f>SUMIFS(СВЦЭМ!$D$39:$D$782,СВЦЭМ!$A$39:$A$782,$A48,СВЦЭМ!$B$39:$B$782,D$47)+'СЕТ СН'!$G$11+СВЦЭМ!$D$10+'СЕТ СН'!$G$5-'СЕТ СН'!$G$21</f>
        <v>4905.4729873300003</v>
      </c>
      <c r="E48" s="36">
        <f>SUMIFS(СВЦЭМ!$D$39:$D$782,СВЦЭМ!$A$39:$A$782,$A48,СВЦЭМ!$B$39:$B$782,E$47)+'СЕТ СН'!$G$11+СВЦЭМ!$D$10+'СЕТ СН'!$G$5-'СЕТ СН'!$G$21</f>
        <v>4917.53096826</v>
      </c>
      <c r="F48" s="36">
        <f>SUMIFS(СВЦЭМ!$D$39:$D$782,СВЦЭМ!$A$39:$A$782,$A48,СВЦЭМ!$B$39:$B$782,F$47)+'СЕТ СН'!$G$11+СВЦЭМ!$D$10+'СЕТ СН'!$G$5-'СЕТ СН'!$G$21</f>
        <v>4917.7160424699996</v>
      </c>
      <c r="G48" s="36">
        <f>SUMIFS(СВЦЭМ!$D$39:$D$782,СВЦЭМ!$A$39:$A$782,$A48,СВЦЭМ!$B$39:$B$782,G$47)+'СЕТ СН'!$G$11+СВЦЭМ!$D$10+'СЕТ СН'!$G$5-'СЕТ СН'!$G$21</f>
        <v>4888.74095958</v>
      </c>
      <c r="H48" s="36">
        <f>SUMIFS(СВЦЭМ!$D$39:$D$782,СВЦЭМ!$A$39:$A$782,$A48,СВЦЭМ!$B$39:$B$782,H$47)+'СЕТ СН'!$G$11+СВЦЭМ!$D$10+'СЕТ СН'!$G$5-'СЕТ СН'!$G$21</f>
        <v>4860.0182071099998</v>
      </c>
      <c r="I48" s="36">
        <f>SUMIFS(СВЦЭМ!$D$39:$D$782,СВЦЭМ!$A$39:$A$782,$A48,СВЦЭМ!$B$39:$B$782,I$47)+'СЕТ СН'!$G$11+СВЦЭМ!$D$10+'СЕТ СН'!$G$5-'СЕТ СН'!$G$21</f>
        <v>4802.5571605999994</v>
      </c>
      <c r="J48" s="36">
        <f>SUMIFS(СВЦЭМ!$D$39:$D$782,СВЦЭМ!$A$39:$A$782,$A48,СВЦЭМ!$B$39:$B$782,J$47)+'СЕТ СН'!$G$11+СВЦЭМ!$D$10+'СЕТ СН'!$G$5-'СЕТ СН'!$G$21</f>
        <v>4790.4421619699997</v>
      </c>
      <c r="K48" s="36">
        <f>SUMIFS(СВЦЭМ!$D$39:$D$782,СВЦЭМ!$A$39:$A$782,$A48,СВЦЭМ!$B$39:$B$782,K$47)+'СЕТ СН'!$G$11+СВЦЭМ!$D$10+'СЕТ СН'!$G$5-'СЕТ СН'!$G$21</f>
        <v>4715.4357189799994</v>
      </c>
      <c r="L48" s="36">
        <f>SUMIFS(СВЦЭМ!$D$39:$D$782,СВЦЭМ!$A$39:$A$782,$A48,СВЦЭМ!$B$39:$B$782,L$47)+'СЕТ СН'!$G$11+СВЦЭМ!$D$10+'СЕТ СН'!$G$5-'СЕТ СН'!$G$21</f>
        <v>4737.4078416499997</v>
      </c>
      <c r="M48" s="36">
        <f>SUMIFS(СВЦЭМ!$D$39:$D$782,СВЦЭМ!$A$39:$A$782,$A48,СВЦЭМ!$B$39:$B$782,M$47)+'СЕТ СН'!$G$11+СВЦЭМ!$D$10+'СЕТ СН'!$G$5-'СЕТ СН'!$G$21</f>
        <v>4753.0669236100002</v>
      </c>
      <c r="N48" s="36">
        <f>SUMIFS(СВЦЭМ!$D$39:$D$782,СВЦЭМ!$A$39:$A$782,$A48,СВЦЭМ!$B$39:$B$782,N$47)+'СЕТ СН'!$G$11+СВЦЭМ!$D$10+'СЕТ СН'!$G$5-'СЕТ СН'!$G$21</f>
        <v>4783.8102894099993</v>
      </c>
      <c r="O48" s="36">
        <f>SUMIFS(СВЦЭМ!$D$39:$D$782,СВЦЭМ!$A$39:$A$782,$A48,СВЦЭМ!$B$39:$B$782,O$47)+'СЕТ СН'!$G$11+СВЦЭМ!$D$10+'СЕТ СН'!$G$5-'СЕТ СН'!$G$21</f>
        <v>4795.7129228100002</v>
      </c>
      <c r="P48" s="36">
        <f>SUMIFS(СВЦЭМ!$D$39:$D$782,СВЦЭМ!$A$39:$A$782,$A48,СВЦЭМ!$B$39:$B$782,P$47)+'СЕТ СН'!$G$11+СВЦЭМ!$D$10+'СЕТ СН'!$G$5-'СЕТ СН'!$G$21</f>
        <v>4807.6359738299998</v>
      </c>
      <c r="Q48" s="36">
        <f>SUMIFS(СВЦЭМ!$D$39:$D$782,СВЦЭМ!$A$39:$A$782,$A48,СВЦЭМ!$B$39:$B$782,Q$47)+'СЕТ СН'!$G$11+СВЦЭМ!$D$10+'СЕТ СН'!$G$5-'СЕТ СН'!$G$21</f>
        <v>4783.8551522099997</v>
      </c>
      <c r="R48" s="36">
        <f>SUMIFS(СВЦЭМ!$D$39:$D$782,СВЦЭМ!$A$39:$A$782,$A48,СВЦЭМ!$B$39:$B$782,R$47)+'СЕТ СН'!$G$11+СВЦЭМ!$D$10+'СЕТ СН'!$G$5-'СЕТ СН'!$G$21</f>
        <v>4787.37664313</v>
      </c>
      <c r="S48" s="36">
        <f>SUMIFS(СВЦЭМ!$D$39:$D$782,СВЦЭМ!$A$39:$A$782,$A48,СВЦЭМ!$B$39:$B$782,S$47)+'СЕТ СН'!$G$11+СВЦЭМ!$D$10+'СЕТ СН'!$G$5-'СЕТ СН'!$G$21</f>
        <v>4757.9360440999999</v>
      </c>
      <c r="T48" s="36">
        <f>SUMIFS(СВЦЭМ!$D$39:$D$782,СВЦЭМ!$A$39:$A$782,$A48,СВЦЭМ!$B$39:$B$782,T$47)+'СЕТ СН'!$G$11+СВЦЭМ!$D$10+'СЕТ СН'!$G$5-'СЕТ СН'!$G$21</f>
        <v>4752.7737496700001</v>
      </c>
      <c r="U48" s="36">
        <f>SUMIFS(СВЦЭМ!$D$39:$D$782,СВЦЭМ!$A$39:$A$782,$A48,СВЦЭМ!$B$39:$B$782,U$47)+'СЕТ СН'!$G$11+СВЦЭМ!$D$10+'СЕТ СН'!$G$5-'СЕТ СН'!$G$21</f>
        <v>4766.2472992100002</v>
      </c>
      <c r="V48" s="36">
        <f>SUMIFS(СВЦЭМ!$D$39:$D$782,СВЦЭМ!$A$39:$A$782,$A48,СВЦЭМ!$B$39:$B$782,V$47)+'СЕТ СН'!$G$11+СВЦЭМ!$D$10+'СЕТ СН'!$G$5-'СЕТ СН'!$G$21</f>
        <v>4768.63826883</v>
      </c>
      <c r="W48" s="36">
        <f>SUMIFS(СВЦЭМ!$D$39:$D$782,СВЦЭМ!$A$39:$A$782,$A48,СВЦЭМ!$B$39:$B$782,W$47)+'СЕТ СН'!$G$11+СВЦЭМ!$D$10+'СЕТ СН'!$G$5-'СЕТ СН'!$G$21</f>
        <v>4788.4959361499996</v>
      </c>
      <c r="X48" s="36">
        <f>SUMIFS(СВЦЭМ!$D$39:$D$782,СВЦЭМ!$A$39:$A$782,$A48,СВЦЭМ!$B$39:$B$782,X$47)+'СЕТ СН'!$G$11+СВЦЭМ!$D$10+'СЕТ СН'!$G$5-'СЕТ СН'!$G$21</f>
        <v>4802.8457701799998</v>
      </c>
      <c r="Y48" s="36">
        <f>SUMIFS(СВЦЭМ!$D$39:$D$782,СВЦЭМ!$A$39:$A$782,$A48,СВЦЭМ!$B$39:$B$782,Y$47)+'СЕТ СН'!$G$11+СВЦЭМ!$D$10+'СЕТ СН'!$G$5-'СЕТ СН'!$G$21</f>
        <v>4841.1640411799999</v>
      </c>
      <c r="AA48" s="45"/>
    </row>
    <row r="49" spans="1:25" ht="15.75" x14ac:dyDescent="0.2">
      <c r="A49" s="35">
        <f>A48+1</f>
        <v>44987</v>
      </c>
      <c r="B49" s="36">
        <f>SUMIFS(СВЦЭМ!$D$39:$D$782,СВЦЭМ!$A$39:$A$782,$A49,СВЦЭМ!$B$39:$B$782,B$47)+'СЕТ СН'!$G$11+СВЦЭМ!$D$10+'СЕТ СН'!$G$5-'СЕТ СН'!$G$21</f>
        <v>4811.2210263699999</v>
      </c>
      <c r="C49" s="36">
        <f>SUMIFS(СВЦЭМ!$D$39:$D$782,СВЦЭМ!$A$39:$A$782,$A49,СВЦЭМ!$B$39:$B$782,C$47)+'СЕТ СН'!$G$11+СВЦЭМ!$D$10+'СЕТ СН'!$G$5-'СЕТ СН'!$G$21</f>
        <v>4791.1850755899995</v>
      </c>
      <c r="D49" s="36">
        <f>SUMIFS(СВЦЭМ!$D$39:$D$782,СВЦЭМ!$A$39:$A$782,$A49,СВЦЭМ!$B$39:$B$782,D$47)+'СЕТ СН'!$G$11+СВЦЭМ!$D$10+'СЕТ СН'!$G$5-'СЕТ СН'!$G$21</f>
        <v>4812.3801623199997</v>
      </c>
      <c r="E49" s="36">
        <f>SUMIFS(СВЦЭМ!$D$39:$D$782,СВЦЭМ!$A$39:$A$782,$A49,СВЦЭМ!$B$39:$B$782,E$47)+'СЕТ СН'!$G$11+СВЦЭМ!$D$10+'СЕТ СН'!$G$5-'СЕТ СН'!$G$21</f>
        <v>4824.5453671499999</v>
      </c>
      <c r="F49" s="36">
        <f>SUMIFS(СВЦЭМ!$D$39:$D$782,СВЦЭМ!$A$39:$A$782,$A49,СВЦЭМ!$B$39:$B$782,F$47)+'СЕТ СН'!$G$11+СВЦЭМ!$D$10+'СЕТ СН'!$G$5-'СЕТ СН'!$G$21</f>
        <v>4826.5361371199997</v>
      </c>
      <c r="G49" s="36">
        <f>SUMIFS(СВЦЭМ!$D$39:$D$782,СВЦЭМ!$A$39:$A$782,$A49,СВЦЭМ!$B$39:$B$782,G$47)+'СЕТ СН'!$G$11+СВЦЭМ!$D$10+'СЕТ СН'!$G$5-'СЕТ СН'!$G$21</f>
        <v>4799.4616481599996</v>
      </c>
      <c r="H49" s="36">
        <f>SUMIFS(СВЦЭМ!$D$39:$D$782,СВЦЭМ!$A$39:$A$782,$A49,СВЦЭМ!$B$39:$B$782,H$47)+'СЕТ СН'!$G$11+СВЦЭМ!$D$10+'СЕТ СН'!$G$5-'СЕТ СН'!$G$21</f>
        <v>4696.2457989300001</v>
      </c>
      <c r="I49" s="36">
        <f>SUMIFS(СВЦЭМ!$D$39:$D$782,СВЦЭМ!$A$39:$A$782,$A49,СВЦЭМ!$B$39:$B$782,I$47)+'СЕТ СН'!$G$11+СВЦЭМ!$D$10+'СЕТ СН'!$G$5-'СЕТ СН'!$G$21</f>
        <v>4652.4655490599998</v>
      </c>
      <c r="J49" s="36">
        <f>SUMIFS(СВЦЭМ!$D$39:$D$782,СВЦЭМ!$A$39:$A$782,$A49,СВЦЭМ!$B$39:$B$782,J$47)+'СЕТ СН'!$G$11+СВЦЭМ!$D$10+'СЕТ СН'!$G$5-'СЕТ СН'!$G$21</f>
        <v>4630.0259991700004</v>
      </c>
      <c r="K49" s="36">
        <f>SUMIFS(СВЦЭМ!$D$39:$D$782,СВЦЭМ!$A$39:$A$782,$A49,СВЦЭМ!$B$39:$B$782,K$47)+'СЕТ СН'!$G$11+СВЦЭМ!$D$10+'СЕТ СН'!$G$5-'СЕТ СН'!$G$21</f>
        <v>4647.8294958099996</v>
      </c>
      <c r="L49" s="36">
        <f>SUMIFS(СВЦЭМ!$D$39:$D$782,СВЦЭМ!$A$39:$A$782,$A49,СВЦЭМ!$B$39:$B$782,L$47)+'СЕТ СН'!$G$11+СВЦЭМ!$D$10+'СЕТ СН'!$G$5-'СЕТ СН'!$G$21</f>
        <v>4646.0858335100002</v>
      </c>
      <c r="M49" s="36">
        <f>SUMIFS(СВЦЭМ!$D$39:$D$782,СВЦЭМ!$A$39:$A$782,$A49,СВЦЭМ!$B$39:$B$782,M$47)+'СЕТ СН'!$G$11+СВЦЭМ!$D$10+'СЕТ СН'!$G$5-'СЕТ СН'!$G$21</f>
        <v>4648.6436550600001</v>
      </c>
      <c r="N49" s="36">
        <f>SUMIFS(СВЦЭМ!$D$39:$D$782,СВЦЭМ!$A$39:$A$782,$A49,СВЦЭМ!$B$39:$B$782,N$47)+'СЕТ СН'!$G$11+СВЦЭМ!$D$10+'СЕТ СН'!$G$5-'СЕТ СН'!$G$21</f>
        <v>4672.9437933700001</v>
      </c>
      <c r="O49" s="36">
        <f>SUMIFS(СВЦЭМ!$D$39:$D$782,СВЦЭМ!$A$39:$A$782,$A49,СВЦЭМ!$B$39:$B$782,O$47)+'СЕТ СН'!$G$11+СВЦЭМ!$D$10+'СЕТ СН'!$G$5-'СЕТ СН'!$G$21</f>
        <v>4714.8189540799995</v>
      </c>
      <c r="P49" s="36">
        <f>SUMIFS(СВЦЭМ!$D$39:$D$782,СВЦЭМ!$A$39:$A$782,$A49,СВЦЭМ!$B$39:$B$782,P$47)+'СЕТ СН'!$G$11+СВЦЭМ!$D$10+'СЕТ СН'!$G$5-'СЕТ СН'!$G$21</f>
        <v>4729.5779318300001</v>
      </c>
      <c r="Q49" s="36">
        <f>SUMIFS(СВЦЭМ!$D$39:$D$782,СВЦЭМ!$A$39:$A$782,$A49,СВЦЭМ!$B$39:$B$782,Q$47)+'СЕТ СН'!$G$11+СВЦЭМ!$D$10+'СЕТ СН'!$G$5-'СЕТ СН'!$G$21</f>
        <v>4734.24953241</v>
      </c>
      <c r="R49" s="36">
        <f>SUMIFS(СВЦЭМ!$D$39:$D$782,СВЦЭМ!$A$39:$A$782,$A49,СВЦЭМ!$B$39:$B$782,R$47)+'СЕТ СН'!$G$11+СВЦЭМ!$D$10+'СЕТ СН'!$G$5-'СЕТ СН'!$G$21</f>
        <v>4740.1771253699999</v>
      </c>
      <c r="S49" s="36">
        <f>SUMIFS(СВЦЭМ!$D$39:$D$782,СВЦЭМ!$A$39:$A$782,$A49,СВЦЭМ!$B$39:$B$782,S$47)+'СЕТ СН'!$G$11+СВЦЭМ!$D$10+'СЕТ СН'!$G$5-'СЕТ СН'!$G$21</f>
        <v>4733.4381763800002</v>
      </c>
      <c r="T49" s="36">
        <f>SUMIFS(СВЦЭМ!$D$39:$D$782,СВЦЭМ!$A$39:$A$782,$A49,СВЦЭМ!$B$39:$B$782,T$47)+'СЕТ СН'!$G$11+СВЦЭМ!$D$10+'СЕТ СН'!$G$5-'СЕТ СН'!$G$21</f>
        <v>4690.3383928699996</v>
      </c>
      <c r="U49" s="36">
        <f>SUMIFS(СВЦЭМ!$D$39:$D$782,СВЦЭМ!$A$39:$A$782,$A49,СВЦЭМ!$B$39:$B$782,U$47)+'СЕТ СН'!$G$11+СВЦЭМ!$D$10+'СЕТ СН'!$G$5-'СЕТ СН'!$G$21</f>
        <v>4629.4566689000003</v>
      </c>
      <c r="V49" s="36">
        <f>SUMIFS(СВЦЭМ!$D$39:$D$782,СВЦЭМ!$A$39:$A$782,$A49,СВЦЭМ!$B$39:$B$782,V$47)+'СЕТ СН'!$G$11+СВЦЭМ!$D$10+'СЕТ СН'!$G$5-'СЕТ СН'!$G$21</f>
        <v>4623.3563919099997</v>
      </c>
      <c r="W49" s="36">
        <f>SUMIFS(СВЦЭМ!$D$39:$D$782,СВЦЭМ!$A$39:$A$782,$A49,СВЦЭМ!$B$39:$B$782,W$47)+'СЕТ СН'!$G$11+СВЦЭМ!$D$10+'СЕТ СН'!$G$5-'СЕТ СН'!$G$21</f>
        <v>4632.6230226199996</v>
      </c>
      <c r="X49" s="36">
        <f>SUMIFS(СВЦЭМ!$D$39:$D$782,СВЦЭМ!$A$39:$A$782,$A49,СВЦЭМ!$B$39:$B$782,X$47)+'СЕТ СН'!$G$11+СВЦЭМ!$D$10+'СЕТ СН'!$G$5-'СЕТ СН'!$G$21</f>
        <v>4655.6347493100002</v>
      </c>
      <c r="Y49" s="36">
        <f>SUMIFS(СВЦЭМ!$D$39:$D$782,СВЦЭМ!$A$39:$A$782,$A49,СВЦЭМ!$B$39:$B$782,Y$47)+'СЕТ СН'!$G$11+СВЦЭМ!$D$10+'СЕТ СН'!$G$5-'СЕТ СН'!$G$21</f>
        <v>4699.3658428999997</v>
      </c>
    </row>
    <row r="50" spans="1:25" ht="15.75" x14ac:dyDescent="0.2">
      <c r="A50" s="35">
        <f t="shared" ref="A50:A78" si="1">A49+1</f>
        <v>44988</v>
      </c>
      <c r="B50" s="36">
        <f>SUMIFS(СВЦЭМ!$D$39:$D$782,СВЦЭМ!$A$39:$A$782,$A50,СВЦЭМ!$B$39:$B$782,B$47)+'СЕТ СН'!$G$11+СВЦЭМ!$D$10+'СЕТ СН'!$G$5-'СЕТ СН'!$G$21</f>
        <v>4722.2921955299998</v>
      </c>
      <c r="C50" s="36">
        <f>SUMIFS(СВЦЭМ!$D$39:$D$782,СВЦЭМ!$A$39:$A$782,$A50,СВЦЭМ!$B$39:$B$782,C$47)+'СЕТ СН'!$G$11+СВЦЭМ!$D$10+'СЕТ СН'!$G$5-'СЕТ СН'!$G$21</f>
        <v>4731.9704093099999</v>
      </c>
      <c r="D50" s="36">
        <f>SUMIFS(СВЦЭМ!$D$39:$D$782,СВЦЭМ!$A$39:$A$782,$A50,СВЦЭМ!$B$39:$B$782,D$47)+'СЕТ СН'!$G$11+СВЦЭМ!$D$10+'СЕТ СН'!$G$5-'СЕТ СН'!$G$21</f>
        <v>4753.36917584</v>
      </c>
      <c r="E50" s="36">
        <f>SUMIFS(СВЦЭМ!$D$39:$D$782,СВЦЭМ!$A$39:$A$782,$A50,СВЦЭМ!$B$39:$B$782,E$47)+'СЕТ СН'!$G$11+СВЦЭМ!$D$10+'СЕТ СН'!$G$5-'СЕТ СН'!$G$21</f>
        <v>4759.4981034399998</v>
      </c>
      <c r="F50" s="36">
        <f>SUMIFS(СВЦЭМ!$D$39:$D$782,СВЦЭМ!$A$39:$A$782,$A50,СВЦЭМ!$B$39:$B$782,F$47)+'СЕТ СН'!$G$11+СВЦЭМ!$D$10+'СЕТ СН'!$G$5-'СЕТ СН'!$G$21</f>
        <v>4745.9130172200003</v>
      </c>
      <c r="G50" s="36">
        <f>SUMIFS(СВЦЭМ!$D$39:$D$782,СВЦЭМ!$A$39:$A$782,$A50,СВЦЭМ!$B$39:$B$782,G$47)+'СЕТ СН'!$G$11+СВЦЭМ!$D$10+'СЕТ СН'!$G$5-'СЕТ СН'!$G$21</f>
        <v>4735.20568353</v>
      </c>
      <c r="H50" s="36">
        <f>SUMIFS(СВЦЭМ!$D$39:$D$782,СВЦЭМ!$A$39:$A$782,$A50,СВЦЭМ!$B$39:$B$782,H$47)+'СЕТ СН'!$G$11+СВЦЭМ!$D$10+'СЕТ СН'!$G$5-'СЕТ СН'!$G$21</f>
        <v>4725.1819431799995</v>
      </c>
      <c r="I50" s="36">
        <f>SUMIFS(СВЦЭМ!$D$39:$D$782,СВЦЭМ!$A$39:$A$782,$A50,СВЦЭМ!$B$39:$B$782,I$47)+'СЕТ СН'!$G$11+СВЦЭМ!$D$10+'СЕТ СН'!$G$5-'СЕТ СН'!$G$21</f>
        <v>4644.2647422299997</v>
      </c>
      <c r="J50" s="36">
        <f>SUMIFS(СВЦЭМ!$D$39:$D$782,СВЦЭМ!$A$39:$A$782,$A50,СВЦЭМ!$B$39:$B$782,J$47)+'СЕТ СН'!$G$11+СВЦЭМ!$D$10+'СЕТ СН'!$G$5-'СЕТ СН'!$G$21</f>
        <v>4653.9480491899994</v>
      </c>
      <c r="K50" s="36">
        <f>SUMIFS(СВЦЭМ!$D$39:$D$782,СВЦЭМ!$A$39:$A$782,$A50,СВЦЭМ!$B$39:$B$782,K$47)+'СЕТ СН'!$G$11+СВЦЭМ!$D$10+'СЕТ СН'!$G$5-'СЕТ СН'!$G$21</f>
        <v>4635.9684368600001</v>
      </c>
      <c r="L50" s="36">
        <f>SUMIFS(СВЦЭМ!$D$39:$D$782,СВЦЭМ!$A$39:$A$782,$A50,СВЦЭМ!$B$39:$B$782,L$47)+'СЕТ СН'!$G$11+СВЦЭМ!$D$10+'СЕТ СН'!$G$5-'СЕТ СН'!$G$21</f>
        <v>4617.35524007</v>
      </c>
      <c r="M50" s="36">
        <f>SUMIFS(СВЦЭМ!$D$39:$D$782,СВЦЭМ!$A$39:$A$782,$A50,СВЦЭМ!$B$39:$B$782,M$47)+'СЕТ СН'!$G$11+СВЦЭМ!$D$10+'СЕТ СН'!$G$5-'СЕТ СН'!$G$21</f>
        <v>4624.1926025599996</v>
      </c>
      <c r="N50" s="36">
        <f>SUMIFS(СВЦЭМ!$D$39:$D$782,СВЦЭМ!$A$39:$A$782,$A50,СВЦЭМ!$B$39:$B$782,N$47)+'СЕТ СН'!$G$11+СВЦЭМ!$D$10+'СЕТ СН'!$G$5-'СЕТ СН'!$G$21</f>
        <v>4647.5854614399996</v>
      </c>
      <c r="O50" s="36">
        <f>SUMIFS(СВЦЭМ!$D$39:$D$782,СВЦЭМ!$A$39:$A$782,$A50,СВЦЭМ!$B$39:$B$782,O$47)+'СЕТ СН'!$G$11+СВЦЭМ!$D$10+'СЕТ СН'!$G$5-'СЕТ СН'!$G$21</f>
        <v>4717.7162144699996</v>
      </c>
      <c r="P50" s="36">
        <f>SUMIFS(СВЦЭМ!$D$39:$D$782,СВЦЭМ!$A$39:$A$782,$A50,СВЦЭМ!$B$39:$B$782,P$47)+'СЕТ СН'!$G$11+СВЦЭМ!$D$10+'СЕТ СН'!$G$5-'СЕТ СН'!$G$21</f>
        <v>4729.5988149799996</v>
      </c>
      <c r="Q50" s="36">
        <f>SUMIFS(СВЦЭМ!$D$39:$D$782,СВЦЭМ!$A$39:$A$782,$A50,СВЦЭМ!$B$39:$B$782,Q$47)+'СЕТ СН'!$G$11+СВЦЭМ!$D$10+'СЕТ СН'!$G$5-'СЕТ СН'!$G$21</f>
        <v>4683.1522291299998</v>
      </c>
      <c r="R50" s="36">
        <f>SUMIFS(СВЦЭМ!$D$39:$D$782,СВЦЭМ!$A$39:$A$782,$A50,СВЦЭМ!$B$39:$B$782,R$47)+'СЕТ СН'!$G$11+СВЦЭМ!$D$10+'СЕТ СН'!$G$5-'СЕТ СН'!$G$21</f>
        <v>4743.3017352200004</v>
      </c>
      <c r="S50" s="36">
        <f>SUMIFS(СВЦЭМ!$D$39:$D$782,СВЦЭМ!$A$39:$A$782,$A50,СВЦЭМ!$B$39:$B$782,S$47)+'СЕТ СН'!$G$11+СВЦЭМ!$D$10+'СЕТ СН'!$G$5-'СЕТ СН'!$G$21</f>
        <v>4683.5701755800001</v>
      </c>
      <c r="T50" s="36">
        <f>SUMIFS(СВЦЭМ!$D$39:$D$782,СВЦЭМ!$A$39:$A$782,$A50,СВЦЭМ!$B$39:$B$782,T$47)+'СЕТ СН'!$G$11+СВЦЭМ!$D$10+'СЕТ СН'!$G$5-'СЕТ СН'!$G$21</f>
        <v>4650.5783046699999</v>
      </c>
      <c r="U50" s="36">
        <f>SUMIFS(СВЦЭМ!$D$39:$D$782,СВЦЭМ!$A$39:$A$782,$A50,СВЦЭМ!$B$39:$B$782,U$47)+'СЕТ СН'!$G$11+СВЦЭМ!$D$10+'СЕТ СН'!$G$5-'СЕТ СН'!$G$21</f>
        <v>4612.09379979</v>
      </c>
      <c r="V50" s="36">
        <f>SUMIFS(СВЦЭМ!$D$39:$D$782,СВЦЭМ!$A$39:$A$782,$A50,СВЦЭМ!$B$39:$B$782,V$47)+'СЕТ СН'!$G$11+СВЦЭМ!$D$10+'СЕТ СН'!$G$5-'СЕТ СН'!$G$21</f>
        <v>4619.1804168799999</v>
      </c>
      <c r="W50" s="36">
        <f>SUMIFS(СВЦЭМ!$D$39:$D$782,СВЦЭМ!$A$39:$A$782,$A50,СВЦЭМ!$B$39:$B$782,W$47)+'СЕТ СН'!$G$11+СВЦЭМ!$D$10+'СЕТ СН'!$G$5-'СЕТ СН'!$G$21</f>
        <v>4615.7384628199998</v>
      </c>
      <c r="X50" s="36">
        <f>SUMIFS(СВЦЭМ!$D$39:$D$782,СВЦЭМ!$A$39:$A$782,$A50,СВЦЭМ!$B$39:$B$782,X$47)+'СЕТ СН'!$G$11+СВЦЭМ!$D$10+'СЕТ СН'!$G$5-'СЕТ СН'!$G$21</f>
        <v>4644.0192141999996</v>
      </c>
      <c r="Y50" s="36">
        <f>SUMIFS(СВЦЭМ!$D$39:$D$782,СВЦЭМ!$A$39:$A$782,$A50,СВЦЭМ!$B$39:$B$782,Y$47)+'СЕТ СН'!$G$11+СВЦЭМ!$D$10+'СЕТ СН'!$G$5-'СЕТ СН'!$G$21</f>
        <v>4715.9908744099994</v>
      </c>
    </row>
    <row r="51" spans="1:25" ht="15.75" x14ac:dyDescent="0.2">
      <c r="A51" s="35">
        <f t="shared" si="1"/>
        <v>44989</v>
      </c>
      <c r="B51" s="36">
        <f>SUMIFS(СВЦЭМ!$D$39:$D$782,СВЦЭМ!$A$39:$A$782,$A51,СВЦЭМ!$B$39:$B$782,B$47)+'СЕТ СН'!$G$11+СВЦЭМ!$D$10+'СЕТ СН'!$G$5-'СЕТ СН'!$G$21</f>
        <v>4657.5624142500001</v>
      </c>
      <c r="C51" s="36">
        <f>SUMIFS(СВЦЭМ!$D$39:$D$782,СВЦЭМ!$A$39:$A$782,$A51,СВЦЭМ!$B$39:$B$782,C$47)+'СЕТ СН'!$G$11+СВЦЭМ!$D$10+'СЕТ СН'!$G$5-'СЕТ СН'!$G$21</f>
        <v>4690.5930293299998</v>
      </c>
      <c r="D51" s="36">
        <f>SUMIFS(СВЦЭМ!$D$39:$D$782,СВЦЭМ!$A$39:$A$782,$A51,СВЦЭМ!$B$39:$B$782,D$47)+'СЕТ СН'!$G$11+СВЦЭМ!$D$10+'СЕТ СН'!$G$5-'СЕТ СН'!$G$21</f>
        <v>4701.9677371999996</v>
      </c>
      <c r="E51" s="36">
        <f>SUMIFS(СВЦЭМ!$D$39:$D$782,СВЦЭМ!$A$39:$A$782,$A51,СВЦЭМ!$B$39:$B$782,E$47)+'СЕТ СН'!$G$11+СВЦЭМ!$D$10+'СЕТ СН'!$G$5-'СЕТ СН'!$G$21</f>
        <v>4701.27483338</v>
      </c>
      <c r="F51" s="36">
        <f>SUMIFS(СВЦЭМ!$D$39:$D$782,СВЦЭМ!$A$39:$A$782,$A51,СВЦЭМ!$B$39:$B$782,F$47)+'СЕТ СН'!$G$11+СВЦЭМ!$D$10+'СЕТ СН'!$G$5-'СЕТ СН'!$G$21</f>
        <v>4685.7118953499994</v>
      </c>
      <c r="G51" s="36">
        <f>SUMIFS(СВЦЭМ!$D$39:$D$782,СВЦЭМ!$A$39:$A$782,$A51,СВЦЭМ!$B$39:$B$782,G$47)+'СЕТ СН'!$G$11+СВЦЭМ!$D$10+'СЕТ СН'!$G$5-'СЕТ СН'!$G$21</f>
        <v>4664.80592944</v>
      </c>
      <c r="H51" s="36">
        <f>SUMIFS(СВЦЭМ!$D$39:$D$782,СВЦЭМ!$A$39:$A$782,$A51,СВЦЭМ!$B$39:$B$782,H$47)+'СЕТ СН'!$G$11+СВЦЭМ!$D$10+'СЕТ СН'!$G$5-'СЕТ СН'!$G$21</f>
        <v>4614.5464417000003</v>
      </c>
      <c r="I51" s="36">
        <f>SUMIFS(СВЦЭМ!$D$39:$D$782,СВЦЭМ!$A$39:$A$782,$A51,СВЦЭМ!$B$39:$B$782,I$47)+'СЕТ СН'!$G$11+СВЦЭМ!$D$10+'СЕТ СН'!$G$5-'СЕТ СН'!$G$21</f>
        <v>4562.4641871900003</v>
      </c>
      <c r="J51" s="36">
        <f>SUMIFS(СВЦЭМ!$D$39:$D$782,СВЦЭМ!$A$39:$A$782,$A51,СВЦЭМ!$B$39:$B$782,J$47)+'СЕТ СН'!$G$11+СВЦЭМ!$D$10+'СЕТ СН'!$G$5-'СЕТ СН'!$G$21</f>
        <v>4545.7382461699999</v>
      </c>
      <c r="K51" s="36">
        <f>SUMIFS(СВЦЭМ!$D$39:$D$782,СВЦЭМ!$A$39:$A$782,$A51,СВЦЭМ!$B$39:$B$782,K$47)+'СЕТ СН'!$G$11+СВЦЭМ!$D$10+'СЕТ СН'!$G$5-'СЕТ СН'!$G$21</f>
        <v>4535.4932665199995</v>
      </c>
      <c r="L51" s="36">
        <f>SUMIFS(СВЦЭМ!$D$39:$D$782,СВЦЭМ!$A$39:$A$782,$A51,СВЦЭМ!$B$39:$B$782,L$47)+'СЕТ СН'!$G$11+СВЦЭМ!$D$10+'СЕТ СН'!$G$5-'СЕТ СН'!$G$21</f>
        <v>4544.3539740799997</v>
      </c>
      <c r="M51" s="36">
        <f>SUMIFS(СВЦЭМ!$D$39:$D$782,СВЦЭМ!$A$39:$A$782,$A51,СВЦЭМ!$B$39:$B$782,M$47)+'СЕТ СН'!$G$11+СВЦЭМ!$D$10+'СЕТ СН'!$G$5-'СЕТ СН'!$G$21</f>
        <v>4558.4739259899998</v>
      </c>
      <c r="N51" s="36">
        <f>SUMIFS(СВЦЭМ!$D$39:$D$782,СВЦЭМ!$A$39:$A$782,$A51,СВЦЭМ!$B$39:$B$782,N$47)+'СЕТ СН'!$G$11+СВЦЭМ!$D$10+'СЕТ СН'!$G$5-'СЕТ СН'!$G$21</f>
        <v>4592.5142394599998</v>
      </c>
      <c r="O51" s="36">
        <f>SUMIFS(СВЦЭМ!$D$39:$D$782,СВЦЭМ!$A$39:$A$782,$A51,СВЦЭМ!$B$39:$B$782,O$47)+'СЕТ СН'!$G$11+СВЦЭМ!$D$10+'СЕТ СН'!$G$5-'СЕТ СН'!$G$21</f>
        <v>4619.4668162099997</v>
      </c>
      <c r="P51" s="36">
        <f>SUMIFS(СВЦЭМ!$D$39:$D$782,СВЦЭМ!$A$39:$A$782,$A51,СВЦЭМ!$B$39:$B$782,P$47)+'СЕТ СН'!$G$11+СВЦЭМ!$D$10+'СЕТ СН'!$G$5-'СЕТ СН'!$G$21</f>
        <v>4632.7364904899996</v>
      </c>
      <c r="Q51" s="36">
        <f>SUMIFS(СВЦЭМ!$D$39:$D$782,СВЦЭМ!$A$39:$A$782,$A51,СВЦЭМ!$B$39:$B$782,Q$47)+'СЕТ СН'!$G$11+СВЦЭМ!$D$10+'СЕТ СН'!$G$5-'СЕТ СН'!$G$21</f>
        <v>4637.8606834799994</v>
      </c>
      <c r="R51" s="36">
        <f>SUMIFS(СВЦЭМ!$D$39:$D$782,СВЦЭМ!$A$39:$A$782,$A51,СВЦЭМ!$B$39:$B$782,R$47)+'СЕТ СН'!$G$11+СВЦЭМ!$D$10+'СЕТ СН'!$G$5-'СЕТ СН'!$G$21</f>
        <v>4640.66945338</v>
      </c>
      <c r="S51" s="36">
        <f>SUMIFS(СВЦЭМ!$D$39:$D$782,СВЦЭМ!$A$39:$A$782,$A51,СВЦЭМ!$B$39:$B$782,S$47)+'СЕТ СН'!$G$11+СВЦЭМ!$D$10+'СЕТ СН'!$G$5-'СЕТ СН'!$G$21</f>
        <v>4603.6247841300001</v>
      </c>
      <c r="T51" s="36">
        <f>SUMIFS(СВЦЭМ!$D$39:$D$782,СВЦЭМ!$A$39:$A$782,$A51,СВЦЭМ!$B$39:$B$782,T$47)+'СЕТ СН'!$G$11+СВЦЭМ!$D$10+'СЕТ СН'!$G$5-'СЕТ СН'!$G$21</f>
        <v>4557.8659433100001</v>
      </c>
      <c r="U51" s="36">
        <f>SUMIFS(СВЦЭМ!$D$39:$D$782,СВЦЭМ!$A$39:$A$782,$A51,СВЦЭМ!$B$39:$B$782,U$47)+'СЕТ СН'!$G$11+СВЦЭМ!$D$10+'СЕТ СН'!$G$5-'СЕТ СН'!$G$21</f>
        <v>4548.28928335</v>
      </c>
      <c r="V51" s="36">
        <f>SUMIFS(СВЦЭМ!$D$39:$D$782,СВЦЭМ!$A$39:$A$782,$A51,СВЦЭМ!$B$39:$B$782,V$47)+'СЕТ СН'!$G$11+СВЦЭМ!$D$10+'СЕТ СН'!$G$5-'СЕТ СН'!$G$21</f>
        <v>4560.8960854899997</v>
      </c>
      <c r="W51" s="36">
        <f>SUMIFS(СВЦЭМ!$D$39:$D$782,СВЦЭМ!$A$39:$A$782,$A51,СВЦЭМ!$B$39:$B$782,W$47)+'СЕТ СН'!$G$11+СВЦЭМ!$D$10+'СЕТ СН'!$G$5-'СЕТ СН'!$G$21</f>
        <v>4594.7798865000004</v>
      </c>
      <c r="X51" s="36">
        <f>SUMIFS(СВЦЭМ!$D$39:$D$782,СВЦЭМ!$A$39:$A$782,$A51,СВЦЭМ!$B$39:$B$782,X$47)+'СЕТ СН'!$G$11+СВЦЭМ!$D$10+'СЕТ СН'!$G$5-'СЕТ СН'!$G$21</f>
        <v>4628.8145788900001</v>
      </c>
      <c r="Y51" s="36">
        <f>SUMIFS(СВЦЭМ!$D$39:$D$782,СВЦЭМ!$A$39:$A$782,$A51,СВЦЭМ!$B$39:$B$782,Y$47)+'СЕТ СН'!$G$11+СВЦЭМ!$D$10+'СЕТ СН'!$G$5-'СЕТ СН'!$G$21</f>
        <v>4657.0916525900002</v>
      </c>
    </row>
    <row r="52" spans="1:25" ht="15.75" x14ac:dyDescent="0.2">
      <c r="A52" s="35">
        <f t="shared" si="1"/>
        <v>44990</v>
      </c>
      <c r="B52" s="36">
        <f>SUMIFS(СВЦЭМ!$D$39:$D$782,СВЦЭМ!$A$39:$A$782,$A52,СВЦЭМ!$B$39:$B$782,B$47)+'СЕТ СН'!$G$11+СВЦЭМ!$D$10+'СЕТ СН'!$G$5-'СЕТ СН'!$G$21</f>
        <v>4675.9429281499997</v>
      </c>
      <c r="C52" s="36">
        <f>SUMIFS(СВЦЭМ!$D$39:$D$782,СВЦЭМ!$A$39:$A$782,$A52,СВЦЭМ!$B$39:$B$782,C$47)+'СЕТ СН'!$G$11+СВЦЭМ!$D$10+'СЕТ СН'!$G$5-'СЕТ СН'!$G$21</f>
        <v>4711.2564106499995</v>
      </c>
      <c r="D52" s="36">
        <f>SUMIFS(СВЦЭМ!$D$39:$D$782,СВЦЭМ!$A$39:$A$782,$A52,СВЦЭМ!$B$39:$B$782,D$47)+'СЕТ СН'!$G$11+СВЦЭМ!$D$10+'СЕТ СН'!$G$5-'СЕТ СН'!$G$21</f>
        <v>4728.5931057399994</v>
      </c>
      <c r="E52" s="36">
        <f>SUMIFS(СВЦЭМ!$D$39:$D$782,СВЦЭМ!$A$39:$A$782,$A52,СВЦЭМ!$B$39:$B$782,E$47)+'СЕТ СН'!$G$11+СВЦЭМ!$D$10+'СЕТ СН'!$G$5-'СЕТ СН'!$G$21</f>
        <v>4729.1691947700001</v>
      </c>
      <c r="F52" s="36">
        <f>SUMIFS(СВЦЭМ!$D$39:$D$782,СВЦЭМ!$A$39:$A$782,$A52,СВЦЭМ!$B$39:$B$782,F$47)+'СЕТ СН'!$G$11+СВЦЭМ!$D$10+'СЕТ СН'!$G$5-'СЕТ СН'!$G$21</f>
        <v>4735.7965377500004</v>
      </c>
      <c r="G52" s="36">
        <f>SUMIFS(СВЦЭМ!$D$39:$D$782,СВЦЭМ!$A$39:$A$782,$A52,СВЦЭМ!$B$39:$B$782,G$47)+'СЕТ СН'!$G$11+СВЦЭМ!$D$10+'СЕТ СН'!$G$5-'СЕТ СН'!$G$21</f>
        <v>4713.5980033100004</v>
      </c>
      <c r="H52" s="36">
        <f>SUMIFS(СВЦЭМ!$D$39:$D$782,СВЦЭМ!$A$39:$A$782,$A52,СВЦЭМ!$B$39:$B$782,H$47)+'СЕТ СН'!$G$11+СВЦЭМ!$D$10+'СЕТ СН'!$G$5-'СЕТ СН'!$G$21</f>
        <v>4690.1121830399998</v>
      </c>
      <c r="I52" s="36">
        <f>SUMIFS(СВЦЭМ!$D$39:$D$782,СВЦЭМ!$A$39:$A$782,$A52,СВЦЭМ!$B$39:$B$782,I$47)+'СЕТ СН'!$G$11+СВЦЭМ!$D$10+'СЕТ СН'!$G$5-'СЕТ СН'!$G$21</f>
        <v>4672.3264102899993</v>
      </c>
      <c r="J52" s="36">
        <f>SUMIFS(СВЦЭМ!$D$39:$D$782,СВЦЭМ!$A$39:$A$782,$A52,СВЦЭМ!$B$39:$B$782,J$47)+'СЕТ СН'!$G$11+СВЦЭМ!$D$10+'СЕТ СН'!$G$5-'СЕТ СН'!$G$21</f>
        <v>4658.5306211799998</v>
      </c>
      <c r="K52" s="36">
        <f>SUMIFS(СВЦЭМ!$D$39:$D$782,СВЦЭМ!$A$39:$A$782,$A52,СВЦЭМ!$B$39:$B$782,K$47)+'СЕТ СН'!$G$11+СВЦЭМ!$D$10+'СЕТ СН'!$G$5-'СЕТ СН'!$G$21</f>
        <v>4593.4117128999997</v>
      </c>
      <c r="L52" s="36">
        <f>SUMIFS(СВЦЭМ!$D$39:$D$782,СВЦЭМ!$A$39:$A$782,$A52,СВЦЭМ!$B$39:$B$782,L$47)+'СЕТ СН'!$G$11+СВЦЭМ!$D$10+'СЕТ СН'!$G$5-'СЕТ СН'!$G$21</f>
        <v>4562.7773265199994</v>
      </c>
      <c r="M52" s="36">
        <f>SUMIFS(СВЦЭМ!$D$39:$D$782,СВЦЭМ!$A$39:$A$782,$A52,СВЦЭМ!$B$39:$B$782,M$47)+'СЕТ СН'!$G$11+СВЦЭМ!$D$10+'СЕТ СН'!$G$5-'СЕТ СН'!$G$21</f>
        <v>4574.8488689400001</v>
      </c>
      <c r="N52" s="36">
        <f>SUMIFS(СВЦЭМ!$D$39:$D$782,СВЦЭМ!$A$39:$A$782,$A52,СВЦЭМ!$B$39:$B$782,N$47)+'СЕТ СН'!$G$11+СВЦЭМ!$D$10+'СЕТ СН'!$G$5-'СЕТ СН'!$G$21</f>
        <v>4584.7688358199994</v>
      </c>
      <c r="O52" s="36">
        <f>SUMIFS(СВЦЭМ!$D$39:$D$782,СВЦЭМ!$A$39:$A$782,$A52,СВЦЭМ!$B$39:$B$782,O$47)+'СЕТ СН'!$G$11+СВЦЭМ!$D$10+'СЕТ СН'!$G$5-'СЕТ СН'!$G$21</f>
        <v>4611.9459614400002</v>
      </c>
      <c r="P52" s="36">
        <f>SUMIFS(СВЦЭМ!$D$39:$D$782,СВЦЭМ!$A$39:$A$782,$A52,СВЦЭМ!$B$39:$B$782,P$47)+'СЕТ СН'!$G$11+СВЦЭМ!$D$10+'СЕТ СН'!$G$5-'СЕТ СН'!$G$21</f>
        <v>4640.4557678000001</v>
      </c>
      <c r="Q52" s="36">
        <f>SUMIFS(СВЦЭМ!$D$39:$D$782,СВЦЭМ!$A$39:$A$782,$A52,СВЦЭМ!$B$39:$B$782,Q$47)+'СЕТ СН'!$G$11+СВЦЭМ!$D$10+'СЕТ СН'!$G$5-'СЕТ СН'!$G$21</f>
        <v>4656.3318781199996</v>
      </c>
      <c r="R52" s="36">
        <f>SUMIFS(СВЦЭМ!$D$39:$D$782,СВЦЭМ!$A$39:$A$782,$A52,СВЦЭМ!$B$39:$B$782,R$47)+'СЕТ СН'!$G$11+СВЦЭМ!$D$10+'СЕТ СН'!$G$5-'СЕТ СН'!$G$21</f>
        <v>4659.1304363099998</v>
      </c>
      <c r="S52" s="36">
        <f>SUMIFS(СВЦЭМ!$D$39:$D$782,СВЦЭМ!$A$39:$A$782,$A52,СВЦЭМ!$B$39:$B$782,S$47)+'СЕТ СН'!$G$11+СВЦЭМ!$D$10+'СЕТ СН'!$G$5-'СЕТ СН'!$G$21</f>
        <v>4639.2718326200002</v>
      </c>
      <c r="T52" s="36">
        <f>SUMIFS(СВЦЭМ!$D$39:$D$782,СВЦЭМ!$A$39:$A$782,$A52,СВЦЭМ!$B$39:$B$782,T$47)+'СЕТ СН'!$G$11+СВЦЭМ!$D$10+'СЕТ СН'!$G$5-'СЕТ СН'!$G$21</f>
        <v>4612.4681216400004</v>
      </c>
      <c r="U52" s="36">
        <f>SUMIFS(СВЦЭМ!$D$39:$D$782,СВЦЭМ!$A$39:$A$782,$A52,СВЦЭМ!$B$39:$B$782,U$47)+'СЕТ СН'!$G$11+СВЦЭМ!$D$10+'СЕТ СН'!$G$5-'СЕТ СН'!$G$21</f>
        <v>4573.1136948900003</v>
      </c>
      <c r="V52" s="36">
        <f>SUMIFS(СВЦЭМ!$D$39:$D$782,СВЦЭМ!$A$39:$A$782,$A52,СВЦЭМ!$B$39:$B$782,V$47)+'СЕТ СН'!$G$11+СВЦЭМ!$D$10+'СЕТ СН'!$G$5-'СЕТ СН'!$G$21</f>
        <v>4501.7626963299999</v>
      </c>
      <c r="W52" s="36">
        <f>SUMIFS(СВЦЭМ!$D$39:$D$782,СВЦЭМ!$A$39:$A$782,$A52,СВЦЭМ!$B$39:$B$782,W$47)+'СЕТ СН'!$G$11+СВЦЭМ!$D$10+'СЕТ СН'!$G$5-'СЕТ СН'!$G$21</f>
        <v>4512.3924977299994</v>
      </c>
      <c r="X52" s="36">
        <f>SUMIFS(СВЦЭМ!$D$39:$D$782,СВЦЭМ!$A$39:$A$782,$A52,СВЦЭМ!$B$39:$B$782,X$47)+'СЕТ СН'!$G$11+СВЦЭМ!$D$10+'СЕТ СН'!$G$5-'СЕТ СН'!$G$21</f>
        <v>4538.9830733199997</v>
      </c>
      <c r="Y52" s="36">
        <f>SUMIFS(СВЦЭМ!$D$39:$D$782,СВЦЭМ!$A$39:$A$782,$A52,СВЦЭМ!$B$39:$B$782,Y$47)+'СЕТ СН'!$G$11+СВЦЭМ!$D$10+'СЕТ СН'!$G$5-'СЕТ СН'!$G$21</f>
        <v>4632.91042337</v>
      </c>
    </row>
    <row r="53" spans="1:25" ht="15.75" x14ac:dyDescent="0.2">
      <c r="A53" s="35">
        <f t="shared" si="1"/>
        <v>44991</v>
      </c>
      <c r="B53" s="36">
        <f>SUMIFS(СВЦЭМ!$D$39:$D$782,СВЦЭМ!$A$39:$A$782,$A53,СВЦЭМ!$B$39:$B$782,B$47)+'СЕТ СН'!$G$11+СВЦЭМ!$D$10+'СЕТ СН'!$G$5-'СЕТ СН'!$G$21</f>
        <v>4674.9852071799996</v>
      </c>
      <c r="C53" s="36">
        <f>SUMIFS(СВЦЭМ!$D$39:$D$782,СВЦЭМ!$A$39:$A$782,$A53,СВЦЭМ!$B$39:$B$782,C$47)+'СЕТ СН'!$G$11+СВЦЭМ!$D$10+'СЕТ СН'!$G$5-'СЕТ СН'!$G$21</f>
        <v>4695.2134325500001</v>
      </c>
      <c r="D53" s="36">
        <f>SUMIFS(СВЦЭМ!$D$39:$D$782,СВЦЭМ!$A$39:$A$782,$A53,СВЦЭМ!$B$39:$B$782,D$47)+'СЕТ СН'!$G$11+СВЦЭМ!$D$10+'СЕТ СН'!$G$5-'СЕТ СН'!$G$21</f>
        <v>4713.8284049499998</v>
      </c>
      <c r="E53" s="36">
        <f>SUMIFS(СВЦЭМ!$D$39:$D$782,СВЦЭМ!$A$39:$A$782,$A53,СВЦЭМ!$B$39:$B$782,E$47)+'СЕТ СН'!$G$11+СВЦЭМ!$D$10+'СЕТ СН'!$G$5-'СЕТ СН'!$G$21</f>
        <v>4735.4133481899999</v>
      </c>
      <c r="F53" s="36">
        <f>SUMIFS(СВЦЭМ!$D$39:$D$782,СВЦЭМ!$A$39:$A$782,$A53,СВЦЭМ!$B$39:$B$782,F$47)+'СЕТ СН'!$G$11+СВЦЭМ!$D$10+'СЕТ СН'!$G$5-'СЕТ СН'!$G$21</f>
        <v>4729.5926082999995</v>
      </c>
      <c r="G53" s="36">
        <f>SUMIFS(СВЦЭМ!$D$39:$D$782,СВЦЭМ!$A$39:$A$782,$A53,СВЦЭМ!$B$39:$B$782,G$47)+'СЕТ СН'!$G$11+СВЦЭМ!$D$10+'СЕТ СН'!$G$5-'СЕТ СН'!$G$21</f>
        <v>4725.5756231300002</v>
      </c>
      <c r="H53" s="36">
        <f>SUMIFS(СВЦЭМ!$D$39:$D$782,СВЦЭМ!$A$39:$A$782,$A53,СВЦЭМ!$B$39:$B$782,H$47)+'СЕТ СН'!$G$11+СВЦЭМ!$D$10+'СЕТ СН'!$G$5-'СЕТ СН'!$G$21</f>
        <v>4676.3083215799998</v>
      </c>
      <c r="I53" s="36">
        <f>SUMIFS(СВЦЭМ!$D$39:$D$782,СВЦЭМ!$A$39:$A$782,$A53,СВЦЭМ!$B$39:$B$782,I$47)+'СЕТ СН'!$G$11+СВЦЭМ!$D$10+'СЕТ СН'!$G$5-'СЕТ СН'!$G$21</f>
        <v>4623.3534252400004</v>
      </c>
      <c r="J53" s="36">
        <f>SUMIFS(СВЦЭМ!$D$39:$D$782,СВЦЭМ!$A$39:$A$782,$A53,СВЦЭМ!$B$39:$B$782,J$47)+'СЕТ СН'!$G$11+СВЦЭМ!$D$10+'СЕТ СН'!$G$5-'СЕТ СН'!$G$21</f>
        <v>4604.6290686900002</v>
      </c>
      <c r="K53" s="36">
        <f>SUMIFS(СВЦЭМ!$D$39:$D$782,СВЦЭМ!$A$39:$A$782,$A53,СВЦЭМ!$B$39:$B$782,K$47)+'СЕТ СН'!$G$11+СВЦЭМ!$D$10+'СЕТ СН'!$G$5-'СЕТ СН'!$G$21</f>
        <v>4592.0162632000001</v>
      </c>
      <c r="L53" s="36">
        <f>SUMIFS(СВЦЭМ!$D$39:$D$782,СВЦЭМ!$A$39:$A$782,$A53,СВЦЭМ!$B$39:$B$782,L$47)+'СЕТ СН'!$G$11+СВЦЭМ!$D$10+'СЕТ СН'!$G$5-'СЕТ СН'!$G$21</f>
        <v>4594.1644857399997</v>
      </c>
      <c r="M53" s="36">
        <f>SUMIFS(СВЦЭМ!$D$39:$D$782,СВЦЭМ!$A$39:$A$782,$A53,СВЦЭМ!$B$39:$B$782,M$47)+'СЕТ СН'!$G$11+СВЦЭМ!$D$10+'СЕТ СН'!$G$5-'СЕТ СН'!$G$21</f>
        <v>4591.2526493999994</v>
      </c>
      <c r="N53" s="36">
        <f>SUMIFS(СВЦЭМ!$D$39:$D$782,СВЦЭМ!$A$39:$A$782,$A53,СВЦЭМ!$B$39:$B$782,N$47)+'СЕТ СН'!$G$11+СВЦЭМ!$D$10+'СЕТ СН'!$G$5-'СЕТ СН'!$G$21</f>
        <v>4609.2782203699999</v>
      </c>
      <c r="O53" s="36">
        <f>SUMIFS(СВЦЭМ!$D$39:$D$782,СВЦЭМ!$A$39:$A$782,$A53,СВЦЭМ!$B$39:$B$782,O$47)+'СЕТ СН'!$G$11+СВЦЭМ!$D$10+'СЕТ СН'!$G$5-'СЕТ СН'!$G$21</f>
        <v>4629.4983956699998</v>
      </c>
      <c r="P53" s="36">
        <f>SUMIFS(СВЦЭМ!$D$39:$D$782,СВЦЭМ!$A$39:$A$782,$A53,СВЦЭМ!$B$39:$B$782,P$47)+'СЕТ СН'!$G$11+СВЦЭМ!$D$10+'СЕТ СН'!$G$5-'СЕТ СН'!$G$21</f>
        <v>4639.7236464699999</v>
      </c>
      <c r="Q53" s="36">
        <f>SUMIFS(СВЦЭМ!$D$39:$D$782,СВЦЭМ!$A$39:$A$782,$A53,СВЦЭМ!$B$39:$B$782,Q$47)+'СЕТ СН'!$G$11+СВЦЭМ!$D$10+'СЕТ СН'!$G$5-'СЕТ СН'!$G$21</f>
        <v>4645.0600938099997</v>
      </c>
      <c r="R53" s="36">
        <f>SUMIFS(СВЦЭМ!$D$39:$D$782,СВЦЭМ!$A$39:$A$782,$A53,СВЦЭМ!$B$39:$B$782,R$47)+'СЕТ СН'!$G$11+СВЦЭМ!$D$10+'СЕТ СН'!$G$5-'СЕТ СН'!$G$21</f>
        <v>4651.4975870399994</v>
      </c>
      <c r="S53" s="36">
        <f>SUMIFS(СВЦЭМ!$D$39:$D$782,СВЦЭМ!$A$39:$A$782,$A53,СВЦЭМ!$B$39:$B$782,S$47)+'СЕТ СН'!$G$11+СВЦЭМ!$D$10+'СЕТ СН'!$G$5-'СЕТ СН'!$G$21</f>
        <v>4617.1789805499993</v>
      </c>
      <c r="T53" s="36">
        <f>SUMIFS(СВЦЭМ!$D$39:$D$782,СВЦЭМ!$A$39:$A$782,$A53,СВЦЭМ!$B$39:$B$782,T$47)+'СЕТ СН'!$G$11+СВЦЭМ!$D$10+'СЕТ СН'!$G$5-'СЕТ СН'!$G$21</f>
        <v>4601.7103396799994</v>
      </c>
      <c r="U53" s="36">
        <f>SUMIFS(СВЦЭМ!$D$39:$D$782,СВЦЭМ!$A$39:$A$782,$A53,СВЦЭМ!$B$39:$B$782,U$47)+'СЕТ СН'!$G$11+СВЦЭМ!$D$10+'СЕТ СН'!$G$5-'СЕТ СН'!$G$21</f>
        <v>4581.9016331900002</v>
      </c>
      <c r="V53" s="36">
        <f>SUMIFS(СВЦЭМ!$D$39:$D$782,СВЦЭМ!$A$39:$A$782,$A53,СВЦЭМ!$B$39:$B$782,V$47)+'СЕТ СН'!$G$11+СВЦЭМ!$D$10+'СЕТ СН'!$G$5-'СЕТ СН'!$G$21</f>
        <v>4575.1669182300002</v>
      </c>
      <c r="W53" s="36">
        <f>SUMIFS(СВЦЭМ!$D$39:$D$782,СВЦЭМ!$A$39:$A$782,$A53,СВЦЭМ!$B$39:$B$782,W$47)+'СЕТ СН'!$G$11+СВЦЭМ!$D$10+'СЕТ СН'!$G$5-'СЕТ СН'!$G$21</f>
        <v>4581.85594752</v>
      </c>
      <c r="X53" s="36">
        <f>SUMIFS(СВЦЭМ!$D$39:$D$782,СВЦЭМ!$A$39:$A$782,$A53,СВЦЭМ!$B$39:$B$782,X$47)+'СЕТ СН'!$G$11+СВЦЭМ!$D$10+'СЕТ СН'!$G$5-'СЕТ СН'!$G$21</f>
        <v>4614.1081799200001</v>
      </c>
      <c r="Y53" s="36">
        <f>SUMIFS(СВЦЭМ!$D$39:$D$782,СВЦЭМ!$A$39:$A$782,$A53,СВЦЭМ!$B$39:$B$782,Y$47)+'СЕТ СН'!$G$11+СВЦЭМ!$D$10+'СЕТ СН'!$G$5-'СЕТ СН'!$G$21</f>
        <v>4658.3356453199995</v>
      </c>
    </row>
    <row r="54" spans="1:25" ht="15.75" x14ac:dyDescent="0.2">
      <c r="A54" s="35">
        <f t="shared" si="1"/>
        <v>44992</v>
      </c>
      <c r="B54" s="36">
        <f>SUMIFS(СВЦЭМ!$D$39:$D$782,СВЦЭМ!$A$39:$A$782,$A54,СВЦЭМ!$B$39:$B$782,B$47)+'СЕТ СН'!$G$11+СВЦЭМ!$D$10+'СЕТ СН'!$G$5-'СЕТ СН'!$G$21</f>
        <v>4753.72307602</v>
      </c>
      <c r="C54" s="36">
        <f>SUMIFS(СВЦЭМ!$D$39:$D$782,СВЦЭМ!$A$39:$A$782,$A54,СВЦЭМ!$B$39:$B$782,C$47)+'СЕТ СН'!$G$11+СВЦЭМ!$D$10+'СЕТ СН'!$G$5-'СЕТ СН'!$G$21</f>
        <v>4795.92348055</v>
      </c>
      <c r="D54" s="36">
        <f>SUMIFS(СВЦЭМ!$D$39:$D$782,СВЦЭМ!$A$39:$A$782,$A54,СВЦЭМ!$B$39:$B$782,D$47)+'СЕТ СН'!$G$11+СВЦЭМ!$D$10+'СЕТ СН'!$G$5-'СЕТ СН'!$G$21</f>
        <v>4851.9831524700003</v>
      </c>
      <c r="E54" s="36">
        <f>SUMIFS(СВЦЭМ!$D$39:$D$782,СВЦЭМ!$A$39:$A$782,$A54,СВЦЭМ!$B$39:$B$782,E$47)+'СЕТ СН'!$G$11+СВЦЭМ!$D$10+'СЕТ СН'!$G$5-'СЕТ СН'!$G$21</f>
        <v>4847.3918163399994</v>
      </c>
      <c r="F54" s="36">
        <f>SUMIFS(СВЦЭМ!$D$39:$D$782,СВЦЭМ!$A$39:$A$782,$A54,СВЦЭМ!$B$39:$B$782,F$47)+'СЕТ СН'!$G$11+СВЦЭМ!$D$10+'СЕТ СН'!$G$5-'СЕТ СН'!$G$21</f>
        <v>4834.5614791200005</v>
      </c>
      <c r="G54" s="36">
        <f>SUMIFS(СВЦЭМ!$D$39:$D$782,СВЦЭМ!$A$39:$A$782,$A54,СВЦЭМ!$B$39:$B$782,G$47)+'СЕТ СН'!$G$11+СВЦЭМ!$D$10+'СЕТ СН'!$G$5-'СЕТ СН'!$G$21</f>
        <v>4807.1410471399995</v>
      </c>
      <c r="H54" s="36">
        <f>SUMIFS(СВЦЭМ!$D$39:$D$782,СВЦЭМ!$A$39:$A$782,$A54,СВЦЭМ!$B$39:$B$782,H$47)+'СЕТ СН'!$G$11+СВЦЭМ!$D$10+'СЕТ СН'!$G$5-'СЕТ СН'!$G$21</f>
        <v>4740.1927136699996</v>
      </c>
      <c r="I54" s="36">
        <f>SUMIFS(СВЦЭМ!$D$39:$D$782,СВЦЭМ!$A$39:$A$782,$A54,СВЦЭМ!$B$39:$B$782,I$47)+'СЕТ СН'!$G$11+СВЦЭМ!$D$10+'СЕТ СН'!$G$5-'СЕТ СН'!$G$21</f>
        <v>4698.96017037</v>
      </c>
      <c r="J54" s="36">
        <f>SUMIFS(СВЦЭМ!$D$39:$D$782,СВЦЭМ!$A$39:$A$782,$A54,СВЦЭМ!$B$39:$B$782,J$47)+'СЕТ СН'!$G$11+СВЦЭМ!$D$10+'СЕТ СН'!$G$5-'СЕТ СН'!$G$21</f>
        <v>4674.6877189200004</v>
      </c>
      <c r="K54" s="36">
        <f>SUMIFS(СВЦЭМ!$D$39:$D$782,СВЦЭМ!$A$39:$A$782,$A54,СВЦЭМ!$B$39:$B$782,K$47)+'СЕТ СН'!$G$11+СВЦЭМ!$D$10+'СЕТ СН'!$G$5-'СЕТ СН'!$G$21</f>
        <v>4650.5452507800001</v>
      </c>
      <c r="L54" s="36">
        <f>SUMIFS(СВЦЭМ!$D$39:$D$782,СВЦЭМ!$A$39:$A$782,$A54,СВЦЭМ!$B$39:$B$782,L$47)+'СЕТ СН'!$G$11+СВЦЭМ!$D$10+'СЕТ СН'!$G$5-'СЕТ СН'!$G$21</f>
        <v>4641.0708311600001</v>
      </c>
      <c r="M54" s="36">
        <f>SUMIFS(СВЦЭМ!$D$39:$D$782,СВЦЭМ!$A$39:$A$782,$A54,СВЦЭМ!$B$39:$B$782,M$47)+'СЕТ СН'!$G$11+СВЦЭМ!$D$10+'СЕТ СН'!$G$5-'СЕТ СН'!$G$21</f>
        <v>4657.75877382</v>
      </c>
      <c r="N54" s="36">
        <f>SUMIFS(СВЦЭМ!$D$39:$D$782,СВЦЭМ!$A$39:$A$782,$A54,СВЦЭМ!$B$39:$B$782,N$47)+'СЕТ СН'!$G$11+СВЦЭМ!$D$10+'СЕТ СН'!$G$5-'СЕТ СН'!$G$21</f>
        <v>4662.1234948299998</v>
      </c>
      <c r="O54" s="36">
        <f>SUMIFS(СВЦЭМ!$D$39:$D$782,СВЦЭМ!$A$39:$A$782,$A54,СВЦЭМ!$B$39:$B$782,O$47)+'СЕТ СН'!$G$11+СВЦЭМ!$D$10+'СЕТ СН'!$G$5-'СЕТ СН'!$G$21</f>
        <v>4695.58684687</v>
      </c>
      <c r="P54" s="36">
        <f>SUMIFS(СВЦЭМ!$D$39:$D$782,СВЦЭМ!$A$39:$A$782,$A54,СВЦЭМ!$B$39:$B$782,P$47)+'СЕТ СН'!$G$11+СВЦЭМ!$D$10+'СЕТ СН'!$G$5-'СЕТ СН'!$G$21</f>
        <v>4710.2054788899995</v>
      </c>
      <c r="Q54" s="36">
        <f>SUMIFS(СВЦЭМ!$D$39:$D$782,СВЦЭМ!$A$39:$A$782,$A54,СВЦЭМ!$B$39:$B$782,Q$47)+'СЕТ СН'!$G$11+СВЦЭМ!$D$10+'СЕТ СН'!$G$5-'СЕТ СН'!$G$21</f>
        <v>4709.7581571999999</v>
      </c>
      <c r="R54" s="36">
        <f>SUMIFS(СВЦЭМ!$D$39:$D$782,СВЦЭМ!$A$39:$A$782,$A54,СВЦЭМ!$B$39:$B$782,R$47)+'СЕТ СН'!$G$11+СВЦЭМ!$D$10+'СЕТ СН'!$G$5-'СЕТ СН'!$G$21</f>
        <v>4704.90236731</v>
      </c>
      <c r="S54" s="36">
        <f>SUMIFS(СВЦЭМ!$D$39:$D$782,СВЦЭМ!$A$39:$A$782,$A54,СВЦЭМ!$B$39:$B$782,S$47)+'СЕТ СН'!$G$11+СВЦЭМ!$D$10+'СЕТ СН'!$G$5-'СЕТ СН'!$G$21</f>
        <v>4697.9679392799999</v>
      </c>
      <c r="T54" s="36">
        <f>SUMIFS(СВЦЭМ!$D$39:$D$782,СВЦЭМ!$A$39:$A$782,$A54,СВЦЭМ!$B$39:$B$782,T$47)+'СЕТ СН'!$G$11+СВЦЭМ!$D$10+'СЕТ СН'!$G$5-'СЕТ СН'!$G$21</f>
        <v>4674.9545575299999</v>
      </c>
      <c r="U54" s="36">
        <f>SUMIFS(СВЦЭМ!$D$39:$D$782,СВЦЭМ!$A$39:$A$782,$A54,СВЦЭМ!$B$39:$B$782,U$47)+'СЕТ СН'!$G$11+СВЦЭМ!$D$10+'СЕТ СН'!$G$5-'СЕТ СН'!$G$21</f>
        <v>4637.2678199000002</v>
      </c>
      <c r="V54" s="36">
        <f>SUMIFS(СВЦЭМ!$D$39:$D$782,СВЦЭМ!$A$39:$A$782,$A54,СВЦЭМ!$B$39:$B$782,V$47)+'СЕТ СН'!$G$11+СВЦЭМ!$D$10+'СЕТ СН'!$G$5-'СЕТ СН'!$G$21</f>
        <v>4637.13674653</v>
      </c>
      <c r="W54" s="36">
        <f>SUMIFS(СВЦЭМ!$D$39:$D$782,СВЦЭМ!$A$39:$A$782,$A54,СВЦЭМ!$B$39:$B$782,W$47)+'СЕТ СН'!$G$11+СВЦЭМ!$D$10+'СЕТ СН'!$G$5-'СЕТ СН'!$G$21</f>
        <v>4651.3445710400001</v>
      </c>
      <c r="X54" s="36">
        <f>SUMIFS(СВЦЭМ!$D$39:$D$782,СВЦЭМ!$A$39:$A$782,$A54,СВЦЭМ!$B$39:$B$782,X$47)+'СЕТ СН'!$G$11+СВЦЭМ!$D$10+'СЕТ СН'!$G$5-'СЕТ СН'!$G$21</f>
        <v>4682.6067265700003</v>
      </c>
      <c r="Y54" s="36">
        <f>SUMIFS(СВЦЭМ!$D$39:$D$782,СВЦЭМ!$A$39:$A$782,$A54,СВЦЭМ!$B$39:$B$782,Y$47)+'СЕТ СН'!$G$11+СВЦЭМ!$D$10+'СЕТ СН'!$G$5-'СЕТ СН'!$G$21</f>
        <v>4680.4671498400003</v>
      </c>
    </row>
    <row r="55" spans="1:25" ht="15.75" x14ac:dyDescent="0.2">
      <c r="A55" s="35">
        <f t="shared" si="1"/>
        <v>44993</v>
      </c>
      <c r="B55" s="36">
        <f>SUMIFS(СВЦЭМ!$D$39:$D$782,СВЦЭМ!$A$39:$A$782,$A55,СВЦЭМ!$B$39:$B$782,B$47)+'СЕТ СН'!$G$11+СВЦЭМ!$D$10+'СЕТ СН'!$G$5-'СЕТ СН'!$G$21</f>
        <v>4726.1693695599997</v>
      </c>
      <c r="C55" s="36">
        <f>SUMIFS(СВЦЭМ!$D$39:$D$782,СВЦЭМ!$A$39:$A$782,$A55,СВЦЭМ!$B$39:$B$782,C$47)+'СЕТ СН'!$G$11+СВЦЭМ!$D$10+'СЕТ СН'!$G$5-'СЕТ СН'!$G$21</f>
        <v>4742.9950098099998</v>
      </c>
      <c r="D55" s="36">
        <f>SUMIFS(СВЦЭМ!$D$39:$D$782,СВЦЭМ!$A$39:$A$782,$A55,СВЦЭМ!$B$39:$B$782,D$47)+'СЕТ СН'!$G$11+СВЦЭМ!$D$10+'СЕТ СН'!$G$5-'СЕТ СН'!$G$21</f>
        <v>4760.7688987000001</v>
      </c>
      <c r="E55" s="36">
        <f>SUMIFS(СВЦЭМ!$D$39:$D$782,СВЦЭМ!$A$39:$A$782,$A55,СВЦЭМ!$B$39:$B$782,E$47)+'СЕТ СН'!$G$11+СВЦЭМ!$D$10+'СЕТ СН'!$G$5-'СЕТ СН'!$G$21</f>
        <v>4770.2752381399996</v>
      </c>
      <c r="F55" s="36">
        <f>SUMIFS(СВЦЭМ!$D$39:$D$782,СВЦЭМ!$A$39:$A$782,$A55,СВЦЭМ!$B$39:$B$782,F$47)+'СЕТ СН'!$G$11+СВЦЭМ!$D$10+'СЕТ СН'!$G$5-'СЕТ СН'!$G$21</f>
        <v>4772.7596247499996</v>
      </c>
      <c r="G55" s="36">
        <f>SUMIFS(СВЦЭМ!$D$39:$D$782,СВЦЭМ!$A$39:$A$782,$A55,СВЦЭМ!$B$39:$B$782,G$47)+'СЕТ СН'!$G$11+СВЦЭМ!$D$10+'СЕТ СН'!$G$5-'СЕТ СН'!$G$21</f>
        <v>4766.0890004399998</v>
      </c>
      <c r="H55" s="36">
        <f>SUMIFS(СВЦЭМ!$D$39:$D$782,СВЦЭМ!$A$39:$A$782,$A55,СВЦЭМ!$B$39:$B$782,H$47)+'СЕТ СН'!$G$11+СВЦЭМ!$D$10+'СЕТ СН'!$G$5-'СЕТ СН'!$G$21</f>
        <v>4741.2274957999998</v>
      </c>
      <c r="I55" s="36">
        <f>SUMIFS(СВЦЭМ!$D$39:$D$782,СВЦЭМ!$A$39:$A$782,$A55,СВЦЭМ!$B$39:$B$782,I$47)+'СЕТ СН'!$G$11+СВЦЭМ!$D$10+'СЕТ СН'!$G$5-'СЕТ СН'!$G$21</f>
        <v>4629.8647324499998</v>
      </c>
      <c r="J55" s="36">
        <f>SUMIFS(СВЦЭМ!$D$39:$D$782,СВЦЭМ!$A$39:$A$782,$A55,СВЦЭМ!$B$39:$B$782,J$47)+'СЕТ СН'!$G$11+СВЦЭМ!$D$10+'СЕТ СН'!$G$5-'СЕТ СН'!$G$21</f>
        <v>4651.5739932500001</v>
      </c>
      <c r="K55" s="36">
        <f>SUMIFS(СВЦЭМ!$D$39:$D$782,СВЦЭМ!$A$39:$A$782,$A55,СВЦЭМ!$B$39:$B$782,K$47)+'СЕТ СН'!$G$11+СВЦЭМ!$D$10+'СЕТ СН'!$G$5-'СЕТ СН'!$G$21</f>
        <v>4664.9897412399996</v>
      </c>
      <c r="L55" s="36">
        <f>SUMIFS(СВЦЭМ!$D$39:$D$782,СВЦЭМ!$A$39:$A$782,$A55,СВЦЭМ!$B$39:$B$782,L$47)+'СЕТ СН'!$G$11+СВЦЭМ!$D$10+'СЕТ СН'!$G$5-'СЕТ СН'!$G$21</f>
        <v>4642.6291677199997</v>
      </c>
      <c r="M55" s="36">
        <f>SUMIFS(СВЦЭМ!$D$39:$D$782,СВЦЭМ!$A$39:$A$782,$A55,СВЦЭМ!$B$39:$B$782,M$47)+'СЕТ СН'!$G$11+СВЦЭМ!$D$10+'СЕТ СН'!$G$5-'СЕТ СН'!$G$21</f>
        <v>4633.2483068000001</v>
      </c>
      <c r="N55" s="36">
        <f>SUMIFS(СВЦЭМ!$D$39:$D$782,СВЦЭМ!$A$39:$A$782,$A55,СВЦЭМ!$B$39:$B$782,N$47)+'СЕТ СН'!$G$11+СВЦЭМ!$D$10+'СЕТ СН'!$G$5-'СЕТ СН'!$G$21</f>
        <v>4624.9682888899997</v>
      </c>
      <c r="O55" s="36">
        <f>SUMIFS(СВЦЭМ!$D$39:$D$782,СВЦЭМ!$A$39:$A$782,$A55,СВЦЭМ!$B$39:$B$782,O$47)+'СЕТ СН'!$G$11+СВЦЭМ!$D$10+'СЕТ СН'!$G$5-'СЕТ СН'!$G$21</f>
        <v>4626.9221114699994</v>
      </c>
      <c r="P55" s="36">
        <f>SUMIFS(СВЦЭМ!$D$39:$D$782,СВЦЭМ!$A$39:$A$782,$A55,СВЦЭМ!$B$39:$B$782,P$47)+'СЕТ СН'!$G$11+СВЦЭМ!$D$10+'СЕТ СН'!$G$5-'СЕТ СН'!$G$21</f>
        <v>4623.1948779200002</v>
      </c>
      <c r="Q55" s="36">
        <f>SUMIFS(СВЦЭМ!$D$39:$D$782,СВЦЭМ!$A$39:$A$782,$A55,СВЦЭМ!$B$39:$B$782,Q$47)+'СЕТ СН'!$G$11+СВЦЭМ!$D$10+'СЕТ СН'!$G$5-'СЕТ СН'!$G$21</f>
        <v>4619.6502754699995</v>
      </c>
      <c r="R55" s="36">
        <f>SUMIFS(СВЦЭМ!$D$39:$D$782,СВЦЭМ!$A$39:$A$782,$A55,СВЦЭМ!$B$39:$B$782,R$47)+'СЕТ СН'!$G$11+СВЦЭМ!$D$10+'СЕТ СН'!$G$5-'СЕТ СН'!$G$21</f>
        <v>4632.46989063</v>
      </c>
      <c r="S55" s="36">
        <f>SUMIFS(СВЦЭМ!$D$39:$D$782,СВЦЭМ!$A$39:$A$782,$A55,СВЦЭМ!$B$39:$B$782,S$47)+'СЕТ СН'!$G$11+СВЦЭМ!$D$10+'СЕТ СН'!$G$5-'СЕТ СН'!$G$21</f>
        <v>4639.8433283200002</v>
      </c>
      <c r="T55" s="36">
        <f>SUMIFS(СВЦЭМ!$D$39:$D$782,СВЦЭМ!$A$39:$A$782,$A55,СВЦЭМ!$B$39:$B$782,T$47)+'СЕТ СН'!$G$11+СВЦЭМ!$D$10+'СЕТ СН'!$G$5-'СЕТ СН'!$G$21</f>
        <v>4639.8373884699995</v>
      </c>
      <c r="U55" s="36">
        <f>SUMIFS(СВЦЭМ!$D$39:$D$782,СВЦЭМ!$A$39:$A$782,$A55,СВЦЭМ!$B$39:$B$782,U$47)+'СЕТ СН'!$G$11+СВЦЭМ!$D$10+'СЕТ СН'!$G$5-'СЕТ СН'!$G$21</f>
        <v>4605.1288209799995</v>
      </c>
      <c r="V55" s="36">
        <f>SUMIFS(СВЦЭМ!$D$39:$D$782,СВЦЭМ!$A$39:$A$782,$A55,СВЦЭМ!$B$39:$B$782,V$47)+'СЕТ СН'!$G$11+СВЦЭМ!$D$10+'СЕТ СН'!$G$5-'СЕТ СН'!$G$21</f>
        <v>4594.87225949</v>
      </c>
      <c r="W55" s="36">
        <f>SUMIFS(СВЦЭМ!$D$39:$D$782,СВЦЭМ!$A$39:$A$782,$A55,СВЦЭМ!$B$39:$B$782,W$47)+'СЕТ СН'!$G$11+СВЦЭМ!$D$10+'СЕТ СН'!$G$5-'СЕТ СН'!$G$21</f>
        <v>4608.0406867000002</v>
      </c>
      <c r="X55" s="36">
        <f>SUMIFS(СВЦЭМ!$D$39:$D$782,СВЦЭМ!$A$39:$A$782,$A55,СВЦЭМ!$B$39:$B$782,X$47)+'СЕТ СН'!$G$11+СВЦЭМ!$D$10+'СЕТ СН'!$G$5-'СЕТ СН'!$G$21</f>
        <v>4652.8442834099997</v>
      </c>
      <c r="Y55" s="36">
        <f>SUMIFS(СВЦЭМ!$D$39:$D$782,СВЦЭМ!$A$39:$A$782,$A55,СВЦЭМ!$B$39:$B$782,Y$47)+'СЕТ СН'!$G$11+СВЦЭМ!$D$10+'СЕТ СН'!$G$5-'СЕТ СН'!$G$21</f>
        <v>4691.9801613899999</v>
      </c>
    </row>
    <row r="56" spans="1:25" ht="15.75" x14ac:dyDescent="0.2">
      <c r="A56" s="35">
        <f t="shared" si="1"/>
        <v>44994</v>
      </c>
      <c r="B56" s="36">
        <f>SUMIFS(СВЦЭМ!$D$39:$D$782,СВЦЭМ!$A$39:$A$782,$A56,СВЦЭМ!$B$39:$B$782,B$47)+'СЕТ СН'!$G$11+СВЦЭМ!$D$10+'СЕТ СН'!$G$5-'СЕТ СН'!$G$21</f>
        <v>4724.5522975599997</v>
      </c>
      <c r="C56" s="36">
        <f>SUMIFS(СВЦЭМ!$D$39:$D$782,СВЦЭМ!$A$39:$A$782,$A56,СВЦЭМ!$B$39:$B$782,C$47)+'СЕТ СН'!$G$11+СВЦЭМ!$D$10+'СЕТ СН'!$G$5-'СЕТ СН'!$G$21</f>
        <v>4771.2632587199996</v>
      </c>
      <c r="D56" s="36">
        <f>SUMIFS(СВЦЭМ!$D$39:$D$782,СВЦЭМ!$A$39:$A$782,$A56,СВЦЭМ!$B$39:$B$782,D$47)+'СЕТ СН'!$G$11+СВЦЭМ!$D$10+'СЕТ СН'!$G$5-'СЕТ СН'!$G$21</f>
        <v>4790.9875754300001</v>
      </c>
      <c r="E56" s="36">
        <f>SUMIFS(СВЦЭМ!$D$39:$D$782,СВЦЭМ!$A$39:$A$782,$A56,СВЦЭМ!$B$39:$B$782,E$47)+'СЕТ СН'!$G$11+СВЦЭМ!$D$10+'СЕТ СН'!$G$5-'СЕТ СН'!$G$21</f>
        <v>4803.7790296699995</v>
      </c>
      <c r="F56" s="36">
        <f>SUMIFS(СВЦЭМ!$D$39:$D$782,СВЦЭМ!$A$39:$A$782,$A56,СВЦЭМ!$B$39:$B$782,F$47)+'СЕТ СН'!$G$11+СВЦЭМ!$D$10+'СЕТ СН'!$G$5-'СЕТ СН'!$G$21</f>
        <v>4802.9472162700004</v>
      </c>
      <c r="G56" s="36">
        <f>SUMIFS(СВЦЭМ!$D$39:$D$782,СВЦЭМ!$A$39:$A$782,$A56,СВЦЭМ!$B$39:$B$782,G$47)+'СЕТ СН'!$G$11+СВЦЭМ!$D$10+'СЕТ СН'!$G$5-'СЕТ СН'!$G$21</f>
        <v>4773.6375727899995</v>
      </c>
      <c r="H56" s="36">
        <f>SUMIFS(СВЦЭМ!$D$39:$D$782,СВЦЭМ!$A$39:$A$782,$A56,СВЦЭМ!$B$39:$B$782,H$47)+'СЕТ СН'!$G$11+СВЦЭМ!$D$10+'СЕТ СН'!$G$5-'СЕТ СН'!$G$21</f>
        <v>4726.5445851599998</v>
      </c>
      <c r="I56" s="36">
        <f>SUMIFS(СВЦЭМ!$D$39:$D$782,СВЦЭМ!$A$39:$A$782,$A56,СВЦЭМ!$B$39:$B$782,I$47)+'СЕТ СН'!$G$11+СВЦЭМ!$D$10+'СЕТ СН'!$G$5-'СЕТ СН'!$G$21</f>
        <v>4673.1435397599998</v>
      </c>
      <c r="J56" s="36">
        <f>SUMIFS(СВЦЭМ!$D$39:$D$782,СВЦЭМ!$A$39:$A$782,$A56,СВЦЭМ!$B$39:$B$782,J$47)+'СЕТ СН'!$G$11+СВЦЭМ!$D$10+'СЕТ СН'!$G$5-'СЕТ СН'!$G$21</f>
        <v>4654.0350595899999</v>
      </c>
      <c r="K56" s="36">
        <f>SUMIFS(СВЦЭМ!$D$39:$D$782,СВЦЭМ!$A$39:$A$782,$A56,СВЦЭМ!$B$39:$B$782,K$47)+'СЕТ СН'!$G$11+СВЦЭМ!$D$10+'СЕТ СН'!$G$5-'СЕТ СН'!$G$21</f>
        <v>4634.5439710199998</v>
      </c>
      <c r="L56" s="36">
        <f>SUMIFS(СВЦЭМ!$D$39:$D$782,СВЦЭМ!$A$39:$A$782,$A56,СВЦЭМ!$B$39:$B$782,L$47)+'СЕТ СН'!$G$11+СВЦЭМ!$D$10+'СЕТ СН'!$G$5-'СЕТ СН'!$G$21</f>
        <v>4628.0751674900002</v>
      </c>
      <c r="M56" s="36">
        <f>SUMIFS(СВЦЭМ!$D$39:$D$782,СВЦЭМ!$A$39:$A$782,$A56,СВЦЭМ!$B$39:$B$782,M$47)+'СЕТ СН'!$G$11+СВЦЭМ!$D$10+'СЕТ СН'!$G$5-'СЕТ СН'!$G$21</f>
        <v>4653.1463291800001</v>
      </c>
      <c r="N56" s="36">
        <f>SUMIFS(СВЦЭМ!$D$39:$D$782,СВЦЭМ!$A$39:$A$782,$A56,СВЦЭМ!$B$39:$B$782,N$47)+'СЕТ СН'!$G$11+СВЦЭМ!$D$10+'СЕТ СН'!$G$5-'СЕТ СН'!$G$21</f>
        <v>4673.0097774899996</v>
      </c>
      <c r="O56" s="36">
        <f>SUMIFS(СВЦЭМ!$D$39:$D$782,СВЦЭМ!$A$39:$A$782,$A56,СВЦЭМ!$B$39:$B$782,O$47)+'СЕТ СН'!$G$11+СВЦЭМ!$D$10+'СЕТ СН'!$G$5-'СЕТ СН'!$G$21</f>
        <v>4712.1900168499997</v>
      </c>
      <c r="P56" s="36">
        <f>SUMIFS(СВЦЭМ!$D$39:$D$782,СВЦЭМ!$A$39:$A$782,$A56,СВЦЭМ!$B$39:$B$782,P$47)+'СЕТ СН'!$G$11+СВЦЭМ!$D$10+'СЕТ СН'!$G$5-'СЕТ СН'!$G$21</f>
        <v>4724.48646362</v>
      </c>
      <c r="Q56" s="36">
        <f>SUMIFS(СВЦЭМ!$D$39:$D$782,СВЦЭМ!$A$39:$A$782,$A56,СВЦЭМ!$B$39:$B$782,Q$47)+'СЕТ СН'!$G$11+СВЦЭМ!$D$10+'СЕТ СН'!$G$5-'СЕТ СН'!$G$21</f>
        <v>4736.8410013599996</v>
      </c>
      <c r="R56" s="36">
        <f>SUMIFS(СВЦЭМ!$D$39:$D$782,СВЦЭМ!$A$39:$A$782,$A56,СВЦЭМ!$B$39:$B$782,R$47)+'СЕТ СН'!$G$11+СВЦЭМ!$D$10+'СЕТ СН'!$G$5-'СЕТ СН'!$G$21</f>
        <v>4743.9900235699997</v>
      </c>
      <c r="S56" s="36">
        <f>SUMIFS(СВЦЭМ!$D$39:$D$782,СВЦЭМ!$A$39:$A$782,$A56,СВЦЭМ!$B$39:$B$782,S$47)+'СЕТ СН'!$G$11+СВЦЭМ!$D$10+'СЕТ СН'!$G$5-'СЕТ СН'!$G$21</f>
        <v>4710.1314015999997</v>
      </c>
      <c r="T56" s="36">
        <f>SUMIFS(СВЦЭМ!$D$39:$D$782,СВЦЭМ!$A$39:$A$782,$A56,СВЦЭМ!$B$39:$B$782,T$47)+'СЕТ СН'!$G$11+СВЦЭМ!$D$10+'СЕТ СН'!$G$5-'СЕТ СН'!$G$21</f>
        <v>4669.6706119999999</v>
      </c>
      <c r="U56" s="36">
        <f>SUMIFS(СВЦЭМ!$D$39:$D$782,СВЦЭМ!$A$39:$A$782,$A56,СВЦЭМ!$B$39:$B$782,U$47)+'СЕТ СН'!$G$11+СВЦЭМ!$D$10+'СЕТ СН'!$G$5-'СЕТ СН'!$G$21</f>
        <v>4629.7528432700001</v>
      </c>
      <c r="V56" s="36">
        <f>SUMIFS(СВЦЭМ!$D$39:$D$782,СВЦЭМ!$A$39:$A$782,$A56,СВЦЭМ!$B$39:$B$782,V$47)+'СЕТ СН'!$G$11+СВЦЭМ!$D$10+'СЕТ СН'!$G$5-'СЕТ СН'!$G$21</f>
        <v>4617.1203023099997</v>
      </c>
      <c r="W56" s="36">
        <f>SUMIFS(СВЦЭМ!$D$39:$D$782,СВЦЭМ!$A$39:$A$782,$A56,СВЦЭМ!$B$39:$B$782,W$47)+'СЕТ СН'!$G$11+СВЦЭМ!$D$10+'СЕТ СН'!$G$5-'СЕТ СН'!$G$21</f>
        <v>4624.7578111700004</v>
      </c>
      <c r="X56" s="36">
        <f>SUMIFS(СВЦЭМ!$D$39:$D$782,СВЦЭМ!$A$39:$A$782,$A56,СВЦЭМ!$B$39:$B$782,X$47)+'СЕТ СН'!$G$11+СВЦЭМ!$D$10+'СЕТ СН'!$G$5-'СЕТ СН'!$G$21</f>
        <v>4656.7603152900001</v>
      </c>
      <c r="Y56" s="36">
        <f>SUMIFS(СВЦЭМ!$D$39:$D$782,СВЦЭМ!$A$39:$A$782,$A56,СВЦЭМ!$B$39:$B$782,Y$47)+'СЕТ СН'!$G$11+СВЦЭМ!$D$10+'СЕТ СН'!$G$5-'СЕТ СН'!$G$21</f>
        <v>4680.5196239999996</v>
      </c>
    </row>
    <row r="57" spans="1:25" ht="15.75" x14ac:dyDescent="0.2">
      <c r="A57" s="35">
        <f t="shared" si="1"/>
        <v>44995</v>
      </c>
      <c r="B57" s="36">
        <f>SUMIFS(СВЦЭМ!$D$39:$D$782,СВЦЭМ!$A$39:$A$782,$A57,СВЦЭМ!$B$39:$B$782,B$47)+'СЕТ СН'!$G$11+СВЦЭМ!$D$10+'СЕТ СН'!$G$5-'СЕТ СН'!$G$21</f>
        <v>4740.6519371100003</v>
      </c>
      <c r="C57" s="36">
        <f>SUMIFS(СВЦЭМ!$D$39:$D$782,СВЦЭМ!$A$39:$A$782,$A57,СВЦЭМ!$B$39:$B$782,C$47)+'СЕТ СН'!$G$11+СВЦЭМ!$D$10+'СЕТ СН'!$G$5-'СЕТ СН'!$G$21</f>
        <v>4744.8671449100002</v>
      </c>
      <c r="D57" s="36">
        <f>SUMIFS(СВЦЭМ!$D$39:$D$782,СВЦЭМ!$A$39:$A$782,$A57,СВЦЭМ!$B$39:$B$782,D$47)+'СЕТ СН'!$G$11+СВЦЭМ!$D$10+'СЕТ СН'!$G$5-'СЕТ СН'!$G$21</f>
        <v>4745.3871443500002</v>
      </c>
      <c r="E57" s="36">
        <f>SUMIFS(СВЦЭМ!$D$39:$D$782,СВЦЭМ!$A$39:$A$782,$A57,СВЦЭМ!$B$39:$B$782,E$47)+'СЕТ СН'!$G$11+СВЦЭМ!$D$10+'СЕТ СН'!$G$5-'СЕТ СН'!$G$21</f>
        <v>4762.50054335</v>
      </c>
      <c r="F57" s="36">
        <f>SUMIFS(СВЦЭМ!$D$39:$D$782,СВЦЭМ!$A$39:$A$782,$A57,СВЦЭМ!$B$39:$B$782,F$47)+'СЕТ СН'!$G$11+СВЦЭМ!$D$10+'СЕТ СН'!$G$5-'СЕТ СН'!$G$21</f>
        <v>4768.5659680099998</v>
      </c>
      <c r="G57" s="36">
        <f>SUMIFS(СВЦЭМ!$D$39:$D$782,СВЦЭМ!$A$39:$A$782,$A57,СВЦЭМ!$B$39:$B$782,G$47)+'СЕТ СН'!$G$11+СВЦЭМ!$D$10+'СЕТ СН'!$G$5-'СЕТ СН'!$G$21</f>
        <v>4766.5111704999999</v>
      </c>
      <c r="H57" s="36">
        <f>SUMIFS(СВЦЭМ!$D$39:$D$782,СВЦЭМ!$A$39:$A$782,$A57,СВЦЭМ!$B$39:$B$782,H$47)+'СЕТ СН'!$G$11+СВЦЭМ!$D$10+'СЕТ СН'!$G$5-'СЕТ СН'!$G$21</f>
        <v>4729.9467961600003</v>
      </c>
      <c r="I57" s="36">
        <f>SUMIFS(СВЦЭМ!$D$39:$D$782,СВЦЭМ!$A$39:$A$782,$A57,СВЦЭМ!$B$39:$B$782,I$47)+'СЕТ СН'!$G$11+СВЦЭМ!$D$10+'СЕТ СН'!$G$5-'СЕТ СН'!$G$21</f>
        <v>4669.9733716999999</v>
      </c>
      <c r="J57" s="36">
        <f>SUMIFS(СВЦЭМ!$D$39:$D$782,СВЦЭМ!$A$39:$A$782,$A57,СВЦЭМ!$B$39:$B$782,J$47)+'СЕТ СН'!$G$11+СВЦЭМ!$D$10+'СЕТ СН'!$G$5-'СЕТ СН'!$G$21</f>
        <v>4649.8050340600003</v>
      </c>
      <c r="K57" s="36">
        <f>SUMIFS(СВЦЭМ!$D$39:$D$782,СВЦЭМ!$A$39:$A$782,$A57,СВЦЭМ!$B$39:$B$782,K$47)+'СЕТ СН'!$G$11+СВЦЭМ!$D$10+'СЕТ СН'!$G$5-'СЕТ СН'!$G$21</f>
        <v>4630.9271003599997</v>
      </c>
      <c r="L57" s="36">
        <f>SUMIFS(СВЦЭМ!$D$39:$D$782,СВЦЭМ!$A$39:$A$782,$A57,СВЦЭМ!$B$39:$B$782,L$47)+'СЕТ СН'!$G$11+СВЦЭМ!$D$10+'СЕТ СН'!$G$5-'СЕТ СН'!$G$21</f>
        <v>4631.7076875299999</v>
      </c>
      <c r="M57" s="36">
        <f>SUMIFS(СВЦЭМ!$D$39:$D$782,СВЦЭМ!$A$39:$A$782,$A57,СВЦЭМ!$B$39:$B$782,M$47)+'СЕТ СН'!$G$11+СВЦЭМ!$D$10+'СЕТ СН'!$G$5-'СЕТ СН'!$G$21</f>
        <v>4663.0017264799999</v>
      </c>
      <c r="N57" s="36">
        <f>SUMIFS(СВЦЭМ!$D$39:$D$782,СВЦЭМ!$A$39:$A$782,$A57,СВЦЭМ!$B$39:$B$782,N$47)+'СЕТ СН'!$G$11+СВЦЭМ!$D$10+'СЕТ СН'!$G$5-'СЕТ СН'!$G$21</f>
        <v>4706.6940460099995</v>
      </c>
      <c r="O57" s="36">
        <f>SUMIFS(СВЦЭМ!$D$39:$D$782,СВЦЭМ!$A$39:$A$782,$A57,СВЦЭМ!$B$39:$B$782,O$47)+'СЕТ СН'!$G$11+СВЦЭМ!$D$10+'СЕТ СН'!$G$5-'СЕТ СН'!$G$21</f>
        <v>4743.8253287099997</v>
      </c>
      <c r="P57" s="36">
        <f>SUMIFS(СВЦЭМ!$D$39:$D$782,СВЦЭМ!$A$39:$A$782,$A57,СВЦЭМ!$B$39:$B$782,P$47)+'СЕТ СН'!$G$11+СВЦЭМ!$D$10+'СЕТ СН'!$G$5-'СЕТ СН'!$G$21</f>
        <v>4755.1286652600002</v>
      </c>
      <c r="Q57" s="36">
        <f>SUMIFS(СВЦЭМ!$D$39:$D$782,СВЦЭМ!$A$39:$A$782,$A57,СВЦЭМ!$B$39:$B$782,Q$47)+'СЕТ СН'!$G$11+СВЦЭМ!$D$10+'СЕТ СН'!$G$5-'СЕТ СН'!$G$21</f>
        <v>4749.8044846900002</v>
      </c>
      <c r="R57" s="36">
        <f>SUMIFS(СВЦЭМ!$D$39:$D$782,СВЦЭМ!$A$39:$A$782,$A57,СВЦЭМ!$B$39:$B$782,R$47)+'СЕТ СН'!$G$11+СВЦЭМ!$D$10+'СЕТ СН'!$G$5-'СЕТ СН'!$G$21</f>
        <v>4754.6403954699999</v>
      </c>
      <c r="S57" s="36">
        <f>SUMIFS(СВЦЭМ!$D$39:$D$782,СВЦЭМ!$A$39:$A$782,$A57,СВЦЭМ!$B$39:$B$782,S$47)+'СЕТ СН'!$G$11+СВЦЭМ!$D$10+'СЕТ СН'!$G$5-'СЕТ СН'!$G$21</f>
        <v>4746.2389382900001</v>
      </c>
      <c r="T57" s="36">
        <f>SUMIFS(СВЦЭМ!$D$39:$D$782,СВЦЭМ!$A$39:$A$782,$A57,СВЦЭМ!$B$39:$B$782,T$47)+'СЕТ СН'!$G$11+СВЦЭМ!$D$10+'СЕТ СН'!$G$5-'СЕТ СН'!$G$21</f>
        <v>4710.1378159199994</v>
      </c>
      <c r="U57" s="36">
        <f>SUMIFS(СВЦЭМ!$D$39:$D$782,СВЦЭМ!$A$39:$A$782,$A57,СВЦЭМ!$B$39:$B$782,U$47)+'СЕТ СН'!$G$11+СВЦЭМ!$D$10+'СЕТ СН'!$G$5-'СЕТ СН'!$G$21</f>
        <v>4692.1925794399995</v>
      </c>
      <c r="V57" s="36">
        <f>SUMIFS(СВЦЭМ!$D$39:$D$782,СВЦЭМ!$A$39:$A$782,$A57,СВЦЭМ!$B$39:$B$782,V$47)+'СЕТ СН'!$G$11+СВЦЭМ!$D$10+'СЕТ СН'!$G$5-'СЕТ СН'!$G$21</f>
        <v>4694.3383312099995</v>
      </c>
      <c r="W57" s="36">
        <f>SUMIFS(СВЦЭМ!$D$39:$D$782,СВЦЭМ!$A$39:$A$782,$A57,СВЦЭМ!$B$39:$B$782,W$47)+'СЕТ СН'!$G$11+СВЦЭМ!$D$10+'СЕТ СН'!$G$5-'СЕТ СН'!$G$21</f>
        <v>4692.0324282599995</v>
      </c>
      <c r="X57" s="36">
        <f>SUMIFS(СВЦЭМ!$D$39:$D$782,СВЦЭМ!$A$39:$A$782,$A57,СВЦЭМ!$B$39:$B$782,X$47)+'СЕТ СН'!$G$11+СВЦЭМ!$D$10+'СЕТ СН'!$G$5-'СЕТ СН'!$G$21</f>
        <v>4725.2180632599993</v>
      </c>
      <c r="Y57" s="36">
        <f>SUMIFS(СВЦЭМ!$D$39:$D$782,СВЦЭМ!$A$39:$A$782,$A57,СВЦЭМ!$B$39:$B$782,Y$47)+'СЕТ СН'!$G$11+СВЦЭМ!$D$10+'СЕТ СН'!$G$5-'СЕТ СН'!$G$21</f>
        <v>4730.5980917799998</v>
      </c>
    </row>
    <row r="58" spans="1:25" ht="15.75" x14ac:dyDescent="0.2">
      <c r="A58" s="35">
        <f t="shared" si="1"/>
        <v>44996</v>
      </c>
      <c r="B58" s="36">
        <f>SUMIFS(СВЦЭМ!$D$39:$D$782,СВЦЭМ!$A$39:$A$782,$A58,СВЦЭМ!$B$39:$B$782,B$47)+'СЕТ СН'!$G$11+СВЦЭМ!$D$10+'СЕТ СН'!$G$5-'СЕТ СН'!$G$21</f>
        <v>4691.5775761599998</v>
      </c>
      <c r="C58" s="36">
        <f>SUMIFS(СВЦЭМ!$D$39:$D$782,СВЦЭМ!$A$39:$A$782,$A58,СВЦЭМ!$B$39:$B$782,C$47)+'СЕТ СН'!$G$11+СВЦЭМ!$D$10+'СЕТ СН'!$G$5-'СЕТ СН'!$G$21</f>
        <v>4748.3447630399996</v>
      </c>
      <c r="D58" s="36">
        <f>SUMIFS(СВЦЭМ!$D$39:$D$782,СВЦЭМ!$A$39:$A$782,$A58,СВЦЭМ!$B$39:$B$782,D$47)+'СЕТ СН'!$G$11+СВЦЭМ!$D$10+'СЕТ СН'!$G$5-'СЕТ СН'!$G$21</f>
        <v>4776.7220081699998</v>
      </c>
      <c r="E58" s="36">
        <f>SUMIFS(СВЦЭМ!$D$39:$D$782,СВЦЭМ!$A$39:$A$782,$A58,СВЦЭМ!$B$39:$B$782,E$47)+'СЕТ СН'!$G$11+СВЦЭМ!$D$10+'СЕТ СН'!$G$5-'СЕТ СН'!$G$21</f>
        <v>4767.9594243299998</v>
      </c>
      <c r="F58" s="36">
        <f>SUMIFS(СВЦЭМ!$D$39:$D$782,СВЦЭМ!$A$39:$A$782,$A58,СВЦЭМ!$B$39:$B$782,F$47)+'СЕТ СН'!$G$11+СВЦЭМ!$D$10+'СЕТ СН'!$G$5-'СЕТ СН'!$G$21</f>
        <v>4763.2106511399998</v>
      </c>
      <c r="G58" s="36">
        <f>SUMIFS(СВЦЭМ!$D$39:$D$782,СВЦЭМ!$A$39:$A$782,$A58,СВЦЭМ!$B$39:$B$782,G$47)+'СЕТ СН'!$G$11+СВЦЭМ!$D$10+'СЕТ СН'!$G$5-'СЕТ СН'!$G$21</f>
        <v>4750.4754355699997</v>
      </c>
      <c r="H58" s="36">
        <f>SUMIFS(СВЦЭМ!$D$39:$D$782,СВЦЭМ!$A$39:$A$782,$A58,СВЦЭМ!$B$39:$B$782,H$47)+'СЕТ СН'!$G$11+СВЦЭМ!$D$10+'СЕТ СН'!$G$5-'СЕТ СН'!$G$21</f>
        <v>4747.23908906</v>
      </c>
      <c r="I58" s="36">
        <f>SUMIFS(СВЦЭМ!$D$39:$D$782,СВЦЭМ!$A$39:$A$782,$A58,СВЦЭМ!$B$39:$B$782,I$47)+'СЕТ СН'!$G$11+СВЦЭМ!$D$10+'СЕТ СН'!$G$5-'СЕТ СН'!$G$21</f>
        <v>4727.0537970099995</v>
      </c>
      <c r="J58" s="36">
        <f>SUMIFS(СВЦЭМ!$D$39:$D$782,СВЦЭМ!$A$39:$A$782,$A58,СВЦЭМ!$B$39:$B$782,J$47)+'СЕТ СН'!$G$11+СВЦЭМ!$D$10+'СЕТ СН'!$G$5-'СЕТ СН'!$G$21</f>
        <v>4652.78221906</v>
      </c>
      <c r="K58" s="36">
        <f>SUMIFS(СВЦЭМ!$D$39:$D$782,СВЦЭМ!$A$39:$A$782,$A58,СВЦЭМ!$B$39:$B$782,K$47)+'СЕТ СН'!$G$11+СВЦЭМ!$D$10+'СЕТ СН'!$G$5-'СЕТ СН'!$G$21</f>
        <v>4544.4249578299996</v>
      </c>
      <c r="L58" s="36">
        <f>SUMIFS(СВЦЭМ!$D$39:$D$782,СВЦЭМ!$A$39:$A$782,$A58,СВЦЭМ!$B$39:$B$782,L$47)+'СЕТ СН'!$G$11+СВЦЭМ!$D$10+'СЕТ СН'!$G$5-'СЕТ СН'!$G$21</f>
        <v>4531.7806338199998</v>
      </c>
      <c r="M58" s="36">
        <f>SUMIFS(СВЦЭМ!$D$39:$D$782,СВЦЭМ!$A$39:$A$782,$A58,СВЦЭМ!$B$39:$B$782,M$47)+'СЕТ СН'!$G$11+СВЦЭМ!$D$10+'СЕТ СН'!$G$5-'СЕТ СН'!$G$21</f>
        <v>4483.0214416700001</v>
      </c>
      <c r="N58" s="36">
        <f>SUMIFS(СВЦЭМ!$D$39:$D$782,СВЦЭМ!$A$39:$A$782,$A58,СВЦЭМ!$B$39:$B$782,N$47)+'СЕТ СН'!$G$11+СВЦЭМ!$D$10+'СЕТ СН'!$G$5-'СЕТ СН'!$G$21</f>
        <v>4537.6156332299997</v>
      </c>
      <c r="O58" s="36">
        <f>SUMIFS(СВЦЭМ!$D$39:$D$782,СВЦЭМ!$A$39:$A$782,$A58,СВЦЭМ!$B$39:$B$782,O$47)+'СЕТ СН'!$G$11+СВЦЭМ!$D$10+'СЕТ СН'!$G$5-'СЕТ СН'!$G$21</f>
        <v>4583.8123733100001</v>
      </c>
      <c r="P58" s="36">
        <f>SUMIFS(СВЦЭМ!$D$39:$D$782,СВЦЭМ!$A$39:$A$782,$A58,СВЦЭМ!$B$39:$B$782,P$47)+'СЕТ СН'!$G$11+СВЦЭМ!$D$10+'СЕТ СН'!$G$5-'СЕТ СН'!$G$21</f>
        <v>4607.8769419800001</v>
      </c>
      <c r="Q58" s="36">
        <f>SUMIFS(СВЦЭМ!$D$39:$D$782,СВЦЭМ!$A$39:$A$782,$A58,СВЦЭМ!$B$39:$B$782,Q$47)+'СЕТ СН'!$G$11+СВЦЭМ!$D$10+'СЕТ СН'!$G$5-'СЕТ СН'!$G$21</f>
        <v>4617.7757693799995</v>
      </c>
      <c r="R58" s="36">
        <f>SUMIFS(СВЦЭМ!$D$39:$D$782,СВЦЭМ!$A$39:$A$782,$A58,СВЦЭМ!$B$39:$B$782,R$47)+'СЕТ СН'!$G$11+СВЦЭМ!$D$10+'СЕТ СН'!$G$5-'СЕТ СН'!$G$21</f>
        <v>4627.6810127099998</v>
      </c>
      <c r="S58" s="36">
        <f>SUMIFS(СВЦЭМ!$D$39:$D$782,СВЦЭМ!$A$39:$A$782,$A58,СВЦЭМ!$B$39:$B$782,S$47)+'СЕТ СН'!$G$11+СВЦЭМ!$D$10+'СЕТ СН'!$G$5-'СЕТ СН'!$G$21</f>
        <v>4622.3476976100001</v>
      </c>
      <c r="T58" s="36">
        <f>SUMIFS(СВЦЭМ!$D$39:$D$782,СВЦЭМ!$A$39:$A$782,$A58,СВЦЭМ!$B$39:$B$782,T$47)+'СЕТ СН'!$G$11+СВЦЭМ!$D$10+'СЕТ СН'!$G$5-'СЕТ СН'!$G$21</f>
        <v>4595.7683163700003</v>
      </c>
      <c r="U58" s="36">
        <f>SUMIFS(СВЦЭМ!$D$39:$D$782,СВЦЭМ!$A$39:$A$782,$A58,СВЦЭМ!$B$39:$B$782,U$47)+'СЕТ СН'!$G$11+СВЦЭМ!$D$10+'СЕТ СН'!$G$5-'СЕТ СН'!$G$21</f>
        <v>4570.2225929300002</v>
      </c>
      <c r="V58" s="36">
        <f>SUMIFS(СВЦЭМ!$D$39:$D$782,СВЦЭМ!$A$39:$A$782,$A58,СВЦЭМ!$B$39:$B$782,V$47)+'СЕТ СН'!$G$11+СВЦЭМ!$D$10+'СЕТ СН'!$G$5-'СЕТ СН'!$G$21</f>
        <v>4555.4013253599996</v>
      </c>
      <c r="W58" s="36">
        <f>SUMIFS(СВЦЭМ!$D$39:$D$782,СВЦЭМ!$A$39:$A$782,$A58,СВЦЭМ!$B$39:$B$782,W$47)+'СЕТ СН'!$G$11+СВЦЭМ!$D$10+'СЕТ СН'!$G$5-'СЕТ СН'!$G$21</f>
        <v>4566.1759827300002</v>
      </c>
      <c r="X58" s="36">
        <f>SUMIFS(СВЦЭМ!$D$39:$D$782,СВЦЭМ!$A$39:$A$782,$A58,СВЦЭМ!$B$39:$B$782,X$47)+'СЕТ СН'!$G$11+СВЦЭМ!$D$10+'СЕТ СН'!$G$5-'СЕТ СН'!$G$21</f>
        <v>4607.6859599700001</v>
      </c>
      <c r="Y58" s="36">
        <f>SUMIFS(СВЦЭМ!$D$39:$D$782,СВЦЭМ!$A$39:$A$782,$A58,СВЦЭМ!$B$39:$B$782,Y$47)+'СЕТ СН'!$G$11+СВЦЭМ!$D$10+'СЕТ СН'!$G$5-'СЕТ СН'!$G$21</f>
        <v>4654.3901023999997</v>
      </c>
    </row>
    <row r="59" spans="1:25" ht="15.75" x14ac:dyDescent="0.2">
      <c r="A59" s="35">
        <f t="shared" si="1"/>
        <v>44997</v>
      </c>
      <c r="B59" s="36">
        <f>SUMIFS(СВЦЭМ!$D$39:$D$782,СВЦЭМ!$A$39:$A$782,$A59,СВЦЭМ!$B$39:$B$782,B$47)+'СЕТ СН'!$G$11+СВЦЭМ!$D$10+'СЕТ СН'!$G$5-'СЕТ СН'!$G$21</f>
        <v>4703.9762724599996</v>
      </c>
      <c r="C59" s="36">
        <f>SUMIFS(СВЦЭМ!$D$39:$D$782,СВЦЭМ!$A$39:$A$782,$A59,СВЦЭМ!$B$39:$B$782,C$47)+'СЕТ СН'!$G$11+СВЦЭМ!$D$10+'СЕТ СН'!$G$5-'СЕТ СН'!$G$21</f>
        <v>4765.0933002799993</v>
      </c>
      <c r="D59" s="36">
        <f>SUMIFS(СВЦЭМ!$D$39:$D$782,СВЦЭМ!$A$39:$A$782,$A59,СВЦЭМ!$B$39:$B$782,D$47)+'СЕТ СН'!$G$11+СВЦЭМ!$D$10+'СЕТ СН'!$G$5-'СЕТ СН'!$G$21</f>
        <v>4795.7394206499994</v>
      </c>
      <c r="E59" s="36">
        <f>SUMIFS(СВЦЭМ!$D$39:$D$782,СВЦЭМ!$A$39:$A$782,$A59,СВЦЭМ!$B$39:$B$782,E$47)+'СЕТ СН'!$G$11+СВЦЭМ!$D$10+'СЕТ СН'!$G$5-'СЕТ СН'!$G$21</f>
        <v>4785.27252434</v>
      </c>
      <c r="F59" s="36">
        <f>SUMIFS(СВЦЭМ!$D$39:$D$782,СВЦЭМ!$A$39:$A$782,$A59,СВЦЭМ!$B$39:$B$782,F$47)+'СЕТ СН'!$G$11+СВЦЭМ!$D$10+'СЕТ СН'!$G$5-'СЕТ СН'!$G$21</f>
        <v>4788.42757291</v>
      </c>
      <c r="G59" s="36">
        <f>SUMIFS(СВЦЭМ!$D$39:$D$782,СВЦЭМ!$A$39:$A$782,$A59,СВЦЭМ!$B$39:$B$782,G$47)+'СЕТ СН'!$G$11+СВЦЭМ!$D$10+'СЕТ СН'!$G$5-'СЕТ СН'!$G$21</f>
        <v>4782.62077486</v>
      </c>
      <c r="H59" s="36">
        <f>SUMIFS(СВЦЭМ!$D$39:$D$782,СВЦЭМ!$A$39:$A$782,$A59,СВЦЭМ!$B$39:$B$782,H$47)+'СЕТ СН'!$G$11+СВЦЭМ!$D$10+'СЕТ СН'!$G$5-'СЕТ СН'!$G$21</f>
        <v>4769.1737878900003</v>
      </c>
      <c r="I59" s="36">
        <f>SUMIFS(СВЦЭМ!$D$39:$D$782,СВЦЭМ!$A$39:$A$782,$A59,СВЦЭМ!$B$39:$B$782,I$47)+'СЕТ СН'!$G$11+СВЦЭМ!$D$10+'СЕТ СН'!$G$5-'СЕТ СН'!$G$21</f>
        <v>4733.2577580399993</v>
      </c>
      <c r="J59" s="36">
        <f>SUMIFS(СВЦЭМ!$D$39:$D$782,СВЦЭМ!$A$39:$A$782,$A59,СВЦЭМ!$B$39:$B$782,J$47)+'СЕТ СН'!$G$11+СВЦЭМ!$D$10+'СЕТ СН'!$G$5-'СЕТ СН'!$G$21</f>
        <v>4706.1767900499999</v>
      </c>
      <c r="K59" s="36">
        <f>SUMIFS(СВЦЭМ!$D$39:$D$782,СВЦЭМ!$A$39:$A$782,$A59,СВЦЭМ!$B$39:$B$782,K$47)+'СЕТ СН'!$G$11+СВЦЭМ!$D$10+'СЕТ СН'!$G$5-'СЕТ СН'!$G$21</f>
        <v>4629.5734636099996</v>
      </c>
      <c r="L59" s="36">
        <f>SUMIFS(СВЦЭМ!$D$39:$D$782,СВЦЭМ!$A$39:$A$782,$A59,СВЦЭМ!$B$39:$B$782,L$47)+'СЕТ СН'!$G$11+СВЦЭМ!$D$10+'СЕТ СН'!$G$5-'СЕТ СН'!$G$21</f>
        <v>4601.5485946400004</v>
      </c>
      <c r="M59" s="36">
        <f>SUMIFS(СВЦЭМ!$D$39:$D$782,СВЦЭМ!$A$39:$A$782,$A59,СВЦЭМ!$B$39:$B$782,M$47)+'СЕТ СН'!$G$11+СВЦЭМ!$D$10+'СЕТ СН'!$G$5-'СЕТ СН'!$G$21</f>
        <v>4603.0686454999995</v>
      </c>
      <c r="N59" s="36">
        <f>SUMIFS(СВЦЭМ!$D$39:$D$782,СВЦЭМ!$A$39:$A$782,$A59,СВЦЭМ!$B$39:$B$782,N$47)+'СЕТ СН'!$G$11+СВЦЭМ!$D$10+'СЕТ СН'!$G$5-'СЕТ СН'!$G$21</f>
        <v>4630.9676484199999</v>
      </c>
      <c r="O59" s="36">
        <f>SUMIFS(СВЦЭМ!$D$39:$D$782,СВЦЭМ!$A$39:$A$782,$A59,СВЦЭМ!$B$39:$B$782,O$47)+'СЕТ СН'!$G$11+СВЦЭМ!$D$10+'СЕТ СН'!$G$5-'СЕТ СН'!$G$21</f>
        <v>4657.0514119299996</v>
      </c>
      <c r="P59" s="36">
        <f>SUMIFS(СВЦЭМ!$D$39:$D$782,СВЦЭМ!$A$39:$A$782,$A59,СВЦЭМ!$B$39:$B$782,P$47)+'СЕТ СН'!$G$11+СВЦЭМ!$D$10+'СЕТ СН'!$G$5-'СЕТ СН'!$G$21</f>
        <v>4674.5613901799998</v>
      </c>
      <c r="Q59" s="36">
        <f>SUMIFS(СВЦЭМ!$D$39:$D$782,СВЦЭМ!$A$39:$A$782,$A59,СВЦЭМ!$B$39:$B$782,Q$47)+'СЕТ СН'!$G$11+СВЦЭМ!$D$10+'СЕТ СН'!$G$5-'СЕТ СН'!$G$21</f>
        <v>4686.1392725300002</v>
      </c>
      <c r="R59" s="36">
        <f>SUMIFS(СВЦЭМ!$D$39:$D$782,СВЦЭМ!$A$39:$A$782,$A59,СВЦЭМ!$B$39:$B$782,R$47)+'СЕТ СН'!$G$11+СВЦЭМ!$D$10+'СЕТ СН'!$G$5-'СЕТ СН'!$G$21</f>
        <v>4682.1263622500001</v>
      </c>
      <c r="S59" s="36">
        <f>SUMIFS(СВЦЭМ!$D$39:$D$782,СВЦЭМ!$A$39:$A$782,$A59,СВЦЭМ!$B$39:$B$782,S$47)+'СЕТ СН'!$G$11+СВЦЭМ!$D$10+'СЕТ СН'!$G$5-'СЕТ СН'!$G$21</f>
        <v>4662.4571729299996</v>
      </c>
      <c r="T59" s="36">
        <f>SUMIFS(СВЦЭМ!$D$39:$D$782,СВЦЭМ!$A$39:$A$782,$A59,СВЦЭМ!$B$39:$B$782,T$47)+'СЕТ СН'!$G$11+СВЦЭМ!$D$10+'СЕТ СН'!$G$5-'СЕТ СН'!$G$21</f>
        <v>4636.0778069299995</v>
      </c>
      <c r="U59" s="36">
        <f>SUMIFS(СВЦЭМ!$D$39:$D$782,СВЦЭМ!$A$39:$A$782,$A59,СВЦЭМ!$B$39:$B$782,U$47)+'СЕТ СН'!$G$11+СВЦЭМ!$D$10+'СЕТ СН'!$G$5-'СЕТ СН'!$G$21</f>
        <v>4612.8621292600001</v>
      </c>
      <c r="V59" s="36">
        <f>SUMIFS(СВЦЭМ!$D$39:$D$782,СВЦЭМ!$A$39:$A$782,$A59,СВЦЭМ!$B$39:$B$782,V$47)+'СЕТ СН'!$G$11+СВЦЭМ!$D$10+'СЕТ СН'!$G$5-'СЕТ СН'!$G$21</f>
        <v>4644.7069284299996</v>
      </c>
      <c r="W59" s="36">
        <f>SUMIFS(СВЦЭМ!$D$39:$D$782,СВЦЭМ!$A$39:$A$782,$A59,СВЦЭМ!$B$39:$B$782,W$47)+'СЕТ СН'!$G$11+СВЦЭМ!$D$10+'СЕТ СН'!$G$5-'СЕТ СН'!$G$21</f>
        <v>4650.5133187800002</v>
      </c>
      <c r="X59" s="36">
        <f>SUMIFS(СВЦЭМ!$D$39:$D$782,СВЦЭМ!$A$39:$A$782,$A59,СВЦЭМ!$B$39:$B$782,X$47)+'СЕТ СН'!$G$11+СВЦЭМ!$D$10+'СЕТ СН'!$G$5-'СЕТ СН'!$G$21</f>
        <v>4692.6324380599999</v>
      </c>
      <c r="Y59" s="36">
        <f>SUMIFS(СВЦЭМ!$D$39:$D$782,СВЦЭМ!$A$39:$A$782,$A59,СВЦЭМ!$B$39:$B$782,Y$47)+'СЕТ СН'!$G$11+СВЦЭМ!$D$10+'СЕТ СН'!$G$5-'СЕТ СН'!$G$21</f>
        <v>4723.35125909</v>
      </c>
    </row>
    <row r="60" spans="1:25" ht="15.75" x14ac:dyDescent="0.2">
      <c r="A60" s="35">
        <f t="shared" si="1"/>
        <v>44998</v>
      </c>
      <c r="B60" s="36">
        <f>SUMIFS(СВЦЭМ!$D$39:$D$782,СВЦЭМ!$A$39:$A$782,$A60,СВЦЭМ!$B$39:$B$782,B$47)+'СЕТ СН'!$G$11+СВЦЭМ!$D$10+'СЕТ СН'!$G$5-'СЕТ СН'!$G$21</f>
        <v>4719.9285395200004</v>
      </c>
      <c r="C60" s="36">
        <f>SUMIFS(СВЦЭМ!$D$39:$D$782,СВЦЭМ!$A$39:$A$782,$A60,СВЦЭМ!$B$39:$B$782,C$47)+'СЕТ СН'!$G$11+СВЦЭМ!$D$10+'СЕТ СН'!$G$5-'СЕТ СН'!$G$21</f>
        <v>4757.0688797299999</v>
      </c>
      <c r="D60" s="36">
        <f>SUMIFS(СВЦЭМ!$D$39:$D$782,СВЦЭМ!$A$39:$A$782,$A60,СВЦЭМ!$B$39:$B$782,D$47)+'СЕТ СН'!$G$11+СВЦЭМ!$D$10+'СЕТ СН'!$G$5-'СЕТ СН'!$G$21</f>
        <v>4792.5102250700002</v>
      </c>
      <c r="E60" s="36">
        <f>SUMIFS(СВЦЭМ!$D$39:$D$782,СВЦЭМ!$A$39:$A$782,$A60,СВЦЭМ!$B$39:$B$782,E$47)+'СЕТ СН'!$G$11+СВЦЭМ!$D$10+'СЕТ СН'!$G$5-'СЕТ СН'!$G$21</f>
        <v>4794.1698752399998</v>
      </c>
      <c r="F60" s="36">
        <f>SUMIFS(СВЦЭМ!$D$39:$D$782,СВЦЭМ!$A$39:$A$782,$A60,СВЦЭМ!$B$39:$B$782,F$47)+'СЕТ СН'!$G$11+СВЦЭМ!$D$10+'СЕТ СН'!$G$5-'СЕТ СН'!$G$21</f>
        <v>4807.7625675999998</v>
      </c>
      <c r="G60" s="36">
        <f>SUMIFS(СВЦЭМ!$D$39:$D$782,СВЦЭМ!$A$39:$A$782,$A60,СВЦЭМ!$B$39:$B$782,G$47)+'СЕТ СН'!$G$11+СВЦЭМ!$D$10+'СЕТ СН'!$G$5-'СЕТ СН'!$G$21</f>
        <v>4782.9781702999999</v>
      </c>
      <c r="H60" s="36">
        <f>SUMIFS(СВЦЭМ!$D$39:$D$782,СВЦЭМ!$A$39:$A$782,$A60,СВЦЭМ!$B$39:$B$782,H$47)+'СЕТ СН'!$G$11+СВЦЭМ!$D$10+'СЕТ СН'!$G$5-'СЕТ СН'!$G$21</f>
        <v>4739.2735425600004</v>
      </c>
      <c r="I60" s="36">
        <f>SUMIFS(СВЦЭМ!$D$39:$D$782,СВЦЭМ!$A$39:$A$782,$A60,СВЦЭМ!$B$39:$B$782,I$47)+'СЕТ СН'!$G$11+СВЦЭМ!$D$10+'СЕТ СН'!$G$5-'СЕТ СН'!$G$21</f>
        <v>4702.1687884499997</v>
      </c>
      <c r="J60" s="36">
        <f>SUMIFS(СВЦЭМ!$D$39:$D$782,СВЦЭМ!$A$39:$A$782,$A60,СВЦЭМ!$B$39:$B$782,J$47)+'СЕТ СН'!$G$11+СВЦЭМ!$D$10+'СЕТ СН'!$G$5-'СЕТ СН'!$G$21</f>
        <v>4701.9068781699998</v>
      </c>
      <c r="K60" s="36">
        <f>SUMIFS(СВЦЭМ!$D$39:$D$782,СВЦЭМ!$A$39:$A$782,$A60,СВЦЭМ!$B$39:$B$782,K$47)+'СЕТ СН'!$G$11+СВЦЭМ!$D$10+'СЕТ СН'!$G$5-'СЕТ СН'!$G$21</f>
        <v>4659.1959030399994</v>
      </c>
      <c r="L60" s="36">
        <f>SUMIFS(СВЦЭМ!$D$39:$D$782,СВЦЭМ!$A$39:$A$782,$A60,СВЦЭМ!$B$39:$B$782,L$47)+'СЕТ СН'!$G$11+СВЦЭМ!$D$10+'СЕТ СН'!$G$5-'СЕТ СН'!$G$21</f>
        <v>4665.2580564099999</v>
      </c>
      <c r="M60" s="36">
        <f>SUMIFS(СВЦЭМ!$D$39:$D$782,СВЦЭМ!$A$39:$A$782,$A60,СВЦЭМ!$B$39:$B$782,M$47)+'СЕТ СН'!$G$11+СВЦЭМ!$D$10+'СЕТ СН'!$G$5-'СЕТ СН'!$G$21</f>
        <v>4668.1491806899994</v>
      </c>
      <c r="N60" s="36">
        <f>SUMIFS(СВЦЭМ!$D$39:$D$782,СВЦЭМ!$A$39:$A$782,$A60,СВЦЭМ!$B$39:$B$782,N$47)+'СЕТ СН'!$G$11+СВЦЭМ!$D$10+'СЕТ СН'!$G$5-'СЕТ СН'!$G$21</f>
        <v>4691.1184446099996</v>
      </c>
      <c r="O60" s="36">
        <f>SUMIFS(СВЦЭМ!$D$39:$D$782,СВЦЭМ!$A$39:$A$782,$A60,СВЦЭМ!$B$39:$B$782,O$47)+'СЕТ СН'!$G$11+СВЦЭМ!$D$10+'СЕТ СН'!$G$5-'СЕТ СН'!$G$21</f>
        <v>4714.5677361500002</v>
      </c>
      <c r="P60" s="36">
        <f>SUMIFS(СВЦЭМ!$D$39:$D$782,СВЦЭМ!$A$39:$A$782,$A60,СВЦЭМ!$B$39:$B$782,P$47)+'СЕТ СН'!$G$11+СВЦЭМ!$D$10+'СЕТ СН'!$G$5-'СЕТ СН'!$G$21</f>
        <v>4718.5235042000004</v>
      </c>
      <c r="Q60" s="36">
        <f>SUMIFS(СВЦЭМ!$D$39:$D$782,СВЦЭМ!$A$39:$A$782,$A60,СВЦЭМ!$B$39:$B$782,Q$47)+'СЕТ СН'!$G$11+СВЦЭМ!$D$10+'СЕТ СН'!$G$5-'СЕТ СН'!$G$21</f>
        <v>4714.8513548800001</v>
      </c>
      <c r="R60" s="36">
        <f>SUMIFS(СВЦЭМ!$D$39:$D$782,СВЦЭМ!$A$39:$A$782,$A60,СВЦЭМ!$B$39:$B$782,R$47)+'СЕТ СН'!$G$11+СВЦЭМ!$D$10+'СЕТ СН'!$G$5-'СЕТ СН'!$G$21</f>
        <v>4717.7227599399994</v>
      </c>
      <c r="S60" s="36">
        <f>SUMIFS(СВЦЭМ!$D$39:$D$782,СВЦЭМ!$A$39:$A$782,$A60,СВЦЭМ!$B$39:$B$782,S$47)+'СЕТ СН'!$G$11+СВЦЭМ!$D$10+'СЕТ СН'!$G$5-'СЕТ СН'!$G$21</f>
        <v>4711.6373121699999</v>
      </c>
      <c r="T60" s="36">
        <f>SUMIFS(СВЦЭМ!$D$39:$D$782,СВЦЭМ!$A$39:$A$782,$A60,СВЦЭМ!$B$39:$B$782,T$47)+'СЕТ СН'!$G$11+СВЦЭМ!$D$10+'СЕТ СН'!$G$5-'СЕТ СН'!$G$21</f>
        <v>4689.6476683800001</v>
      </c>
      <c r="U60" s="36">
        <f>SUMIFS(СВЦЭМ!$D$39:$D$782,СВЦЭМ!$A$39:$A$782,$A60,СВЦЭМ!$B$39:$B$782,U$47)+'СЕТ СН'!$G$11+СВЦЭМ!$D$10+'СЕТ СН'!$G$5-'СЕТ СН'!$G$21</f>
        <v>4661.58556305</v>
      </c>
      <c r="V60" s="36">
        <f>SUMIFS(СВЦЭМ!$D$39:$D$782,СВЦЭМ!$A$39:$A$782,$A60,СВЦЭМ!$B$39:$B$782,V$47)+'СЕТ СН'!$G$11+СВЦЭМ!$D$10+'СЕТ СН'!$G$5-'СЕТ СН'!$G$21</f>
        <v>4658.95516391</v>
      </c>
      <c r="W60" s="36">
        <f>SUMIFS(СВЦЭМ!$D$39:$D$782,СВЦЭМ!$A$39:$A$782,$A60,СВЦЭМ!$B$39:$B$782,W$47)+'СЕТ СН'!$G$11+СВЦЭМ!$D$10+'СЕТ СН'!$G$5-'СЕТ СН'!$G$21</f>
        <v>4656.2361590800001</v>
      </c>
      <c r="X60" s="36">
        <f>SUMIFS(СВЦЭМ!$D$39:$D$782,СВЦЭМ!$A$39:$A$782,$A60,СВЦЭМ!$B$39:$B$782,X$47)+'СЕТ СН'!$G$11+СВЦЭМ!$D$10+'СЕТ СН'!$G$5-'СЕТ СН'!$G$21</f>
        <v>4701.9612897099996</v>
      </c>
      <c r="Y60" s="36">
        <f>SUMIFS(СВЦЭМ!$D$39:$D$782,СВЦЭМ!$A$39:$A$782,$A60,СВЦЭМ!$B$39:$B$782,Y$47)+'СЕТ СН'!$G$11+СВЦЭМ!$D$10+'СЕТ СН'!$G$5-'СЕТ СН'!$G$21</f>
        <v>4695.6168263</v>
      </c>
    </row>
    <row r="61" spans="1:25" ht="15.75" x14ac:dyDescent="0.2">
      <c r="A61" s="35">
        <f t="shared" si="1"/>
        <v>44999</v>
      </c>
      <c r="B61" s="36">
        <f>SUMIFS(СВЦЭМ!$D$39:$D$782,СВЦЭМ!$A$39:$A$782,$A61,СВЦЭМ!$B$39:$B$782,B$47)+'СЕТ СН'!$G$11+СВЦЭМ!$D$10+'СЕТ СН'!$G$5-'СЕТ СН'!$G$21</f>
        <v>4781.4340029199993</v>
      </c>
      <c r="C61" s="36">
        <f>SUMIFS(СВЦЭМ!$D$39:$D$782,СВЦЭМ!$A$39:$A$782,$A61,СВЦЭМ!$B$39:$B$782,C$47)+'СЕТ СН'!$G$11+СВЦЭМ!$D$10+'СЕТ СН'!$G$5-'СЕТ СН'!$G$21</f>
        <v>4844.1529438599991</v>
      </c>
      <c r="D61" s="36">
        <f>SUMIFS(СВЦЭМ!$D$39:$D$782,СВЦЭМ!$A$39:$A$782,$A61,СВЦЭМ!$B$39:$B$782,D$47)+'СЕТ СН'!$G$11+СВЦЭМ!$D$10+'СЕТ СН'!$G$5-'СЕТ СН'!$G$21</f>
        <v>4882.6059235600005</v>
      </c>
      <c r="E61" s="36">
        <f>SUMIFS(СВЦЭМ!$D$39:$D$782,СВЦЭМ!$A$39:$A$782,$A61,СВЦЭМ!$B$39:$B$782,E$47)+'СЕТ СН'!$G$11+СВЦЭМ!$D$10+'СЕТ СН'!$G$5-'СЕТ СН'!$G$21</f>
        <v>4888.5151985699995</v>
      </c>
      <c r="F61" s="36">
        <f>SUMIFS(СВЦЭМ!$D$39:$D$782,СВЦЭМ!$A$39:$A$782,$A61,СВЦЭМ!$B$39:$B$782,F$47)+'СЕТ СН'!$G$11+СВЦЭМ!$D$10+'СЕТ СН'!$G$5-'СЕТ СН'!$G$21</f>
        <v>4886.1013176199995</v>
      </c>
      <c r="G61" s="36">
        <f>SUMIFS(СВЦЭМ!$D$39:$D$782,СВЦЭМ!$A$39:$A$782,$A61,СВЦЭМ!$B$39:$B$782,G$47)+'СЕТ СН'!$G$11+СВЦЭМ!$D$10+'СЕТ СН'!$G$5-'СЕТ СН'!$G$21</f>
        <v>4871.8848507000002</v>
      </c>
      <c r="H61" s="36">
        <f>SUMIFS(СВЦЭМ!$D$39:$D$782,СВЦЭМ!$A$39:$A$782,$A61,СВЦЭМ!$B$39:$B$782,H$47)+'СЕТ СН'!$G$11+СВЦЭМ!$D$10+'СЕТ СН'!$G$5-'СЕТ СН'!$G$21</f>
        <v>4804.5518539499999</v>
      </c>
      <c r="I61" s="36">
        <f>SUMIFS(СВЦЭМ!$D$39:$D$782,СВЦЭМ!$A$39:$A$782,$A61,СВЦЭМ!$B$39:$B$782,I$47)+'СЕТ СН'!$G$11+СВЦЭМ!$D$10+'СЕТ СН'!$G$5-'СЕТ СН'!$G$21</f>
        <v>4732.1710031100001</v>
      </c>
      <c r="J61" s="36">
        <f>SUMIFS(СВЦЭМ!$D$39:$D$782,СВЦЭМ!$A$39:$A$782,$A61,СВЦЭМ!$B$39:$B$782,J$47)+'СЕТ СН'!$G$11+СВЦЭМ!$D$10+'СЕТ СН'!$G$5-'СЕТ СН'!$G$21</f>
        <v>4736.8347723200004</v>
      </c>
      <c r="K61" s="36">
        <f>SUMIFS(СВЦЭМ!$D$39:$D$782,СВЦЭМ!$A$39:$A$782,$A61,СВЦЭМ!$B$39:$B$782,K$47)+'СЕТ СН'!$G$11+СВЦЭМ!$D$10+'СЕТ СН'!$G$5-'СЕТ СН'!$G$21</f>
        <v>4694.9032026000004</v>
      </c>
      <c r="L61" s="36">
        <f>SUMIFS(СВЦЭМ!$D$39:$D$782,СВЦЭМ!$A$39:$A$782,$A61,СВЦЭМ!$B$39:$B$782,L$47)+'СЕТ СН'!$G$11+СВЦЭМ!$D$10+'СЕТ СН'!$G$5-'СЕТ СН'!$G$21</f>
        <v>4684.0646079799999</v>
      </c>
      <c r="M61" s="36">
        <f>SUMIFS(СВЦЭМ!$D$39:$D$782,СВЦЭМ!$A$39:$A$782,$A61,СВЦЭМ!$B$39:$B$782,M$47)+'СЕТ СН'!$G$11+СВЦЭМ!$D$10+'СЕТ СН'!$G$5-'СЕТ СН'!$G$21</f>
        <v>4656.05891032</v>
      </c>
      <c r="N61" s="36">
        <f>SUMIFS(СВЦЭМ!$D$39:$D$782,СВЦЭМ!$A$39:$A$782,$A61,СВЦЭМ!$B$39:$B$782,N$47)+'СЕТ СН'!$G$11+СВЦЭМ!$D$10+'СЕТ СН'!$G$5-'СЕТ СН'!$G$21</f>
        <v>4690.7034099299999</v>
      </c>
      <c r="O61" s="36">
        <f>SUMIFS(СВЦЭМ!$D$39:$D$782,СВЦЭМ!$A$39:$A$782,$A61,СВЦЭМ!$B$39:$B$782,O$47)+'СЕТ СН'!$G$11+СВЦЭМ!$D$10+'СЕТ СН'!$G$5-'СЕТ СН'!$G$21</f>
        <v>4723.0021885699998</v>
      </c>
      <c r="P61" s="36">
        <f>SUMIFS(СВЦЭМ!$D$39:$D$782,СВЦЭМ!$A$39:$A$782,$A61,СВЦЭМ!$B$39:$B$782,P$47)+'СЕТ СН'!$G$11+СВЦЭМ!$D$10+'СЕТ СН'!$G$5-'СЕТ СН'!$G$21</f>
        <v>4729.5335953399999</v>
      </c>
      <c r="Q61" s="36">
        <f>SUMIFS(СВЦЭМ!$D$39:$D$782,СВЦЭМ!$A$39:$A$782,$A61,СВЦЭМ!$B$39:$B$782,Q$47)+'СЕТ СН'!$G$11+СВЦЭМ!$D$10+'СЕТ СН'!$G$5-'СЕТ СН'!$G$21</f>
        <v>4738.1222465800001</v>
      </c>
      <c r="R61" s="36">
        <f>SUMIFS(СВЦЭМ!$D$39:$D$782,СВЦЭМ!$A$39:$A$782,$A61,СВЦЭМ!$B$39:$B$782,R$47)+'СЕТ СН'!$G$11+СВЦЭМ!$D$10+'СЕТ СН'!$G$5-'СЕТ СН'!$G$21</f>
        <v>4726.2671960799998</v>
      </c>
      <c r="S61" s="36">
        <f>SUMIFS(СВЦЭМ!$D$39:$D$782,СВЦЭМ!$A$39:$A$782,$A61,СВЦЭМ!$B$39:$B$782,S$47)+'СЕТ СН'!$G$11+СВЦЭМ!$D$10+'СЕТ СН'!$G$5-'СЕТ СН'!$G$21</f>
        <v>4702.4475410499999</v>
      </c>
      <c r="T61" s="36">
        <f>SUMIFS(СВЦЭМ!$D$39:$D$782,СВЦЭМ!$A$39:$A$782,$A61,СВЦЭМ!$B$39:$B$782,T$47)+'СЕТ СН'!$G$11+СВЦЭМ!$D$10+'СЕТ СН'!$G$5-'СЕТ СН'!$G$21</f>
        <v>4684.8000550500001</v>
      </c>
      <c r="U61" s="36">
        <f>SUMIFS(СВЦЭМ!$D$39:$D$782,СВЦЭМ!$A$39:$A$782,$A61,СВЦЭМ!$B$39:$B$782,U$47)+'СЕТ СН'!$G$11+СВЦЭМ!$D$10+'СЕТ СН'!$G$5-'СЕТ СН'!$G$21</f>
        <v>4654.3769086599996</v>
      </c>
      <c r="V61" s="36">
        <f>SUMIFS(СВЦЭМ!$D$39:$D$782,СВЦЭМ!$A$39:$A$782,$A61,СВЦЭМ!$B$39:$B$782,V$47)+'СЕТ СН'!$G$11+СВЦЭМ!$D$10+'СЕТ СН'!$G$5-'СЕТ СН'!$G$21</f>
        <v>4674.2726605899998</v>
      </c>
      <c r="W61" s="36">
        <f>SUMIFS(СВЦЭМ!$D$39:$D$782,СВЦЭМ!$A$39:$A$782,$A61,СВЦЭМ!$B$39:$B$782,W$47)+'СЕТ СН'!$G$11+СВЦЭМ!$D$10+'СЕТ СН'!$G$5-'СЕТ СН'!$G$21</f>
        <v>4692.27306856</v>
      </c>
      <c r="X61" s="36">
        <f>SUMIFS(СВЦЭМ!$D$39:$D$782,СВЦЭМ!$A$39:$A$782,$A61,СВЦЭМ!$B$39:$B$782,X$47)+'СЕТ СН'!$G$11+СВЦЭМ!$D$10+'СЕТ СН'!$G$5-'СЕТ СН'!$G$21</f>
        <v>4733.4662784000002</v>
      </c>
      <c r="Y61" s="36">
        <f>SUMIFS(СВЦЭМ!$D$39:$D$782,СВЦЭМ!$A$39:$A$782,$A61,СВЦЭМ!$B$39:$B$782,Y$47)+'СЕТ СН'!$G$11+СВЦЭМ!$D$10+'СЕТ СН'!$G$5-'СЕТ СН'!$G$21</f>
        <v>4742.4673807099998</v>
      </c>
    </row>
    <row r="62" spans="1:25" ht="15.75" x14ac:dyDescent="0.2">
      <c r="A62" s="35">
        <f t="shared" si="1"/>
        <v>45000</v>
      </c>
      <c r="B62" s="36">
        <f>SUMIFS(СВЦЭМ!$D$39:$D$782,СВЦЭМ!$A$39:$A$782,$A62,СВЦЭМ!$B$39:$B$782,B$47)+'СЕТ СН'!$G$11+СВЦЭМ!$D$10+'СЕТ СН'!$G$5-'СЕТ СН'!$G$21</f>
        <v>4768.8418132099996</v>
      </c>
      <c r="C62" s="36">
        <f>SUMIFS(СВЦЭМ!$D$39:$D$782,СВЦЭМ!$A$39:$A$782,$A62,СВЦЭМ!$B$39:$B$782,C$47)+'СЕТ СН'!$G$11+СВЦЭМ!$D$10+'СЕТ СН'!$G$5-'СЕТ СН'!$G$21</f>
        <v>4829.0449330800002</v>
      </c>
      <c r="D62" s="36">
        <f>SUMIFS(СВЦЭМ!$D$39:$D$782,СВЦЭМ!$A$39:$A$782,$A62,СВЦЭМ!$B$39:$B$782,D$47)+'СЕТ СН'!$G$11+СВЦЭМ!$D$10+'СЕТ СН'!$G$5-'СЕТ СН'!$G$21</f>
        <v>4863.7746442999996</v>
      </c>
      <c r="E62" s="36">
        <f>SUMIFS(СВЦЭМ!$D$39:$D$782,СВЦЭМ!$A$39:$A$782,$A62,СВЦЭМ!$B$39:$B$782,E$47)+'СЕТ СН'!$G$11+СВЦЭМ!$D$10+'СЕТ СН'!$G$5-'СЕТ СН'!$G$21</f>
        <v>4871.3509357700004</v>
      </c>
      <c r="F62" s="36">
        <f>SUMIFS(СВЦЭМ!$D$39:$D$782,СВЦЭМ!$A$39:$A$782,$A62,СВЦЭМ!$B$39:$B$782,F$47)+'СЕТ СН'!$G$11+СВЦЭМ!$D$10+'СЕТ СН'!$G$5-'СЕТ СН'!$G$21</f>
        <v>4872.59875637</v>
      </c>
      <c r="G62" s="36">
        <f>SUMIFS(СВЦЭМ!$D$39:$D$782,СВЦЭМ!$A$39:$A$782,$A62,СВЦЭМ!$B$39:$B$782,G$47)+'СЕТ СН'!$G$11+СВЦЭМ!$D$10+'СЕТ СН'!$G$5-'СЕТ СН'!$G$21</f>
        <v>4857.4051164899993</v>
      </c>
      <c r="H62" s="36">
        <f>SUMIFS(СВЦЭМ!$D$39:$D$782,СВЦЭМ!$A$39:$A$782,$A62,СВЦЭМ!$B$39:$B$782,H$47)+'СЕТ СН'!$G$11+СВЦЭМ!$D$10+'СЕТ СН'!$G$5-'СЕТ СН'!$G$21</f>
        <v>4782.9093716400002</v>
      </c>
      <c r="I62" s="36">
        <f>SUMIFS(СВЦЭМ!$D$39:$D$782,СВЦЭМ!$A$39:$A$782,$A62,СВЦЭМ!$B$39:$B$782,I$47)+'СЕТ СН'!$G$11+СВЦЭМ!$D$10+'СЕТ СН'!$G$5-'СЕТ СН'!$G$21</f>
        <v>4710.64326188</v>
      </c>
      <c r="J62" s="36">
        <f>SUMIFS(СВЦЭМ!$D$39:$D$782,СВЦЭМ!$A$39:$A$782,$A62,СВЦЭМ!$B$39:$B$782,J$47)+'СЕТ СН'!$G$11+СВЦЭМ!$D$10+'СЕТ СН'!$G$5-'СЕТ СН'!$G$21</f>
        <v>4712.1920492199997</v>
      </c>
      <c r="K62" s="36">
        <f>SUMIFS(СВЦЭМ!$D$39:$D$782,СВЦЭМ!$A$39:$A$782,$A62,СВЦЭМ!$B$39:$B$782,K$47)+'СЕТ СН'!$G$11+СВЦЭМ!$D$10+'СЕТ СН'!$G$5-'СЕТ СН'!$G$21</f>
        <v>4669.56539367</v>
      </c>
      <c r="L62" s="36">
        <f>SUMIFS(СВЦЭМ!$D$39:$D$782,СВЦЭМ!$A$39:$A$782,$A62,СВЦЭМ!$B$39:$B$782,L$47)+'СЕТ СН'!$G$11+СВЦЭМ!$D$10+'СЕТ СН'!$G$5-'СЕТ СН'!$G$21</f>
        <v>4657.7685813099997</v>
      </c>
      <c r="M62" s="36">
        <f>SUMIFS(СВЦЭМ!$D$39:$D$782,СВЦЭМ!$A$39:$A$782,$A62,СВЦЭМ!$B$39:$B$782,M$47)+'СЕТ СН'!$G$11+СВЦЭМ!$D$10+'СЕТ СН'!$G$5-'СЕТ СН'!$G$21</f>
        <v>4668.7314966100002</v>
      </c>
      <c r="N62" s="36">
        <f>SUMIFS(СВЦЭМ!$D$39:$D$782,СВЦЭМ!$A$39:$A$782,$A62,СВЦЭМ!$B$39:$B$782,N$47)+'СЕТ СН'!$G$11+СВЦЭМ!$D$10+'СЕТ СН'!$G$5-'СЕТ СН'!$G$21</f>
        <v>4703.9326113699999</v>
      </c>
      <c r="O62" s="36">
        <f>SUMIFS(СВЦЭМ!$D$39:$D$782,СВЦЭМ!$A$39:$A$782,$A62,СВЦЭМ!$B$39:$B$782,O$47)+'СЕТ СН'!$G$11+СВЦЭМ!$D$10+'СЕТ СН'!$G$5-'СЕТ СН'!$G$21</f>
        <v>4713.40960619</v>
      </c>
      <c r="P62" s="36">
        <f>SUMIFS(СВЦЭМ!$D$39:$D$782,СВЦЭМ!$A$39:$A$782,$A62,СВЦЭМ!$B$39:$B$782,P$47)+'СЕТ СН'!$G$11+СВЦЭМ!$D$10+'СЕТ СН'!$G$5-'СЕТ СН'!$G$21</f>
        <v>4718.0541294200002</v>
      </c>
      <c r="Q62" s="36">
        <f>SUMIFS(СВЦЭМ!$D$39:$D$782,СВЦЭМ!$A$39:$A$782,$A62,СВЦЭМ!$B$39:$B$782,Q$47)+'СЕТ СН'!$G$11+СВЦЭМ!$D$10+'СЕТ СН'!$G$5-'СЕТ СН'!$G$21</f>
        <v>4730.5473271800001</v>
      </c>
      <c r="R62" s="36">
        <f>SUMIFS(СВЦЭМ!$D$39:$D$782,СВЦЭМ!$A$39:$A$782,$A62,СВЦЭМ!$B$39:$B$782,R$47)+'СЕТ СН'!$G$11+СВЦЭМ!$D$10+'СЕТ СН'!$G$5-'СЕТ СН'!$G$21</f>
        <v>4724.3027245499998</v>
      </c>
      <c r="S62" s="36">
        <f>SUMIFS(СВЦЭМ!$D$39:$D$782,СВЦЭМ!$A$39:$A$782,$A62,СВЦЭМ!$B$39:$B$782,S$47)+'СЕТ СН'!$G$11+СВЦЭМ!$D$10+'СЕТ СН'!$G$5-'СЕТ СН'!$G$21</f>
        <v>4700.6358598500001</v>
      </c>
      <c r="T62" s="36">
        <f>SUMIFS(СВЦЭМ!$D$39:$D$782,СВЦЭМ!$A$39:$A$782,$A62,СВЦЭМ!$B$39:$B$782,T$47)+'СЕТ СН'!$G$11+СВЦЭМ!$D$10+'СЕТ СН'!$G$5-'СЕТ СН'!$G$21</f>
        <v>4675.4404645499999</v>
      </c>
      <c r="U62" s="36">
        <f>SUMIFS(СВЦЭМ!$D$39:$D$782,СВЦЭМ!$A$39:$A$782,$A62,СВЦЭМ!$B$39:$B$782,U$47)+'СЕТ СН'!$G$11+СВЦЭМ!$D$10+'СЕТ СН'!$G$5-'СЕТ СН'!$G$21</f>
        <v>4646.1401233999995</v>
      </c>
      <c r="V62" s="36">
        <f>SUMIFS(СВЦЭМ!$D$39:$D$782,СВЦЭМ!$A$39:$A$782,$A62,СВЦЭМ!$B$39:$B$782,V$47)+'СЕТ СН'!$G$11+СВЦЭМ!$D$10+'СЕТ СН'!$G$5-'СЕТ СН'!$G$21</f>
        <v>4646.4106558200001</v>
      </c>
      <c r="W62" s="36">
        <f>SUMIFS(СВЦЭМ!$D$39:$D$782,СВЦЭМ!$A$39:$A$782,$A62,СВЦЭМ!$B$39:$B$782,W$47)+'СЕТ СН'!$G$11+СВЦЭМ!$D$10+'СЕТ СН'!$G$5-'СЕТ СН'!$G$21</f>
        <v>4660.9010823499993</v>
      </c>
      <c r="X62" s="36">
        <f>SUMIFS(СВЦЭМ!$D$39:$D$782,СВЦЭМ!$A$39:$A$782,$A62,СВЦЭМ!$B$39:$B$782,X$47)+'СЕТ СН'!$G$11+СВЦЭМ!$D$10+'СЕТ СН'!$G$5-'СЕТ СН'!$G$21</f>
        <v>4699.2421576300003</v>
      </c>
      <c r="Y62" s="36">
        <f>SUMIFS(СВЦЭМ!$D$39:$D$782,СВЦЭМ!$A$39:$A$782,$A62,СВЦЭМ!$B$39:$B$782,Y$47)+'СЕТ СН'!$G$11+СВЦЭМ!$D$10+'СЕТ СН'!$G$5-'СЕТ СН'!$G$21</f>
        <v>4721.73805619</v>
      </c>
    </row>
    <row r="63" spans="1:25" ht="15.75" x14ac:dyDescent="0.2">
      <c r="A63" s="35">
        <f t="shared" si="1"/>
        <v>45001</v>
      </c>
      <c r="B63" s="36">
        <f>SUMIFS(СВЦЭМ!$D$39:$D$782,СВЦЭМ!$A$39:$A$782,$A63,СВЦЭМ!$B$39:$B$782,B$47)+'СЕТ СН'!$G$11+СВЦЭМ!$D$10+'СЕТ СН'!$G$5-'СЕТ СН'!$G$21</f>
        <v>4723.8258349899997</v>
      </c>
      <c r="C63" s="36">
        <f>SUMIFS(СВЦЭМ!$D$39:$D$782,СВЦЭМ!$A$39:$A$782,$A63,СВЦЭМ!$B$39:$B$782,C$47)+'СЕТ СН'!$G$11+СВЦЭМ!$D$10+'СЕТ СН'!$G$5-'СЕТ СН'!$G$21</f>
        <v>4789.0238159800001</v>
      </c>
      <c r="D63" s="36">
        <f>SUMIFS(СВЦЭМ!$D$39:$D$782,СВЦЭМ!$A$39:$A$782,$A63,СВЦЭМ!$B$39:$B$782,D$47)+'СЕТ СН'!$G$11+СВЦЭМ!$D$10+'СЕТ СН'!$G$5-'СЕТ СН'!$G$21</f>
        <v>4813.1758197700001</v>
      </c>
      <c r="E63" s="36">
        <f>SUMIFS(СВЦЭМ!$D$39:$D$782,СВЦЭМ!$A$39:$A$782,$A63,СВЦЭМ!$B$39:$B$782,E$47)+'СЕТ СН'!$G$11+СВЦЭМ!$D$10+'СЕТ СН'!$G$5-'СЕТ СН'!$G$21</f>
        <v>4832.9898952299991</v>
      </c>
      <c r="F63" s="36">
        <f>SUMIFS(СВЦЭМ!$D$39:$D$782,СВЦЭМ!$A$39:$A$782,$A63,СВЦЭМ!$B$39:$B$782,F$47)+'СЕТ СН'!$G$11+СВЦЭМ!$D$10+'СЕТ СН'!$G$5-'СЕТ СН'!$G$21</f>
        <v>4837.5114201199995</v>
      </c>
      <c r="G63" s="36">
        <f>SUMIFS(СВЦЭМ!$D$39:$D$782,СВЦЭМ!$A$39:$A$782,$A63,СВЦЭМ!$B$39:$B$782,G$47)+'СЕТ СН'!$G$11+СВЦЭМ!$D$10+'СЕТ СН'!$G$5-'СЕТ СН'!$G$21</f>
        <v>4816.3575917599992</v>
      </c>
      <c r="H63" s="36">
        <f>SUMIFS(СВЦЭМ!$D$39:$D$782,СВЦЭМ!$A$39:$A$782,$A63,СВЦЭМ!$B$39:$B$782,H$47)+'СЕТ СН'!$G$11+СВЦЭМ!$D$10+'СЕТ СН'!$G$5-'СЕТ СН'!$G$21</f>
        <v>4743.0347133899995</v>
      </c>
      <c r="I63" s="36">
        <f>SUMIFS(СВЦЭМ!$D$39:$D$782,СВЦЭМ!$A$39:$A$782,$A63,СВЦЭМ!$B$39:$B$782,I$47)+'СЕТ СН'!$G$11+СВЦЭМ!$D$10+'СЕТ СН'!$G$5-'СЕТ СН'!$G$21</f>
        <v>4712.5867083800003</v>
      </c>
      <c r="J63" s="36">
        <f>SUMIFS(СВЦЭМ!$D$39:$D$782,СВЦЭМ!$A$39:$A$782,$A63,СВЦЭМ!$B$39:$B$782,J$47)+'СЕТ СН'!$G$11+СВЦЭМ!$D$10+'СЕТ СН'!$G$5-'СЕТ СН'!$G$21</f>
        <v>4710.9489573199999</v>
      </c>
      <c r="K63" s="36">
        <f>SUMIFS(СВЦЭМ!$D$39:$D$782,СВЦЭМ!$A$39:$A$782,$A63,СВЦЭМ!$B$39:$B$782,K$47)+'СЕТ СН'!$G$11+СВЦЭМ!$D$10+'СЕТ СН'!$G$5-'СЕТ СН'!$G$21</f>
        <v>4693.9924700000001</v>
      </c>
      <c r="L63" s="36">
        <f>SUMIFS(СВЦЭМ!$D$39:$D$782,СВЦЭМ!$A$39:$A$782,$A63,СВЦЭМ!$B$39:$B$782,L$47)+'СЕТ СН'!$G$11+СВЦЭМ!$D$10+'СЕТ СН'!$G$5-'СЕТ СН'!$G$21</f>
        <v>4720.0223413399999</v>
      </c>
      <c r="M63" s="36">
        <f>SUMIFS(СВЦЭМ!$D$39:$D$782,СВЦЭМ!$A$39:$A$782,$A63,СВЦЭМ!$B$39:$B$782,M$47)+'СЕТ СН'!$G$11+СВЦЭМ!$D$10+'СЕТ СН'!$G$5-'СЕТ СН'!$G$21</f>
        <v>4750.4884724200001</v>
      </c>
      <c r="N63" s="36">
        <f>SUMIFS(СВЦЭМ!$D$39:$D$782,СВЦЭМ!$A$39:$A$782,$A63,СВЦЭМ!$B$39:$B$782,N$47)+'СЕТ СН'!$G$11+СВЦЭМ!$D$10+'СЕТ СН'!$G$5-'СЕТ СН'!$G$21</f>
        <v>4787.3134967400001</v>
      </c>
      <c r="O63" s="36">
        <f>SUMIFS(СВЦЭМ!$D$39:$D$782,СВЦЭМ!$A$39:$A$782,$A63,СВЦЭМ!$B$39:$B$782,O$47)+'СЕТ СН'!$G$11+СВЦЭМ!$D$10+'СЕТ СН'!$G$5-'СЕТ СН'!$G$21</f>
        <v>4798.5104735300001</v>
      </c>
      <c r="P63" s="36">
        <f>SUMIFS(СВЦЭМ!$D$39:$D$782,СВЦЭМ!$A$39:$A$782,$A63,СВЦЭМ!$B$39:$B$782,P$47)+'СЕТ СН'!$G$11+СВЦЭМ!$D$10+'СЕТ СН'!$G$5-'СЕТ СН'!$G$21</f>
        <v>4810.8815741299995</v>
      </c>
      <c r="Q63" s="36">
        <f>SUMIFS(СВЦЭМ!$D$39:$D$782,СВЦЭМ!$A$39:$A$782,$A63,СВЦЭМ!$B$39:$B$782,Q$47)+'СЕТ СН'!$G$11+СВЦЭМ!$D$10+'СЕТ СН'!$G$5-'СЕТ СН'!$G$21</f>
        <v>4810.5387163400001</v>
      </c>
      <c r="R63" s="36">
        <f>SUMIFS(СВЦЭМ!$D$39:$D$782,СВЦЭМ!$A$39:$A$782,$A63,СВЦЭМ!$B$39:$B$782,R$47)+'СЕТ СН'!$G$11+СВЦЭМ!$D$10+'СЕТ СН'!$G$5-'СЕТ СН'!$G$21</f>
        <v>4824.5270913200002</v>
      </c>
      <c r="S63" s="36">
        <f>SUMIFS(СВЦЭМ!$D$39:$D$782,СВЦЭМ!$A$39:$A$782,$A63,СВЦЭМ!$B$39:$B$782,S$47)+'СЕТ СН'!$G$11+СВЦЭМ!$D$10+'СЕТ СН'!$G$5-'СЕТ СН'!$G$21</f>
        <v>4805.3783069999999</v>
      </c>
      <c r="T63" s="36">
        <f>SUMIFS(СВЦЭМ!$D$39:$D$782,СВЦЭМ!$A$39:$A$782,$A63,СВЦЭМ!$B$39:$B$782,T$47)+'СЕТ СН'!$G$11+СВЦЭМ!$D$10+'СЕТ СН'!$G$5-'СЕТ СН'!$G$21</f>
        <v>4744.9483287900002</v>
      </c>
      <c r="U63" s="36">
        <f>SUMIFS(СВЦЭМ!$D$39:$D$782,СВЦЭМ!$A$39:$A$782,$A63,СВЦЭМ!$B$39:$B$782,U$47)+'СЕТ СН'!$G$11+СВЦЭМ!$D$10+'СЕТ СН'!$G$5-'СЕТ СН'!$G$21</f>
        <v>4706.4132869799996</v>
      </c>
      <c r="V63" s="36">
        <f>SUMIFS(СВЦЭМ!$D$39:$D$782,СВЦЭМ!$A$39:$A$782,$A63,СВЦЭМ!$B$39:$B$782,V$47)+'СЕТ СН'!$G$11+СВЦЭМ!$D$10+'СЕТ СН'!$G$5-'СЕТ СН'!$G$21</f>
        <v>4701.3445048599997</v>
      </c>
      <c r="W63" s="36">
        <f>SUMIFS(СВЦЭМ!$D$39:$D$782,СВЦЭМ!$A$39:$A$782,$A63,СВЦЭМ!$B$39:$B$782,W$47)+'СЕТ СН'!$G$11+СВЦЭМ!$D$10+'СЕТ СН'!$G$5-'СЕТ СН'!$G$21</f>
        <v>4725.4602134999996</v>
      </c>
      <c r="X63" s="36">
        <f>SUMIFS(СВЦЭМ!$D$39:$D$782,СВЦЭМ!$A$39:$A$782,$A63,СВЦЭМ!$B$39:$B$782,X$47)+'СЕТ СН'!$G$11+СВЦЭМ!$D$10+'СЕТ СН'!$G$5-'СЕТ СН'!$G$21</f>
        <v>4707.2965317600001</v>
      </c>
      <c r="Y63" s="36">
        <f>SUMIFS(СВЦЭМ!$D$39:$D$782,СВЦЭМ!$A$39:$A$782,$A63,СВЦЭМ!$B$39:$B$782,Y$47)+'СЕТ СН'!$G$11+СВЦЭМ!$D$10+'СЕТ СН'!$G$5-'СЕТ СН'!$G$21</f>
        <v>4731.85992876</v>
      </c>
    </row>
    <row r="64" spans="1:25" ht="15.75" x14ac:dyDescent="0.2">
      <c r="A64" s="35">
        <f t="shared" si="1"/>
        <v>45002</v>
      </c>
      <c r="B64" s="36">
        <f>SUMIFS(СВЦЭМ!$D$39:$D$782,СВЦЭМ!$A$39:$A$782,$A64,СВЦЭМ!$B$39:$B$782,B$47)+'СЕТ СН'!$G$11+СВЦЭМ!$D$10+'СЕТ СН'!$G$5-'СЕТ СН'!$G$21</f>
        <v>4788.6738050900003</v>
      </c>
      <c r="C64" s="36">
        <f>SUMIFS(СВЦЭМ!$D$39:$D$782,СВЦЭМ!$A$39:$A$782,$A64,СВЦЭМ!$B$39:$B$782,C$47)+'СЕТ СН'!$G$11+СВЦЭМ!$D$10+'СЕТ СН'!$G$5-'СЕТ СН'!$G$21</f>
        <v>4842.7870038799992</v>
      </c>
      <c r="D64" s="36">
        <f>SUMIFS(СВЦЭМ!$D$39:$D$782,СВЦЭМ!$A$39:$A$782,$A64,СВЦЭМ!$B$39:$B$782,D$47)+'СЕТ СН'!$G$11+СВЦЭМ!$D$10+'СЕТ СН'!$G$5-'СЕТ СН'!$G$21</f>
        <v>4844.7798934299999</v>
      </c>
      <c r="E64" s="36">
        <f>SUMIFS(СВЦЭМ!$D$39:$D$782,СВЦЭМ!$A$39:$A$782,$A64,СВЦЭМ!$B$39:$B$782,E$47)+'СЕТ СН'!$G$11+СВЦЭМ!$D$10+'СЕТ СН'!$G$5-'СЕТ СН'!$G$21</f>
        <v>4838.2096901299992</v>
      </c>
      <c r="F64" s="36">
        <f>SUMIFS(СВЦЭМ!$D$39:$D$782,СВЦЭМ!$A$39:$A$782,$A64,СВЦЭМ!$B$39:$B$782,F$47)+'СЕТ СН'!$G$11+СВЦЭМ!$D$10+'СЕТ СН'!$G$5-'СЕТ СН'!$G$21</f>
        <v>4846.0931006499995</v>
      </c>
      <c r="G64" s="36">
        <f>SUMIFS(СВЦЭМ!$D$39:$D$782,СВЦЭМ!$A$39:$A$782,$A64,СВЦЭМ!$B$39:$B$782,G$47)+'СЕТ СН'!$G$11+СВЦЭМ!$D$10+'СЕТ СН'!$G$5-'СЕТ СН'!$G$21</f>
        <v>4831.9586336600005</v>
      </c>
      <c r="H64" s="36">
        <f>SUMIFS(СВЦЭМ!$D$39:$D$782,СВЦЭМ!$A$39:$A$782,$A64,СВЦЭМ!$B$39:$B$782,H$47)+'СЕТ СН'!$G$11+СВЦЭМ!$D$10+'СЕТ СН'!$G$5-'СЕТ СН'!$G$21</f>
        <v>4784.7319530900004</v>
      </c>
      <c r="I64" s="36">
        <f>SUMIFS(СВЦЭМ!$D$39:$D$782,СВЦЭМ!$A$39:$A$782,$A64,СВЦЭМ!$B$39:$B$782,I$47)+'СЕТ СН'!$G$11+СВЦЭМ!$D$10+'СЕТ СН'!$G$5-'СЕТ СН'!$G$21</f>
        <v>4704.4257841299996</v>
      </c>
      <c r="J64" s="36">
        <f>SUMIFS(СВЦЭМ!$D$39:$D$782,СВЦЭМ!$A$39:$A$782,$A64,СВЦЭМ!$B$39:$B$782,J$47)+'СЕТ СН'!$G$11+СВЦЭМ!$D$10+'СЕТ СН'!$G$5-'СЕТ СН'!$G$21</f>
        <v>4708.50816467</v>
      </c>
      <c r="K64" s="36">
        <f>SUMIFS(СВЦЭМ!$D$39:$D$782,СВЦЭМ!$A$39:$A$782,$A64,СВЦЭМ!$B$39:$B$782,K$47)+'СЕТ СН'!$G$11+СВЦЭМ!$D$10+'СЕТ СН'!$G$5-'СЕТ СН'!$G$21</f>
        <v>4699.5230399800002</v>
      </c>
      <c r="L64" s="36">
        <f>SUMIFS(СВЦЭМ!$D$39:$D$782,СВЦЭМ!$A$39:$A$782,$A64,СВЦЭМ!$B$39:$B$782,L$47)+'СЕТ СН'!$G$11+СВЦЭМ!$D$10+'СЕТ СН'!$G$5-'СЕТ СН'!$G$21</f>
        <v>4690.8743537399996</v>
      </c>
      <c r="M64" s="36">
        <f>SUMIFS(СВЦЭМ!$D$39:$D$782,СВЦЭМ!$A$39:$A$782,$A64,СВЦЭМ!$B$39:$B$782,M$47)+'СЕТ СН'!$G$11+СВЦЭМ!$D$10+'СЕТ СН'!$G$5-'СЕТ СН'!$G$21</f>
        <v>4703.3885579099997</v>
      </c>
      <c r="N64" s="36">
        <f>SUMIFS(СВЦЭМ!$D$39:$D$782,СВЦЭМ!$A$39:$A$782,$A64,СВЦЭМ!$B$39:$B$782,N$47)+'СЕТ СН'!$G$11+СВЦЭМ!$D$10+'СЕТ СН'!$G$5-'СЕТ СН'!$G$21</f>
        <v>4735.3385104899999</v>
      </c>
      <c r="O64" s="36">
        <f>SUMIFS(СВЦЭМ!$D$39:$D$782,СВЦЭМ!$A$39:$A$782,$A64,СВЦЭМ!$B$39:$B$782,O$47)+'СЕТ СН'!$G$11+СВЦЭМ!$D$10+'СЕТ СН'!$G$5-'СЕТ СН'!$G$21</f>
        <v>4756.5813412699999</v>
      </c>
      <c r="P64" s="36">
        <f>SUMIFS(СВЦЭМ!$D$39:$D$782,СВЦЭМ!$A$39:$A$782,$A64,СВЦЭМ!$B$39:$B$782,P$47)+'СЕТ СН'!$G$11+СВЦЭМ!$D$10+'СЕТ СН'!$G$5-'СЕТ СН'!$G$21</f>
        <v>4761.1484782699999</v>
      </c>
      <c r="Q64" s="36">
        <f>SUMIFS(СВЦЭМ!$D$39:$D$782,СВЦЭМ!$A$39:$A$782,$A64,СВЦЭМ!$B$39:$B$782,Q$47)+'СЕТ СН'!$G$11+СВЦЭМ!$D$10+'СЕТ СН'!$G$5-'СЕТ СН'!$G$21</f>
        <v>4771.6297411899995</v>
      </c>
      <c r="R64" s="36">
        <f>SUMIFS(СВЦЭМ!$D$39:$D$782,СВЦЭМ!$A$39:$A$782,$A64,СВЦЭМ!$B$39:$B$782,R$47)+'СЕТ СН'!$G$11+СВЦЭМ!$D$10+'СЕТ СН'!$G$5-'СЕТ СН'!$G$21</f>
        <v>4756.5083849700004</v>
      </c>
      <c r="S64" s="36">
        <f>SUMIFS(СВЦЭМ!$D$39:$D$782,СВЦЭМ!$A$39:$A$782,$A64,СВЦЭМ!$B$39:$B$782,S$47)+'СЕТ СН'!$G$11+СВЦЭМ!$D$10+'СЕТ СН'!$G$5-'СЕТ СН'!$G$21</f>
        <v>4735.3959762599998</v>
      </c>
      <c r="T64" s="36">
        <f>SUMIFS(СВЦЭМ!$D$39:$D$782,СВЦЭМ!$A$39:$A$782,$A64,СВЦЭМ!$B$39:$B$782,T$47)+'СЕТ СН'!$G$11+СВЦЭМ!$D$10+'СЕТ СН'!$G$5-'СЕТ СН'!$G$21</f>
        <v>4714.2661800699998</v>
      </c>
      <c r="U64" s="36">
        <f>SUMIFS(СВЦЭМ!$D$39:$D$782,СВЦЭМ!$A$39:$A$782,$A64,СВЦЭМ!$B$39:$B$782,U$47)+'СЕТ СН'!$G$11+СВЦЭМ!$D$10+'СЕТ СН'!$G$5-'СЕТ СН'!$G$21</f>
        <v>4691.2207865999999</v>
      </c>
      <c r="V64" s="36">
        <f>SUMIFS(СВЦЭМ!$D$39:$D$782,СВЦЭМ!$A$39:$A$782,$A64,СВЦЭМ!$B$39:$B$782,V$47)+'СЕТ СН'!$G$11+СВЦЭМ!$D$10+'СЕТ СН'!$G$5-'СЕТ СН'!$G$21</f>
        <v>4693.9567551500004</v>
      </c>
      <c r="W64" s="36">
        <f>SUMIFS(СВЦЭМ!$D$39:$D$782,СВЦЭМ!$A$39:$A$782,$A64,СВЦЭМ!$B$39:$B$782,W$47)+'СЕТ СН'!$G$11+СВЦЭМ!$D$10+'СЕТ СН'!$G$5-'СЕТ СН'!$G$21</f>
        <v>4697.18663767</v>
      </c>
      <c r="X64" s="36">
        <f>SUMIFS(СВЦЭМ!$D$39:$D$782,СВЦЭМ!$A$39:$A$782,$A64,СВЦЭМ!$B$39:$B$782,X$47)+'СЕТ СН'!$G$11+СВЦЭМ!$D$10+'СЕТ СН'!$G$5-'СЕТ СН'!$G$21</f>
        <v>4747.3894329599998</v>
      </c>
      <c r="Y64" s="36">
        <f>SUMIFS(СВЦЭМ!$D$39:$D$782,СВЦЭМ!$A$39:$A$782,$A64,СВЦЭМ!$B$39:$B$782,Y$47)+'СЕТ СН'!$G$11+СВЦЭМ!$D$10+'СЕТ СН'!$G$5-'СЕТ СН'!$G$21</f>
        <v>4786.6833061999996</v>
      </c>
    </row>
    <row r="65" spans="1:26" ht="15.75" x14ac:dyDescent="0.2">
      <c r="A65" s="35">
        <f t="shared" si="1"/>
        <v>45003</v>
      </c>
      <c r="B65" s="36">
        <f>SUMIFS(СВЦЭМ!$D$39:$D$782,СВЦЭМ!$A$39:$A$782,$A65,СВЦЭМ!$B$39:$B$782,B$47)+'СЕТ СН'!$G$11+СВЦЭМ!$D$10+'СЕТ СН'!$G$5-'СЕТ СН'!$G$21</f>
        <v>4630.6061282800001</v>
      </c>
      <c r="C65" s="36">
        <f>SUMIFS(СВЦЭМ!$D$39:$D$782,СВЦЭМ!$A$39:$A$782,$A65,СВЦЭМ!$B$39:$B$782,C$47)+'СЕТ СН'!$G$11+СВЦЭМ!$D$10+'СЕТ СН'!$G$5-'СЕТ СН'!$G$21</f>
        <v>4682.5715641099996</v>
      </c>
      <c r="D65" s="36">
        <f>SUMIFS(СВЦЭМ!$D$39:$D$782,СВЦЭМ!$A$39:$A$782,$A65,СВЦЭМ!$B$39:$B$782,D$47)+'СЕТ СН'!$G$11+СВЦЭМ!$D$10+'СЕТ СН'!$G$5-'СЕТ СН'!$G$21</f>
        <v>4711.8305668100002</v>
      </c>
      <c r="E65" s="36">
        <f>SUMIFS(СВЦЭМ!$D$39:$D$782,СВЦЭМ!$A$39:$A$782,$A65,СВЦЭМ!$B$39:$B$782,E$47)+'СЕТ СН'!$G$11+СВЦЭМ!$D$10+'СЕТ СН'!$G$5-'СЕТ СН'!$G$21</f>
        <v>4714.00049941</v>
      </c>
      <c r="F65" s="36">
        <f>SUMIFS(СВЦЭМ!$D$39:$D$782,СВЦЭМ!$A$39:$A$782,$A65,СВЦЭМ!$B$39:$B$782,F$47)+'СЕТ СН'!$G$11+СВЦЭМ!$D$10+'СЕТ СН'!$G$5-'СЕТ СН'!$G$21</f>
        <v>4734.6914447999998</v>
      </c>
      <c r="G65" s="36">
        <f>SUMIFS(СВЦЭМ!$D$39:$D$782,СВЦЭМ!$A$39:$A$782,$A65,СВЦЭМ!$B$39:$B$782,G$47)+'СЕТ СН'!$G$11+СВЦЭМ!$D$10+'СЕТ СН'!$G$5-'СЕТ СН'!$G$21</f>
        <v>4711.6783729899998</v>
      </c>
      <c r="H65" s="36">
        <f>SUMIFS(СВЦЭМ!$D$39:$D$782,СВЦЭМ!$A$39:$A$782,$A65,СВЦЭМ!$B$39:$B$782,H$47)+'СЕТ СН'!$G$11+СВЦЭМ!$D$10+'СЕТ СН'!$G$5-'СЕТ СН'!$G$21</f>
        <v>4708.4507248899999</v>
      </c>
      <c r="I65" s="36">
        <f>SUMIFS(СВЦЭМ!$D$39:$D$782,СВЦЭМ!$A$39:$A$782,$A65,СВЦЭМ!$B$39:$B$782,I$47)+'СЕТ СН'!$G$11+СВЦЭМ!$D$10+'СЕТ СН'!$G$5-'СЕТ СН'!$G$21</f>
        <v>4689.4178314499995</v>
      </c>
      <c r="J65" s="36">
        <f>SUMIFS(СВЦЭМ!$D$39:$D$782,СВЦЭМ!$A$39:$A$782,$A65,СВЦЭМ!$B$39:$B$782,J$47)+'СЕТ СН'!$G$11+СВЦЭМ!$D$10+'СЕТ СН'!$G$5-'СЕТ СН'!$G$21</f>
        <v>4642.85858431</v>
      </c>
      <c r="K65" s="36">
        <f>SUMIFS(СВЦЭМ!$D$39:$D$782,СВЦЭМ!$A$39:$A$782,$A65,СВЦЭМ!$B$39:$B$782,K$47)+'СЕТ СН'!$G$11+СВЦЭМ!$D$10+'СЕТ СН'!$G$5-'СЕТ СН'!$G$21</f>
        <v>4574.1807121499996</v>
      </c>
      <c r="L65" s="36">
        <f>SUMIFS(СВЦЭМ!$D$39:$D$782,СВЦЭМ!$A$39:$A$782,$A65,СВЦЭМ!$B$39:$B$782,L$47)+'СЕТ СН'!$G$11+СВЦЭМ!$D$10+'СЕТ СН'!$G$5-'СЕТ СН'!$G$21</f>
        <v>4524.2248181499999</v>
      </c>
      <c r="M65" s="36">
        <f>SUMIFS(СВЦЭМ!$D$39:$D$782,СВЦЭМ!$A$39:$A$782,$A65,СВЦЭМ!$B$39:$B$782,M$47)+'СЕТ СН'!$G$11+СВЦЭМ!$D$10+'СЕТ СН'!$G$5-'СЕТ СН'!$G$21</f>
        <v>4510.8849644499996</v>
      </c>
      <c r="N65" s="36">
        <f>SUMIFS(СВЦЭМ!$D$39:$D$782,СВЦЭМ!$A$39:$A$782,$A65,СВЦЭМ!$B$39:$B$782,N$47)+'СЕТ СН'!$G$11+СВЦЭМ!$D$10+'СЕТ СН'!$G$5-'СЕТ СН'!$G$21</f>
        <v>4546.3845491000002</v>
      </c>
      <c r="O65" s="36">
        <f>SUMIFS(СВЦЭМ!$D$39:$D$782,СВЦЭМ!$A$39:$A$782,$A65,СВЦЭМ!$B$39:$B$782,O$47)+'СЕТ СН'!$G$11+СВЦЭМ!$D$10+'СЕТ СН'!$G$5-'СЕТ СН'!$G$21</f>
        <v>4518.8953036399998</v>
      </c>
      <c r="P65" s="36">
        <f>SUMIFS(СВЦЭМ!$D$39:$D$782,СВЦЭМ!$A$39:$A$782,$A65,СВЦЭМ!$B$39:$B$782,P$47)+'СЕТ СН'!$G$11+СВЦЭМ!$D$10+'СЕТ СН'!$G$5-'СЕТ СН'!$G$21</f>
        <v>4537.27325294</v>
      </c>
      <c r="Q65" s="36">
        <f>SUMIFS(СВЦЭМ!$D$39:$D$782,СВЦЭМ!$A$39:$A$782,$A65,СВЦЭМ!$B$39:$B$782,Q$47)+'СЕТ СН'!$G$11+СВЦЭМ!$D$10+'СЕТ СН'!$G$5-'СЕТ СН'!$G$21</f>
        <v>4545.0514855399997</v>
      </c>
      <c r="R65" s="36">
        <f>SUMIFS(СВЦЭМ!$D$39:$D$782,СВЦЭМ!$A$39:$A$782,$A65,СВЦЭМ!$B$39:$B$782,R$47)+'СЕТ СН'!$G$11+СВЦЭМ!$D$10+'СЕТ СН'!$G$5-'СЕТ СН'!$G$21</f>
        <v>4598.3137505200002</v>
      </c>
      <c r="S65" s="36">
        <f>SUMIFS(СВЦЭМ!$D$39:$D$782,СВЦЭМ!$A$39:$A$782,$A65,СВЦЭМ!$B$39:$B$782,S$47)+'СЕТ СН'!$G$11+СВЦЭМ!$D$10+'СЕТ СН'!$G$5-'СЕТ СН'!$G$21</f>
        <v>4559.7356300499996</v>
      </c>
      <c r="T65" s="36">
        <f>SUMIFS(СВЦЭМ!$D$39:$D$782,СВЦЭМ!$A$39:$A$782,$A65,СВЦЭМ!$B$39:$B$782,T$47)+'СЕТ СН'!$G$11+СВЦЭМ!$D$10+'СЕТ СН'!$G$5-'СЕТ СН'!$G$21</f>
        <v>4549.9796391399996</v>
      </c>
      <c r="U65" s="36">
        <f>SUMIFS(СВЦЭМ!$D$39:$D$782,СВЦЭМ!$A$39:$A$782,$A65,СВЦЭМ!$B$39:$B$782,U$47)+'СЕТ СН'!$G$11+СВЦЭМ!$D$10+'СЕТ СН'!$G$5-'СЕТ СН'!$G$21</f>
        <v>4538.3612015399995</v>
      </c>
      <c r="V65" s="36">
        <f>SUMIFS(СВЦЭМ!$D$39:$D$782,СВЦЭМ!$A$39:$A$782,$A65,СВЦЭМ!$B$39:$B$782,V$47)+'СЕТ СН'!$G$11+СВЦЭМ!$D$10+'СЕТ СН'!$G$5-'СЕТ СН'!$G$21</f>
        <v>4504.8076971199998</v>
      </c>
      <c r="W65" s="36">
        <f>SUMIFS(СВЦЭМ!$D$39:$D$782,СВЦЭМ!$A$39:$A$782,$A65,СВЦЭМ!$B$39:$B$782,W$47)+'СЕТ СН'!$G$11+СВЦЭМ!$D$10+'СЕТ СН'!$G$5-'СЕТ СН'!$G$21</f>
        <v>4518.2309337299994</v>
      </c>
      <c r="X65" s="36">
        <f>SUMIFS(СВЦЭМ!$D$39:$D$782,СВЦЭМ!$A$39:$A$782,$A65,СВЦЭМ!$B$39:$B$782,X$47)+'СЕТ СН'!$G$11+СВЦЭМ!$D$10+'СЕТ СН'!$G$5-'СЕТ СН'!$G$21</f>
        <v>4558.0214656099997</v>
      </c>
      <c r="Y65" s="36">
        <f>SUMIFS(СВЦЭМ!$D$39:$D$782,СВЦЭМ!$A$39:$A$782,$A65,СВЦЭМ!$B$39:$B$782,Y$47)+'СЕТ СН'!$G$11+СВЦЭМ!$D$10+'СЕТ СН'!$G$5-'СЕТ СН'!$G$21</f>
        <v>4584.5661001400003</v>
      </c>
    </row>
    <row r="66" spans="1:26" ht="15.75" x14ac:dyDescent="0.2">
      <c r="A66" s="35">
        <f t="shared" si="1"/>
        <v>45004</v>
      </c>
      <c r="B66" s="36">
        <f>SUMIFS(СВЦЭМ!$D$39:$D$782,СВЦЭМ!$A$39:$A$782,$A66,СВЦЭМ!$B$39:$B$782,B$47)+'СЕТ СН'!$G$11+СВЦЭМ!$D$10+'СЕТ СН'!$G$5-'СЕТ СН'!$G$21</f>
        <v>4628.0571027999995</v>
      </c>
      <c r="C66" s="36">
        <f>SUMIFS(СВЦЭМ!$D$39:$D$782,СВЦЭМ!$A$39:$A$782,$A66,СВЦЭМ!$B$39:$B$782,C$47)+'СЕТ СН'!$G$11+СВЦЭМ!$D$10+'СЕТ СН'!$G$5-'СЕТ СН'!$G$21</f>
        <v>4661.5048214099997</v>
      </c>
      <c r="D66" s="36">
        <f>SUMIFS(СВЦЭМ!$D$39:$D$782,СВЦЭМ!$A$39:$A$782,$A66,СВЦЭМ!$B$39:$B$782,D$47)+'СЕТ СН'!$G$11+СВЦЭМ!$D$10+'СЕТ СН'!$G$5-'СЕТ СН'!$G$21</f>
        <v>4730.1193270200001</v>
      </c>
      <c r="E66" s="36">
        <f>SUMIFS(СВЦЭМ!$D$39:$D$782,СВЦЭМ!$A$39:$A$782,$A66,СВЦЭМ!$B$39:$B$782,E$47)+'СЕТ СН'!$G$11+СВЦЭМ!$D$10+'СЕТ СН'!$G$5-'СЕТ СН'!$G$21</f>
        <v>4730.4626916399993</v>
      </c>
      <c r="F66" s="36">
        <f>SUMIFS(СВЦЭМ!$D$39:$D$782,СВЦЭМ!$A$39:$A$782,$A66,СВЦЭМ!$B$39:$B$782,F$47)+'СЕТ СН'!$G$11+СВЦЭМ!$D$10+'СЕТ СН'!$G$5-'СЕТ СН'!$G$21</f>
        <v>4732.4460561899996</v>
      </c>
      <c r="G66" s="36">
        <f>SUMIFS(СВЦЭМ!$D$39:$D$782,СВЦЭМ!$A$39:$A$782,$A66,СВЦЭМ!$B$39:$B$782,G$47)+'СЕТ СН'!$G$11+СВЦЭМ!$D$10+'СЕТ СН'!$G$5-'СЕТ СН'!$G$21</f>
        <v>4727.4245898400004</v>
      </c>
      <c r="H66" s="36">
        <f>SUMIFS(СВЦЭМ!$D$39:$D$782,СВЦЭМ!$A$39:$A$782,$A66,СВЦЭМ!$B$39:$B$782,H$47)+'СЕТ СН'!$G$11+СВЦЭМ!$D$10+'СЕТ СН'!$G$5-'СЕТ СН'!$G$21</f>
        <v>4715.9199810999999</v>
      </c>
      <c r="I66" s="36">
        <f>SUMIFS(СВЦЭМ!$D$39:$D$782,СВЦЭМ!$A$39:$A$782,$A66,СВЦЭМ!$B$39:$B$782,I$47)+'СЕТ СН'!$G$11+СВЦЭМ!$D$10+'СЕТ СН'!$G$5-'СЕТ СН'!$G$21</f>
        <v>4668.7091887799997</v>
      </c>
      <c r="J66" s="36">
        <f>SUMIFS(СВЦЭМ!$D$39:$D$782,СВЦЭМ!$A$39:$A$782,$A66,СВЦЭМ!$B$39:$B$782,J$47)+'СЕТ СН'!$G$11+СВЦЭМ!$D$10+'СЕТ СН'!$G$5-'СЕТ СН'!$G$21</f>
        <v>4660.2131231399999</v>
      </c>
      <c r="K66" s="36">
        <f>SUMIFS(СВЦЭМ!$D$39:$D$782,СВЦЭМ!$A$39:$A$782,$A66,СВЦЭМ!$B$39:$B$782,K$47)+'СЕТ СН'!$G$11+СВЦЭМ!$D$10+'СЕТ СН'!$G$5-'СЕТ СН'!$G$21</f>
        <v>4591.8045505499995</v>
      </c>
      <c r="L66" s="36">
        <f>SUMIFS(СВЦЭМ!$D$39:$D$782,СВЦЭМ!$A$39:$A$782,$A66,СВЦЭМ!$B$39:$B$782,L$47)+'СЕТ СН'!$G$11+СВЦЭМ!$D$10+'СЕТ СН'!$G$5-'СЕТ СН'!$G$21</f>
        <v>4558.3782044099999</v>
      </c>
      <c r="M66" s="36">
        <f>SUMIFS(СВЦЭМ!$D$39:$D$782,СВЦЭМ!$A$39:$A$782,$A66,СВЦЭМ!$B$39:$B$782,M$47)+'СЕТ СН'!$G$11+СВЦЭМ!$D$10+'СЕТ СН'!$G$5-'СЕТ СН'!$G$21</f>
        <v>4553.1307091600002</v>
      </c>
      <c r="N66" s="36">
        <f>SUMIFS(СВЦЭМ!$D$39:$D$782,СВЦЭМ!$A$39:$A$782,$A66,СВЦЭМ!$B$39:$B$782,N$47)+'СЕТ СН'!$G$11+СВЦЭМ!$D$10+'СЕТ СН'!$G$5-'СЕТ СН'!$G$21</f>
        <v>4575.19542404</v>
      </c>
      <c r="O66" s="36">
        <f>SUMIFS(СВЦЭМ!$D$39:$D$782,СВЦЭМ!$A$39:$A$782,$A66,СВЦЭМ!$B$39:$B$782,O$47)+'СЕТ СН'!$G$11+СВЦЭМ!$D$10+'СЕТ СН'!$G$5-'СЕТ СН'!$G$21</f>
        <v>4596.41477046</v>
      </c>
      <c r="P66" s="36">
        <f>SUMIFS(СВЦЭМ!$D$39:$D$782,СВЦЭМ!$A$39:$A$782,$A66,СВЦЭМ!$B$39:$B$782,P$47)+'СЕТ СН'!$G$11+СВЦЭМ!$D$10+'СЕТ СН'!$G$5-'СЕТ СН'!$G$21</f>
        <v>4599.8770174000001</v>
      </c>
      <c r="Q66" s="36">
        <f>SUMIFS(СВЦЭМ!$D$39:$D$782,СВЦЭМ!$A$39:$A$782,$A66,СВЦЭМ!$B$39:$B$782,Q$47)+'СЕТ СН'!$G$11+СВЦЭМ!$D$10+'СЕТ СН'!$G$5-'СЕТ СН'!$G$21</f>
        <v>4604.3399639500003</v>
      </c>
      <c r="R66" s="36">
        <f>SUMIFS(СВЦЭМ!$D$39:$D$782,СВЦЭМ!$A$39:$A$782,$A66,СВЦЭМ!$B$39:$B$782,R$47)+'СЕТ СН'!$G$11+СВЦЭМ!$D$10+'СЕТ СН'!$G$5-'СЕТ СН'!$G$21</f>
        <v>4609.7018937800003</v>
      </c>
      <c r="S66" s="36">
        <f>SUMIFS(СВЦЭМ!$D$39:$D$782,СВЦЭМ!$A$39:$A$782,$A66,СВЦЭМ!$B$39:$B$782,S$47)+'СЕТ СН'!$G$11+СВЦЭМ!$D$10+'СЕТ СН'!$G$5-'СЕТ СН'!$G$21</f>
        <v>4589.7821696199999</v>
      </c>
      <c r="T66" s="36">
        <f>SUMIFS(СВЦЭМ!$D$39:$D$782,СВЦЭМ!$A$39:$A$782,$A66,СВЦЭМ!$B$39:$B$782,T$47)+'СЕТ СН'!$G$11+СВЦЭМ!$D$10+'СЕТ СН'!$G$5-'СЕТ СН'!$G$21</f>
        <v>4576.4361342299999</v>
      </c>
      <c r="U66" s="36">
        <f>SUMIFS(СВЦЭМ!$D$39:$D$782,СВЦЭМ!$A$39:$A$782,$A66,СВЦЭМ!$B$39:$B$782,U$47)+'СЕТ СН'!$G$11+СВЦЭМ!$D$10+'СЕТ СН'!$G$5-'СЕТ СН'!$G$21</f>
        <v>4544.1990964500001</v>
      </c>
      <c r="V66" s="36">
        <f>SUMIFS(СВЦЭМ!$D$39:$D$782,СВЦЭМ!$A$39:$A$782,$A66,СВЦЭМ!$B$39:$B$782,V$47)+'СЕТ СН'!$G$11+СВЦЭМ!$D$10+'СЕТ СН'!$G$5-'СЕТ СН'!$G$21</f>
        <v>4530.6473897599999</v>
      </c>
      <c r="W66" s="36">
        <f>SUMIFS(СВЦЭМ!$D$39:$D$782,СВЦЭМ!$A$39:$A$782,$A66,СВЦЭМ!$B$39:$B$782,W$47)+'СЕТ СН'!$G$11+СВЦЭМ!$D$10+'СЕТ СН'!$G$5-'СЕТ СН'!$G$21</f>
        <v>4536.5002402800001</v>
      </c>
      <c r="X66" s="36">
        <f>SUMIFS(СВЦЭМ!$D$39:$D$782,СВЦЭМ!$A$39:$A$782,$A66,СВЦЭМ!$B$39:$B$782,X$47)+'СЕТ СН'!$G$11+СВЦЭМ!$D$10+'СЕТ СН'!$G$5-'СЕТ СН'!$G$21</f>
        <v>4580.7686177199994</v>
      </c>
      <c r="Y66" s="36">
        <f>SUMIFS(СВЦЭМ!$D$39:$D$782,СВЦЭМ!$A$39:$A$782,$A66,СВЦЭМ!$B$39:$B$782,Y$47)+'СЕТ СН'!$G$11+СВЦЭМ!$D$10+'СЕТ СН'!$G$5-'СЕТ СН'!$G$21</f>
        <v>4634.6630697199998</v>
      </c>
    </row>
    <row r="67" spans="1:26" ht="15.75" x14ac:dyDescent="0.2">
      <c r="A67" s="35">
        <f t="shared" si="1"/>
        <v>45005</v>
      </c>
      <c r="B67" s="36">
        <f>SUMIFS(СВЦЭМ!$D$39:$D$782,СВЦЭМ!$A$39:$A$782,$A67,СВЦЭМ!$B$39:$B$782,B$47)+'СЕТ СН'!$G$11+СВЦЭМ!$D$10+'СЕТ СН'!$G$5-'СЕТ СН'!$G$21</f>
        <v>4637.3684197499997</v>
      </c>
      <c r="C67" s="36">
        <f>SUMIFS(СВЦЭМ!$D$39:$D$782,СВЦЭМ!$A$39:$A$782,$A67,СВЦЭМ!$B$39:$B$782,C$47)+'СЕТ СН'!$G$11+СВЦЭМ!$D$10+'СЕТ СН'!$G$5-'СЕТ СН'!$G$21</f>
        <v>4685.5189569599997</v>
      </c>
      <c r="D67" s="36">
        <f>SUMIFS(СВЦЭМ!$D$39:$D$782,СВЦЭМ!$A$39:$A$782,$A67,СВЦЭМ!$B$39:$B$782,D$47)+'СЕТ СН'!$G$11+СВЦЭМ!$D$10+'СЕТ СН'!$G$5-'СЕТ СН'!$G$21</f>
        <v>4706.1914125799995</v>
      </c>
      <c r="E67" s="36">
        <f>SUMIFS(СВЦЭМ!$D$39:$D$782,СВЦЭМ!$A$39:$A$782,$A67,СВЦЭМ!$B$39:$B$782,E$47)+'СЕТ СН'!$G$11+СВЦЭМ!$D$10+'СЕТ СН'!$G$5-'СЕТ СН'!$G$21</f>
        <v>4722.5496590499997</v>
      </c>
      <c r="F67" s="36">
        <f>SUMIFS(СВЦЭМ!$D$39:$D$782,СВЦЭМ!$A$39:$A$782,$A67,СВЦЭМ!$B$39:$B$782,F$47)+'СЕТ СН'!$G$11+СВЦЭМ!$D$10+'СЕТ СН'!$G$5-'СЕТ СН'!$G$21</f>
        <v>4708.8197277600002</v>
      </c>
      <c r="G67" s="36">
        <f>SUMIFS(СВЦЭМ!$D$39:$D$782,СВЦЭМ!$A$39:$A$782,$A67,СВЦЭМ!$B$39:$B$782,G$47)+'СЕТ СН'!$G$11+СВЦЭМ!$D$10+'СЕТ СН'!$G$5-'СЕТ СН'!$G$21</f>
        <v>4699.22628257</v>
      </c>
      <c r="H67" s="36">
        <f>SUMIFS(СВЦЭМ!$D$39:$D$782,СВЦЭМ!$A$39:$A$782,$A67,СВЦЭМ!$B$39:$B$782,H$47)+'СЕТ СН'!$G$11+СВЦЭМ!$D$10+'СЕТ СН'!$G$5-'СЕТ СН'!$G$21</f>
        <v>4732.7774974200001</v>
      </c>
      <c r="I67" s="36">
        <f>SUMIFS(СВЦЭМ!$D$39:$D$782,СВЦЭМ!$A$39:$A$782,$A67,СВЦЭМ!$B$39:$B$782,I$47)+'СЕТ СН'!$G$11+СВЦЭМ!$D$10+'СЕТ СН'!$G$5-'СЕТ СН'!$G$21</f>
        <v>4643.4812333099999</v>
      </c>
      <c r="J67" s="36">
        <f>SUMIFS(СВЦЭМ!$D$39:$D$782,СВЦЭМ!$A$39:$A$782,$A67,СВЦЭМ!$B$39:$B$782,J$47)+'СЕТ СН'!$G$11+СВЦЭМ!$D$10+'СЕТ СН'!$G$5-'СЕТ СН'!$G$21</f>
        <v>4640.2693240199997</v>
      </c>
      <c r="K67" s="36">
        <f>SUMIFS(СВЦЭМ!$D$39:$D$782,СВЦЭМ!$A$39:$A$782,$A67,СВЦЭМ!$B$39:$B$782,K$47)+'СЕТ СН'!$G$11+СВЦЭМ!$D$10+'СЕТ СН'!$G$5-'СЕТ СН'!$G$21</f>
        <v>4605.8017151999993</v>
      </c>
      <c r="L67" s="36">
        <f>SUMIFS(СВЦЭМ!$D$39:$D$782,СВЦЭМ!$A$39:$A$782,$A67,СВЦЭМ!$B$39:$B$782,L$47)+'СЕТ СН'!$G$11+СВЦЭМ!$D$10+'СЕТ СН'!$G$5-'СЕТ СН'!$G$21</f>
        <v>4596.8826028499998</v>
      </c>
      <c r="M67" s="36">
        <f>SUMIFS(СВЦЭМ!$D$39:$D$782,СВЦЭМ!$A$39:$A$782,$A67,СВЦЭМ!$B$39:$B$782,M$47)+'СЕТ СН'!$G$11+СВЦЭМ!$D$10+'СЕТ СН'!$G$5-'СЕТ СН'!$G$21</f>
        <v>4609.9818673700001</v>
      </c>
      <c r="N67" s="36">
        <f>SUMIFS(СВЦЭМ!$D$39:$D$782,СВЦЭМ!$A$39:$A$782,$A67,СВЦЭМ!$B$39:$B$782,N$47)+'СЕТ СН'!$G$11+СВЦЭМ!$D$10+'СЕТ СН'!$G$5-'СЕТ СН'!$G$21</f>
        <v>4652.9209321099997</v>
      </c>
      <c r="O67" s="36">
        <f>SUMIFS(СВЦЭМ!$D$39:$D$782,СВЦЭМ!$A$39:$A$782,$A67,СВЦЭМ!$B$39:$B$782,O$47)+'СЕТ СН'!$G$11+СВЦЭМ!$D$10+'СЕТ СН'!$G$5-'СЕТ СН'!$G$21</f>
        <v>4682.1656162999998</v>
      </c>
      <c r="P67" s="36">
        <f>SUMIFS(СВЦЭМ!$D$39:$D$782,СВЦЭМ!$A$39:$A$782,$A67,СВЦЭМ!$B$39:$B$782,P$47)+'СЕТ СН'!$G$11+СВЦЭМ!$D$10+'СЕТ СН'!$G$5-'СЕТ СН'!$G$21</f>
        <v>4688.4159718199999</v>
      </c>
      <c r="Q67" s="36">
        <f>SUMIFS(СВЦЭМ!$D$39:$D$782,СВЦЭМ!$A$39:$A$782,$A67,СВЦЭМ!$B$39:$B$782,Q$47)+'СЕТ СН'!$G$11+СВЦЭМ!$D$10+'СЕТ СН'!$G$5-'СЕТ СН'!$G$21</f>
        <v>4699.1754163999994</v>
      </c>
      <c r="R67" s="36">
        <f>SUMIFS(СВЦЭМ!$D$39:$D$782,СВЦЭМ!$A$39:$A$782,$A67,СВЦЭМ!$B$39:$B$782,R$47)+'СЕТ СН'!$G$11+СВЦЭМ!$D$10+'СЕТ СН'!$G$5-'СЕТ СН'!$G$21</f>
        <v>4693.73581569</v>
      </c>
      <c r="S67" s="36">
        <f>SUMIFS(СВЦЭМ!$D$39:$D$782,СВЦЭМ!$A$39:$A$782,$A67,СВЦЭМ!$B$39:$B$782,S$47)+'СЕТ СН'!$G$11+СВЦЭМ!$D$10+'СЕТ СН'!$G$5-'СЕТ СН'!$G$21</f>
        <v>4675.15062184</v>
      </c>
      <c r="T67" s="36">
        <f>SUMIFS(СВЦЭМ!$D$39:$D$782,СВЦЭМ!$A$39:$A$782,$A67,СВЦЭМ!$B$39:$B$782,T$47)+'СЕТ СН'!$G$11+СВЦЭМ!$D$10+'СЕТ СН'!$G$5-'СЕТ СН'!$G$21</f>
        <v>4647.7812472300002</v>
      </c>
      <c r="U67" s="36">
        <f>SUMIFS(СВЦЭМ!$D$39:$D$782,СВЦЭМ!$A$39:$A$782,$A67,СВЦЭМ!$B$39:$B$782,U$47)+'СЕТ СН'!$G$11+СВЦЭМ!$D$10+'СЕТ СН'!$G$5-'СЕТ СН'!$G$21</f>
        <v>4607.4915850399993</v>
      </c>
      <c r="V67" s="36">
        <f>SUMIFS(СВЦЭМ!$D$39:$D$782,СВЦЭМ!$A$39:$A$782,$A67,СВЦЭМ!$B$39:$B$782,V$47)+'СЕТ СН'!$G$11+СВЦЭМ!$D$10+'СЕТ СН'!$G$5-'СЕТ СН'!$G$21</f>
        <v>4594.2836504799998</v>
      </c>
      <c r="W67" s="36">
        <f>SUMIFS(СВЦЭМ!$D$39:$D$782,СВЦЭМ!$A$39:$A$782,$A67,СВЦЭМ!$B$39:$B$782,W$47)+'СЕТ СН'!$G$11+СВЦЭМ!$D$10+'СЕТ СН'!$G$5-'СЕТ СН'!$G$21</f>
        <v>4593.7291590200002</v>
      </c>
      <c r="X67" s="36">
        <f>SUMIFS(СВЦЭМ!$D$39:$D$782,СВЦЭМ!$A$39:$A$782,$A67,СВЦЭМ!$B$39:$B$782,X$47)+'СЕТ СН'!$G$11+СВЦЭМ!$D$10+'СЕТ СН'!$G$5-'СЕТ СН'!$G$21</f>
        <v>4638.4165788</v>
      </c>
      <c r="Y67" s="36">
        <f>SUMIFS(СВЦЭМ!$D$39:$D$782,СВЦЭМ!$A$39:$A$782,$A67,СВЦЭМ!$B$39:$B$782,Y$47)+'СЕТ СН'!$G$11+СВЦЭМ!$D$10+'СЕТ СН'!$G$5-'СЕТ СН'!$G$21</f>
        <v>4677.0058226499996</v>
      </c>
    </row>
    <row r="68" spans="1:26" ht="15.75" x14ac:dyDescent="0.2">
      <c r="A68" s="35">
        <f t="shared" si="1"/>
        <v>45006</v>
      </c>
      <c r="B68" s="36">
        <f>SUMIFS(СВЦЭМ!$D$39:$D$782,СВЦЭМ!$A$39:$A$782,$A68,СВЦЭМ!$B$39:$B$782,B$47)+'СЕТ СН'!$G$11+СВЦЭМ!$D$10+'СЕТ СН'!$G$5-'СЕТ СН'!$G$21</f>
        <v>4593.7206984799996</v>
      </c>
      <c r="C68" s="36">
        <f>SUMIFS(СВЦЭМ!$D$39:$D$782,СВЦЭМ!$A$39:$A$782,$A68,СВЦЭМ!$B$39:$B$782,C$47)+'СЕТ СН'!$G$11+СВЦЭМ!$D$10+'СЕТ СН'!$G$5-'СЕТ СН'!$G$21</f>
        <v>4641.1748164399996</v>
      </c>
      <c r="D68" s="36">
        <f>SUMIFS(СВЦЭМ!$D$39:$D$782,СВЦЭМ!$A$39:$A$782,$A68,СВЦЭМ!$B$39:$B$782,D$47)+'СЕТ СН'!$G$11+СВЦЭМ!$D$10+'СЕТ СН'!$G$5-'СЕТ СН'!$G$21</f>
        <v>4668.4476650400002</v>
      </c>
      <c r="E68" s="36">
        <f>SUMIFS(СВЦЭМ!$D$39:$D$782,СВЦЭМ!$A$39:$A$782,$A68,СВЦЭМ!$B$39:$B$782,E$47)+'СЕТ СН'!$G$11+СВЦЭМ!$D$10+'СЕТ СН'!$G$5-'СЕТ СН'!$G$21</f>
        <v>4675.4845757100002</v>
      </c>
      <c r="F68" s="36">
        <f>SUMIFS(СВЦЭМ!$D$39:$D$782,СВЦЭМ!$A$39:$A$782,$A68,СВЦЭМ!$B$39:$B$782,F$47)+'СЕТ СН'!$G$11+СВЦЭМ!$D$10+'СЕТ СН'!$G$5-'СЕТ СН'!$G$21</f>
        <v>4643.5445061800001</v>
      </c>
      <c r="G68" s="36">
        <f>SUMIFS(СВЦЭМ!$D$39:$D$782,СВЦЭМ!$A$39:$A$782,$A68,СВЦЭМ!$B$39:$B$782,G$47)+'СЕТ СН'!$G$11+СВЦЭМ!$D$10+'СЕТ СН'!$G$5-'СЕТ СН'!$G$21</f>
        <v>4645.7236723599999</v>
      </c>
      <c r="H68" s="36">
        <f>SUMIFS(СВЦЭМ!$D$39:$D$782,СВЦЭМ!$A$39:$A$782,$A68,СВЦЭМ!$B$39:$B$782,H$47)+'СЕТ СН'!$G$11+СВЦЭМ!$D$10+'СЕТ СН'!$G$5-'СЕТ СН'!$G$21</f>
        <v>4585.6225259499997</v>
      </c>
      <c r="I68" s="36">
        <f>SUMIFS(СВЦЭМ!$D$39:$D$782,СВЦЭМ!$A$39:$A$782,$A68,СВЦЭМ!$B$39:$B$782,I$47)+'СЕТ СН'!$G$11+СВЦЭМ!$D$10+'СЕТ СН'!$G$5-'СЕТ СН'!$G$21</f>
        <v>4523.8116938599997</v>
      </c>
      <c r="J68" s="36">
        <f>SUMIFS(СВЦЭМ!$D$39:$D$782,СВЦЭМ!$A$39:$A$782,$A68,СВЦЭМ!$B$39:$B$782,J$47)+'СЕТ СН'!$G$11+СВЦЭМ!$D$10+'СЕТ СН'!$G$5-'СЕТ СН'!$G$21</f>
        <v>4522.3107887299993</v>
      </c>
      <c r="K68" s="36">
        <f>SUMIFS(СВЦЭМ!$D$39:$D$782,СВЦЭМ!$A$39:$A$782,$A68,СВЦЭМ!$B$39:$B$782,K$47)+'СЕТ СН'!$G$11+СВЦЭМ!$D$10+'СЕТ СН'!$G$5-'СЕТ СН'!$G$21</f>
        <v>4506.81664155</v>
      </c>
      <c r="L68" s="36">
        <f>SUMIFS(СВЦЭМ!$D$39:$D$782,СВЦЭМ!$A$39:$A$782,$A68,СВЦЭМ!$B$39:$B$782,L$47)+'СЕТ СН'!$G$11+СВЦЭМ!$D$10+'СЕТ СН'!$G$5-'СЕТ СН'!$G$21</f>
        <v>4515.3511453800002</v>
      </c>
      <c r="M68" s="36">
        <f>SUMIFS(СВЦЭМ!$D$39:$D$782,СВЦЭМ!$A$39:$A$782,$A68,СВЦЭМ!$B$39:$B$782,M$47)+'СЕТ СН'!$G$11+СВЦЭМ!$D$10+'СЕТ СН'!$G$5-'СЕТ СН'!$G$21</f>
        <v>4556.3808977299996</v>
      </c>
      <c r="N68" s="36">
        <f>SUMIFS(СВЦЭМ!$D$39:$D$782,СВЦЭМ!$A$39:$A$782,$A68,СВЦЭМ!$B$39:$B$782,N$47)+'СЕТ СН'!$G$11+СВЦЭМ!$D$10+'СЕТ СН'!$G$5-'СЕТ СН'!$G$21</f>
        <v>4589.5407551899998</v>
      </c>
      <c r="O68" s="36">
        <f>SUMIFS(СВЦЭМ!$D$39:$D$782,СВЦЭМ!$A$39:$A$782,$A68,СВЦЭМ!$B$39:$B$782,O$47)+'СЕТ СН'!$G$11+СВЦЭМ!$D$10+'СЕТ СН'!$G$5-'СЕТ СН'!$G$21</f>
        <v>4632.1236462899997</v>
      </c>
      <c r="P68" s="36">
        <f>SUMIFS(СВЦЭМ!$D$39:$D$782,СВЦЭМ!$A$39:$A$782,$A68,СВЦЭМ!$B$39:$B$782,P$47)+'СЕТ СН'!$G$11+СВЦЭМ!$D$10+'СЕТ СН'!$G$5-'СЕТ СН'!$G$21</f>
        <v>4648.5791025899998</v>
      </c>
      <c r="Q68" s="36">
        <f>SUMIFS(СВЦЭМ!$D$39:$D$782,СВЦЭМ!$A$39:$A$782,$A68,СВЦЭМ!$B$39:$B$782,Q$47)+'СЕТ СН'!$G$11+СВЦЭМ!$D$10+'СЕТ СН'!$G$5-'СЕТ СН'!$G$21</f>
        <v>4652.1726913599996</v>
      </c>
      <c r="R68" s="36">
        <f>SUMIFS(СВЦЭМ!$D$39:$D$782,СВЦЭМ!$A$39:$A$782,$A68,СВЦЭМ!$B$39:$B$782,R$47)+'СЕТ СН'!$G$11+СВЦЭМ!$D$10+'СЕТ СН'!$G$5-'СЕТ СН'!$G$21</f>
        <v>4645.6295459399998</v>
      </c>
      <c r="S68" s="36">
        <f>SUMIFS(СВЦЭМ!$D$39:$D$782,СВЦЭМ!$A$39:$A$782,$A68,СВЦЭМ!$B$39:$B$782,S$47)+'СЕТ СН'!$G$11+СВЦЭМ!$D$10+'СЕТ СН'!$G$5-'СЕТ СН'!$G$21</f>
        <v>4626.6929734200003</v>
      </c>
      <c r="T68" s="36">
        <f>SUMIFS(СВЦЭМ!$D$39:$D$782,СВЦЭМ!$A$39:$A$782,$A68,СВЦЭМ!$B$39:$B$782,T$47)+'СЕТ СН'!$G$11+СВЦЭМ!$D$10+'СЕТ СН'!$G$5-'СЕТ СН'!$G$21</f>
        <v>4599.2723036199995</v>
      </c>
      <c r="U68" s="36">
        <f>SUMIFS(СВЦЭМ!$D$39:$D$782,СВЦЭМ!$A$39:$A$782,$A68,СВЦЭМ!$B$39:$B$782,U$47)+'СЕТ СН'!$G$11+СВЦЭМ!$D$10+'СЕТ СН'!$G$5-'СЕТ СН'!$G$21</f>
        <v>4569.1371190399996</v>
      </c>
      <c r="V68" s="36">
        <f>SUMIFS(СВЦЭМ!$D$39:$D$782,СВЦЭМ!$A$39:$A$782,$A68,СВЦЭМ!$B$39:$B$782,V$47)+'СЕТ СН'!$G$11+СВЦЭМ!$D$10+'СЕТ СН'!$G$5-'СЕТ СН'!$G$21</f>
        <v>4554.0873944599998</v>
      </c>
      <c r="W68" s="36">
        <f>SUMIFS(СВЦЭМ!$D$39:$D$782,СВЦЭМ!$A$39:$A$782,$A68,СВЦЭМ!$B$39:$B$782,W$47)+'СЕТ СН'!$G$11+СВЦЭМ!$D$10+'СЕТ СН'!$G$5-'СЕТ СН'!$G$21</f>
        <v>4560.27183324</v>
      </c>
      <c r="X68" s="36">
        <f>SUMIFS(СВЦЭМ!$D$39:$D$782,СВЦЭМ!$A$39:$A$782,$A68,СВЦЭМ!$B$39:$B$782,X$47)+'СЕТ СН'!$G$11+СВЦЭМ!$D$10+'СЕТ СН'!$G$5-'СЕТ СН'!$G$21</f>
        <v>4591.8436792399998</v>
      </c>
      <c r="Y68" s="36">
        <f>SUMIFS(СВЦЭМ!$D$39:$D$782,СВЦЭМ!$A$39:$A$782,$A68,СВЦЭМ!$B$39:$B$782,Y$47)+'СЕТ СН'!$G$11+СВЦЭМ!$D$10+'СЕТ СН'!$G$5-'СЕТ СН'!$G$21</f>
        <v>4625.4074765900004</v>
      </c>
    </row>
    <row r="69" spans="1:26" ht="15.75" x14ac:dyDescent="0.2">
      <c r="A69" s="35">
        <f t="shared" si="1"/>
        <v>45007</v>
      </c>
      <c r="B69" s="36">
        <f>SUMIFS(СВЦЭМ!$D$39:$D$782,СВЦЭМ!$A$39:$A$782,$A69,СВЦЭМ!$B$39:$B$782,B$47)+'СЕТ СН'!$G$11+СВЦЭМ!$D$10+'СЕТ СН'!$G$5-'СЕТ СН'!$G$21</f>
        <v>4736.6211089099997</v>
      </c>
      <c r="C69" s="36">
        <f>SUMIFS(СВЦЭМ!$D$39:$D$782,СВЦЭМ!$A$39:$A$782,$A69,СВЦЭМ!$B$39:$B$782,C$47)+'СЕТ СН'!$G$11+СВЦЭМ!$D$10+'СЕТ СН'!$G$5-'СЕТ СН'!$G$21</f>
        <v>4785.6851840399995</v>
      </c>
      <c r="D69" s="36">
        <f>SUMIFS(СВЦЭМ!$D$39:$D$782,СВЦЭМ!$A$39:$A$782,$A69,СВЦЭМ!$B$39:$B$782,D$47)+'СЕТ СН'!$G$11+СВЦЭМ!$D$10+'СЕТ СН'!$G$5-'СЕТ СН'!$G$21</f>
        <v>4864.4204843099997</v>
      </c>
      <c r="E69" s="36">
        <f>SUMIFS(СВЦЭМ!$D$39:$D$782,СВЦЭМ!$A$39:$A$782,$A69,СВЦЭМ!$B$39:$B$782,E$47)+'СЕТ СН'!$G$11+СВЦЭМ!$D$10+'СЕТ СН'!$G$5-'СЕТ СН'!$G$21</f>
        <v>4876.9357106999996</v>
      </c>
      <c r="F69" s="36">
        <f>SUMIFS(СВЦЭМ!$D$39:$D$782,СВЦЭМ!$A$39:$A$782,$A69,СВЦЭМ!$B$39:$B$782,F$47)+'СЕТ СН'!$G$11+СВЦЭМ!$D$10+'СЕТ СН'!$G$5-'СЕТ СН'!$G$21</f>
        <v>4887.9968738299995</v>
      </c>
      <c r="G69" s="36">
        <f>SUMIFS(СВЦЭМ!$D$39:$D$782,СВЦЭМ!$A$39:$A$782,$A69,СВЦЭМ!$B$39:$B$782,G$47)+'СЕТ СН'!$G$11+СВЦЭМ!$D$10+'СЕТ СН'!$G$5-'СЕТ СН'!$G$21</f>
        <v>4852.2690098999992</v>
      </c>
      <c r="H69" s="36">
        <f>SUMIFS(СВЦЭМ!$D$39:$D$782,СВЦЭМ!$A$39:$A$782,$A69,СВЦЭМ!$B$39:$B$782,H$47)+'СЕТ СН'!$G$11+СВЦЭМ!$D$10+'СЕТ СН'!$G$5-'СЕТ СН'!$G$21</f>
        <v>4792.5528632200003</v>
      </c>
      <c r="I69" s="36">
        <f>SUMIFS(СВЦЭМ!$D$39:$D$782,СВЦЭМ!$A$39:$A$782,$A69,СВЦЭМ!$B$39:$B$782,I$47)+'СЕТ СН'!$G$11+СВЦЭМ!$D$10+'СЕТ СН'!$G$5-'СЕТ СН'!$G$21</f>
        <v>4739.8898928199997</v>
      </c>
      <c r="J69" s="36">
        <f>SUMIFS(СВЦЭМ!$D$39:$D$782,СВЦЭМ!$A$39:$A$782,$A69,СВЦЭМ!$B$39:$B$782,J$47)+'СЕТ СН'!$G$11+СВЦЭМ!$D$10+'СЕТ СН'!$G$5-'СЕТ СН'!$G$21</f>
        <v>4729.9404799399999</v>
      </c>
      <c r="K69" s="36">
        <f>SUMIFS(СВЦЭМ!$D$39:$D$782,СВЦЭМ!$A$39:$A$782,$A69,СВЦЭМ!$B$39:$B$782,K$47)+'СЕТ СН'!$G$11+СВЦЭМ!$D$10+'СЕТ СН'!$G$5-'СЕТ СН'!$G$21</f>
        <v>4707.2580887799995</v>
      </c>
      <c r="L69" s="36">
        <f>SUMIFS(СВЦЭМ!$D$39:$D$782,СВЦЭМ!$A$39:$A$782,$A69,СВЦЭМ!$B$39:$B$782,L$47)+'СЕТ СН'!$G$11+СВЦЭМ!$D$10+'СЕТ СН'!$G$5-'СЕТ СН'!$G$21</f>
        <v>4709.6133947899998</v>
      </c>
      <c r="M69" s="36">
        <f>SUMIFS(СВЦЭМ!$D$39:$D$782,СВЦЭМ!$A$39:$A$782,$A69,СВЦЭМ!$B$39:$B$782,M$47)+'СЕТ СН'!$G$11+СВЦЭМ!$D$10+'СЕТ СН'!$G$5-'СЕТ СН'!$G$21</f>
        <v>4682.8201221199997</v>
      </c>
      <c r="N69" s="36">
        <f>SUMIFS(СВЦЭМ!$D$39:$D$782,СВЦЭМ!$A$39:$A$782,$A69,СВЦЭМ!$B$39:$B$782,N$47)+'СЕТ СН'!$G$11+СВЦЭМ!$D$10+'СЕТ СН'!$G$5-'СЕТ СН'!$G$21</f>
        <v>4791.4211814700002</v>
      </c>
      <c r="O69" s="36">
        <f>SUMIFS(СВЦЭМ!$D$39:$D$782,СВЦЭМ!$A$39:$A$782,$A69,СВЦЭМ!$B$39:$B$782,O$47)+'СЕТ СН'!$G$11+СВЦЭМ!$D$10+'СЕТ СН'!$G$5-'СЕТ СН'!$G$21</f>
        <v>4799.2081218900003</v>
      </c>
      <c r="P69" s="36">
        <f>SUMIFS(СВЦЭМ!$D$39:$D$782,СВЦЭМ!$A$39:$A$782,$A69,СВЦЭМ!$B$39:$B$782,P$47)+'СЕТ СН'!$G$11+СВЦЭМ!$D$10+'СЕТ СН'!$G$5-'СЕТ СН'!$G$21</f>
        <v>4802.0935331500004</v>
      </c>
      <c r="Q69" s="36">
        <f>SUMIFS(СВЦЭМ!$D$39:$D$782,СВЦЭМ!$A$39:$A$782,$A69,СВЦЭМ!$B$39:$B$782,Q$47)+'СЕТ СН'!$G$11+СВЦЭМ!$D$10+'СЕТ СН'!$G$5-'СЕТ СН'!$G$21</f>
        <v>4802.7333946399995</v>
      </c>
      <c r="R69" s="36">
        <f>SUMIFS(СВЦЭМ!$D$39:$D$782,СВЦЭМ!$A$39:$A$782,$A69,СВЦЭМ!$B$39:$B$782,R$47)+'СЕТ СН'!$G$11+СВЦЭМ!$D$10+'СЕТ СН'!$G$5-'СЕТ СН'!$G$21</f>
        <v>4772.9464748099999</v>
      </c>
      <c r="S69" s="36">
        <f>SUMIFS(СВЦЭМ!$D$39:$D$782,СВЦЭМ!$A$39:$A$782,$A69,СВЦЭМ!$B$39:$B$782,S$47)+'СЕТ СН'!$G$11+СВЦЭМ!$D$10+'СЕТ СН'!$G$5-'СЕТ СН'!$G$21</f>
        <v>4748.69329234</v>
      </c>
      <c r="T69" s="36">
        <f>SUMIFS(СВЦЭМ!$D$39:$D$782,СВЦЭМ!$A$39:$A$782,$A69,СВЦЭМ!$B$39:$B$782,T$47)+'СЕТ СН'!$G$11+СВЦЭМ!$D$10+'СЕТ СН'!$G$5-'СЕТ СН'!$G$21</f>
        <v>4749.9726506400002</v>
      </c>
      <c r="U69" s="36">
        <f>SUMIFS(СВЦЭМ!$D$39:$D$782,СВЦЭМ!$A$39:$A$782,$A69,СВЦЭМ!$B$39:$B$782,U$47)+'СЕТ СН'!$G$11+СВЦЭМ!$D$10+'СЕТ СН'!$G$5-'СЕТ СН'!$G$21</f>
        <v>4706.45793177</v>
      </c>
      <c r="V69" s="36">
        <f>SUMIFS(СВЦЭМ!$D$39:$D$782,СВЦЭМ!$A$39:$A$782,$A69,СВЦЭМ!$B$39:$B$782,V$47)+'СЕТ СН'!$G$11+СВЦЭМ!$D$10+'СЕТ СН'!$G$5-'СЕТ СН'!$G$21</f>
        <v>4673.82758749</v>
      </c>
      <c r="W69" s="36">
        <f>SUMIFS(СВЦЭМ!$D$39:$D$782,СВЦЭМ!$A$39:$A$782,$A69,СВЦЭМ!$B$39:$B$782,W$47)+'СЕТ СН'!$G$11+СВЦЭМ!$D$10+'СЕТ СН'!$G$5-'СЕТ СН'!$G$21</f>
        <v>4672.1121356200001</v>
      </c>
      <c r="X69" s="36">
        <f>SUMIFS(СВЦЭМ!$D$39:$D$782,СВЦЭМ!$A$39:$A$782,$A69,СВЦЭМ!$B$39:$B$782,X$47)+'СЕТ СН'!$G$11+СВЦЭМ!$D$10+'СЕТ СН'!$G$5-'СЕТ СН'!$G$21</f>
        <v>4681.6059750999993</v>
      </c>
      <c r="Y69" s="36">
        <f>SUMIFS(СВЦЭМ!$D$39:$D$782,СВЦЭМ!$A$39:$A$782,$A69,СВЦЭМ!$B$39:$B$782,Y$47)+'СЕТ СН'!$G$11+СВЦЭМ!$D$10+'СЕТ СН'!$G$5-'СЕТ СН'!$G$21</f>
        <v>4731.8551887599997</v>
      </c>
    </row>
    <row r="70" spans="1:26" ht="15.75" x14ac:dyDescent="0.2">
      <c r="A70" s="35">
        <f t="shared" si="1"/>
        <v>45008</v>
      </c>
      <c r="B70" s="36">
        <f>SUMIFS(СВЦЭМ!$D$39:$D$782,СВЦЭМ!$A$39:$A$782,$A70,СВЦЭМ!$B$39:$B$782,B$47)+'СЕТ СН'!$G$11+СВЦЭМ!$D$10+'СЕТ СН'!$G$5-'СЕТ СН'!$G$21</f>
        <v>4802.3376344400003</v>
      </c>
      <c r="C70" s="36">
        <f>SUMIFS(СВЦЭМ!$D$39:$D$782,СВЦЭМ!$A$39:$A$782,$A70,СВЦЭМ!$B$39:$B$782,C$47)+'СЕТ СН'!$G$11+СВЦЭМ!$D$10+'СЕТ СН'!$G$5-'СЕТ СН'!$G$21</f>
        <v>4872.8897901</v>
      </c>
      <c r="D70" s="36">
        <f>SUMIFS(СВЦЭМ!$D$39:$D$782,СВЦЭМ!$A$39:$A$782,$A70,СВЦЭМ!$B$39:$B$782,D$47)+'СЕТ СН'!$G$11+СВЦЭМ!$D$10+'СЕТ СН'!$G$5-'СЕТ СН'!$G$21</f>
        <v>4906.0156563299997</v>
      </c>
      <c r="E70" s="36">
        <f>SUMIFS(СВЦЭМ!$D$39:$D$782,СВЦЭМ!$A$39:$A$782,$A70,СВЦЭМ!$B$39:$B$782,E$47)+'СЕТ СН'!$G$11+СВЦЭМ!$D$10+'СЕТ СН'!$G$5-'СЕТ СН'!$G$21</f>
        <v>4926.6279867200001</v>
      </c>
      <c r="F70" s="36">
        <f>SUMIFS(СВЦЭМ!$D$39:$D$782,СВЦЭМ!$A$39:$A$782,$A70,СВЦЭМ!$B$39:$B$782,F$47)+'СЕТ СН'!$G$11+СВЦЭМ!$D$10+'СЕТ СН'!$G$5-'СЕТ СН'!$G$21</f>
        <v>4923.0565318400004</v>
      </c>
      <c r="G70" s="36">
        <f>SUMIFS(СВЦЭМ!$D$39:$D$782,СВЦЭМ!$A$39:$A$782,$A70,СВЦЭМ!$B$39:$B$782,G$47)+'СЕТ СН'!$G$11+СВЦЭМ!$D$10+'СЕТ СН'!$G$5-'СЕТ СН'!$G$21</f>
        <v>4853.2416022399993</v>
      </c>
      <c r="H70" s="36">
        <f>SUMIFS(СВЦЭМ!$D$39:$D$782,СВЦЭМ!$A$39:$A$782,$A70,СВЦЭМ!$B$39:$B$782,H$47)+'СЕТ СН'!$G$11+СВЦЭМ!$D$10+'СЕТ СН'!$G$5-'СЕТ СН'!$G$21</f>
        <v>4818.6697582699999</v>
      </c>
      <c r="I70" s="36">
        <f>SUMIFS(СВЦЭМ!$D$39:$D$782,СВЦЭМ!$A$39:$A$782,$A70,СВЦЭМ!$B$39:$B$782,I$47)+'СЕТ СН'!$G$11+СВЦЭМ!$D$10+'СЕТ СН'!$G$5-'СЕТ СН'!$G$21</f>
        <v>4755.3439181399999</v>
      </c>
      <c r="J70" s="36">
        <f>SUMIFS(СВЦЭМ!$D$39:$D$782,СВЦЭМ!$A$39:$A$782,$A70,СВЦЭМ!$B$39:$B$782,J$47)+'СЕТ СН'!$G$11+СВЦЭМ!$D$10+'СЕТ СН'!$G$5-'СЕТ СН'!$G$21</f>
        <v>4737.2811657900002</v>
      </c>
      <c r="K70" s="36">
        <f>SUMIFS(СВЦЭМ!$D$39:$D$782,СВЦЭМ!$A$39:$A$782,$A70,СВЦЭМ!$B$39:$B$782,K$47)+'СЕТ СН'!$G$11+СВЦЭМ!$D$10+'СЕТ СН'!$G$5-'СЕТ СН'!$G$21</f>
        <v>4714.0010862999998</v>
      </c>
      <c r="L70" s="36">
        <f>SUMIFS(СВЦЭМ!$D$39:$D$782,СВЦЭМ!$A$39:$A$782,$A70,СВЦЭМ!$B$39:$B$782,L$47)+'СЕТ СН'!$G$11+СВЦЭМ!$D$10+'СЕТ СН'!$G$5-'СЕТ СН'!$G$21</f>
        <v>4677.6644599499996</v>
      </c>
      <c r="M70" s="36">
        <f>SUMIFS(СВЦЭМ!$D$39:$D$782,СВЦЭМ!$A$39:$A$782,$A70,СВЦЭМ!$B$39:$B$782,M$47)+'СЕТ СН'!$G$11+СВЦЭМ!$D$10+'СЕТ СН'!$G$5-'СЕТ СН'!$G$21</f>
        <v>4703.2116549700004</v>
      </c>
      <c r="N70" s="36">
        <f>SUMIFS(СВЦЭМ!$D$39:$D$782,СВЦЭМ!$A$39:$A$782,$A70,СВЦЭМ!$B$39:$B$782,N$47)+'СЕТ СН'!$G$11+СВЦЭМ!$D$10+'СЕТ СН'!$G$5-'СЕТ СН'!$G$21</f>
        <v>4745.1003998699998</v>
      </c>
      <c r="O70" s="36">
        <f>SUMIFS(СВЦЭМ!$D$39:$D$782,СВЦЭМ!$A$39:$A$782,$A70,СВЦЭМ!$B$39:$B$782,O$47)+'СЕТ СН'!$G$11+СВЦЭМ!$D$10+'СЕТ СН'!$G$5-'СЕТ СН'!$G$21</f>
        <v>4782.1727279400002</v>
      </c>
      <c r="P70" s="36">
        <f>SUMIFS(СВЦЭМ!$D$39:$D$782,СВЦЭМ!$A$39:$A$782,$A70,СВЦЭМ!$B$39:$B$782,P$47)+'СЕТ СН'!$G$11+СВЦЭМ!$D$10+'СЕТ СН'!$G$5-'СЕТ СН'!$G$21</f>
        <v>4824.7215123900005</v>
      </c>
      <c r="Q70" s="36">
        <f>SUMIFS(СВЦЭМ!$D$39:$D$782,СВЦЭМ!$A$39:$A$782,$A70,СВЦЭМ!$B$39:$B$782,Q$47)+'СЕТ СН'!$G$11+СВЦЭМ!$D$10+'СЕТ СН'!$G$5-'СЕТ СН'!$G$21</f>
        <v>4823.3411249999999</v>
      </c>
      <c r="R70" s="36">
        <f>SUMIFS(СВЦЭМ!$D$39:$D$782,СВЦЭМ!$A$39:$A$782,$A70,СВЦЭМ!$B$39:$B$782,R$47)+'СЕТ СН'!$G$11+СВЦЭМ!$D$10+'СЕТ СН'!$G$5-'СЕТ СН'!$G$21</f>
        <v>4784.1822035099995</v>
      </c>
      <c r="S70" s="36">
        <f>SUMIFS(СВЦЭМ!$D$39:$D$782,СВЦЭМ!$A$39:$A$782,$A70,СВЦЭМ!$B$39:$B$782,S$47)+'СЕТ СН'!$G$11+СВЦЭМ!$D$10+'СЕТ СН'!$G$5-'СЕТ СН'!$G$21</f>
        <v>4768.2146362799995</v>
      </c>
      <c r="T70" s="36">
        <f>SUMIFS(СВЦЭМ!$D$39:$D$782,СВЦЭМ!$A$39:$A$782,$A70,СВЦЭМ!$B$39:$B$782,T$47)+'СЕТ СН'!$G$11+СВЦЭМ!$D$10+'СЕТ СН'!$G$5-'СЕТ СН'!$G$21</f>
        <v>4733.5006800699994</v>
      </c>
      <c r="U70" s="36">
        <f>SUMIFS(СВЦЭМ!$D$39:$D$782,СВЦЭМ!$A$39:$A$782,$A70,СВЦЭМ!$B$39:$B$782,U$47)+'СЕТ СН'!$G$11+СВЦЭМ!$D$10+'СЕТ СН'!$G$5-'СЕТ СН'!$G$21</f>
        <v>4689.5452818200001</v>
      </c>
      <c r="V70" s="36">
        <f>SUMIFS(СВЦЭМ!$D$39:$D$782,СВЦЭМ!$A$39:$A$782,$A70,СВЦЭМ!$B$39:$B$782,V$47)+'СЕТ СН'!$G$11+СВЦЭМ!$D$10+'СЕТ СН'!$G$5-'СЕТ СН'!$G$21</f>
        <v>4675.3500018100003</v>
      </c>
      <c r="W70" s="36">
        <f>SUMIFS(СВЦЭМ!$D$39:$D$782,СВЦЭМ!$A$39:$A$782,$A70,СВЦЭМ!$B$39:$B$782,W$47)+'СЕТ СН'!$G$11+СВЦЭМ!$D$10+'СЕТ СН'!$G$5-'СЕТ СН'!$G$21</f>
        <v>4711.8178084800002</v>
      </c>
      <c r="X70" s="36">
        <f>SUMIFS(СВЦЭМ!$D$39:$D$782,СВЦЭМ!$A$39:$A$782,$A70,СВЦЭМ!$B$39:$B$782,X$47)+'СЕТ СН'!$G$11+СВЦЭМ!$D$10+'СЕТ СН'!$G$5-'СЕТ СН'!$G$21</f>
        <v>4749.2980150200001</v>
      </c>
      <c r="Y70" s="36">
        <f>SUMIFS(СВЦЭМ!$D$39:$D$782,СВЦЭМ!$A$39:$A$782,$A70,СВЦЭМ!$B$39:$B$782,Y$47)+'СЕТ СН'!$G$11+СВЦЭМ!$D$10+'СЕТ СН'!$G$5-'СЕТ СН'!$G$21</f>
        <v>4781.3536966499996</v>
      </c>
    </row>
    <row r="71" spans="1:26" ht="15.75" x14ac:dyDescent="0.2">
      <c r="A71" s="35">
        <f t="shared" si="1"/>
        <v>45009</v>
      </c>
      <c r="B71" s="36">
        <f>SUMIFS(СВЦЭМ!$D$39:$D$782,СВЦЭМ!$A$39:$A$782,$A71,СВЦЭМ!$B$39:$B$782,B$47)+'СЕТ СН'!$G$11+СВЦЭМ!$D$10+'СЕТ СН'!$G$5-'СЕТ СН'!$G$21</f>
        <v>4876.1194848199993</v>
      </c>
      <c r="C71" s="36">
        <f>SUMIFS(СВЦЭМ!$D$39:$D$782,СВЦЭМ!$A$39:$A$782,$A71,СВЦЭМ!$B$39:$B$782,C$47)+'СЕТ СН'!$G$11+СВЦЭМ!$D$10+'СЕТ СН'!$G$5-'СЕТ СН'!$G$21</f>
        <v>4956.9256197800005</v>
      </c>
      <c r="D71" s="36">
        <f>SUMIFS(СВЦЭМ!$D$39:$D$782,СВЦЭМ!$A$39:$A$782,$A71,СВЦЭМ!$B$39:$B$782,D$47)+'СЕТ СН'!$G$11+СВЦЭМ!$D$10+'СЕТ СН'!$G$5-'СЕТ СН'!$G$21</f>
        <v>4946.9548969400003</v>
      </c>
      <c r="E71" s="36">
        <f>SUMIFS(СВЦЭМ!$D$39:$D$782,СВЦЭМ!$A$39:$A$782,$A71,СВЦЭМ!$B$39:$B$782,E$47)+'СЕТ СН'!$G$11+СВЦЭМ!$D$10+'СЕТ СН'!$G$5-'СЕТ СН'!$G$21</f>
        <v>4948.7951208599998</v>
      </c>
      <c r="F71" s="36">
        <f>SUMIFS(СВЦЭМ!$D$39:$D$782,СВЦЭМ!$A$39:$A$782,$A71,СВЦЭМ!$B$39:$B$782,F$47)+'СЕТ СН'!$G$11+СВЦЭМ!$D$10+'СЕТ СН'!$G$5-'СЕТ СН'!$G$21</f>
        <v>4948.4366849999997</v>
      </c>
      <c r="G71" s="36">
        <f>SUMIFS(СВЦЭМ!$D$39:$D$782,СВЦЭМ!$A$39:$A$782,$A71,СВЦЭМ!$B$39:$B$782,G$47)+'СЕТ СН'!$G$11+СВЦЭМ!$D$10+'СЕТ СН'!$G$5-'СЕТ СН'!$G$21</f>
        <v>4946.2435028800001</v>
      </c>
      <c r="H71" s="36">
        <f>SUMIFS(СВЦЭМ!$D$39:$D$782,СВЦЭМ!$A$39:$A$782,$A71,СВЦЭМ!$B$39:$B$782,H$47)+'СЕТ СН'!$G$11+СВЦЭМ!$D$10+'СЕТ СН'!$G$5-'СЕТ СН'!$G$21</f>
        <v>4926.5832157299992</v>
      </c>
      <c r="I71" s="36">
        <f>SUMIFS(СВЦЭМ!$D$39:$D$782,СВЦЭМ!$A$39:$A$782,$A71,СВЦЭМ!$B$39:$B$782,I$47)+'СЕТ СН'!$G$11+СВЦЭМ!$D$10+'СЕТ СН'!$G$5-'СЕТ СН'!$G$21</f>
        <v>4846.9341788299998</v>
      </c>
      <c r="J71" s="36">
        <f>SUMIFS(СВЦЭМ!$D$39:$D$782,СВЦЭМ!$A$39:$A$782,$A71,СВЦЭМ!$B$39:$B$782,J$47)+'СЕТ СН'!$G$11+СВЦЭМ!$D$10+'СЕТ СН'!$G$5-'СЕТ СН'!$G$21</f>
        <v>4839.4952913699999</v>
      </c>
      <c r="K71" s="36">
        <f>SUMIFS(СВЦЭМ!$D$39:$D$782,СВЦЭМ!$A$39:$A$782,$A71,СВЦЭМ!$B$39:$B$782,K$47)+'СЕТ СН'!$G$11+СВЦЭМ!$D$10+'СЕТ СН'!$G$5-'СЕТ СН'!$G$21</f>
        <v>4809.2308849199999</v>
      </c>
      <c r="L71" s="36">
        <f>SUMIFS(СВЦЭМ!$D$39:$D$782,СВЦЭМ!$A$39:$A$782,$A71,СВЦЭМ!$B$39:$B$782,L$47)+'СЕТ СН'!$G$11+СВЦЭМ!$D$10+'СЕТ СН'!$G$5-'СЕТ СН'!$G$21</f>
        <v>4750.7073784099994</v>
      </c>
      <c r="M71" s="36">
        <f>SUMIFS(СВЦЭМ!$D$39:$D$782,СВЦЭМ!$A$39:$A$782,$A71,СВЦЭМ!$B$39:$B$782,M$47)+'СЕТ СН'!$G$11+СВЦЭМ!$D$10+'СЕТ СН'!$G$5-'СЕТ СН'!$G$21</f>
        <v>4748.2718600299995</v>
      </c>
      <c r="N71" s="36">
        <f>SUMIFS(СВЦЭМ!$D$39:$D$782,СВЦЭМ!$A$39:$A$782,$A71,СВЦЭМ!$B$39:$B$782,N$47)+'СЕТ СН'!$G$11+СВЦЭМ!$D$10+'СЕТ СН'!$G$5-'СЕТ СН'!$G$21</f>
        <v>4756.7197228099994</v>
      </c>
      <c r="O71" s="36">
        <f>SUMIFS(СВЦЭМ!$D$39:$D$782,СВЦЭМ!$A$39:$A$782,$A71,СВЦЭМ!$B$39:$B$782,O$47)+'СЕТ СН'!$G$11+СВЦЭМ!$D$10+'СЕТ СН'!$G$5-'СЕТ СН'!$G$21</f>
        <v>4764.0856021099999</v>
      </c>
      <c r="P71" s="36">
        <f>SUMIFS(СВЦЭМ!$D$39:$D$782,СВЦЭМ!$A$39:$A$782,$A71,СВЦЭМ!$B$39:$B$782,P$47)+'СЕТ СН'!$G$11+СВЦЭМ!$D$10+'СЕТ СН'!$G$5-'СЕТ СН'!$G$21</f>
        <v>4773.8743319999994</v>
      </c>
      <c r="Q71" s="36">
        <f>SUMIFS(СВЦЭМ!$D$39:$D$782,СВЦЭМ!$A$39:$A$782,$A71,СВЦЭМ!$B$39:$B$782,Q$47)+'СЕТ СН'!$G$11+СВЦЭМ!$D$10+'СЕТ СН'!$G$5-'СЕТ СН'!$G$21</f>
        <v>4769.1699754000001</v>
      </c>
      <c r="R71" s="36">
        <f>SUMIFS(СВЦЭМ!$D$39:$D$782,СВЦЭМ!$A$39:$A$782,$A71,СВЦЭМ!$B$39:$B$782,R$47)+'СЕТ СН'!$G$11+СВЦЭМ!$D$10+'СЕТ СН'!$G$5-'СЕТ СН'!$G$21</f>
        <v>4770.7938345599996</v>
      </c>
      <c r="S71" s="36">
        <f>SUMIFS(СВЦЭМ!$D$39:$D$782,СВЦЭМ!$A$39:$A$782,$A71,СВЦЭМ!$B$39:$B$782,S$47)+'СЕТ СН'!$G$11+СВЦЭМ!$D$10+'СЕТ СН'!$G$5-'СЕТ СН'!$G$21</f>
        <v>4724.1393838699996</v>
      </c>
      <c r="T71" s="36">
        <f>SUMIFS(СВЦЭМ!$D$39:$D$782,СВЦЭМ!$A$39:$A$782,$A71,СВЦЭМ!$B$39:$B$782,T$47)+'СЕТ СН'!$G$11+СВЦЭМ!$D$10+'СЕТ СН'!$G$5-'СЕТ СН'!$G$21</f>
        <v>4714.6468485599999</v>
      </c>
      <c r="U71" s="36">
        <f>SUMIFS(СВЦЭМ!$D$39:$D$782,СВЦЭМ!$A$39:$A$782,$A71,СВЦЭМ!$B$39:$B$782,U$47)+'СЕТ СН'!$G$11+СВЦЭМ!$D$10+'СЕТ СН'!$G$5-'СЕТ СН'!$G$21</f>
        <v>4701.0161626499994</v>
      </c>
      <c r="V71" s="36">
        <f>SUMIFS(СВЦЭМ!$D$39:$D$782,СВЦЭМ!$A$39:$A$782,$A71,СВЦЭМ!$B$39:$B$782,V$47)+'СЕТ СН'!$G$11+СВЦЭМ!$D$10+'СЕТ СН'!$G$5-'СЕТ СН'!$G$21</f>
        <v>4714.2537328899998</v>
      </c>
      <c r="W71" s="36">
        <f>SUMIFS(СВЦЭМ!$D$39:$D$782,СВЦЭМ!$A$39:$A$782,$A71,СВЦЭМ!$B$39:$B$782,W$47)+'СЕТ СН'!$G$11+СВЦЭМ!$D$10+'СЕТ СН'!$G$5-'СЕТ СН'!$G$21</f>
        <v>4715.7433064500001</v>
      </c>
      <c r="X71" s="36">
        <f>SUMIFS(СВЦЭМ!$D$39:$D$782,СВЦЭМ!$A$39:$A$782,$A71,СВЦЭМ!$B$39:$B$782,X$47)+'СЕТ СН'!$G$11+СВЦЭМ!$D$10+'СЕТ СН'!$G$5-'СЕТ СН'!$G$21</f>
        <v>4772.3801580600002</v>
      </c>
      <c r="Y71" s="36">
        <f>SUMIFS(СВЦЭМ!$D$39:$D$782,СВЦЭМ!$A$39:$A$782,$A71,СВЦЭМ!$B$39:$B$782,Y$47)+'СЕТ СН'!$G$11+СВЦЭМ!$D$10+'СЕТ СН'!$G$5-'СЕТ СН'!$G$21</f>
        <v>4745.0413877699993</v>
      </c>
    </row>
    <row r="72" spans="1:26" ht="15.75" x14ac:dyDescent="0.2">
      <c r="A72" s="35">
        <f t="shared" si="1"/>
        <v>45010</v>
      </c>
      <c r="B72" s="36">
        <f>SUMIFS(СВЦЭМ!$D$39:$D$782,СВЦЭМ!$A$39:$A$782,$A72,СВЦЭМ!$B$39:$B$782,B$47)+'СЕТ СН'!$G$11+СВЦЭМ!$D$10+'СЕТ СН'!$G$5-'СЕТ СН'!$G$21</f>
        <v>4742.8498734999994</v>
      </c>
      <c r="C72" s="36">
        <f>SUMIFS(СВЦЭМ!$D$39:$D$782,СВЦЭМ!$A$39:$A$782,$A72,СВЦЭМ!$B$39:$B$782,C$47)+'СЕТ СН'!$G$11+СВЦЭМ!$D$10+'СЕТ СН'!$G$5-'СЕТ СН'!$G$21</f>
        <v>4789.22020531</v>
      </c>
      <c r="D72" s="36">
        <f>SUMIFS(СВЦЭМ!$D$39:$D$782,СВЦЭМ!$A$39:$A$782,$A72,СВЦЭМ!$B$39:$B$782,D$47)+'СЕТ СН'!$G$11+СВЦЭМ!$D$10+'СЕТ СН'!$G$5-'СЕТ СН'!$G$21</f>
        <v>4816.8511130400002</v>
      </c>
      <c r="E72" s="36">
        <f>SUMIFS(СВЦЭМ!$D$39:$D$782,СВЦЭМ!$A$39:$A$782,$A72,СВЦЭМ!$B$39:$B$782,E$47)+'СЕТ СН'!$G$11+СВЦЭМ!$D$10+'СЕТ СН'!$G$5-'СЕТ СН'!$G$21</f>
        <v>4822.9392269700002</v>
      </c>
      <c r="F72" s="36">
        <f>SUMIFS(СВЦЭМ!$D$39:$D$782,СВЦЭМ!$A$39:$A$782,$A72,СВЦЭМ!$B$39:$B$782,F$47)+'СЕТ СН'!$G$11+СВЦЭМ!$D$10+'СЕТ СН'!$G$5-'СЕТ СН'!$G$21</f>
        <v>4817.3018337899994</v>
      </c>
      <c r="G72" s="36">
        <f>SUMIFS(СВЦЭМ!$D$39:$D$782,СВЦЭМ!$A$39:$A$782,$A72,СВЦЭМ!$B$39:$B$782,G$47)+'СЕТ СН'!$G$11+СВЦЭМ!$D$10+'СЕТ СН'!$G$5-'СЕТ СН'!$G$21</f>
        <v>4823.2669955099991</v>
      </c>
      <c r="H72" s="36">
        <f>SUMIFS(СВЦЭМ!$D$39:$D$782,СВЦЭМ!$A$39:$A$782,$A72,СВЦЭМ!$B$39:$B$782,H$47)+'СЕТ СН'!$G$11+СВЦЭМ!$D$10+'СЕТ СН'!$G$5-'СЕТ СН'!$G$21</f>
        <v>4804.2799713799996</v>
      </c>
      <c r="I72" s="36">
        <f>SUMIFS(СВЦЭМ!$D$39:$D$782,СВЦЭМ!$A$39:$A$782,$A72,СВЦЭМ!$B$39:$B$782,I$47)+'СЕТ СН'!$G$11+СВЦЭМ!$D$10+'СЕТ СН'!$G$5-'СЕТ СН'!$G$21</f>
        <v>4735.6292167900001</v>
      </c>
      <c r="J72" s="36">
        <f>SUMIFS(СВЦЭМ!$D$39:$D$782,СВЦЭМ!$A$39:$A$782,$A72,СВЦЭМ!$B$39:$B$782,J$47)+'СЕТ СН'!$G$11+СВЦЭМ!$D$10+'СЕТ СН'!$G$5-'СЕТ СН'!$G$21</f>
        <v>4662.0007755200004</v>
      </c>
      <c r="K72" s="36">
        <f>SUMIFS(СВЦЭМ!$D$39:$D$782,СВЦЭМ!$A$39:$A$782,$A72,СВЦЭМ!$B$39:$B$782,K$47)+'СЕТ СН'!$G$11+СВЦЭМ!$D$10+'СЕТ СН'!$G$5-'СЕТ СН'!$G$21</f>
        <v>4591.2881308300002</v>
      </c>
      <c r="L72" s="36">
        <f>SUMIFS(СВЦЭМ!$D$39:$D$782,СВЦЭМ!$A$39:$A$782,$A72,СВЦЭМ!$B$39:$B$782,L$47)+'СЕТ СН'!$G$11+СВЦЭМ!$D$10+'СЕТ СН'!$G$5-'СЕТ СН'!$G$21</f>
        <v>4566.6587382600001</v>
      </c>
      <c r="M72" s="36">
        <f>SUMIFS(СВЦЭМ!$D$39:$D$782,СВЦЭМ!$A$39:$A$782,$A72,СВЦЭМ!$B$39:$B$782,M$47)+'СЕТ СН'!$G$11+СВЦЭМ!$D$10+'СЕТ СН'!$G$5-'СЕТ СН'!$G$21</f>
        <v>4564.0844035999999</v>
      </c>
      <c r="N72" s="36">
        <f>SUMIFS(СВЦЭМ!$D$39:$D$782,СВЦЭМ!$A$39:$A$782,$A72,СВЦЭМ!$B$39:$B$782,N$47)+'СЕТ СН'!$G$11+СВЦЭМ!$D$10+'СЕТ СН'!$G$5-'СЕТ СН'!$G$21</f>
        <v>4606.5116347100002</v>
      </c>
      <c r="O72" s="36">
        <f>SUMIFS(СВЦЭМ!$D$39:$D$782,СВЦЭМ!$A$39:$A$782,$A72,СВЦЭМ!$B$39:$B$782,O$47)+'СЕТ СН'!$G$11+СВЦЭМ!$D$10+'СЕТ СН'!$G$5-'СЕТ СН'!$G$21</f>
        <v>4654.1879736299998</v>
      </c>
      <c r="P72" s="36">
        <f>SUMIFS(СВЦЭМ!$D$39:$D$782,СВЦЭМ!$A$39:$A$782,$A72,СВЦЭМ!$B$39:$B$782,P$47)+'СЕТ СН'!$G$11+СВЦЭМ!$D$10+'СЕТ СН'!$G$5-'СЕТ СН'!$G$21</f>
        <v>4676.9323615800004</v>
      </c>
      <c r="Q72" s="36">
        <f>SUMIFS(СВЦЭМ!$D$39:$D$782,СВЦЭМ!$A$39:$A$782,$A72,СВЦЭМ!$B$39:$B$782,Q$47)+'СЕТ СН'!$G$11+СВЦЭМ!$D$10+'СЕТ СН'!$G$5-'СЕТ СН'!$G$21</f>
        <v>4695.5605779300004</v>
      </c>
      <c r="R72" s="36">
        <f>SUMIFS(СВЦЭМ!$D$39:$D$782,СВЦЭМ!$A$39:$A$782,$A72,СВЦЭМ!$B$39:$B$782,R$47)+'СЕТ СН'!$G$11+СВЦЭМ!$D$10+'СЕТ СН'!$G$5-'СЕТ СН'!$G$21</f>
        <v>4670.3378504800003</v>
      </c>
      <c r="S72" s="36">
        <f>SUMIFS(СВЦЭМ!$D$39:$D$782,СВЦЭМ!$A$39:$A$782,$A72,СВЦЭМ!$B$39:$B$782,S$47)+'СЕТ СН'!$G$11+СВЦЭМ!$D$10+'СЕТ СН'!$G$5-'СЕТ СН'!$G$21</f>
        <v>4667.3133626199997</v>
      </c>
      <c r="T72" s="36">
        <f>SUMIFS(СВЦЭМ!$D$39:$D$782,СВЦЭМ!$A$39:$A$782,$A72,СВЦЭМ!$B$39:$B$782,T$47)+'СЕТ СН'!$G$11+СВЦЭМ!$D$10+'СЕТ СН'!$G$5-'СЕТ СН'!$G$21</f>
        <v>4599.22377048</v>
      </c>
      <c r="U72" s="36">
        <f>SUMIFS(СВЦЭМ!$D$39:$D$782,СВЦЭМ!$A$39:$A$782,$A72,СВЦЭМ!$B$39:$B$782,U$47)+'СЕТ СН'!$G$11+СВЦЭМ!$D$10+'СЕТ СН'!$G$5-'СЕТ СН'!$G$21</f>
        <v>4605.0905937099997</v>
      </c>
      <c r="V72" s="36">
        <f>SUMIFS(СВЦЭМ!$D$39:$D$782,СВЦЭМ!$A$39:$A$782,$A72,СВЦЭМ!$B$39:$B$782,V$47)+'СЕТ СН'!$G$11+СВЦЭМ!$D$10+'СЕТ СН'!$G$5-'СЕТ СН'!$G$21</f>
        <v>4580.3472180999997</v>
      </c>
      <c r="W72" s="36">
        <f>SUMIFS(СВЦЭМ!$D$39:$D$782,СВЦЭМ!$A$39:$A$782,$A72,СВЦЭМ!$B$39:$B$782,W$47)+'СЕТ СН'!$G$11+СВЦЭМ!$D$10+'СЕТ СН'!$G$5-'СЕТ СН'!$G$21</f>
        <v>4585.1052618200001</v>
      </c>
      <c r="X72" s="36">
        <f>SUMIFS(СВЦЭМ!$D$39:$D$782,СВЦЭМ!$A$39:$A$782,$A72,СВЦЭМ!$B$39:$B$782,X$47)+'СЕТ СН'!$G$11+СВЦЭМ!$D$10+'СЕТ СН'!$G$5-'СЕТ СН'!$G$21</f>
        <v>4589.98824479</v>
      </c>
      <c r="Y72" s="36">
        <f>SUMIFS(СВЦЭМ!$D$39:$D$782,СВЦЭМ!$A$39:$A$782,$A72,СВЦЭМ!$B$39:$B$782,Y$47)+'СЕТ СН'!$G$11+СВЦЭМ!$D$10+'СЕТ СН'!$G$5-'СЕТ СН'!$G$21</f>
        <v>4713.7853730799998</v>
      </c>
    </row>
    <row r="73" spans="1:26" ht="15.75" x14ac:dyDescent="0.2">
      <c r="A73" s="35">
        <f t="shared" si="1"/>
        <v>45011</v>
      </c>
      <c r="B73" s="36">
        <f>SUMIFS(СВЦЭМ!$D$39:$D$782,СВЦЭМ!$A$39:$A$782,$A73,СВЦЭМ!$B$39:$B$782,B$47)+'СЕТ СН'!$G$11+СВЦЭМ!$D$10+'СЕТ СН'!$G$5-'СЕТ СН'!$G$21</f>
        <v>4768.0248667699998</v>
      </c>
      <c r="C73" s="36">
        <f>SUMIFS(СВЦЭМ!$D$39:$D$782,СВЦЭМ!$A$39:$A$782,$A73,СВЦЭМ!$B$39:$B$782,C$47)+'СЕТ СН'!$G$11+СВЦЭМ!$D$10+'СЕТ СН'!$G$5-'СЕТ СН'!$G$21</f>
        <v>4818.5922939499997</v>
      </c>
      <c r="D73" s="36">
        <f>SUMIFS(СВЦЭМ!$D$39:$D$782,СВЦЭМ!$A$39:$A$782,$A73,СВЦЭМ!$B$39:$B$782,D$47)+'СЕТ СН'!$G$11+СВЦЭМ!$D$10+'СЕТ СН'!$G$5-'СЕТ СН'!$G$21</f>
        <v>4846.7775413599993</v>
      </c>
      <c r="E73" s="36">
        <f>SUMIFS(СВЦЭМ!$D$39:$D$782,СВЦЭМ!$A$39:$A$782,$A73,СВЦЭМ!$B$39:$B$782,E$47)+'СЕТ СН'!$G$11+СВЦЭМ!$D$10+'СЕТ СН'!$G$5-'СЕТ СН'!$G$21</f>
        <v>4839.6645326500002</v>
      </c>
      <c r="F73" s="36">
        <f>SUMIFS(СВЦЭМ!$D$39:$D$782,СВЦЭМ!$A$39:$A$782,$A73,СВЦЭМ!$B$39:$B$782,F$47)+'СЕТ СН'!$G$11+СВЦЭМ!$D$10+'СЕТ СН'!$G$5-'СЕТ СН'!$G$21</f>
        <v>4851.5963653500003</v>
      </c>
      <c r="G73" s="36">
        <f>SUMIFS(СВЦЭМ!$D$39:$D$782,СВЦЭМ!$A$39:$A$782,$A73,СВЦЭМ!$B$39:$B$782,G$47)+'СЕТ СН'!$G$11+СВЦЭМ!$D$10+'СЕТ СН'!$G$5-'СЕТ СН'!$G$21</f>
        <v>4838.4747775699998</v>
      </c>
      <c r="H73" s="36">
        <f>SUMIFS(СВЦЭМ!$D$39:$D$782,СВЦЭМ!$A$39:$A$782,$A73,СВЦЭМ!$B$39:$B$782,H$47)+'СЕТ СН'!$G$11+СВЦЭМ!$D$10+'СЕТ СН'!$G$5-'СЕТ СН'!$G$21</f>
        <v>4823.5403213999998</v>
      </c>
      <c r="I73" s="36">
        <f>SUMIFS(СВЦЭМ!$D$39:$D$782,СВЦЭМ!$A$39:$A$782,$A73,СВЦЭМ!$B$39:$B$782,I$47)+'СЕТ СН'!$G$11+СВЦЭМ!$D$10+'СЕТ СН'!$G$5-'СЕТ СН'!$G$21</f>
        <v>4790.4247466799998</v>
      </c>
      <c r="J73" s="36">
        <f>SUMIFS(СВЦЭМ!$D$39:$D$782,СВЦЭМ!$A$39:$A$782,$A73,СВЦЭМ!$B$39:$B$782,J$47)+'СЕТ СН'!$G$11+СВЦЭМ!$D$10+'СЕТ СН'!$G$5-'СЕТ СН'!$G$21</f>
        <v>4749.1125327199998</v>
      </c>
      <c r="K73" s="36">
        <f>SUMIFS(СВЦЭМ!$D$39:$D$782,СВЦЭМ!$A$39:$A$782,$A73,СВЦЭМ!$B$39:$B$782,K$47)+'СЕТ СН'!$G$11+СВЦЭМ!$D$10+'СЕТ СН'!$G$5-'СЕТ СН'!$G$21</f>
        <v>4682.5620579799997</v>
      </c>
      <c r="L73" s="36">
        <f>SUMIFS(СВЦЭМ!$D$39:$D$782,СВЦЭМ!$A$39:$A$782,$A73,СВЦЭМ!$B$39:$B$782,L$47)+'СЕТ СН'!$G$11+СВЦЭМ!$D$10+'СЕТ СН'!$G$5-'СЕТ СН'!$G$21</f>
        <v>4654.9879900699998</v>
      </c>
      <c r="M73" s="36">
        <f>SUMIFS(СВЦЭМ!$D$39:$D$782,СВЦЭМ!$A$39:$A$782,$A73,СВЦЭМ!$B$39:$B$782,M$47)+'СЕТ СН'!$G$11+СВЦЭМ!$D$10+'СЕТ СН'!$G$5-'СЕТ СН'!$G$21</f>
        <v>4654.6332783899998</v>
      </c>
      <c r="N73" s="36">
        <f>SUMIFS(СВЦЭМ!$D$39:$D$782,СВЦЭМ!$A$39:$A$782,$A73,СВЦЭМ!$B$39:$B$782,N$47)+'СЕТ СН'!$G$11+СВЦЭМ!$D$10+'СЕТ СН'!$G$5-'СЕТ СН'!$G$21</f>
        <v>4696.0818057799997</v>
      </c>
      <c r="O73" s="36">
        <f>SUMIFS(СВЦЭМ!$D$39:$D$782,СВЦЭМ!$A$39:$A$782,$A73,СВЦЭМ!$B$39:$B$782,O$47)+'СЕТ СН'!$G$11+СВЦЭМ!$D$10+'СЕТ СН'!$G$5-'СЕТ СН'!$G$21</f>
        <v>4741.6025607000001</v>
      </c>
      <c r="P73" s="36">
        <f>SUMIFS(СВЦЭМ!$D$39:$D$782,СВЦЭМ!$A$39:$A$782,$A73,СВЦЭМ!$B$39:$B$782,P$47)+'СЕТ СН'!$G$11+СВЦЭМ!$D$10+'СЕТ СН'!$G$5-'СЕТ СН'!$G$21</f>
        <v>4756.0041264000001</v>
      </c>
      <c r="Q73" s="36">
        <f>SUMIFS(СВЦЭМ!$D$39:$D$782,СВЦЭМ!$A$39:$A$782,$A73,СВЦЭМ!$B$39:$B$782,Q$47)+'СЕТ СН'!$G$11+СВЦЭМ!$D$10+'СЕТ СН'!$G$5-'СЕТ СН'!$G$21</f>
        <v>4769.8667906800001</v>
      </c>
      <c r="R73" s="36">
        <f>SUMIFS(СВЦЭМ!$D$39:$D$782,СВЦЭМ!$A$39:$A$782,$A73,СВЦЭМ!$B$39:$B$782,R$47)+'СЕТ СН'!$G$11+СВЦЭМ!$D$10+'СЕТ СН'!$G$5-'СЕТ СН'!$G$21</f>
        <v>4753.44617999</v>
      </c>
      <c r="S73" s="36">
        <f>SUMIFS(СВЦЭМ!$D$39:$D$782,СВЦЭМ!$A$39:$A$782,$A73,СВЦЭМ!$B$39:$B$782,S$47)+'СЕТ СН'!$G$11+СВЦЭМ!$D$10+'СЕТ СН'!$G$5-'СЕТ СН'!$G$21</f>
        <v>4726.3237802599997</v>
      </c>
      <c r="T73" s="36">
        <f>SUMIFS(СВЦЭМ!$D$39:$D$782,СВЦЭМ!$A$39:$A$782,$A73,СВЦЭМ!$B$39:$B$782,T$47)+'СЕТ СН'!$G$11+СВЦЭМ!$D$10+'СЕТ СН'!$G$5-'СЕТ СН'!$G$21</f>
        <v>4703.6212303399998</v>
      </c>
      <c r="U73" s="36">
        <f>SUMIFS(СВЦЭМ!$D$39:$D$782,СВЦЭМ!$A$39:$A$782,$A73,СВЦЭМ!$B$39:$B$782,U$47)+'СЕТ СН'!$G$11+СВЦЭМ!$D$10+'СЕТ СН'!$G$5-'СЕТ СН'!$G$21</f>
        <v>4663.0655648599995</v>
      </c>
      <c r="V73" s="36">
        <f>SUMIFS(СВЦЭМ!$D$39:$D$782,СВЦЭМ!$A$39:$A$782,$A73,СВЦЭМ!$B$39:$B$782,V$47)+'СЕТ СН'!$G$11+СВЦЭМ!$D$10+'СЕТ СН'!$G$5-'СЕТ СН'!$G$21</f>
        <v>4628.9400720599997</v>
      </c>
      <c r="W73" s="36">
        <f>SUMIFS(СВЦЭМ!$D$39:$D$782,СВЦЭМ!$A$39:$A$782,$A73,СВЦЭМ!$B$39:$B$782,W$47)+'СЕТ СН'!$G$11+СВЦЭМ!$D$10+'СЕТ СН'!$G$5-'СЕТ СН'!$G$21</f>
        <v>4640.0483885100002</v>
      </c>
      <c r="X73" s="36">
        <f>SUMIFS(СВЦЭМ!$D$39:$D$782,СВЦЭМ!$A$39:$A$782,$A73,СВЦЭМ!$B$39:$B$782,X$47)+'СЕТ СН'!$G$11+СВЦЭМ!$D$10+'СЕТ СН'!$G$5-'СЕТ СН'!$G$21</f>
        <v>4667.6609531399999</v>
      </c>
      <c r="Y73" s="36">
        <f>SUMIFS(СВЦЭМ!$D$39:$D$782,СВЦЭМ!$A$39:$A$782,$A73,СВЦЭМ!$B$39:$B$782,Y$47)+'СЕТ СН'!$G$11+СВЦЭМ!$D$10+'СЕТ СН'!$G$5-'СЕТ СН'!$G$21</f>
        <v>4719.6164432699998</v>
      </c>
    </row>
    <row r="74" spans="1:26" ht="15.75" x14ac:dyDescent="0.2">
      <c r="A74" s="35">
        <f t="shared" si="1"/>
        <v>45012</v>
      </c>
      <c r="B74" s="36">
        <f>SUMIFS(СВЦЭМ!$D$39:$D$782,СВЦЭМ!$A$39:$A$782,$A74,СВЦЭМ!$B$39:$B$782,B$47)+'СЕТ СН'!$G$11+СВЦЭМ!$D$10+'СЕТ СН'!$G$5-'СЕТ СН'!$G$21</f>
        <v>4754.0706964000001</v>
      </c>
      <c r="C74" s="36">
        <f>SUMIFS(СВЦЭМ!$D$39:$D$782,СВЦЭМ!$A$39:$A$782,$A74,СВЦЭМ!$B$39:$B$782,C$47)+'СЕТ СН'!$G$11+СВЦЭМ!$D$10+'СЕТ СН'!$G$5-'СЕТ СН'!$G$21</f>
        <v>4766.8870177400004</v>
      </c>
      <c r="D74" s="36">
        <f>SUMIFS(СВЦЭМ!$D$39:$D$782,СВЦЭМ!$A$39:$A$782,$A74,СВЦЭМ!$B$39:$B$782,D$47)+'СЕТ СН'!$G$11+СВЦЭМ!$D$10+'СЕТ СН'!$G$5-'СЕТ СН'!$G$21</f>
        <v>4797.6915742000001</v>
      </c>
      <c r="E74" s="36">
        <f>SUMIFS(СВЦЭМ!$D$39:$D$782,СВЦЭМ!$A$39:$A$782,$A74,СВЦЭМ!$B$39:$B$782,E$47)+'СЕТ СН'!$G$11+СВЦЭМ!$D$10+'СЕТ СН'!$G$5-'СЕТ СН'!$G$21</f>
        <v>4798.4948256099997</v>
      </c>
      <c r="F74" s="36">
        <f>SUMIFS(СВЦЭМ!$D$39:$D$782,СВЦЭМ!$A$39:$A$782,$A74,СВЦЭМ!$B$39:$B$782,F$47)+'СЕТ СН'!$G$11+СВЦЭМ!$D$10+'СЕТ СН'!$G$5-'СЕТ СН'!$G$21</f>
        <v>4817.3397556199998</v>
      </c>
      <c r="G74" s="36">
        <f>SUMIFS(СВЦЭМ!$D$39:$D$782,СВЦЭМ!$A$39:$A$782,$A74,СВЦЭМ!$B$39:$B$782,G$47)+'СЕТ СН'!$G$11+СВЦЭМ!$D$10+'СЕТ СН'!$G$5-'СЕТ СН'!$G$21</f>
        <v>4789.1769275899997</v>
      </c>
      <c r="H74" s="36">
        <f>SUMIFS(СВЦЭМ!$D$39:$D$782,СВЦЭМ!$A$39:$A$782,$A74,СВЦЭМ!$B$39:$B$782,H$47)+'СЕТ СН'!$G$11+СВЦЭМ!$D$10+'СЕТ СН'!$G$5-'СЕТ СН'!$G$21</f>
        <v>4799.0903026400001</v>
      </c>
      <c r="I74" s="36">
        <f>SUMIFS(СВЦЭМ!$D$39:$D$782,СВЦЭМ!$A$39:$A$782,$A74,СВЦЭМ!$B$39:$B$782,I$47)+'СЕТ СН'!$G$11+СВЦЭМ!$D$10+'СЕТ СН'!$G$5-'СЕТ СН'!$G$21</f>
        <v>4670.4501510199998</v>
      </c>
      <c r="J74" s="36">
        <f>SUMIFS(СВЦЭМ!$D$39:$D$782,СВЦЭМ!$A$39:$A$782,$A74,СВЦЭМ!$B$39:$B$782,J$47)+'СЕТ СН'!$G$11+СВЦЭМ!$D$10+'СЕТ СН'!$G$5-'СЕТ СН'!$G$21</f>
        <v>4679.9730037400004</v>
      </c>
      <c r="K74" s="36">
        <f>SUMIFS(СВЦЭМ!$D$39:$D$782,СВЦЭМ!$A$39:$A$782,$A74,СВЦЭМ!$B$39:$B$782,K$47)+'СЕТ СН'!$G$11+СВЦЭМ!$D$10+'СЕТ СН'!$G$5-'СЕТ СН'!$G$21</f>
        <v>4674.2009682199996</v>
      </c>
      <c r="L74" s="36">
        <f>SUMIFS(СВЦЭМ!$D$39:$D$782,СВЦЭМ!$A$39:$A$782,$A74,СВЦЭМ!$B$39:$B$782,L$47)+'СЕТ СН'!$G$11+СВЦЭМ!$D$10+'СЕТ СН'!$G$5-'СЕТ СН'!$G$21</f>
        <v>4671.3007143499999</v>
      </c>
      <c r="M74" s="36">
        <f>SUMIFS(СВЦЭМ!$D$39:$D$782,СВЦЭМ!$A$39:$A$782,$A74,СВЦЭМ!$B$39:$B$782,M$47)+'СЕТ СН'!$G$11+СВЦЭМ!$D$10+'СЕТ СН'!$G$5-'СЕТ СН'!$G$21</f>
        <v>4681.5731013699997</v>
      </c>
      <c r="N74" s="36">
        <f>SUMIFS(СВЦЭМ!$D$39:$D$782,СВЦЭМ!$A$39:$A$782,$A74,СВЦЭМ!$B$39:$B$782,N$47)+'СЕТ СН'!$G$11+СВЦЭМ!$D$10+'СЕТ СН'!$G$5-'СЕТ СН'!$G$21</f>
        <v>4701.56801653</v>
      </c>
      <c r="O74" s="36">
        <f>SUMIFS(СВЦЭМ!$D$39:$D$782,СВЦЭМ!$A$39:$A$782,$A74,СВЦЭМ!$B$39:$B$782,O$47)+'СЕТ СН'!$G$11+СВЦЭМ!$D$10+'СЕТ СН'!$G$5-'СЕТ СН'!$G$21</f>
        <v>4738.5859472800003</v>
      </c>
      <c r="P74" s="36">
        <f>SUMIFS(СВЦЭМ!$D$39:$D$782,СВЦЭМ!$A$39:$A$782,$A74,СВЦЭМ!$B$39:$B$782,P$47)+'СЕТ СН'!$G$11+СВЦЭМ!$D$10+'СЕТ СН'!$G$5-'СЕТ СН'!$G$21</f>
        <v>4749.3902720799997</v>
      </c>
      <c r="Q74" s="36">
        <f>SUMIFS(СВЦЭМ!$D$39:$D$782,СВЦЭМ!$A$39:$A$782,$A74,СВЦЭМ!$B$39:$B$782,Q$47)+'СЕТ СН'!$G$11+СВЦЭМ!$D$10+'СЕТ СН'!$G$5-'СЕТ СН'!$G$21</f>
        <v>4748.8254545399996</v>
      </c>
      <c r="R74" s="36">
        <f>SUMIFS(СВЦЭМ!$D$39:$D$782,СВЦЭМ!$A$39:$A$782,$A74,СВЦЭМ!$B$39:$B$782,R$47)+'СЕТ СН'!$G$11+СВЦЭМ!$D$10+'СЕТ СН'!$G$5-'СЕТ СН'!$G$21</f>
        <v>4729.3555740900001</v>
      </c>
      <c r="S74" s="36">
        <f>SUMIFS(СВЦЭМ!$D$39:$D$782,СВЦЭМ!$A$39:$A$782,$A74,СВЦЭМ!$B$39:$B$782,S$47)+'СЕТ СН'!$G$11+СВЦЭМ!$D$10+'СЕТ СН'!$G$5-'СЕТ СН'!$G$21</f>
        <v>4730.6659403899994</v>
      </c>
      <c r="T74" s="36">
        <f>SUMIFS(СВЦЭМ!$D$39:$D$782,СВЦЭМ!$A$39:$A$782,$A74,СВЦЭМ!$B$39:$B$782,T$47)+'СЕТ СН'!$G$11+СВЦЭМ!$D$10+'СЕТ СН'!$G$5-'СЕТ СН'!$G$21</f>
        <v>4718.8397339599996</v>
      </c>
      <c r="U74" s="36">
        <f>SUMIFS(СВЦЭМ!$D$39:$D$782,СВЦЭМ!$A$39:$A$782,$A74,СВЦЭМ!$B$39:$B$782,U$47)+'СЕТ СН'!$G$11+СВЦЭМ!$D$10+'СЕТ СН'!$G$5-'СЕТ СН'!$G$21</f>
        <v>4659.2990568900004</v>
      </c>
      <c r="V74" s="36">
        <f>SUMIFS(СВЦЭМ!$D$39:$D$782,СВЦЭМ!$A$39:$A$782,$A74,СВЦЭМ!$B$39:$B$782,V$47)+'СЕТ СН'!$G$11+СВЦЭМ!$D$10+'СЕТ СН'!$G$5-'СЕТ СН'!$G$21</f>
        <v>4594.1327174500002</v>
      </c>
      <c r="W74" s="36">
        <f>SUMIFS(СВЦЭМ!$D$39:$D$782,СВЦЭМ!$A$39:$A$782,$A74,СВЦЭМ!$B$39:$B$782,W$47)+'СЕТ СН'!$G$11+СВЦЭМ!$D$10+'СЕТ СН'!$G$5-'СЕТ СН'!$G$21</f>
        <v>4613.0703477899997</v>
      </c>
      <c r="X74" s="36">
        <f>SUMIFS(СВЦЭМ!$D$39:$D$782,СВЦЭМ!$A$39:$A$782,$A74,СВЦЭМ!$B$39:$B$782,X$47)+'СЕТ СН'!$G$11+СВЦЭМ!$D$10+'СЕТ СН'!$G$5-'СЕТ СН'!$G$21</f>
        <v>4664.6395291499994</v>
      </c>
      <c r="Y74" s="36">
        <f>SUMIFS(СВЦЭМ!$D$39:$D$782,СВЦЭМ!$A$39:$A$782,$A74,СВЦЭМ!$B$39:$B$782,Y$47)+'СЕТ СН'!$G$11+СВЦЭМ!$D$10+'СЕТ СН'!$G$5-'СЕТ СН'!$G$21</f>
        <v>4680.4021951300001</v>
      </c>
    </row>
    <row r="75" spans="1:26" ht="15.75" x14ac:dyDescent="0.2">
      <c r="A75" s="35">
        <f t="shared" si="1"/>
        <v>45013</v>
      </c>
      <c r="B75" s="36">
        <f>SUMIFS(СВЦЭМ!$D$39:$D$782,СВЦЭМ!$A$39:$A$782,$A75,СВЦЭМ!$B$39:$B$782,B$47)+'СЕТ СН'!$G$11+СВЦЭМ!$D$10+'СЕТ СН'!$G$5-'СЕТ СН'!$G$21</f>
        <v>4597.3118816200003</v>
      </c>
      <c r="C75" s="36">
        <f>SUMIFS(СВЦЭМ!$D$39:$D$782,СВЦЭМ!$A$39:$A$782,$A75,СВЦЭМ!$B$39:$B$782,C$47)+'СЕТ СН'!$G$11+СВЦЭМ!$D$10+'СЕТ СН'!$G$5-'СЕТ СН'!$G$21</f>
        <v>4635.6534309899998</v>
      </c>
      <c r="D75" s="36">
        <f>SUMIFS(СВЦЭМ!$D$39:$D$782,СВЦЭМ!$A$39:$A$782,$A75,СВЦЭМ!$B$39:$B$782,D$47)+'СЕТ СН'!$G$11+СВЦЭМ!$D$10+'СЕТ СН'!$G$5-'СЕТ СН'!$G$21</f>
        <v>4687.5683096599996</v>
      </c>
      <c r="E75" s="36">
        <f>SUMIFS(СВЦЭМ!$D$39:$D$782,СВЦЭМ!$A$39:$A$782,$A75,СВЦЭМ!$B$39:$B$782,E$47)+'СЕТ СН'!$G$11+СВЦЭМ!$D$10+'СЕТ СН'!$G$5-'СЕТ СН'!$G$21</f>
        <v>4702.9941573799997</v>
      </c>
      <c r="F75" s="36">
        <f>SUMIFS(СВЦЭМ!$D$39:$D$782,СВЦЭМ!$A$39:$A$782,$A75,СВЦЭМ!$B$39:$B$782,F$47)+'СЕТ СН'!$G$11+СВЦЭМ!$D$10+'СЕТ СН'!$G$5-'СЕТ СН'!$G$21</f>
        <v>4701.6815545299996</v>
      </c>
      <c r="G75" s="36">
        <f>SUMIFS(СВЦЭМ!$D$39:$D$782,СВЦЭМ!$A$39:$A$782,$A75,СВЦЭМ!$B$39:$B$782,G$47)+'СЕТ СН'!$G$11+СВЦЭМ!$D$10+'СЕТ СН'!$G$5-'СЕТ СН'!$G$21</f>
        <v>4694.7657456300003</v>
      </c>
      <c r="H75" s="36">
        <f>SUMIFS(СВЦЭМ!$D$39:$D$782,СВЦЭМ!$A$39:$A$782,$A75,СВЦЭМ!$B$39:$B$782,H$47)+'СЕТ СН'!$G$11+СВЦЭМ!$D$10+'СЕТ СН'!$G$5-'СЕТ СН'!$G$21</f>
        <v>4621.8145186599995</v>
      </c>
      <c r="I75" s="36">
        <f>SUMIFS(СВЦЭМ!$D$39:$D$782,СВЦЭМ!$A$39:$A$782,$A75,СВЦЭМ!$B$39:$B$782,I$47)+'СЕТ СН'!$G$11+СВЦЭМ!$D$10+'СЕТ СН'!$G$5-'СЕТ СН'!$G$21</f>
        <v>4562.4031655700001</v>
      </c>
      <c r="J75" s="36">
        <f>SUMIFS(СВЦЭМ!$D$39:$D$782,СВЦЭМ!$A$39:$A$782,$A75,СВЦЭМ!$B$39:$B$782,J$47)+'СЕТ СН'!$G$11+СВЦЭМ!$D$10+'СЕТ СН'!$G$5-'СЕТ СН'!$G$21</f>
        <v>4587.5813444899995</v>
      </c>
      <c r="K75" s="36">
        <f>SUMIFS(СВЦЭМ!$D$39:$D$782,СВЦЭМ!$A$39:$A$782,$A75,СВЦЭМ!$B$39:$B$782,K$47)+'СЕТ СН'!$G$11+СВЦЭМ!$D$10+'СЕТ СН'!$G$5-'СЕТ СН'!$G$21</f>
        <v>4564.1614046599998</v>
      </c>
      <c r="L75" s="36">
        <f>SUMIFS(СВЦЭМ!$D$39:$D$782,СВЦЭМ!$A$39:$A$782,$A75,СВЦЭМ!$B$39:$B$782,L$47)+'СЕТ СН'!$G$11+СВЦЭМ!$D$10+'СЕТ СН'!$G$5-'СЕТ СН'!$G$21</f>
        <v>4560.3024261199998</v>
      </c>
      <c r="M75" s="36">
        <f>SUMIFS(СВЦЭМ!$D$39:$D$782,СВЦЭМ!$A$39:$A$782,$A75,СВЦЭМ!$B$39:$B$782,M$47)+'СЕТ СН'!$G$11+СВЦЭМ!$D$10+'СЕТ СН'!$G$5-'СЕТ СН'!$G$21</f>
        <v>4545.6886563299995</v>
      </c>
      <c r="N75" s="36">
        <f>SUMIFS(СВЦЭМ!$D$39:$D$782,СВЦЭМ!$A$39:$A$782,$A75,СВЦЭМ!$B$39:$B$782,N$47)+'СЕТ СН'!$G$11+СВЦЭМ!$D$10+'СЕТ СН'!$G$5-'СЕТ СН'!$G$21</f>
        <v>4552.8049969099993</v>
      </c>
      <c r="O75" s="36">
        <f>SUMIFS(СВЦЭМ!$D$39:$D$782,СВЦЭМ!$A$39:$A$782,$A75,СВЦЭМ!$B$39:$B$782,O$47)+'СЕТ СН'!$G$11+СВЦЭМ!$D$10+'СЕТ СН'!$G$5-'СЕТ СН'!$G$21</f>
        <v>4575.4383518599998</v>
      </c>
      <c r="P75" s="36">
        <f>SUMIFS(СВЦЭМ!$D$39:$D$782,СВЦЭМ!$A$39:$A$782,$A75,СВЦЭМ!$B$39:$B$782,P$47)+'СЕТ СН'!$G$11+СВЦЭМ!$D$10+'СЕТ СН'!$G$5-'СЕТ СН'!$G$21</f>
        <v>4586.9427132999999</v>
      </c>
      <c r="Q75" s="36">
        <f>SUMIFS(СВЦЭМ!$D$39:$D$782,СВЦЭМ!$A$39:$A$782,$A75,СВЦЭМ!$B$39:$B$782,Q$47)+'СЕТ СН'!$G$11+СВЦЭМ!$D$10+'СЕТ СН'!$G$5-'СЕТ СН'!$G$21</f>
        <v>4601.4203806300002</v>
      </c>
      <c r="R75" s="36">
        <f>SUMIFS(СВЦЭМ!$D$39:$D$782,СВЦЭМ!$A$39:$A$782,$A75,СВЦЭМ!$B$39:$B$782,R$47)+'СЕТ СН'!$G$11+СВЦЭМ!$D$10+'СЕТ СН'!$G$5-'СЕТ СН'!$G$21</f>
        <v>4597.8257359399995</v>
      </c>
      <c r="S75" s="36">
        <f>SUMIFS(СВЦЭМ!$D$39:$D$782,СВЦЭМ!$A$39:$A$782,$A75,СВЦЭМ!$B$39:$B$782,S$47)+'СЕТ СН'!$G$11+СВЦЭМ!$D$10+'СЕТ СН'!$G$5-'СЕТ СН'!$G$21</f>
        <v>4588.2610947599997</v>
      </c>
      <c r="T75" s="36">
        <f>SUMIFS(СВЦЭМ!$D$39:$D$782,СВЦЭМ!$A$39:$A$782,$A75,СВЦЭМ!$B$39:$B$782,T$47)+'СЕТ СН'!$G$11+СВЦЭМ!$D$10+'СЕТ СН'!$G$5-'СЕТ СН'!$G$21</f>
        <v>4567.1648057299999</v>
      </c>
      <c r="U75" s="36">
        <f>SUMIFS(СВЦЭМ!$D$39:$D$782,СВЦЭМ!$A$39:$A$782,$A75,СВЦЭМ!$B$39:$B$782,U$47)+'СЕТ СН'!$G$11+СВЦЭМ!$D$10+'СЕТ СН'!$G$5-'СЕТ СН'!$G$21</f>
        <v>4517.8819118900001</v>
      </c>
      <c r="V75" s="36">
        <f>SUMIFS(СВЦЭМ!$D$39:$D$782,СВЦЭМ!$A$39:$A$782,$A75,СВЦЭМ!$B$39:$B$782,V$47)+'СЕТ СН'!$G$11+СВЦЭМ!$D$10+'СЕТ СН'!$G$5-'СЕТ СН'!$G$21</f>
        <v>4515.1994540100004</v>
      </c>
      <c r="W75" s="36">
        <f>SUMIFS(СВЦЭМ!$D$39:$D$782,СВЦЭМ!$A$39:$A$782,$A75,СВЦЭМ!$B$39:$B$782,W$47)+'СЕТ СН'!$G$11+СВЦЭМ!$D$10+'СЕТ СН'!$G$5-'СЕТ СН'!$G$21</f>
        <v>4515.8859173599994</v>
      </c>
      <c r="X75" s="36">
        <f>SUMIFS(СВЦЭМ!$D$39:$D$782,СВЦЭМ!$A$39:$A$782,$A75,СВЦЭМ!$B$39:$B$782,X$47)+'СЕТ СН'!$G$11+СВЦЭМ!$D$10+'СЕТ СН'!$G$5-'СЕТ СН'!$G$21</f>
        <v>4547.2094382899995</v>
      </c>
      <c r="Y75" s="36">
        <f>SUMIFS(СВЦЭМ!$D$39:$D$782,СВЦЭМ!$A$39:$A$782,$A75,СВЦЭМ!$B$39:$B$782,Y$47)+'СЕТ СН'!$G$11+СВЦЭМ!$D$10+'СЕТ СН'!$G$5-'СЕТ СН'!$G$21</f>
        <v>4584.4308698099994</v>
      </c>
    </row>
    <row r="76" spans="1:26" ht="15.75" x14ac:dyDescent="0.2">
      <c r="A76" s="35">
        <f t="shared" si="1"/>
        <v>45014</v>
      </c>
      <c r="B76" s="36">
        <f>SUMIFS(СВЦЭМ!$D$39:$D$782,СВЦЭМ!$A$39:$A$782,$A76,СВЦЭМ!$B$39:$B$782,B$47)+'СЕТ СН'!$G$11+СВЦЭМ!$D$10+'СЕТ СН'!$G$5-'СЕТ СН'!$G$21</f>
        <v>4610.9352531000004</v>
      </c>
      <c r="C76" s="36">
        <f>SUMIFS(СВЦЭМ!$D$39:$D$782,СВЦЭМ!$A$39:$A$782,$A76,СВЦЭМ!$B$39:$B$782,C$47)+'СЕТ СН'!$G$11+СВЦЭМ!$D$10+'СЕТ СН'!$G$5-'СЕТ СН'!$G$21</f>
        <v>4653.5725564300001</v>
      </c>
      <c r="D76" s="36">
        <f>SUMIFS(СВЦЭМ!$D$39:$D$782,СВЦЭМ!$A$39:$A$782,$A76,СВЦЭМ!$B$39:$B$782,D$47)+'СЕТ СН'!$G$11+СВЦЭМ!$D$10+'СЕТ СН'!$G$5-'СЕТ СН'!$G$21</f>
        <v>4675.2659878599998</v>
      </c>
      <c r="E76" s="36">
        <f>SUMIFS(СВЦЭМ!$D$39:$D$782,СВЦЭМ!$A$39:$A$782,$A76,СВЦЭМ!$B$39:$B$782,E$47)+'СЕТ СН'!$G$11+СВЦЭМ!$D$10+'СЕТ СН'!$G$5-'СЕТ СН'!$G$21</f>
        <v>4668.0273605599996</v>
      </c>
      <c r="F76" s="36">
        <f>SUMIFS(СВЦЭМ!$D$39:$D$782,СВЦЭМ!$A$39:$A$782,$A76,СВЦЭМ!$B$39:$B$782,F$47)+'СЕТ СН'!$G$11+СВЦЭМ!$D$10+'СЕТ СН'!$G$5-'СЕТ СН'!$G$21</f>
        <v>4689.1430440799995</v>
      </c>
      <c r="G76" s="36">
        <f>SUMIFS(СВЦЭМ!$D$39:$D$782,СВЦЭМ!$A$39:$A$782,$A76,СВЦЭМ!$B$39:$B$782,G$47)+'СЕТ СН'!$G$11+СВЦЭМ!$D$10+'СЕТ СН'!$G$5-'СЕТ СН'!$G$21</f>
        <v>4652.9941216699999</v>
      </c>
      <c r="H76" s="36">
        <f>SUMIFS(СВЦЭМ!$D$39:$D$782,СВЦЭМ!$A$39:$A$782,$A76,СВЦЭМ!$B$39:$B$782,H$47)+'СЕТ СН'!$G$11+СВЦЭМ!$D$10+'СЕТ СН'!$G$5-'СЕТ СН'!$G$21</f>
        <v>4606.4246970200002</v>
      </c>
      <c r="I76" s="36">
        <f>SUMIFS(СВЦЭМ!$D$39:$D$782,СВЦЭМ!$A$39:$A$782,$A76,СВЦЭМ!$B$39:$B$782,I$47)+'СЕТ СН'!$G$11+СВЦЭМ!$D$10+'СЕТ СН'!$G$5-'СЕТ СН'!$G$21</f>
        <v>4592.3925750299995</v>
      </c>
      <c r="J76" s="36">
        <f>SUMIFS(СВЦЭМ!$D$39:$D$782,СВЦЭМ!$A$39:$A$782,$A76,СВЦЭМ!$B$39:$B$782,J$47)+'СЕТ СН'!$G$11+СВЦЭМ!$D$10+'СЕТ СН'!$G$5-'СЕТ СН'!$G$21</f>
        <v>4591.3409167299997</v>
      </c>
      <c r="K76" s="36">
        <f>SUMIFS(СВЦЭМ!$D$39:$D$782,СВЦЭМ!$A$39:$A$782,$A76,СВЦЭМ!$B$39:$B$782,K$47)+'СЕТ СН'!$G$11+СВЦЭМ!$D$10+'СЕТ СН'!$G$5-'СЕТ СН'!$G$21</f>
        <v>4578.2634696499999</v>
      </c>
      <c r="L76" s="36">
        <f>SUMIFS(СВЦЭМ!$D$39:$D$782,СВЦЭМ!$A$39:$A$782,$A76,СВЦЭМ!$B$39:$B$782,L$47)+'СЕТ СН'!$G$11+СВЦЭМ!$D$10+'СЕТ СН'!$G$5-'СЕТ СН'!$G$21</f>
        <v>4579.9736941199999</v>
      </c>
      <c r="M76" s="36">
        <f>SUMIFS(СВЦЭМ!$D$39:$D$782,СВЦЭМ!$A$39:$A$782,$A76,СВЦЭМ!$B$39:$B$782,M$47)+'СЕТ СН'!$G$11+СВЦЭМ!$D$10+'СЕТ СН'!$G$5-'СЕТ СН'!$G$21</f>
        <v>4619.5157775999996</v>
      </c>
      <c r="N76" s="36">
        <f>SUMIFS(СВЦЭМ!$D$39:$D$782,СВЦЭМ!$A$39:$A$782,$A76,СВЦЭМ!$B$39:$B$782,N$47)+'СЕТ СН'!$G$11+СВЦЭМ!$D$10+'СЕТ СН'!$G$5-'СЕТ СН'!$G$21</f>
        <v>4670.1959289699998</v>
      </c>
      <c r="O76" s="36">
        <f>SUMIFS(СВЦЭМ!$D$39:$D$782,СВЦЭМ!$A$39:$A$782,$A76,СВЦЭМ!$B$39:$B$782,O$47)+'СЕТ СН'!$G$11+СВЦЭМ!$D$10+'СЕТ СН'!$G$5-'СЕТ СН'!$G$21</f>
        <v>4688.7451543200004</v>
      </c>
      <c r="P76" s="36">
        <f>SUMIFS(СВЦЭМ!$D$39:$D$782,СВЦЭМ!$A$39:$A$782,$A76,СВЦЭМ!$B$39:$B$782,P$47)+'СЕТ СН'!$G$11+СВЦЭМ!$D$10+'СЕТ СН'!$G$5-'СЕТ СН'!$G$21</f>
        <v>4668.7133053199996</v>
      </c>
      <c r="Q76" s="36">
        <f>SUMIFS(СВЦЭМ!$D$39:$D$782,СВЦЭМ!$A$39:$A$782,$A76,СВЦЭМ!$B$39:$B$782,Q$47)+'СЕТ СН'!$G$11+СВЦЭМ!$D$10+'СЕТ СН'!$G$5-'СЕТ СН'!$G$21</f>
        <v>4683.2437580099995</v>
      </c>
      <c r="R76" s="36">
        <f>SUMIFS(СВЦЭМ!$D$39:$D$782,СВЦЭМ!$A$39:$A$782,$A76,СВЦЭМ!$B$39:$B$782,R$47)+'СЕТ СН'!$G$11+СВЦЭМ!$D$10+'СЕТ СН'!$G$5-'СЕТ СН'!$G$21</f>
        <v>4678.6726880799997</v>
      </c>
      <c r="S76" s="36">
        <f>SUMIFS(СВЦЭМ!$D$39:$D$782,СВЦЭМ!$A$39:$A$782,$A76,СВЦЭМ!$B$39:$B$782,S$47)+'СЕТ СН'!$G$11+СВЦЭМ!$D$10+'СЕТ СН'!$G$5-'СЕТ СН'!$G$21</f>
        <v>4671.6845365899999</v>
      </c>
      <c r="T76" s="36">
        <f>SUMIFS(СВЦЭМ!$D$39:$D$782,СВЦЭМ!$A$39:$A$782,$A76,СВЦЭМ!$B$39:$B$782,T$47)+'СЕТ СН'!$G$11+СВЦЭМ!$D$10+'СЕТ СН'!$G$5-'СЕТ СН'!$G$21</f>
        <v>4617.8192669099999</v>
      </c>
      <c r="U76" s="36">
        <f>SUMIFS(СВЦЭМ!$D$39:$D$782,СВЦЭМ!$A$39:$A$782,$A76,СВЦЭМ!$B$39:$B$782,U$47)+'СЕТ СН'!$G$11+СВЦЭМ!$D$10+'СЕТ СН'!$G$5-'СЕТ СН'!$G$21</f>
        <v>4571.13046261</v>
      </c>
      <c r="V76" s="36">
        <f>SUMIFS(СВЦЭМ!$D$39:$D$782,СВЦЭМ!$A$39:$A$782,$A76,СВЦЭМ!$B$39:$B$782,V$47)+'СЕТ СН'!$G$11+СВЦЭМ!$D$10+'СЕТ СН'!$G$5-'СЕТ СН'!$G$21</f>
        <v>4533.4345855399997</v>
      </c>
      <c r="W76" s="36">
        <f>SUMIFS(СВЦЭМ!$D$39:$D$782,СВЦЭМ!$A$39:$A$782,$A76,СВЦЭМ!$B$39:$B$782,W$47)+'СЕТ СН'!$G$11+СВЦЭМ!$D$10+'СЕТ СН'!$G$5-'СЕТ СН'!$G$21</f>
        <v>4531.69760503</v>
      </c>
      <c r="X76" s="36">
        <f>SUMIFS(СВЦЭМ!$D$39:$D$782,СВЦЭМ!$A$39:$A$782,$A76,СВЦЭМ!$B$39:$B$782,X$47)+'СЕТ СН'!$G$11+СВЦЭМ!$D$10+'СЕТ СН'!$G$5-'СЕТ СН'!$G$21</f>
        <v>4560.9424749299997</v>
      </c>
      <c r="Y76" s="36">
        <f>SUMIFS(СВЦЭМ!$D$39:$D$782,СВЦЭМ!$A$39:$A$782,$A76,СВЦЭМ!$B$39:$B$782,Y$47)+'СЕТ СН'!$G$11+СВЦЭМ!$D$10+'СЕТ СН'!$G$5-'СЕТ СН'!$G$21</f>
        <v>4559.0811528499999</v>
      </c>
    </row>
    <row r="77" spans="1:26" ht="15.75" x14ac:dyDescent="0.2">
      <c r="A77" s="35">
        <f t="shared" si="1"/>
        <v>45015</v>
      </c>
      <c r="B77" s="36">
        <f>SUMIFS(СВЦЭМ!$D$39:$D$782,СВЦЭМ!$A$39:$A$782,$A77,СВЦЭМ!$B$39:$B$782,B$47)+'СЕТ СН'!$G$11+СВЦЭМ!$D$10+'СЕТ СН'!$G$5-'СЕТ СН'!$G$21</f>
        <v>4504.3998038099999</v>
      </c>
      <c r="C77" s="36">
        <f>SUMIFS(СВЦЭМ!$D$39:$D$782,СВЦЭМ!$A$39:$A$782,$A77,СВЦЭМ!$B$39:$B$782,C$47)+'СЕТ СН'!$G$11+СВЦЭМ!$D$10+'СЕТ СН'!$G$5-'СЕТ СН'!$G$21</f>
        <v>4574.47751126</v>
      </c>
      <c r="D77" s="36">
        <f>SUMIFS(СВЦЭМ!$D$39:$D$782,СВЦЭМ!$A$39:$A$782,$A77,СВЦЭМ!$B$39:$B$782,D$47)+'СЕТ СН'!$G$11+СВЦЭМ!$D$10+'СЕТ СН'!$G$5-'СЕТ СН'!$G$21</f>
        <v>4583.6635704399996</v>
      </c>
      <c r="E77" s="36">
        <f>SUMIFS(СВЦЭМ!$D$39:$D$782,СВЦЭМ!$A$39:$A$782,$A77,СВЦЭМ!$B$39:$B$782,E$47)+'СЕТ СН'!$G$11+СВЦЭМ!$D$10+'СЕТ СН'!$G$5-'СЕТ СН'!$G$21</f>
        <v>4581.78816173</v>
      </c>
      <c r="F77" s="36">
        <f>SUMIFS(СВЦЭМ!$D$39:$D$782,СВЦЭМ!$A$39:$A$782,$A77,СВЦЭМ!$B$39:$B$782,F$47)+'СЕТ СН'!$G$11+СВЦЭМ!$D$10+'СЕТ СН'!$G$5-'СЕТ СН'!$G$21</f>
        <v>4580.8170651599994</v>
      </c>
      <c r="G77" s="36">
        <f>SUMIFS(СВЦЭМ!$D$39:$D$782,СВЦЭМ!$A$39:$A$782,$A77,СВЦЭМ!$B$39:$B$782,G$47)+'СЕТ СН'!$G$11+СВЦЭМ!$D$10+'СЕТ СН'!$G$5-'СЕТ СН'!$G$21</f>
        <v>4541.9320645799999</v>
      </c>
      <c r="H77" s="36">
        <f>SUMIFS(СВЦЭМ!$D$39:$D$782,СВЦЭМ!$A$39:$A$782,$A77,СВЦЭМ!$B$39:$B$782,H$47)+'СЕТ СН'!$G$11+СВЦЭМ!$D$10+'СЕТ СН'!$G$5-'СЕТ СН'!$G$21</f>
        <v>4530.7915879299999</v>
      </c>
      <c r="I77" s="36">
        <f>SUMIFS(СВЦЭМ!$D$39:$D$782,СВЦЭМ!$A$39:$A$782,$A77,СВЦЭМ!$B$39:$B$782,I$47)+'СЕТ СН'!$G$11+СВЦЭМ!$D$10+'СЕТ СН'!$G$5-'СЕТ СН'!$G$21</f>
        <v>4475.7964655599999</v>
      </c>
      <c r="J77" s="36">
        <f>SUMIFS(СВЦЭМ!$D$39:$D$782,СВЦЭМ!$A$39:$A$782,$A77,СВЦЭМ!$B$39:$B$782,J$47)+'СЕТ СН'!$G$11+СВЦЭМ!$D$10+'СЕТ СН'!$G$5-'СЕТ СН'!$G$21</f>
        <v>4441.3601570999999</v>
      </c>
      <c r="K77" s="36">
        <f>SUMIFS(СВЦЭМ!$D$39:$D$782,СВЦЭМ!$A$39:$A$782,$A77,СВЦЭМ!$B$39:$B$782,K$47)+'СЕТ СН'!$G$11+СВЦЭМ!$D$10+'СЕТ СН'!$G$5-'СЕТ СН'!$G$21</f>
        <v>4410.9269299199996</v>
      </c>
      <c r="L77" s="36">
        <f>SUMIFS(СВЦЭМ!$D$39:$D$782,СВЦЭМ!$A$39:$A$782,$A77,СВЦЭМ!$B$39:$B$782,L$47)+'СЕТ СН'!$G$11+СВЦЭМ!$D$10+'СЕТ СН'!$G$5-'СЕТ СН'!$G$21</f>
        <v>4419.6234484300003</v>
      </c>
      <c r="M77" s="36">
        <f>SUMIFS(СВЦЭМ!$D$39:$D$782,СВЦЭМ!$A$39:$A$782,$A77,СВЦЭМ!$B$39:$B$782,M$47)+'СЕТ СН'!$G$11+СВЦЭМ!$D$10+'СЕТ СН'!$G$5-'СЕТ СН'!$G$21</f>
        <v>4458.4413424300001</v>
      </c>
      <c r="N77" s="36">
        <f>SUMIFS(СВЦЭМ!$D$39:$D$782,СВЦЭМ!$A$39:$A$782,$A77,СВЦЭМ!$B$39:$B$782,N$47)+'СЕТ СН'!$G$11+СВЦЭМ!$D$10+'СЕТ СН'!$G$5-'СЕТ СН'!$G$21</f>
        <v>4495.7634969999999</v>
      </c>
      <c r="O77" s="36">
        <f>SUMIFS(СВЦЭМ!$D$39:$D$782,СВЦЭМ!$A$39:$A$782,$A77,СВЦЭМ!$B$39:$B$782,O$47)+'СЕТ СН'!$G$11+СВЦЭМ!$D$10+'СЕТ СН'!$G$5-'СЕТ СН'!$G$21</f>
        <v>4521.4529186899999</v>
      </c>
      <c r="P77" s="36">
        <f>SUMIFS(СВЦЭМ!$D$39:$D$782,СВЦЭМ!$A$39:$A$782,$A77,СВЦЭМ!$B$39:$B$782,P$47)+'СЕТ СН'!$G$11+СВЦЭМ!$D$10+'СЕТ СН'!$G$5-'СЕТ СН'!$G$21</f>
        <v>4536.9701629699994</v>
      </c>
      <c r="Q77" s="36">
        <f>SUMIFS(СВЦЭМ!$D$39:$D$782,СВЦЭМ!$A$39:$A$782,$A77,СВЦЭМ!$B$39:$B$782,Q$47)+'СЕТ СН'!$G$11+СВЦЭМ!$D$10+'СЕТ СН'!$G$5-'СЕТ СН'!$G$21</f>
        <v>4543.4391164999997</v>
      </c>
      <c r="R77" s="36">
        <f>SUMIFS(СВЦЭМ!$D$39:$D$782,СВЦЭМ!$A$39:$A$782,$A77,СВЦЭМ!$B$39:$B$782,R$47)+'СЕТ СН'!$G$11+СВЦЭМ!$D$10+'СЕТ СН'!$G$5-'СЕТ СН'!$G$21</f>
        <v>4542.3420176399995</v>
      </c>
      <c r="S77" s="36">
        <f>SUMIFS(СВЦЭМ!$D$39:$D$782,СВЦЭМ!$A$39:$A$782,$A77,СВЦЭМ!$B$39:$B$782,S$47)+'СЕТ СН'!$G$11+СВЦЭМ!$D$10+'СЕТ СН'!$G$5-'СЕТ СН'!$G$21</f>
        <v>4515.7817650699999</v>
      </c>
      <c r="T77" s="36">
        <f>SUMIFS(СВЦЭМ!$D$39:$D$782,СВЦЭМ!$A$39:$A$782,$A77,СВЦЭМ!$B$39:$B$782,T$47)+'СЕТ СН'!$G$11+СВЦЭМ!$D$10+'СЕТ СН'!$G$5-'СЕТ СН'!$G$21</f>
        <v>4473.78091614</v>
      </c>
      <c r="U77" s="36">
        <f>SUMIFS(СВЦЭМ!$D$39:$D$782,СВЦЭМ!$A$39:$A$782,$A77,СВЦЭМ!$B$39:$B$782,U$47)+'СЕТ СН'!$G$11+СВЦЭМ!$D$10+'СЕТ СН'!$G$5-'СЕТ СН'!$G$21</f>
        <v>4464.3550599099999</v>
      </c>
      <c r="V77" s="36">
        <f>SUMIFS(СВЦЭМ!$D$39:$D$782,СВЦЭМ!$A$39:$A$782,$A77,СВЦЭМ!$B$39:$B$782,V$47)+'СЕТ СН'!$G$11+СВЦЭМ!$D$10+'СЕТ СН'!$G$5-'СЕТ СН'!$G$21</f>
        <v>4427.2913656399996</v>
      </c>
      <c r="W77" s="36">
        <f>SUMIFS(СВЦЭМ!$D$39:$D$782,СВЦЭМ!$A$39:$A$782,$A77,СВЦЭМ!$B$39:$B$782,W$47)+'СЕТ СН'!$G$11+СВЦЭМ!$D$10+'СЕТ СН'!$G$5-'СЕТ СН'!$G$21</f>
        <v>4422.0016846799999</v>
      </c>
      <c r="X77" s="36">
        <f>SUMIFS(СВЦЭМ!$D$39:$D$782,СВЦЭМ!$A$39:$A$782,$A77,СВЦЭМ!$B$39:$B$782,X$47)+'СЕТ СН'!$G$11+СВЦЭМ!$D$10+'СЕТ СН'!$G$5-'СЕТ СН'!$G$21</f>
        <v>4452.4214107199996</v>
      </c>
      <c r="Y77" s="36">
        <f>SUMIFS(СВЦЭМ!$D$39:$D$782,СВЦЭМ!$A$39:$A$782,$A77,СВЦЭМ!$B$39:$B$782,Y$47)+'СЕТ СН'!$G$11+СВЦЭМ!$D$10+'СЕТ СН'!$G$5-'СЕТ СН'!$G$21</f>
        <v>4490.1416453000002</v>
      </c>
    </row>
    <row r="78" spans="1:26" ht="15.75" x14ac:dyDescent="0.2">
      <c r="A78" s="35">
        <f t="shared" si="1"/>
        <v>45016</v>
      </c>
      <c r="B78" s="36">
        <f>SUMIFS(СВЦЭМ!$D$39:$D$782,СВЦЭМ!$A$39:$A$782,$A78,СВЦЭМ!$B$39:$B$782,B$47)+'СЕТ СН'!$G$11+СВЦЭМ!$D$10+'СЕТ СН'!$G$5-'СЕТ СН'!$G$21</f>
        <v>4565.3727349599994</v>
      </c>
      <c r="C78" s="36">
        <f>SUMIFS(СВЦЭМ!$D$39:$D$782,СВЦЭМ!$A$39:$A$782,$A78,СВЦЭМ!$B$39:$B$782,C$47)+'СЕТ СН'!$G$11+СВЦЭМ!$D$10+'СЕТ СН'!$G$5-'СЕТ СН'!$G$21</f>
        <v>4517.1270624700001</v>
      </c>
      <c r="D78" s="36">
        <f>SUMIFS(СВЦЭМ!$D$39:$D$782,СВЦЭМ!$A$39:$A$782,$A78,СВЦЭМ!$B$39:$B$782,D$47)+'СЕТ СН'!$G$11+СВЦЭМ!$D$10+'СЕТ СН'!$G$5-'СЕТ СН'!$G$21</f>
        <v>4628.3349827599995</v>
      </c>
      <c r="E78" s="36">
        <f>SUMIFS(СВЦЭМ!$D$39:$D$782,СВЦЭМ!$A$39:$A$782,$A78,СВЦЭМ!$B$39:$B$782,E$47)+'СЕТ СН'!$G$11+СВЦЭМ!$D$10+'СЕТ СН'!$G$5-'СЕТ СН'!$G$21</f>
        <v>4622.2702226599995</v>
      </c>
      <c r="F78" s="36">
        <f>SUMIFS(СВЦЭМ!$D$39:$D$782,СВЦЭМ!$A$39:$A$782,$A78,СВЦЭМ!$B$39:$B$782,F$47)+'СЕТ СН'!$G$11+СВЦЭМ!$D$10+'СЕТ СН'!$G$5-'СЕТ СН'!$G$21</f>
        <v>4626.7947756899994</v>
      </c>
      <c r="G78" s="36">
        <f>SUMIFS(СВЦЭМ!$D$39:$D$782,СВЦЭМ!$A$39:$A$782,$A78,СВЦЭМ!$B$39:$B$782,G$47)+'СЕТ СН'!$G$11+СВЦЭМ!$D$10+'СЕТ СН'!$G$5-'СЕТ СН'!$G$21</f>
        <v>4608.5786842899997</v>
      </c>
      <c r="H78" s="36">
        <f>SUMIFS(СВЦЭМ!$D$39:$D$782,СВЦЭМ!$A$39:$A$782,$A78,СВЦЭМ!$B$39:$B$782,H$47)+'СЕТ СН'!$G$11+СВЦЭМ!$D$10+'СЕТ СН'!$G$5-'СЕТ СН'!$G$21</f>
        <v>4597.2064166399996</v>
      </c>
      <c r="I78" s="36">
        <f>SUMIFS(СВЦЭМ!$D$39:$D$782,СВЦЭМ!$A$39:$A$782,$A78,СВЦЭМ!$B$39:$B$782,I$47)+'СЕТ СН'!$G$11+СВЦЭМ!$D$10+'СЕТ СН'!$G$5-'СЕТ СН'!$G$21</f>
        <v>4524.2591427099997</v>
      </c>
      <c r="J78" s="36">
        <f>SUMIFS(СВЦЭМ!$D$39:$D$782,СВЦЭМ!$A$39:$A$782,$A78,СВЦЭМ!$B$39:$B$782,J$47)+'СЕТ СН'!$G$11+СВЦЭМ!$D$10+'СЕТ СН'!$G$5-'СЕТ СН'!$G$21</f>
        <v>4499.5404707099997</v>
      </c>
      <c r="K78" s="36">
        <f>SUMIFS(СВЦЭМ!$D$39:$D$782,СВЦЭМ!$A$39:$A$782,$A78,СВЦЭМ!$B$39:$B$782,K$47)+'СЕТ СН'!$G$11+СВЦЭМ!$D$10+'СЕТ СН'!$G$5-'СЕТ СН'!$G$21</f>
        <v>4465.4410809199999</v>
      </c>
      <c r="L78" s="36">
        <f>SUMIFS(СВЦЭМ!$D$39:$D$782,СВЦЭМ!$A$39:$A$782,$A78,СВЦЭМ!$B$39:$B$782,L$47)+'СЕТ СН'!$G$11+СВЦЭМ!$D$10+'СЕТ СН'!$G$5-'СЕТ СН'!$G$21</f>
        <v>4435.8773434100003</v>
      </c>
      <c r="M78" s="36">
        <f>SUMIFS(СВЦЭМ!$D$39:$D$782,СВЦЭМ!$A$39:$A$782,$A78,СВЦЭМ!$B$39:$B$782,M$47)+'СЕТ СН'!$G$11+СВЦЭМ!$D$10+'СЕТ СН'!$G$5-'СЕТ СН'!$G$21</f>
        <v>4425.6101143100004</v>
      </c>
      <c r="N78" s="36">
        <f>SUMIFS(СВЦЭМ!$D$39:$D$782,СВЦЭМ!$A$39:$A$782,$A78,СВЦЭМ!$B$39:$B$782,N$47)+'СЕТ СН'!$G$11+СВЦЭМ!$D$10+'СЕТ СН'!$G$5-'СЕТ СН'!$G$21</f>
        <v>4468.6916660500001</v>
      </c>
      <c r="O78" s="36">
        <f>SUMIFS(СВЦЭМ!$D$39:$D$782,СВЦЭМ!$A$39:$A$782,$A78,СВЦЭМ!$B$39:$B$782,O$47)+'СЕТ СН'!$G$11+СВЦЭМ!$D$10+'СЕТ СН'!$G$5-'СЕТ СН'!$G$21</f>
        <v>4497.2072477000002</v>
      </c>
      <c r="P78" s="36">
        <f>SUMIFS(СВЦЭМ!$D$39:$D$782,СВЦЭМ!$A$39:$A$782,$A78,СВЦЭМ!$B$39:$B$782,P$47)+'СЕТ СН'!$G$11+СВЦЭМ!$D$10+'СЕТ СН'!$G$5-'СЕТ СН'!$G$21</f>
        <v>4515.9113219499995</v>
      </c>
      <c r="Q78" s="36">
        <f>SUMIFS(СВЦЭМ!$D$39:$D$782,СВЦЭМ!$A$39:$A$782,$A78,СВЦЭМ!$B$39:$B$782,Q$47)+'СЕТ СН'!$G$11+СВЦЭМ!$D$10+'СЕТ СН'!$G$5-'СЕТ СН'!$G$21</f>
        <v>4510.1443875099994</v>
      </c>
      <c r="R78" s="36">
        <f>SUMIFS(СВЦЭМ!$D$39:$D$782,СВЦЭМ!$A$39:$A$782,$A78,СВЦЭМ!$B$39:$B$782,R$47)+'СЕТ СН'!$G$11+СВЦЭМ!$D$10+'СЕТ СН'!$G$5-'СЕТ СН'!$G$21</f>
        <v>4498.3760414600001</v>
      </c>
      <c r="S78" s="36">
        <f>SUMIFS(СВЦЭМ!$D$39:$D$782,СВЦЭМ!$A$39:$A$782,$A78,СВЦЭМ!$B$39:$B$782,S$47)+'СЕТ СН'!$G$11+СВЦЭМ!$D$10+'СЕТ СН'!$G$5-'СЕТ СН'!$G$21</f>
        <v>4479.1372897000001</v>
      </c>
      <c r="T78" s="36">
        <f>SUMIFS(СВЦЭМ!$D$39:$D$782,СВЦЭМ!$A$39:$A$782,$A78,СВЦЭМ!$B$39:$B$782,T$47)+'СЕТ СН'!$G$11+СВЦЭМ!$D$10+'СЕТ СН'!$G$5-'СЕТ СН'!$G$21</f>
        <v>4446.8074720799996</v>
      </c>
      <c r="U78" s="36">
        <f>SUMIFS(СВЦЭМ!$D$39:$D$782,СВЦЭМ!$A$39:$A$782,$A78,СВЦЭМ!$B$39:$B$782,U$47)+'СЕТ СН'!$G$11+СВЦЭМ!$D$10+'СЕТ СН'!$G$5-'СЕТ СН'!$G$21</f>
        <v>4429.0058415900003</v>
      </c>
      <c r="V78" s="36">
        <f>SUMIFS(СВЦЭМ!$D$39:$D$782,СВЦЭМ!$A$39:$A$782,$A78,СВЦЭМ!$B$39:$B$782,V$47)+'СЕТ СН'!$G$11+СВЦЭМ!$D$10+'СЕТ СН'!$G$5-'СЕТ СН'!$G$21</f>
        <v>4393.0573940599998</v>
      </c>
      <c r="W78" s="36">
        <f>SUMIFS(СВЦЭМ!$D$39:$D$782,СВЦЭМ!$A$39:$A$782,$A78,СВЦЭМ!$B$39:$B$782,W$47)+'СЕТ СН'!$G$11+СВЦЭМ!$D$10+'СЕТ СН'!$G$5-'СЕТ СН'!$G$21</f>
        <v>4388.6531592399997</v>
      </c>
      <c r="X78" s="36">
        <f>SUMIFS(СВЦЭМ!$D$39:$D$782,СВЦЭМ!$A$39:$A$782,$A78,СВЦЭМ!$B$39:$B$782,X$47)+'СЕТ СН'!$G$11+СВЦЭМ!$D$10+'СЕТ СН'!$G$5-'СЕТ СН'!$G$21</f>
        <v>4429.5352749599997</v>
      </c>
      <c r="Y78" s="36">
        <f>SUMIFS(СВЦЭМ!$D$39:$D$782,СВЦЭМ!$A$39:$A$782,$A78,СВЦЭМ!$B$39:$B$782,Y$47)+'СЕТ СН'!$G$11+СВЦЭМ!$D$10+'СЕТ СН'!$G$5-'СЕТ СН'!$G$21</f>
        <v>4415.68987793</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01.03.2023</v>
      </c>
      <c r="B84" s="36">
        <f>SUMIFS(СВЦЭМ!$D$39:$D$782,СВЦЭМ!$A$39:$A$782,$A84,СВЦЭМ!$B$39:$B$782,B$83)+'СЕТ СН'!$H$11+СВЦЭМ!$D$10+'СЕТ СН'!$H$5-'СЕТ СН'!$H$21</f>
        <v>5127.8777190500005</v>
      </c>
      <c r="C84" s="36">
        <f>SUMIFS(СВЦЭМ!$D$39:$D$782,СВЦЭМ!$A$39:$A$782,$A84,СВЦЭМ!$B$39:$B$782,C$83)+'СЕТ СН'!$H$11+СВЦЭМ!$D$10+'СЕТ СН'!$H$5-'СЕТ СН'!$H$21</f>
        <v>5173.76397499</v>
      </c>
      <c r="D84" s="36">
        <f>SUMIFS(СВЦЭМ!$D$39:$D$782,СВЦЭМ!$A$39:$A$782,$A84,СВЦЭМ!$B$39:$B$782,D$83)+'СЕТ СН'!$H$11+СВЦЭМ!$D$10+'СЕТ СН'!$H$5-'СЕТ СН'!$H$21</f>
        <v>5193.96298733</v>
      </c>
      <c r="E84" s="36">
        <f>SUMIFS(СВЦЭМ!$D$39:$D$782,СВЦЭМ!$A$39:$A$782,$A84,СВЦЭМ!$B$39:$B$782,E$83)+'СЕТ СН'!$H$11+СВЦЭМ!$D$10+'СЕТ СН'!$H$5-'СЕТ СН'!$H$21</f>
        <v>5206.0209682599998</v>
      </c>
      <c r="F84" s="36">
        <f>SUMIFS(СВЦЭМ!$D$39:$D$782,СВЦЭМ!$A$39:$A$782,$A84,СВЦЭМ!$B$39:$B$782,F$83)+'СЕТ СН'!$H$11+СВЦЭМ!$D$10+'СЕТ СН'!$H$5-'СЕТ СН'!$H$21</f>
        <v>5206.2060424700003</v>
      </c>
      <c r="G84" s="36">
        <f>SUMIFS(СВЦЭМ!$D$39:$D$782,СВЦЭМ!$A$39:$A$782,$A84,СВЦЭМ!$B$39:$B$782,G$83)+'СЕТ СН'!$H$11+СВЦЭМ!$D$10+'СЕТ СН'!$H$5-'СЕТ СН'!$H$21</f>
        <v>5177.2309595799998</v>
      </c>
      <c r="H84" s="36">
        <f>SUMIFS(СВЦЭМ!$D$39:$D$782,СВЦЭМ!$A$39:$A$782,$A84,СВЦЭМ!$B$39:$B$782,H$83)+'СЕТ СН'!$H$11+СВЦЭМ!$D$10+'СЕТ СН'!$H$5-'СЕТ СН'!$H$21</f>
        <v>5148.5082071100005</v>
      </c>
      <c r="I84" s="36">
        <f>SUMIFS(СВЦЭМ!$D$39:$D$782,СВЦЭМ!$A$39:$A$782,$A84,СВЦЭМ!$B$39:$B$782,I$83)+'СЕТ СН'!$H$11+СВЦЭМ!$D$10+'СЕТ СН'!$H$5-'СЕТ СН'!$H$21</f>
        <v>5091.0471606000001</v>
      </c>
      <c r="J84" s="36">
        <f>SUMIFS(СВЦЭМ!$D$39:$D$782,СВЦЭМ!$A$39:$A$782,$A84,СВЦЭМ!$B$39:$B$782,J$83)+'СЕТ СН'!$H$11+СВЦЭМ!$D$10+'СЕТ СН'!$H$5-'СЕТ СН'!$H$21</f>
        <v>5078.9321619700004</v>
      </c>
      <c r="K84" s="36">
        <f>SUMIFS(СВЦЭМ!$D$39:$D$782,СВЦЭМ!$A$39:$A$782,$A84,СВЦЭМ!$B$39:$B$782,K$83)+'СЕТ СН'!$H$11+СВЦЭМ!$D$10+'СЕТ СН'!$H$5-'СЕТ СН'!$H$21</f>
        <v>5003.9257189800001</v>
      </c>
      <c r="L84" s="36">
        <f>SUMIFS(СВЦЭМ!$D$39:$D$782,СВЦЭМ!$A$39:$A$782,$A84,СВЦЭМ!$B$39:$B$782,L$83)+'СЕТ СН'!$H$11+СВЦЭМ!$D$10+'СЕТ СН'!$H$5-'СЕТ СН'!$H$21</f>
        <v>5025.8978416500004</v>
      </c>
      <c r="M84" s="36">
        <f>SUMIFS(СВЦЭМ!$D$39:$D$782,СВЦЭМ!$A$39:$A$782,$A84,СВЦЭМ!$B$39:$B$782,M$83)+'СЕТ СН'!$H$11+СВЦЭМ!$D$10+'СЕТ СН'!$H$5-'СЕТ СН'!$H$21</f>
        <v>5041.55692361</v>
      </c>
      <c r="N84" s="36">
        <f>SUMIFS(СВЦЭМ!$D$39:$D$782,СВЦЭМ!$A$39:$A$782,$A84,СВЦЭМ!$B$39:$B$782,N$83)+'СЕТ СН'!$H$11+СВЦЭМ!$D$10+'СЕТ СН'!$H$5-'СЕТ СН'!$H$21</f>
        <v>5072.30028941</v>
      </c>
      <c r="O84" s="36">
        <f>SUMIFS(СВЦЭМ!$D$39:$D$782,СВЦЭМ!$A$39:$A$782,$A84,СВЦЭМ!$B$39:$B$782,O$83)+'СЕТ СН'!$H$11+СВЦЭМ!$D$10+'СЕТ СН'!$H$5-'СЕТ СН'!$H$21</f>
        <v>5084.20292281</v>
      </c>
      <c r="P84" s="36">
        <f>SUMIFS(СВЦЭМ!$D$39:$D$782,СВЦЭМ!$A$39:$A$782,$A84,СВЦЭМ!$B$39:$B$782,P$83)+'СЕТ СН'!$H$11+СВЦЭМ!$D$10+'СЕТ СН'!$H$5-'СЕТ СН'!$H$21</f>
        <v>5096.1259738299996</v>
      </c>
      <c r="Q84" s="36">
        <f>SUMIFS(СВЦЭМ!$D$39:$D$782,СВЦЭМ!$A$39:$A$782,$A84,СВЦЭМ!$B$39:$B$782,Q$83)+'СЕТ СН'!$H$11+СВЦЭМ!$D$10+'СЕТ СН'!$H$5-'СЕТ СН'!$H$21</f>
        <v>5072.3451522100004</v>
      </c>
      <c r="R84" s="36">
        <f>SUMIFS(СВЦЭМ!$D$39:$D$782,СВЦЭМ!$A$39:$A$782,$A84,СВЦЭМ!$B$39:$B$782,R$83)+'СЕТ СН'!$H$11+СВЦЭМ!$D$10+'СЕТ СН'!$H$5-'СЕТ СН'!$H$21</f>
        <v>5075.8666431299998</v>
      </c>
      <c r="S84" s="36">
        <f>SUMIFS(СВЦЭМ!$D$39:$D$782,СВЦЭМ!$A$39:$A$782,$A84,СВЦЭМ!$B$39:$B$782,S$83)+'СЕТ СН'!$H$11+СВЦЭМ!$D$10+'СЕТ СН'!$H$5-'СЕТ СН'!$H$21</f>
        <v>5046.4260441000006</v>
      </c>
      <c r="T84" s="36">
        <f>SUMIFS(СВЦЭМ!$D$39:$D$782,СВЦЭМ!$A$39:$A$782,$A84,СВЦЭМ!$B$39:$B$782,T$83)+'СЕТ СН'!$H$11+СВЦЭМ!$D$10+'СЕТ СН'!$H$5-'СЕТ СН'!$H$21</f>
        <v>5041.2637496699999</v>
      </c>
      <c r="U84" s="36">
        <f>SUMIFS(СВЦЭМ!$D$39:$D$782,СВЦЭМ!$A$39:$A$782,$A84,СВЦЭМ!$B$39:$B$782,U$83)+'СЕТ СН'!$H$11+СВЦЭМ!$D$10+'СЕТ СН'!$H$5-'СЕТ СН'!$H$21</f>
        <v>5054.7372992099999</v>
      </c>
      <c r="V84" s="36">
        <f>SUMIFS(СВЦЭМ!$D$39:$D$782,СВЦЭМ!$A$39:$A$782,$A84,СВЦЭМ!$B$39:$B$782,V$83)+'СЕТ СН'!$H$11+СВЦЭМ!$D$10+'СЕТ СН'!$H$5-'СЕТ СН'!$H$21</f>
        <v>5057.1282688299998</v>
      </c>
      <c r="W84" s="36">
        <f>SUMIFS(СВЦЭМ!$D$39:$D$782,СВЦЭМ!$A$39:$A$782,$A84,СВЦЭМ!$B$39:$B$782,W$83)+'СЕТ СН'!$H$11+СВЦЭМ!$D$10+'СЕТ СН'!$H$5-'СЕТ СН'!$H$21</f>
        <v>5076.9859361500003</v>
      </c>
      <c r="X84" s="36">
        <f>SUMIFS(СВЦЭМ!$D$39:$D$782,СВЦЭМ!$A$39:$A$782,$A84,СВЦЭМ!$B$39:$B$782,X$83)+'СЕТ СН'!$H$11+СВЦЭМ!$D$10+'СЕТ СН'!$H$5-'СЕТ СН'!$H$21</f>
        <v>5091.3357701799996</v>
      </c>
      <c r="Y84" s="36">
        <f>SUMIFS(СВЦЭМ!$D$39:$D$782,СВЦЭМ!$A$39:$A$782,$A84,СВЦЭМ!$B$39:$B$782,Y$83)+'СЕТ СН'!$H$11+СВЦЭМ!$D$10+'СЕТ СН'!$H$5-'СЕТ СН'!$H$21</f>
        <v>5129.6540411799997</v>
      </c>
      <c r="AA84" s="45"/>
    </row>
    <row r="85" spans="1:27" ht="15.75" x14ac:dyDescent="0.2">
      <c r="A85" s="35">
        <f>A84+1</f>
        <v>44987</v>
      </c>
      <c r="B85" s="36">
        <f>SUMIFS(СВЦЭМ!$D$39:$D$782,СВЦЭМ!$A$39:$A$782,$A85,СВЦЭМ!$B$39:$B$782,B$83)+'СЕТ СН'!$H$11+СВЦЭМ!$D$10+'СЕТ СН'!$H$5-'СЕТ СН'!$H$21</f>
        <v>5099.7110263699997</v>
      </c>
      <c r="C85" s="36">
        <f>SUMIFS(СВЦЭМ!$D$39:$D$782,СВЦЭМ!$A$39:$A$782,$A85,СВЦЭМ!$B$39:$B$782,C$83)+'СЕТ СН'!$H$11+СВЦЭМ!$D$10+'СЕТ СН'!$H$5-'СЕТ СН'!$H$21</f>
        <v>5079.6750755900002</v>
      </c>
      <c r="D85" s="36">
        <f>SUMIFS(СВЦЭМ!$D$39:$D$782,СВЦЭМ!$A$39:$A$782,$A85,СВЦЭМ!$B$39:$B$782,D$83)+'СЕТ СН'!$H$11+СВЦЭМ!$D$10+'СЕТ СН'!$H$5-'СЕТ СН'!$H$21</f>
        <v>5100.8701623200004</v>
      </c>
      <c r="E85" s="36">
        <f>SUMIFS(СВЦЭМ!$D$39:$D$782,СВЦЭМ!$A$39:$A$782,$A85,СВЦЭМ!$B$39:$B$782,E$83)+'СЕТ СН'!$H$11+СВЦЭМ!$D$10+'СЕТ СН'!$H$5-'СЕТ СН'!$H$21</f>
        <v>5113.0353671499997</v>
      </c>
      <c r="F85" s="36">
        <f>SUMIFS(СВЦЭМ!$D$39:$D$782,СВЦЭМ!$A$39:$A$782,$A85,СВЦЭМ!$B$39:$B$782,F$83)+'СЕТ СН'!$H$11+СВЦЭМ!$D$10+'СЕТ СН'!$H$5-'СЕТ СН'!$H$21</f>
        <v>5115.0261371200004</v>
      </c>
      <c r="G85" s="36">
        <f>SUMIFS(СВЦЭМ!$D$39:$D$782,СВЦЭМ!$A$39:$A$782,$A85,СВЦЭМ!$B$39:$B$782,G$83)+'СЕТ СН'!$H$11+СВЦЭМ!$D$10+'СЕТ СН'!$H$5-'СЕТ СН'!$H$21</f>
        <v>5087.9516481600003</v>
      </c>
      <c r="H85" s="36">
        <f>SUMIFS(СВЦЭМ!$D$39:$D$782,СВЦЭМ!$A$39:$A$782,$A85,СВЦЭМ!$B$39:$B$782,H$83)+'СЕТ СН'!$H$11+СВЦЭМ!$D$10+'СЕТ СН'!$H$5-'СЕТ СН'!$H$21</f>
        <v>4984.7357989299999</v>
      </c>
      <c r="I85" s="36">
        <f>SUMIFS(СВЦЭМ!$D$39:$D$782,СВЦЭМ!$A$39:$A$782,$A85,СВЦЭМ!$B$39:$B$782,I$83)+'СЕТ СН'!$H$11+СВЦЭМ!$D$10+'СЕТ СН'!$H$5-'СЕТ СН'!$H$21</f>
        <v>4940.9555490599996</v>
      </c>
      <c r="J85" s="36">
        <f>SUMIFS(СВЦЭМ!$D$39:$D$782,СВЦЭМ!$A$39:$A$782,$A85,СВЦЭМ!$B$39:$B$782,J$83)+'СЕТ СН'!$H$11+СВЦЭМ!$D$10+'СЕТ СН'!$H$5-'СЕТ СН'!$H$21</f>
        <v>4918.5159991700002</v>
      </c>
      <c r="K85" s="36">
        <f>SUMIFS(СВЦЭМ!$D$39:$D$782,СВЦЭМ!$A$39:$A$782,$A85,СВЦЭМ!$B$39:$B$782,K$83)+'СЕТ СН'!$H$11+СВЦЭМ!$D$10+'СЕТ СН'!$H$5-'СЕТ СН'!$H$21</f>
        <v>4936.3194958100003</v>
      </c>
      <c r="L85" s="36">
        <f>SUMIFS(СВЦЭМ!$D$39:$D$782,СВЦЭМ!$A$39:$A$782,$A85,СВЦЭМ!$B$39:$B$782,L$83)+'СЕТ СН'!$H$11+СВЦЭМ!$D$10+'СЕТ СН'!$H$5-'СЕТ СН'!$H$21</f>
        <v>4934.5758335099999</v>
      </c>
      <c r="M85" s="36">
        <f>SUMIFS(СВЦЭМ!$D$39:$D$782,СВЦЭМ!$A$39:$A$782,$A85,СВЦЭМ!$B$39:$B$782,M$83)+'СЕТ СН'!$H$11+СВЦЭМ!$D$10+'СЕТ СН'!$H$5-'СЕТ СН'!$H$21</f>
        <v>4937.1336550599999</v>
      </c>
      <c r="N85" s="36">
        <f>SUMIFS(СВЦЭМ!$D$39:$D$782,СВЦЭМ!$A$39:$A$782,$A85,СВЦЭМ!$B$39:$B$782,N$83)+'СЕТ СН'!$H$11+СВЦЭМ!$D$10+'СЕТ СН'!$H$5-'СЕТ СН'!$H$21</f>
        <v>4961.4337933699999</v>
      </c>
      <c r="O85" s="36">
        <f>SUMIFS(СВЦЭМ!$D$39:$D$782,СВЦЭМ!$A$39:$A$782,$A85,СВЦЭМ!$B$39:$B$782,O$83)+'СЕТ СН'!$H$11+СВЦЭМ!$D$10+'СЕТ СН'!$H$5-'СЕТ СН'!$H$21</f>
        <v>5003.3089540800001</v>
      </c>
      <c r="P85" s="36">
        <f>SUMIFS(СВЦЭМ!$D$39:$D$782,СВЦЭМ!$A$39:$A$782,$A85,СВЦЭМ!$B$39:$B$782,P$83)+'СЕТ СН'!$H$11+СВЦЭМ!$D$10+'СЕТ СН'!$H$5-'СЕТ СН'!$H$21</f>
        <v>5018.0679318299999</v>
      </c>
      <c r="Q85" s="36">
        <f>SUMIFS(СВЦЭМ!$D$39:$D$782,СВЦЭМ!$A$39:$A$782,$A85,СВЦЭМ!$B$39:$B$782,Q$83)+'СЕТ СН'!$H$11+СВЦЭМ!$D$10+'СЕТ СН'!$H$5-'СЕТ СН'!$H$21</f>
        <v>5022.7395324099998</v>
      </c>
      <c r="R85" s="36">
        <f>SUMIFS(СВЦЭМ!$D$39:$D$782,СВЦЭМ!$A$39:$A$782,$A85,СВЦЭМ!$B$39:$B$782,R$83)+'СЕТ СН'!$H$11+СВЦЭМ!$D$10+'СЕТ СН'!$H$5-'СЕТ СН'!$H$21</f>
        <v>5028.6671253700006</v>
      </c>
      <c r="S85" s="36">
        <f>SUMIFS(СВЦЭМ!$D$39:$D$782,СВЦЭМ!$A$39:$A$782,$A85,СВЦЭМ!$B$39:$B$782,S$83)+'СЕТ СН'!$H$11+СВЦЭМ!$D$10+'СЕТ СН'!$H$5-'СЕТ СН'!$H$21</f>
        <v>5021.92817638</v>
      </c>
      <c r="T85" s="36">
        <f>SUMIFS(СВЦЭМ!$D$39:$D$782,СВЦЭМ!$A$39:$A$782,$A85,СВЦЭМ!$B$39:$B$782,T$83)+'СЕТ СН'!$H$11+СВЦЭМ!$D$10+'СЕТ СН'!$H$5-'СЕТ СН'!$H$21</f>
        <v>4978.8283928700002</v>
      </c>
      <c r="U85" s="36">
        <f>SUMIFS(СВЦЭМ!$D$39:$D$782,СВЦЭМ!$A$39:$A$782,$A85,СВЦЭМ!$B$39:$B$782,U$83)+'СЕТ СН'!$H$11+СВЦЭМ!$D$10+'СЕТ СН'!$H$5-'СЕТ СН'!$H$21</f>
        <v>4917.9466689000001</v>
      </c>
      <c r="V85" s="36">
        <f>SUMIFS(СВЦЭМ!$D$39:$D$782,СВЦЭМ!$A$39:$A$782,$A85,СВЦЭМ!$B$39:$B$782,V$83)+'СЕТ СН'!$H$11+СВЦЭМ!$D$10+'СЕТ СН'!$H$5-'СЕТ СН'!$H$21</f>
        <v>4911.8463919100004</v>
      </c>
      <c r="W85" s="36">
        <f>SUMIFS(СВЦЭМ!$D$39:$D$782,СВЦЭМ!$A$39:$A$782,$A85,СВЦЭМ!$B$39:$B$782,W$83)+'СЕТ СН'!$H$11+СВЦЭМ!$D$10+'СЕТ СН'!$H$5-'СЕТ СН'!$H$21</f>
        <v>4921.1130226200003</v>
      </c>
      <c r="X85" s="36">
        <f>SUMIFS(СВЦЭМ!$D$39:$D$782,СВЦЭМ!$A$39:$A$782,$A85,СВЦЭМ!$B$39:$B$782,X$83)+'СЕТ СН'!$H$11+СВЦЭМ!$D$10+'СЕТ СН'!$H$5-'СЕТ СН'!$H$21</f>
        <v>4944.12474931</v>
      </c>
      <c r="Y85" s="36">
        <f>SUMIFS(СВЦЭМ!$D$39:$D$782,СВЦЭМ!$A$39:$A$782,$A85,СВЦЭМ!$B$39:$B$782,Y$83)+'СЕТ СН'!$H$11+СВЦЭМ!$D$10+'СЕТ СН'!$H$5-'СЕТ СН'!$H$21</f>
        <v>4987.8558429000004</v>
      </c>
    </row>
    <row r="86" spans="1:27" ht="15.75" x14ac:dyDescent="0.2">
      <c r="A86" s="35">
        <f t="shared" ref="A86:A114" si="2">A85+1</f>
        <v>44988</v>
      </c>
      <c r="B86" s="36">
        <f>SUMIFS(СВЦЭМ!$D$39:$D$782,СВЦЭМ!$A$39:$A$782,$A86,СВЦЭМ!$B$39:$B$782,B$83)+'СЕТ СН'!$H$11+СВЦЭМ!$D$10+'СЕТ СН'!$H$5-'СЕТ СН'!$H$21</f>
        <v>5010.7821955300005</v>
      </c>
      <c r="C86" s="36">
        <f>SUMIFS(СВЦЭМ!$D$39:$D$782,СВЦЭМ!$A$39:$A$782,$A86,СВЦЭМ!$B$39:$B$782,C$83)+'СЕТ СН'!$H$11+СВЦЭМ!$D$10+'СЕТ СН'!$H$5-'СЕТ СН'!$H$21</f>
        <v>5020.4604093100006</v>
      </c>
      <c r="D86" s="36">
        <f>SUMIFS(СВЦЭМ!$D$39:$D$782,СВЦЭМ!$A$39:$A$782,$A86,СВЦЭМ!$B$39:$B$782,D$83)+'СЕТ СН'!$H$11+СВЦЭМ!$D$10+'СЕТ СН'!$H$5-'СЕТ СН'!$H$21</f>
        <v>5041.8591758399998</v>
      </c>
      <c r="E86" s="36">
        <f>SUMIFS(СВЦЭМ!$D$39:$D$782,СВЦЭМ!$A$39:$A$782,$A86,СВЦЭМ!$B$39:$B$782,E$83)+'СЕТ СН'!$H$11+СВЦЭМ!$D$10+'СЕТ СН'!$H$5-'СЕТ СН'!$H$21</f>
        <v>5047.9881034400005</v>
      </c>
      <c r="F86" s="36">
        <f>SUMIFS(СВЦЭМ!$D$39:$D$782,СВЦЭМ!$A$39:$A$782,$A86,СВЦЭМ!$B$39:$B$782,F$83)+'СЕТ СН'!$H$11+СВЦЭМ!$D$10+'СЕТ СН'!$H$5-'СЕТ СН'!$H$21</f>
        <v>5034.40301722</v>
      </c>
      <c r="G86" s="36">
        <f>SUMIFS(СВЦЭМ!$D$39:$D$782,СВЦЭМ!$A$39:$A$782,$A86,СВЦЭМ!$B$39:$B$782,G$83)+'СЕТ СН'!$H$11+СВЦЭМ!$D$10+'СЕТ СН'!$H$5-'СЕТ СН'!$H$21</f>
        <v>5023.6956835300007</v>
      </c>
      <c r="H86" s="36">
        <f>SUMIFS(СВЦЭМ!$D$39:$D$782,СВЦЭМ!$A$39:$A$782,$A86,СВЦЭМ!$B$39:$B$782,H$83)+'СЕТ СН'!$H$11+СВЦЭМ!$D$10+'СЕТ СН'!$H$5-'СЕТ СН'!$H$21</f>
        <v>5013.6719431800002</v>
      </c>
      <c r="I86" s="36">
        <f>SUMIFS(СВЦЭМ!$D$39:$D$782,СВЦЭМ!$A$39:$A$782,$A86,СВЦЭМ!$B$39:$B$782,I$83)+'СЕТ СН'!$H$11+СВЦЭМ!$D$10+'СЕТ СН'!$H$5-'СЕТ СН'!$H$21</f>
        <v>4932.7547422300004</v>
      </c>
      <c r="J86" s="36">
        <f>SUMIFS(СВЦЭМ!$D$39:$D$782,СВЦЭМ!$A$39:$A$782,$A86,СВЦЭМ!$B$39:$B$782,J$83)+'СЕТ СН'!$H$11+СВЦЭМ!$D$10+'СЕТ СН'!$H$5-'СЕТ СН'!$H$21</f>
        <v>4942.4380491900001</v>
      </c>
      <c r="K86" s="36">
        <f>SUMIFS(СВЦЭМ!$D$39:$D$782,СВЦЭМ!$A$39:$A$782,$A86,СВЦЭМ!$B$39:$B$782,K$83)+'СЕТ СН'!$H$11+СВЦЭМ!$D$10+'СЕТ СН'!$H$5-'СЕТ СН'!$H$21</f>
        <v>4924.4584368599999</v>
      </c>
      <c r="L86" s="36">
        <f>SUMIFS(СВЦЭМ!$D$39:$D$782,СВЦЭМ!$A$39:$A$782,$A86,СВЦЭМ!$B$39:$B$782,L$83)+'СЕТ СН'!$H$11+СВЦЭМ!$D$10+'СЕТ СН'!$H$5-'СЕТ СН'!$H$21</f>
        <v>4905.8452400699998</v>
      </c>
      <c r="M86" s="36">
        <f>SUMIFS(СВЦЭМ!$D$39:$D$782,СВЦЭМ!$A$39:$A$782,$A86,СВЦЭМ!$B$39:$B$782,M$83)+'СЕТ СН'!$H$11+СВЦЭМ!$D$10+'СЕТ СН'!$H$5-'СЕТ СН'!$H$21</f>
        <v>4912.6826025600003</v>
      </c>
      <c r="N86" s="36">
        <f>SUMIFS(СВЦЭМ!$D$39:$D$782,СВЦЭМ!$A$39:$A$782,$A86,СВЦЭМ!$B$39:$B$782,N$83)+'СЕТ СН'!$H$11+СВЦЭМ!$D$10+'СЕТ СН'!$H$5-'СЕТ СН'!$H$21</f>
        <v>4936.0754614400003</v>
      </c>
      <c r="O86" s="36">
        <f>SUMIFS(СВЦЭМ!$D$39:$D$782,СВЦЭМ!$A$39:$A$782,$A86,СВЦЭМ!$B$39:$B$782,O$83)+'СЕТ СН'!$H$11+СВЦЭМ!$D$10+'СЕТ СН'!$H$5-'СЕТ СН'!$H$21</f>
        <v>5006.2062144700003</v>
      </c>
      <c r="P86" s="36">
        <f>SUMIFS(СВЦЭМ!$D$39:$D$782,СВЦЭМ!$A$39:$A$782,$A86,СВЦЭМ!$B$39:$B$782,P$83)+'СЕТ СН'!$H$11+СВЦЭМ!$D$10+'СЕТ СН'!$H$5-'СЕТ СН'!$H$21</f>
        <v>5018.0888149800003</v>
      </c>
      <c r="Q86" s="36">
        <f>SUMIFS(СВЦЭМ!$D$39:$D$782,СВЦЭМ!$A$39:$A$782,$A86,СВЦЭМ!$B$39:$B$782,Q$83)+'СЕТ СН'!$H$11+СВЦЭМ!$D$10+'СЕТ СН'!$H$5-'СЕТ СН'!$H$21</f>
        <v>4971.6422291300005</v>
      </c>
      <c r="R86" s="36">
        <f>SUMIFS(СВЦЭМ!$D$39:$D$782,СВЦЭМ!$A$39:$A$782,$A86,СВЦЭМ!$B$39:$B$782,R$83)+'СЕТ СН'!$H$11+СВЦЭМ!$D$10+'СЕТ СН'!$H$5-'СЕТ СН'!$H$21</f>
        <v>5031.7917352200002</v>
      </c>
      <c r="S86" s="36">
        <f>SUMIFS(СВЦЭМ!$D$39:$D$782,СВЦЭМ!$A$39:$A$782,$A86,СВЦЭМ!$B$39:$B$782,S$83)+'СЕТ СН'!$H$11+СВЦЭМ!$D$10+'СЕТ СН'!$H$5-'СЕТ СН'!$H$21</f>
        <v>4972.0601755799999</v>
      </c>
      <c r="T86" s="36">
        <f>SUMIFS(СВЦЭМ!$D$39:$D$782,СВЦЭМ!$A$39:$A$782,$A86,СВЦЭМ!$B$39:$B$782,T$83)+'СЕТ СН'!$H$11+СВЦЭМ!$D$10+'СЕТ СН'!$H$5-'СЕТ СН'!$H$21</f>
        <v>4939.0683046699996</v>
      </c>
      <c r="U86" s="36">
        <f>SUMIFS(СВЦЭМ!$D$39:$D$782,СВЦЭМ!$A$39:$A$782,$A86,СВЦЭМ!$B$39:$B$782,U$83)+'СЕТ СН'!$H$11+СВЦЭМ!$D$10+'СЕТ СН'!$H$5-'СЕТ СН'!$H$21</f>
        <v>4900.5837997899998</v>
      </c>
      <c r="V86" s="36">
        <f>SUMIFS(СВЦЭМ!$D$39:$D$782,СВЦЭМ!$A$39:$A$782,$A86,СВЦЭМ!$B$39:$B$782,V$83)+'СЕТ СН'!$H$11+СВЦЭМ!$D$10+'СЕТ СН'!$H$5-'СЕТ СН'!$H$21</f>
        <v>4907.6704168800006</v>
      </c>
      <c r="W86" s="36">
        <f>SUMIFS(СВЦЭМ!$D$39:$D$782,СВЦЭМ!$A$39:$A$782,$A86,СВЦЭМ!$B$39:$B$782,W$83)+'СЕТ СН'!$H$11+СВЦЭМ!$D$10+'СЕТ СН'!$H$5-'СЕТ СН'!$H$21</f>
        <v>4904.2284628199995</v>
      </c>
      <c r="X86" s="36">
        <f>SUMIFS(СВЦЭМ!$D$39:$D$782,СВЦЭМ!$A$39:$A$782,$A86,СВЦЭМ!$B$39:$B$782,X$83)+'СЕТ СН'!$H$11+СВЦЭМ!$D$10+'СЕТ СН'!$H$5-'СЕТ СН'!$H$21</f>
        <v>4932.5092142000003</v>
      </c>
      <c r="Y86" s="36">
        <f>SUMIFS(СВЦЭМ!$D$39:$D$782,СВЦЭМ!$A$39:$A$782,$A86,СВЦЭМ!$B$39:$B$782,Y$83)+'СЕТ СН'!$H$11+СВЦЭМ!$D$10+'СЕТ СН'!$H$5-'СЕТ СН'!$H$21</f>
        <v>5004.4808744100001</v>
      </c>
    </row>
    <row r="87" spans="1:27" ht="15.75" x14ac:dyDescent="0.2">
      <c r="A87" s="35">
        <f t="shared" si="2"/>
        <v>44989</v>
      </c>
      <c r="B87" s="36">
        <f>SUMIFS(СВЦЭМ!$D$39:$D$782,СВЦЭМ!$A$39:$A$782,$A87,СВЦЭМ!$B$39:$B$782,B$83)+'СЕТ СН'!$H$11+СВЦЭМ!$D$10+'СЕТ СН'!$H$5-'СЕТ СН'!$H$21</f>
        <v>4946.0524142499999</v>
      </c>
      <c r="C87" s="36">
        <f>SUMIFS(СВЦЭМ!$D$39:$D$782,СВЦЭМ!$A$39:$A$782,$A87,СВЦЭМ!$B$39:$B$782,C$83)+'СЕТ СН'!$H$11+СВЦЭМ!$D$10+'СЕТ СН'!$H$5-'СЕТ СН'!$H$21</f>
        <v>4979.0830293300005</v>
      </c>
      <c r="D87" s="36">
        <f>SUMIFS(СВЦЭМ!$D$39:$D$782,СВЦЭМ!$A$39:$A$782,$A87,СВЦЭМ!$B$39:$B$782,D$83)+'СЕТ СН'!$H$11+СВЦЭМ!$D$10+'СЕТ СН'!$H$5-'СЕТ СН'!$H$21</f>
        <v>4990.4577372000003</v>
      </c>
      <c r="E87" s="36">
        <f>SUMIFS(СВЦЭМ!$D$39:$D$782,СВЦЭМ!$A$39:$A$782,$A87,СВЦЭМ!$B$39:$B$782,E$83)+'СЕТ СН'!$H$11+СВЦЭМ!$D$10+'СЕТ СН'!$H$5-'СЕТ СН'!$H$21</f>
        <v>4989.7648333799998</v>
      </c>
      <c r="F87" s="36">
        <f>SUMIFS(СВЦЭМ!$D$39:$D$782,СВЦЭМ!$A$39:$A$782,$A87,СВЦЭМ!$B$39:$B$782,F$83)+'СЕТ СН'!$H$11+СВЦЭМ!$D$10+'СЕТ СН'!$H$5-'СЕТ СН'!$H$21</f>
        <v>4974.2018953500001</v>
      </c>
      <c r="G87" s="36">
        <f>SUMIFS(СВЦЭМ!$D$39:$D$782,СВЦЭМ!$A$39:$A$782,$A87,СВЦЭМ!$B$39:$B$782,G$83)+'СЕТ СН'!$H$11+СВЦЭМ!$D$10+'СЕТ СН'!$H$5-'СЕТ СН'!$H$21</f>
        <v>4953.2959294399998</v>
      </c>
      <c r="H87" s="36">
        <f>SUMIFS(СВЦЭМ!$D$39:$D$782,СВЦЭМ!$A$39:$A$782,$A87,СВЦЭМ!$B$39:$B$782,H$83)+'СЕТ СН'!$H$11+СВЦЭМ!$D$10+'СЕТ СН'!$H$5-'СЕТ СН'!$H$21</f>
        <v>4903.0364417000001</v>
      </c>
      <c r="I87" s="36">
        <f>SUMIFS(СВЦЭМ!$D$39:$D$782,СВЦЭМ!$A$39:$A$782,$A87,СВЦЭМ!$B$39:$B$782,I$83)+'СЕТ СН'!$H$11+СВЦЭМ!$D$10+'СЕТ СН'!$H$5-'СЕТ СН'!$H$21</f>
        <v>4850.9541871900001</v>
      </c>
      <c r="J87" s="36">
        <f>SUMIFS(СВЦЭМ!$D$39:$D$782,СВЦЭМ!$A$39:$A$782,$A87,СВЦЭМ!$B$39:$B$782,J$83)+'СЕТ СН'!$H$11+СВЦЭМ!$D$10+'СЕТ СН'!$H$5-'СЕТ СН'!$H$21</f>
        <v>4834.2282461699997</v>
      </c>
      <c r="K87" s="36">
        <f>SUMIFS(СВЦЭМ!$D$39:$D$782,СВЦЭМ!$A$39:$A$782,$A87,СВЦЭМ!$B$39:$B$782,K$83)+'СЕТ СН'!$H$11+СВЦЭМ!$D$10+'СЕТ СН'!$H$5-'СЕТ СН'!$H$21</f>
        <v>4823.9832665200001</v>
      </c>
      <c r="L87" s="36">
        <f>SUMIFS(СВЦЭМ!$D$39:$D$782,СВЦЭМ!$A$39:$A$782,$A87,СВЦЭМ!$B$39:$B$782,L$83)+'СЕТ СН'!$H$11+СВЦЭМ!$D$10+'СЕТ СН'!$H$5-'СЕТ СН'!$H$21</f>
        <v>4832.8439740800004</v>
      </c>
      <c r="M87" s="36">
        <f>SUMIFS(СВЦЭМ!$D$39:$D$782,СВЦЭМ!$A$39:$A$782,$A87,СВЦЭМ!$B$39:$B$782,M$83)+'СЕТ СН'!$H$11+СВЦЭМ!$D$10+'СЕТ СН'!$H$5-'СЕТ СН'!$H$21</f>
        <v>4846.9639259899996</v>
      </c>
      <c r="N87" s="36">
        <f>SUMIFS(СВЦЭМ!$D$39:$D$782,СВЦЭМ!$A$39:$A$782,$A87,СВЦЭМ!$B$39:$B$782,N$83)+'СЕТ СН'!$H$11+СВЦЭМ!$D$10+'СЕТ СН'!$H$5-'СЕТ СН'!$H$21</f>
        <v>4881.0042394600005</v>
      </c>
      <c r="O87" s="36">
        <f>SUMIFS(СВЦЭМ!$D$39:$D$782,СВЦЭМ!$A$39:$A$782,$A87,СВЦЭМ!$B$39:$B$782,O$83)+'СЕТ СН'!$H$11+СВЦЭМ!$D$10+'СЕТ СН'!$H$5-'СЕТ СН'!$H$21</f>
        <v>4907.9568162100004</v>
      </c>
      <c r="P87" s="36">
        <f>SUMIFS(СВЦЭМ!$D$39:$D$782,СВЦЭМ!$A$39:$A$782,$A87,СВЦЭМ!$B$39:$B$782,P$83)+'СЕТ СН'!$H$11+СВЦЭМ!$D$10+'СЕТ СН'!$H$5-'СЕТ СН'!$H$21</f>
        <v>4921.2264904900003</v>
      </c>
      <c r="Q87" s="36">
        <f>SUMIFS(СВЦЭМ!$D$39:$D$782,СВЦЭМ!$A$39:$A$782,$A87,СВЦЭМ!$B$39:$B$782,Q$83)+'СЕТ СН'!$H$11+СВЦЭМ!$D$10+'СЕТ СН'!$H$5-'СЕТ СН'!$H$21</f>
        <v>4926.35068348</v>
      </c>
      <c r="R87" s="36">
        <f>SUMIFS(СВЦЭМ!$D$39:$D$782,СВЦЭМ!$A$39:$A$782,$A87,СВЦЭМ!$B$39:$B$782,R$83)+'СЕТ СН'!$H$11+СВЦЭМ!$D$10+'СЕТ СН'!$H$5-'СЕТ СН'!$H$21</f>
        <v>4929.1594533799998</v>
      </c>
      <c r="S87" s="36">
        <f>SUMIFS(СВЦЭМ!$D$39:$D$782,СВЦЭМ!$A$39:$A$782,$A87,СВЦЭМ!$B$39:$B$782,S$83)+'СЕТ СН'!$H$11+СВЦЭМ!$D$10+'СЕТ СН'!$H$5-'СЕТ СН'!$H$21</f>
        <v>4892.1147841299999</v>
      </c>
      <c r="T87" s="36">
        <f>SUMIFS(СВЦЭМ!$D$39:$D$782,СВЦЭМ!$A$39:$A$782,$A87,СВЦЭМ!$B$39:$B$782,T$83)+'СЕТ СН'!$H$11+СВЦЭМ!$D$10+'СЕТ СН'!$H$5-'СЕТ СН'!$H$21</f>
        <v>4846.3559433099999</v>
      </c>
      <c r="U87" s="36">
        <f>SUMIFS(СВЦЭМ!$D$39:$D$782,СВЦЭМ!$A$39:$A$782,$A87,СВЦЭМ!$B$39:$B$782,U$83)+'СЕТ СН'!$H$11+СВЦЭМ!$D$10+'СЕТ СН'!$H$5-'СЕТ СН'!$H$21</f>
        <v>4836.7792833499998</v>
      </c>
      <c r="V87" s="36">
        <f>SUMIFS(СВЦЭМ!$D$39:$D$782,СВЦЭМ!$A$39:$A$782,$A87,СВЦЭМ!$B$39:$B$782,V$83)+'СЕТ СН'!$H$11+СВЦЭМ!$D$10+'СЕТ СН'!$H$5-'СЕТ СН'!$H$21</f>
        <v>4849.3860854900004</v>
      </c>
      <c r="W87" s="36">
        <f>SUMIFS(СВЦЭМ!$D$39:$D$782,СВЦЭМ!$A$39:$A$782,$A87,СВЦЭМ!$B$39:$B$782,W$83)+'СЕТ СН'!$H$11+СВЦЭМ!$D$10+'СЕТ СН'!$H$5-'СЕТ СН'!$H$21</f>
        <v>4883.2698865000002</v>
      </c>
      <c r="X87" s="36">
        <f>SUMIFS(СВЦЭМ!$D$39:$D$782,СВЦЭМ!$A$39:$A$782,$A87,СВЦЭМ!$B$39:$B$782,X$83)+'СЕТ СН'!$H$11+СВЦЭМ!$D$10+'СЕТ СН'!$H$5-'СЕТ СН'!$H$21</f>
        <v>4917.3045788899999</v>
      </c>
      <c r="Y87" s="36">
        <f>SUMIFS(СВЦЭМ!$D$39:$D$782,СВЦЭМ!$A$39:$A$782,$A87,СВЦЭМ!$B$39:$B$782,Y$83)+'СЕТ СН'!$H$11+СВЦЭМ!$D$10+'СЕТ СН'!$H$5-'СЕТ СН'!$H$21</f>
        <v>4945.58165259</v>
      </c>
    </row>
    <row r="88" spans="1:27" ht="15.75" x14ac:dyDescent="0.2">
      <c r="A88" s="35">
        <f t="shared" si="2"/>
        <v>44990</v>
      </c>
      <c r="B88" s="36">
        <f>SUMIFS(СВЦЭМ!$D$39:$D$782,СВЦЭМ!$A$39:$A$782,$A88,СВЦЭМ!$B$39:$B$782,B$83)+'СЕТ СН'!$H$11+СВЦЭМ!$D$10+'СЕТ СН'!$H$5-'СЕТ СН'!$H$21</f>
        <v>4964.4329281500004</v>
      </c>
      <c r="C88" s="36">
        <f>SUMIFS(СВЦЭМ!$D$39:$D$782,СВЦЭМ!$A$39:$A$782,$A88,СВЦЭМ!$B$39:$B$782,C$83)+'СЕТ СН'!$H$11+СВЦЭМ!$D$10+'СЕТ СН'!$H$5-'СЕТ СН'!$H$21</f>
        <v>4999.7464106500001</v>
      </c>
      <c r="D88" s="36">
        <f>SUMIFS(СВЦЭМ!$D$39:$D$782,СВЦЭМ!$A$39:$A$782,$A88,СВЦЭМ!$B$39:$B$782,D$83)+'СЕТ СН'!$H$11+СВЦЭМ!$D$10+'СЕТ СН'!$H$5-'СЕТ СН'!$H$21</f>
        <v>5017.0831057400001</v>
      </c>
      <c r="E88" s="36">
        <f>SUMIFS(СВЦЭМ!$D$39:$D$782,СВЦЭМ!$A$39:$A$782,$A88,СВЦЭМ!$B$39:$B$782,E$83)+'СЕТ СН'!$H$11+СВЦЭМ!$D$10+'СЕТ СН'!$H$5-'СЕТ СН'!$H$21</f>
        <v>5017.6591947699999</v>
      </c>
      <c r="F88" s="36">
        <f>SUMIFS(СВЦЭМ!$D$39:$D$782,СВЦЭМ!$A$39:$A$782,$A88,СВЦЭМ!$B$39:$B$782,F$83)+'СЕТ СН'!$H$11+СВЦЭМ!$D$10+'СЕТ СН'!$H$5-'СЕТ СН'!$H$21</f>
        <v>5024.2865377500002</v>
      </c>
      <c r="G88" s="36">
        <f>SUMIFS(СВЦЭМ!$D$39:$D$782,СВЦЭМ!$A$39:$A$782,$A88,СВЦЭМ!$B$39:$B$782,G$83)+'СЕТ СН'!$H$11+СВЦЭМ!$D$10+'СЕТ СН'!$H$5-'СЕТ СН'!$H$21</f>
        <v>5002.0880033100002</v>
      </c>
      <c r="H88" s="36">
        <f>SUMIFS(СВЦЭМ!$D$39:$D$782,СВЦЭМ!$A$39:$A$782,$A88,СВЦЭМ!$B$39:$B$782,H$83)+'СЕТ СН'!$H$11+СВЦЭМ!$D$10+'СЕТ СН'!$H$5-'СЕТ СН'!$H$21</f>
        <v>4978.6021830400005</v>
      </c>
      <c r="I88" s="36">
        <f>SUMIFS(СВЦЭМ!$D$39:$D$782,СВЦЭМ!$A$39:$A$782,$A88,СВЦЭМ!$B$39:$B$782,I$83)+'СЕТ СН'!$H$11+СВЦЭМ!$D$10+'СЕТ СН'!$H$5-'СЕТ СН'!$H$21</f>
        <v>4960.81641029</v>
      </c>
      <c r="J88" s="36">
        <f>SUMIFS(СВЦЭМ!$D$39:$D$782,СВЦЭМ!$A$39:$A$782,$A88,СВЦЭМ!$B$39:$B$782,J$83)+'СЕТ СН'!$H$11+СВЦЭМ!$D$10+'СЕТ СН'!$H$5-'СЕТ СН'!$H$21</f>
        <v>4947.0206211799996</v>
      </c>
      <c r="K88" s="36">
        <f>SUMIFS(СВЦЭМ!$D$39:$D$782,СВЦЭМ!$A$39:$A$782,$A88,СВЦЭМ!$B$39:$B$782,K$83)+'СЕТ СН'!$H$11+СВЦЭМ!$D$10+'СЕТ СН'!$H$5-'СЕТ СН'!$H$21</f>
        <v>4881.9017129000003</v>
      </c>
      <c r="L88" s="36">
        <f>SUMIFS(СВЦЭМ!$D$39:$D$782,СВЦЭМ!$A$39:$A$782,$A88,СВЦЭМ!$B$39:$B$782,L$83)+'СЕТ СН'!$H$11+СВЦЭМ!$D$10+'СЕТ СН'!$H$5-'СЕТ СН'!$H$21</f>
        <v>4851.2673265200001</v>
      </c>
      <c r="M88" s="36">
        <f>SUMIFS(СВЦЭМ!$D$39:$D$782,СВЦЭМ!$A$39:$A$782,$A88,СВЦЭМ!$B$39:$B$782,M$83)+'СЕТ СН'!$H$11+СВЦЭМ!$D$10+'СЕТ СН'!$H$5-'СЕТ СН'!$H$21</f>
        <v>4863.3388689399999</v>
      </c>
      <c r="N88" s="36">
        <f>SUMIFS(СВЦЭМ!$D$39:$D$782,СВЦЭМ!$A$39:$A$782,$A88,СВЦЭМ!$B$39:$B$782,N$83)+'СЕТ СН'!$H$11+СВЦЭМ!$D$10+'СЕТ СН'!$H$5-'СЕТ СН'!$H$21</f>
        <v>4873.2588358200001</v>
      </c>
      <c r="O88" s="36">
        <f>SUMIFS(СВЦЭМ!$D$39:$D$782,СВЦЭМ!$A$39:$A$782,$A88,СВЦЭМ!$B$39:$B$782,O$83)+'СЕТ СН'!$H$11+СВЦЭМ!$D$10+'СЕТ СН'!$H$5-'СЕТ СН'!$H$21</f>
        <v>4900.43596144</v>
      </c>
      <c r="P88" s="36">
        <f>SUMIFS(СВЦЭМ!$D$39:$D$782,СВЦЭМ!$A$39:$A$782,$A88,СВЦЭМ!$B$39:$B$782,P$83)+'СЕТ СН'!$H$11+СВЦЭМ!$D$10+'СЕТ СН'!$H$5-'СЕТ СН'!$H$21</f>
        <v>4928.9457677999999</v>
      </c>
      <c r="Q88" s="36">
        <f>SUMIFS(СВЦЭМ!$D$39:$D$782,СВЦЭМ!$A$39:$A$782,$A88,СВЦЭМ!$B$39:$B$782,Q$83)+'СЕТ СН'!$H$11+СВЦЭМ!$D$10+'СЕТ СН'!$H$5-'СЕТ СН'!$H$21</f>
        <v>4944.8218781200003</v>
      </c>
      <c r="R88" s="36">
        <f>SUMIFS(СВЦЭМ!$D$39:$D$782,СВЦЭМ!$A$39:$A$782,$A88,СВЦЭМ!$B$39:$B$782,R$83)+'СЕТ СН'!$H$11+СВЦЭМ!$D$10+'СЕТ СН'!$H$5-'СЕТ СН'!$H$21</f>
        <v>4947.6204363100005</v>
      </c>
      <c r="S88" s="36">
        <f>SUMIFS(СВЦЭМ!$D$39:$D$782,СВЦЭМ!$A$39:$A$782,$A88,СВЦЭМ!$B$39:$B$782,S$83)+'СЕТ СН'!$H$11+СВЦЭМ!$D$10+'СЕТ СН'!$H$5-'СЕТ СН'!$H$21</f>
        <v>4927.76183262</v>
      </c>
      <c r="T88" s="36">
        <f>SUMIFS(СВЦЭМ!$D$39:$D$782,СВЦЭМ!$A$39:$A$782,$A88,СВЦЭМ!$B$39:$B$782,T$83)+'СЕТ СН'!$H$11+СВЦЭМ!$D$10+'СЕТ СН'!$H$5-'СЕТ СН'!$H$21</f>
        <v>4900.9581216400002</v>
      </c>
      <c r="U88" s="36">
        <f>SUMIFS(СВЦЭМ!$D$39:$D$782,СВЦЭМ!$A$39:$A$782,$A88,СВЦЭМ!$B$39:$B$782,U$83)+'СЕТ СН'!$H$11+СВЦЭМ!$D$10+'СЕТ СН'!$H$5-'СЕТ СН'!$H$21</f>
        <v>4861.60369489</v>
      </c>
      <c r="V88" s="36">
        <f>SUMIFS(СВЦЭМ!$D$39:$D$782,СВЦЭМ!$A$39:$A$782,$A88,СВЦЭМ!$B$39:$B$782,V$83)+'СЕТ СН'!$H$11+СВЦЭМ!$D$10+'СЕТ СН'!$H$5-'СЕТ СН'!$H$21</f>
        <v>4790.2526963300006</v>
      </c>
      <c r="W88" s="36">
        <f>SUMIFS(СВЦЭМ!$D$39:$D$782,СВЦЭМ!$A$39:$A$782,$A88,СВЦЭМ!$B$39:$B$782,W$83)+'СЕТ СН'!$H$11+СВЦЭМ!$D$10+'СЕТ СН'!$H$5-'СЕТ СН'!$H$21</f>
        <v>4800.8824977300001</v>
      </c>
      <c r="X88" s="36">
        <f>SUMIFS(СВЦЭМ!$D$39:$D$782,СВЦЭМ!$A$39:$A$782,$A88,СВЦЭМ!$B$39:$B$782,X$83)+'СЕТ СН'!$H$11+СВЦЭМ!$D$10+'СЕТ СН'!$H$5-'СЕТ СН'!$H$21</f>
        <v>4827.4730733200004</v>
      </c>
      <c r="Y88" s="36">
        <f>SUMIFS(СВЦЭМ!$D$39:$D$782,СВЦЭМ!$A$39:$A$782,$A88,СВЦЭМ!$B$39:$B$782,Y$83)+'СЕТ СН'!$H$11+СВЦЭМ!$D$10+'СЕТ СН'!$H$5-'СЕТ СН'!$H$21</f>
        <v>4921.4004233699998</v>
      </c>
    </row>
    <row r="89" spans="1:27" ht="15.75" x14ac:dyDescent="0.2">
      <c r="A89" s="35">
        <f t="shared" si="2"/>
        <v>44991</v>
      </c>
      <c r="B89" s="36">
        <f>SUMIFS(СВЦЭМ!$D$39:$D$782,СВЦЭМ!$A$39:$A$782,$A89,СВЦЭМ!$B$39:$B$782,B$83)+'СЕТ СН'!$H$11+СВЦЭМ!$D$10+'СЕТ СН'!$H$5-'СЕТ СН'!$H$21</f>
        <v>4963.4752071800003</v>
      </c>
      <c r="C89" s="36">
        <f>SUMIFS(СВЦЭМ!$D$39:$D$782,СВЦЭМ!$A$39:$A$782,$A89,СВЦЭМ!$B$39:$B$782,C$83)+'СЕТ СН'!$H$11+СВЦЭМ!$D$10+'СЕТ СН'!$H$5-'СЕТ СН'!$H$21</f>
        <v>4983.7034325499999</v>
      </c>
      <c r="D89" s="36">
        <f>SUMIFS(СВЦЭМ!$D$39:$D$782,СВЦЭМ!$A$39:$A$782,$A89,СВЦЭМ!$B$39:$B$782,D$83)+'СЕТ СН'!$H$11+СВЦЭМ!$D$10+'СЕТ СН'!$H$5-'СЕТ СН'!$H$21</f>
        <v>5002.3184049499996</v>
      </c>
      <c r="E89" s="36">
        <f>SUMIFS(СВЦЭМ!$D$39:$D$782,СВЦЭМ!$A$39:$A$782,$A89,СВЦЭМ!$B$39:$B$782,E$83)+'СЕТ СН'!$H$11+СВЦЭМ!$D$10+'СЕТ СН'!$H$5-'СЕТ СН'!$H$21</f>
        <v>5023.9033481900005</v>
      </c>
      <c r="F89" s="36">
        <f>SUMIFS(СВЦЭМ!$D$39:$D$782,СВЦЭМ!$A$39:$A$782,$A89,СВЦЭМ!$B$39:$B$782,F$83)+'СЕТ СН'!$H$11+СВЦЭМ!$D$10+'СЕТ СН'!$H$5-'СЕТ СН'!$H$21</f>
        <v>5018.0826083000002</v>
      </c>
      <c r="G89" s="36">
        <f>SUMIFS(СВЦЭМ!$D$39:$D$782,СВЦЭМ!$A$39:$A$782,$A89,СВЦЭМ!$B$39:$B$782,G$83)+'СЕТ СН'!$H$11+СВЦЭМ!$D$10+'СЕТ СН'!$H$5-'СЕТ СН'!$H$21</f>
        <v>5014.0656231299999</v>
      </c>
      <c r="H89" s="36">
        <f>SUMIFS(СВЦЭМ!$D$39:$D$782,СВЦЭМ!$A$39:$A$782,$A89,СВЦЭМ!$B$39:$B$782,H$83)+'СЕТ СН'!$H$11+СВЦЭМ!$D$10+'СЕТ СН'!$H$5-'СЕТ СН'!$H$21</f>
        <v>4964.7983215800004</v>
      </c>
      <c r="I89" s="36">
        <f>SUMIFS(СВЦЭМ!$D$39:$D$782,СВЦЭМ!$A$39:$A$782,$A89,СВЦЭМ!$B$39:$B$782,I$83)+'СЕТ СН'!$H$11+СВЦЭМ!$D$10+'СЕТ СН'!$H$5-'СЕТ СН'!$H$21</f>
        <v>4911.8434252400002</v>
      </c>
      <c r="J89" s="36">
        <f>SUMIFS(СВЦЭМ!$D$39:$D$782,СВЦЭМ!$A$39:$A$782,$A89,СВЦЭМ!$B$39:$B$782,J$83)+'СЕТ СН'!$H$11+СВЦЭМ!$D$10+'СЕТ СН'!$H$5-'СЕТ СН'!$H$21</f>
        <v>4893.1190686899999</v>
      </c>
      <c r="K89" s="36">
        <f>SUMIFS(СВЦЭМ!$D$39:$D$782,СВЦЭМ!$A$39:$A$782,$A89,СВЦЭМ!$B$39:$B$782,K$83)+'СЕТ СН'!$H$11+СВЦЭМ!$D$10+'СЕТ СН'!$H$5-'СЕТ СН'!$H$21</f>
        <v>4880.5062631999999</v>
      </c>
      <c r="L89" s="36">
        <f>SUMIFS(СВЦЭМ!$D$39:$D$782,СВЦЭМ!$A$39:$A$782,$A89,СВЦЭМ!$B$39:$B$782,L$83)+'СЕТ СН'!$H$11+СВЦЭМ!$D$10+'СЕТ СН'!$H$5-'СЕТ СН'!$H$21</f>
        <v>4882.6544857400004</v>
      </c>
      <c r="M89" s="36">
        <f>SUMIFS(СВЦЭМ!$D$39:$D$782,СВЦЭМ!$A$39:$A$782,$A89,СВЦЭМ!$B$39:$B$782,M$83)+'СЕТ СН'!$H$11+СВЦЭМ!$D$10+'СЕТ СН'!$H$5-'СЕТ СН'!$H$21</f>
        <v>4879.7426494000001</v>
      </c>
      <c r="N89" s="36">
        <f>SUMIFS(СВЦЭМ!$D$39:$D$782,СВЦЭМ!$A$39:$A$782,$A89,СВЦЭМ!$B$39:$B$782,N$83)+'СЕТ СН'!$H$11+СВЦЭМ!$D$10+'СЕТ СН'!$H$5-'СЕТ СН'!$H$21</f>
        <v>4897.7682203700006</v>
      </c>
      <c r="O89" s="36">
        <f>SUMIFS(СВЦЭМ!$D$39:$D$782,СВЦЭМ!$A$39:$A$782,$A89,СВЦЭМ!$B$39:$B$782,O$83)+'СЕТ СН'!$H$11+СВЦЭМ!$D$10+'СЕТ СН'!$H$5-'СЕТ СН'!$H$21</f>
        <v>4917.9883956699996</v>
      </c>
      <c r="P89" s="36">
        <f>SUMIFS(СВЦЭМ!$D$39:$D$782,СВЦЭМ!$A$39:$A$782,$A89,СВЦЭМ!$B$39:$B$782,P$83)+'СЕТ СН'!$H$11+СВЦЭМ!$D$10+'СЕТ СН'!$H$5-'СЕТ СН'!$H$21</f>
        <v>4928.2136464699997</v>
      </c>
      <c r="Q89" s="36">
        <f>SUMIFS(СВЦЭМ!$D$39:$D$782,СВЦЭМ!$A$39:$A$782,$A89,СВЦЭМ!$B$39:$B$782,Q$83)+'СЕТ СН'!$H$11+СВЦЭМ!$D$10+'СЕТ СН'!$H$5-'СЕТ СН'!$H$21</f>
        <v>4933.5500938100004</v>
      </c>
      <c r="R89" s="36">
        <f>SUMIFS(СВЦЭМ!$D$39:$D$782,СВЦЭМ!$A$39:$A$782,$A89,СВЦЭМ!$B$39:$B$782,R$83)+'СЕТ СН'!$H$11+СВЦЭМ!$D$10+'СЕТ СН'!$H$5-'СЕТ СН'!$H$21</f>
        <v>4939.9875870400001</v>
      </c>
      <c r="S89" s="36">
        <f>SUMIFS(СВЦЭМ!$D$39:$D$782,СВЦЭМ!$A$39:$A$782,$A89,СВЦЭМ!$B$39:$B$782,S$83)+'СЕТ СН'!$H$11+СВЦЭМ!$D$10+'СЕТ СН'!$H$5-'СЕТ СН'!$H$21</f>
        <v>4905.66898055</v>
      </c>
      <c r="T89" s="36">
        <f>SUMIFS(СВЦЭМ!$D$39:$D$782,СВЦЭМ!$A$39:$A$782,$A89,СВЦЭМ!$B$39:$B$782,T$83)+'СЕТ СН'!$H$11+СВЦЭМ!$D$10+'СЕТ СН'!$H$5-'СЕТ СН'!$H$21</f>
        <v>4890.2003396800001</v>
      </c>
      <c r="U89" s="36">
        <f>SUMIFS(СВЦЭМ!$D$39:$D$782,СВЦЭМ!$A$39:$A$782,$A89,СВЦЭМ!$B$39:$B$782,U$83)+'СЕТ СН'!$H$11+СВЦЭМ!$D$10+'СЕТ СН'!$H$5-'СЕТ СН'!$H$21</f>
        <v>4870.39163319</v>
      </c>
      <c r="V89" s="36">
        <f>SUMIFS(СВЦЭМ!$D$39:$D$782,СВЦЭМ!$A$39:$A$782,$A89,СВЦЭМ!$B$39:$B$782,V$83)+'СЕТ СН'!$H$11+СВЦЭМ!$D$10+'СЕТ СН'!$H$5-'СЕТ СН'!$H$21</f>
        <v>4863.65691823</v>
      </c>
      <c r="W89" s="36">
        <f>SUMIFS(СВЦЭМ!$D$39:$D$782,СВЦЭМ!$A$39:$A$782,$A89,СВЦЭМ!$B$39:$B$782,W$83)+'СЕТ СН'!$H$11+СВЦЭМ!$D$10+'СЕТ СН'!$H$5-'СЕТ СН'!$H$21</f>
        <v>4870.3459475199998</v>
      </c>
      <c r="X89" s="36">
        <f>SUMIFS(СВЦЭМ!$D$39:$D$782,СВЦЭМ!$A$39:$A$782,$A89,СВЦЭМ!$B$39:$B$782,X$83)+'СЕТ СН'!$H$11+СВЦЭМ!$D$10+'СЕТ СН'!$H$5-'СЕТ СН'!$H$21</f>
        <v>4902.5981799199999</v>
      </c>
      <c r="Y89" s="36">
        <f>SUMIFS(СВЦЭМ!$D$39:$D$782,СВЦЭМ!$A$39:$A$782,$A89,СВЦЭМ!$B$39:$B$782,Y$83)+'СЕТ СН'!$H$11+СВЦЭМ!$D$10+'СЕТ СН'!$H$5-'СЕТ СН'!$H$21</f>
        <v>4946.8256453200001</v>
      </c>
    </row>
    <row r="90" spans="1:27" ht="15.75" x14ac:dyDescent="0.2">
      <c r="A90" s="35">
        <f t="shared" si="2"/>
        <v>44992</v>
      </c>
      <c r="B90" s="36">
        <f>SUMIFS(СВЦЭМ!$D$39:$D$782,СВЦЭМ!$A$39:$A$782,$A90,СВЦЭМ!$B$39:$B$782,B$83)+'СЕТ СН'!$H$11+СВЦЭМ!$D$10+'СЕТ СН'!$H$5-'СЕТ СН'!$H$21</f>
        <v>5042.2130760199998</v>
      </c>
      <c r="C90" s="36">
        <f>SUMIFS(СВЦЭМ!$D$39:$D$782,СВЦЭМ!$A$39:$A$782,$A90,СВЦЭМ!$B$39:$B$782,C$83)+'СЕТ СН'!$H$11+СВЦЭМ!$D$10+'СЕТ СН'!$H$5-'СЕТ СН'!$H$21</f>
        <v>5084.4134805499998</v>
      </c>
      <c r="D90" s="36">
        <f>SUMIFS(СВЦЭМ!$D$39:$D$782,СВЦЭМ!$A$39:$A$782,$A90,СВЦЭМ!$B$39:$B$782,D$83)+'СЕТ СН'!$H$11+СВЦЭМ!$D$10+'СЕТ СН'!$H$5-'СЕТ СН'!$H$21</f>
        <v>5140.4731524700001</v>
      </c>
      <c r="E90" s="36">
        <f>SUMIFS(СВЦЭМ!$D$39:$D$782,СВЦЭМ!$A$39:$A$782,$A90,СВЦЭМ!$B$39:$B$782,E$83)+'СЕТ СН'!$H$11+СВЦЭМ!$D$10+'СЕТ СН'!$H$5-'СЕТ СН'!$H$21</f>
        <v>5135.8818163400001</v>
      </c>
      <c r="F90" s="36">
        <f>SUMIFS(СВЦЭМ!$D$39:$D$782,СВЦЭМ!$A$39:$A$782,$A90,СВЦЭМ!$B$39:$B$782,F$83)+'СЕТ СН'!$H$11+СВЦЭМ!$D$10+'СЕТ СН'!$H$5-'СЕТ СН'!$H$21</f>
        <v>5123.0514791200003</v>
      </c>
      <c r="G90" s="36">
        <f>SUMIFS(СВЦЭМ!$D$39:$D$782,СВЦЭМ!$A$39:$A$782,$A90,СВЦЭМ!$B$39:$B$782,G$83)+'СЕТ СН'!$H$11+СВЦЭМ!$D$10+'СЕТ СН'!$H$5-'СЕТ СН'!$H$21</f>
        <v>5095.6310471400002</v>
      </c>
      <c r="H90" s="36">
        <f>SUMIFS(СВЦЭМ!$D$39:$D$782,СВЦЭМ!$A$39:$A$782,$A90,СВЦЭМ!$B$39:$B$782,H$83)+'СЕТ СН'!$H$11+СВЦЭМ!$D$10+'СЕТ СН'!$H$5-'СЕТ СН'!$H$21</f>
        <v>5028.6827136700003</v>
      </c>
      <c r="I90" s="36">
        <f>SUMIFS(СВЦЭМ!$D$39:$D$782,СВЦЭМ!$A$39:$A$782,$A90,СВЦЭМ!$B$39:$B$782,I$83)+'СЕТ СН'!$H$11+СВЦЭМ!$D$10+'СЕТ СН'!$H$5-'СЕТ СН'!$H$21</f>
        <v>4987.4501703699998</v>
      </c>
      <c r="J90" s="36">
        <f>SUMIFS(СВЦЭМ!$D$39:$D$782,СВЦЭМ!$A$39:$A$782,$A90,СВЦЭМ!$B$39:$B$782,J$83)+'СЕТ СН'!$H$11+СВЦЭМ!$D$10+'СЕТ СН'!$H$5-'СЕТ СН'!$H$21</f>
        <v>4963.1777189200002</v>
      </c>
      <c r="K90" s="36">
        <f>SUMIFS(СВЦЭМ!$D$39:$D$782,СВЦЭМ!$A$39:$A$782,$A90,СВЦЭМ!$B$39:$B$782,K$83)+'СЕТ СН'!$H$11+СВЦЭМ!$D$10+'СЕТ СН'!$H$5-'СЕТ СН'!$H$21</f>
        <v>4939.0352507799998</v>
      </c>
      <c r="L90" s="36">
        <f>SUMIFS(СВЦЭМ!$D$39:$D$782,СВЦЭМ!$A$39:$A$782,$A90,СВЦЭМ!$B$39:$B$782,L$83)+'СЕТ СН'!$H$11+СВЦЭМ!$D$10+'СЕТ СН'!$H$5-'СЕТ СН'!$H$21</f>
        <v>4929.5608311599999</v>
      </c>
      <c r="M90" s="36">
        <f>SUMIFS(СВЦЭМ!$D$39:$D$782,СВЦЭМ!$A$39:$A$782,$A90,СВЦЭМ!$B$39:$B$782,M$83)+'СЕТ СН'!$H$11+СВЦЭМ!$D$10+'СЕТ СН'!$H$5-'СЕТ СН'!$H$21</f>
        <v>4946.2487738199998</v>
      </c>
      <c r="N90" s="36">
        <f>SUMIFS(СВЦЭМ!$D$39:$D$782,СВЦЭМ!$A$39:$A$782,$A90,СВЦЭМ!$B$39:$B$782,N$83)+'СЕТ СН'!$H$11+СВЦЭМ!$D$10+'СЕТ СН'!$H$5-'СЕТ СН'!$H$21</f>
        <v>4950.6134948300005</v>
      </c>
      <c r="O90" s="36">
        <f>SUMIFS(СВЦЭМ!$D$39:$D$782,СВЦЭМ!$A$39:$A$782,$A90,СВЦЭМ!$B$39:$B$782,O$83)+'СЕТ СН'!$H$11+СВЦЭМ!$D$10+'СЕТ СН'!$H$5-'СЕТ СН'!$H$21</f>
        <v>4984.0768468699998</v>
      </c>
      <c r="P90" s="36">
        <f>SUMIFS(СВЦЭМ!$D$39:$D$782,СВЦЭМ!$A$39:$A$782,$A90,СВЦЭМ!$B$39:$B$782,P$83)+'СЕТ СН'!$H$11+СВЦЭМ!$D$10+'СЕТ СН'!$H$5-'СЕТ СН'!$H$21</f>
        <v>4998.6954788900002</v>
      </c>
      <c r="Q90" s="36">
        <f>SUMIFS(СВЦЭМ!$D$39:$D$782,СВЦЭМ!$A$39:$A$782,$A90,СВЦЭМ!$B$39:$B$782,Q$83)+'СЕТ СН'!$H$11+СВЦЭМ!$D$10+'СЕТ СН'!$H$5-'СЕТ СН'!$H$21</f>
        <v>4998.2481571999997</v>
      </c>
      <c r="R90" s="36">
        <f>SUMIFS(СВЦЭМ!$D$39:$D$782,СВЦЭМ!$A$39:$A$782,$A90,СВЦЭМ!$B$39:$B$782,R$83)+'СЕТ СН'!$H$11+СВЦЭМ!$D$10+'СЕТ СН'!$H$5-'СЕТ СН'!$H$21</f>
        <v>4993.3923673099998</v>
      </c>
      <c r="S90" s="36">
        <f>SUMIFS(СВЦЭМ!$D$39:$D$782,СВЦЭМ!$A$39:$A$782,$A90,СВЦЭМ!$B$39:$B$782,S$83)+'СЕТ СН'!$H$11+СВЦЭМ!$D$10+'СЕТ СН'!$H$5-'СЕТ СН'!$H$21</f>
        <v>4986.4579392800006</v>
      </c>
      <c r="T90" s="36">
        <f>SUMIFS(СВЦЭМ!$D$39:$D$782,СВЦЭМ!$A$39:$A$782,$A90,СВЦЭМ!$B$39:$B$782,T$83)+'СЕТ СН'!$H$11+СВЦЭМ!$D$10+'СЕТ СН'!$H$5-'СЕТ СН'!$H$21</f>
        <v>4963.4445575299997</v>
      </c>
      <c r="U90" s="36">
        <f>SUMIFS(СВЦЭМ!$D$39:$D$782,СВЦЭМ!$A$39:$A$782,$A90,СВЦЭМ!$B$39:$B$782,U$83)+'СЕТ СН'!$H$11+СВЦЭМ!$D$10+'СЕТ СН'!$H$5-'СЕТ СН'!$H$21</f>
        <v>4925.7578199</v>
      </c>
      <c r="V90" s="36">
        <f>SUMIFS(СВЦЭМ!$D$39:$D$782,СВЦЭМ!$A$39:$A$782,$A90,СВЦЭМ!$B$39:$B$782,V$83)+'СЕТ СН'!$H$11+СВЦЭМ!$D$10+'СЕТ СН'!$H$5-'СЕТ СН'!$H$21</f>
        <v>4925.6267465300007</v>
      </c>
      <c r="W90" s="36">
        <f>SUMIFS(СВЦЭМ!$D$39:$D$782,СВЦЭМ!$A$39:$A$782,$A90,СВЦЭМ!$B$39:$B$782,W$83)+'СЕТ СН'!$H$11+СВЦЭМ!$D$10+'СЕТ СН'!$H$5-'СЕТ СН'!$H$21</f>
        <v>4939.8345710399999</v>
      </c>
      <c r="X90" s="36">
        <f>SUMIFS(СВЦЭМ!$D$39:$D$782,СВЦЭМ!$A$39:$A$782,$A90,СВЦЭМ!$B$39:$B$782,X$83)+'СЕТ СН'!$H$11+СВЦЭМ!$D$10+'СЕТ СН'!$H$5-'СЕТ СН'!$H$21</f>
        <v>4971.0967265700001</v>
      </c>
      <c r="Y90" s="36">
        <f>SUMIFS(СВЦЭМ!$D$39:$D$782,СВЦЭМ!$A$39:$A$782,$A90,СВЦЭМ!$B$39:$B$782,Y$83)+'СЕТ СН'!$H$11+СВЦЭМ!$D$10+'СЕТ СН'!$H$5-'СЕТ СН'!$H$21</f>
        <v>4968.9571498400001</v>
      </c>
    </row>
    <row r="91" spans="1:27" ht="15.75" x14ac:dyDescent="0.2">
      <c r="A91" s="35">
        <f t="shared" si="2"/>
        <v>44993</v>
      </c>
      <c r="B91" s="36">
        <f>SUMIFS(СВЦЭМ!$D$39:$D$782,СВЦЭМ!$A$39:$A$782,$A91,СВЦЭМ!$B$39:$B$782,B$83)+'СЕТ СН'!$H$11+СВЦЭМ!$D$10+'СЕТ СН'!$H$5-'СЕТ СН'!$H$21</f>
        <v>5014.6593695600004</v>
      </c>
      <c r="C91" s="36">
        <f>SUMIFS(СВЦЭМ!$D$39:$D$782,СВЦЭМ!$A$39:$A$782,$A91,СВЦЭМ!$B$39:$B$782,C$83)+'СЕТ СН'!$H$11+СВЦЭМ!$D$10+'СЕТ СН'!$H$5-'СЕТ СН'!$H$21</f>
        <v>5031.4850098099996</v>
      </c>
      <c r="D91" s="36">
        <f>SUMIFS(СВЦЭМ!$D$39:$D$782,СВЦЭМ!$A$39:$A$782,$A91,СВЦЭМ!$B$39:$B$782,D$83)+'СЕТ СН'!$H$11+СВЦЭМ!$D$10+'СЕТ СН'!$H$5-'СЕТ СН'!$H$21</f>
        <v>5049.2588986999999</v>
      </c>
      <c r="E91" s="36">
        <f>SUMIFS(СВЦЭМ!$D$39:$D$782,СВЦЭМ!$A$39:$A$782,$A91,СВЦЭМ!$B$39:$B$782,E$83)+'СЕТ СН'!$H$11+СВЦЭМ!$D$10+'СЕТ СН'!$H$5-'СЕТ СН'!$H$21</f>
        <v>5058.7652381400003</v>
      </c>
      <c r="F91" s="36">
        <f>SUMIFS(СВЦЭМ!$D$39:$D$782,СВЦЭМ!$A$39:$A$782,$A91,СВЦЭМ!$B$39:$B$782,F$83)+'СЕТ СН'!$H$11+СВЦЭМ!$D$10+'СЕТ СН'!$H$5-'СЕТ СН'!$H$21</f>
        <v>5061.2496247500003</v>
      </c>
      <c r="G91" s="36">
        <f>SUMIFS(СВЦЭМ!$D$39:$D$782,СВЦЭМ!$A$39:$A$782,$A91,СВЦЭМ!$B$39:$B$782,G$83)+'СЕТ СН'!$H$11+СВЦЭМ!$D$10+'СЕТ СН'!$H$5-'СЕТ СН'!$H$21</f>
        <v>5054.5790004400005</v>
      </c>
      <c r="H91" s="36">
        <f>SUMIFS(СВЦЭМ!$D$39:$D$782,СВЦЭМ!$A$39:$A$782,$A91,СВЦЭМ!$B$39:$B$782,H$83)+'СЕТ СН'!$H$11+СВЦЭМ!$D$10+'СЕТ СН'!$H$5-'СЕТ СН'!$H$21</f>
        <v>5029.7174957999996</v>
      </c>
      <c r="I91" s="36">
        <f>SUMIFS(СВЦЭМ!$D$39:$D$782,СВЦЭМ!$A$39:$A$782,$A91,СВЦЭМ!$B$39:$B$782,I$83)+'СЕТ СН'!$H$11+СВЦЭМ!$D$10+'СЕТ СН'!$H$5-'СЕТ СН'!$H$21</f>
        <v>4918.3547324499996</v>
      </c>
      <c r="J91" s="36">
        <f>SUMIFS(СВЦЭМ!$D$39:$D$782,СВЦЭМ!$A$39:$A$782,$A91,СВЦЭМ!$B$39:$B$782,J$83)+'СЕТ СН'!$H$11+СВЦЭМ!$D$10+'СЕТ СН'!$H$5-'СЕТ СН'!$H$21</f>
        <v>4940.0639932499998</v>
      </c>
      <c r="K91" s="36">
        <f>SUMIFS(СВЦЭМ!$D$39:$D$782,СВЦЭМ!$A$39:$A$782,$A91,СВЦЭМ!$B$39:$B$782,K$83)+'СЕТ СН'!$H$11+СВЦЭМ!$D$10+'СЕТ СН'!$H$5-'СЕТ СН'!$H$21</f>
        <v>4953.4797412400003</v>
      </c>
      <c r="L91" s="36">
        <f>SUMIFS(СВЦЭМ!$D$39:$D$782,СВЦЭМ!$A$39:$A$782,$A91,СВЦЭМ!$B$39:$B$782,L$83)+'СЕТ СН'!$H$11+СВЦЭМ!$D$10+'СЕТ СН'!$H$5-'СЕТ СН'!$H$21</f>
        <v>4931.1191677200004</v>
      </c>
      <c r="M91" s="36">
        <f>SUMIFS(СВЦЭМ!$D$39:$D$782,СВЦЭМ!$A$39:$A$782,$A91,СВЦЭМ!$B$39:$B$782,M$83)+'СЕТ СН'!$H$11+СВЦЭМ!$D$10+'СЕТ СН'!$H$5-'СЕТ СН'!$H$21</f>
        <v>4921.7383067999999</v>
      </c>
      <c r="N91" s="36">
        <f>SUMIFS(СВЦЭМ!$D$39:$D$782,СВЦЭМ!$A$39:$A$782,$A91,СВЦЭМ!$B$39:$B$782,N$83)+'СЕТ СН'!$H$11+СВЦЭМ!$D$10+'СЕТ СН'!$H$5-'СЕТ СН'!$H$21</f>
        <v>4913.4582888900004</v>
      </c>
      <c r="O91" s="36">
        <f>SUMIFS(СВЦЭМ!$D$39:$D$782,СВЦЭМ!$A$39:$A$782,$A91,СВЦЭМ!$B$39:$B$782,O$83)+'СЕТ СН'!$H$11+СВЦЭМ!$D$10+'СЕТ СН'!$H$5-'СЕТ СН'!$H$21</f>
        <v>4915.4121114700001</v>
      </c>
      <c r="P91" s="36">
        <f>SUMIFS(СВЦЭМ!$D$39:$D$782,СВЦЭМ!$A$39:$A$782,$A91,СВЦЭМ!$B$39:$B$782,P$83)+'СЕТ СН'!$H$11+СВЦЭМ!$D$10+'СЕТ СН'!$H$5-'СЕТ СН'!$H$21</f>
        <v>4911.68487792</v>
      </c>
      <c r="Q91" s="36">
        <f>SUMIFS(СВЦЭМ!$D$39:$D$782,СВЦЭМ!$A$39:$A$782,$A91,СВЦЭМ!$B$39:$B$782,Q$83)+'СЕТ СН'!$H$11+СВЦЭМ!$D$10+'СЕТ СН'!$H$5-'СЕТ СН'!$H$21</f>
        <v>4908.1402754700002</v>
      </c>
      <c r="R91" s="36">
        <f>SUMIFS(СВЦЭМ!$D$39:$D$782,СВЦЭМ!$A$39:$A$782,$A91,СВЦЭМ!$B$39:$B$782,R$83)+'СЕТ СН'!$H$11+СВЦЭМ!$D$10+'СЕТ СН'!$H$5-'СЕТ СН'!$H$21</f>
        <v>4920.9598906299998</v>
      </c>
      <c r="S91" s="36">
        <f>SUMIFS(СВЦЭМ!$D$39:$D$782,СВЦЭМ!$A$39:$A$782,$A91,СВЦЭМ!$B$39:$B$782,S$83)+'СЕТ СН'!$H$11+СВЦЭМ!$D$10+'СЕТ СН'!$H$5-'СЕТ СН'!$H$21</f>
        <v>4928.33332832</v>
      </c>
      <c r="T91" s="36">
        <f>SUMIFS(СВЦЭМ!$D$39:$D$782,СВЦЭМ!$A$39:$A$782,$A91,СВЦЭМ!$B$39:$B$782,T$83)+'СЕТ СН'!$H$11+СВЦЭМ!$D$10+'СЕТ СН'!$H$5-'СЕТ СН'!$H$21</f>
        <v>4928.3273884700002</v>
      </c>
      <c r="U91" s="36">
        <f>SUMIFS(СВЦЭМ!$D$39:$D$782,СВЦЭМ!$A$39:$A$782,$A91,СВЦЭМ!$B$39:$B$782,U$83)+'СЕТ СН'!$H$11+СВЦЭМ!$D$10+'СЕТ СН'!$H$5-'СЕТ СН'!$H$21</f>
        <v>4893.6188209800002</v>
      </c>
      <c r="V91" s="36">
        <f>SUMIFS(СВЦЭМ!$D$39:$D$782,СВЦЭМ!$A$39:$A$782,$A91,СВЦЭМ!$B$39:$B$782,V$83)+'СЕТ СН'!$H$11+СВЦЭМ!$D$10+'СЕТ СН'!$H$5-'СЕТ СН'!$H$21</f>
        <v>4883.3622594899998</v>
      </c>
      <c r="W91" s="36">
        <f>SUMIFS(СВЦЭМ!$D$39:$D$782,СВЦЭМ!$A$39:$A$782,$A91,СВЦЭМ!$B$39:$B$782,W$83)+'СЕТ СН'!$H$11+СВЦЭМ!$D$10+'СЕТ СН'!$H$5-'СЕТ СН'!$H$21</f>
        <v>4896.5306866999999</v>
      </c>
      <c r="X91" s="36">
        <f>SUMIFS(СВЦЭМ!$D$39:$D$782,СВЦЭМ!$A$39:$A$782,$A91,СВЦЭМ!$B$39:$B$782,X$83)+'СЕТ СН'!$H$11+СВЦЭМ!$D$10+'СЕТ СН'!$H$5-'СЕТ СН'!$H$21</f>
        <v>4941.3342834100004</v>
      </c>
      <c r="Y91" s="36">
        <f>SUMIFS(СВЦЭМ!$D$39:$D$782,СВЦЭМ!$A$39:$A$782,$A91,СВЦЭМ!$B$39:$B$782,Y$83)+'СЕТ СН'!$H$11+СВЦЭМ!$D$10+'СЕТ СН'!$H$5-'СЕТ СН'!$H$21</f>
        <v>4980.4701613899997</v>
      </c>
    </row>
    <row r="92" spans="1:27" ht="15.75" x14ac:dyDescent="0.2">
      <c r="A92" s="35">
        <f t="shared" si="2"/>
        <v>44994</v>
      </c>
      <c r="B92" s="36">
        <f>SUMIFS(СВЦЭМ!$D$39:$D$782,СВЦЭМ!$A$39:$A$782,$A92,СВЦЭМ!$B$39:$B$782,B$83)+'СЕТ СН'!$H$11+СВЦЭМ!$D$10+'СЕТ СН'!$H$5-'СЕТ СН'!$H$21</f>
        <v>5013.0422975600004</v>
      </c>
      <c r="C92" s="36">
        <f>SUMIFS(СВЦЭМ!$D$39:$D$782,СВЦЭМ!$A$39:$A$782,$A92,СВЦЭМ!$B$39:$B$782,C$83)+'СЕТ СН'!$H$11+СВЦЭМ!$D$10+'СЕТ СН'!$H$5-'СЕТ СН'!$H$21</f>
        <v>5059.7532587200003</v>
      </c>
      <c r="D92" s="36">
        <f>SUMIFS(СВЦЭМ!$D$39:$D$782,СВЦЭМ!$A$39:$A$782,$A92,СВЦЭМ!$B$39:$B$782,D$83)+'СЕТ СН'!$H$11+СВЦЭМ!$D$10+'СЕТ СН'!$H$5-'СЕТ СН'!$H$21</f>
        <v>5079.4775754299999</v>
      </c>
      <c r="E92" s="36">
        <f>SUMIFS(СВЦЭМ!$D$39:$D$782,СВЦЭМ!$A$39:$A$782,$A92,СВЦЭМ!$B$39:$B$782,E$83)+'СЕТ СН'!$H$11+СВЦЭМ!$D$10+'СЕТ СН'!$H$5-'СЕТ СН'!$H$21</f>
        <v>5092.2690296700002</v>
      </c>
      <c r="F92" s="36">
        <f>SUMIFS(СВЦЭМ!$D$39:$D$782,СВЦЭМ!$A$39:$A$782,$A92,СВЦЭМ!$B$39:$B$782,F$83)+'СЕТ СН'!$H$11+СВЦЭМ!$D$10+'СЕТ СН'!$H$5-'СЕТ СН'!$H$21</f>
        <v>5091.4372162700001</v>
      </c>
      <c r="G92" s="36">
        <f>SUMIFS(СВЦЭМ!$D$39:$D$782,СВЦЭМ!$A$39:$A$782,$A92,СВЦЭМ!$B$39:$B$782,G$83)+'СЕТ СН'!$H$11+СВЦЭМ!$D$10+'СЕТ СН'!$H$5-'СЕТ СН'!$H$21</f>
        <v>5062.1275727900002</v>
      </c>
      <c r="H92" s="36">
        <f>SUMIFS(СВЦЭМ!$D$39:$D$782,СВЦЭМ!$A$39:$A$782,$A92,СВЦЭМ!$B$39:$B$782,H$83)+'СЕТ СН'!$H$11+СВЦЭМ!$D$10+'СЕТ СН'!$H$5-'СЕТ СН'!$H$21</f>
        <v>5015.0345851599996</v>
      </c>
      <c r="I92" s="36">
        <f>SUMIFS(СВЦЭМ!$D$39:$D$782,СВЦЭМ!$A$39:$A$782,$A92,СВЦЭМ!$B$39:$B$782,I$83)+'СЕТ СН'!$H$11+СВЦЭМ!$D$10+'СЕТ СН'!$H$5-'СЕТ СН'!$H$21</f>
        <v>4961.6335397599996</v>
      </c>
      <c r="J92" s="36">
        <f>SUMIFS(СВЦЭМ!$D$39:$D$782,СВЦЭМ!$A$39:$A$782,$A92,СВЦЭМ!$B$39:$B$782,J$83)+'СЕТ СН'!$H$11+СВЦЭМ!$D$10+'СЕТ СН'!$H$5-'СЕТ СН'!$H$21</f>
        <v>4942.5250595899997</v>
      </c>
      <c r="K92" s="36">
        <f>SUMIFS(СВЦЭМ!$D$39:$D$782,СВЦЭМ!$A$39:$A$782,$A92,СВЦЭМ!$B$39:$B$782,K$83)+'СЕТ СН'!$H$11+СВЦЭМ!$D$10+'СЕТ СН'!$H$5-'СЕТ СН'!$H$21</f>
        <v>4923.0339710200005</v>
      </c>
      <c r="L92" s="36">
        <f>SUMIFS(СВЦЭМ!$D$39:$D$782,СВЦЭМ!$A$39:$A$782,$A92,СВЦЭМ!$B$39:$B$782,L$83)+'СЕТ СН'!$H$11+СВЦЭМ!$D$10+'СЕТ СН'!$H$5-'СЕТ СН'!$H$21</f>
        <v>4916.56516749</v>
      </c>
      <c r="M92" s="36">
        <f>SUMIFS(СВЦЭМ!$D$39:$D$782,СВЦЭМ!$A$39:$A$782,$A92,СВЦЭМ!$B$39:$B$782,M$83)+'СЕТ СН'!$H$11+СВЦЭМ!$D$10+'СЕТ СН'!$H$5-'СЕТ СН'!$H$21</f>
        <v>4941.6363291799998</v>
      </c>
      <c r="N92" s="36">
        <f>SUMIFS(СВЦЭМ!$D$39:$D$782,СВЦЭМ!$A$39:$A$782,$A92,СВЦЭМ!$B$39:$B$782,N$83)+'СЕТ СН'!$H$11+СВЦЭМ!$D$10+'СЕТ СН'!$H$5-'СЕТ СН'!$H$21</f>
        <v>4961.4997774900003</v>
      </c>
      <c r="O92" s="36">
        <f>SUMIFS(СВЦЭМ!$D$39:$D$782,СВЦЭМ!$A$39:$A$782,$A92,СВЦЭМ!$B$39:$B$782,O$83)+'СЕТ СН'!$H$11+СВЦЭМ!$D$10+'СЕТ СН'!$H$5-'СЕТ СН'!$H$21</f>
        <v>5000.6800168500004</v>
      </c>
      <c r="P92" s="36">
        <f>SUMIFS(СВЦЭМ!$D$39:$D$782,СВЦЭМ!$A$39:$A$782,$A92,СВЦЭМ!$B$39:$B$782,P$83)+'СЕТ СН'!$H$11+СВЦЭМ!$D$10+'СЕТ СН'!$H$5-'СЕТ СН'!$H$21</f>
        <v>5012.9764636199998</v>
      </c>
      <c r="Q92" s="36">
        <f>SUMIFS(СВЦЭМ!$D$39:$D$782,СВЦЭМ!$A$39:$A$782,$A92,СВЦЭМ!$B$39:$B$782,Q$83)+'СЕТ СН'!$H$11+СВЦЭМ!$D$10+'СЕТ СН'!$H$5-'СЕТ СН'!$H$21</f>
        <v>5025.3310013600003</v>
      </c>
      <c r="R92" s="36">
        <f>SUMIFS(СВЦЭМ!$D$39:$D$782,СВЦЭМ!$A$39:$A$782,$A92,СВЦЭМ!$B$39:$B$782,R$83)+'СЕТ СН'!$H$11+СВЦЭМ!$D$10+'СЕТ СН'!$H$5-'СЕТ СН'!$H$21</f>
        <v>5032.4800235700004</v>
      </c>
      <c r="S92" s="36">
        <f>SUMIFS(СВЦЭМ!$D$39:$D$782,СВЦЭМ!$A$39:$A$782,$A92,СВЦЭМ!$B$39:$B$782,S$83)+'СЕТ СН'!$H$11+СВЦЭМ!$D$10+'СЕТ СН'!$H$5-'СЕТ СН'!$H$21</f>
        <v>4998.6214016000004</v>
      </c>
      <c r="T92" s="36">
        <f>SUMIFS(СВЦЭМ!$D$39:$D$782,СВЦЭМ!$A$39:$A$782,$A92,СВЦЭМ!$B$39:$B$782,T$83)+'СЕТ СН'!$H$11+СВЦЭМ!$D$10+'СЕТ СН'!$H$5-'СЕТ СН'!$H$21</f>
        <v>4958.1606119999997</v>
      </c>
      <c r="U92" s="36">
        <f>SUMIFS(СВЦЭМ!$D$39:$D$782,СВЦЭМ!$A$39:$A$782,$A92,СВЦЭМ!$B$39:$B$782,U$83)+'СЕТ СН'!$H$11+СВЦЭМ!$D$10+'СЕТ СН'!$H$5-'СЕТ СН'!$H$21</f>
        <v>4918.2428432699999</v>
      </c>
      <c r="V92" s="36">
        <f>SUMIFS(СВЦЭМ!$D$39:$D$782,СВЦЭМ!$A$39:$A$782,$A92,СВЦЭМ!$B$39:$B$782,V$83)+'СЕТ СН'!$H$11+СВЦЭМ!$D$10+'СЕТ СН'!$H$5-'СЕТ СН'!$H$21</f>
        <v>4905.6103023100004</v>
      </c>
      <c r="W92" s="36">
        <f>SUMIFS(СВЦЭМ!$D$39:$D$782,СВЦЭМ!$A$39:$A$782,$A92,СВЦЭМ!$B$39:$B$782,W$83)+'СЕТ СН'!$H$11+СВЦЭМ!$D$10+'СЕТ СН'!$H$5-'СЕТ СН'!$H$21</f>
        <v>4913.2478111700002</v>
      </c>
      <c r="X92" s="36">
        <f>SUMIFS(СВЦЭМ!$D$39:$D$782,СВЦЭМ!$A$39:$A$782,$A92,СВЦЭМ!$B$39:$B$782,X$83)+'СЕТ СН'!$H$11+СВЦЭМ!$D$10+'СЕТ СН'!$H$5-'СЕТ СН'!$H$21</f>
        <v>4945.2503152899999</v>
      </c>
      <c r="Y92" s="36">
        <f>SUMIFS(СВЦЭМ!$D$39:$D$782,СВЦЭМ!$A$39:$A$782,$A92,СВЦЭМ!$B$39:$B$782,Y$83)+'СЕТ СН'!$H$11+СВЦЭМ!$D$10+'СЕТ СН'!$H$5-'СЕТ СН'!$H$21</f>
        <v>4969.0096240000003</v>
      </c>
    </row>
    <row r="93" spans="1:27" ht="15.75" x14ac:dyDescent="0.2">
      <c r="A93" s="35">
        <f t="shared" si="2"/>
        <v>44995</v>
      </c>
      <c r="B93" s="36">
        <f>SUMIFS(СВЦЭМ!$D$39:$D$782,СВЦЭМ!$A$39:$A$782,$A93,СВЦЭМ!$B$39:$B$782,B$83)+'СЕТ СН'!$H$11+СВЦЭМ!$D$10+'СЕТ СН'!$H$5-'СЕТ СН'!$H$21</f>
        <v>5029.1419371100001</v>
      </c>
      <c r="C93" s="36">
        <f>SUMIFS(СВЦЭМ!$D$39:$D$782,СВЦЭМ!$A$39:$A$782,$A93,СВЦЭМ!$B$39:$B$782,C$83)+'СЕТ СН'!$H$11+СВЦЭМ!$D$10+'СЕТ СН'!$H$5-'СЕТ СН'!$H$21</f>
        <v>5033.35714491</v>
      </c>
      <c r="D93" s="36">
        <f>SUMIFS(СВЦЭМ!$D$39:$D$782,СВЦЭМ!$A$39:$A$782,$A93,СВЦЭМ!$B$39:$B$782,D$83)+'СЕТ СН'!$H$11+СВЦЭМ!$D$10+'СЕТ СН'!$H$5-'СЕТ СН'!$H$21</f>
        <v>5033.87714435</v>
      </c>
      <c r="E93" s="36">
        <f>SUMIFS(СВЦЭМ!$D$39:$D$782,СВЦЭМ!$A$39:$A$782,$A93,СВЦЭМ!$B$39:$B$782,E$83)+'СЕТ СН'!$H$11+СВЦЭМ!$D$10+'СЕТ СН'!$H$5-'СЕТ СН'!$H$21</f>
        <v>5050.9905433499998</v>
      </c>
      <c r="F93" s="36">
        <f>SUMIFS(СВЦЭМ!$D$39:$D$782,СВЦЭМ!$A$39:$A$782,$A93,СВЦЭМ!$B$39:$B$782,F$83)+'СЕТ СН'!$H$11+СВЦЭМ!$D$10+'СЕТ СН'!$H$5-'СЕТ СН'!$H$21</f>
        <v>5057.0559680099996</v>
      </c>
      <c r="G93" s="36">
        <f>SUMIFS(СВЦЭМ!$D$39:$D$782,СВЦЭМ!$A$39:$A$782,$A93,СВЦЭМ!$B$39:$B$782,G$83)+'СЕТ СН'!$H$11+СВЦЭМ!$D$10+'СЕТ СН'!$H$5-'СЕТ СН'!$H$21</f>
        <v>5055.0011704999997</v>
      </c>
      <c r="H93" s="36">
        <f>SUMIFS(СВЦЭМ!$D$39:$D$782,СВЦЭМ!$A$39:$A$782,$A93,СВЦЭМ!$B$39:$B$782,H$83)+'СЕТ СН'!$H$11+СВЦЭМ!$D$10+'СЕТ СН'!$H$5-'СЕТ СН'!$H$21</f>
        <v>5018.4367961600001</v>
      </c>
      <c r="I93" s="36">
        <f>SUMIFS(СВЦЭМ!$D$39:$D$782,СВЦЭМ!$A$39:$A$782,$A93,СВЦЭМ!$B$39:$B$782,I$83)+'СЕТ СН'!$H$11+СВЦЭМ!$D$10+'СЕТ СН'!$H$5-'СЕТ СН'!$H$21</f>
        <v>4958.4633716999997</v>
      </c>
      <c r="J93" s="36">
        <f>SUMIFS(СВЦЭМ!$D$39:$D$782,СВЦЭМ!$A$39:$A$782,$A93,СВЦЭМ!$B$39:$B$782,J$83)+'СЕТ СН'!$H$11+СВЦЭМ!$D$10+'СЕТ СН'!$H$5-'СЕТ СН'!$H$21</f>
        <v>4938.29503406</v>
      </c>
      <c r="K93" s="36">
        <f>SUMIFS(СВЦЭМ!$D$39:$D$782,СВЦЭМ!$A$39:$A$782,$A93,СВЦЭМ!$B$39:$B$782,K$83)+'СЕТ СН'!$H$11+СВЦЭМ!$D$10+'СЕТ СН'!$H$5-'СЕТ СН'!$H$21</f>
        <v>4919.4171003600004</v>
      </c>
      <c r="L93" s="36">
        <f>SUMIFS(СВЦЭМ!$D$39:$D$782,СВЦЭМ!$A$39:$A$782,$A93,СВЦЭМ!$B$39:$B$782,L$83)+'СЕТ СН'!$H$11+СВЦЭМ!$D$10+'СЕТ СН'!$H$5-'СЕТ СН'!$H$21</f>
        <v>4920.1976875300006</v>
      </c>
      <c r="M93" s="36">
        <f>SUMIFS(СВЦЭМ!$D$39:$D$782,СВЦЭМ!$A$39:$A$782,$A93,СВЦЭМ!$B$39:$B$782,M$83)+'СЕТ СН'!$H$11+СВЦЭМ!$D$10+'СЕТ СН'!$H$5-'СЕТ СН'!$H$21</f>
        <v>4951.4917264800006</v>
      </c>
      <c r="N93" s="36">
        <f>SUMIFS(СВЦЭМ!$D$39:$D$782,СВЦЭМ!$A$39:$A$782,$A93,СВЦЭМ!$B$39:$B$782,N$83)+'СЕТ СН'!$H$11+СВЦЭМ!$D$10+'СЕТ СН'!$H$5-'СЕТ СН'!$H$21</f>
        <v>4995.1840460100002</v>
      </c>
      <c r="O93" s="36">
        <f>SUMIFS(СВЦЭМ!$D$39:$D$782,СВЦЭМ!$A$39:$A$782,$A93,СВЦЭМ!$B$39:$B$782,O$83)+'СЕТ СН'!$H$11+СВЦЭМ!$D$10+'СЕТ СН'!$H$5-'СЕТ СН'!$H$21</f>
        <v>5032.3153287100004</v>
      </c>
      <c r="P93" s="36">
        <f>SUMIFS(СВЦЭМ!$D$39:$D$782,СВЦЭМ!$A$39:$A$782,$A93,СВЦЭМ!$B$39:$B$782,P$83)+'СЕТ СН'!$H$11+СВЦЭМ!$D$10+'СЕТ СН'!$H$5-'СЕТ СН'!$H$21</f>
        <v>5043.6186652599999</v>
      </c>
      <c r="Q93" s="36">
        <f>SUMIFS(СВЦЭМ!$D$39:$D$782,СВЦЭМ!$A$39:$A$782,$A93,СВЦЭМ!$B$39:$B$782,Q$83)+'СЕТ СН'!$H$11+СВЦЭМ!$D$10+'СЕТ СН'!$H$5-'СЕТ СН'!$H$21</f>
        <v>5038.29448469</v>
      </c>
      <c r="R93" s="36">
        <f>SUMIFS(СВЦЭМ!$D$39:$D$782,СВЦЭМ!$A$39:$A$782,$A93,СВЦЭМ!$B$39:$B$782,R$83)+'СЕТ СН'!$H$11+СВЦЭМ!$D$10+'СЕТ СН'!$H$5-'СЕТ СН'!$H$21</f>
        <v>5043.1303954699997</v>
      </c>
      <c r="S93" s="36">
        <f>SUMIFS(СВЦЭМ!$D$39:$D$782,СВЦЭМ!$A$39:$A$782,$A93,СВЦЭМ!$B$39:$B$782,S$83)+'СЕТ СН'!$H$11+СВЦЭМ!$D$10+'СЕТ СН'!$H$5-'СЕТ СН'!$H$21</f>
        <v>5034.7289382899999</v>
      </c>
      <c r="T93" s="36">
        <f>SUMIFS(СВЦЭМ!$D$39:$D$782,СВЦЭМ!$A$39:$A$782,$A93,СВЦЭМ!$B$39:$B$782,T$83)+'СЕТ СН'!$H$11+СВЦЭМ!$D$10+'СЕТ СН'!$H$5-'СЕТ СН'!$H$21</f>
        <v>4998.6278159200001</v>
      </c>
      <c r="U93" s="36">
        <f>SUMIFS(СВЦЭМ!$D$39:$D$782,СВЦЭМ!$A$39:$A$782,$A93,СВЦЭМ!$B$39:$B$782,U$83)+'СЕТ СН'!$H$11+СВЦЭМ!$D$10+'СЕТ СН'!$H$5-'СЕТ СН'!$H$21</f>
        <v>4980.6825794400002</v>
      </c>
      <c r="V93" s="36">
        <f>SUMIFS(СВЦЭМ!$D$39:$D$782,СВЦЭМ!$A$39:$A$782,$A93,СВЦЭМ!$B$39:$B$782,V$83)+'СЕТ СН'!$H$11+СВЦЭМ!$D$10+'СЕТ СН'!$H$5-'СЕТ СН'!$H$21</f>
        <v>4982.8283312100002</v>
      </c>
      <c r="W93" s="36">
        <f>SUMIFS(СВЦЭМ!$D$39:$D$782,СВЦЭМ!$A$39:$A$782,$A93,СВЦЭМ!$B$39:$B$782,W$83)+'СЕТ СН'!$H$11+СВЦЭМ!$D$10+'СЕТ СН'!$H$5-'СЕТ СН'!$H$21</f>
        <v>4980.5224282600002</v>
      </c>
      <c r="X93" s="36">
        <f>SUMIFS(СВЦЭМ!$D$39:$D$782,СВЦЭМ!$A$39:$A$782,$A93,СВЦЭМ!$B$39:$B$782,X$83)+'СЕТ СН'!$H$11+СВЦЭМ!$D$10+'СЕТ СН'!$H$5-'СЕТ СН'!$H$21</f>
        <v>5013.70806326</v>
      </c>
      <c r="Y93" s="36">
        <f>SUMIFS(СВЦЭМ!$D$39:$D$782,СВЦЭМ!$A$39:$A$782,$A93,СВЦЭМ!$B$39:$B$782,Y$83)+'СЕТ СН'!$H$11+СВЦЭМ!$D$10+'СЕТ СН'!$H$5-'СЕТ СН'!$H$21</f>
        <v>5019.0880917800005</v>
      </c>
    </row>
    <row r="94" spans="1:27" ht="15.75" x14ac:dyDescent="0.2">
      <c r="A94" s="35">
        <f t="shared" si="2"/>
        <v>44996</v>
      </c>
      <c r="B94" s="36">
        <f>SUMIFS(СВЦЭМ!$D$39:$D$782,СВЦЭМ!$A$39:$A$782,$A94,СВЦЭМ!$B$39:$B$782,B$83)+'СЕТ СН'!$H$11+СВЦЭМ!$D$10+'СЕТ СН'!$H$5-'СЕТ СН'!$H$21</f>
        <v>4980.0675761599996</v>
      </c>
      <c r="C94" s="36">
        <f>SUMIFS(СВЦЭМ!$D$39:$D$782,СВЦЭМ!$A$39:$A$782,$A94,СВЦЭМ!$B$39:$B$782,C$83)+'СЕТ СН'!$H$11+СВЦЭМ!$D$10+'СЕТ СН'!$H$5-'СЕТ СН'!$H$21</f>
        <v>5036.8347630400003</v>
      </c>
      <c r="D94" s="36">
        <f>SUMIFS(СВЦЭМ!$D$39:$D$782,СВЦЭМ!$A$39:$A$782,$A94,СВЦЭМ!$B$39:$B$782,D$83)+'СЕТ СН'!$H$11+СВЦЭМ!$D$10+'СЕТ СН'!$H$5-'СЕТ СН'!$H$21</f>
        <v>5065.2120081700004</v>
      </c>
      <c r="E94" s="36">
        <f>SUMIFS(СВЦЭМ!$D$39:$D$782,СВЦЭМ!$A$39:$A$782,$A94,СВЦЭМ!$B$39:$B$782,E$83)+'СЕТ СН'!$H$11+СВЦЭМ!$D$10+'СЕТ СН'!$H$5-'СЕТ СН'!$H$21</f>
        <v>5056.4494243299996</v>
      </c>
      <c r="F94" s="36">
        <f>SUMIFS(СВЦЭМ!$D$39:$D$782,СВЦЭМ!$A$39:$A$782,$A94,СВЦЭМ!$B$39:$B$782,F$83)+'СЕТ СН'!$H$11+СВЦЭМ!$D$10+'СЕТ СН'!$H$5-'СЕТ СН'!$H$21</f>
        <v>5051.7006511400004</v>
      </c>
      <c r="G94" s="36">
        <f>SUMIFS(СВЦЭМ!$D$39:$D$782,СВЦЭМ!$A$39:$A$782,$A94,СВЦЭМ!$B$39:$B$782,G$83)+'СЕТ СН'!$H$11+СВЦЭМ!$D$10+'СЕТ СН'!$H$5-'СЕТ СН'!$H$21</f>
        <v>5038.9654355700004</v>
      </c>
      <c r="H94" s="36">
        <f>SUMIFS(СВЦЭМ!$D$39:$D$782,СВЦЭМ!$A$39:$A$782,$A94,СВЦЭМ!$B$39:$B$782,H$83)+'СЕТ СН'!$H$11+СВЦЭМ!$D$10+'СЕТ СН'!$H$5-'СЕТ СН'!$H$21</f>
        <v>5035.7290890599998</v>
      </c>
      <c r="I94" s="36">
        <f>SUMIFS(СВЦЭМ!$D$39:$D$782,СВЦЭМ!$A$39:$A$782,$A94,СВЦЭМ!$B$39:$B$782,I$83)+'СЕТ СН'!$H$11+СВЦЭМ!$D$10+'СЕТ СН'!$H$5-'СЕТ СН'!$H$21</f>
        <v>5015.5437970100002</v>
      </c>
      <c r="J94" s="36">
        <f>SUMIFS(СВЦЭМ!$D$39:$D$782,СВЦЭМ!$A$39:$A$782,$A94,СВЦЭМ!$B$39:$B$782,J$83)+'СЕТ СН'!$H$11+СВЦЭМ!$D$10+'СЕТ СН'!$H$5-'СЕТ СН'!$H$21</f>
        <v>4941.2722190599998</v>
      </c>
      <c r="K94" s="36">
        <f>SUMIFS(СВЦЭМ!$D$39:$D$782,СВЦЭМ!$A$39:$A$782,$A94,СВЦЭМ!$B$39:$B$782,K$83)+'СЕТ СН'!$H$11+СВЦЭМ!$D$10+'СЕТ СН'!$H$5-'СЕТ СН'!$H$21</f>
        <v>4832.9149578300003</v>
      </c>
      <c r="L94" s="36">
        <f>SUMIFS(СВЦЭМ!$D$39:$D$782,СВЦЭМ!$A$39:$A$782,$A94,СВЦЭМ!$B$39:$B$782,L$83)+'СЕТ СН'!$H$11+СВЦЭМ!$D$10+'СЕТ СН'!$H$5-'СЕТ СН'!$H$21</f>
        <v>4820.2706338200005</v>
      </c>
      <c r="M94" s="36">
        <f>SUMIFS(СВЦЭМ!$D$39:$D$782,СВЦЭМ!$A$39:$A$782,$A94,СВЦЭМ!$B$39:$B$782,M$83)+'СЕТ СН'!$H$11+СВЦЭМ!$D$10+'СЕТ СН'!$H$5-'СЕТ СН'!$H$21</f>
        <v>4771.5114416699998</v>
      </c>
      <c r="N94" s="36">
        <f>SUMIFS(СВЦЭМ!$D$39:$D$782,СВЦЭМ!$A$39:$A$782,$A94,СВЦЭМ!$B$39:$B$782,N$83)+'СЕТ СН'!$H$11+СВЦЭМ!$D$10+'СЕТ СН'!$H$5-'СЕТ СН'!$H$21</f>
        <v>4826.1056332300004</v>
      </c>
      <c r="O94" s="36">
        <f>SUMIFS(СВЦЭМ!$D$39:$D$782,СВЦЭМ!$A$39:$A$782,$A94,СВЦЭМ!$B$39:$B$782,O$83)+'СЕТ СН'!$H$11+СВЦЭМ!$D$10+'СЕТ СН'!$H$5-'СЕТ СН'!$H$21</f>
        <v>4872.3023733099999</v>
      </c>
      <c r="P94" s="36">
        <f>SUMIFS(СВЦЭМ!$D$39:$D$782,СВЦЭМ!$A$39:$A$782,$A94,СВЦЭМ!$B$39:$B$782,P$83)+'СЕТ СН'!$H$11+СВЦЭМ!$D$10+'СЕТ СН'!$H$5-'СЕТ СН'!$H$21</f>
        <v>4896.3669419799999</v>
      </c>
      <c r="Q94" s="36">
        <f>SUMIFS(СВЦЭМ!$D$39:$D$782,СВЦЭМ!$A$39:$A$782,$A94,СВЦЭМ!$B$39:$B$782,Q$83)+'СЕТ СН'!$H$11+СВЦЭМ!$D$10+'СЕТ СН'!$H$5-'СЕТ СН'!$H$21</f>
        <v>4906.2657693800002</v>
      </c>
      <c r="R94" s="36">
        <f>SUMIFS(СВЦЭМ!$D$39:$D$782,СВЦЭМ!$A$39:$A$782,$A94,СВЦЭМ!$B$39:$B$782,R$83)+'СЕТ СН'!$H$11+СВЦЭМ!$D$10+'СЕТ СН'!$H$5-'СЕТ СН'!$H$21</f>
        <v>4916.1710127099996</v>
      </c>
      <c r="S94" s="36">
        <f>SUMIFS(СВЦЭМ!$D$39:$D$782,СВЦЭМ!$A$39:$A$782,$A94,СВЦЭМ!$B$39:$B$782,S$83)+'СЕТ СН'!$H$11+СВЦЭМ!$D$10+'СЕТ СН'!$H$5-'СЕТ СН'!$H$21</f>
        <v>4910.8376976099999</v>
      </c>
      <c r="T94" s="36">
        <f>SUMIFS(СВЦЭМ!$D$39:$D$782,СВЦЭМ!$A$39:$A$782,$A94,СВЦЭМ!$B$39:$B$782,T$83)+'СЕТ СН'!$H$11+СВЦЭМ!$D$10+'СЕТ СН'!$H$5-'СЕТ СН'!$H$21</f>
        <v>4884.2583163700001</v>
      </c>
      <c r="U94" s="36">
        <f>SUMIFS(СВЦЭМ!$D$39:$D$782,СВЦЭМ!$A$39:$A$782,$A94,СВЦЭМ!$B$39:$B$782,U$83)+'СЕТ СН'!$H$11+СВЦЭМ!$D$10+'СЕТ СН'!$H$5-'СЕТ СН'!$H$21</f>
        <v>4858.71259293</v>
      </c>
      <c r="V94" s="36">
        <f>SUMIFS(СВЦЭМ!$D$39:$D$782,СВЦЭМ!$A$39:$A$782,$A94,СВЦЭМ!$B$39:$B$782,V$83)+'СЕТ СН'!$H$11+СВЦЭМ!$D$10+'СЕТ СН'!$H$5-'СЕТ СН'!$H$21</f>
        <v>4843.8913253600003</v>
      </c>
      <c r="W94" s="36">
        <f>SUMIFS(СВЦЭМ!$D$39:$D$782,СВЦЭМ!$A$39:$A$782,$A94,СВЦЭМ!$B$39:$B$782,W$83)+'СЕТ СН'!$H$11+СВЦЭМ!$D$10+'СЕТ СН'!$H$5-'СЕТ СН'!$H$21</f>
        <v>4854.66598273</v>
      </c>
      <c r="X94" s="36">
        <f>SUMIFS(СВЦЭМ!$D$39:$D$782,СВЦЭМ!$A$39:$A$782,$A94,СВЦЭМ!$B$39:$B$782,X$83)+'СЕТ СН'!$H$11+СВЦЭМ!$D$10+'СЕТ СН'!$H$5-'СЕТ СН'!$H$21</f>
        <v>4896.1759599699999</v>
      </c>
      <c r="Y94" s="36">
        <f>SUMIFS(СВЦЭМ!$D$39:$D$782,СВЦЭМ!$A$39:$A$782,$A94,СВЦЭМ!$B$39:$B$782,Y$83)+'СЕТ СН'!$H$11+СВЦЭМ!$D$10+'СЕТ СН'!$H$5-'СЕТ СН'!$H$21</f>
        <v>4942.8801024000004</v>
      </c>
    </row>
    <row r="95" spans="1:27" ht="15.75" x14ac:dyDescent="0.2">
      <c r="A95" s="35">
        <f t="shared" si="2"/>
        <v>44997</v>
      </c>
      <c r="B95" s="36">
        <f>SUMIFS(СВЦЭМ!$D$39:$D$782,СВЦЭМ!$A$39:$A$782,$A95,СВЦЭМ!$B$39:$B$782,B$83)+'СЕТ СН'!$H$11+СВЦЭМ!$D$10+'СЕТ СН'!$H$5-'СЕТ СН'!$H$21</f>
        <v>4992.4662724600003</v>
      </c>
      <c r="C95" s="36">
        <f>SUMIFS(СВЦЭМ!$D$39:$D$782,СВЦЭМ!$A$39:$A$782,$A95,СВЦЭМ!$B$39:$B$782,C$83)+'СЕТ СН'!$H$11+СВЦЭМ!$D$10+'СЕТ СН'!$H$5-'СЕТ СН'!$H$21</f>
        <v>5053.58330028</v>
      </c>
      <c r="D95" s="36">
        <f>SUMIFS(СВЦЭМ!$D$39:$D$782,СВЦЭМ!$A$39:$A$782,$A95,СВЦЭМ!$B$39:$B$782,D$83)+'СЕТ СН'!$H$11+СВЦЭМ!$D$10+'СЕТ СН'!$H$5-'СЕТ СН'!$H$21</f>
        <v>5084.2294206500001</v>
      </c>
      <c r="E95" s="36">
        <f>SUMIFS(СВЦЭМ!$D$39:$D$782,СВЦЭМ!$A$39:$A$782,$A95,СВЦЭМ!$B$39:$B$782,E$83)+'СЕТ СН'!$H$11+СВЦЭМ!$D$10+'СЕТ СН'!$H$5-'СЕТ СН'!$H$21</f>
        <v>5073.7625243399998</v>
      </c>
      <c r="F95" s="36">
        <f>SUMIFS(СВЦЭМ!$D$39:$D$782,СВЦЭМ!$A$39:$A$782,$A95,СВЦЭМ!$B$39:$B$782,F$83)+'СЕТ СН'!$H$11+СВЦЭМ!$D$10+'СЕТ СН'!$H$5-'СЕТ СН'!$H$21</f>
        <v>5076.9175729100007</v>
      </c>
      <c r="G95" s="36">
        <f>SUMIFS(СВЦЭМ!$D$39:$D$782,СВЦЭМ!$A$39:$A$782,$A95,СВЦЭМ!$B$39:$B$782,G$83)+'СЕТ СН'!$H$11+СВЦЭМ!$D$10+'СЕТ СН'!$H$5-'СЕТ СН'!$H$21</f>
        <v>5071.1107748600007</v>
      </c>
      <c r="H95" s="36">
        <f>SUMIFS(СВЦЭМ!$D$39:$D$782,СВЦЭМ!$A$39:$A$782,$A95,СВЦЭМ!$B$39:$B$782,H$83)+'СЕТ СН'!$H$11+СВЦЭМ!$D$10+'СЕТ СН'!$H$5-'СЕТ СН'!$H$21</f>
        <v>5057.6637878900001</v>
      </c>
      <c r="I95" s="36">
        <f>SUMIFS(СВЦЭМ!$D$39:$D$782,СВЦЭМ!$A$39:$A$782,$A95,СВЦЭМ!$B$39:$B$782,I$83)+'СЕТ СН'!$H$11+СВЦЭМ!$D$10+'СЕТ СН'!$H$5-'СЕТ СН'!$H$21</f>
        <v>5021.74775804</v>
      </c>
      <c r="J95" s="36">
        <f>SUMIFS(СВЦЭМ!$D$39:$D$782,СВЦЭМ!$A$39:$A$782,$A95,СВЦЭМ!$B$39:$B$782,J$83)+'СЕТ СН'!$H$11+СВЦЭМ!$D$10+'СЕТ СН'!$H$5-'СЕТ СН'!$H$21</f>
        <v>4994.6667900499997</v>
      </c>
      <c r="K95" s="36">
        <f>SUMIFS(СВЦЭМ!$D$39:$D$782,СВЦЭМ!$A$39:$A$782,$A95,СВЦЭМ!$B$39:$B$782,K$83)+'СЕТ СН'!$H$11+СВЦЭМ!$D$10+'СЕТ СН'!$H$5-'СЕТ СН'!$H$21</f>
        <v>4918.0634636100003</v>
      </c>
      <c r="L95" s="36">
        <f>SUMIFS(СВЦЭМ!$D$39:$D$782,СВЦЭМ!$A$39:$A$782,$A95,СВЦЭМ!$B$39:$B$782,L$83)+'СЕТ СН'!$H$11+СВЦЭМ!$D$10+'СЕТ СН'!$H$5-'СЕТ СН'!$H$21</f>
        <v>4890.0385946400002</v>
      </c>
      <c r="M95" s="36">
        <f>SUMIFS(СВЦЭМ!$D$39:$D$782,СВЦЭМ!$A$39:$A$782,$A95,СВЦЭМ!$B$39:$B$782,M$83)+'СЕТ СН'!$H$11+СВЦЭМ!$D$10+'СЕТ СН'!$H$5-'СЕТ СН'!$H$21</f>
        <v>4891.5586455000002</v>
      </c>
      <c r="N95" s="36">
        <f>SUMIFS(СВЦЭМ!$D$39:$D$782,СВЦЭМ!$A$39:$A$782,$A95,СВЦЭМ!$B$39:$B$782,N$83)+'СЕТ СН'!$H$11+СВЦЭМ!$D$10+'СЕТ СН'!$H$5-'СЕТ СН'!$H$21</f>
        <v>4919.4576484200006</v>
      </c>
      <c r="O95" s="36">
        <f>SUMIFS(СВЦЭМ!$D$39:$D$782,СВЦЭМ!$A$39:$A$782,$A95,СВЦЭМ!$B$39:$B$782,O$83)+'СЕТ СН'!$H$11+СВЦЭМ!$D$10+'СЕТ СН'!$H$5-'СЕТ СН'!$H$21</f>
        <v>4945.5414119300003</v>
      </c>
      <c r="P95" s="36">
        <f>SUMIFS(СВЦЭМ!$D$39:$D$782,СВЦЭМ!$A$39:$A$782,$A95,СВЦЭМ!$B$39:$B$782,P$83)+'СЕТ СН'!$H$11+СВЦЭМ!$D$10+'СЕТ СН'!$H$5-'СЕТ СН'!$H$21</f>
        <v>4963.0513901800005</v>
      </c>
      <c r="Q95" s="36">
        <f>SUMIFS(СВЦЭМ!$D$39:$D$782,СВЦЭМ!$A$39:$A$782,$A95,СВЦЭМ!$B$39:$B$782,Q$83)+'СЕТ СН'!$H$11+СВЦЭМ!$D$10+'СЕТ СН'!$H$5-'СЕТ СН'!$H$21</f>
        <v>4974.62927253</v>
      </c>
      <c r="R95" s="36">
        <f>SUMIFS(СВЦЭМ!$D$39:$D$782,СВЦЭМ!$A$39:$A$782,$A95,СВЦЭМ!$B$39:$B$782,R$83)+'СЕТ СН'!$H$11+СВЦЭМ!$D$10+'СЕТ СН'!$H$5-'СЕТ СН'!$H$21</f>
        <v>4970.6163622499998</v>
      </c>
      <c r="S95" s="36">
        <f>SUMIFS(СВЦЭМ!$D$39:$D$782,СВЦЭМ!$A$39:$A$782,$A95,СВЦЭМ!$B$39:$B$782,S$83)+'СЕТ СН'!$H$11+СВЦЭМ!$D$10+'СЕТ СН'!$H$5-'СЕТ СН'!$H$21</f>
        <v>4950.9471729300003</v>
      </c>
      <c r="T95" s="36">
        <f>SUMIFS(СВЦЭМ!$D$39:$D$782,СВЦЭМ!$A$39:$A$782,$A95,СВЦЭМ!$B$39:$B$782,T$83)+'СЕТ СН'!$H$11+СВЦЭМ!$D$10+'СЕТ СН'!$H$5-'СЕТ СН'!$H$21</f>
        <v>4924.5678069300002</v>
      </c>
      <c r="U95" s="36">
        <f>SUMIFS(СВЦЭМ!$D$39:$D$782,СВЦЭМ!$A$39:$A$782,$A95,СВЦЭМ!$B$39:$B$782,U$83)+'СЕТ СН'!$H$11+СВЦЭМ!$D$10+'СЕТ СН'!$H$5-'СЕТ СН'!$H$21</f>
        <v>4901.3521292599999</v>
      </c>
      <c r="V95" s="36">
        <f>SUMIFS(СВЦЭМ!$D$39:$D$782,СВЦЭМ!$A$39:$A$782,$A95,СВЦЭМ!$B$39:$B$782,V$83)+'СЕТ СН'!$H$11+СВЦЭМ!$D$10+'СЕТ СН'!$H$5-'СЕТ СН'!$H$21</f>
        <v>4933.1969284300003</v>
      </c>
      <c r="W95" s="36">
        <f>SUMIFS(СВЦЭМ!$D$39:$D$782,СВЦЭМ!$A$39:$A$782,$A95,СВЦЭМ!$B$39:$B$782,W$83)+'СЕТ СН'!$H$11+СВЦЭМ!$D$10+'СЕТ СН'!$H$5-'СЕТ СН'!$H$21</f>
        <v>4939.00331878</v>
      </c>
      <c r="X95" s="36">
        <f>SUMIFS(СВЦЭМ!$D$39:$D$782,СВЦЭМ!$A$39:$A$782,$A95,СВЦЭМ!$B$39:$B$782,X$83)+'СЕТ СН'!$H$11+СВЦЭМ!$D$10+'СЕТ СН'!$H$5-'СЕТ СН'!$H$21</f>
        <v>4981.1224380599997</v>
      </c>
      <c r="Y95" s="36">
        <f>SUMIFS(СВЦЭМ!$D$39:$D$782,СВЦЭМ!$A$39:$A$782,$A95,СВЦЭМ!$B$39:$B$782,Y$83)+'СЕТ СН'!$H$11+СВЦЭМ!$D$10+'СЕТ СН'!$H$5-'СЕТ СН'!$H$21</f>
        <v>5011.8412590900007</v>
      </c>
    </row>
    <row r="96" spans="1:27" ht="15.75" x14ac:dyDescent="0.2">
      <c r="A96" s="35">
        <f t="shared" si="2"/>
        <v>44998</v>
      </c>
      <c r="B96" s="36">
        <f>SUMIFS(СВЦЭМ!$D$39:$D$782,СВЦЭМ!$A$39:$A$782,$A96,СВЦЭМ!$B$39:$B$782,B$83)+'СЕТ СН'!$H$11+СВЦЭМ!$D$10+'СЕТ СН'!$H$5-'СЕТ СН'!$H$21</f>
        <v>5008.4185395200002</v>
      </c>
      <c r="C96" s="36">
        <f>SUMIFS(СВЦЭМ!$D$39:$D$782,СВЦЭМ!$A$39:$A$782,$A96,СВЦЭМ!$B$39:$B$782,C$83)+'СЕТ СН'!$H$11+СВЦЭМ!$D$10+'СЕТ СН'!$H$5-'СЕТ СН'!$H$21</f>
        <v>5045.5588797300006</v>
      </c>
      <c r="D96" s="36">
        <f>SUMIFS(СВЦЭМ!$D$39:$D$782,СВЦЭМ!$A$39:$A$782,$A96,СВЦЭМ!$B$39:$B$782,D$83)+'СЕТ СН'!$H$11+СВЦЭМ!$D$10+'СЕТ СН'!$H$5-'СЕТ СН'!$H$21</f>
        <v>5081.0002250699999</v>
      </c>
      <c r="E96" s="36">
        <f>SUMIFS(СВЦЭМ!$D$39:$D$782,СВЦЭМ!$A$39:$A$782,$A96,СВЦЭМ!$B$39:$B$782,E$83)+'СЕТ СН'!$H$11+СВЦЭМ!$D$10+'СЕТ СН'!$H$5-'СЕТ СН'!$H$21</f>
        <v>5082.6598752400005</v>
      </c>
      <c r="F96" s="36">
        <f>SUMIFS(СВЦЭМ!$D$39:$D$782,СВЦЭМ!$A$39:$A$782,$A96,СВЦЭМ!$B$39:$B$782,F$83)+'СЕТ СН'!$H$11+СВЦЭМ!$D$10+'СЕТ СН'!$H$5-'СЕТ СН'!$H$21</f>
        <v>5096.2525676000005</v>
      </c>
      <c r="G96" s="36">
        <f>SUMIFS(СВЦЭМ!$D$39:$D$782,СВЦЭМ!$A$39:$A$782,$A96,СВЦЭМ!$B$39:$B$782,G$83)+'СЕТ СН'!$H$11+СВЦЭМ!$D$10+'СЕТ СН'!$H$5-'СЕТ СН'!$H$21</f>
        <v>5071.4681703000006</v>
      </c>
      <c r="H96" s="36">
        <f>SUMIFS(СВЦЭМ!$D$39:$D$782,СВЦЭМ!$A$39:$A$782,$A96,СВЦЭМ!$B$39:$B$782,H$83)+'СЕТ СН'!$H$11+СВЦЭМ!$D$10+'СЕТ СН'!$H$5-'СЕТ СН'!$H$21</f>
        <v>5027.7635425600001</v>
      </c>
      <c r="I96" s="36">
        <f>SUMIFS(СВЦЭМ!$D$39:$D$782,СВЦЭМ!$A$39:$A$782,$A96,СВЦЭМ!$B$39:$B$782,I$83)+'СЕТ СН'!$H$11+СВЦЭМ!$D$10+'СЕТ СН'!$H$5-'СЕТ СН'!$H$21</f>
        <v>4990.6587884500004</v>
      </c>
      <c r="J96" s="36">
        <f>SUMIFS(СВЦЭМ!$D$39:$D$782,СВЦЭМ!$A$39:$A$782,$A96,СВЦЭМ!$B$39:$B$782,J$83)+'СЕТ СН'!$H$11+СВЦЭМ!$D$10+'СЕТ СН'!$H$5-'СЕТ СН'!$H$21</f>
        <v>4990.3968781700005</v>
      </c>
      <c r="K96" s="36">
        <f>SUMIFS(СВЦЭМ!$D$39:$D$782,СВЦЭМ!$A$39:$A$782,$A96,СВЦЭМ!$B$39:$B$782,K$83)+'СЕТ СН'!$H$11+СВЦЭМ!$D$10+'СЕТ СН'!$H$5-'СЕТ СН'!$H$21</f>
        <v>4947.6859030400001</v>
      </c>
      <c r="L96" s="36">
        <f>SUMIFS(СВЦЭМ!$D$39:$D$782,СВЦЭМ!$A$39:$A$782,$A96,СВЦЭМ!$B$39:$B$782,L$83)+'СЕТ СН'!$H$11+СВЦЭМ!$D$10+'СЕТ СН'!$H$5-'СЕТ СН'!$H$21</f>
        <v>4953.7480564100006</v>
      </c>
      <c r="M96" s="36">
        <f>SUMIFS(СВЦЭМ!$D$39:$D$782,СВЦЭМ!$A$39:$A$782,$A96,СВЦЭМ!$B$39:$B$782,M$83)+'СЕТ СН'!$H$11+СВЦЭМ!$D$10+'СЕТ СН'!$H$5-'СЕТ СН'!$H$21</f>
        <v>4956.6391806900001</v>
      </c>
      <c r="N96" s="36">
        <f>SUMIFS(СВЦЭМ!$D$39:$D$782,СВЦЭМ!$A$39:$A$782,$A96,СВЦЭМ!$B$39:$B$782,N$83)+'СЕТ СН'!$H$11+СВЦЭМ!$D$10+'СЕТ СН'!$H$5-'СЕТ СН'!$H$21</f>
        <v>4979.6084446100003</v>
      </c>
      <c r="O96" s="36">
        <f>SUMIFS(СВЦЭМ!$D$39:$D$782,СВЦЭМ!$A$39:$A$782,$A96,СВЦЭМ!$B$39:$B$782,O$83)+'СЕТ СН'!$H$11+СВЦЭМ!$D$10+'СЕТ СН'!$H$5-'СЕТ СН'!$H$21</f>
        <v>5003.05773615</v>
      </c>
      <c r="P96" s="36">
        <f>SUMIFS(СВЦЭМ!$D$39:$D$782,СВЦЭМ!$A$39:$A$782,$A96,СВЦЭМ!$B$39:$B$782,P$83)+'СЕТ СН'!$H$11+СВЦЭМ!$D$10+'СЕТ СН'!$H$5-'СЕТ СН'!$H$21</f>
        <v>5007.0135042000002</v>
      </c>
      <c r="Q96" s="36">
        <f>SUMIFS(СВЦЭМ!$D$39:$D$782,СВЦЭМ!$A$39:$A$782,$A96,СВЦЭМ!$B$39:$B$782,Q$83)+'СЕТ СН'!$H$11+СВЦЭМ!$D$10+'СЕТ СН'!$H$5-'СЕТ СН'!$H$21</f>
        <v>5003.3413548799999</v>
      </c>
      <c r="R96" s="36">
        <f>SUMIFS(СВЦЭМ!$D$39:$D$782,СВЦЭМ!$A$39:$A$782,$A96,СВЦЭМ!$B$39:$B$782,R$83)+'СЕТ СН'!$H$11+СВЦЭМ!$D$10+'СЕТ СН'!$H$5-'СЕТ СН'!$H$21</f>
        <v>5006.2127599400001</v>
      </c>
      <c r="S96" s="36">
        <f>SUMIFS(СВЦЭМ!$D$39:$D$782,СВЦЭМ!$A$39:$A$782,$A96,СВЦЭМ!$B$39:$B$782,S$83)+'СЕТ СН'!$H$11+СВЦЭМ!$D$10+'СЕТ СН'!$H$5-'СЕТ СН'!$H$21</f>
        <v>5000.1273121699996</v>
      </c>
      <c r="T96" s="36">
        <f>SUMIFS(СВЦЭМ!$D$39:$D$782,СВЦЭМ!$A$39:$A$782,$A96,СВЦЭМ!$B$39:$B$782,T$83)+'СЕТ СН'!$H$11+СВЦЭМ!$D$10+'СЕТ СН'!$H$5-'СЕТ СН'!$H$21</f>
        <v>4978.1376683799999</v>
      </c>
      <c r="U96" s="36">
        <f>SUMIFS(СВЦЭМ!$D$39:$D$782,СВЦЭМ!$A$39:$A$782,$A96,СВЦЭМ!$B$39:$B$782,U$83)+'СЕТ СН'!$H$11+СВЦЭМ!$D$10+'СЕТ СН'!$H$5-'СЕТ СН'!$H$21</f>
        <v>4950.0755630499998</v>
      </c>
      <c r="V96" s="36">
        <f>SUMIFS(СВЦЭМ!$D$39:$D$782,СВЦЭМ!$A$39:$A$782,$A96,СВЦЭМ!$B$39:$B$782,V$83)+'СЕТ СН'!$H$11+СВЦЭМ!$D$10+'СЕТ СН'!$H$5-'СЕТ СН'!$H$21</f>
        <v>4947.4451639099998</v>
      </c>
      <c r="W96" s="36">
        <f>SUMIFS(СВЦЭМ!$D$39:$D$782,СВЦЭМ!$A$39:$A$782,$A96,СВЦЭМ!$B$39:$B$782,W$83)+'СЕТ СН'!$H$11+СВЦЭМ!$D$10+'СЕТ СН'!$H$5-'СЕТ СН'!$H$21</f>
        <v>4944.7261590799999</v>
      </c>
      <c r="X96" s="36">
        <f>SUMIFS(СВЦЭМ!$D$39:$D$782,СВЦЭМ!$A$39:$A$782,$A96,СВЦЭМ!$B$39:$B$782,X$83)+'СЕТ СН'!$H$11+СВЦЭМ!$D$10+'СЕТ СН'!$H$5-'СЕТ СН'!$H$21</f>
        <v>4990.4512897100003</v>
      </c>
      <c r="Y96" s="36">
        <f>SUMIFS(СВЦЭМ!$D$39:$D$782,СВЦЭМ!$A$39:$A$782,$A96,СВЦЭМ!$B$39:$B$782,Y$83)+'СЕТ СН'!$H$11+СВЦЭМ!$D$10+'СЕТ СН'!$H$5-'СЕТ СН'!$H$21</f>
        <v>4984.1068262999997</v>
      </c>
    </row>
    <row r="97" spans="1:25" ht="15.75" x14ac:dyDescent="0.2">
      <c r="A97" s="35">
        <f t="shared" si="2"/>
        <v>44999</v>
      </c>
      <c r="B97" s="36">
        <f>SUMIFS(СВЦЭМ!$D$39:$D$782,СВЦЭМ!$A$39:$A$782,$A97,СВЦЭМ!$B$39:$B$782,B$83)+'СЕТ СН'!$H$11+СВЦЭМ!$D$10+'СЕТ СН'!$H$5-'СЕТ СН'!$H$21</f>
        <v>5069.92400292</v>
      </c>
      <c r="C97" s="36">
        <f>SUMIFS(СВЦЭМ!$D$39:$D$782,СВЦЭМ!$A$39:$A$782,$A97,СВЦЭМ!$B$39:$B$782,C$83)+'СЕТ СН'!$H$11+СВЦЭМ!$D$10+'СЕТ СН'!$H$5-'СЕТ СН'!$H$21</f>
        <v>5132.6429438599998</v>
      </c>
      <c r="D97" s="36">
        <f>SUMIFS(СВЦЭМ!$D$39:$D$782,СВЦЭМ!$A$39:$A$782,$A97,СВЦЭМ!$B$39:$B$782,D$83)+'СЕТ СН'!$H$11+СВЦЭМ!$D$10+'СЕТ СН'!$H$5-'СЕТ СН'!$H$21</f>
        <v>5171.0959235600003</v>
      </c>
      <c r="E97" s="36">
        <f>SUMIFS(СВЦЭМ!$D$39:$D$782,СВЦЭМ!$A$39:$A$782,$A97,СВЦЭМ!$B$39:$B$782,E$83)+'СЕТ СН'!$H$11+СВЦЭМ!$D$10+'СЕТ СН'!$H$5-'СЕТ СН'!$H$21</f>
        <v>5177.0051985700002</v>
      </c>
      <c r="F97" s="36">
        <f>SUMIFS(СВЦЭМ!$D$39:$D$782,СВЦЭМ!$A$39:$A$782,$A97,СВЦЭМ!$B$39:$B$782,F$83)+'СЕТ СН'!$H$11+СВЦЭМ!$D$10+'СЕТ СН'!$H$5-'СЕТ СН'!$H$21</f>
        <v>5174.5913176200002</v>
      </c>
      <c r="G97" s="36">
        <f>SUMIFS(СВЦЭМ!$D$39:$D$782,СВЦЭМ!$A$39:$A$782,$A97,СВЦЭМ!$B$39:$B$782,G$83)+'СЕТ СН'!$H$11+СВЦЭМ!$D$10+'СЕТ СН'!$H$5-'СЕТ СН'!$H$21</f>
        <v>5160.3748507</v>
      </c>
      <c r="H97" s="36">
        <f>SUMIFS(СВЦЭМ!$D$39:$D$782,СВЦЭМ!$A$39:$A$782,$A97,СВЦЭМ!$B$39:$B$782,H$83)+'СЕТ СН'!$H$11+СВЦЭМ!$D$10+'СЕТ СН'!$H$5-'СЕТ СН'!$H$21</f>
        <v>5093.0418539500006</v>
      </c>
      <c r="I97" s="36">
        <f>SUMIFS(СВЦЭМ!$D$39:$D$782,СВЦЭМ!$A$39:$A$782,$A97,СВЦЭМ!$B$39:$B$782,I$83)+'СЕТ СН'!$H$11+СВЦЭМ!$D$10+'СЕТ СН'!$H$5-'СЕТ СН'!$H$21</f>
        <v>5020.6610031099999</v>
      </c>
      <c r="J97" s="36">
        <f>SUMIFS(СВЦЭМ!$D$39:$D$782,СВЦЭМ!$A$39:$A$782,$A97,СВЦЭМ!$B$39:$B$782,J$83)+'СЕТ СН'!$H$11+СВЦЭМ!$D$10+'СЕТ СН'!$H$5-'СЕТ СН'!$H$21</f>
        <v>5025.3247723200002</v>
      </c>
      <c r="K97" s="36">
        <f>SUMIFS(СВЦЭМ!$D$39:$D$782,СВЦЭМ!$A$39:$A$782,$A97,СВЦЭМ!$B$39:$B$782,K$83)+'СЕТ СН'!$H$11+СВЦЭМ!$D$10+'СЕТ СН'!$H$5-'СЕТ СН'!$H$21</f>
        <v>4983.3932026000002</v>
      </c>
      <c r="L97" s="36">
        <f>SUMIFS(СВЦЭМ!$D$39:$D$782,СВЦЭМ!$A$39:$A$782,$A97,СВЦЭМ!$B$39:$B$782,L$83)+'СЕТ СН'!$H$11+СВЦЭМ!$D$10+'СЕТ СН'!$H$5-'СЕТ СН'!$H$21</f>
        <v>4972.5546079800006</v>
      </c>
      <c r="M97" s="36">
        <f>SUMIFS(СВЦЭМ!$D$39:$D$782,СВЦЭМ!$A$39:$A$782,$A97,СВЦЭМ!$B$39:$B$782,M$83)+'СЕТ СН'!$H$11+СВЦЭМ!$D$10+'СЕТ СН'!$H$5-'СЕТ СН'!$H$21</f>
        <v>4944.5489103199998</v>
      </c>
      <c r="N97" s="36">
        <f>SUMIFS(СВЦЭМ!$D$39:$D$782,СВЦЭМ!$A$39:$A$782,$A97,СВЦЭМ!$B$39:$B$782,N$83)+'СЕТ СН'!$H$11+СВЦЭМ!$D$10+'СЕТ СН'!$H$5-'СЕТ СН'!$H$21</f>
        <v>4979.1934099299997</v>
      </c>
      <c r="O97" s="36">
        <f>SUMIFS(СВЦЭМ!$D$39:$D$782,СВЦЭМ!$A$39:$A$782,$A97,СВЦЭМ!$B$39:$B$782,O$83)+'СЕТ СН'!$H$11+СВЦЭМ!$D$10+'СЕТ СН'!$H$5-'СЕТ СН'!$H$21</f>
        <v>5011.4921885700005</v>
      </c>
      <c r="P97" s="36">
        <f>SUMIFS(СВЦЭМ!$D$39:$D$782,СВЦЭМ!$A$39:$A$782,$A97,СВЦЭМ!$B$39:$B$782,P$83)+'СЕТ СН'!$H$11+СВЦЭМ!$D$10+'СЕТ СН'!$H$5-'СЕТ СН'!$H$21</f>
        <v>5018.0235953400006</v>
      </c>
      <c r="Q97" s="36">
        <f>SUMIFS(СВЦЭМ!$D$39:$D$782,СВЦЭМ!$A$39:$A$782,$A97,СВЦЭМ!$B$39:$B$782,Q$83)+'СЕТ СН'!$H$11+СВЦЭМ!$D$10+'СЕТ СН'!$H$5-'СЕТ СН'!$H$21</f>
        <v>5026.6122465799999</v>
      </c>
      <c r="R97" s="36">
        <f>SUMIFS(СВЦЭМ!$D$39:$D$782,СВЦЭМ!$A$39:$A$782,$A97,СВЦЭМ!$B$39:$B$782,R$83)+'СЕТ СН'!$H$11+СВЦЭМ!$D$10+'СЕТ СН'!$H$5-'СЕТ СН'!$H$21</f>
        <v>5014.7571960799996</v>
      </c>
      <c r="S97" s="36">
        <f>SUMIFS(СВЦЭМ!$D$39:$D$782,СВЦЭМ!$A$39:$A$782,$A97,СВЦЭМ!$B$39:$B$782,S$83)+'СЕТ СН'!$H$11+СВЦЭМ!$D$10+'СЕТ СН'!$H$5-'СЕТ СН'!$H$21</f>
        <v>4990.9375410499997</v>
      </c>
      <c r="T97" s="36">
        <f>SUMIFS(СВЦЭМ!$D$39:$D$782,СВЦЭМ!$A$39:$A$782,$A97,СВЦЭМ!$B$39:$B$782,T$83)+'СЕТ СН'!$H$11+СВЦЭМ!$D$10+'СЕТ СН'!$H$5-'СЕТ СН'!$H$21</f>
        <v>4973.2900550499999</v>
      </c>
      <c r="U97" s="36">
        <f>SUMIFS(СВЦЭМ!$D$39:$D$782,СВЦЭМ!$A$39:$A$782,$A97,СВЦЭМ!$B$39:$B$782,U$83)+'СЕТ СН'!$H$11+СВЦЭМ!$D$10+'СЕТ СН'!$H$5-'СЕТ СН'!$H$21</f>
        <v>4942.8669086600003</v>
      </c>
      <c r="V97" s="36">
        <f>SUMIFS(СВЦЭМ!$D$39:$D$782,СВЦЭМ!$A$39:$A$782,$A97,СВЦЭМ!$B$39:$B$782,V$83)+'СЕТ СН'!$H$11+СВЦЭМ!$D$10+'СЕТ СН'!$H$5-'СЕТ СН'!$H$21</f>
        <v>4962.7626605900005</v>
      </c>
      <c r="W97" s="36">
        <f>SUMIFS(СВЦЭМ!$D$39:$D$782,СВЦЭМ!$A$39:$A$782,$A97,СВЦЭМ!$B$39:$B$782,W$83)+'СЕТ СН'!$H$11+СВЦЭМ!$D$10+'СЕТ СН'!$H$5-'СЕТ СН'!$H$21</f>
        <v>4980.7630685599997</v>
      </c>
      <c r="X97" s="36">
        <f>SUMIFS(СВЦЭМ!$D$39:$D$782,СВЦЭМ!$A$39:$A$782,$A97,СВЦЭМ!$B$39:$B$782,X$83)+'СЕТ СН'!$H$11+СВЦЭМ!$D$10+'СЕТ СН'!$H$5-'СЕТ СН'!$H$21</f>
        <v>5021.9562784</v>
      </c>
      <c r="Y97" s="36">
        <f>SUMIFS(СВЦЭМ!$D$39:$D$782,СВЦЭМ!$A$39:$A$782,$A97,СВЦЭМ!$B$39:$B$782,Y$83)+'СЕТ СН'!$H$11+СВЦЭМ!$D$10+'СЕТ СН'!$H$5-'СЕТ СН'!$H$21</f>
        <v>5030.9573807100005</v>
      </c>
    </row>
    <row r="98" spans="1:25" ht="15.75" x14ac:dyDescent="0.2">
      <c r="A98" s="35">
        <f t="shared" si="2"/>
        <v>45000</v>
      </c>
      <c r="B98" s="36">
        <f>SUMIFS(СВЦЭМ!$D$39:$D$782,СВЦЭМ!$A$39:$A$782,$A98,СВЦЭМ!$B$39:$B$782,B$83)+'СЕТ СН'!$H$11+СВЦЭМ!$D$10+'СЕТ СН'!$H$5-'СЕТ СН'!$H$21</f>
        <v>5057.3318132100003</v>
      </c>
      <c r="C98" s="36">
        <f>SUMIFS(СВЦЭМ!$D$39:$D$782,СВЦЭМ!$A$39:$A$782,$A98,СВЦЭМ!$B$39:$B$782,C$83)+'СЕТ СН'!$H$11+СВЦЭМ!$D$10+'СЕТ СН'!$H$5-'СЕТ СН'!$H$21</f>
        <v>5117.53493308</v>
      </c>
      <c r="D98" s="36">
        <f>SUMIFS(СВЦЭМ!$D$39:$D$782,СВЦЭМ!$A$39:$A$782,$A98,СВЦЭМ!$B$39:$B$782,D$83)+'СЕТ СН'!$H$11+СВЦЭМ!$D$10+'СЕТ СН'!$H$5-'СЕТ СН'!$H$21</f>
        <v>5152.2646443000003</v>
      </c>
      <c r="E98" s="36">
        <f>SUMIFS(СВЦЭМ!$D$39:$D$782,СВЦЭМ!$A$39:$A$782,$A98,СВЦЭМ!$B$39:$B$782,E$83)+'СЕТ СН'!$H$11+СВЦЭМ!$D$10+'СЕТ СН'!$H$5-'СЕТ СН'!$H$21</f>
        <v>5159.8409357700002</v>
      </c>
      <c r="F98" s="36">
        <f>SUMIFS(СВЦЭМ!$D$39:$D$782,СВЦЭМ!$A$39:$A$782,$A98,СВЦЭМ!$B$39:$B$782,F$83)+'СЕТ СН'!$H$11+СВЦЭМ!$D$10+'СЕТ СН'!$H$5-'СЕТ СН'!$H$21</f>
        <v>5161.0887563699998</v>
      </c>
      <c r="G98" s="36">
        <f>SUMIFS(СВЦЭМ!$D$39:$D$782,СВЦЭМ!$A$39:$A$782,$A98,СВЦЭМ!$B$39:$B$782,G$83)+'СЕТ СН'!$H$11+СВЦЭМ!$D$10+'СЕТ СН'!$H$5-'СЕТ СН'!$H$21</f>
        <v>5145.89511649</v>
      </c>
      <c r="H98" s="36">
        <f>SUMIFS(СВЦЭМ!$D$39:$D$782,СВЦЭМ!$A$39:$A$782,$A98,СВЦЭМ!$B$39:$B$782,H$83)+'СЕТ СН'!$H$11+СВЦЭМ!$D$10+'СЕТ СН'!$H$5-'СЕТ СН'!$H$21</f>
        <v>5071.39937164</v>
      </c>
      <c r="I98" s="36">
        <f>SUMIFS(СВЦЭМ!$D$39:$D$782,СВЦЭМ!$A$39:$A$782,$A98,СВЦЭМ!$B$39:$B$782,I$83)+'СЕТ СН'!$H$11+СВЦЭМ!$D$10+'СЕТ СН'!$H$5-'СЕТ СН'!$H$21</f>
        <v>4999.1332618800006</v>
      </c>
      <c r="J98" s="36">
        <f>SUMIFS(СВЦЭМ!$D$39:$D$782,СВЦЭМ!$A$39:$A$782,$A98,СВЦЭМ!$B$39:$B$782,J$83)+'СЕТ СН'!$H$11+СВЦЭМ!$D$10+'СЕТ СН'!$H$5-'СЕТ СН'!$H$21</f>
        <v>5000.6820492200004</v>
      </c>
      <c r="K98" s="36">
        <f>SUMIFS(СВЦЭМ!$D$39:$D$782,СВЦЭМ!$A$39:$A$782,$A98,СВЦЭМ!$B$39:$B$782,K$83)+'СЕТ СН'!$H$11+СВЦЭМ!$D$10+'СЕТ СН'!$H$5-'СЕТ СН'!$H$21</f>
        <v>4958.0553936699998</v>
      </c>
      <c r="L98" s="36">
        <f>SUMIFS(СВЦЭМ!$D$39:$D$782,СВЦЭМ!$A$39:$A$782,$A98,СВЦЭМ!$B$39:$B$782,L$83)+'СЕТ СН'!$H$11+СВЦЭМ!$D$10+'СЕТ СН'!$H$5-'СЕТ СН'!$H$21</f>
        <v>4946.2585813100004</v>
      </c>
      <c r="M98" s="36">
        <f>SUMIFS(СВЦЭМ!$D$39:$D$782,СВЦЭМ!$A$39:$A$782,$A98,СВЦЭМ!$B$39:$B$782,M$83)+'СЕТ СН'!$H$11+СВЦЭМ!$D$10+'СЕТ СН'!$H$5-'СЕТ СН'!$H$21</f>
        <v>4957.22149661</v>
      </c>
      <c r="N98" s="36">
        <f>SUMIFS(СВЦЭМ!$D$39:$D$782,СВЦЭМ!$A$39:$A$782,$A98,СВЦЭМ!$B$39:$B$782,N$83)+'СЕТ СН'!$H$11+СВЦЭМ!$D$10+'СЕТ СН'!$H$5-'СЕТ СН'!$H$21</f>
        <v>4992.4226113700006</v>
      </c>
      <c r="O98" s="36">
        <f>SUMIFS(СВЦЭМ!$D$39:$D$782,СВЦЭМ!$A$39:$A$782,$A98,СВЦЭМ!$B$39:$B$782,O$83)+'СЕТ СН'!$H$11+СВЦЭМ!$D$10+'СЕТ СН'!$H$5-'СЕТ СН'!$H$21</f>
        <v>5001.8996061899998</v>
      </c>
      <c r="P98" s="36">
        <f>SUMIFS(СВЦЭМ!$D$39:$D$782,СВЦЭМ!$A$39:$A$782,$A98,СВЦЭМ!$B$39:$B$782,P$83)+'СЕТ СН'!$H$11+СВЦЭМ!$D$10+'СЕТ СН'!$H$5-'СЕТ СН'!$H$21</f>
        <v>5006.54412942</v>
      </c>
      <c r="Q98" s="36">
        <f>SUMIFS(СВЦЭМ!$D$39:$D$782,СВЦЭМ!$A$39:$A$782,$A98,СВЦЭМ!$B$39:$B$782,Q$83)+'СЕТ СН'!$H$11+СВЦЭМ!$D$10+'СЕТ СН'!$H$5-'СЕТ СН'!$H$21</f>
        <v>5019.0373271799999</v>
      </c>
      <c r="R98" s="36">
        <f>SUMIFS(СВЦЭМ!$D$39:$D$782,СВЦЭМ!$A$39:$A$782,$A98,СВЦЭМ!$B$39:$B$782,R$83)+'СЕТ СН'!$H$11+СВЦЭМ!$D$10+'СЕТ СН'!$H$5-'СЕТ СН'!$H$21</f>
        <v>5012.7927245499995</v>
      </c>
      <c r="S98" s="36">
        <f>SUMIFS(СВЦЭМ!$D$39:$D$782,СВЦЭМ!$A$39:$A$782,$A98,СВЦЭМ!$B$39:$B$782,S$83)+'СЕТ СН'!$H$11+СВЦЭМ!$D$10+'СЕТ СН'!$H$5-'СЕТ СН'!$H$21</f>
        <v>4989.1258598499999</v>
      </c>
      <c r="T98" s="36">
        <f>SUMIFS(СВЦЭМ!$D$39:$D$782,СВЦЭМ!$A$39:$A$782,$A98,СВЦЭМ!$B$39:$B$782,T$83)+'СЕТ СН'!$H$11+СВЦЭМ!$D$10+'СЕТ СН'!$H$5-'СЕТ СН'!$H$21</f>
        <v>4963.9304645499997</v>
      </c>
      <c r="U98" s="36">
        <f>SUMIFS(СВЦЭМ!$D$39:$D$782,СВЦЭМ!$A$39:$A$782,$A98,СВЦЭМ!$B$39:$B$782,U$83)+'СЕТ СН'!$H$11+СВЦЭМ!$D$10+'СЕТ СН'!$H$5-'СЕТ СН'!$H$21</f>
        <v>4934.6301234000002</v>
      </c>
      <c r="V98" s="36">
        <f>SUMIFS(СВЦЭМ!$D$39:$D$782,СВЦЭМ!$A$39:$A$782,$A98,СВЦЭМ!$B$39:$B$782,V$83)+'СЕТ СН'!$H$11+СВЦЭМ!$D$10+'СЕТ СН'!$H$5-'СЕТ СН'!$H$21</f>
        <v>4934.9006558199999</v>
      </c>
      <c r="W98" s="36">
        <f>SUMIFS(СВЦЭМ!$D$39:$D$782,СВЦЭМ!$A$39:$A$782,$A98,СВЦЭМ!$B$39:$B$782,W$83)+'СЕТ СН'!$H$11+СВЦЭМ!$D$10+'СЕТ СН'!$H$5-'СЕТ СН'!$H$21</f>
        <v>4949.39108235</v>
      </c>
      <c r="X98" s="36">
        <f>SUMIFS(СВЦЭМ!$D$39:$D$782,СВЦЭМ!$A$39:$A$782,$A98,СВЦЭМ!$B$39:$B$782,X$83)+'СЕТ СН'!$H$11+СВЦЭМ!$D$10+'СЕТ СН'!$H$5-'СЕТ СН'!$H$21</f>
        <v>4987.7321576300001</v>
      </c>
      <c r="Y98" s="36">
        <f>SUMIFS(СВЦЭМ!$D$39:$D$782,СВЦЭМ!$A$39:$A$782,$A98,СВЦЭМ!$B$39:$B$782,Y$83)+'СЕТ СН'!$H$11+СВЦЭМ!$D$10+'СЕТ СН'!$H$5-'СЕТ СН'!$H$21</f>
        <v>5010.2280561900006</v>
      </c>
    </row>
    <row r="99" spans="1:25" ht="15.75" x14ac:dyDescent="0.2">
      <c r="A99" s="35">
        <f t="shared" si="2"/>
        <v>45001</v>
      </c>
      <c r="B99" s="36">
        <f>SUMIFS(СВЦЭМ!$D$39:$D$782,СВЦЭМ!$A$39:$A$782,$A99,СВЦЭМ!$B$39:$B$782,B$83)+'СЕТ СН'!$H$11+СВЦЭМ!$D$10+'СЕТ СН'!$H$5-'СЕТ СН'!$H$21</f>
        <v>5012.3158349900004</v>
      </c>
      <c r="C99" s="36">
        <f>SUMIFS(СВЦЭМ!$D$39:$D$782,СВЦЭМ!$A$39:$A$782,$A99,СВЦЭМ!$B$39:$B$782,C$83)+'СЕТ СН'!$H$11+СВЦЭМ!$D$10+'СЕТ СН'!$H$5-'СЕТ СН'!$H$21</f>
        <v>5077.5138159799999</v>
      </c>
      <c r="D99" s="36">
        <f>SUMIFS(СВЦЭМ!$D$39:$D$782,СВЦЭМ!$A$39:$A$782,$A99,СВЦЭМ!$B$39:$B$782,D$83)+'СЕТ СН'!$H$11+СВЦЭМ!$D$10+'СЕТ СН'!$H$5-'СЕТ СН'!$H$21</f>
        <v>5101.6658197699999</v>
      </c>
      <c r="E99" s="36">
        <f>SUMIFS(СВЦЭМ!$D$39:$D$782,СВЦЭМ!$A$39:$A$782,$A99,СВЦЭМ!$B$39:$B$782,E$83)+'СЕТ СН'!$H$11+СВЦЭМ!$D$10+'СЕТ СН'!$H$5-'СЕТ СН'!$H$21</f>
        <v>5121.4798952299998</v>
      </c>
      <c r="F99" s="36">
        <f>SUMIFS(СВЦЭМ!$D$39:$D$782,СВЦЭМ!$A$39:$A$782,$A99,СВЦЭМ!$B$39:$B$782,F$83)+'СЕТ СН'!$H$11+СВЦЭМ!$D$10+'СЕТ СН'!$H$5-'СЕТ СН'!$H$21</f>
        <v>5126.0014201200001</v>
      </c>
      <c r="G99" s="36">
        <f>SUMIFS(СВЦЭМ!$D$39:$D$782,СВЦЭМ!$A$39:$A$782,$A99,СВЦЭМ!$B$39:$B$782,G$83)+'СЕТ СН'!$H$11+СВЦЭМ!$D$10+'СЕТ СН'!$H$5-'СЕТ СН'!$H$21</f>
        <v>5104.8475917599999</v>
      </c>
      <c r="H99" s="36">
        <f>SUMIFS(СВЦЭМ!$D$39:$D$782,СВЦЭМ!$A$39:$A$782,$A99,СВЦЭМ!$B$39:$B$782,H$83)+'СЕТ СН'!$H$11+СВЦЭМ!$D$10+'СЕТ СН'!$H$5-'СЕТ СН'!$H$21</f>
        <v>5031.5247133900002</v>
      </c>
      <c r="I99" s="36">
        <f>SUMIFS(СВЦЭМ!$D$39:$D$782,СВЦЭМ!$A$39:$A$782,$A99,СВЦЭМ!$B$39:$B$782,I$83)+'СЕТ СН'!$H$11+СВЦЭМ!$D$10+'СЕТ СН'!$H$5-'СЕТ СН'!$H$21</f>
        <v>5001.0767083800001</v>
      </c>
      <c r="J99" s="36">
        <f>SUMIFS(СВЦЭМ!$D$39:$D$782,СВЦЭМ!$A$39:$A$782,$A99,СВЦЭМ!$B$39:$B$782,J$83)+'СЕТ СН'!$H$11+СВЦЭМ!$D$10+'СЕТ СН'!$H$5-'СЕТ СН'!$H$21</f>
        <v>4999.4389573200006</v>
      </c>
      <c r="K99" s="36">
        <f>SUMIFS(СВЦЭМ!$D$39:$D$782,СВЦЭМ!$A$39:$A$782,$A99,СВЦЭМ!$B$39:$B$782,K$83)+'СЕТ СН'!$H$11+СВЦЭМ!$D$10+'СЕТ СН'!$H$5-'СЕТ СН'!$H$21</f>
        <v>4982.4824699999999</v>
      </c>
      <c r="L99" s="36">
        <f>SUMIFS(СВЦЭМ!$D$39:$D$782,СВЦЭМ!$A$39:$A$782,$A99,СВЦЭМ!$B$39:$B$782,L$83)+'СЕТ СН'!$H$11+СВЦЭМ!$D$10+'СЕТ СН'!$H$5-'СЕТ СН'!$H$21</f>
        <v>5008.5123413399997</v>
      </c>
      <c r="M99" s="36">
        <f>SUMIFS(СВЦЭМ!$D$39:$D$782,СВЦЭМ!$A$39:$A$782,$A99,СВЦЭМ!$B$39:$B$782,M$83)+'СЕТ СН'!$H$11+СВЦЭМ!$D$10+'СЕТ СН'!$H$5-'СЕТ СН'!$H$21</f>
        <v>5038.9784724199999</v>
      </c>
      <c r="N99" s="36">
        <f>SUMIFS(СВЦЭМ!$D$39:$D$782,СВЦЭМ!$A$39:$A$782,$A99,СВЦЭМ!$B$39:$B$782,N$83)+'СЕТ СН'!$H$11+СВЦЭМ!$D$10+'СЕТ СН'!$H$5-'СЕТ СН'!$H$21</f>
        <v>5075.8034967399999</v>
      </c>
      <c r="O99" s="36">
        <f>SUMIFS(СВЦЭМ!$D$39:$D$782,СВЦЭМ!$A$39:$A$782,$A99,СВЦЭМ!$B$39:$B$782,O$83)+'СЕТ СН'!$H$11+СВЦЭМ!$D$10+'СЕТ СН'!$H$5-'СЕТ СН'!$H$21</f>
        <v>5087.0004735299999</v>
      </c>
      <c r="P99" s="36">
        <f>SUMIFS(СВЦЭМ!$D$39:$D$782,СВЦЭМ!$A$39:$A$782,$A99,СВЦЭМ!$B$39:$B$782,P$83)+'СЕТ СН'!$H$11+СВЦЭМ!$D$10+'СЕТ СН'!$H$5-'СЕТ СН'!$H$21</f>
        <v>5099.3715741300002</v>
      </c>
      <c r="Q99" s="36">
        <f>SUMIFS(СВЦЭМ!$D$39:$D$782,СВЦЭМ!$A$39:$A$782,$A99,СВЦЭМ!$B$39:$B$782,Q$83)+'СЕТ СН'!$H$11+СВЦЭМ!$D$10+'СЕТ СН'!$H$5-'СЕТ СН'!$H$21</f>
        <v>5099.0287163399998</v>
      </c>
      <c r="R99" s="36">
        <f>SUMIFS(СВЦЭМ!$D$39:$D$782,СВЦЭМ!$A$39:$A$782,$A99,СВЦЭМ!$B$39:$B$782,R$83)+'СЕТ СН'!$H$11+СВЦЭМ!$D$10+'СЕТ СН'!$H$5-'СЕТ СН'!$H$21</f>
        <v>5113.01709132</v>
      </c>
      <c r="S99" s="36">
        <f>SUMIFS(СВЦЭМ!$D$39:$D$782,СВЦЭМ!$A$39:$A$782,$A99,СВЦЭМ!$B$39:$B$782,S$83)+'СЕТ СН'!$H$11+СВЦЭМ!$D$10+'СЕТ СН'!$H$5-'СЕТ СН'!$H$21</f>
        <v>5093.8683070000006</v>
      </c>
      <c r="T99" s="36">
        <f>SUMIFS(СВЦЭМ!$D$39:$D$782,СВЦЭМ!$A$39:$A$782,$A99,СВЦЭМ!$B$39:$B$782,T$83)+'СЕТ СН'!$H$11+СВЦЭМ!$D$10+'СЕТ СН'!$H$5-'СЕТ СН'!$H$21</f>
        <v>5033.43832879</v>
      </c>
      <c r="U99" s="36">
        <f>SUMIFS(СВЦЭМ!$D$39:$D$782,СВЦЭМ!$A$39:$A$782,$A99,СВЦЭМ!$B$39:$B$782,U$83)+'СЕТ СН'!$H$11+СВЦЭМ!$D$10+'СЕТ СН'!$H$5-'СЕТ СН'!$H$21</f>
        <v>4994.9032869800003</v>
      </c>
      <c r="V99" s="36">
        <f>SUMIFS(СВЦЭМ!$D$39:$D$782,СВЦЭМ!$A$39:$A$782,$A99,СВЦЭМ!$B$39:$B$782,V$83)+'СЕТ СН'!$H$11+СВЦЭМ!$D$10+'СЕТ СН'!$H$5-'СЕТ СН'!$H$21</f>
        <v>4989.8345048600004</v>
      </c>
      <c r="W99" s="36">
        <f>SUMIFS(СВЦЭМ!$D$39:$D$782,СВЦЭМ!$A$39:$A$782,$A99,СВЦЭМ!$B$39:$B$782,W$83)+'СЕТ СН'!$H$11+СВЦЭМ!$D$10+'СЕТ СН'!$H$5-'СЕТ СН'!$H$21</f>
        <v>5013.9502135000002</v>
      </c>
      <c r="X99" s="36">
        <f>SUMIFS(СВЦЭМ!$D$39:$D$782,СВЦЭМ!$A$39:$A$782,$A99,СВЦЭМ!$B$39:$B$782,X$83)+'СЕТ СН'!$H$11+СВЦЭМ!$D$10+'СЕТ СН'!$H$5-'СЕТ СН'!$H$21</f>
        <v>4995.7865317599999</v>
      </c>
      <c r="Y99" s="36">
        <f>SUMIFS(СВЦЭМ!$D$39:$D$782,СВЦЭМ!$A$39:$A$782,$A99,СВЦЭМ!$B$39:$B$782,Y$83)+'СЕТ СН'!$H$11+СВЦЭМ!$D$10+'СЕТ СН'!$H$5-'СЕТ СН'!$H$21</f>
        <v>5020.3499287599998</v>
      </c>
    </row>
    <row r="100" spans="1:25" ht="15.75" x14ac:dyDescent="0.2">
      <c r="A100" s="35">
        <f t="shared" si="2"/>
        <v>45002</v>
      </c>
      <c r="B100" s="36">
        <f>SUMIFS(СВЦЭМ!$D$39:$D$782,СВЦЭМ!$A$39:$A$782,$A100,СВЦЭМ!$B$39:$B$782,B$83)+'СЕТ СН'!$H$11+СВЦЭМ!$D$10+'СЕТ СН'!$H$5-'СЕТ СН'!$H$21</f>
        <v>5077.1638050900001</v>
      </c>
      <c r="C100" s="36">
        <f>SUMIFS(СВЦЭМ!$D$39:$D$782,СВЦЭМ!$A$39:$A$782,$A100,СВЦЭМ!$B$39:$B$782,C$83)+'СЕТ СН'!$H$11+СВЦЭМ!$D$10+'СЕТ СН'!$H$5-'СЕТ СН'!$H$21</f>
        <v>5131.2770038799999</v>
      </c>
      <c r="D100" s="36">
        <f>SUMIFS(СВЦЭМ!$D$39:$D$782,СВЦЭМ!$A$39:$A$782,$A100,СВЦЭМ!$B$39:$B$782,D$83)+'СЕТ СН'!$H$11+СВЦЭМ!$D$10+'СЕТ СН'!$H$5-'СЕТ СН'!$H$21</f>
        <v>5133.2698934300006</v>
      </c>
      <c r="E100" s="36">
        <f>SUMIFS(СВЦЭМ!$D$39:$D$782,СВЦЭМ!$A$39:$A$782,$A100,СВЦЭМ!$B$39:$B$782,E$83)+'СЕТ СН'!$H$11+СВЦЭМ!$D$10+'СЕТ СН'!$H$5-'СЕТ СН'!$H$21</f>
        <v>5126.6996901299999</v>
      </c>
      <c r="F100" s="36">
        <f>SUMIFS(СВЦЭМ!$D$39:$D$782,СВЦЭМ!$A$39:$A$782,$A100,СВЦЭМ!$B$39:$B$782,F$83)+'СЕТ СН'!$H$11+СВЦЭМ!$D$10+'СЕТ СН'!$H$5-'СЕТ СН'!$H$21</f>
        <v>5134.5831006500002</v>
      </c>
      <c r="G100" s="36">
        <f>SUMIFS(СВЦЭМ!$D$39:$D$782,СВЦЭМ!$A$39:$A$782,$A100,СВЦЭМ!$B$39:$B$782,G$83)+'СЕТ СН'!$H$11+СВЦЭМ!$D$10+'СЕТ СН'!$H$5-'СЕТ СН'!$H$21</f>
        <v>5120.4486336600003</v>
      </c>
      <c r="H100" s="36">
        <f>SUMIFS(СВЦЭМ!$D$39:$D$782,СВЦЭМ!$A$39:$A$782,$A100,СВЦЭМ!$B$39:$B$782,H$83)+'СЕТ СН'!$H$11+СВЦЭМ!$D$10+'СЕТ СН'!$H$5-'СЕТ СН'!$H$21</f>
        <v>5073.2219530900002</v>
      </c>
      <c r="I100" s="36">
        <f>SUMIFS(СВЦЭМ!$D$39:$D$782,СВЦЭМ!$A$39:$A$782,$A100,СВЦЭМ!$B$39:$B$782,I$83)+'СЕТ СН'!$H$11+СВЦЭМ!$D$10+'СЕТ СН'!$H$5-'СЕТ СН'!$H$21</f>
        <v>4992.9157841300002</v>
      </c>
      <c r="J100" s="36">
        <f>SUMIFS(СВЦЭМ!$D$39:$D$782,СВЦЭМ!$A$39:$A$782,$A100,СВЦЭМ!$B$39:$B$782,J$83)+'СЕТ СН'!$H$11+СВЦЭМ!$D$10+'СЕТ СН'!$H$5-'СЕТ СН'!$H$21</f>
        <v>4996.9981646699998</v>
      </c>
      <c r="K100" s="36">
        <f>SUMIFS(СВЦЭМ!$D$39:$D$782,СВЦЭМ!$A$39:$A$782,$A100,СВЦЭМ!$B$39:$B$782,K$83)+'СЕТ СН'!$H$11+СВЦЭМ!$D$10+'СЕТ СН'!$H$5-'СЕТ СН'!$H$21</f>
        <v>4988.01303998</v>
      </c>
      <c r="L100" s="36">
        <f>SUMIFS(СВЦЭМ!$D$39:$D$782,СВЦЭМ!$A$39:$A$782,$A100,СВЦЭМ!$B$39:$B$782,L$83)+'СЕТ СН'!$H$11+СВЦЭМ!$D$10+'СЕТ СН'!$H$5-'СЕТ СН'!$H$21</f>
        <v>4979.3643537400003</v>
      </c>
      <c r="M100" s="36">
        <f>SUMIFS(СВЦЭМ!$D$39:$D$782,СВЦЭМ!$A$39:$A$782,$A100,СВЦЭМ!$B$39:$B$782,M$83)+'СЕТ СН'!$H$11+СВЦЭМ!$D$10+'СЕТ СН'!$H$5-'СЕТ СН'!$H$21</f>
        <v>4991.8785579100004</v>
      </c>
      <c r="N100" s="36">
        <f>SUMIFS(СВЦЭМ!$D$39:$D$782,СВЦЭМ!$A$39:$A$782,$A100,СВЦЭМ!$B$39:$B$782,N$83)+'СЕТ СН'!$H$11+СВЦЭМ!$D$10+'СЕТ СН'!$H$5-'СЕТ СН'!$H$21</f>
        <v>5023.8285104900006</v>
      </c>
      <c r="O100" s="36">
        <f>SUMIFS(СВЦЭМ!$D$39:$D$782,СВЦЭМ!$A$39:$A$782,$A100,СВЦЭМ!$B$39:$B$782,O$83)+'СЕТ СН'!$H$11+СВЦЭМ!$D$10+'СЕТ СН'!$H$5-'СЕТ СН'!$H$21</f>
        <v>5045.0713412700006</v>
      </c>
      <c r="P100" s="36">
        <f>SUMIFS(СВЦЭМ!$D$39:$D$782,СВЦЭМ!$A$39:$A$782,$A100,СВЦЭМ!$B$39:$B$782,P$83)+'СЕТ СН'!$H$11+СВЦЭМ!$D$10+'СЕТ СН'!$H$5-'СЕТ СН'!$H$21</f>
        <v>5049.6384782700006</v>
      </c>
      <c r="Q100" s="36">
        <f>SUMIFS(СВЦЭМ!$D$39:$D$782,СВЦЭМ!$A$39:$A$782,$A100,СВЦЭМ!$B$39:$B$782,Q$83)+'СЕТ СН'!$H$11+СВЦЭМ!$D$10+'СЕТ СН'!$H$5-'СЕТ СН'!$H$21</f>
        <v>5060.1197411900002</v>
      </c>
      <c r="R100" s="36">
        <f>SUMIFS(СВЦЭМ!$D$39:$D$782,СВЦЭМ!$A$39:$A$782,$A100,СВЦЭМ!$B$39:$B$782,R$83)+'СЕТ СН'!$H$11+СВЦЭМ!$D$10+'СЕТ СН'!$H$5-'СЕТ СН'!$H$21</f>
        <v>5044.9983849700002</v>
      </c>
      <c r="S100" s="36">
        <f>SUMIFS(СВЦЭМ!$D$39:$D$782,СВЦЭМ!$A$39:$A$782,$A100,СВЦЭМ!$B$39:$B$782,S$83)+'СЕТ СН'!$H$11+СВЦЭМ!$D$10+'СЕТ СН'!$H$5-'СЕТ СН'!$H$21</f>
        <v>5023.8859762600005</v>
      </c>
      <c r="T100" s="36">
        <f>SUMIFS(СВЦЭМ!$D$39:$D$782,СВЦЭМ!$A$39:$A$782,$A100,СВЦЭМ!$B$39:$B$782,T$83)+'СЕТ СН'!$H$11+СВЦЭМ!$D$10+'СЕТ СН'!$H$5-'СЕТ СН'!$H$21</f>
        <v>5002.7561800700005</v>
      </c>
      <c r="U100" s="36">
        <f>SUMIFS(СВЦЭМ!$D$39:$D$782,СВЦЭМ!$A$39:$A$782,$A100,СВЦЭМ!$B$39:$B$782,U$83)+'СЕТ СН'!$H$11+СВЦЭМ!$D$10+'СЕТ СН'!$H$5-'СЕТ СН'!$H$21</f>
        <v>4979.7107866000006</v>
      </c>
      <c r="V100" s="36">
        <f>SUMIFS(СВЦЭМ!$D$39:$D$782,СВЦЭМ!$A$39:$A$782,$A100,СВЦЭМ!$B$39:$B$782,V$83)+'СЕТ СН'!$H$11+СВЦЭМ!$D$10+'СЕТ СН'!$H$5-'СЕТ СН'!$H$21</f>
        <v>4982.4467551500002</v>
      </c>
      <c r="W100" s="36">
        <f>SUMIFS(СВЦЭМ!$D$39:$D$782,СВЦЭМ!$A$39:$A$782,$A100,СВЦЭМ!$B$39:$B$782,W$83)+'СЕТ СН'!$H$11+СВЦЭМ!$D$10+'СЕТ СН'!$H$5-'СЕТ СН'!$H$21</f>
        <v>4985.6766376699998</v>
      </c>
      <c r="X100" s="36">
        <f>SUMIFS(СВЦЭМ!$D$39:$D$782,СВЦЭМ!$A$39:$A$782,$A100,СВЦЭМ!$B$39:$B$782,X$83)+'СЕТ СН'!$H$11+СВЦЭМ!$D$10+'СЕТ СН'!$H$5-'СЕТ СН'!$H$21</f>
        <v>5035.8794329600005</v>
      </c>
      <c r="Y100" s="36">
        <f>SUMIFS(СВЦЭМ!$D$39:$D$782,СВЦЭМ!$A$39:$A$782,$A100,СВЦЭМ!$B$39:$B$782,Y$83)+'СЕТ СН'!$H$11+СВЦЭМ!$D$10+'СЕТ СН'!$H$5-'СЕТ СН'!$H$21</f>
        <v>5075.1733062000003</v>
      </c>
    </row>
    <row r="101" spans="1:25" ht="15.75" x14ac:dyDescent="0.2">
      <c r="A101" s="35">
        <f t="shared" si="2"/>
        <v>45003</v>
      </c>
      <c r="B101" s="36">
        <f>SUMIFS(СВЦЭМ!$D$39:$D$782,СВЦЭМ!$A$39:$A$782,$A101,СВЦЭМ!$B$39:$B$782,B$83)+'СЕТ СН'!$H$11+СВЦЭМ!$D$10+'СЕТ СН'!$H$5-'СЕТ СН'!$H$21</f>
        <v>4919.0961282799999</v>
      </c>
      <c r="C101" s="36">
        <f>SUMIFS(СВЦЭМ!$D$39:$D$782,СВЦЭМ!$A$39:$A$782,$A101,СВЦЭМ!$B$39:$B$782,C$83)+'СЕТ СН'!$H$11+СВЦЭМ!$D$10+'СЕТ СН'!$H$5-'СЕТ СН'!$H$21</f>
        <v>4971.0615641100003</v>
      </c>
      <c r="D101" s="36">
        <f>SUMIFS(СВЦЭМ!$D$39:$D$782,СВЦЭМ!$A$39:$A$782,$A101,СВЦЭМ!$B$39:$B$782,D$83)+'СЕТ СН'!$H$11+СВЦЭМ!$D$10+'СЕТ СН'!$H$5-'СЕТ СН'!$H$21</f>
        <v>5000.3205668099999</v>
      </c>
      <c r="E101" s="36">
        <f>SUMIFS(СВЦЭМ!$D$39:$D$782,СВЦЭМ!$A$39:$A$782,$A101,СВЦЭМ!$B$39:$B$782,E$83)+'СЕТ СН'!$H$11+СВЦЭМ!$D$10+'СЕТ СН'!$H$5-'СЕТ СН'!$H$21</f>
        <v>5002.4904994099998</v>
      </c>
      <c r="F101" s="36">
        <f>SUMIFS(СВЦЭМ!$D$39:$D$782,СВЦЭМ!$A$39:$A$782,$A101,СВЦЭМ!$B$39:$B$782,F$83)+'СЕТ СН'!$H$11+СВЦЭМ!$D$10+'СЕТ СН'!$H$5-'СЕТ СН'!$H$21</f>
        <v>5023.1814448000005</v>
      </c>
      <c r="G101" s="36">
        <f>SUMIFS(СВЦЭМ!$D$39:$D$782,СВЦЭМ!$A$39:$A$782,$A101,СВЦЭМ!$B$39:$B$782,G$83)+'СЕТ СН'!$H$11+СВЦЭМ!$D$10+'СЕТ СН'!$H$5-'СЕТ СН'!$H$21</f>
        <v>5000.1683729899996</v>
      </c>
      <c r="H101" s="36">
        <f>SUMIFS(СВЦЭМ!$D$39:$D$782,СВЦЭМ!$A$39:$A$782,$A101,СВЦЭМ!$B$39:$B$782,H$83)+'СЕТ СН'!$H$11+СВЦЭМ!$D$10+'СЕТ СН'!$H$5-'СЕТ СН'!$H$21</f>
        <v>4996.9407248900006</v>
      </c>
      <c r="I101" s="36">
        <f>SUMIFS(СВЦЭМ!$D$39:$D$782,СВЦЭМ!$A$39:$A$782,$A101,СВЦЭМ!$B$39:$B$782,I$83)+'СЕТ СН'!$H$11+СВЦЭМ!$D$10+'СЕТ СН'!$H$5-'СЕТ СН'!$H$21</f>
        <v>4977.9078314500002</v>
      </c>
      <c r="J101" s="36">
        <f>SUMIFS(СВЦЭМ!$D$39:$D$782,СВЦЭМ!$A$39:$A$782,$A101,СВЦЭМ!$B$39:$B$782,J$83)+'СЕТ СН'!$H$11+СВЦЭМ!$D$10+'СЕТ СН'!$H$5-'СЕТ СН'!$H$21</f>
        <v>4931.3485843100007</v>
      </c>
      <c r="K101" s="36">
        <f>SUMIFS(СВЦЭМ!$D$39:$D$782,СВЦЭМ!$A$39:$A$782,$A101,СВЦЭМ!$B$39:$B$782,K$83)+'СЕТ СН'!$H$11+СВЦЭМ!$D$10+'СЕТ СН'!$H$5-'СЕТ СН'!$H$21</f>
        <v>4862.6707121500003</v>
      </c>
      <c r="L101" s="36">
        <f>SUMIFS(СВЦЭМ!$D$39:$D$782,СВЦЭМ!$A$39:$A$782,$A101,СВЦЭМ!$B$39:$B$782,L$83)+'СЕТ СН'!$H$11+СВЦЭМ!$D$10+'СЕТ СН'!$H$5-'СЕТ СН'!$H$21</f>
        <v>4812.7148181499997</v>
      </c>
      <c r="M101" s="36">
        <f>SUMIFS(СВЦЭМ!$D$39:$D$782,СВЦЭМ!$A$39:$A$782,$A101,СВЦЭМ!$B$39:$B$782,M$83)+'СЕТ СН'!$H$11+СВЦЭМ!$D$10+'СЕТ СН'!$H$5-'СЕТ СН'!$H$21</f>
        <v>4799.3749644500003</v>
      </c>
      <c r="N101" s="36">
        <f>SUMIFS(СВЦЭМ!$D$39:$D$782,СВЦЭМ!$A$39:$A$782,$A101,СВЦЭМ!$B$39:$B$782,N$83)+'СЕТ СН'!$H$11+СВЦЭМ!$D$10+'СЕТ СН'!$H$5-'СЕТ СН'!$H$21</f>
        <v>4834.8745491</v>
      </c>
      <c r="O101" s="36">
        <f>SUMIFS(СВЦЭМ!$D$39:$D$782,СВЦЭМ!$A$39:$A$782,$A101,СВЦЭМ!$B$39:$B$782,O$83)+'СЕТ СН'!$H$11+СВЦЭМ!$D$10+'СЕТ СН'!$H$5-'СЕТ СН'!$H$21</f>
        <v>4807.3853036399996</v>
      </c>
      <c r="P101" s="36">
        <f>SUMIFS(СВЦЭМ!$D$39:$D$782,СВЦЭМ!$A$39:$A$782,$A101,СВЦЭМ!$B$39:$B$782,P$83)+'СЕТ СН'!$H$11+СВЦЭМ!$D$10+'СЕТ СН'!$H$5-'СЕТ СН'!$H$21</f>
        <v>4825.7632529399998</v>
      </c>
      <c r="Q101" s="36">
        <f>SUMIFS(СВЦЭМ!$D$39:$D$782,СВЦЭМ!$A$39:$A$782,$A101,СВЦЭМ!$B$39:$B$782,Q$83)+'СЕТ СН'!$H$11+СВЦЭМ!$D$10+'СЕТ СН'!$H$5-'СЕТ СН'!$H$21</f>
        <v>4833.5414855400004</v>
      </c>
      <c r="R101" s="36">
        <f>SUMIFS(СВЦЭМ!$D$39:$D$782,СВЦЭМ!$A$39:$A$782,$A101,СВЦЭМ!$B$39:$B$782,R$83)+'СЕТ СН'!$H$11+СВЦЭМ!$D$10+'СЕТ СН'!$H$5-'СЕТ СН'!$H$21</f>
        <v>4886.80375052</v>
      </c>
      <c r="S101" s="36">
        <f>SUMIFS(СВЦЭМ!$D$39:$D$782,СВЦЭМ!$A$39:$A$782,$A101,СВЦЭМ!$B$39:$B$782,S$83)+'СЕТ СН'!$H$11+СВЦЭМ!$D$10+'СЕТ СН'!$H$5-'СЕТ СН'!$H$21</f>
        <v>4848.2256300500003</v>
      </c>
      <c r="T101" s="36">
        <f>SUMIFS(СВЦЭМ!$D$39:$D$782,СВЦЭМ!$A$39:$A$782,$A101,СВЦЭМ!$B$39:$B$782,T$83)+'СЕТ СН'!$H$11+СВЦЭМ!$D$10+'СЕТ СН'!$H$5-'СЕТ СН'!$H$21</f>
        <v>4838.4696391400003</v>
      </c>
      <c r="U101" s="36">
        <f>SUMIFS(СВЦЭМ!$D$39:$D$782,СВЦЭМ!$A$39:$A$782,$A101,СВЦЭМ!$B$39:$B$782,U$83)+'СЕТ СН'!$H$11+СВЦЭМ!$D$10+'СЕТ СН'!$H$5-'СЕТ СН'!$H$21</f>
        <v>4826.8512015400001</v>
      </c>
      <c r="V101" s="36">
        <f>SUMIFS(СВЦЭМ!$D$39:$D$782,СВЦЭМ!$A$39:$A$782,$A101,СВЦЭМ!$B$39:$B$782,V$83)+'СЕТ СН'!$H$11+СВЦЭМ!$D$10+'СЕТ СН'!$H$5-'СЕТ СН'!$H$21</f>
        <v>4793.2976971200005</v>
      </c>
      <c r="W101" s="36">
        <f>SUMIFS(СВЦЭМ!$D$39:$D$782,СВЦЭМ!$A$39:$A$782,$A101,СВЦЭМ!$B$39:$B$782,W$83)+'СЕТ СН'!$H$11+СВЦЭМ!$D$10+'СЕТ СН'!$H$5-'СЕТ СН'!$H$21</f>
        <v>4806.7209337300001</v>
      </c>
      <c r="X101" s="36">
        <f>SUMIFS(СВЦЭМ!$D$39:$D$782,СВЦЭМ!$A$39:$A$782,$A101,СВЦЭМ!$B$39:$B$782,X$83)+'СЕТ СН'!$H$11+СВЦЭМ!$D$10+'СЕТ СН'!$H$5-'СЕТ СН'!$H$21</f>
        <v>4846.5114656100004</v>
      </c>
      <c r="Y101" s="36">
        <f>SUMIFS(СВЦЭМ!$D$39:$D$782,СВЦЭМ!$A$39:$A$782,$A101,СВЦЭМ!$B$39:$B$782,Y$83)+'СЕТ СН'!$H$11+СВЦЭМ!$D$10+'СЕТ СН'!$H$5-'СЕТ СН'!$H$21</f>
        <v>4873.0561001400001</v>
      </c>
    </row>
    <row r="102" spans="1:25" ht="15.75" x14ac:dyDescent="0.2">
      <c r="A102" s="35">
        <f t="shared" si="2"/>
        <v>45004</v>
      </c>
      <c r="B102" s="36">
        <f>SUMIFS(СВЦЭМ!$D$39:$D$782,СВЦЭМ!$A$39:$A$782,$A102,СВЦЭМ!$B$39:$B$782,B$83)+'СЕТ СН'!$H$11+СВЦЭМ!$D$10+'СЕТ СН'!$H$5-'СЕТ СН'!$H$21</f>
        <v>4916.5471028000002</v>
      </c>
      <c r="C102" s="36">
        <f>SUMIFS(СВЦЭМ!$D$39:$D$782,СВЦЭМ!$A$39:$A$782,$A102,СВЦЭМ!$B$39:$B$782,C$83)+'СЕТ СН'!$H$11+СВЦЭМ!$D$10+'СЕТ СН'!$H$5-'СЕТ СН'!$H$21</f>
        <v>4949.9948214100004</v>
      </c>
      <c r="D102" s="36">
        <f>SUMIFS(СВЦЭМ!$D$39:$D$782,СВЦЭМ!$A$39:$A$782,$A102,СВЦЭМ!$B$39:$B$782,D$83)+'СЕТ СН'!$H$11+СВЦЭМ!$D$10+'СЕТ СН'!$H$5-'СЕТ СН'!$H$21</f>
        <v>5018.6093270199999</v>
      </c>
      <c r="E102" s="36">
        <f>SUMIFS(СВЦЭМ!$D$39:$D$782,СВЦЭМ!$A$39:$A$782,$A102,СВЦЭМ!$B$39:$B$782,E$83)+'СЕТ СН'!$H$11+СВЦЭМ!$D$10+'СЕТ СН'!$H$5-'СЕТ СН'!$H$21</f>
        <v>5018.95269164</v>
      </c>
      <c r="F102" s="36">
        <f>SUMIFS(СВЦЭМ!$D$39:$D$782,СВЦЭМ!$A$39:$A$782,$A102,СВЦЭМ!$B$39:$B$782,F$83)+'СЕТ СН'!$H$11+СВЦЭМ!$D$10+'СЕТ СН'!$H$5-'СЕТ СН'!$H$21</f>
        <v>5020.9360561900003</v>
      </c>
      <c r="G102" s="36">
        <f>SUMIFS(СВЦЭМ!$D$39:$D$782,СВЦЭМ!$A$39:$A$782,$A102,СВЦЭМ!$B$39:$B$782,G$83)+'СЕТ СН'!$H$11+СВЦЭМ!$D$10+'СЕТ СН'!$H$5-'СЕТ СН'!$H$21</f>
        <v>5015.9145898400002</v>
      </c>
      <c r="H102" s="36">
        <f>SUMIFS(СВЦЭМ!$D$39:$D$782,СВЦЭМ!$A$39:$A$782,$A102,СВЦЭМ!$B$39:$B$782,H$83)+'СЕТ СН'!$H$11+СВЦЭМ!$D$10+'СЕТ СН'!$H$5-'СЕТ СН'!$H$21</f>
        <v>5004.4099810999996</v>
      </c>
      <c r="I102" s="36">
        <f>SUMIFS(СВЦЭМ!$D$39:$D$782,СВЦЭМ!$A$39:$A$782,$A102,СВЦЭМ!$B$39:$B$782,I$83)+'СЕТ СН'!$H$11+СВЦЭМ!$D$10+'СЕТ СН'!$H$5-'СЕТ СН'!$H$21</f>
        <v>4957.1991887800004</v>
      </c>
      <c r="J102" s="36">
        <f>SUMIFS(СВЦЭМ!$D$39:$D$782,СВЦЭМ!$A$39:$A$782,$A102,СВЦЭМ!$B$39:$B$782,J$83)+'СЕТ СН'!$H$11+СВЦЭМ!$D$10+'СЕТ СН'!$H$5-'СЕТ СН'!$H$21</f>
        <v>4948.7031231399997</v>
      </c>
      <c r="K102" s="36">
        <f>SUMIFS(СВЦЭМ!$D$39:$D$782,СВЦЭМ!$A$39:$A$782,$A102,СВЦЭМ!$B$39:$B$782,K$83)+'СЕТ СН'!$H$11+СВЦЭМ!$D$10+'СЕТ СН'!$H$5-'СЕТ СН'!$H$21</f>
        <v>4880.2945505500002</v>
      </c>
      <c r="L102" s="36">
        <f>SUMIFS(СВЦЭМ!$D$39:$D$782,СВЦЭМ!$A$39:$A$782,$A102,СВЦЭМ!$B$39:$B$782,L$83)+'СЕТ СН'!$H$11+СВЦЭМ!$D$10+'СЕТ СН'!$H$5-'СЕТ СН'!$H$21</f>
        <v>4846.8682044100005</v>
      </c>
      <c r="M102" s="36">
        <f>SUMIFS(СВЦЭМ!$D$39:$D$782,СВЦЭМ!$A$39:$A$782,$A102,СВЦЭМ!$B$39:$B$782,M$83)+'СЕТ СН'!$H$11+СВЦЭМ!$D$10+'СЕТ СН'!$H$5-'СЕТ СН'!$H$21</f>
        <v>4841.6207091599999</v>
      </c>
      <c r="N102" s="36">
        <f>SUMIFS(СВЦЭМ!$D$39:$D$782,СВЦЭМ!$A$39:$A$782,$A102,СВЦЭМ!$B$39:$B$782,N$83)+'СЕТ СН'!$H$11+СВЦЭМ!$D$10+'СЕТ СН'!$H$5-'СЕТ СН'!$H$21</f>
        <v>4863.6854240399998</v>
      </c>
      <c r="O102" s="36">
        <f>SUMIFS(СВЦЭМ!$D$39:$D$782,СВЦЭМ!$A$39:$A$782,$A102,СВЦЭМ!$B$39:$B$782,O$83)+'СЕТ СН'!$H$11+СВЦЭМ!$D$10+'СЕТ СН'!$H$5-'СЕТ СН'!$H$21</f>
        <v>4884.9047704599998</v>
      </c>
      <c r="P102" s="36">
        <f>SUMIFS(СВЦЭМ!$D$39:$D$782,СВЦЭМ!$A$39:$A$782,$A102,СВЦЭМ!$B$39:$B$782,P$83)+'СЕТ СН'!$H$11+СВЦЭМ!$D$10+'СЕТ СН'!$H$5-'СЕТ СН'!$H$21</f>
        <v>4888.3670173999999</v>
      </c>
      <c r="Q102" s="36">
        <f>SUMIFS(СВЦЭМ!$D$39:$D$782,СВЦЭМ!$A$39:$A$782,$A102,СВЦЭМ!$B$39:$B$782,Q$83)+'СЕТ СН'!$H$11+СВЦЭМ!$D$10+'СЕТ СН'!$H$5-'СЕТ СН'!$H$21</f>
        <v>4892.8299639500001</v>
      </c>
      <c r="R102" s="36">
        <f>SUMIFS(СВЦЭМ!$D$39:$D$782,СВЦЭМ!$A$39:$A$782,$A102,СВЦЭМ!$B$39:$B$782,R$83)+'СЕТ СН'!$H$11+СВЦЭМ!$D$10+'СЕТ СН'!$H$5-'СЕТ СН'!$H$21</f>
        <v>4898.1918937800001</v>
      </c>
      <c r="S102" s="36">
        <f>SUMIFS(СВЦЭМ!$D$39:$D$782,СВЦЭМ!$A$39:$A$782,$A102,СВЦЭМ!$B$39:$B$782,S$83)+'СЕТ СН'!$H$11+СВЦЭМ!$D$10+'СЕТ СН'!$H$5-'СЕТ СН'!$H$21</f>
        <v>4878.2721696200006</v>
      </c>
      <c r="T102" s="36">
        <f>SUMIFS(СВЦЭМ!$D$39:$D$782,СВЦЭМ!$A$39:$A$782,$A102,СВЦЭМ!$B$39:$B$782,T$83)+'СЕТ СН'!$H$11+СВЦЭМ!$D$10+'СЕТ СН'!$H$5-'СЕТ СН'!$H$21</f>
        <v>4864.9261342299997</v>
      </c>
      <c r="U102" s="36">
        <f>SUMIFS(СВЦЭМ!$D$39:$D$782,СВЦЭМ!$A$39:$A$782,$A102,СВЦЭМ!$B$39:$B$782,U$83)+'СЕТ СН'!$H$11+СВЦЭМ!$D$10+'СЕТ СН'!$H$5-'СЕТ СН'!$H$21</f>
        <v>4832.6890964499999</v>
      </c>
      <c r="V102" s="36">
        <f>SUMIFS(СВЦЭМ!$D$39:$D$782,СВЦЭМ!$A$39:$A$782,$A102,СВЦЭМ!$B$39:$B$782,V$83)+'СЕТ СН'!$H$11+СВЦЭМ!$D$10+'СЕТ СН'!$H$5-'СЕТ СН'!$H$21</f>
        <v>4819.1373897600006</v>
      </c>
      <c r="W102" s="36">
        <f>SUMIFS(СВЦЭМ!$D$39:$D$782,СВЦЭМ!$A$39:$A$782,$A102,СВЦЭМ!$B$39:$B$782,W$83)+'СЕТ СН'!$H$11+СВЦЭМ!$D$10+'СЕТ СН'!$H$5-'СЕТ СН'!$H$21</f>
        <v>4824.9902402799999</v>
      </c>
      <c r="X102" s="36">
        <f>SUMIFS(СВЦЭМ!$D$39:$D$782,СВЦЭМ!$A$39:$A$782,$A102,СВЦЭМ!$B$39:$B$782,X$83)+'СЕТ СН'!$H$11+СВЦЭМ!$D$10+'СЕТ СН'!$H$5-'СЕТ СН'!$H$21</f>
        <v>4869.2586177200001</v>
      </c>
      <c r="Y102" s="36">
        <f>SUMIFS(СВЦЭМ!$D$39:$D$782,СВЦЭМ!$A$39:$A$782,$A102,СВЦЭМ!$B$39:$B$782,Y$83)+'СЕТ СН'!$H$11+СВЦЭМ!$D$10+'СЕТ СН'!$H$5-'СЕТ СН'!$H$21</f>
        <v>4923.1530697199996</v>
      </c>
    </row>
    <row r="103" spans="1:25" ht="15.75" x14ac:dyDescent="0.2">
      <c r="A103" s="35">
        <f t="shared" si="2"/>
        <v>45005</v>
      </c>
      <c r="B103" s="36">
        <f>SUMIFS(СВЦЭМ!$D$39:$D$782,СВЦЭМ!$A$39:$A$782,$A103,СВЦЭМ!$B$39:$B$782,B$83)+'СЕТ СН'!$H$11+СВЦЭМ!$D$10+'СЕТ СН'!$H$5-'СЕТ СН'!$H$21</f>
        <v>4925.8584197500004</v>
      </c>
      <c r="C103" s="36">
        <f>SUMIFS(СВЦЭМ!$D$39:$D$782,СВЦЭМ!$A$39:$A$782,$A103,СВЦЭМ!$B$39:$B$782,C$83)+'СЕТ СН'!$H$11+СВЦЭМ!$D$10+'СЕТ СН'!$H$5-'СЕТ СН'!$H$21</f>
        <v>4974.0089569600004</v>
      </c>
      <c r="D103" s="36">
        <f>SUMIFS(СВЦЭМ!$D$39:$D$782,СВЦЭМ!$A$39:$A$782,$A103,СВЦЭМ!$B$39:$B$782,D$83)+'СЕТ СН'!$H$11+СВЦЭМ!$D$10+'СЕТ СН'!$H$5-'СЕТ СН'!$H$21</f>
        <v>4994.6814125800001</v>
      </c>
      <c r="E103" s="36">
        <f>SUMIFS(СВЦЭМ!$D$39:$D$782,СВЦЭМ!$A$39:$A$782,$A103,СВЦЭМ!$B$39:$B$782,E$83)+'СЕТ СН'!$H$11+СВЦЭМ!$D$10+'СЕТ СН'!$H$5-'СЕТ СН'!$H$21</f>
        <v>5011.0396590500004</v>
      </c>
      <c r="F103" s="36">
        <f>SUMIFS(СВЦЭМ!$D$39:$D$782,СВЦЭМ!$A$39:$A$782,$A103,СВЦЭМ!$B$39:$B$782,F$83)+'СЕТ СН'!$H$11+СВЦЭМ!$D$10+'СЕТ СН'!$H$5-'СЕТ СН'!$H$21</f>
        <v>4997.30972776</v>
      </c>
      <c r="G103" s="36">
        <f>SUMIFS(СВЦЭМ!$D$39:$D$782,СВЦЭМ!$A$39:$A$782,$A103,СВЦЭМ!$B$39:$B$782,G$83)+'СЕТ СН'!$H$11+СВЦЭМ!$D$10+'СЕТ СН'!$H$5-'СЕТ СН'!$H$21</f>
        <v>4987.7162825699997</v>
      </c>
      <c r="H103" s="36">
        <f>SUMIFS(СВЦЭМ!$D$39:$D$782,СВЦЭМ!$A$39:$A$782,$A103,СВЦЭМ!$B$39:$B$782,H$83)+'СЕТ СН'!$H$11+СВЦЭМ!$D$10+'СЕТ СН'!$H$5-'СЕТ СН'!$H$21</f>
        <v>5021.2674974199999</v>
      </c>
      <c r="I103" s="36">
        <f>SUMIFS(СВЦЭМ!$D$39:$D$782,СВЦЭМ!$A$39:$A$782,$A103,СВЦЭМ!$B$39:$B$782,I$83)+'СЕТ СН'!$H$11+СВЦЭМ!$D$10+'СЕТ СН'!$H$5-'СЕТ СН'!$H$21</f>
        <v>4931.9712333099997</v>
      </c>
      <c r="J103" s="36">
        <f>SUMIFS(СВЦЭМ!$D$39:$D$782,СВЦЭМ!$A$39:$A$782,$A103,СВЦЭМ!$B$39:$B$782,J$83)+'СЕТ СН'!$H$11+СВЦЭМ!$D$10+'СЕТ СН'!$H$5-'СЕТ СН'!$H$21</f>
        <v>4928.7593240200003</v>
      </c>
      <c r="K103" s="36">
        <f>SUMIFS(СВЦЭМ!$D$39:$D$782,СВЦЭМ!$A$39:$A$782,$A103,СВЦЭМ!$B$39:$B$782,K$83)+'СЕТ СН'!$H$11+СВЦЭМ!$D$10+'СЕТ СН'!$H$5-'СЕТ СН'!$H$21</f>
        <v>4894.2917152</v>
      </c>
      <c r="L103" s="36">
        <f>SUMIFS(СВЦЭМ!$D$39:$D$782,СВЦЭМ!$A$39:$A$782,$A103,СВЦЭМ!$B$39:$B$782,L$83)+'СЕТ СН'!$H$11+СВЦЭМ!$D$10+'СЕТ СН'!$H$5-'СЕТ СН'!$H$21</f>
        <v>4885.3726028500005</v>
      </c>
      <c r="M103" s="36">
        <f>SUMIFS(СВЦЭМ!$D$39:$D$782,СВЦЭМ!$A$39:$A$782,$A103,СВЦЭМ!$B$39:$B$782,M$83)+'СЕТ СН'!$H$11+СВЦЭМ!$D$10+'СЕТ СН'!$H$5-'СЕТ СН'!$H$21</f>
        <v>4898.4718673699999</v>
      </c>
      <c r="N103" s="36">
        <f>SUMIFS(СВЦЭМ!$D$39:$D$782,СВЦЭМ!$A$39:$A$782,$A103,СВЦЭМ!$B$39:$B$782,N$83)+'СЕТ СН'!$H$11+СВЦЭМ!$D$10+'СЕТ СН'!$H$5-'СЕТ СН'!$H$21</f>
        <v>4941.4109321100004</v>
      </c>
      <c r="O103" s="36">
        <f>SUMIFS(СВЦЭМ!$D$39:$D$782,СВЦЭМ!$A$39:$A$782,$A103,СВЦЭМ!$B$39:$B$782,O$83)+'СЕТ СН'!$H$11+СВЦЭМ!$D$10+'СЕТ СН'!$H$5-'СЕТ СН'!$H$21</f>
        <v>4970.6556163000005</v>
      </c>
      <c r="P103" s="36">
        <f>SUMIFS(СВЦЭМ!$D$39:$D$782,СВЦЭМ!$A$39:$A$782,$A103,СВЦЭМ!$B$39:$B$782,P$83)+'СЕТ СН'!$H$11+СВЦЭМ!$D$10+'СЕТ СН'!$H$5-'СЕТ СН'!$H$21</f>
        <v>4976.9059718200006</v>
      </c>
      <c r="Q103" s="36">
        <f>SUMIFS(СВЦЭМ!$D$39:$D$782,СВЦЭМ!$A$39:$A$782,$A103,СВЦЭМ!$B$39:$B$782,Q$83)+'СЕТ СН'!$H$11+СВЦЭМ!$D$10+'СЕТ СН'!$H$5-'СЕТ СН'!$H$21</f>
        <v>4987.6654164000001</v>
      </c>
      <c r="R103" s="36">
        <f>SUMIFS(СВЦЭМ!$D$39:$D$782,СВЦЭМ!$A$39:$A$782,$A103,СВЦЭМ!$B$39:$B$782,R$83)+'СЕТ СН'!$H$11+СВЦЭМ!$D$10+'СЕТ СН'!$H$5-'СЕТ СН'!$H$21</f>
        <v>4982.2258156900007</v>
      </c>
      <c r="S103" s="36">
        <f>SUMIFS(СВЦЭМ!$D$39:$D$782,СВЦЭМ!$A$39:$A$782,$A103,СВЦЭМ!$B$39:$B$782,S$83)+'СЕТ СН'!$H$11+СВЦЭМ!$D$10+'СЕТ СН'!$H$5-'СЕТ СН'!$H$21</f>
        <v>4963.6406218400007</v>
      </c>
      <c r="T103" s="36">
        <f>SUMIFS(СВЦЭМ!$D$39:$D$782,СВЦЭМ!$A$39:$A$782,$A103,СВЦЭМ!$B$39:$B$782,T$83)+'СЕТ СН'!$H$11+СВЦЭМ!$D$10+'СЕТ СН'!$H$5-'СЕТ СН'!$H$21</f>
        <v>4936.27124723</v>
      </c>
      <c r="U103" s="36">
        <f>SUMIFS(СВЦЭМ!$D$39:$D$782,СВЦЭМ!$A$39:$A$782,$A103,СВЦЭМ!$B$39:$B$782,U$83)+'СЕТ СН'!$H$11+СВЦЭМ!$D$10+'СЕТ СН'!$H$5-'СЕТ СН'!$H$21</f>
        <v>4895.98158504</v>
      </c>
      <c r="V103" s="36">
        <f>SUMIFS(СВЦЭМ!$D$39:$D$782,СВЦЭМ!$A$39:$A$782,$A103,СВЦЭМ!$B$39:$B$782,V$83)+'СЕТ СН'!$H$11+СВЦЭМ!$D$10+'СЕТ СН'!$H$5-'СЕТ СН'!$H$21</f>
        <v>4882.7736504799996</v>
      </c>
      <c r="W103" s="36">
        <f>SUMIFS(СВЦЭМ!$D$39:$D$782,СВЦЭМ!$A$39:$A$782,$A103,СВЦЭМ!$B$39:$B$782,W$83)+'СЕТ СН'!$H$11+СВЦЭМ!$D$10+'СЕТ СН'!$H$5-'СЕТ СН'!$H$21</f>
        <v>4882.21915902</v>
      </c>
      <c r="X103" s="36">
        <f>SUMIFS(СВЦЭМ!$D$39:$D$782,СВЦЭМ!$A$39:$A$782,$A103,СВЦЭМ!$B$39:$B$782,X$83)+'СЕТ СН'!$H$11+СВЦЭМ!$D$10+'СЕТ СН'!$H$5-'СЕТ СН'!$H$21</f>
        <v>4926.9065787999998</v>
      </c>
      <c r="Y103" s="36">
        <f>SUMIFS(СВЦЭМ!$D$39:$D$782,СВЦЭМ!$A$39:$A$782,$A103,СВЦЭМ!$B$39:$B$782,Y$83)+'СЕТ СН'!$H$11+СВЦЭМ!$D$10+'СЕТ СН'!$H$5-'СЕТ СН'!$H$21</f>
        <v>4965.4958226500003</v>
      </c>
    </row>
    <row r="104" spans="1:25" ht="15.75" x14ac:dyDescent="0.2">
      <c r="A104" s="35">
        <f t="shared" si="2"/>
        <v>45006</v>
      </c>
      <c r="B104" s="36">
        <f>SUMIFS(СВЦЭМ!$D$39:$D$782,СВЦЭМ!$A$39:$A$782,$A104,СВЦЭМ!$B$39:$B$782,B$83)+'СЕТ СН'!$H$11+СВЦЭМ!$D$10+'СЕТ СН'!$H$5-'СЕТ СН'!$H$21</f>
        <v>4882.2106984800002</v>
      </c>
      <c r="C104" s="36">
        <f>SUMIFS(СВЦЭМ!$D$39:$D$782,СВЦЭМ!$A$39:$A$782,$A104,СВЦЭМ!$B$39:$B$782,C$83)+'СЕТ СН'!$H$11+СВЦЭМ!$D$10+'СЕТ СН'!$H$5-'СЕТ СН'!$H$21</f>
        <v>4929.6648164400003</v>
      </c>
      <c r="D104" s="36">
        <f>SUMIFS(СВЦЭМ!$D$39:$D$782,СВЦЭМ!$A$39:$A$782,$A104,СВЦЭМ!$B$39:$B$782,D$83)+'СЕТ СН'!$H$11+СВЦЭМ!$D$10+'СЕТ СН'!$H$5-'СЕТ СН'!$H$21</f>
        <v>4956.93766504</v>
      </c>
      <c r="E104" s="36">
        <f>SUMIFS(СВЦЭМ!$D$39:$D$782,СВЦЭМ!$A$39:$A$782,$A104,СВЦЭМ!$B$39:$B$782,E$83)+'СЕТ СН'!$H$11+СВЦЭМ!$D$10+'СЕТ СН'!$H$5-'СЕТ СН'!$H$21</f>
        <v>4963.97457571</v>
      </c>
      <c r="F104" s="36">
        <f>SUMIFS(СВЦЭМ!$D$39:$D$782,СВЦЭМ!$A$39:$A$782,$A104,СВЦЭМ!$B$39:$B$782,F$83)+'СЕТ СН'!$H$11+СВЦЭМ!$D$10+'СЕТ СН'!$H$5-'СЕТ СН'!$H$21</f>
        <v>4932.0345061799999</v>
      </c>
      <c r="G104" s="36">
        <f>SUMIFS(СВЦЭМ!$D$39:$D$782,СВЦЭМ!$A$39:$A$782,$A104,СВЦЭМ!$B$39:$B$782,G$83)+'СЕТ СН'!$H$11+СВЦЭМ!$D$10+'СЕТ СН'!$H$5-'СЕТ СН'!$H$21</f>
        <v>4934.2136723599997</v>
      </c>
      <c r="H104" s="36">
        <f>SUMIFS(СВЦЭМ!$D$39:$D$782,СВЦЭМ!$A$39:$A$782,$A104,СВЦЭМ!$B$39:$B$782,H$83)+'СЕТ СН'!$H$11+СВЦЭМ!$D$10+'СЕТ СН'!$H$5-'СЕТ СН'!$H$21</f>
        <v>4874.1125259500004</v>
      </c>
      <c r="I104" s="36">
        <f>SUMIFS(СВЦЭМ!$D$39:$D$782,СВЦЭМ!$A$39:$A$782,$A104,СВЦЭМ!$B$39:$B$782,I$83)+'СЕТ СН'!$H$11+СВЦЭМ!$D$10+'СЕТ СН'!$H$5-'СЕТ СН'!$H$21</f>
        <v>4812.3016938600003</v>
      </c>
      <c r="J104" s="36">
        <f>SUMIFS(СВЦЭМ!$D$39:$D$782,СВЦЭМ!$A$39:$A$782,$A104,СВЦЭМ!$B$39:$B$782,J$83)+'СЕТ СН'!$H$11+СВЦЭМ!$D$10+'СЕТ СН'!$H$5-'СЕТ СН'!$H$21</f>
        <v>4810.80078873</v>
      </c>
      <c r="K104" s="36">
        <f>SUMIFS(СВЦЭМ!$D$39:$D$782,СВЦЭМ!$A$39:$A$782,$A104,СВЦЭМ!$B$39:$B$782,K$83)+'СЕТ СН'!$H$11+СВЦЭМ!$D$10+'СЕТ СН'!$H$5-'СЕТ СН'!$H$21</f>
        <v>4795.3066415499998</v>
      </c>
      <c r="L104" s="36">
        <f>SUMIFS(СВЦЭМ!$D$39:$D$782,СВЦЭМ!$A$39:$A$782,$A104,СВЦЭМ!$B$39:$B$782,L$83)+'СЕТ СН'!$H$11+СВЦЭМ!$D$10+'СЕТ СН'!$H$5-'СЕТ СН'!$H$21</f>
        <v>4803.8411453799999</v>
      </c>
      <c r="M104" s="36">
        <f>SUMIFS(СВЦЭМ!$D$39:$D$782,СВЦЭМ!$A$39:$A$782,$A104,СВЦЭМ!$B$39:$B$782,M$83)+'СЕТ СН'!$H$11+СВЦЭМ!$D$10+'СЕТ СН'!$H$5-'СЕТ СН'!$H$21</f>
        <v>4844.8708977300003</v>
      </c>
      <c r="N104" s="36">
        <f>SUMIFS(СВЦЭМ!$D$39:$D$782,СВЦЭМ!$A$39:$A$782,$A104,СВЦЭМ!$B$39:$B$782,N$83)+'СЕТ СН'!$H$11+СВЦЭМ!$D$10+'СЕТ СН'!$H$5-'СЕТ СН'!$H$21</f>
        <v>4878.0307551900005</v>
      </c>
      <c r="O104" s="36">
        <f>SUMIFS(СВЦЭМ!$D$39:$D$782,СВЦЭМ!$A$39:$A$782,$A104,СВЦЭМ!$B$39:$B$782,O$83)+'СЕТ СН'!$H$11+СВЦЭМ!$D$10+'СЕТ СН'!$H$5-'СЕТ СН'!$H$21</f>
        <v>4920.6136462900004</v>
      </c>
      <c r="P104" s="36">
        <f>SUMIFS(СВЦЭМ!$D$39:$D$782,СВЦЭМ!$A$39:$A$782,$A104,СВЦЭМ!$B$39:$B$782,P$83)+'СЕТ СН'!$H$11+СВЦЭМ!$D$10+'СЕТ СН'!$H$5-'СЕТ СН'!$H$21</f>
        <v>4937.0691025899996</v>
      </c>
      <c r="Q104" s="36">
        <f>SUMIFS(СВЦЭМ!$D$39:$D$782,СВЦЭМ!$A$39:$A$782,$A104,СВЦЭМ!$B$39:$B$782,Q$83)+'СЕТ СН'!$H$11+СВЦЭМ!$D$10+'СЕТ СН'!$H$5-'СЕТ СН'!$H$21</f>
        <v>4940.6626913600003</v>
      </c>
      <c r="R104" s="36">
        <f>SUMIFS(СВЦЭМ!$D$39:$D$782,СВЦЭМ!$A$39:$A$782,$A104,СВЦЭМ!$B$39:$B$782,R$83)+'СЕТ СН'!$H$11+СВЦЭМ!$D$10+'СЕТ СН'!$H$5-'СЕТ СН'!$H$21</f>
        <v>4934.1195459400005</v>
      </c>
      <c r="S104" s="36">
        <f>SUMIFS(СВЦЭМ!$D$39:$D$782,СВЦЭМ!$A$39:$A$782,$A104,СВЦЭМ!$B$39:$B$782,S$83)+'СЕТ СН'!$H$11+СВЦЭМ!$D$10+'СЕТ СН'!$H$5-'СЕТ СН'!$H$21</f>
        <v>4915.1829734200001</v>
      </c>
      <c r="T104" s="36">
        <f>SUMIFS(СВЦЭМ!$D$39:$D$782,СВЦЭМ!$A$39:$A$782,$A104,СВЦЭМ!$B$39:$B$782,T$83)+'СЕТ СН'!$H$11+СВЦЭМ!$D$10+'СЕТ СН'!$H$5-'СЕТ СН'!$H$21</f>
        <v>4887.7623036200002</v>
      </c>
      <c r="U104" s="36">
        <f>SUMIFS(СВЦЭМ!$D$39:$D$782,СВЦЭМ!$A$39:$A$782,$A104,СВЦЭМ!$B$39:$B$782,U$83)+'СЕТ СН'!$H$11+СВЦЭМ!$D$10+'СЕТ СН'!$H$5-'СЕТ СН'!$H$21</f>
        <v>4857.6271190400003</v>
      </c>
      <c r="V104" s="36">
        <f>SUMIFS(СВЦЭМ!$D$39:$D$782,СВЦЭМ!$A$39:$A$782,$A104,СВЦЭМ!$B$39:$B$782,V$83)+'СЕТ СН'!$H$11+СВЦЭМ!$D$10+'СЕТ СН'!$H$5-'СЕТ СН'!$H$21</f>
        <v>4842.5773944600005</v>
      </c>
      <c r="W104" s="36">
        <f>SUMIFS(СВЦЭМ!$D$39:$D$782,СВЦЭМ!$A$39:$A$782,$A104,СВЦЭМ!$B$39:$B$782,W$83)+'СЕТ СН'!$H$11+СВЦЭМ!$D$10+'СЕТ СН'!$H$5-'СЕТ СН'!$H$21</f>
        <v>4848.7618332399998</v>
      </c>
      <c r="X104" s="36">
        <f>SUMIFS(СВЦЭМ!$D$39:$D$782,СВЦЭМ!$A$39:$A$782,$A104,СВЦЭМ!$B$39:$B$782,X$83)+'СЕТ СН'!$H$11+СВЦЭМ!$D$10+'СЕТ СН'!$H$5-'СЕТ СН'!$H$21</f>
        <v>4880.3336792400005</v>
      </c>
      <c r="Y104" s="36">
        <f>SUMIFS(СВЦЭМ!$D$39:$D$782,СВЦЭМ!$A$39:$A$782,$A104,СВЦЭМ!$B$39:$B$782,Y$83)+'СЕТ СН'!$H$11+СВЦЭМ!$D$10+'СЕТ СН'!$H$5-'СЕТ СН'!$H$21</f>
        <v>4913.8974765900002</v>
      </c>
    </row>
    <row r="105" spans="1:25" ht="15.75" x14ac:dyDescent="0.2">
      <c r="A105" s="35">
        <f t="shared" si="2"/>
        <v>45007</v>
      </c>
      <c r="B105" s="36">
        <f>SUMIFS(СВЦЭМ!$D$39:$D$782,СВЦЭМ!$A$39:$A$782,$A105,СВЦЭМ!$B$39:$B$782,B$83)+'СЕТ СН'!$H$11+СВЦЭМ!$D$10+'СЕТ СН'!$H$5-'СЕТ СН'!$H$21</f>
        <v>5025.1111089100004</v>
      </c>
      <c r="C105" s="36">
        <f>SUMIFS(СВЦЭМ!$D$39:$D$782,СВЦЭМ!$A$39:$A$782,$A105,СВЦЭМ!$B$39:$B$782,C$83)+'СЕТ СН'!$H$11+СВЦЭМ!$D$10+'СЕТ СН'!$H$5-'СЕТ СН'!$H$21</f>
        <v>5074.1751840400002</v>
      </c>
      <c r="D105" s="36">
        <f>SUMIFS(СВЦЭМ!$D$39:$D$782,СВЦЭМ!$A$39:$A$782,$A105,СВЦЭМ!$B$39:$B$782,D$83)+'СЕТ СН'!$H$11+СВЦЭМ!$D$10+'СЕТ СН'!$H$5-'СЕТ СН'!$H$21</f>
        <v>5152.9104843100004</v>
      </c>
      <c r="E105" s="36">
        <f>SUMIFS(СВЦЭМ!$D$39:$D$782,СВЦЭМ!$A$39:$A$782,$A105,СВЦЭМ!$B$39:$B$782,E$83)+'СЕТ СН'!$H$11+СВЦЭМ!$D$10+'СЕТ СН'!$H$5-'СЕТ СН'!$H$21</f>
        <v>5165.4257107000003</v>
      </c>
      <c r="F105" s="36">
        <f>SUMIFS(СВЦЭМ!$D$39:$D$782,СВЦЭМ!$A$39:$A$782,$A105,СВЦЭМ!$B$39:$B$782,F$83)+'СЕТ СН'!$H$11+СВЦЭМ!$D$10+'СЕТ СН'!$H$5-'СЕТ СН'!$H$21</f>
        <v>5176.4868738300001</v>
      </c>
      <c r="G105" s="36">
        <f>SUMIFS(СВЦЭМ!$D$39:$D$782,СВЦЭМ!$A$39:$A$782,$A105,СВЦЭМ!$B$39:$B$782,G$83)+'СЕТ СН'!$H$11+СВЦЭМ!$D$10+'СЕТ СН'!$H$5-'СЕТ СН'!$H$21</f>
        <v>5140.7590098999999</v>
      </c>
      <c r="H105" s="36">
        <f>SUMIFS(СВЦЭМ!$D$39:$D$782,СВЦЭМ!$A$39:$A$782,$A105,СВЦЭМ!$B$39:$B$782,H$83)+'СЕТ СН'!$H$11+СВЦЭМ!$D$10+'СЕТ СН'!$H$5-'СЕТ СН'!$H$21</f>
        <v>5081.0428632200001</v>
      </c>
      <c r="I105" s="36">
        <f>SUMIFS(СВЦЭМ!$D$39:$D$782,СВЦЭМ!$A$39:$A$782,$A105,СВЦЭМ!$B$39:$B$782,I$83)+'СЕТ СН'!$H$11+СВЦЭМ!$D$10+'СЕТ СН'!$H$5-'СЕТ СН'!$H$21</f>
        <v>5028.3798928200004</v>
      </c>
      <c r="J105" s="36">
        <f>SUMIFS(СВЦЭМ!$D$39:$D$782,СВЦЭМ!$A$39:$A$782,$A105,СВЦЭМ!$B$39:$B$782,J$83)+'СЕТ СН'!$H$11+СВЦЭМ!$D$10+'СЕТ СН'!$H$5-'СЕТ СН'!$H$21</f>
        <v>5018.4304799399997</v>
      </c>
      <c r="K105" s="36">
        <f>SUMIFS(СВЦЭМ!$D$39:$D$782,СВЦЭМ!$A$39:$A$782,$A105,СВЦЭМ!$B$39:$B$782,K$83)+'СЕТ СН'!$H$11+СВЦЭМ!$D$10+'СЕТ СН'!$H$5-'СЕТ СН'!$H$21</f>
        <v>4995.7480887800002</v>
      </c>
      <c r="L105" s="36">
        <f>SUMIFS(СВЦЭМ!$D$39:$D$782,СВЦЭМ!$A$39:$A$782,$A105,СВЦЭМ!$B$39:$B$782,L$83)+'СЕТ СН'!$H$11+СВЦЭМ!$D$10+'СЕТ СН'!$H$5-'СЕТ СН'!$H$21</f>
        <v>4998.1033947899996</v>
      </c>
      <c r="M105" s="36">
        <f>SUMIFS(СВЦЭМ!$D$39:$D$782,СВЦЭМ!$A$39:$A$782,$A105,СВЦЭМ!$B$39:$B$782,M$83)+'СЕТ СН'!$H$11+СВЦЭМ!$D$10+'СЕТ СН'!$H$5-'СЕТ СН'!$H$21</f>
        <v>4971.3101221200004</v>
      </c>
      <c r="N105" s="36">
        <f>SUMIFS(СВЦЭМ!$D$39:$D$782,СВЦЭМ!$A$39:$A$782,$A105,СВЦЭМ!$B$39:$B$782,N$83)+'СЕТ СН'!$H$11+СВЦЭМ!$D$10+'СЕТ СН'!$H$5-'СЕТ СН'!$H$21</f>
        <v>5079.91118147</v>
      </c>
      <c r="O105" s="36">
        <f>SUMIFS(СВЦЭМ!$D$39:$D$782,СВЦЭМ!$A$39:$A$782,$A105,СВЦЭМ!$B$39:$B$782,O$83)+'СЕТ СН'!$H$11+СВЦЭМ!$D$10+'СЕТ СН'!$H$5-'СЕТ СН'!$H$21</f>
        <v>5087.69812189</v>
      </c>
      <c r="P105" s="36">
        <f>SUMIFS(СВЦЭМ!$D$39:$D$782,СВЦЭМ!$A$39:$A$782,$A105,СВЦЭМ!$B$39:$B$782,P$83)+'СЕТ СН'!$H$11+СВЦЭМ!$D$10+'СЕТ СН'!$H$5-'СЕТ СН'!$H$21</f>
        <v>5090.5835331500002</v>
      </c>
      <c r="Q105" s="36">
        <f>SUMIFS(СВЦЭМ!$D$39:$D$782,СВЦЭМ!$A$39:$A$782,$A105,СВЦЭМ!$B$39:$B$782,Q$83)+'СЕТ СН'!$H$11+СВЦЭМ!$D$10+'СЕТ СН'!$H$5-'СЕТ СН'!$H$21</f>
        <v>5091.2233946400002</v>
      </c>
      <c r="R105" s="36">
        <f>SUMIFS(СВЦЭМ!$D$39:$D$782,СВЦЭМ!$A$39:$A$782,$A105,СВЦЭМ!$B$39:$B$782,R$83)+'СЕТ СН'!$H$11+СВЦЭМ!$D$10+'СЕТ СН'!$H$5-'СЕТ СН'!$H$21</f>
        <v>5061.4364748099997</v>
      </c>
      <c r="S105" s="36">
        <f>SUMIFS(СВЦЭМ!$D$39:$D$782,СВЦЭМ!$A$39:$A$782,$A105,СВЦЭМ!$B$39:$B$782,S$83)+'СЕТ СН'!$H$11+СВЦЭМ!$D$10+'СЕТ СН'!$H$5-'СЕТ СН'!$H$21</f>
        <v>5037.1832923399998</v>
      </c>
      <c r="T105" s="36">
        <f>SUMIFS(СВЦЭМ!$D$39:$D$782,СВЦЭМ!$A$39:$A$782,$A105,СВЦЭМ!$B$39:$B$782,T$83)+'СЕТ СН'!$H$11+СВЦЭМ!$D$10+'СЕТ СН'!$H$5-'СЕТ СН'!$H$21</f>
        <v>5038.46265064</v>
      </c>
      <c r="U105" s="36">
        <f>SUMIFS(СВЦЭМ!$D$39:$D$782,СВЦЭМ!$A$39:$A$782,$A105,СВЦЭМ!$B$39:$B$782,U$83)+'СЕТ СН'!$H$11+СВЦЭМ!$D$10+'СЕТ СН'!$H$5-'СЕТ СН'!$H$21</f>
        <v>4994.9479317700007</v>
      </c>
      <c r="V105" s="36">
        <f>SUMIFS(СВЦЭМ!$D$39:$D$782,СВЦЭМ!$A$39:$A$782,$A105,СВЦЭМ!$B$39:$B$782,V$83)+'СЕТ СН'!$H$11+СВЦЭМ!$D$10+'СЕТ СН'!$H$5-'СЕТ СН'!$H$21</f>
        <v>4962.3175874899998</v>
      </c>
      <c r="W105" s="36">
        <f>SUMIFS(СВЦЭМ!$D$39:$D$782,СВЦЭМ!$A$39:$A$782,$A105,СВЦЭМ!$B$39:$B$782,W$83)+'СЕТ СН'!$H$11+СВЦЭМ!$D$10+'СЕТ СН'!$H$5-'СЕТ СН'!$H$21</f>
        <v>4960.6021356199999</v>
      </c>
      <c r="X105" s="36">
        <f>SUMIFS(СВЦЭМ!$D$39:$D$782,СВЦЭМ!$A$39:$A$782,$A105,СВЦЭМ!$B$39:$B$782,X$83)+'СЕТ СН'!$H$11+СВЦЭМ!$D$10+'СЕТ СН'!$H$5-'СЕТ СН'!$H$21</f>
        <v>4970.0959751</v>
      </c>
      <c r="Y105" s="36">
        <f>SUMIFS(СВЦЭМ!$D$39:$D$782,СВЦЭМ!$A$39:$A$782,$A105,СВЦЭМ!$B$39:$B$782,Y$83)+'СЕТ СН'!$H$11+СВЦЭМ!$D$10+'СЕТ СН'!$H$5-'СЕТ СН'!$H$21</f>
        <v>5020.3451887600004</v>
      </c>
    </row>
    <row r="106" spans="1:25" ht="15.75" x14ac:dyDescent="0.2">
      <c r="A106" s="35">
        <f t="shared" si="2"/>
        <v>45008</v>
      </c>
      <c r="B106" s="36">
        <f>SUMIFS(СВЦЭМ!$D$39:$D$782,СВЦЭМ!$A$39:$A$782,$A106,СВЦЭМ!$B$39:$B$782,B$83)+'СЕТ СН'!$H$11+СВЦЭМ!$D$10+'СЕТ СН'!$H$5-'СЕТ СН'!$H$21</f>
        <v>5090.8276344400001</v>
      </c>
      <c r="C106" s="36">
        <f>SUMIFS(СВЦЭМ!$D$39:$D$782,СВЦЭМ!$A$39:$A$782,$A106,СВЦЭМ!$B$39:$B$782,C$83)+'СЕТ СН'!$H$11+СВЦЭМ!$D$10+'СЕТ СН'!$H$5-'СЕТ СН'!$H$21</f>
        <v>5161.3797900999998</v>
      </c>
      <c r="D106" s="36">
        <f>SUMIFS(СВЦЭМ!$D$39:$D$782,СВЦЭМ!$A$39:$A$782,$A106,СВЦЭМ!$B$39:$B$782,D$83)+'СЕТ СН'!$H$11+СВЦЭМ!$D$10+'СЕТ СН'!$H$5-'СЕТ СН'!$H$21</f>
        <v>5194.5056563300004</v>
      </c>
      <c r="E106" s="36">
        <f>SUMIFS(СВЦЭМ!$D$39:$D$782,СВЦЭМ!$A$39:$A$782,$A106,СВЦЭМ!$B$39:$B$782,E$83)+'СЕТ СН'!$H$11+СВЦЭМ!$D$10+'СЕТ СН'!$H$5-'СЕТ СН'!$H$21</f>
        <v>5215.1179867200008</v>
      </c>
      <c r="F106" s="36">
        <f>SUMIFS(СВЦЭМ!$D$39:$D$782,СВЦЭМ!$A$39:$A$782,$A106,СВЦЭМ!$B$39:$B$782,F$83)+'СЕТ СН'!$H$11+СВЦЭМ!$D$10+'СЕТ СН'!$H$5-'СЕТ СН'!$H$21</f>
        <v>5211.5465318400002</v>
      </c>
      <c r="G106" s="36">
        <f>SUMIFS(СВЦЭМ!$D$39:$D$782,СВЦЭМ!$A$39:$A$782,$A106,СВЦЭМ!$B$39:$B$782,G$83)+'СЕТ СН'!$H$11+СВЦЭМ!$D$10+'СЕТ СН'!$H$5-'СЕТ СН'!$H$21</f>
        <v>5141.73160224</v>
      </c>
      <c r="H106" s="36">
        <f>SUMIFS(СВЦЭМ!$D$39:$D$782,СВЦЭМ!$A$39:$A$782,$A106,СВЦЭМ!$B$39:$B$782,H$83)+'СЕТ СН'!$H$11+СВЦЭМ!$D$10+'СЕТ СН'!$H$5-'СЕТ СН'!$H$21</f>
        <v>5107.1597582699997</v>
      </c>
      <c r="I106" s="36">
        <f>SUMIFS(СВЦЭМ!$D$39:$D$782,СВЦЭМ!$A$39:$A$782,$A106,СВЦЭМ!$B$39:$B$782,I$83)+'СЕТ СН'!$H$11+СВЦЭМ!$D$10+'СЕТ СН'!$H$5-'СЕТ СН'!$H$21</f>
        <v>5043.8339181400006</v>
      </c>
      <c r="J106" s="36">
        <f>SUMIFS(СВЦЭМ!$D$39:$D$782,СВЦЭМ!$A$39:$A$782,$A106,СВЦЭМ!$B$39:$B$782,J$83)+'СЕТ СН'!$H$11+СВЦЭМ!$D$10+'СЕТ СН'!$H$5-'СЕТ СН'!$H$21</f>
        <v>5025.7711657899999</v>
      </c>
      <c r="K106" s="36">
        <f>SUMIFS(СВЦЭМ!$D$39:$D$782,СВЦЭМ!$A$39:$A$782,$A106,СВЦЭМ!$B$39:$B$782,K$83)+'СЕТ СН'!$H$11+СВЦЭМ!$D$10+'СЕТ СН'!$H$5-'СЕТ СН'!$H$21</f>
        <v>5002.4910863000005</v>
      </c>
      <c r="L106" s="36">
        <f>SUMIFS(СВЦЭМ!$D$39:$D$782,СВЦЭМ!$A$39:$A$782,$A106,СВЦЭМ!$B$39:$B$782,L$83)+'СЕТ СН'!$H$11+СВЦЭМ!$D$10+'СЕТ СН'!$H$5-'СЕТ СН'!$H$21</f>
        <v>4966.1544599500003</v>
      </c>
      <c r="M106" s="36">
        <f>SUMIFS(СВЦЭМ!$D$39:$D$782,СВЦЭМ!$A$39:$A$782,$A106,СВЦЭМ!$B$39:$B$782,M$83)+'СЕТ СН'!$H$11+СВЦЭМ!$D$10+'СЕТ СН'!$H$5-'СЕТ СН'!$H$21</f>
        <v>4991.7016549700002</v>
      </c>
      <c r="N106" s="36">
        <f>SUMIFS(СВЦЭМ!$D$39:$D$782,СВЦЭМ!$A$39:$A$782,$A106,СВЦЭМ!$B$39:$B$782,N$83)+'СЕТ СН'!$H$11+СВЦЭМ!$D$10+'СЕТ СН'!$H$5-'СЕТ СН'!$H$21</f>
        <v>5033.5903998699996</v>
      </c>
      <c r="O106" s="36">
        <f>SUMIFS(СВЦЭМ!$D$39:$D$782,СВЦЭМ!$A$39:$A$782,$A106,СВЦЭМ!$B$39:$B$782,O$83)+'СЕТ СН'!$H$11+СВЦЭМ!$D$10+'СЕТ СН'!$H$5-'СЕТ СН'!$H$21</f>
        <v>5070.66272794</v>
      </c>
      <c r="P106" s="36">
        <f>SUMIFS(СВЦЭМ!$D$39:$D$782,СВЦЭМ!$A$39:$A$782,$A106,СВЦЭМ!$B$39:$B$782,P$83)+'СЕТ СН'!$H$11+СВЦЭМ!$D$10+'СЕТ СН'!$H$5-'СЕТ СН'!$H$21</f>
        <v>5113.2115123900003</v>
      </c>
      <c r="Q106" s="36">
        <f>SUMIFS(СВЦЭМ!$D$39:$D$782,СВЦЭМ!$A$39:$A$782,$A106,СВЦЭМ!$B$39:$B$782,Q$83)+'СЕТ СН'!$H$11+СВЦЭМ!$D$10+'СЕТ СН'!$H$5-'СЕТ СН'!$H$21</f>
        <v>5111.8311250000006</v>
      </c>
      <c r="R106" s="36">
        <f>SUMIFS(СВЦЭМ!$D$39:$D$782,СВЦЭМ!$A$39:$A$782,$A106,СВЦЭМ!$B$39:$B$782,R$83)+'СЕТ СН'!$H$11+СВЦЭМ!$D$10+'СЕТ СН'!$H$5-'СЕТ СН'!$H$21</f>
        <v>5072.6722035100001</v>
      </c>
      <c r="S106" s="36">
        <f>SUMIFS(СВЦЭМ!$D$39:$D$782,СВЦЭМ!$A$39:$A$782,$A106,СВЦЭМ!$B$39:$B$782,S$83)+'СЕТ СН'!$H$11+СВЦЭМ!$D$10+'СЕТ СН'!$H$5-'СЕТ СН'!$H$21</f>
        <v>5056.7046362800002</v>
      </c>
      <c r="T106" s="36">
        <f>SUMIFS(СВЦЭМ!$D$39:$D$782,СВЦЭМ!$A$39:$A$782,$A106,СВЦЭМ!$B$39:$B$782,T$83)+'СЕТ СН'!$H$11+СВЦЭМ!$D$10+'СЕТ СН'!$H$5-'СЕТ СН'!$H$21</f>
        <v>5021.9906800700001</v>
      </c>
      <c r="U106" s="36">
        <f>SUMIFS(СВЦЭМ!$D$39:$D$782,СВЦЭМ!$A$39:$A$782,$A106,СВЦЭМ!$B$39:$B$782,U$83)+'СЕТ СН'!$H$11+СВЦЭМ!$D$10+'СЕТ СН'!$H$5-'СЕТ СН'!$H$21</f>
        <v>4978.0352818199999</v>
      </c>
      <c r="V106" s="36">
        <f>SUMIFS(СВЦЭМ!$D$39:$D$782,СВЦЭМ!$A$39:$A$782,$A106,СВЦЭМ!$B$39:$B$782,V$83)+'СЕТ СН'!$H$11+СВЦЭМ!$D$10+'СЕТ СН'!$H$5-'СЕТ СН'!$H$21</f>
        <v>4963.8400018100001</v>
      </c>
      <c r="W106" s="36">
        <f>SUMIFS(СВЦЭМ!$D$39:$D$782,СВЦЭМ!$A$39:$A$782,$A106,СВЦЭМ!$B$39:$B$782,W$83)+'СЕТ СН'!$H$11+СВЦЭМ!$D$10+'СЕТ СН'!$H$5-'СЕТ СН'!$H$21</f>
        <v>5000.3078084799999</v>
      </c>
      <c r="X106" s="36">
        <f>SUMIFS(СВЦЭМ!$D$39:$D$782,СВЦЭМ!$A$39:$A$782,$A106,СВЦЭМ!$B$39:$B$782,X$83)+'СЕТ СН'!$H$11+СВЦЭМ!$D$10+'СЕТ СН'!$H$5-'СЕТ СН'!$H$21</f>
        <v>5037.7880150199999</v>
      </c>
      <c r="Y106" s="36">
        <f>SUMIFS(СВЦЭМ!$D$39:$D$782,СВЦЭМ!$A$39:$A$782,$A106,СВЦЭМ!$B$39:$B$782,Y$83)+'СЕТ СН'!$H$11+СВЦЭМ!$D$10+'СЕТ СН'!$H$5-'СЕТ СН'!$H$21</f>
        <v>5069.8436966500003</v>
      </c>
    </row>
    <row r="107" spans="1:25" ht="15.75" x14ac:dyDescent="0.2">
      <c r="A107" s="35">
        <f t="shared" si="2"/>
        <v>45009</v>
      </c>
      <c r="B107" s="36">
        <f>SUMIFS(СВЦЭМ!$D$39:$D$782,СВЦЭМ!$A$39:$A$782,$A107,СВЦЭМ!$B$39:$B$782,B$83)+'СЕТ СН'!$H$11+СВЦЭМ!$D$10+'СЕТ СН'!$H$5-'СЕТ СН'!$H$21</f>
        <v>5164.60948482</v>
      </c>
      <c r="C107" s="36">
        <f>SUMIFS(СВЦЭМ!$D$39:$D$782,СВЦЭМ!$A$39:$A$782,$A107,СВЦЭМ!$B$39:$B$782,C$83)+'СЕТ СН'!$H$11+СВЦЭМ!$D$10+'СЕТ СН'!$H$5-'СЕТ СН'!$H$21</f>
        <v>5245.4156197800003</v>
      </c>
      <c r="D107" s="36">
        <f>SUMIFS(СВЦЭМ!$D$39:$D$782,СВЦЭМ!$A$39:$A$782,$A107,СВЦЭМ!$B$39:$B$782,D$83)+'СЕТ СН'!$H$11+СВЦЭМ!$D$10+'СЕТ СН'!$H$5-'СЕТ СН'!$H$21</f>
        <v>5235.44489694</v>
      </c>
      <c r="E107" s="36">
        <f>SUMIFS(СВЦЭМ!$D$39:$D$782,СВЦЭМ!$A$39:$A$782,$A107,СВЦЭМ!$B$39:$B$782,E$83)+'СЕТ СН'!$H$11+СВЦЭМ!$D$10+'СЕТ СН'!$H$5-'СЕТ СН'!$H$21</f>
        <v>5237.2851208600005</v>
      </c>
      <c r="F107" s="36">
        <f>SUMIFS(СВЦЭМ!$D$39:$D$782,СВЦЭМ!$A$39:$A$782,$A107,СВЦЭМ!$B$39:$B$782,F$83)+'СЕТ СН'!$H$11+СВЦЭМ!$D$10+'СЕТ СН'!$H$5-'СЕТ СН'!$H$21</f>
        <v>5236.9266850000004</v>
      </c>
      <c r="G107" s="36">
        <f>SUMIFS(СВЦЭМ!$D$39:$D$782,СВЦЭМ!$A$39:$A$782,$A107,СВЦЭМ!$B$39:$B$782,G$83)+'СЕТ СН'!$H$11+СВЦЭМ!$D$10+'СЕТ СН'!$H$5-'СЕТ СН'!$H$21</f>
        <v>5234.7335028800007</v>
      </c>
      <c r="H107" s="36">
        <f>SUMIFS(СВЦЭМ!$D$39:$D$782,СВЦЭМ!$A$39:$A$782,$A107,СВЦЭМ!$B$39:$B$782,H$83)+'СЕТ СН'!$H$11+СВЦЭМ!$D$10+'СЕТ СН'!$H$5-'СЕТ СН'!$H$21</f>
        <v>5215.0732157299999</v>
      </c>
      <c r="I107" s="36">
        <f>SUMIFS(СВЦЭМ!$D$39:$D$782,СВЦЭМ!$A$39:$A$782,$A107,СВЦЭМ!$B$39:$B$782,I$83)+'СЕТ СН'!$H$11+СВЦЭМ!$D$10+'СЕТ СН'!$H$5-'СЕТ СН'!$H$21</f>
        <v>5135.4241788300005</v>
      </c>
      <c r="J107" s="36">
        <f>SUMIFS(СВЦЭМ!$D$39:$D$782,СВЦЭМ!$A$39:$A$782,$A107,СВЦЭМ!$B$39:$B$782,J$83)+'СЕТ СН'!$H$11+СВЦЭМ!$D$10+'СЕТ СН'!$H$5-'СЕТ СН'!$H$21</f>
        <v>5127.9852913699997</v>
      </c>
      <c r="K107" s="36">
        <f>SUMIFS(СВЦЭМ!$D$39:$D$782,СВЦЭМ!$A$39:$A$782,$A107,СВЦЭМ!$B$39:$B$782,K$83)+'СЕТ СН'!$H$11+СВЦЭМ!$D$10+'СЕТ СН'!$H$5-'СЕТ СН'!$H$21</f>
        <v>5097.7208849199997</v>
      </c>
      <c r="L107" s="36">
        <f>SUMIFS(СВЦЭМ!$D$39:$D$782,СВЦЭМ!$A$39:$A$782,$A107,СВЦЭМ!$B$39:$B$782,L$83)+'СЕТ СН'!$H$11+СВЦЭМ!$D$10+'СЕТ СН'!$H$5-'СЕТ СН'!$H$21</f>
        <v>5039.1973784100001</v>
      </c>
      <c r="M107" s="36">
        <f>SUMIFS(СВЦЭМ!$D$39:$D$782,СВЦЭМ!$A$39:$A$782,$A107,СВЦЭМ!$B$39:$B$782,M$83)+'СЕТ СН'!$H$11+СВЦЭМ!$D$10+'СЕТ СН'!$H$5-'СЕТ СН'!$H$21</f>
        <v>5036.7618600300002</v>
      </c>
      <c r="N107" s="36">
        <f>SUMIFS(СВЦЭМ!$D$39:$D$782,СВЦЭМ!$A$39:$A$782,$A107,СВЦЭМ!$B$39:$B$782,N$83)+'СЕТ СН'!$H$11+СВЦЭМ!$D$10+'СЕТ СН'!$H$5-'СЕТ СН'!$H$21</f>
        <v>5045.2097228100001</v>
      </c>
      <c r="O107" s="36">
        <f>SUMIFS(СВЦЭМ!$D$39:$D$782,СВЦЭМ!$A$39:$A$782,$A107,СВЦЭМ!$B$39:$B$782,O$83)+'СЕТ СН'!$H$11+СВЦЭМ!$D$10+'СЕТ СН'!$H$5-'СЕТ СН'!$H$21</f>
        <v>5052.5756021100005</v>
      </c>
      <c r="P107" s="36">
        <f>SUMIFS(СВЦЭМ!$D$39:$D$782,СВЦЭМ!$A$39:$A$782,$A107,СВЦЭМ!$B$39:$B$782,P$83)+'СЕТ СН'!$H$11+СВЦЭМ!$D$10+'СЕТ СН'!$H$5-'СЕТ СН'!$H$21</f>
        <v>5062.3643320000001</v>
      </c>
      <c r="Q107" s="36">
        <f>SUMIFS(СВЦЭМ!$D$39:$D$782,СВЦЭМ!$A$39:$A$782,$A107,СВЦЭМ!$B$39:$B$782,Q$83)+'СЕТ СН'!$H$11+СВЦЭМ!$D$10+'СЕТ СН'!$H$5-'СЕТ СН'!$H$21</f>
        <v>5057.6599753999999</v>
      </c>
      <c r="R107" s="36">
        <f>SUMIFS(СВЦЭМ!$D$39:$D$782,СВЦЭМ!$A$39:$A$782,$A107,СВЦЭМ!$B$39:$B$782,R$83)+'СЕТ СН'!$H$11+СВЦЭМ!$D$10+'СЕТ СН'!$H$5-'СЕТ СН'!$H$21</f>
        <v>5059.2838345600003</v>
      </c>
      <c r="S107" s="36">
        <f>SUMIFS(СВЦЭМ!$D$39:$D$782,СВЦЭМ!$A$39:$A$782,$A107,СВЦЭМ!$B$39:$B$782,S$83)+'СЕТ СН'!$H$11+СВЦЭМ!$D$10+'СЕТ СН'!$H$5-'СЕТ СН'!$H$21</f>
        <v>5012.6293838700003</v>
      </c>
      <c r="T107" s="36">
        <f>SUMIFS(СВЦЭМ!$D$39:$D$782,СВЦЭМ!$A$39:$A$782,$A107,СВЦЭМ!$B$39:$B$782,T$83)+'СЕТ СН'!$H$11+СВЦЭМ!$D$10+'СЕТ СН'!$H$5-'СЕТ СН'!$H$21</f>
        <v>5003.1368485599996</v>
      </c>
      <c r="U107" s="36">
        <f>SUMIFS(СВЦЭМ!$D$39:$D$782,СВЦЭМ!$A$39:$A$782,$A107,СВЦЭМ!$B$39:$B$782,U$83)+'СЕТ СН'!$H$11+СВЦЭМ!$D$10+'СЕТ СН'!$H$5-'СЕТ СН'!$H$21</f>
        <v>4989.5061626500001</v>
      </c>
      <c r="V107" s="36">
        <f>SUMIFS(СВЦЭМ!$D$39:$D$782,СВЦЭМ!$A$39:$A$782,$A107,СВЦЭМ!$B$39:$B$782,V$83)+'СЕТ СН'!$H$11+СВЦЭМ!$D$10+'СЕТ СН'!$H$5-'СЕТ СН'!$H$21</f>
        <v>5002.7437328899996</v>
      </c>
      <c r="W107" s="36">
        <f>SUMIFS(СВЦЭМ!$D$39:$D$782,СВЦЭМ!$A$39:$A$782,$A107,СВЦЭМ!$B$39:$B$782,W$83)+'СЕТ СН'!$H$11+СВЦЭМ!$D$10+'СЕТ СН'!$H$5-'СЕТ СН'!$H$21</f>
        <v>5004.2333064499999</v>
      </c>
      <c r="X107" s="36">
        <f>SUMIFS(СВЦЭМ!$D$39:$D$782,СВЦЭМ!$A$39:$A$782,$A107,СВЦЭМ!$B$39:$B$782,X$83)+'СЕТ СН'!$H$11+СВЦЭМ!$D$10+'СЕТ СН'!$H$5-'СЕТ СН'!$H$21</f>
        <v>5060.87015806</v>
      </c>
      <c r="Y107" s="36">
        <f>SUMIFS(СВЦЭМ!$D$39:$D$782,СВЦЭМ!$A$39:$A$782,$A107,СВЦЭМ!$B$39:$B$782,Y$83)+'СЕТ СН'!$H$11+СВЦЭМ!$D$10+'СЕТ СН'!$H$5-'СЕТ СН'!$H$21</f>
        <v>5033.53138777</v>
      </c>
    </row>
    <row r="108" spans="1:25" ht="15.75" x14ac:dyDescent="0.2">
      <c r="A108" s="35">
        <f t="shared" si="2"/>
        <v>45010</v>
      </c>
      <c r="B108" s="36">
        <f>SUMIFS(СВЦЭМ!$D$39:$D$782,СВЦЭМ!$A$39:$A$782,$A108,СВЦЭМ!$B$39:$B$782,B$83)+'СЕТ СН'!$H$11+СВЦЭМ!$D$10+'СЕТ СН'!$H$5-'СЕТ СН'!$H$21</f>
        <v>5031.3398735000001</v>
      </c>
      <c r="C108" s="36">
        <f>SUMIFS(СВЦЭМ!$D$39:$D$782,СВЦЭМ!$A$39:$A$782,$A108,СВЦЭМ!$B$39:$B$782,C$83)+'СЕТ СН'!$H$11+СВЦЭМ!$D$10+'СЕТ СН'!$H$5-'СЕТ СН'!$H$21</f>
        <v>5077.7102053100007</v>
      </c>
      <c r="D108" s="36">
        <f>SUMIFS(СВЦЭМ!$D$39:$D$782,СВЦЭМ!$A$39:$A$782,$A108,СВЦЭМ!$B$39:$B$782,D$83)+'СЕТ СН'!$H$11+СВЦЭМ!$D$10+'СЕТ СН'!$H$5-'СЕТ СН'!$H$21</f>
        <v>5105.34111304</v>
      </c>
      <c r="E108" s="36">
        <f>SUMIFS(СВЦЭМ!$D$39:$D$782,СВЦЭМ!$A$39:$A$782,$A108,СВЦЭМ!$B$39:$B$782,E$83)+'СЕТ СН'!$H$11+СВЦЭМ!$D$10+'СЕТ СН'!$H$5-'СЕТ СН'!$H$21</f>
        <v>5111.4292269699999</v>
      </c>
      <c r="F108" s="36">
        <f>SUMIFS(СВЦЭМ!$D$39:$D$782,СВЦЭМ!$A$39:$A$782,$A108,СВЦЭМ!$B$39:$B$782,F$83)+'СЕТ СН'!$H$11+СВЦЭМ!$D$10+'СЕТ СН'!$H$5-'СЕТ СН'!$H$21</f>
        <v>5105.7918337900001</v>
      </c>
      <c r="G108" s="36">
        <f>SUMIFS(СВЦЭМ!$D$39:$D$782,СВЦЭМ!$A$39:$A$782,$A108,СВЦЭМ!$B$39:$B$782,G$83)+'СЕТ СН'!$H$11+СВЦЭМ!$D$10+'СЕТ СН'!$H$5-'СЕТ СН'!$H$21</f>
        <v>5111.7569955099998</v>
      </c>
      <c r="H108" s="36">
        <f>SUMIFS(СВЦЭМ!$D$39:$D$782,СВЦЭМ!$A$39:$A$782,$A108,СВЦЭМ!$B$39:$B$782,H$83)+'СЕТ СН'!$H$11+СВЦЭМ!$D$10+'СЕТ СН'!$H$5-'СЕТ СН'!$H$21</f>
        <v>5092.7699713800002</v>
      </c>
      <c r="I108" s="36">
        <f>SUMIFS(СВЦЭМ!$D$39:$D$782,СВЦЭМ!$A$39:$A$782,$A108,СВЦЭМ!$B$39:$B$782,I$83)+'СЕТ СН'!$H$11+СВЦЭМ!$D$10+'СЕТ СН'!$H$5-'СЕТ СН'!$H$21</f>
        <v>5024.1192167899999</v>
      </c>
      <c r="J108" s="36">
        <f>SUMIFS(СВЦЭМ!$D$39:$D$782,СВЦЭМ!$A$39:$A$782,$A108,СВЦЭМ!$B$39:$B$782,J$83)+'СЕТ СН'!$H$11+СВЦЭМ!$D$10+'СЕТ СН'!$H$5-'СЕТ СН'!$H$21</f>
        <v>4950.4907755200002</v>
      </c>
      <c r="K108" s="36">
        <f>SUMIFS(СВЦЭМ!$D$39:$D$782,СВЦЭМ!$A$39:$A$782,$A108,СВЦЭМ!$B$39:$B$782,K$83)+'СЕТ СН'!$H$11+СВЦЭМ!$D$10+'СЕТ СН'!$H$5-'СЕТ СН'!$H$21</f>
        <v>4879.77813083</v>
      </c>
      <c r="L108" s="36">
        <f>SUMIFS(СВЦЭМ!$D$39:$D$782,СВЦЭМ!$A$39:$A$782,$A108,СВЦЭМ!$B$39:$B$782,L$83)+'СЕТ СН'!$H$11+СВЦЭМ!$D$10+'СЕТ СН'!$H$5-'СЕТ СН'!$H$21</f>
        <v>4855.1487382599998</v>
      </c>
      <c r="M108" s="36">
        <f>SUMIFS(СВЦЭМ!$D$39:$D$782,СВЦЭМ!$A$39:$A$782,$A108,СВЦЭМ!$B$39:$B$782,M$83)+'СЕТ СН'!$H$11+СВЦЭМ!$D$10+'СЕТ СН'!$H$5-'СЕТ СН'!$H$21</f>
        <v>4852.5744035999996</v>
      </c>
      <c r="N108" s="36">
        <f>SUMIFS(СВЦЭМ!$D$39:$D$782,СВЦЭМ!$A$39:$A$782,$A108,СВЦЭМ!$B$39:$B$782,N$83)+'СЕТ СН'!$H$11+СВЦЭМ!$D$10+'СЕТ СН'!$H$5-'СЕТ СН'!$H$21</f>
        <v>4895.00163471</v>
      </c>
      <c r="O108" s="36">
        <f>SUMIFS(СВЦЭМ!$D$39:$D$782,СВЦЭМ!$A$39:$A$782,$A108,СВЦЭМ!$B$39:$B$782,O$83)+'СЕТ СН'!$H$11+СВЦЭМ!$D$10+'СЕТ СН'!$H$5-'СЕТ СН'!$H$21</f>
        <v>4942.6779736300005</v>
      </c>
      <c r="P108" s="36">
        <f>SUMIFS(СВЦЭМ!$D$39:$D$782,СВЦЭМ!$A$39:$A$782,$A108,СВЦЭМ!$B$39:$B$782,P$83)+'СЕТ СН'!$H$11+СВЦЭМ!$D$10+'СЕТ СН'!$H$5-'СЕТ СН'!$H$21</f>
        <v>4965.4223615800001</v>
      </c>
      <c r="Q108" s="36">
        <f>SUMIFS(СВЦЭМ!$D$39:$D$782,СВЦЭМ!$A$39:$A$782,$A108,СВЦЭМ!$B$39:$B$782,Q$83)+'СЕТ СН'!$H$11+СВЦЭМ!$D$10+'СЕТ СН'!$H$5-'СЕТ СН'!$H$21</f>
        <v>4984.0505779300001</v>
      </c>
      <c r="R108" s="36">
        <f>SUMIFS(СВЦЭМ!$D$39:$D$782,СВЦЭМ!$A$39:$A$782,$A108,СВЦЭМ!$B$39:$B$782,R$83)+'СЕТ СН'!$H$11+СВЦЭМ!$D$10+'СЕТ СН'!$H$5-'СЕТ СН'!$H$21</f>
        <v>4958.8278504800001</v>
      </c>
      <c r="S108" s="36">
        <f>SUMIFS(СВЦЭМ!$D$39:$D$782,СВЦЭМ!$A$39:$A$782,$A108,СВЦЭМ!$B$39:$B$782,S$83)+'СЕТ СН'!$H$11+СВЦЭМ!$D$10+'СЕТ СН'!$H$5-'СЕТ СН'!$H$21</f>
        <v>4955.8033626200004</v>
      </c>
      <c r="T108" s="36">
        <f>SUMIFS(СВЦЭМ!$D$39:$D$782,СВЦЭМ!$A$39:$A$782,$A108,СВЦЭМ!$B$39:$B$782,T$83)+'СЕТ СН'!$H$11+СВЦЭМ!$D$10+'СЕТ СН'!$H$5-'СЕТ СН'!$H$21</f>
        <v>4887.7137704800007</v>
      </c>
      <c r="U108" s="36">
        <f>SUMIFS(СВЦЭМ!$D$39:$D$782,СВЦЭМ!$A$39:$A$782,$A108,СВЦЭМ!$B$39:$B$782,U$83)+'СЕТ СН'!$H$11+СВЦЭМ!$D$10+'СЕТ СН'!$H$5-'СЕТ СН'!$H$21</f>
        <v>4893.5805937100004</v>
      </c>
      <c r="V108" s="36">
        <f>SUMIFS(СВЦЭМ!$D$39:$D$782,СВЦЭМ!$A$39:$A$782,$A108,СВЦЭМ!$B$39:$B$782,V$83)+'СЕТ СН'!$H$11+СВЦЭМ!$D$10+'СЕТ СН'!$H$5-'СЕТ СН'!$H$21</f>
        <v>4868.8372181000004</v>
      </c>
      <c r="W108" s="36">
        <f>SUMIFS(СВЦЭМ!$D$39:$D$782,СВЦЭМ!$A$39:$A$782,$A108,СВЦЭМ!$B$39:$B$782,W$83)+'СЕТ СН'!$H$11+СВЦЭМ!$D$10+'СЕТ СН'!$H$5-'СЕТ СН'!$H$21</f>
        <v>4873.5952618199999</v>
      </c>
      <c r="X108" s="36">
        <f>SUMIFS(СВЦЭМ!$D$39:$D$782,СВЦЭМ!$A$39:$A$782,$A108,СВЦЭМ!$B$39:$B$782,X$83)+'СЕТ СН'!$H$11+СВЦЭМ!$D$10+'СЕТ СН'!$H$5-'СЕТ СН'!$H$21</f>
        <v>4878.4782447899997</v>
      </c>
      <c r="Y108" s="36">
        <f>SUMIFS(СВЦЭМ!$D$39:$D$782,СВЦЭМ!$A$39:$A$782,$A108,СВЦЭМ!$B$39:$B$782,Y$83)+'СЕТ СН'!$H$11+СВЦЭМ!$D$10+'СЕТ СН'!$H$5-'СЕТ СН'!$H$21</f>
        <v>5002.2753730799996</v>
      </c>
    </row>
    <row r="109" spans="1:25" ht="15.75" x14ac:dyDescent="0.2">
      <c r="A109" s="35">
        <f t="shared" si="2"/>
        <v>45011</v>
      </c>
      <c r="B109" s="36">
        <f>SUMIFS(СВЦЭМ!$D$39:$D$782,СВЦЭМ!$A$39:$A$782,$A109,СВЦЭМ!$B$39:$B$782,B$83)+'СЕТ СН'!$H$11+СВЦЭМ!$D$10+'СЕТ СН'!$H$5-'СЕТ СН'!$H$21</f>
        <v>5056.5148667699996</v>
      </c>
      <c r="C109" s="36">
        <f>SUMIFS(СВЦЭМ!$D$39:$D$782,СВЦЭМ!$A$39:$A$782,$A109,СВЦЭМ!$B$39:$B$782,C$83)+'СЕТ СН'!$H$11+СВЦЭМ!$D$10+'СЕТ СН'!$H$5-'СЕТ СН'!$H$21</f>
        <v>5107.0822939500003</v>
      </c>
      <c r="D109" s="36">
        <f>SUMIFS(СВЦЭМ!$D$39:$D$782,СВЦЭМ!$A$39:$A$782,$A109,СВЦЭМ!$B$39:$B$782,D$83)+'СЕТ СН'!$H$11+СВЦЭМ!$D$10+'СЕТ СН'!$H$5-'СЕТ СН'!$H$21</f>
        <v>5135.26754136</v>
      </c>
      <c r="E109" s="36">
        <f>SUMIFS(СВЦЭМ!$D$39:$D$782,СВЦЭМ!$A$39:$A$782,$A109,СВЦЭМ!$B$39:$B$782,E$83)+'СЕТ СН'!$H$11+СВЦЭМ!$D$10+'СЕТ СН'!$H$5-'СЕТ СН'!$H$21</f>
        <v>5128.15453265</v>
      </c>
      <c r="F109" s="36">
        <f>SUMIFS(СВЦЭМ!$D$39:$D$782,СВЦЭМ!$A$39:$A$782,$A109,СВЦЭМ!$B$39:$B$782,F$83)+'СЕТ СН'!$H$11+СВЦЭМ!$D$10+'СЕТ СН'!$H$5-'СЕТ СН'!$H$21</f>
        <v>5140.0863653500001</v>
      </c>
      <c r="G109" s="36">
        <f>SUMIFS(СВЦЭМ!$D$39:$D$782,СВЦЭМ!$A$39:$A$782,$A109,СВЦЭМ!$B$39:$B$782,G$83)+'СЕТ СН'!$H$11+СВЦЭМ!$D$10+'СЕТ СН'!$H$5-'СЕТ СН'!$H$21</f>
        <v>5126.9647775699996</v>
      </c>
      <c r="H109" s="36">
        <f>SUMIFS(СВЦЭМ!$D$39:$D$782,СВЦЭМ!$A$39:$A$782,$A109,СВЦЭМ!$B$39:$B$782,H$83)+'СЕТ СН'!$H$11+СВЦЭМ!$D$10+'СЕТ СН'!$H$5-'СЕТ СН'!$H$21</f>
        <v>5112.0303213999996</v>
      </c>
      <c r="I109" s="36">
        <f>SUMIFS(СВЦЭМ!$D$39:$D$782,СВЦЭМ!$A$39:$A$782,$A109,СВЦЭМ!$B$39:$B$782,I$83)+'СЕТ СН'!$H$11+СВЦЭМ!$D$10+'СЕТ СН'!$H$5-'СЕТ СН'!$H$21</f>
        <v>5078.9147466800005</v>
      </c>
      <c r="J109" s="36">
        <f>SUMIFS(СВЦЭМ!$D$39:$D$782,СВЦЭМ!$A$39:$A$782,$A109,СВЦЭМ!$B$39:$B$782,J$83)+'СЕТ СН'!$H$11+СВЦЭМ!$D$10+'СЕТ СН'!$H$5-'СЕТ СН'!$H$21</f>
        <v>5037.6025327200005</v>
      </c>
      <c r="K109" s="36">
        <f>SUMIFS(СВЦЭМ!$D$39:$D$782,СВЦЭМ!$A$39:$A$782,$A109,СВЦЭМ!$B$39:$B$782,K$83)+'СЕТ СН'!$H$11+СВЦЭМ!$D$10+'СЕТ СН'!$H$5-'СЕТ СН'!$H$21</f>
        <v>4971.0520579800004</v>
      </c>
      <c r="L109" s="36">
        <f>SUMIFS(СВЦЭМ!$D$39:$D$782,СВЦЭМ!$A$39:$A$782,$A109,СВЦЭМ!$B$39:$B$782,L$83)+'СЕТ СН'!$H$11+СВЦЭМ!$D$10+'СЕТ СН'!$H$5-'СЕТ СН'!$H$21</f>
        <v>4943.4779900699996</v>
      </c>
      <c r="M109" s="36">
        <f>SUMIFS(СВЦЭМ!$D$39:$D$782,СВЦЭМ!$A$39:$A$782,$A109,СВЦЭМ!$B$39:$B$782,M$83)+'СЕТ СН'!$H$11+СВЦЭМ!$D$10+'СЕТ СН'!$H$5-'СЕТ СН'!$H$21</f>
        <v>4943.1232783900005</v>
      </c>
      <c r="N109" s="36">
        <f>SUMIFS(СВЦЭМ!$D$39:$D$782,СВЦЭМ!$A$39:$A$782,$A109,СВЦЭМ!$B$39:$B$782,N$83)+'СЕТ СН'!$H$11+СВЦЭМ!$D$10+'СЕТ СН'!$H$5-'СЕТ СН'!$H$21</f>
        <v>4984.5718057800004</v>
      </c>
      <c r="O109" s="36">
        <f>SUMIFS(СВЦЭМ!$D$39:$D$782,СВЦЭМ!$A$39:$A$782,$A109,СВЦЭМ!$B$39:$B$782,O$83)+'СЕТ СН'!$H$11+СВЦЭМ!$D$10+'СЕТ СН'!$H$5-'СЕТ СН'!$H$21</f>
        <v>5030.0925606999999</v>
      </c>
      <c r="P109" s="36">
        <f>SUMIFS(СВЦЭМ!$D$39:$D$782,СВЦЭМ!$A$39:$A$782,$A109,СВЦЭМ!$B$39:$B$782,P$83)+'СЕТ СН'!$H$11+СВЦЭМ!$D$10+'СЕТ СН'!$H$5-'СЕТ СН'!$H$21</f>
        <v>5044.4941263999999</v>
      </c>
      <c r="Q109" s="36">
        <f>SUMIFS(СВЦЭМ!$D$39:$D$782,СВЦЭМ!$A$39:$A$782,$A109,СВЦЭМ!$B$39:$B$782,Q$83)+'СЕТ СН'!$H$11+СВЦЭМ!$D$10+'СЕТ СН'!$H$5-'СЕТ СН'!$H$21</f>
        <v>5058.3567906799999</v>
      </c>
      <c r="R109" s="36">
        <f>SUMIFS(СВЦЭМ!$D$39:$D$782,СВЦЭМ!$A$39:$A$782,$A109,СВЦЭМ!$B$39:$B$782,R$83)+'СЕТ СН'!$H$11+СВЦЭМ!$D$10+'СЕТ СН'!$H$5-'СЕТ СН'!$H$21</f>
        <v>5041.9361799899998</v>
      </c>
      <c r="S109" s="36">
        <f>SUMIFS(СВЦЭМ!$D$39:$D$782,СВЦЭМ!$A$39:$A$782,$A109,СВЦЭМ!$B$39:$B$782,S$83)+'СЕТ СН'!$H$11+СВЦЭМ!$D$10+'СЕТ СН'!$H$5-'СЕТ СН'!$H$21</f>
        <v>5014.8137802600004</v>
      </c>
      <c r="T109" s="36">
        <f>SUMIFS(СВЦЭМ!$D$39:$D$782,СВЦЭМ!$A$39:$A$782,$A109,СВЦЭМ!$B$39:$B$782,T$83)+'СЕТ СН'!$H$11+СВЦЭМ!$D$10+'СЕТ СН'!$H$5-'СЕТ СН'!$H$21</f>
        <v>4992.1112303400005</v>
      </c>
      <c r="U109" s="36">
        <f>SUMIFS(СВЦЭМ!$D$39:$D$782,СВЦЭМ!$A$39:$A$782,$A109,СВЦЭМ!$B$39:$B$782,U$83)+'СЕТ СН'!$H$11+СВЦЭМ!$D$10+'СЕТ СН'!$H$5-'СЕТ СН'!$H$21</f>
        <v>4951.5555648600002</v>
      </c>
      <c r="V109" s="36">
        <f>SUMIFS(СВЦЭМ!$D$39:$D$782,СВЦЭМ!$A$39:$A$782,$A109,СВЦЭМ!$B$39:$B$782,V$83)+'СЕТ СН'!$H$11+СВЦЭМ!$D$10+'СЕТ СН'!$H$5-'СЕТ СН'!$H$21</f>
        <v>4917.4300720600004</v>
      </c>
      <c r="W109" s="36">
        <f>SUMIFS(СВЦЭМ!$D$39:$D$782,СВЦЭМ!$A$39:$A$782,$A109,СВЦЭМ!$B$39:$B$782,W$83)+'СЕТ СН'!$H$11+СВЦЭМ!$D$10+'СЕТ СН'!$H$5-'СЕТ СН'!$H$21</f>
        <v>4928.53838851</v>
      </c>
      <c r="X109" s="36">
        <f>SUMIFS(СВЦЭМ!$D$39:$D$782,СВЦЭМ!$A$39:$A$782,$A109,СВЦЭМ!$B$39:$B$782,X$83)+'СЕТ СН'!$H$11+СВЦЭМ!$D$10+'СЕТ СН'!$H$5-'СЕТ СН'!$H$21</f>
        <v>4956.1509531400006</v>
      </c>
      <c r="Y109" s="36">
        <f>SUMIFS(СВЦЭМ!$D$39:$D$782,СВЦЭМ!$A$39:$A$782,$A109,СВЦЭМ!$B$39:$B$782,Y$83)+'СЕТ СН'!$H$11+СВЦЭМ!$D$10+'СЕТ СН'!$H$5-'СЕТ СН'!$H$21</f>
        <v>5008.1064432700005</v>
      </c>
    </row>
    <row r="110" spans="1:25" ht="15.75" x14ac:dyDescent="0.2">
      <c r="A110" s="35">
        <f t="shared" si="2"/>
        <v>45012</v>
      </c>
      <c r="B110" s="36">
        <f>SUMIFS(СВЦЭМ!$D$39:$D$782,СВЦЭМ!$A$39:$A$782,$A110,СВЦЭМ!$B$39:$B$782,B$83)+'СЕТ СН'!$H$11+СВЦЭМ!$D$10+'СЕТ СН'!$H$5-'СЕТ СН'!$H$21</f>
        <v>5042.5606963999999</v>
      </c>
      <c r="C110" s="36">
        <f>SUMIFS(СВЦЭМ!$D$39:$D$782,СВЦЭМ!$A$39:$A$782,$A110,СВЦЭМ!$B$39:$B$782,C$83)+'СЕТ СН'!$H$11+СВЦЭМ!$D$10+'СЕТ СН'!$H$5-'СЕТ СН'!$H$21</f>
        <v>5055.3770177400002</v>
      </c>
      <c r="D110" s="36">
        <f>SUMIFS(СВЦЭМ!$D$39:$D$782,СВЦЭМ!$A$39:$A$782,$A110,СВЦЭМ!$B$39:$B$782,D$83)+'СЕТ СН'!$H$11+СВЦЭМ!$D$10+'СЕТ СН'!$H$5-'СЕТ СН'!$H$21</f>
        <v>5086.1815741999999</v>
      </c>
      <c r="E110" s="36">
        <f>SUMIFS(СВЦЭМ!$D$39:$D$782,СВЦЭМ!$A$39:$A$782,$A110,СВЦЭМ!$B$39:$B$782,E$83)+'СЕТ СН'!$H$11+СВЦЭМ!$D$10+'СЕТ СН'!$H$5-'СЕТ СН'!$H$21</f>
        <v>5086.9848256100004</v>
      </c>
      <c r="F110" s="36">
        <f>SUMIFS(СВЦЭМ!$D$39:$D$782,СВЦЭМ!$A$39:$A$782,$A110,СВЦЭМ!$B$39:$B$782,F$83)+'СЕТ СН'!$H$11+СВЦЭМ!$D$10+'СЕТ СН'!$H$5-'СЕТ СН'!$H$21</f>
        <v>5105.8297556199996</v>
      </c>
      <c r="G110" s="36">
        <f>SUMIFS(СВЦЭМ!$D$39:$D$782,СВЦЭМ!$A$39:$A$782,$A110,СВЦЭМ!$B$39:$B$782,G$83)+'СЕТ СН'!$H$11+СВЦЭМ!$D$10+'СЕТ СН'!$H$5-'СЕТ СН'!$H$21</f>
        <v>5077.6669275900003</v>
      </c>
      <c r="H110" s="36">
        <f>SUMIFS(СВЦЭМ!$D$39:$D$782,СВЦЭМ!$A$39:$A$782,$A110,СВЦЭМ!$B$39:$B$782,H$83)+'СЕТ СН'!$H$11+СВЦЭМ!$D$10+'СЕТ СН'!$H$5-'СЕТ СН'!$H$21</f>
        <v>5087.5803026399999</v>
      </c>
      <c r="I110" s="36">
        <f>SUMIFS(СВЦЭМ!$D$39:$D$782,СВЦЭМ!$A$39:$A$782,$A110,СВЦЭМ!$B$39:$B$782,I$83)+'СЕТ СН'!$H$11+СВЦЭМ!$D$10+'СЕТ СН'!$H$5-'СЕТ СН'!$H$21</f>
        <v>4958.9401510200005</v>
      </c>
      <c r="J110" s="36">
        <f>SUMIFS(СВЦЭМ!$D$39:$D$782,СВЦЭМ!$A$39:$A$782,$A110,СВЦЭМ!$B$39:$B$782,J$83)+'СЕТ СН'!$H$11+СВЦЭМ!$D$10+'СЕТ СН'!$H$5-'СЕТ СН'!$H$21</f>
        <v>4968.4630037400002</v>
      </c>
      <c r="K110" s="36">
        <f>SUMIFS(СВЦЭМ!$D$39:$D$782,СВЦЭМ!$A$39:$A$782,$A110,СВЦЭМ!$B$39:$B$782,K$83)+'СЕТ СН'!$H$11+СВЦЭМ!$D$10+'СЕТ СН'!$H$5-'СЕТ СН'!$H$21</f>
        <v>4962.6909682200003</v>
      </c>
      <c r="L110" s="36">
        <f>SUMIFS(СВЦЭМ!$D$39:$D$782,СВЦЭМ!$A$39:$A$782,$A110,СВЦЭМ!$B$39:$B$782,L$83)+'СЕТ СН'!$H$11+СВЦЭМ!$D$10+'СЕТ СН'!$H$5-'СЕТ СН'!$H$21</f>
        <v>4959.7907143499997</v>
      </c>
      <c r="M110" s="36">
        <f>SUMIFS(СВЦЭМ!$D$39:$D$782,СВЦЭМ!$A$39:$A$782,$A110,СВЦЭМ!$B$39:$B$782,M$83)+'СЕТ СН'!$H$11+СВЦЭМ!$D$10+'СЕТ СН'!$H$5-'СЕТ СН'!$H$21</f>
        <v>4970.0631013700004</v>
      </c>
      <c r="N110" s="36">
        <f>SUMIFS(СВЦЭМ!$D$39:$D$782,СВЦЭМ!$A$39:$A$782,$A110,СВЦЭМ!$B$39:$B$782,N$83)+'СЕТ СН'!$H$11+СВЦЭМ!$D$10+'СЕТ СН'!$H$5-'СЕТ СН'!$H$21</f>
        <v>4990.0580165299998</v>
      </c>
      <c r="O110" s="36">
        <f>SUMIFS(СВЦЭМ!$D$39:$D$782,СВЦЭМ!$A$39:$A$782,$A110,СВЦЭМ!$B$39:$B$782,O$83)+'СЕТ СН'!$H$11+СВЦЭМ!$D$10+'СЕТ СН'!$H$5-'СЕТ СН'!$H$21</f>
        <v>5027.07594728</v>
      </c>
      <c r="P110" s="36">
        <f>SUMIFS(СВЦЭМ!$D$39:$D$782,СВЦЭМ!$A$39:$A$782,$A110,СВЦЭМ!$B$39:$B$782,P$83)+'СЕТ СН'!$H$11+СВЦЭМ!$D$10+'СЕТ СН'!$H$5-'СЕТ СН'!$H$21</f>
        <v>5037.8802720800004</v>
      </c>
      <c r="Q110" s="36">
        <f>SUMIFS(СВЦЭМ!$D$39:$D$782,СВЦЭМ!$A$39:$A$782,$A110,СВЦЭМ!$B$39:$B$782,Q$83)+'СЕТ СН'!$H$11+СВЦЭМ!$D$10+'СЕТ СН'!$H$5-'СЕТ СН'!$H$21</f>
        <v>5037.3154545400002</v>
      </c>
      <c r="R110" s="36">
        <f>SUMIFS(СВЦЭМ!$D$39:$D$782,СВЦЭМ!$A$39:$A$782,$A110,СВЦЭМ!$B$39:$B$782,R$83)+'СЕТ СН'!$H$11+СВЦЭМ!$D$10+'СЕТ СН'!$H$5-'СЕТ СН'!$H$21</f>
        <v>5017.8455740899999</v>
      </c>
      <c r="S110" s="36">
        <f>SUMIFS(СВЦЭМ!$D$39:$D$782,СВЦЭМ!$A$39:$A$782,$A110,СВЦЭМ!$B$39:$B$782,S$83)+'СЕТ СН'!$H$11+СВЦЭМ!$D$10+'СЕТ СН'!$H$5-'СЕТ СН'!$H$21</f>
        <v>5019.1559403900001</v>
      </c>
      <c r="T110" s="36">
        <f>SUMIFS(СВЦЭМ!$D$39:$D$782,СВЦЭМ!$A$39:$A$782,$A110,СВЦЭМ!$B$39:$B$782,T$83)+'СЕТ СН'!$H$11+СВЦЭМ!$D$10+'СЕТ СН'!$H$5-'СЕТ СН'!$H$21</f>
        <v>5007.3297339600003</v>
      </c>
      <c r="U110" s="36">
        <f>SUMIFS(СВЦЭМ!$D$39:$D$782,СВЦЭМ!$A$39:$A$782,$A110,СВЦЭМ!$B$39:$B$782,U$83)+'СЕТ СН'!$H$11+СВЦЭМ!$D$10+'СЕТ СН'!$H$5-'СЕТ СН'!$H$21</f>
        <v>4947.7890568900002</v>
      </c>
      <c r="V110" s="36">
        <f>SUMIFS(СВЦЭМ!$D$39:$D$782,СВЦЭМ!$A$39:$A$782,$A110,СВЦЭМ!$B$39:$B$782,V$83)+'СЕТ СН'!$H$11+СВЦЭМ!$D$10+'СЕТ СН'!$H$5-'СЕТ СН'!$H$21</f>
        <v>4882.62271745</v>
      </c>
      <c r="W110" s="36">
        <f>SUMIFS(СВЦЭМ!$D$39:$D$782,СВЦЭМ!$A$39:$A$782,$A110,СВЦЭМ!$B$39:$B$782,W$83)+'СЕТ СН'!$H$11+СВЦЭМ!$D$10+'СЕТ СН'!$H$5-'СЕТ СН'!$H$21</f>
        <v>4901.5603477900004</v>
      </c>
      <c r="X110" s="36">
        <f>SUMIFS(СВЦЭМ!$D$39:$D$782,СВЦЭМ!$A$39:$A$782,$A110,СВЦЭМ!$B$39:$B$782,X$83)+'СЕТ СН'!$H$11+СВЦЭМ!$D$10+'СЕТ СН'!$H$5-'СЕТ СН'!$H$21</f>
        <v>4953.1295291500001</v>
      </c>
      <c r="Y110" s="36">
        <f>SUMIFS(СВЦЭМ!$D$39:$D$782,СВЦЭМ!$A$39:$A$782,$A110,СВЦЭМ!$B$39:$B$782,Y$83)+'СЕТ СН'!$H$11+СВЦЭМ!$D$10+'СЕТ СН'!$H$5-'СЕТ СН'!$H$21</f>
        <v>4968.8921951299999</v>
      </c>
    </row>
    <row r="111" spans="1:25" ht="15.75" x14ac:dyDescent="0.2">
      <c r="A111" s="35">
        <f t="shared" si="2"/>
        <v>45013</v>
      </c>
      <c r="B111" s="36">
        <f>SUMIFS(СВЦЭМ!$D$39:$D$782,СВЦЭМ!$A$39:$A$782,$A111,СВЦЭМ!$B$39:$B$782,B$83)+'СЕТ СН'!$H$11+СВЦЭМ!$D$10+'СЕТ СН'!$H$5-'СЕТ СН'!$H$21</f>
        <v>4885.8018816200001</v>
      </c>
      <c r="C111" s="36">
        <f>SUMIFS(СВЦЭМ!$D$39:$D$782,СВЦЭМ!$A$39:$A$782,$A111,СВЦЭМ!$B$39:$B$782,C$83)+'СЕТ СН'!$H$11+СВЦЭМ!$D$10+'СЕТ СН'!$H$5-'СЕТ СН'!$H$21</f>
        <v>4924.1434309899996</v>
      </c>
      <c r="D111" s="36">
        <f>SUMIFS(СВЦЭМ!$D$39:$D$782,СВЦЭМ!$A$39:$A$782,$A111,СВЦЭМ!$B$39:$B$782,D$83)+'СЕТ СН'!$H$11+СВЦЭМ!$D$10+'СЕТ СН'!$H$5-'СЕТ СН'!$H$21</f>
        <v>4976.0583096600003</v>
      </c>
      <c r="E111" s="36">
        <f>SUMIFS(СВЦЭМ!$D$39:$D$782,СВЦЭМ!$A$39:$A$782,$A111,СВЦЭМ!$B$39:$B$782,E$83)+'СЕТ СН'!$H$11+СВЦЭМ!$D$10+'СЕТ СН'!$H$5-'СЕТ СН'!$H$21</f>
        <v>4991.4841573800004</v>
      </c>
      <c r="F111" s="36">
        <f>SUMIFS(СВЦЭМ!$D$39:$D$782,СВЦЭМ!$A$39:$A$782,$A111,СВЦЭМ!$B$39:$B$782,F$83)+'СЕТ СН'!$H$11+СВЦЭМ!$D$10+'СЕТ СН'!$H$5-'СЕТ СН'!$H$21</f>
        <v>4990.1715545300003</v>
      </c>
      <c r="G111" s="36">
        <f>SUMIFS(СВЦЭМ!$D$39:$D$782,СВЦЭМ!$A$39:$A$782,$A111,СВЦЭМ!$B$39:$B$782,G$83)+'СЕТ СН'!$H$11+СВЦЭМ!$D$10+'СЕТ СН'!$H$5-'СЕТ СН'!$H$21</f>
        <v>4983.2557456300001</v>
      </c>
      <c r="H111" s="36">
        <f>SUMIFS(СВЦЭМ!$D$39:$D$782,СВЦЭМ!$A$39:$A$782,$A111,СВЦЭМ!$B$39:$B$782,H$83)+'СЕТ СН'!$H$11+СВЦЭМ!$D$10+'СЕТ СН'!$H$5-'СЕТ СН'!$H$21</f>
        <v>4910.3045186600002</v>
      </c>
      <c r="I111" s="36">
        <f>SUMIFS(СВЦЭМ!$D$39:$D$782,СВЦЭМ!$A$39:$A$782,$A111,СВЦЭМ!$B$39:$B$782,I$83)+'СЕТ СН'!$H$11+СВЦЭМ!$D$10+'СЕТ СН'!$H$5-'СЕТ СН'!$H$21</f>
        <v>4850.8931655699998</v>
      </c>
      <c r="J111" s="36">
        <f>SUMIFS(СВЦЭМ!$D$39:$D$782,СВЦЭМ!$A$39:$A$782,$A111,СВЦЭМ!$B$39:$B$782,J$83)+'СЕТ СН'!$H$11+СВЦЭМ!$D$10+'СЕТ СН'!$H$5-'СЕТ СН'!$H$21</f>
        <v>4876.0713444900002</v>
      </c>
      <c r="K111" s="36">
        <f>SUMIFS(СВЦЭМ!$D$39:$D$782,СВЦЭМ!$A$39:$A$782,$A111,СВЦЭМ!$B$39:$B$782,K$83)+'СЕТ СН'!$H$11+СВЦЭМ!$D$10+'СЕТ СН'!$H$5-'СЕТ СН'!$H$21</f>
        <v>4852.6514046600005</v>
      </c>
      <c r="L111" s="36">
        <f>SUMIFS(СВЦЭМ!$D$39:$D$782,СВЦЭМ!$A$39:$A$782,$A111,СВЦЭМ!$B$39:$B$782,L$83)+'СЕТ СН'!$H$11+СВЦЭМ!$D$10+'СЕТ СН'!$H$5-'СЕТ СН'!$H$21</f>
        <v>4848.7924261200005</v>
      </c>
      <c r="M111" s="36">
        <f>SUMIFS(СВЦЭМ!$D$39:$D$782,СВЦЭМ!$A$39:$A$782,$A111,СВЦЭМ!$B$39:$B$782,M$83)+'СЕТ СН'!$H$11+СВЦЭМ!$D$10+'СЕТ СН'!$H$5-'СЕТ СН'!$H$21</f>
        <v>4834.1786563300002</v>
      </c>
      <c r="N111" s="36">
        <f>SUMIFS(СВЦЭМ!$D$39:$D$782,СВЦЭМ!$A$39:$A$782,$A111,СВЦЭМ!$B$39:$B$782,N$83)+'СЕТ СН'!$H$11+СВЦЭМ!$D$10+'СЕТ СН'!$H$5-'СЕТ СН'!$H$21</f>
        <v>4841.29499691</v>
      </c>
      <c r="O111" s="36">
        <f>SUMIFS(СВЦЭМ!$D$39:$D$782,СВЦЭМ!$A$39:$A$782,$A111,СВЦЭМ!$B$39:$B$782,O$83)+'СЕТ СН'!$H$11+СВЦЭМ!$D$10+'СЕТ СН'!$H$5-'СЕТ СН'!$H$21</f>
        <v>4863.9283518600005</v>
      </c>
      <c r="P111" s="36">
        <f>SUMIFS(СВЦЭМ!$D$39:$D$782,СВЦЭМ!$A$39:$A$782,$A111,СВЦЭМ!$B$39:$B$782,P$83)+'СЕТ СН'!$H$11+СВЦЭМ!$D$10+'СЕТ СН'!$H$5-'СЕТ СН'!$H$21</f>
        <v>4875.4327133000006</v>
      </c>
      <c r="Q111" s="36">
        <f>SUMIFS(СВЦЭМ!$D$39:$D$782,СВЦЭМ!$A$39:$A$782,$A111,СВЦЭМ!$B$39:$B$782,Q$83)+'СЕТ СН'!$H$11+СВЦЭМ!$D$10+'СЕТ СН'!$H$5-'СЕТ СН'!$H$21</f>
        <v>4889.91038063</v>
      </c>
      <c r="R111" s="36">
        <f>SUMIFS(СВЦЭМ!$D$39:$D$782,СВЦЭМ!$A$39:$A$782,$A111,СВЦЭМ!$B$39:$B$782,R$83)+'СЕТ СН'!$H$11+СВЦЭМ!$D$10+'СЕТ СН'!$H$5-'СЕТ СН'!$H$21</f>
        <v>4886.3157359400002</v>
      </c>
      <c r="S111" s="36">
        <f>SUMIFS(СВЦЭМ!$D$39:$D$782,СВЦЭМ!$A$39:$A$782,$A111,СВЦЭМ!$B$39:$B$782,S$83)+'СЕТ СН'!$H$11+СВЦЭМ!$D$10+'СЕТ СН'!$H$5-'СЕТ СН'!$H$21</f>
        <v>4876.7510947600003</v>
      </c>
      <c r="T111" s="36">
        <f>SUMIFS(СВЦЭМ!$D$39:$D$782,СВЦЭМ!$A$39:$A$782,$A111,СВЦЭМ!$B$39:$B$782,T$83)+'СЕТ СН'!$H$11+СВЦЭМ!$D$10+'СЕТ СН'!$H$5-'СЕТ СН'!$H$21</f>
        <v>4855.6548057300006</v>
      </c>
      <c r="U111" s="36">
        <f>SUMIFS(СВЦЭМ!$D$39:$D$782,СВЦЭМ!$A$39:$A$782,$A111,СВЦЭМ!$B$39:$B$782,U$83)+'СЕТ СН'!$H$11+СВЦЭМ!$D$10+'СЕТ СН'!$H$5-'СЕТ СН'!$H$21</f>
        <v>4806.3719118899999</v>
      </c>
      <c r="V111" s="36">
        <f>SUMIFS(СВЦЭМ!$D$39:$D$782,СВЦЭМ!$A$39:$A$782,$A111,СВЦЭМ!$B$39:$B$782,V$83)+'СЕТ СН'!$H$11+СВЦЭМ!$D$10+'СЕТ СН'!$H$5-'СЕТ СН'!$H$21</f>
        <v>4803.6894540100002</v>
      </c>
      <c r="W111" s="36">
        <f>SUMIFS(СВЦЭМ!$D$39:$D$782,СВЦЭМ!$A$39:$A$782,$A111,СВЦЭМ!$B$39:$B$782,W$83)+'СЕТ СН'!$H$11+СВЦЭМ!$D$10+'СЕТ СН'!$H$5-'СЕТ СН'!$H$21</f>
        <v>4804.3759173600001</v>
      </c>
      <c r="X111" s="36">
        <f>SUMIFS(СВЦЭМ!$D$39:$D$782,СВЦЭМ!$A$39:$A$782,$A111,СВЦЭМ!$B$39:$B$782,X$83)+'СЕТ СН'!$H$11+СВЦЭМ!$D$10+'СЕТ СН'!$H$5-'СЕТ СН'!$H$21</f>
        <v>4835.6994382900002</v>
      </c>
      <c r="Y111" s="36">
        <f>SUMIFS(СВЦЭМ!$D$39:$D$782,СВЦЭМ!$A$39:$A$782,$A111,СВЦЭМ!$B$39:$B$782,Y$83)+'СЕТ СН'!$H$11+СВЦЭМ!$D$10+'СЕТ СН'!$H$5-'СЕТ СН'!$H$21</f>
        <v>4872.9208698100001</v>
      </c>
    </row>
    <row r="112" spans="1:25" ht="15.75" x14ac:dyDescent="0.2">
      <c r="A112" s="35">
        <f t="shared" si="2"/>
        <v>45014</v>
      </c>
      <c r="B112" s="36">
        <f>SUMIFS(СВЦЭМ!$D$39:$D$782,СВЦЭМ!$A$39:$A$782,$A112,СВЦЭМ!$B$39:$B$782,B$83)+'СЕТ СН'!$H$11+СВЦЭМ!$D$10+'СЕТ СН'!$H$5-'СЕТ СН'!$H$21</f>
        <v>4899.4252531000002</v>
      </c>
      <c r="C112" s="36">
        <f>SUMIFS(СВЦЭМ!$D$39:$D$782,СВЦЭМ!$A$39:$A$782,$A112,СВЦЭМ!$B$39:$B$782,C$83)+'СЕТ СН'!$H$11+СВЦЭМ!$D$10+'СЕТ СН'!$H$5-'СЕТ СН'!$H$21</f>
        <v>4942.0625564299999</v>
      </c>
      <c r="D112" s="36">
        <f>SUMIFS(СВЦЭМ!$D$39:$D$782,СВЦЭМ!$A$39:$A$782,$A112,СВЦЭМ!$B$39:$B$782,D$83)+'СЕТ СН'!$H$11+СВЦЭМ!$D$10+'СЕТ СН'!$H$5-'СЕТ СН'!$H$21</f>
        <v>4963.7559878600005</v>
      </c>
      <c r="E112" s="36">
        <f>SUMIFS(СВЦЭМ!$D$39:$D$782,СВЦЭМ!$A$39:$A$782,$A112,СВЦЭМ!$B$39:$B$782,E$83)+'СЕТ СН'!$H$11+СВЦЭМ!$D$10+'СЕТ СН'!$H$5-'СЕТ СН'!$H$21</f>
        <v>4956.5173605600003</v>
      </c>
      <c r="F112" s="36">
        <f>SUMIFS(СВЦЭМ!$D$39:$D$782,СВЦЭМ!$A$39:$A$782,$A112,СВЦЭМ!$B$39:$B$782,F$83)+'СЕТ СН'!$H$11+СВЦЭМ!$D$10+'СЕТ СН'!$H$5-'СЕТ СН'!$H$21</f>
        <v>4977.6330440800002</v>
      </c>
      <c r="G112" s="36">
        <f>SUMIFS(СВЦЭМ!$D$39:$D$782,СВЦЭМ!$A$39:$A$782,$A112,СВЦЭМ!$B$39:$B$782,G$83)+'СЕТ СН'!$H$11+СВЦЭМ!$D$10+'СЕТ СН'!$H$5-'СЕТ СН'!$H$21</f>
        <v>4941.4841216700006</v>
      </c>
      <c r="H112" s="36">
        <f>SUMIFS(СВЦЭМ!$D$39:$D$782,СВЦЭМ!$A$39:$A$782,$A112,СВЦЭМ!$B$39:$B$782,H$83)+'СЕТ СН'!$H$11+СВЦЭМ!$D$10+'СЕТ СН'!$H$5-'СЕТ СН'!$H$21</f>
        <v>4894.9146970199999</v>
      </c>
      <c r="I112" s="36">
        <f>SUMIFS(СВЦЭМ!$D$39:$D$782,СВЦЭМ!$A$39:$A$782,$A112,СВЦЭМ!$B$39:$B$782,I$83)+'СЕТ СН'!$H$11+СВЦЭМ!$D$10+'СЕТ СН'!$H$5-'СЕТ СН'!$H$21</f>
        <v>4880.8825750300002</v>
      </c>
      <c r="J112" s="36">
        <f>SUMIFS(СВЦЭМ!$D$39:$D$782,СВЦЭМ!$A$39:$A$782,$A112,СВЦЭМ!$B$39:$B$782,J$83)+'СЕТ СН'!$H$11+СВЦЭМ!$D$10+'СЕТ СН'!$H$5-'СЕТ СН'!$H$21</f>
        <v>4879.8309167300004</v>
      </c>
      <c r="K112" s="36">
        <f>SUMIFS(СВЦЭМ!$D$39:$D$782,СВЦЭМ!$A$39:$A$782,$A112,СВЦЭМ!$B$39:$B$782,K$83)+'СЕТ СН'!$H$11+СВЦЭМ!$D$10+'СЕТ СН'!$H$5-'СЕТ СН'!$H$21</f>
        <v>4866.7534696500006</v>
      </c>
      <c r="L112" s="36">
        <f>SUMIFS(СВЦЭМ!$D$39:$D$782,СВЦЭМ!$A$39:$A$782,$A112,СВЦЭМ!$B$39:$B$782,L$83)+'СЕТ СН'!$H$11+СВЦЭМ!$D$10+'СЕТ СН'!$H$5-'СЕТ СН'!$H$21</f>
        <v>4868.4636941200006</v>
      </c>
      <c r="M112" s="36">
        <f>SUMIFS(СВЦЭМ!$D$39:$D$782,СВЦЭМ!$A$39:$A$782,$A112,СВЦЭМ!$B$39:$B$782,M$83)+'СЕТ СН'!$H$11+СВЦЭМ!$D$10+'СЕТ СН'!$H$5-'СЕТ СН'!$H$21</f>
        <v>4908.0057776000003</v>
      </c>
      <c r="N112" s="36">
        <f>SUMIFS(СВЦЭМ!$D$39:$D$782,СВЦЭМ!$A$39:$A$782,$A112,СВЦЭМ!$B$39:$B$782,N$83)+'СЕТ СН'!$H$11+СВЦЭМ!$D$10+'СЕТ СН'!$H$5-'СЕТ СН'!$H$21</f>
        <v>4958.6859289700005</v>
      </c>
      <c r="O112" s="36">
        <f>SUMIFS(СВЦЭМ!$D$39:$D$782,СВЦЭМ!$A$39:$A$782,$A112,СВЦЭМ!$B$39:$B$782,O$83)+'СЕТ СН'!$H$11+СВЦЭМ!$D$10+'СЕТ СН'!$H$5-'СЕТ СН'!$H$21</f>
        <v>4977.2351543200002</v>
      </c>
      <c r="P112" s="36">
        <f>SUMIFS(СВЦЭМ!$D$39:$D$782,СВЦЭМ!$A$39:$A$782,$A112,СВЦЭМ!$B$39:$B$782,P$83)+'СЕТ СН'!$H$11+СВЦЭМ!$D$10+'СЕТ СН'!$H$5-'СЕТ СН'!$H$21</f>
        <v>4957.2033053200003</v>
      </c>
      <c r="Q112" s="36">
        <f>SUMIFS(СВЦЭМ!$D$39:$D$782,СВЦЭМ!$A$39:$A$782,$A112,СВЦЭМ!$B$39:$B$782,Q$83)+'СЕТ СН'!$H$11+СВЦЭМ!$D$10+'СЕТ СН'!$H$5-'СЕТ СН'!$H$21</f>
        <v>4971.7337580100002</v>
      </c>
      <c r="R112" s="36">
        <f>SUMIFS(СВЦЭМ!$D$39:$D$782,СВЦЭМ!$A$39:$A$782,$A112,СВЦЭМ!$B$39:$B$782,R$83)+'СЕТ СН'!$H$11+СВЦЭМ!$D$10+'СЕТ СН'!$H$5-'СЕТ СН'!$H$21</f>
        <v>4967.1626880800004</v>
      </c>
      <c r="S112" s="36">
        <f>SUMIFS(СВЦЭМ!$D$39:$D$782,СВЦЭМ!$A$39:$A$782,$A112,СВЦЭМ!$B$39:$B$782,S$83)+'СЕТ СН'!$H$11+СВЦЭМ!$D$10+'СЕТ СН'!$H$5-'СЕТ СН'!$H$21</f>
        <v>4960.1745365900006</v>
      </c>
      <c r="T112" s="36">
        <f>SUMIFS(СВЦЭМ!$D$39:$D$782,СВЦЭМ!$A$39:$A$782,$A112,СВЦЭМ!$B$39:$B$782,T$83)+'СЕТ СН'!$H$11+СВЦЭМ!$D$10+'СЕТ СН'!$H$5-'СЕТ СН'!$H$21</f>
        <v>4906.3092669100006</v>
      </c>
      <c r="U112" s="36">
        <f>SUMIFS(СВЦЭМ!$D$39:$D$782,СВЦЭМ!$A$39:$A$782,$A112,СВЦЭМ!$B$39:$B$782,U$83)+'СЕТ СН'!$H$11+СВЦЭМ!$D$10+'СЕТ СН'!$H$5-'СЕТ СН'!$H$21</f>
        <v>4859.6204626099998</v>
      </c>
      <c r="V112" s="36">
        <f>SUMIFS(СВЦЭМ!$D$39:$D$782,СВЦЭМ!$A$39:$A$782,$A112,СВЦЭМ!$B$39:$B$782,V$83)+'СЕТ СН'!$H$11+СВЦЭМ!$D$10+'СЕТ СН'!$H$5-'СЕТ СН'!$H$21</f>
        <v>4821.9245855400004</v>
      </c>
      <c r="W112" s="36">
        <f>SUMIFS(СВЦЭМ!$D$39:$D$782,СВЦЭМ!$A$39:$A$782,$A112,СВЦЭМ!$B$39:$B$782,W$83)+'СЕТ СН'!$H$11+СВЦЭМ!$D$10+'СЕТ СН'!$H$5-'СЕТ СН'!$H$21</f>
        <v>4820.1876050299998</v>
      </c>
      <c r="X112" s="36">
        <f>SUMIFS(СВЦЭМ!$D$39:$D$782,СВЦЭМ!$A$39:$A$782,$A112,СВЦЭМ!$B$39:$B$782,X$83)+'СЕТ СН'!$H$11+СВЦЭМ!$D$10+'СЕТ СН'!$H$5-'СЕТ СН'!$H$21</f>
        <v>4849.4324749300004</v>
      </c>
      <c r="Y112" s="36">
        <f>SUMIFS(СВЦЭМ!$D$39:$D$782,СВЦЭМ!$A$39:$A$782,$A112,СВЦЭМ!$B$39:$B$782,Y$83)+'СЕТ СН'!$H$11+СВЦЭМ!$D$10+'СЕТ СН'!$H$5-'СЕТ СН'!$H$21</f>
        <v>4847.5711528499996</v>
      </c>
    </row>
    <row r="113" spans="1:27" ht="15.75" x14ac:dyDescent="0.2">
      <c r="A113" s="35">
        <f t="shared" si="2"/>
        <v>45015</v>
      </c>
      <c r="B113" s="36">
        <f>SUMIFS(СВЦЭМ!$D$39:$D$782,СВЦЭМ!$A$39:$A$782,$A113,СВЦЭМ!$B$39:$B$782,B$83)+'СЕТ СН'!$H$11+СВЦЭМ!$D$10+'СЕТ СН'!$H$5-'СЕТ СН'!$H$21</f>
        <v>4792.8898038099996</v>
      </c>
      <c r="C113" s="36">
        <f>SUMIFS(СВЦЭМ!$D$39:$D$782,СВЦЭМ!$A$39:$A$782,$A113,СВЦЭМ!$B$39:$B$782,C$83)+'СЕТ СН'!$H$11+СВЦЭМ!$D$10+'СЕТ СН'!$H$5-'СЕТ СН'!$H$21</f>
        <v>4862.9675112599998</v>
      </c>
      <c r="D113" s="36">
        <f>SUMIFS(СВЦЭМ!$D$39:$D$782,СВЦЭМ!$A$39:$A$782,$A113,СВЦЭМ!$B$39:$B$782,D$83)+'СЕТ СН'!$H$11+СВЦЭМ!$D$10+'СЕТ СН'!$H$5-'СЕТ СН'!$H$21</f>
        <v>4872.1535704400003</v>
      </c>
      <c r="E113" s="36">
        <f>SUMIFS(СВЦЭМ!$D$39:$D$782,СВЦЭМ!$A$39:$A$782,$A113,СВЦЭМ!$B$39:$B$782,E$83)+'СЕТ СН'!$H$11+СВЦЭМ!$D$10+'СЕТ СН'!$H$5-'СЕТ СН'!$H$21</f>
        <v>4870.2781617300006</v>
      </c>
      <c r="F113" s="36">
        <f>SUMIFS(СВЦЭМ!$D$39:$D$782,СВЦЭМ!$A$39:$A$782,$A113,СВЦЭМ!$B$39:$B$782,F$83)+'СЕТ СН'!$H$11+СВЦЭМ!$D$10+'СЕТ СН'!$H$5-'СЕТ СН'!$H$21</f>
        <v>4869.3070651600001</v>
      </c>
      <c r="G113" s="36">
        <f>SUMIFS(СВЦЭМ!$D$39:$D$782,СВЦЭМ!$A$39:$A$782,$A113,СВЦЭМ!$B$39:$B$782,G$83)+'СЕТ СН'!$H$11+СВЦЭМ!$D$10+'СЕТ СН'!$H$5-'СЕТ СН'!$H$21</f>
        <v>4830.4220645799996</v>
      </c>
      <c r="H113" s="36">
        <f>SUMIFS(СВЦЭМ!$D$39:$D$782,СВЦЭМ!$A$39:$A$782,$A113,СВЦЭМ!$B$39:$B$782,H$83)+'СЕТ СН'!$H$11+СВЦЭМ!$D$10+'СЕТ СН'!$H$5-'СЕТ СН'!$H$21</f>
        <v>4819.2815879299997</v>
      </c>
      <c r="I113" s="36">
        <f>SUMIFS(СВЦЭМ!$D$39:$D$782,СВЦЭМ!$A$39:$A$782,$A113,СВЦЭМ!$B$39:$B$782,I$83)+'СЕТ СН'!$H$11+СВЦЭМ!$D$10+'СЕТ СН'!$H$5-'СЕТ СН'!$H$21</f>
        <v>4764.2864655600006</v>
      </c>
      <c r="J113" s="36">
        <f>SUMIFS(СВЦЭМ!$D$39:$D$782,СВЦЭМ!$A$39:$A$782,$A113,СВЦЭМ!$B$39:$B$782,J$83)+'СЕТ СН'!$H$11+СВЦЭМ!$D$10+'СЕТ СН'!$H$5-'СЕТ СН'!$H$21</f>
        <v>4729.8501570999997</v>
      </c>
      <c r="K113" s="36">
        <f>SUMIFS(СВЦЭМ!$D$39:$D$782,СВЦЭМ!$A$39:$A$782,$A113,СВЦЭМ!$B$39:$B$782,K$83)+'СЕТ СН'!$H$11+СВЦЭМ!$D$10+'СЕТ СН'!$H$5-'СЕТ СН'!$H$21</f>
        <v>4699.4169299200003</v>
      </c>
      <c r="L113" s="36">
        <f>SUMIFS(СВЦЭМ!$D$39:$D$782,СВЦЭМ!$A$39:$A$782,$A113,СВЦЭМ!$B$39:$B$782,L$83)+'СЕТ СН'!$H$11+СВЦЭМ!$D$10+'СЕТ СН'!$H$5-'СЕТ СН'!$H$21</f>
        <v>4708.1134484300001</v>
      </c>
      <c r="M113" s="36">
        <f>SUMIFS(СВЦЭМ!$D$39:$D$782,СВЦЭМ!$A$39:$A$782,$A113,СВЦЭМ!$B$39:$B$782,M$83)+'СЕТ СН'!$H$11+СВЦЭМ!$D$10+'СЕТ СН'!$H$5-'СЕТ СН'!$H$21</f>
        <v>4746.9313424299999</v>
      </c>
      <c r="N113" s="36">
        <f>SUMIFS(СВЦЭМ!$D$39:$D$782,СВЦЭМ!$A$39:$A$782,$A113,СВЦЭМ!$B$39:$B$782,N$83)+'СЕТ СН'!$H$11+СВЦЭМ!$D$10+'СЕТ СН'!$H$5-'СЕТ СН'!$H$21</f>
        <v>4784.2534969999997</v>
      </c>
      <c r="O113" s="36">
        <f>SUMIFS(СВЦЭМ!$D$39:$D$782,СВЦЭМ!$A$39:$A$782,$A113,СВЦЭМ!$B$39:$B$782,O$83)+'СЕТ СН'!$H$11+СВЦЭМ!$D$10+'СЕТ СН'!$H$5-'СЕТ СН'!$H$21</f>
        <v>4809.9429186899997</v>
      </c>
      <c r="P113" s="36">
        <f>SUMIFS(СВЦЭМ!$D$39:$D$782,СВЦЭМ!$A$39:$A$782,$A113,СВЦЭМ!$B$39:$B$782,P$83)+'СЕТ СН'!$H$11+СВЦЭМ!$D$10+'СЕТ СН'!$H$5-'СЕТ СН'!$H$21</f>
        <v>4825.4601629700001</v>
      </c>
      <c r="Q113" s="36">
        <f>SUMIFS(СВЦЭМ!$D$39:$D$782,СВЦЭМ!$A$39:$A$782,$A113,СВЦЭМ!$B$39:$B$782,Q$83)+'СЕТ СН'!$H$11+СВЦЭМ!$D$10+'СЕТ СН'!$H$5-'СЕТ СН'!$H$21</f>
        <v>4831.9291165000004</v>
      </c>
      <c r="R113" s="36">
        <f>SUMIFS(СВЦЭМ!$D$39:$D$782,СВЦЭМ!$A$39:$A$782,$A113,СВЦЭМ!$B$39:$B$782,R$83)+'СЕТ СН'!$H$11+СВЦЭМ!$D$10+'СЕТ СН'!$H$5-'СЕТ СН'!$H$21</f>
        <v>4830.8320176400002</v>
      </c>
      <c r="S113" s="36">
        <f>SUMIFS(СВЦЭМ!$D$39:$D$782,СВЦЭМ!$A$39:$A$782,$A113,СВЦЭМ!$B$39:$B$782,S$83)+'СЕТ СН'!$H$11+СВЦЭМ!$D$10+'СЕТ СН'!$H$5-'СЕТ СН'!$H$21</f>
        <v>4804.2717650699997</v>
      </c>
      <c r="T113" s="36">
        <f>SUMIFS(СВЦЭМ!$D$39:$D$782,СВЦЭМ!$A$39:$A$782,$A113,СВЦЭМ!$B$39:$B$782,T$83)+'СЕТ СН'!$H$11+СВЦЭМ!$D$10+'СЕТ СН'!$H$5-'СЕТ СН'!$H$21</f>
        <v>4762.2709161399998</v>
      </c>
      <c r="U113" s="36">
        <f>SUMIFS(СВЦЭМ!$D$39:$D$782,СВЦЭМ!$A$39:$A$782,$A113,СВЦЭМ!$B$39:$B$782,U$83)+'СЕТ СН'!$H$11+СВЦЭМ!$D$10+'СЕТ СН'!$H$5-'СЕТ СН'!$H$21</f>
        <v>4752.8450599099997</v>
      </c>
      <c r="V113" s="36">
        <f>SUMIFS(СВЦЭМ!$D$39:$D$782,СВЦЭМ!$A$39:$A$782,$A113,СВЦЭМ!$B$39:$B$782,V$83)+'СЕТ СН'!$H$11+СВЦЭМ!$D$10+'СЕТ СН'!$H$5-'СЕТ СН'!$H$21</f>
        <v>4715.7813656400003</v>
      </c>
      <c r="W113" s="36">
        <f>SUMIFS(СВЦЭМ!$D$39:$D$782,СВЦЭМ!$A$39:$A$782,$A113,СВЦЭМ!$B$39:$B$782,W$83)+'СЕТ СН'!$H$11+СВЦЭМ!$D$10+'СЕТ СН'!$H$5-'СЕТ СН'!$H$21</f>
        <v>4710.4916846800006</v>
      </c>
      <c r="X113" s="36">
        <f>SUMIFS(СВЦЭМ!$D$39:$D$782,СВЦЭМ!$A$39:$A$782,$A113,СВЦЭМ!$B$39:$B$782,X$83)+'СЕТ СН'!$H$11+СВЦЭМ!$D$10+'СЕТ СН'!$H$5-'СЕТ СН'!$H$21</f>
        <v>4740.9114107200003</v>
      </c>
      <c r="Y113" s="36">
        <f>SUMIFS(СВЦЭМ!$D$39:$D$782,СВЦЭМ!$A$39:$A$782,$A113,СВЦЭМ!$B$39:$B$782,Y$83)+'СЕТ СН'!$H$11+СВЦЭМ!$D$10+'СЕТ СН'!$H$5-'СЕТ СН'!$H$21</f>
        <v>4778.6316452999999</v>
      </c>
    </row>
    <row r="114" spans="1:27" ht="15.75" x14ac:dyDescent="0.2">
      <c r="A114" s="35">
        <f t="shared" si="2"/>
        <v>45016</v>
      </c>
      <c r="B114" s="36">
        <f>SUMIFS(СВЦЭМ!$D$39:$D$782,СВЦЭМ!$A$39:$A$782,$A114,СВЦЭМ!$B$39:$B$782,B$83)+'СЕТ СН'!$H$11+СВЦЭМ!$D$10+'СЕТ СН'!$H$5-'СЕТ СН'!$H$21</f>
        <v>4853.8627349600001</v>
      </c>
      <c r="C114" s="36">
        <f>SUMIFS(СВЦЭМ!$D$39:$D$782,СВЦЭМ!$A$39:$A$782,$A114,СВЦЭМ!$B$39:$B$782,C$83)+'СЕТ СН'!$H$11+СВЦЭМ!$D$10+'СЕТ СН'!$H$5-'СЕТ СН'!$H$21</f>
        <v>4805.6170624699998</v>
      </c>
      <c r="D114" s="36">
        <f>SUMIFS(СВЦЭМ!$D$39:$D$782,СВЦЭМ!$A$39:$A$782,$A114,СВЦЭМ!$B$39:$B$782,D$83)+'СЕТ СН'!$H$11+СВЦЭМ!$D$10+'СЕТ СН'!$H$5-'СЕТ СН'!$H$21</f>
        <v>4916.8249827600002</v>
      </c>
      <c r="E114" s="36">
        <f>SUMIFS(СВЦЭМ!$D$39:$D$782,СВЦЭМ!$A$39:$A$782,$A114,СВЦЭМ!$B$39:$B$782,E$83)+'СЕТ СН'!$H$11+СВЦЭМ!$D$10+'СЕТ СН'!$H$5-'СЕТ СН'!$H$21</f>
        <v>4910.7602226600002</v>
      </c>
      <c r="F114" s="36">
        <f>SUMIFS(СВЦЭМ!$D$39:$D$782,СВЦЭМ!$A$39:$A$782,$A114,СВЦЭМ!$B$39:$B$782,F$83)+'СЕТ СН'!$H$11+СВЦЭМ!$D$10+'СЕТ СН'!$H$5-'СЕТ СН'!$H$21</f>
        <v>4915.2847756900001</v>
      </c>
      <c r="G114" s="36">
        <f>SUMIFS(СВЦЭМ!$D$39:$D$782,СВЦЭМ!$A$39:$A$782,$A114,СВЦЭМ!$B$39:$B$782,G$83)+'СЕТ СН'!$H$11+СВЦЭМ!$D$10+'СЕТ СН'!$H$5-'СЕТ СН'!$H$21</f>
        <v>4897.0686842900004</v>
      </c>
      <c r="H114" s="36">
        <f>SUMIFS(СВЦЭМ!$D$39:$D$782,СВЦЭМ!$A$39:$A$782,$A114,СВЦЭМ!$B$39:$B$782,H$83)+'СЕТ СН'!$H$11+СВЦЭМ!$D$10+'СЕТ СН'!$H$5-'СЕТ СН'!$H$21</f>
        <v>4885.6964166400003</v>
      </c>
      <c r="I114" s="36">
        <f>SUMIFS(СВЦЭМ!$D$39:$D$782,СВЦЭМ!$A$39:$A$782,$A114,СВЦЭМ!$B$39:$B$782,I$83)+'СЕТ СН'!$H$11+СВЦЭМ!$D$10+'СЕТ СН'!$H$5-'СЕТ СН'!$H$21</f>
        <v>4812.7491427100003</v>
      </c>
      <c r="J114" s="36">
        <f>SUMIFS(СВЦЭМ!$D$39:$D$782,СВЦЭМ!$A$39:$A$782,$A114,СВЦЭМ!$B$39:$B$782,J$83)+'СЕТ СН'!$H$11+СВЦЭМ!$D$10+'СЕТ СН'!$H$5-'СЕТ СН'!$H$21</f>
        <v>4788.0304707100004</v>
      </c>
      <c r="K114" s="36">
        <f>SUMIFS(СВЦЭМ!$D$39:$D$782,СВЦЭМ!$A$39:$A$782,$A114,СВЦЭМ!$B$39:$B$782,K$83)+'СЕТ СН'!$H$11+СВЦЭМ!$D$10+'СЕТ СН'!$H$5-'СЕТ СН'!$H$21</f>
        <v>4753.9310809199997</v>
      </c>
      <c r="L114" s="36">
        <f>SUMIFS(СВЦЭМ!$D$39:$D$782,СВЦЭМ!$A$39:$A$782,$A114,СВЦЭМ!$B$39:$B$782,L$83)+'СЕТ СН'!$H$11+СВЦЭМ!$D$10+'СЕТ СН'!$H$5-'СЕТ СН'!$H$21</f>
        <v>4724.3673434100001</v>
      </c>
      <c r="M114" s="36">
        <f>SUMIFS(СВЦЭМ!$D$39:$D$782,СВЦЭМ!$A$39:$A$782,$A114,СВЦЭМ!$B$39:$B$782,M$83)+'СЕТ СН'!$H$11+СВЦЭМ!$D$10+'СЕТ СН'!$H$5-'СЕТ СН'!$H$21</f>
        <v>4714.1001143100002</v>
      </c>
      <c r="N114" s="36">
        <f>SUMIFS(СВЦЭМ!$D$39:$D$782,СВЦЭМ!$A$39:$A$782,$A114,СВЦЭМ!$B$39:$B$782,N$83)+'СЕТ СН'!$H$11+СВЦЭМ!$D$10+'СЕТ СН'!$H$5-'СЕТ СН'!$H$21</f>
        <v>4757.1816660499999</v>
      </c>
      <c r="O114" s="36">
        <f>SUMIFS(СВЦЭМ!$D$39:$D$782,СВЦЭМ!$A$39:$A$782,$A114,СВЦЭМ!$B$39:$B$782,O$83)+'СЕТ СН'!$H$11+СВЦЭМ!$D$10+'СЕТ СН'!$H$5-'СЕТ СН'!$H$21</f>
        <v>4785.6972476999999</v>
      </c>
      <c r="P114" s="36">
        <f>SUMIFS(СВЦЭМ!$D$39:$D$782,СВЦЭМ!$A$39:$A$782,$A114,СВЦЭМ!$B$39:$B$782,P$83)+'СЕТ СН'!$H$11+СВЦЭМ!$D$10+'СЕТ СН'!$H$5-'СЕТ СН'!$H$21</f>
        <v>4804.4013219500002</v>
      </c>
      <c r="Q114" s="36">
        <f>SUMIFS(СВЦЭМ!$D$39:$D$782,СВЦЭМ!$A$39:$A$782,$A114,СВЦЭМ!$B$39:$B$782,Q$83)+'СЕТ СН'!$H$11+СВЦЭМ!$D$10+'СЕТ СН'!$H$5-'СЕТ СН'!$H$21</f>
        <v>4798.6343875100001</v>
      </c>
      <c r="R114" s="36">
        <f>SUMIFS(СВЦЭМ!$D$39:$D$782,СВЦЭМ!$A$39:$A$782,$A114,СВЦЭМ!$B$39:$B$782,R$83)+'СЕТ СН'!$H$11+СВЦЭМ!$D$10+'СЕТ СН'!$H$5-'СЕТ СН'!$H$21</f>
        <v>4786.8660414599999</v>
      </c>
      <c r="S114" s="36">
        <f>SUMIFS(СВЦЭМ!$D$39:$D$782,СВЦЭМ!$A$39:$A$782,$A114,СВЦЭМ!$B$39:$B$782,S$83)+'СЕТ СН'!$H$11+СВЦЭМ!$D$10+'СЕТ СН'!$H$5-'СЕТ СН'!$H$21</f>
        <v>4767.6272896999999</v>
      </c>
      <c r="T114" s="36">
        <f>SUMIFS(СВЦЭМ!$D$39:$D$782,СВЦЭМ!$A$39:$A$782,$A114,СВЦЭМ!$B$39:$B$782,T$83)+'СЕТ СН'!$H$11+СВЦЭМ!$D$10+'СЕТ СН'!$H$5-'СЕТ СН'!$H$21</f>
        <v>4735.2974720800003</v>
      </c>
      <c r="U114" s="36">
        <f>SUMIFS(СВЦЭМ!$D$39:$D$782,СВЦЭМ!$A$39:$A$782,$A114,СВЦЭМ!$B$39:$B$782,U$83)+'СЕТ СН'!$H$11+СВЦЭМ!$D$10+'СЕТ СН'!$H$5-'СЕТ СН'!$H$21</f>
        <v>4717.4958415900001</v>
      </c>
      <c r="V114" s="36">
        <f>SUMIFS(СВЦЭМ!$D$39:$D$782,СВЦЭМ!$A$39:$A$782,$A114,СВЦЭМ!$B$39:$B$782,V$83)+'СЕТ СН'!$H$11+СВЦЭМ!$D$10+'СЕТ СН'!$H$5-'СЕТ СН'!$H$21</f>
        <v>4681.5473940600004</v>
      </c>
      <c r="W114" s="36">
        <f>SUMIFS(СВЦЭМ!$D$39:$D$782,СВЦЭМ!$A$39:$A$782,$A114,СВЦЭМ!$B$39:$B$782,W$83)+'СЕТ СН'!$H$11+СВЦЭМ!$D$10+'СЕТ СН'!$H$5-'СЕТ СН'!$H$21</f>
        <v>4677.1431592400004</v>
      </c>
      <c r="X114" s="36">
        <f>SUMIFS(СВЦЭМ!$D$39:$D$782,СВЦЭМ!$A$39:$A$782,$A114,СВЦЭМ!$B$39:$B$782,X$83)+'СЕТ СН'!$H$11+СВЦЭМ!$D$10+'СЕТ СН'!$H$5-'СЕТ СН'!$H$21</f>
        <v>4718.0252749600004</v>
      </c>
      <c r="Y114" s="36">
        <f>SUMIFS(СВЦЭМ!$D$39:$D$782,СВЦЭМ!$A$39:$A$782,$A114,СВЦЭМ!$B$39:$B$782,Y$83)+'СЕТ СН'!$H$11+СВЦЭМ!$D$10+'СЕТ СН'!$H$5-'СЕТ СН'!$H$21</f>
        <v>4704.1798779300007</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01.03.2023</v>
      </c>
      <c r="B120" s="36">
        <f>SUMIFS(СВЦЭМ!$D$39:$D$782,СВЦЭМ!$A$39:$A$782,$A120,СВЦЭМ!$B$39:$B$782,B$119)+'СЕТ СН'!$I$11+СВЦЭМ!$D$10+'СЕТ СН'!$I$5-'СЕТ СН'!$I$21</f>
        <v>5785.7977190500005</v>
      </c>
      <c r="C120" s="36">
        <f>SUMIFS(СВЦЭМ!$D$39:$D$782,СВЦЭМ!$A$39:$A$782,$A120,СВЦЭМ!$B$39:$B$782,C$119)+'СЕТ СН'!$I$11+СВЦЭМ!$D$10+'СЕТ СН'!$I$5-'СЕТ СН'!$I$21</f>
        <v>5831.68397499</v>
      </c>
      <c r="D120" s="36">
        <f>SUMIFS(СВЦЭМ!$D$39:$D$782,СВЦЭМ!$A$39:$A$782,$A120,СВЦЭМ!$B$39:$B$782,D$119)+'СЕТ СН'!$I$11+СВЦЭМ!$D$10+'СЕТ СН'!$I$5-'СЕТ СН'!$I$21</f>
        <v>5851.8829873300001</v>
      </c>
      <c r="E120" s="36">
        <f>SUMIFS(СВЦЭМ!$D$39:$D$782,СВЦЭМ!$A$39:$A$782,$A120,СВЦЭМ!$B$39:$B$782,E$119)+'СЕТ СН'!$I$11+СВЦЭМ!$D$10+'СЕТ СН'!$I$5-'СЕТ СН'!$I$21</f>
        <v>5863.9409682599999</v>
      </c>
      <c r="F120" s="36">
        <f>SUMIFS(СВЦЭМ!$D$39:$D$782,СВЦЭМ!$A$39:$A$782,$A120,СВЦЭМ!$B$39:$B$782,F$119)+'СЕТ СН'!$I$11+СВЦЭМ!$D$10+'СЕТ СН'!$I$5-'СЕТ СН'!$I$21</f>
        <v>5864.1260424700004</v>
      </c>
      <c r="G120" s="36">
        <f>SUMIFS(СВЦЭМ!$D$39:$D$782,СВЦЭМ!$A$39:$A$782,$A120,СВЦЭМ!$B$39:$B$782,G$119)+'СЕТ СН'!$I$11+СВЦЭМ!$D$10+'СЕТ СН'!$I$5-'СЕТ СН'!$I$21</f>
        <v>5835.1509595799998</v>
      </c>
      <c r="H120" s="36">
        <f>SUMIFS(СВЦЭМ!$D$39:$D$782,СВЦЭМ!$A$39:$A$782,$A120,СВЦЭМ!$B$39:$B$782,H$119)+'СЕТ СН'!$I$11+СВЦЭМ!$D$10+'СЕТ СН'!$I$5-'СЕТ СН'!$I$21</f>
        <v>5806.4282071100006</v>
      </c>
      <c r="I120" s="36">
        <f>SUMIFS(СВЦЭМ!$D$39:$D$782,СВЦЭМ!$A$39:$A$782,$A120,СВЦЭМ!$B$39:$B$782,I$119)+'СЕТ СН'!$I$11+СВЦЭМ!$D$10+'СЕТ СН'!$I$5-'СЕТ СН'!$I$21</f>
        <v>5748.9671606000002</v>
      </c>
      <c r="J120" s="36">
        <f>SUMIFS(СВЦЭМ!$D$39:$D$782,СВЦЭМ!$A$39:$A$782,$A120,СВЦЭМ!$B$39:$B$782,J$119)+'СЕТ СН'!$I$11+СВЦЭМ!$D$10+'СЕТ СН'!$I$5-'СЕТ СН'!$I$21</f>
        <v>5736.8521619700005</v>
      </c>
      <c r="K120" s="36">
        <f>SUMIFS(СВЦЭМ!$D$39:$D$782,СВЦЭМ!$A$39:$A$782,$A120,СВЦЭМ!$B$39:$B$782,K$119)+'СЕТ СН'!$I$11+СВЦЭМ!$D$10+'СЕТ СН'!$I$5-'СЕТ СН'!$I$21</f>
        <v>5661.8457189800001</v>
      </c>
      <c r="L120" s="36">
        <f>SUMIFS(СВЦЭМ!$D$39:$D$782,СВЦЭМ!$A$39:$A$782,$A120,СВЦЭМ!$B$39:$B$782,L$119)+'СЕТ СН'!$I$11+СВЦЭМ!$D$10+'СЕТ СН'!$I$5-'СЕТ СН'!$I$21</f>
        <v>5683.8178416500004</v>
      </c>
      <c r="M120" s="36">
        <f>SUMIFS(СВЦЭМ!$D$39:$D$782,СВЦЭМ!$A$39:$A$782,$A120,СВЦЭМ!$B$39:$B$782,M$119)+'СЕТ СН'!$I$11+СВЦЭМ!$D$10+'СЕТ СН'!$I$5-'СЕТ СН'!$I$21</f>
        <v>5699.4769236100001</v>
      </c>
      <c r="N120" s="36">
        <f>SUMIFS(СВЦЭМ!$D$39:$D$782,СВЦЭМ!$A$39:$A$782,$A120,СВЦЭМ!$B$39:$B$782,N$119)+'СЕТ СН'!$I$11+СВЦЭМ!$D$10+'СЕТ СН'!$I$5-'СЕТ СН'!$I$21</f>
        <v>5730.2202894100001</v>
      </c>
      <c r="O120" s="36">
        <f>SUMIFS(СВЦЭМ!$D$39:$D$782,СВЦЭМ!$A$39:$A$782,$A120,СВЦЭМ!$B$39:$B$782,O$119)+'СЕТ СН'!$I$11+СВЦЭМ!$D$10+'СЕТ СН'!$I$5-'СЕТ СН'!$I$21</f>
        <v>5742.1229228100001</v>
      </c>
      <c r="P120" s="36">
        <f>SUMIFS(СВЦЭМ!$D$39:$D$782,СВЦЭМ!$A$39:$A$782,$A120,СВЦЭМ!$B$39:$B$782,P$119)+'СЕТ СН'!$I$11+СВЦЭМ!$D$10+'СЕТ СН'!$I$5-'СЕТ СН'!$I$21</f>
        <v>5754.0459738299996</v>
      </c>
      <c r="Q120" s="36">
        <f>SUMIFS(СВЦЭМ!$D$39:$D$782,СВЦЭМ!$A$39:$A$782,$A120,СВЦЭМ!$B$39:$B$782,Q$119)+'СЕТ СН'!$I$11+СВЦЭМ!$D$10+'СЕТ СН'!$I$5-'СЕТ СН'!$I$21</f>
        <v>5730.2651522100005</v>
      </c>
      <c r="R120" s="36">
        <f>SUMIFS(СВЦЭМ!$D$39:$D$782,СВЦЭМ!$A$39:$A$782,$A120,СВЦЭМ!$B$39:$B$782,R$119)+'СЕТ СН'!$I$11+СВЦЭМ!$D$10+'СЕТ СН'!$I$5-'СЕТ СН'!$I$21</f>
        <v>5733.7866431299999</v>
      </c>
      <c r="S120" s="36">
        <f>SUMIFS(СВЦЭМ!$D$39:$D$782,СВЦЭМ!$A$39:$A$782,$A120,СВЦЭМ!$B$39:$B$782,S$119)+'СЕТ СН'!$I$11+СВЦЭМ!$D$10+'СЕТ СН'!$I$5-'СЕТ СН'!$I$21</f>
        <v>5704.3460441000007</v>
      </c>
      <c r="T120" s="36">
        <f>SUMIFS(СВЦЭМ!$D$39:$D$782,СВЦЭМ!$A$39:$A$782,$A120,СВЦЭМ!$B$39:$B$782,T$119)+'СЕТ СН'!$I$11+СВЦЭМ!$D$10+'СЕТ СН'!$I$5-'СЕТ СН'!$I$21</f>
        <v>5699.18374967</v>
      </c>
      <c r="U120" s="36">
        <f>SUMIFS(СВЦЭМ!$D$39:$D$782,СВЦЭМ!$A$39:$A$782,$A120,СВЦЭМ!$B$39:$B$782,U$119)+'СЕТ СН'!$I$11+СВЦЭМ!$D$10+'СЕТ СН'!$I$5-'СЕТ СН'!$I$21</f>
        <v>5712.65729921</v>
      </c>
      <c r="V120" s="36">
        <f>SUMIFS(СВЦЭМ!$D$39:$D$782,СВЦЭМ!$A$39:$A$782,$A120,СВЦЭМ!$B$39:$B$782,V$119)+'СЕТ СН'!$I$11+СВЦЭМ!$D$10+'СЕТ СН'!$I$5-'СЕТ СН'!$I$21</f>
        <v>5715.0482688299999</v>
      </c>
      <c r="W120" s="36">
        <f>SUMIFS(СВЦЭМ!$D$39:$D$782,СВЦЭМ!$A$39:$A$782,$A120,СВЦЭМ!$B$39:$B$782,W$119)+'СЕТ СН'!$I$11+СВЦЭМ!$D$10+'СЕТ СН'!$I$5-'СЕТ СН'!$I$21</f>
        <v>5734.9059361500003</v>
      </c>
      <c r="X120" s="36">
        <f>SUMIFS(СВЦЭМ!$D$39:$D$782,СВЦЭМ!$A$39:$A$782,$A120,СВЦЭМ!$B$39:$B$782,X$119)+'СЕТ СН'!$I$11+СВЦЭМ!$D$10+'СЕТ СН'!$I$5-'СЕТ СН'!$I$21</f>
        <v>5749.2557701799997</v>
      </c>
      <c r="Y120" s="36">
        <f>SUMIFS(СВЦЭМ!$D$39:$D$782,СВЦЭМ!$A$39:$A$782,$A120,СВЦЭМ!$B$39:$B$782,Y$119)+'СЕТ СН'!$I$11+СВЦЭМ!$D$10+'СЕТ СН'!$I$5-'СЕТ СН'!$I$21</f>
        <v>5787.5740411799998</v>
      </c>
      <c r="AA120" s="45"/>
    </row>
    <row r="121" spans="1:27" ht="15.75" x14ac:dyDescent="0.2">
      <c r="A121" s="35">
        <f>A120+1</f>
        <v>44987</v>
      </c>
      <c r="B121" s="36">
        <f>SUMIFS(СВЦЭМ!$D$39:$D$782,СВЦЭМ!$A$39:$A$782,$A121,СВЦЭМ!$B$39:$B$782,B$119)+'СЕТ СН'!$I$11+СВЦЭМ!$D$10+'СЕТ СН'!$I$5-'СЕТ СН'!$I$21</f>
        <v>5757.6310263699997</v>
      </c>
      <c r="C121" s="36">
        <f>SUMIFS(СВЦЭМ!$D$39:$D$782,СВЦЭМ!$A$39:$A$782,$A121,СВЦЭМ!$B$39:$B$782,C$119)+'СЕТ СН'!$I$11+СВЦЭМ!$D$10+'СЕТ СН'!$I$5-'СЕТ СН'!$I$21</f>
        <v>5737.5950755900003</v>
      </c>
      <c r="D121" s="36">
        <f>SUMIFS(СВЦЭМ!$D$39:$D$782,СВЦЭМ!$A$39:$A$782,$A121,СВЦЭМ!$B$39:$B$782,D$119)+'СЕТ СН'!$I$11+СВЦЭМ!$D$10+'СЕТ СН'!$I$5-'СЕТ СН'!$I$21</f>
        <v>5758.7901623200005</v>
      </c>
      <c r="E121" s="36">
        <f>SUMIFS(СВЦЭМ!$D$39:$D$782,СВЦЭМ!$A$39:$A$782,$A121,СВЦЭМ!$B$39:$B$782,E$119)+'СЕТ СН'!$I$11+СВЦЭМ!$D$10+'СЕТ СН'!$I$5-'СЕТ СН'!$I$21</f>
        <v>5770.9553671499998</v>
      </c>
      <c r="F121" s="36">
        <f>SUMIFS(СВЦЭМ!$D$39:$D$782,СВЦЭМ!$A$39:$A$782,$A121,СВЦЭМ!$B$39:$B$782,F$119)+'СЕТ СН'!$I$11+СВЦЭМ!$D$10+'СЕТ СН'!$I$5-'СЕТ СН'!$I$21</f>
        <v>5772.9461371200005</v>
      </c>
      <c r="G121" s="36">
        <f>SUMIFS(СВЦЭМ!$D$39:$D$782,СВЦЭМ!$A$39:$A$782,$A121,СВЦЭМ!$B$39:$B$782,G$119)+'СЕТ СН'!$I$11+СВЦЭМ!$D$10+'СЕТ СН'!$I$5-'СЕТ СН'!$I$21</f>
        <v>5745.8716481600004</v>
      </c>
      <c r="H121" s="36">
        <f>SUMIFS(СВЦЭМ!$D$39:$D$782,СВЦЭМ!$A$39:$A$782,$A121,СВЦЭМ!$B$39:$B$782,H$119)+'СЕТ СН'!$I$11+СВЦЭМ!$D$10+'СЕТ СН'!$I$5-'СЕТ СН'!$I$21</f>
        <v>5642.6557989299999</v>
      </c>
      <c r="I121" s="36">
        <f>SUMIFS(СВЦЭМ!$D$39:$D$782,СВЦЭМ!$A$39:$A$782,$A121,СВЦЭМ!$B$39:$B$782,I$119)+'СЕТ СН'!$I$11+СВЦЭМ!$D$10+'СЕТ СН'!$I$5-'СЕТ СН'!$I$21</f>
        <v>5598.8755490599997</v>
      </c>
      <c r="J121" s="36">
        <f>SUMIFS(СВЦЭМ!$D$39:$D$782,СВЦЭМ!$A$39:$A$782,$A121,СВЦЭМ!$B$39:$B$782,J$119)+'СЕТ СН'!$I$11+СВЦЭМ!$D$10+'СЕТ СН'!$I$5-'СЕТ СН'!$I$21</f>
        <v>5576.4359991700003</v>
      </c>
      <c r="K121" s="36">
        <f>SUMIFS(СВЦЭМ!$D$39:$D$782,СВЦЭМ!$A$39:$A$782,$A121,СВЦЭМ!$B$39:$B$782,K$119)+'СЕТ СН'!$I$11+СВЦЭМ!$D$10+'СЕТ СН'!$I$5-'СЕТ СН'!$I$21</f>
        <v>5594.2394958100003</v>
      </c>
      <c r="L121" s="36">
        <f>SUMIFS(СВЦЭМ!$D$39:$D$782,СВЦЭМ!$A$39:$A$782,$A121,СВЦЭМ!$B$39:$B$782,L$119)+'СЕТ СН'!$I$11+СВЦЭМ!$D$10+'СЕТ СН'!$I$5-'СЕТ СН'!$I$21</f>
        <v>5592.49583351</v>
      </c>
      <c r="M121" s="36">
        <f>SUMIFS(СВЦЭМ!$D$39:$D$782,СВЦЭМ!$A$39:$A$782,$A121,СВЦЭМ!$B$39:$B$782,M$119)+'СЕТ СН'!$I$11+СВЦЭМ!$D$10+'СЕТ СН'!$I$5-'СЕТ СН'!$I$21</f>
        <v>5595.05365506</v>
      </c>
      <c r="N121" s="36">
        <f>SUMIFS(СВЦЭМ!$D$39:$D$782,СВЦЭМ!$A$39:$A$782,$A121,СВЦЭМ!$B$39:$B$782,N$119)+'СЕТ СН'!$I$11+СВЦЭМ!$D$10+'СЕТ СН'!$I$5-'СЕТ СН'!$I$21</f>
        <v>5619.3537933699999</v>
      </c>
      <c r="O121" s="36">
        <f>SUMIFS(СВЦЭМ!$D$39:$D$782,СВЦЭМ!$A$39:$A$782,$A121,СВЦЭМ!$B$39:$B$782,O$119)+'СЕТ СН'!$I$11+СВЦЭМ!$D$10+'СЕТ СН'!$I$5-'СЕТ СН'!$I$21</f>
        <v>5661.2289540800002</v>
      </c>
      <c r="P121" s="36">
        <f>SUMIFS(СВЦЭМ!$D$39:$D$782,СВЦЭМ!$A$39:$A$782,$A121,СВЦЭМ!$B$39:$B$782,P$119)+'СЕТ СН'!$I$11+СВЦЭМ!$D$10+'СЕТ СН'!$I$5-'СЕТ СН'!$I$21</f>
        <v>5675.98793183</v>
      </c>
      <c r="Q121" s="36">
        <f>SUMIFS(СВЦЭМ!$D$39:$D$782,СВЦЭМ!$A$39:$A$782,$A121,СВЦЭМ!$B$39:$B$782,Q$119)+'СЕТ СН'!$I$11+СВЦЭМ!$D$10+'СЕТ СН'!$I$5-'СЕТ СН'!$I$21</f>
        <v>5680.6595324099999</v>
      </c>
      <c r="R121" s="36">
        <f>SUMIFS(СВЦЭМ!$D$39:$D$782,СВЦЭМ!$A$39:$A$782,$A121,СВЦЭМ!$B$39:$B$782,R$119)+'СЕТ СН'!$I$11+СВЦЭМ!$D$10+'СЕТ СН'!$I$5-'СЕТ СН'!$I$21</f>
        <v>5686.5871253700006</v>
      </c>
      <c r="S121" s="36">
        <f>SUMIFS(СВЦЭМ!$D$39:$D$782,СВЦЭМ!$A$39:$A$782,$A121,СВЦЭМ!$B$39:$B$782,S$119)+'СЕТ СН'!$I$11+СВЦЭМ!$D$10+'СЕТ СН'!$I$5-'СЕТ СН'!$I$21</f>
        <v>5679.84817638</v>
      </c>
      <c r="T121" s="36">
        <f>SUMIFS(СВЦЭМ!$D$39:$D$782,СВЦЭМ!$A$39:$A$782,$A121,СВЦЭМ!$B$39:$B$782,T$119)+'СЕТ СН'!$I$11+СВЦЭМ!$D$10+'СЕТ СН'!$I$5-'СЕТ СН'!$I$21</f>
        <v>5636.7483928700003</v>
      </c>
      <c r="U121" s="36">
        <f>SUMIFS(СВЦЭМ!$D$39:$D$782,СВЦЭМ!$A$39:$A$782,$A121,СВЦЭМ!$B$39:$B$782,U$119)+'СЕТ СН'!$I$11+СВЦЭМ!$D$10+'СЕТ СН'!$I$5-'СЕТ СН'!$I$21</f>
        <v>5575.8666689000001</v>
      </c>
      <c r="V121" s="36">
        <f>SUMIFS(СВЦЭМ!$D$39:$D$782,СВЦЭМ!$A$39:$A$782,$A121,СВЦЭМ!$B$39:$B$782,V$119)+'СЕТ СН'!$I$11+СВЦЭМ!$D$10+'СЕТ СН'!$I$5-'СЕТ СН'!$I$21</f>
        <v>5569.7663919100005</v>
      </c>
      <c r="W121" s="36">
        <f>SUMIFS(СВЦЭМ!$D$39:$D$782,СВЦЭМ!$A$39:$A$782,$A121,СВЦЭМ!$B$39:$B$782,W$119)+'СЕТ СН'!$I$11+СВЦЭМ!$D$10+'СЕТ СН'!$I$5-'СЕТ СН'!$I$21</f>
        <v>5579.0330226200003</v>
      </c>
      <c r="X121" s="36">
        <f>SUMIFS(СВЦЭМ!$D$39:$D$782,СВЦЭМ!$A$39:$A$782,$A121,СВЦЭМ!$B$39:$B$782,X$119)+'СЕТ СН'!$I$11+СВЦЭМ!$D$10+'СЕТ СН'!$I$5-'СЕТ СН'!$I$21</f>
        <v>5602.04474931</v>
      </c>
      <c r="Y121" s="36">
        <f>SUMIFS(СВЦЭМ!$D$39:$D$782,СВЦЭМ!$A$39:$A$782,$A121,СВЦЭМ!$B$39:$B$782,Y$119)+'СЕТ СН'!$I$11+СВЦЭМ!$D$10+'СЕТ СН'!$I$5-'СЕТ СН'!$I$21</f>
        <v>5645.7758429000005</v>
      </c>
    </row>
    <row r="122" spans="1:27" ht="15.75" x14ac:dyDescent="0.2">
      <c r="A122" s="35">
        <f t="shared" ref="A122:A150" si="3">A121+1</f>
        <v>44988</v>
      </c>
      <c r="B122" s="36">
        <f>SUMIFS(СВЦЭМ!$D$39:$D$782,СВЦЭМ!$A$39:$A$782,$A122,СВЦЭМ!$B$39:$B$782,B$119)+'СЕТ СН'!$I$11+СВЦЭМ!$D$10+'СЕТ СН'!$I$5-'СЕТ СН'!$I$21</f>
        <v>5668.7021955300006</v>
      </c>
      <c r="C122" s="36">
        <f>SUMIFS(СВЦЭМ!$D$39:$D$782,СВЦЭМ!$A$39:$A$782,$A122,СВЦЭМ!$B$39:$B$782,C$119)+'СЕТ СН'!$I$11+СВЦЭМ!$D$10+'СЕТ СН'!$I$5-'СЕТ СН'!$I$21</f>
        <v>5678.3804093100007</v>
      </c>
      <c r="D122" s="36">
        <f>SUMIFS(СВЦЭМ!$D$39:$D$782,СВЦЭМ!$A$39:$A$782,$A122,СВЦЭМ!$B$39:$B$782,D$119)+'СЕТ СН'!$I$11+СВЦЭМ!$D$10+'СЕТ СН'!$I$5-'СЕТ СН'!$I$21</f>
        <v>5699.7791758399999</v>
      </c>
      <c r="E122" s="36">
        <f>SUMIFS(СВЦЭМ!$D$39:$D$782,СВЦЭМ!$A$39:$A$782,$A122,СВЦЭМ!$B$39:$B$782,E$119)+'СЕТ СН'!$I$11+СВЦЭМ!$D$10+'СЕТ СН'!$I$5-'СЕТ СН'!$I$21</f>
        <v>5705.9081034400006</v>
      </c>
      <c r="F122" s="36">
        <f>SUMIFS(СВЦЭМ!$D$39:$D$782,СВЦЭМ!$A$39:$A$782,$A122,СВЦЭМ!$B$39:$B$782,F$119)+'СЕТ СН'!$I$11+СВЦЭМ!$D$10+'СЕТ СН'!$I$5-'СЕТ СН'!$I$21</f>
        <v>5692.3230172200001</v>
      </c>
      <c r="G122" s="36">
        <f>SUMIFS(СВЦЭМ!$D$39:$D$782,СВЦЭМ!$A$39:$A$782,$A122,СВЦЭМ!$B$39:$B$782,G$119)+'СЕТ СН'!$I$11+СВЦЭМ!$D$10+'СЕТ СН'!$I$5-'СЕТ СН'!$I$21</f>
        <v>5681.6156835300008</v>
      </c>
      <c r="H122" s="36">
        <f>SUMIFS(СВЦЭМ!$D$39:$D$782,СВЦЭМ!$A$39:$A$782,$A122,СВЦЭМ!$B$39:$B$782,H$119)+'СЕТ СН'!$I$11+СВЦЭМ!$D$10+'СЕТ СН'!$I$5-'СЕТ СН'!$I$21</f>
        <v>5671.5919431800003</v>
      </c>
      <c r="I122" s="36">
        <f>SUMIFS(СВЦЭМ!$D$39:$D$782,СВЦЭМ!$A$39:$A$782,$A122,СВЦЭМ!$B$39:$B$782,I$119)+'СЕТ СН'!$I$11+СВЦЭМ!$D$10+'СЕТ СН'!$I$5-'СЕТ СН'!$I$21</f>
        <v>5590.6747422300004</v>
      </c>
      <c r="J122" s="36">
        <f>SUMIFS(СВЦЭМ!$D$39:$D$782,СВЦЭМ!$A$39:$A$782,$A122,СВЦЭМ!$B$39:$B$782,J$119)+'СЕТ СН'!$I$11+СВЦЭМ!$D$10+'СЕТ СН'!$I$5-'СЕТ СН'!$I$21</f>
        <v>5600.3580491900002</v>
      </c>
      <c r="K122" s="36">
        <f>SUMIFS(СВЦЭМ!$D$39:$D$782,СВЦЭМ!$A$39:$A$782,$A122,СВЦЭМ!$B$39:$B$782,K$119)+'СЕТ СН'!$I$11+СВЦЭМ!$D$10+'СЕТ СН'!$I$5-'СЕТ СН'!$I$21</f>
        <v>5582.37843686</v>
      </c>
      <c r="L122" s="36">
        <f>SUMIFS(СВЦЭМ!$D$39:$D$782,СВЦЭМ!$A$39:$A$782,$A122,СВЦЭМ!$B$39:$B$782,L$119)+'СЕТ СН'!$I$11+СВЦЭМ!$D$10+'СЕТ СН'!$I$5-'СЕТ СН'!$I$21</f>
        <v>5563.7652400699999</v>
      </c>
      <c r="M122" s="36">
        <f>SUMIFS(СВЦЭМ!$D$39:$D$782,СВЦЭМ!$A$39:$A$782,$A122,СВЦЭМ!$B$39:$B$782,M$119)+'СЕТ СН'!$I$11+СВЦЭМ!$D$10+'СЕТ СН'!$I$5-'СЕТ СН'!$I$21</f>
        <v>5570.6026025600004</v>
      </c>
      <c r="N122" s="36">
        <f>SUMIFS(СВЦЭМ!$D$39:$D$782,СВЦЭМ!$A$39:$A$782,$A122,СВЦЭМ!$B$39:$B$782,N$119)+'СЕТ СН'!$I$11+СВЦЭМ!$D$10+'СЕТ СН'!$I$5-'СЕТ СН'!$I$21</f>
        <v>5593.9954614400003</v>
      </c>
      <c r="O122" s="36">
        <f>SUMIFS(СВЦЭМ!$D$39:$D$782,СВЦЭМ!$A$39:$A$782,$A122,СВЦЭМ!$B$39:$B$782,O$119)+'СЕТ СН'!$I$11+СВЦЭМ!$D$10+'СЕТ СН'!$I$5-'СЕТ СН'!$I$21</f>
        <v>5664.1262144700004</v>
      </c>
      <c r="P122" s="36">
        <f>SUMIFS(СВЦЭМ!$D$39:$D$782,СВЦЭМ!$A$39:$A$782,$A122,СВЦЭМ!$B$39:$B$782,P$119)+'СЕТ СН'!$I$11+СВЦЭМ!$D$10+'СЕТ СН'!$I$5-'СЕТ СН'!$I$21</f>
        <v>5676.0088149800004</v>
      </c>
      <c r="Q122" s="36">
        <f>SUMIFS(СВЦЭМ!$D$39:$D$782,СВЦЭМ!$A$39:$A$782,$A122,СВЦЭМ!$B$39:$B$782,Q$119)+'СЕТ СН'!$I$11+СВЦЭМ!$D$10+'СЕТ СН'!$I$5-'СЕТ СН'!$I$21</f>
        <v>5629.5622291300006</v>
      </c>
      <c r="R122" s="36">
        <f>SUMIFS(СВЦЭМ!$D$39:$D$782,СВЦЭМ!$A$39:$A$782,$A122,СВЦЭМ!$B$39:$B$782,R$119)+'СЕТ СН'!$I$11+СВЦЭМ!$D$10+'СЕТ СН'!$I$5-'СЕТ СН'!$I$21</f>
        <v>5689.7117352200003</v>
      </c>
      <c r="S122" s="36">
        <f>SUMIFS(СВЦЭМ!$D$39:$D$782,СВЦЭМ!$A$39:$A$782,$A122,СВЦЭМ!$B$39:$B$782,S$119)+'СЕТ СН'!$I$11+СВЦЭМ!$D$10+'СЕТ СН'!$I$5-'СЕТ СН'!$I$21</f>
        <v>5629.9801755799999</v>
      </c>
      <c r="T122" s="36">
        <f>SUMIFS(СВЦЭМ!$D$39:$D$782,СВЦЭМ!$A$39:$A$782,$A122,СВЦЭМ!$B$39:$B$782,T$119)+'СЕТ СН'!$I$11+СВЦЭМ!$D$10+'СЕТ СН'!$I$5-'СЕТ СН'!$I$21</f>
        <v>5596.9883046699997</v>
      </c>
      <c r="U122" s="36">
        <f>SUMIFS(СВЦЭМ!$D$39:$D$782,СВЦЭМ!$A$39:$A$782,$A122,СВЦЭМ!$B$39:$B$782,U$119)+'СЕТ СН'!$I$11+СВЦЭМ!$D$10+'СЕТ СН'!$I$5-'СЕТ СН'!$I$21</f>
        <v>5558.5037997899999</v>
      </c>
      <c r="V122" s="36">
        <f>SUMIFS(СВЦЭМ!$D$39:$D$782,СВЦЭМ!$A$39:$A$782,$A122,СВЦЭМ!$B$39:$B$782,V$119)+'СЕТ СН'!$I$11+СВЦЭМ!$D$10+'СЕТ СН'!$I$5-'СЕТ СН'!$I$21</f>
        <v>5565.5904168800007</v>
      </c>
      <c r="W122" s="36">
        <f>SUMIFS(СВЦЭМ!$D$39:$D$782,СВЦЭМ!$A$39:$A$782,$A122,СВЦЭМ!$B$39:$B$782,W$119)+'СЕТ СН'!$I$11+СВЦЭМ!$D$10+'СЕТ СН'!$I$5-'СЕТ СН'!$I$21</f>
        <v>5562.1484628199996</v>
      </c>
      <c r="X122" s="36">
        <f>SUMIFS(СВЦЭМ!$D$39:$D$782,СВЦЭМ!$A$39:$A$782,$A122,СВЦЭМ!$B$39:$B$782,X$119)+'СЕТ СН'!$I$11+СВЦЭМ!$D$10+'СЕТ СН'!$I$5-'СЕТ СН'!$I$21</f>
        <v>5590.4292142000004</v>
      </c>
      <c r="Y122" s="36">
        <f>SUMIFS(СВЦЭМ!$D$39:$D$782,СВЦЭМ!$A$39:$A$782,$A122,СВЦЭМ!$B$39:$B$782,Y$119)+'СЕТ СН'!$I$11+СВЦЭМ!$D$10+'СЕТ СН'!$I$5-'СЕТ СН'!$I$21</f>
        <v>5662.4008744100001</v>
      </c>
    </row>
    <row r="123" spans="1:27" ht="15.75" x14ac:dyDescent="0.2">
      <c r="A123" s="35">
        <f t="shared" si="3"/>
        <v>44989</v>
      </c>
      <c r="B123" s="36">
        <f>SUMIFS(СВЦЭМ!$D$39:$D$782,СВЦЭМ!$A$39:$A$782,$A123,СВЦЭМ!$B$39:$B$782,B$119)+'СЕТ СН'!$I$11+СВЦЭМ!$D$10+'СЕТ СН'!$I$5-'СЕТ СН'!$I$21</f>
        <v>5603.9724142499999</v>
      </c>
      <c r="C123" s="36">
        <f>SUMIFS(СВЦЭМ!$D$39:$D$782,СВЦЭМ!$A$39:$A$782,$A123,СВЦЭМ!$B$39:$B$782,C$119)+'СЕТ СН'!$I$11+СВЦЭМ!$D$10+'СЕТ СН'!$I$5-'СЕТ СН'!$I$21</f>
        <v>5637.0030293300006</v>
      </c>
      <c r="D123" s="36">
        <f>SUMIFS(СВЦЭМ!$D$39:$D$782,СВЦЭМ!$A$39:$A$782,$A123,СВЦЭМ!$B$39:$B$782,D$119)+'СЕТ СН'!$I$11+СВЦЭМ!$D$10+'СЕТ СН'!$I$5-'СЕТ СН'!$I$21</f>
        <v>5648.3777372000004</v>
      </c>
      <c r="E123" s="36">
        <f>SUMIFS(СВЦЭМ!$D$39:$D$782,СВЦЭМ!$A$39:$A$782,$A123,СВЦЭМ!$B$39:$B$782,E$119)+'СЕТ СН'!$I$11+СВЦЭМ!$D$10+'СЕТ СН'!$I$5-'СЕТ СН'!$I$21</f>
        <v>5647.6848333799999</v>
      </c>
      <c r="F123" s="36">
        <f>SUMIFS(СВЦЭМ!$D$39:$D$782,СВЦЭМ!$A$39:$A$782,$A123,СВЦЭМ!$B$39:$B$782,F$119)+'СЕТ СН'!$I$11+СВЦЭМ!$D$10+'СЕТ СН'!$I$5-'СЕТ СН'!$I$21</f>
        <v>5632.1218953500002</v>
      </c>
      <c r="G123" s="36">
        <f>SUMIFS(СВЦЭМ!$D$39:$D$782,СВЦЭМ!$A$39:$A$782,$A123,СВЦЭМ!$B$39:$B$782,G$119)+'СЕТ СН'!$I$11+СВЦЭМ!$D$10+'СЕТ СН'!$I$5-'СЕТ СН'!$I$21</f>
        <v>5611.2159294399999</v>
      </c>
      <c r="H123" s="36">
        <f>SUMIFS(СВЦЭМ!$D$39:$D$782,СВЦЭМ!$A$39:$A$782,$A123,СВЦЭМ!$B$39:$B$782,H$119)+'СЕТ СН'!$I$11+СВЦЭМ!$D$10+'СЕТ СН'!$I$5-'СЕТ СН'!$I$21</f>
        <v>5560.9564417000001</v>
      </c>
      <c r="I123" s="36">
        <f>SUMIFS(СВЦЭМ!$D$39:$D$782,СВЦЭМ!$A$39:$A$782,$A123,СВЦЭМ!$B$39:$B$782,I$119)+'СЕТ СН'!$I$11+СВЦЭМ!$D$10+'СЕТ СН'!$I$5-'СЕТ СН'!$I$21</f>
        <v>5508.8741871900002</v>
      </c>
      <c r="J123" s="36">
        <f>SUMIFS(СВЦЭМ!$D$39:$D$782,СВЦЭМ!$A$39:$A$782,$A123,СВЦЭМ!$B$39:$B$782,J$119)+'СЕТ СН'!$I$11+СВЦЭМ!$D$10+'СЕТ СН'!$I$5-'СЕТ СН'!$I$21</f>
        <v>5492.1482461699998</v>
      </c>
      <c r="K123" s="36">
        <f>SUMIFS(СВЦЭМ!$D$39:$D$782,СВЦЭМ!$A$39:$A$782,$A123,СВЦЭМ!$B$39:$B$782,K$119)+'СЕТ СН'!$I$11+СВЦЭМ!$D$10+'СЕТ СН'!$I$5-'СЕТ СН'!$I$21</f>
        <v>5481.9032665200002</v>
      </c>
      <c r="L123" s="36">
        <f>SUMIFS(СВЦЭМ!$D$39:$D$782,СВЦЭМ!$A$39:$A$782,$A123,СВЦЭМ!$B$39:$B$782,L$119)+'СЕТ СН'!$I$11+СВЦЭМ!$D$10+'СЕТ СН'!$I$5-'СЕТ СН'!$I$21</f>
        <v>5490.7639740800005</v>
      </c>
      <c r="M123" s="36">
        <f>SUMIFS(СВЦЭМ!$D$39:$D$782,СВЦЭМ!$A$39:$A$782,$A123,СВЦЭМ!$B$39:$B$782,M$119)+'СЕТ СН'!$I$11+СВЦЭМ!$D$10+'СЕТ СН'!$I$5-'СЕТ СН'!$I$21</f>
        <v>5504.8839259899996</v>
      </c>
      <c r="N123" s="36">
        <f>SUMIFS(СВЦЭМ!$D$39:$D$782,СВЦЭМ!$A$39:$A$782,$A123,СВЦЭМ!$B$39:$B$782,N$119)+'СЕТ СН'!$I$11+СВЦЭМ!$D$10+'СЕТ СН'!$I$5-'СЕТ СН'!$I$21</f>
        <v>5538.9242394600005</v>
      </c>
      <c r="O123" s="36">
        <f>SUMIFS(СВЦЭМ!$D$39:$D$782,СВЦЭМ!$A$39:$A$782,$A123,СВЦЭМ!$B$39:$B$782,O$119)+'СЕТ СН'!$I$11+СВЦЭМ!$D$10+'СЕТ СН'!$I$5-'СЕТ СН'!$I$21</f>
        <v>5565.8768162100005</v>
      </c>
      <c r="P123" s="36">
        <f>SUMIFS(СВЦЭМ!$D$39:$D$782,СВЦЭМ!$A$39:$A$782,$A123,СВЦЭМ!$B$39:$B$782,P$119)+'СЕТ СН'!$I$11+СВЦЭМ!$D$10+'СЕТ СН'!$I$5-'СЕТ СН'!$I$21</f>
        <v>5579.1464904900004</v>
      </c>
      <c r="Q123" s="36">
        <f>SUMIFS(СВЦЭМ!$D$39:$D$782,СВЦЭМ!$A$39:$A$782,$A123,СВЦЭМ!$B$39:$B$782,Q$119)+'СЕТ СН'!$I$11+СВЦЭМ!$D$10+'СЕТ СН'!$I$5-'СЕТ СН'!$I$21</f>
        <v>5584.2706834800001</v>
      </c>
      <c r="R123" s="36">
        <f>SUMIFS(СВЦЭМ!$D$39:$D$782,СВЦЭМ!$A$39:$A$782,$A123,СВЦЭМ!$B$39:$B$782,R$119)+'СЕТ СН'!$I$11+СВЦЭМ!$D$10+'СЕТ СН'!$I$5-'СЕТ СН'!$I$21</f>
        <v>5587.0794533799999</v>
      </c>
      <c r="S123" s="36">
        <f>SUMIFS(СВЦЭМ!$D$39:$D$782,СВЦЭМ!$A$39:$A$782,$A123,СВЦЭМ!$B$39:$B$782,S$119)+'СЕТ СН'!$I$11+СВЦЭМ!$D$10+'СЕТ СН'!$I$5-'СЕТ СН'!$I$21</f>
        <v>5550.0347841299999</v>
      </c>
      <c r="T123" s="36">
        <f>SUMIFS(СВЦЭМ!$D$39:$D$782,СВЦЭМ!$A$39:$A$782,$A123,СВЦЭМ!$B$39:$B$782,T$119)+'СЕТ СН'!$I$11+СВЦЭМ!$D$10+'СЕТ СН'!$I$5-'СЕТ СН'!$I$21</f>
        <v>5504.27594331</v>
      </c>
      <c r="U123" s="36">
        <f>SUMIFS(СВЦЭМ!$D$39:$D$782,СВЦЭМ!$A$39:$A$782,$A123,СВЦЭМ!$B$39:$B$782,U$119)+'СЕТ СН'!$I$11+СВЦЭМ!$D$10+'СЕТ СН'!$I$5-'СЕТ СН'!$I$21</f>
        <v>5494.6992833499999</v>
      </c>
      <c r="V123" s="36">
        <f>SUMIFS(СВЦЭМ!$D$39:$D$782,СВЦЭМ!$A$39:$A$782,$A123,СВЦЭМ!$B$39:$B$782,V$119)+'СЕТ СН'!$I$11+СВЦЭМ!$D$10+'СЕТ СН'!$I$5-'СЕТ СН'!$I$21</f>
        <v>5507.3060854900004</v>
      </c>
      <c r="W123" s="36">
        <f>SUMIFS(СВЦЭМ!$D$39:$D$782,СВЦЭМ!$A$39:$A$782,$A123,СВЦЭМ!$B$39:$B$782,W$119)+'СЕТ СН'!$I$11+СВЦЭМ!$D$10+'СЕТ СН'!$I$5-'СЕТ СН'!$I$21</f>
        <v>5541.1898865000003</v>
      </c>
      <c r="X123" s="36">
        <f>SUMIFS(СВЦЭМ!$D$39:$D$782,СВЦЭМ!$A$39:$A$782,$A123,СВЦЭМ!$B$39:$B$782,X$119)+'СЕТ СН'!$I$11+СВЦЭМ!$D$10+'СЕТ СН'!$I$5-'СЕТ СН'!$I$21</f>
        <v>5575.22457889</v>
      </c>
      <c r="Y123" s="36">
        <f>SUMIFS(СВЦЭМ!$D$39:$D$782,СВЦЭМ!$A$39:$A$782,$A123,СВЦЭМ!$B$39:$B$782,Y$119)+'СЕТ СН'!$I$11+СВЦЭМ!$D$10+'СЕТ СН'!$I$5-'СЕТ СН'!$I$21</f>
        <v>5603.50165259</v>
      </c>
    </row>
    <row r="124" spans="1:27" ht="15.75" x14ac:dyDescent="0.2">
      <c r="A124" s="35">
        <f t="shared" si="3"/>
        <v>44990</v>
      </c>
      <c r="B124" s="36">
        <f>SUMIFS(СВЦЭМ!$D$39:$D$782,СВЦЭМ!$A$39:$A$782,$A124,СВЦЭМ!$B$39:$B$782,B$119)+'СЕТ СН'!$I$11+СВЦЭМ!$D$10+'СЕТ СН'!$I$5-'СЕТ СН'!$I$21</f>
        <v>5622.3529281500005</v>
      </c>
      <c r="C124" s="36">
        <f>SUMIFS(СВЦЭМ!$D$39:$D$782,СВЦЭМ!$A$39:$A$782,$A124,СВЦЭМ!$B$39:$B$782,C$119)+'СЕТ СН'!$I$11+СВЦЭМ!$D$10+'СЕТ СН'!$I$5-'СЕТ СН'!$I$21</f>
        <v>5657.6664106500002</v>
      </c>
      <c r="D124" s="36">
        <f>SUMIFS(СВЦЭМ!$D$39:$D$782,СВЦЭМ!$A$39:$A$782,$A124,СВЦЭМ!$B$39:$B$782,D$119)+'СЕТ СН'!$I$11+СВЦЭМ!$D$10+'СЕТ СН'!$I$5-'СЕТ СН'!$I$21</f>
        <v>5675.0031057400001</v>
      </c>
      <c r="E124" s="36">
        <f>SUMIFS(СВЦЭМ!$D$39:$D$782,СВЦЭМ!$A$39:$A$782,$A124,СВЦЭМ!$B$39:$B$782,E$119)+'СЕТ СН'!$I$11+СВЦЭМ!$D$10+'СЕТ СН'!$I$5-'СЕТ СН'!$I$21</f>
        <v>5675.57919477</v>
      </c>
      <c r="F124" s="36">
        <f>SUMIFS(СВЦЭМ!$D$39:$D$782,СВЦЭМ!$A$39:$A$782,$A124,СВЦЭМ!$B$39:$B$782,F$119)+'СЕТ СН'!$I$11+СВЦЭМ!$D$10+'СЕТ СН'!$I$5-'СЕТ СН'!$I$21</f>
        <v>5682.2065377500003</v>
      </c>
      <c r="G124" s="36">
        <f>SUMIFS(СВЦЭМ!$D$39:$D$782,СВЦЭМ!$A$39:$A$782,$A124,СВЦЭМ!$B$39:$B$782,G$119)+'СЕТ СН'!$I$11+СВЦЭМ!$D$10+'СЕТ СН'!$I$5-'СЕТ СН'!$I$21</f>
        <v>5660.0080033100003</v>
      </c>
      <c r="H124" s="36">
        <f>SUMIFS(СВЦЭМ!$D$39:$D$782,СВЦЭМ!$A$39:$A$782,$A124,СВЦЭМ!$B$39:$B$782,H$119)+'СЕТ СН'!$I$11+СВЦЭМ!$D$10+'СЕТ СН'!$I$5-'СЕТ СН'!$I$21</f>
        <v>5636.5221830400005</v>
      </c>
      <c r="I124" s="36">
        <f>SUMIFS(СВЦЭМ!$D$39:$D$782,СВЦЭМ!$A$39:$A$782,$A124,СВЦЭМ!$B$39:$B$782,I$119)+'СЕТ СН'!$I$11+СВЦЭМ!$D$10+'СЕТ СН'!$I$5-'СЕТ СН'!$I$21</f>
        <v>5618.7364102900001</v>
      </c>
      <c r="J124" s="36">
        <f>SUMIFS(СВЦЭМ!$D$39:$D$782,СВЦЭМ!$A$39:$A$782,$A124,СВЦЭМ!$B$39:$B$782,J$119)+'СЕТ СН'!$I$11+СВЦЭМ!$D$10+'СЕТ СН'!$I$5-'СЕТ СН'!$I$21</f>
        <v>5604.9406211799997</v>
      </c>
      <c r="K124" s="36">
        <f>SUMIFS(СВЦЭМ!$D$39:$D$782,СВЦЭМ!$A$39:$A$782,$A124,СВЦЭМ!$B$39:$B$782,K$119)+'СЕТ СН'!$I$11+СВЦЭМ!$D$10+'СЕТ СН'!$I$5-'СЕТ СН'!$I$21</f>
        <v>5539.8217129000004</v>
      </c>
      <c r="L124" s="36">
        <f>SUMIFS(СВЦЭМ!$D$39:$D$782,СВЦЭМ!$A$39:$A$782,$A124,СВЦЭМ!$B$39:$B$782,L$119)+'СЕТ СН'!$I$11+СВЦЭМ!$D$10+'СЕТ СН'!$I$5-'СЕТ СН'!$I$21</f>
        <v>5509.1873265200002</v>
      </c>
      <c r="M124" s="36">
        <f>SUMIFS(СВЦЭМ!$D$39:$D$782,СВЦЭМ!$A$39:$A$782,$A124,СВЦЭМ!$B$39:$B$782,M$119)+'СЕТ СН'!$I$11+СВЦЭМ!$D$10+'СЕТ СН'!$I$5-'СЕТ СН'!$I$21</f>
        <v>5521.25886894</v>
      </c>
      <c r="N124" s="36">
        <f>SUMIFS(СВЦЭМ!$D$39:$D$782,СВЦЭМ!$A$39:$A$782,$A124,СВЦЭМ!$B$39:$B$782,N$119)+'СЕТ СН'!$I$11+СВЦЭМ!$D$10+'СЕТ СН'!$I$5-'СЕТ СН'!$I$21</f>
        <v>5531.1788358200001</v>
      </c>
      <c r="O124" s="36">
        <f>SUMIFS(СВЦЭМ!$D$39:$D$782,СВЦЭМ!$A$39:$A$782,$A124,СВЦЭМ!$B$39:$B$782,O$119)+'СЕТ СН'!$I$11+СВЦЭМ!$D$10+'СЕТ СН'!$I$5-'СЕТ СН'!$I$21</f>
        <v>5558.3559614400001</v>
      </c>
      <c r="P124" s="36">
        <f>SUMIFS(СВЦЭМ!$D$39:$D$782,СВЦЭМ!$A$39:$A$782,$A124,СВЦЭМ!$B$39:$B$782,P$119)+'СЕТ СН'!$I$11+СВЦЭМ!$D$10+'СЕТ СН'!$I$5-'СЕТ СН'!$I$21</f>
        <v>5586.8657678</v>
      </c>
      <c r="Q124" s="36">
        <f>SUMIFS(СВЦЭМ!$D$39:$D$782,СВЦЭМ!$A$39:$A$782,$A124,СВЦЭМ!$B$39:$B$782,Q$119)+'СЕТ СН'!$I$11+СВЦЭМ!$D$10+'СЕТ СН'!$I$5-'СЕТ СН'!$I$21</f>
        <v>5602.7418781200004</v>
      </c>
      <c r="R124" s="36">
        <f>SUMIFS(СВЦЭМ!$D$39:$D$782,СВЦЭМ!$A$39:$A$782,$A124,СВЦЭМ!$B$39:$B$782,R$119)+'СЕТ СН'!$I$11+СВЦЭМ!$D$10+'СЕТ СН'!$I$5-'СЕТ СН'!$I$21</f>
        <v>5605.5404363100006</v>
      </c>
      <c r="S124" s="36">
        <f>SUMIFS(СВЦЭМ!$D$39:$D$782,СВЦЭМ!$A$39:$A$782,$A124,СВЦЭМ!$B$39:$B$782,S$119)+'СЕТ СН'!$I$11+СВЦЭМ!$D$10+'СЕТ СН'!$I$5-'СЕТ СН'!$I$21</f>
        <v>5585.68183262</v>
      </c>
      <c r="T124" s="36">
        <f>SUMIFS(СВЦЭМ!$D$39:$D$782,СВЦЭМ!$A$39:$A$782,$A124,СВЦЭМ!$B$39:$B$782,T$119)+'СЕТ СН'!$I$11+СВЦЭМ!$D$10+'СЕТ СН'!$I$5-'СЕТ СН'!$I$21</f>
        <v>5558.8781216400002</v>
      </c>
      <c r="U124" s="36">
        <f>SUMIFS(СВЦЭМ!$D$39:$D$782,СВЦЭМ!$A$39:$A$782,$A124,СВЦЭМ!$B$39:$B$782,U$119)+'СЕТ СН'!$I$11+СВЦЭМ!$D$10+'СЕТ СН'!$I$5-'СЕТ СН'!$I$21</f>
        <v>5519.5236948900001</v>
      </c>
      <c r="V124" s="36">
        <f>SUMIFS(СВЦЭМ!$D$39:$D$782,СВЦЭМ!$A$39:$A$782,$A124,СВЦЭМ!$B$39:$B$782,V$119)+'СЕТ СН'!$I$11+СВЦЭМ!$D$10+'СЕТ СН'!$I$5-'СЕТ СН'!$I$21</f>
        <v>5448.1726963300007</v>
      </c>
      <c r="W124" s="36">
        <f>SUMIFS(СВЦЭМ!$D$39:$D$782,СВЦЭМ!$A$39:$A$782,$A124,СВЦЭМ!$B$39:$B$782,W$119)+'СЕТ СН'!$I$11+СВЦЭМ!$D$10+'СЕТ СН'!$I$5-'СЕТ СН'!$I$21</f>
        <v>5458.8024977300001</v>
      </c>
      <c r="X124" s="36">
        <f>SUMIFS(СВЦЭМ!$D$39:$D$782,СВЦЭМ!$A$39:$A$782,$A124,СВЦЭМ!$B$39:$B$782,X$119)+'СЕТ СН'!$I$11+СВЦЭМ!$D$10+'СЕТ СН'!$I$5-'СЕТ СН'!$I$21</f>
        <v>5485.3930733200004</v>
      </c>
      <c r="Y124" s="36">
        <f>SUMIFS(СВЦЭМ!$D$39:$D$782,СВЦЭМ!$A$39:$A$782,$A124,СВЦЭМ!$B$39:$B$782,Y$119)+'СЕТ СН'!$I$11+СВЦЭМ!$D$10+'СЕТ СН'!$I$5-'СЕТ СН'!$I$21</f>
        <v>5579.3204233699998</v>
      </c>
    </row>
    <row r="125" spans="1:27" ht="15.75" x14ac:dyDescent="0.2">
      <c r="A125" s="35">
        <f t="shared" si="3"/>
        <v>44991</v>
      </c>
      <c r="B125" s="36">
        <f>SUMIFS(СВЦЭМ!$D$39:$D$782,СВЦЭМ!$A$39:$A$782,$A125,СВЦЭМ!$B$39:$B$782,B$119)+'СЕТ СН'!$I$11+СВЦЭМ!$D$10+'СЕТ СН'!$I$5-'СЕТ СН'!$I$21</f>
        <v>5621.3952071800004</v>
      </c>
      <c r="C125" s="36">
        <f>SUMIFS(СВЦЭМ!$D$39:$D$782,СВЦЭМ!$A$39:$A$782,$A125,СВЦЭМ!$B$39:$B$782,C$119)+'СЕТ СН'!$I$11+СВЦЭМ!$D$10+'СЕТ СН'!$I$5-'СЕТ СН'!$I$21</f>
        <v>5641.62343255</v>
      </c>
      <c r="D125" s="36">
        <f>SUMIFS(СВЦЭМ!$D$39:$D$782,СВЦЭМ!$A$39:$A$782,$A125,СВЦЭМ!$B$39:$B$782,D$119)+'СЕТ СН'!$I$11+СВЦЭМ!$D$10+'СЕТ СН'!$I$5-'СЕТ СН'!$I$21</f>
        <v>5660.2384049499997</v>
      </c>
      <c r="E125" s="36">
        <f>SUMIFS(СВЦЭМ!$D$39:$D$782,СВЦЭМ!$A$39:$A$782,$A125,СВЦЭМ!$B$39:$B$782,E$119)+'СЕТ СН'!$I$11+СВЦЭМ!$D$10+'СЕТ СН'!$I$5-'СЕТ СН'!$I$21</f>
        <v>5681.8233481900006</v>
      </c>
      <c r="F125" s="36">
        <f>SUMIFS(СВЦЭМ!$D$39:$D$782,СВЦЭМ!$A$39:$A$782,$A125,СВЦЭМ!$B$39:$B$782,F$119)+'СЕТ СН'!$I$11+СВЦЭМ!$D$10+'СЕТ СН'!$I$5-'СЕТ СН'!$I$21</f>
        <v>5676.0026083000002</v>
      </c>
      <c r="G125" s="36">
        <f>SUMIFS(СВЦЭМ!$D$39:$D$782,СВЦЭМ!$A$39:$A$782,$A125,СВЦЭМ!$B$39:$B$782,G$119)+'СЕТ СН'!$I$11+СВЦЭМ!$D$10+'СЕТ СН'!$I$5-'СЕТ СН'!$I$21</f>
        <v>5671.98562313</v>
      </c>
      <c r="H125" s="36">
        <f>SUMIFS(СВЦЭМ!$D$39:$D$782,СВЦЭМ!$A$39:$A$782,$A125,СВЦЭМ!$B$39:$B$782,H$119)+'СЕТ СН'!$I$11+СВЦЭМ!$D$10+'СЕТ СН'!$I$5-'СЕТ СН'!$I$21</f>
        <v>5622.7183215800005</v>
      </c>
      <c r="I125" s="36">
        <f>SUMIFS(СВЦЭМ!$D$39:$D$782,СВЦЭМ!$A$39:$A$782,$A125,СВЦЭМ!$B$39:$B$782,I$119)+'СЕТ СН'!$I$11+СВЦЭМ!$D$10+'СЕТ СН'!$I$5-'СЕТ СН'!$I$21</f>
        <v>5569.7634252400003</v>
      </c>
      <c r="J125" s="36">
        <f>SUMIFS(СВЦЭМ!$D$39:$D$782,СВЦЭМ!$A$39:$A$782,$A125,СВЦЭМ!$B$39:$B$782,J$119)+'СЕТ СН'!$I$11+СВЦЭМ!$D$10+'СЕТ СН'!$I$5-'СЕТ СН'!$I$21</f>
        <v>5551.03906869</v>
      </c>
      <c r="K125" s="36">
        <f>SUMIFS(СВЦЭМ!$D$39:$D$782,СВЦЭМ!$A$39:$A$782,$A125,СВЦЭМ!$B$39:$B$782,K$119)+'СЕТ СН'!$I$11+СВЦЭМ!$D$10+'СЕТ СН'!$I$5-'СЕТ СН'!$I$21</f>
        <v>5538.4262632</v>
      </c>
      <c r="L125" s="36">
        <f>SUMIFS(СВЦЭМ!$D$39:$D$782,СВЦЭМ!$A$39:$A$782,$A125,СВЦЭМ!$B$39:$B$782,L$119)+'СЕТ СН'!$I$11+СВЦЭМ!$D$10+'СЕТ СН'!$I$5-'СЕТ СН'!$I$21</f>
        <v>5540.5744857400005</v>
      </c>
      <c r="M125" s="36">
        <f>SUMIFS(СВЦЭМ!$D$39:$D$782,СВЦЭМ!$A$39:$A$782,$A125,СВЦЭМ!$B$39:$B$782,M$119)+'СЕТ СН'!$I$11+СВЦЭМ!$D$10+'СЕТ СН'!$I$5-'СЕТ СН'!$I$21</f>
        <v>5537.6626494000002</v>
      </c>
      <c r="N125" s="36">
        <f>SUMIFS(СВЦЭМ!$D$39:$D$782,СВЦЭМ!$A$39:$A$782,$A125,СВЦЭМ!$B$39:$B$782,N$119)+'СЕТ СН'!$I$11+СВЦЭМ!$D$10+'СЕТ СН'!$I$5-'СЕТ СН'!$I$21</f>
        <v>5555.6882203700006</v>
      </c>
      <c r="O125" s="36">
        <f>SUMIFS(СВЦЭМ!$D$39:$D$782,СВЦЭМ!$A$39:$A$782,$A125,СВЦЭМ!$B$39:$B$782,O$119)+'СЕТ СН'!$I$11+СВЦЭМ!$D$10+'СЕТ СН'!$I$5-'СЕТ СН'!$I$21</f>
        <v>5575.9083956699997</v>
      </c>
      <c r="P125" s="36">
        <f>SUMIFS(СВЦЭМ!$D$39:$D$782,СВЦЭМ!$A$39:$A$782,$A125,СВЦЭМ!$B$39:$B$782,P$119)+'СЕТ СН'!$I$11+СВЦЭМ!$D$10+'СЕТ СН'!$I$5-'СЕТ СН'!$I$21</f>
        <v>5586.1336464699998</v>
      </c>
      <c r="Q125" s="36">
        <f>SUMIFS(СВЦЭМ!$D$39:$D$782,СВЦЭМ!$A$39:$A$782,$A125,СВЦЭМ!$B$39:$B$782,Q$119)+'СЕТ СН'!$I$11+СВЦЭМ!$D$10+'СЕТ СН'!$I$5-'СЕТ СН'!$I$21</f>
        <v>5591.4700938100004</v>
      </c>
      <c r="R125" s="36">
        <f>SUMIFS(СВЦЭМ!$D$39:$D$782,СВЦЭМ!$A$39:$A$782,$A125,СВЦЭМ!$B$39:$B$782,R$119)+'СЕТ СН'!$I$11+СВЦЭМ!$D$10+'СЕТ СН'!$I$5-'СЕТ СН'!$I$21</f>
        <v>5597.9075870400002</v>
      </c>
      <c r="S125" s="36">
        <f>SUMIFS(СВЦЭМ!$D$39:$D$782,СВЦЭМ!$A$39:$A$782,$A125,СВЦЭМ!$B$39:$B$782,S$119)+'СЕТ СН'!$I$11+СВЦЭМ!$D$10+'СЕТ СН'!$I$5-'СЕТ СН'!$I$21</f>
        <v>5563.5889805500001</v>
      </c>
      <c r="T125" s="36">
        <f>SUMIFS(СВЦЭМ!$D$39:$D$782,СВЦЭМ!$A$39:$A$782,$A125,СВЦЭМ!$B$39:$B$782,T$119)+'СЕТ СН'!$I$11+СВЦЭМ!$D$10+'СЕТ СН'!$I$5-'СЕТ СН'!$I$21</f>
        <v>5548.1203396800001</v>
      </c>
      <c r="U125" s="36">
        <f>SUMIFS(СВЦЭМ!$D$39:$D$782,СВЦЭМ!$A$39:$A$782,$A125,СВЦЭМ!$B$39:$B$782,U$119)+'СЕТ СН'!$I$11+СВЦЭМ!$D$10+'СЕТ СН'!$I$5-'СЕТ СН'!$I$21</f>
        <v>5528.3116331900001</v>
      </c>
      <c r="V125" s="36">
        <f>SUMIFS(СВЦЭМ!$D$39:$D$782,СВЦЭМ!$A$39:$A$782,$A125,СВЦЭМ!$B$39:$B$782,V$119)+'СЕТ СН'!$I$11+СВЦЭМ!$D$10+'СЕТ СН'!$I$5-'СЕТ СН'!$I$21</f>
        <v>5521.57691823</v>
      </c>
      <c r="W125" s="36">
        <f>SUMIFS(СВЦЭМ!$D$39:$D$782,СВЦЭМ!$A$39:$A$782,$A125,СВЦЭМ!$B$39:$B$782,W$119)+'СЕТ СН'!$I$11+СВЦЭМ!$D$10+'СЕТ СН'!$I$5-'СЕТ СН'!$I$21</f>
        <v>5528.2659475199998</v>
      </c>
      <c r="X125" s="36">
        <f>SUMIFS(СВЦЭМ!$D$39:$D$782,СВЦЭМ!$A$39:$A$782,$A125,СВЦЭМ!$B$39:$B$782,X$119)+'СЕТ СН'!$I$11+СВЦЭМ!$D$10+'СЕТ СН'!$I$5-'СЕТ СН'!$I$21</f>
        <v>5560.51817992</v>
      </c>
      <c r="Y125" s="36">
        <f>SUMIFS(СВЦЭМ!$D$39:$D$782,СВЦЭМ!$A$39:$A$782,$A125,СВЦЭМ!$B$39:$B$782,Y$119)+'СЕТ СН'!$I$11+СВЦЭМ!$D$10+'СЕТ СН'!$I$5-'СЕТ СН'!$I$21</f>
        <v>5604.7456453200002</v>
      </c>
    </row>
    <row r="126" spans="1:27" ht="15.75" x14ac:dyDescent="0.2">
      <c r="A126" s="35">
        <f t="shared" si="3"/>
        <v>44992</v>
      </c>
      <c r="B126" s="36">
        <f>SUMIFS(СВЦЭМ!$D$39:$D$782,СВЦЭМ!$A$39:$A$782,$A126,СВЦЭМ!$B$39:$B$782,B$119)+'СЕТ СН'!$I$11+СВЦЭМ!$D$10+'СЕТ СН'!$I$5-'СЕТ СН'!$I$21</f>
        <v>5700.1330760199999</v>
      </c>
      <c r="C126" s="36">
        <f>SUMIFS(СВЦЭМ!$D$39:$D$782,СВЦЭМ!$A$39:$A$782,$A126,СВЦЭМ!$B$39:$B$782,C$119)+'СЕТ СН'!$I$11+СВЦЭМ!$D$10+'СЕТ СН'!$I$5-'СЕТ СН'!$I$21</f>
        <v>5742.3334805499999</v>
      </c>
      <c r="D126" s="36">
        <f>SUMIFS(СВЦЭМ!$D$39:$D$782,СВЦЭМ!$A$39:$A$782,$A126,СВЦЭМ!$B$39:$B$782,D$119)+'СЕТ СН'!$I$11+СВЦЭМ!$D$10+'СЕТ СН'!$I$5-'СЕТ СН'!$I$21</f>
        <v>5798.3931524700001</v>
      </c>
      <c r="E126" s="36">
        <f>SUMIFS(СВЦЭМ!$D$39:$D$782,СВЦЭМ!$A$39:$A$782,$A126,СВЦЭМ!$B$39:$B$782,E$119)+'СЕТ СН'!$I$11+СВЦЭМ!$D$10+'СЕТ СН'!$I$5-'СЕТ СН'!$I$21</f>
        <v>5793.8018163400002</v>
      </c>
      <c r="F126" s="36">
        <f>SUMIFS(СВЦЭМ!$D$39:$D$782,СВЦЭМ!$A$39:$A$782,$A126,СВЦЭМ!$B$39:$B$782,F$119)+'СЕТ СН'!$I$11+СВЦЭМ!$D$10+'СЕТ СН'!$I$5-'СЕТ СН'!$I$21</f>
        <v>5780.9714791200004</v>
      </c>
      <c r="G126" s="36">
        <f>SUMIFS(СВЦЭМ!$D$39:$D$782,СВЦЭМ!$A$39:$A$782,$A126,СВЦЭМ!$B$39:$B$782,G$119)+'СЕТ СН'!$I$11+СВЦЭМ!$D$10+'СЕТ СН'!$I$5-'СЕТ СН'!$I$21</f>
        <v>5753.5510471400003</v>
      </c>
      <c r="H126" s="36">
        <f>SUMIFS(СВЦЭМ!$D$39:$D$782,СВЦЭМ!$A$39:$A$782,$A126,СВЦЭМ!$B$39:$B$782,H$119)+'СЕТ СН'!$I$11+СВЦЭМ!$D$10+'СЕТ СН'!$I$5-'СЕТ СН'!$I$21</f>
        <v>5686.6027136700004</v>
      </c>
      <c r="I126" s="36">
        <f>SUMIFS(СВЦЭМ!$D$39:$D$782,СВЦЭМ!$A$39:$A$782,$A126,СВЦЭМ!$B$39:$B$782,I$119)+'СЕТ СН'!$I$11+СВЦЭМ!$D$10+'СЕТ СН'!$I$5-'СЕТ СН'!$I$21</f>
        <v>5645.3701703699999</v>
      </c>
      <c r="J126" s="36">
        <f>SUMIFS(СВЦЭМ!$D$39:$D$782,СВЦЭМ!$A$39:$A$782,$A126,СВЦЭМ!$B$39:$B$782,J$119)+'СЕТ СН'!$I$11+СВЦЭМ!$D$10+'СЕТ СН'!$I$5-'СЕТ СН'!$I$21</f>
        <v>5621.0977189200003</v>
      </c>
      <c r="K126" s="36">
        <f>SUMIFS(СВЦЭМ!$D$39:$D$782,СВЦЭМ!$A$39:$A$782,$A126,СВЦЭМ!$B$39:$B$782,K$119)+'СЕТ СН'!$I$11+СВЦЭМ!$D$10+'СЕТ СН'!$I$5-'СЕТ СН'!$I$21</f>
        <v>5596.9552507799999</v>
      </c>
      <c r="L126" s="36">
        <f>SUMIFS(СВЦЭМ!$D$39:$D$782,СВЦЭМ!$A$39:$A$782,$A126,СВЦЭМ!$B$39:$B$782,L$119)+'СЕТ СН'!$I$11+СВЦЭМ!$D$10+'СЕТ СН'!$I$5-'СЕТ СН'!$I$21</f>
        <v>5587.48083116</v>
      </c>
      <c r="M126" s="36">
        <f>SUMIFS(СВЦЭМ!$D$39:$D$782,СВЦЭМ!$A$39:$A$782,$A126,СВЦЭМ!$B$39:$B$782,M$119)+'СЕТ СН'!$I$11+СВЦЭМ!$D$10+'СЕТ СН'!$I$5-'СЕТ СН'!$I$21</f>
        <v>5604.1687738199998</v>
      </c>
      <c r="N126" s="36">
        <f>SUMIFS(СВЦЭМ!$D$39:$D$782,СВЦЭМ!$A$39:$A$782,$A126,СВЦЭМ!$B$39:$B$782,N$119)+'СЕТ СН'!$I$11+СВЦЭМ!$D$10+'СЕТ СН'!$I$5-'СЕТ СН'!$I$21</f>
        <v>5608.5334948300006</v>
      </c>
      <c r="O126" s="36">
        <f>SUMIFS(СВЦЭМ!$D$39:$D$782,СВЦЭМ!$A$39:$A$782,$A126,СВЦЭМ!$B$39:$B$782,O$119)+'СЕТ СН'!$I$11+СВЦЭМ!$D$10+'СЕТ СН'!$I$5-'СЕТ СН'!$I$21</f>
        <v>5641.9968468699999</v>
      </c>
      <c r="P126" s="36">
        <f>SUMIFS(СВЦЭМ!$D$39:$D$782,СВЦЭМ!$A$39:$A$782,$A126,СВЦЭМ!$B$39:$B$782,P$119)+'СЕТ СН'!$I$11+СВЦЭМ!$D$10+'СЕТ СН'!$I$5-'СЕТ СН'!$I$21</f>
        <v>5656.6154788900003</v>
      </c>
      <c r="Q126" s="36">
        <f>SUMIFS(СВЦЭМ!$D$39:$D$782,СВЦЭМ!$A$39:$A$782,$A126,СВЦЭМ!$B$39:$B$782,Q$119)+'СЕТ СН'!$I$11+СВЦЭМ!$D$10+'СЕТ СН'!$I$5-'СЕТ СН'!$I$21</f>
        <v>5656.1681571999998</v>
      </c>
      <c r="R126" s="36">
        <f>SUMIFS(СВЦЭМ!$D$39:$D$782,СВЦЭМ!$A$39:$A$782,$A126,СВЦЭМ!$B$39:$B$782,R$119)+'СЕТ СН'!$I$11+СВЦЭМ!$D$10+'СЕТ СН'!$I$5-'СЕТ СН'!$I$21</f>
        <v>5651.3123673099999</v>
      </c>
      <c r="S126" s="36">
        <f>SUMIFS(СВЦЭМ!$D$39:$D$782,СВЦЭМ!$A$39:$A$782,$A126,СВЦЭМ!$B$39:$B$782,S$119)+'СЕТ СН'!$I$11+СВЦЭМ!$D$10+'СЕТ СН'!$I$5-'СЕТ СН'!$I$21</f>
        <v>5644.3779392800006</v>
      </c>
      <c r="T126" s="36">
        <f>SUMIFS(СВЦЭМ!$D$39:$D$782,СВЦЭМ!$A$39:$A$782,$A126,СВЦЭМ!$B$39:$B$782,T$119)+'СЕТ СН'!$I$11+СВЦЭМ!$D$10+'СЕТ СН'!$I$5-'СЕТ СН'!$I$21</f>
        <v>5621.3645575299997</v>
      </c>
      <c r="U126" s="36">
        <f>SUMIFS(СВЦЭМ!$D$39:$D$782,СВЦЭМ!$A$39:$A$782,$A126,СВЦЭМ!$B$39:$B$782,U$119)+'СЕТ СН'!$I$11+СВЦЭМ!$D$10+'СЕТ СН'!$I$5-'СЕТ СН'!$I$21</f>
        <v>5583.6778199</v>
      </c>
      <c r="V126" s="36">
        <f>SUMIFS(СВЦЭМ!$D$39:$D$782,СВЦЭМ!$A$39:$A$782,$A126,СВЦЭМ!$B$39:$B$782,V$119)+'СЕТ СН'!$I$11+СВЦЭМ!$D$10+'СЕТ СН'!$I$5-'СЕТ СН'!$I$21</f>
        <v>5583.5467465300007</v>
      </c>
      <c r="W126" s="36">
        <f>SUMIFS(СВЦЭМ!$D$39:$D$782,СВЦЭМ!$A$39:$A$782,$A126,СВЦЭМ!$B$39:$B$782,W$119)+'СЕТ СН'!$I$11+СВЦЭМ!$D$10+'СЕТ СН'!$I$5-'СЕТ СН'!$I$21</f>
        <v>5597.75457104</v>
      </c>
      <c r="X126" s="36">
        <f>SUMIFS(СВЦЭМ!$D$39:$D$782,СВЦЭМ!$A$39:$A$782,$A126,СВЦЭМ!$B$39:$B$782,X$119)+'СЕТ СН'!$I$11+СВЦЭМ!$D$10+'СЕТ СН'!$I$5-'СЕТ СН'!$I$21</f>
        <v>5629.0167265700002</v>
      </c>
      <c r="Y126" s="36">
        <f>SUMIFS(СВЦЭМ!$D$39:$D$782,СВЦЭМ!$A$39:$A$782,$A126,СВЦЭМ!$B$39:$B$782,Y$119)+'СЕТ СН'!$I$11+СВЦЭМ!$D$10+'СЕТ СН'!$I$5-'СЕТ СН'!$I$21</f>
        <v>5626.8771498400001</v>
      </c>
    </row>
    <row r="127" spans="1:27" ht="15.75" x14ac:dyDescent="0.2">
      <c r="A127" s="35">
        <f t="shared" si="3"/>
        <v>44993</v>
      </c>
      <c r="B127" s="36">
        <f>SUMIFS(СВЦЭМ!$D$39:$D$782,СВЦЭМ!$A$39:$A$782,$A127,СВЦЭМ!$B$39:$B$782,B$119)+'СЕТ СН'!$I$11+СВЦЭМ!$D$10+'СЕТ СН'!$I$5-'СЕТ СН'!$I$21</f>
        <v>5672.5793695600005</v>
      </c>
      <c r="C127" s="36">
        <f>SUMIFS(СВЦЭМ!$D$39:$D$782,СВЦЭМ!$A$39:$A$782,$A127,СВЦЭМ!$B$39:$B$782,C$119)+'СЕТ СН'!$I$11+СВЦЭМ!$D$10+'СЕТ СН'!$I$5-'СЕТ СН'!$I$21</f>
        <v>5689.4050098099997</v>
      </c>
      <c r="D127" s="36">
        <f>SUMIFS(СВЦЭМ!$D$39:$D$782,СВЦЭМ!$A$39:$A$782,$A127,СВЦЭМ!$B$39:$B$782,D$119)+'СЕТ СН'!$I$11+СВЦЭМ!$D$10+'СЕТ СН'!$I$5-'СЕТ СН'!$I$21</f>
        <v>5707.1788987</v>
      </c>
      <c r="E127" s="36">
        <f>SUMIFS(СВЦЭМ!$D$39:$D$782,СВЦЭМ!$A$39:$A$782,$A127,СВЦЭМ!$B$39:$B$782,E$119)+'СЕТ СН'!$I$11+СВЦЭМ!$D$10+'СЕТ СН'!$I$5-'СЕТ СН'!$I$21</f>
        <v>5716.6852381400004</v>
      </c>
      <c r="F127" s="36">
        <f>SUMIFS(СВЦЭМ!$D$39:$D$782,СВЦЭМ!$A$39:$A$782,$A127,СВЦЭМ!$B$39:$B$782,F$119)+'СЕТ СН'!$I$11+СВЦЭМ!$D$10+'СЕТ СН'!$I$5-'СЕТ СН'!$I$21</f>
        <v>5719.1696247500004</v>
      </c>
      <c r="G127" s="36">
        <f>SUMIFS(СВЦЭМ!$D$39:$D$782,СВЦЭМ!$A$39:$A$782,$A127,СВЦЭМ!$B$39:$B$782,G$119)+'СЕТ СН'!$I$11+СВЦЭМ!$D$10+'СЕТ СН'!$I$5-'СЕТ СН'!$I$21</f>
        <v>5712.4990004400006</v>
      </c>
      <c r="H127" s="36">
        <f>SUMIFS(СВЦЭМ!$D$39:$D$782,СВЦЭМ!$A$39:$A$782,$A127,СВЦЭМ!$B$39:$B$782,H$119)+'СЕТ СН'!$I$11+СВЦЭМ!$D$10+'СЕТ СН'!$I$5-'СЕТ СН'!$I$21</f>
        <v>5687.6374957999997</v>
      </c>
      <c r="I127" s="36">
        <f>SUMIFS(СВЦЭМ!$D$39:$D$782,СВЦЭМ!$A$39:$A$782,$A127,СВЦЭМ!$B$39:$B$782,I$119)+'СЕТ СН'!$I$11+СВЦЭМ!$D$10+'СЕТ СН'!$I$5-'СЕТ СН'!$I$21</f>
        <v>5576.2747324499996</v>
      </c>
      <c r="J127" s="36">
        <f>SUMIFS(СВЦЭМ!$D$39:$D$782,СВЦЭМ!$A$39:$A$782,$A127,СВЦЭМ!$B$39:$B$782,J$119)+'СЕТ СН'!$I$11+СВЦЭМ!$D$10+'СЕТ СН'!$I$5-'СЕТ СН'!$I$21</f>
        <v>5597.9839932499999</v>
      </c>
      <c r="K127" s="36">
        <f>SUMIFS(СВЦЭМ!$D$39:$D$782,СВЦЭМ!$A$39:$A$782,$A127,СВЦЭМ!$B$39:$B$782,K$119)+'СЕТ СН'!$I$11+СВЦЭМ!$D$10+'СЕТ СН'!$I$5-'СЕТ СН'!$I$21</f>
        <v>5611.3997412400004</v>
      </c>
      <c r="L127" s="36">
        <f>SUMIFS(СВЦЭМ!$D$39:$D$782,СВЦЭМ!$A$39:$A$782,$A127,СВЦЭМ!$B$39:$B$782,L$119)+'СЕТ СН'!$I$11+СВЦЭМ!$D$10+'СЕТ СН'!$I$5-'СЕТ СН'!$I$21</f>
        <v>5589.0391677200005</v>
      </c>
      <c r="M127" s="36">
        <f>SUMIFS(СВЦЭМ!$D$39:$D$782,СВЦЭМ!$A$39:$A$782,$A127,СВЦЭМ!$B$39:$B$782,M$119)+'СЕТ СН'!$I$11+СВЦЭМ!$D$10+'СЕТ СН'!$I$5-'СЕТ СН'!$I$21</f>
        <v>5579.6583068</v>
      </c>
      <c r="N127" s="36">
        <f>SUMIFS(СВЦЭМ!$D$39:$D$782,СВЦЭМ!$A$39:$A$782,$A127,СВЦЭМ!$B$39:$B$782,N$119)+'СЕТ СН'!$I$11+СВЦЭМ!$D$10+'СЕТ СН'!$I$5-'СЕТ СН'!$I$21</f>
        <v>5571.3782888900005</v>
      </c>
      <c r="O127" s="36">
        <f>SUMIFS(СВЦЭМ!$D$39:$D$782,СВЦЭМ!$A$39:$A$782,$A127,СВЦЭМ!$B$39:$B$782,O$119)+'СЕТ СН'!$I$11+СВЦЭМ!$D$10+'СЕТ СН'!$I$5-'СЕТ СН'!$I$21</f>
        <v>5573.3321114700002</v>
      </c>
      <c r="P127" s="36">
        <f>SUMIFS(СВЦЭМ!$D$39:$D$782,СВЦЭМ!$A$39:$A$782,$A127,СВЦЭМ!$B$39:$B$782,P$119)+'СЕТ СН'!$I$11+СВЦЭМ!$D$10+'СЕТ СН'!$I$5-'СЕТ СН'!$I$21</f>
        <v>5569.60487792</v>
      </c>
      <c r="Q127" s="36">
        <f>SUMIFS(СВЦЭМ!$D$39:$D$782,СВЦЭМ!$A$39:$A$782,$A127,СВЦЭМ!$B$39:$B$782,Q$119)+'СЕТ СН'!$I$11+СВЦЭМ!$D$10+'СЕТ СН'!$I$5-'СЕТ СН'!$I$21</f>
        <v>5566.0602754700003</v>
      </c>
      <c r="R127" s="36">
        <f>SUMIFS(СВЦЭМ!$D$39:$D$782,СВЦЭМ!$A$39:$A$782,$A127,СВЦЭМ!$B$39:$B$782,R$119)+'СЕТ СН'!$I$11+СВЦЭМ!$D$10+'СЕТ СН'!$I$5-'СЕТ СН'!$I$21</f>
        <v>5578.8798906299999</v>
      </c>
      <c r="S127" s="36">
        <f>SUMIFS(СВЦЭМ!$D$39:$D$782,СВЦЭМ!$A$39:$A$782,$A127,СВЦЭМ!$B$39:$B$782,S$119)+'СЕТ СН'!$I$11+СВЦЭМ!$D$10+'СЕТ СН'!$I$5-'СЕТ СН'!$I$21</f>
        <v>5586.25332832</v>
      </c>
      <c r="T127" s="36">
        <f>SUMIFS(СВЦЭМ!$D$39:$D$782,СВЦЭМ!$A$39:$A$782,$A127,СВЦЭМ!$B$39:$B$782,T$119)+'СЕТ СН'!$I$11+СВЦЭМ!$D$10+'СЕТ СН'!$I$5-'СЕТ СН'!$I$21</f>
        <v>5586.2473884700003</v>
      </c>
      <c r="U127" s="36">
        <f>SUMIFS(СВЦЭМ!$D$39:$D$782,СВЦЭМ!$A$39:$A$782,$A127,СВЦЭМ!$B$39:$B$782,U$119)+'СЕТ СН'!$I$11+СВЦЭМ!$D$10+'СЕТ СН'!$I$5-'СЕТ СН'!$I$21</f>
        <v>5551.5388209800003</v>
      </c>
      <c r="V127" s="36">
        <f>SUMIFS(СВЦЭМ!$D$39:$D$782,СВЦЭМ!$A$39:$A$782,$A127,СВЦЭМ!$B$39:$B$782,V$119)+'СЕТ СН'!$I$11+СВЦЭМ!$D$10+'СЕТ СН'!$I$5-'СЕТ СН'!$I$21</f>
        <v>5541.2822594899999</v>
      </c>
      <c r="W127" s="36">
        <f>SUMIFS(СВЦЭМ!$D$39:$D$782,СВЦЭМ!$A$39:$A$782,$A127,СВЦЭМ!$B$39:$B$782,W$119)+'СЕТ СН'!$I$11+СВЦЭМ!$D$10+'СЕТ СН'!$I$5-'СЕТ СН'!$I$21</f>
        <v>5554.4506867</v>
      </c>
      <c r="X127" s="36">
        <f>SUMIFS(СВЦЭМ!$D$39:$D$782,СВЦЭМ!$A$39:$A$782,$A127,СВЦЭМ!$B$39:$B$782,X$119)+'СЕТ СН'!$I$11+СВЦЭМ!$D$10+'СЕТ СН'!$I$5-'СЕТ СН'!$I$21</f>
        <v>5599.2542834100004</v>
      </c>
      <c r="Y127" s="36">
        <f>SUMIFS(СВЦЭМ!$D$39:$D$782,СВЦЭМ!$A$39:$A$782,$A127,СВЦЭМ!$B$39:$B$782,Y$119)+'СЕТ СН'!$I$11+СВЦЭМ!$D$10+'СЕТ СН'!$I$5-'СЕТ СН'!$I$21</f>
        <v>5638.3901613899998</v>
      </c>
    </row>
    <row r="128" spans="1:27" ht="15.75" x14ac:dyDescent="0.2">
      <c r="A128" s="35">
        <f t="shared" si="3"/>
        <v>44994</v>
      </c>
      <c r="B128" s="36">
        <f>SUMIFS(СВЦЭМ!$D$39:$D$782,СВЦЭМ!$A$39:$A$782,$A128,СВЦЭМ!$B$39:$B$782,B$119)+'СЕТ СН'!$I$11+СВЦЭМ!$D$10+'СЕТ СН'!$I$5-'СЕТ СН'!$I$21</f>
        <v>5670.9622975600005</v>
      </c>
      <c r="C128" s="36">
        <f>SUMIFS(СВЦЭМ!$D$39:$D$782,СВЦЭМ!$A$39:$A$782,$A128,СВЦЭМ!$B$39:$B$782,C$119)+'СЕТ СН'!$I$11+СВЦЭМ!$D$10+'СЕТ СН'!$I$5-'СЕТ СН'!$I$21</f>
        <v>5717.6732587200004</v>
      </c>
      <c r="D128" s="36">
        <f>SUMIFS(СВЦЭМ!$D$39:$D$782,СВЦЭМ!$A$39:$A$782,$A128,СВЦЭМ!$B$39:$B$782,D$119)+'СЕТ СН'!$I$11+СВЦЭМ!$D$10+'СЕТ СН'!$I$5-'СЕТ СН'!$I$21</f>
        <v>5737.39757543</v>
      </c>
      <c r="E128" s="36">
        <f>SUMIFS(СВЦЭМ!$D$39:$D$782,СВЦЭМ!$A$39:$A$782,$A128,СВЦЭМ!$B$39:$B$782,E$119)+'СЕТ СН'!$I$11+СВЦЭМ!$D$10+'СЕТ СН'!$I$5-'СЕТ СН'!$I$21</f>
        <v>5750.1890296700003</v>
      </c>
      <c r="F128" s="36">
        <f>SUMIFS(СВЦЭМ!$D$39:$D$782,СВЦЭМ!$A$39:$A$782,$A128,СВЦЭМ!$B$39:$B$782,F$119)+'СЕТ СН'!$I$11+СВЦЭМ!$D$10+'СЕТ СН'!$I$5-'СЕТ СН'!$I$21</f>
        <v>5749.3572162700002</v>
      </c>
      <c r="G128" s="36">
        <f>SUMIFS(СВЦЭМ!$D$39:$D$782,СВЦЭМ!$A$39:$A$782,$A128,СВЦЭМ!$B$39:$B$782,G$119)+'СЕТ СН'!$I$11+СВЦЭМ!$D$10+'СЕТ СН'!$I$5-'СЕТ СН'!$I$21</f>
        <v>5720.0475727900002</v>
      </c>
      <c r="H128" s="36">
        <f>SUMIFS(СВЦЭМ!$D$39:$D$782,СВЦЭМ!$A$39:$A$782,$A128,СВЦЭМ!$B$39:$B$782,H$119)+'СЕТ СН'!$I$11+СВЦЭМ!$D$10+'СЕТ СН'!$I$5-'СЕТ СН'!$I$21</f>
        <v>5672.9545851599996</v>
      </c>
      <c r="I128" s="36">
        <f>SUMIFS(СВЦЭМ!$D$39:$D$782,СВЦЭМ!$A$39:$A$782,$A128,СВЦЭМ!$B$39:$B$782,I$119)+'СЕТ СН'!$I$11+СВЦЭМ!$D$10+'СЕТ СН'!$I$5-'СЕТ СН'!$I$21</f>
        <v>5619.5535397599997</v>
      </c>
      <c r="J128" s="36">
        <f>SUMIFS(СВЦЭМ!$D$39:$D$782,СВЦЭМ!$A$39:$A$782,$A128,СВЦЭМ!$B$39:$B$782,J$119)+'СЕТ СН'!$I$11+СВЦЭМ!$D$10+'СЕТ СН'!$I$5-'СЕТ СН'!$I$21</f>
        <v>5600.4450595899998</v>
      </c>
      <c r="K128" s="36">
        <f>SUMIFS(СВЦЭМ!$D$39:$D$782,СВЦЭМ!$A$39:$A$782,$A128,СВЦЭМ!$B$39:$B$782,K$119)+'СЕТ СН'!$I$11+СВЦЭМ!$D$10+'СЕТ СН'!$I$5-'СЕТ СН'!$I$21</f>
        <v>5580.9539710200006</v>
      </c>
      <c r="L128" s="36">
        <f>SUMIFS(СВЦЭМ!$D$39:$D$782,СВЦЭМ!$A$39:$A$782,$A128,СВЦЭМ!$B$39:$B$782,L$119)+'СЕТ СН'!$I$11+СВЦЭМ!$D$10+'СЕТ СН'!$I$5-'СЕТ СН'!$I$21</f>
        <v>5574.4851674900001</v>
      </c>
      <c r="M128" s="36">
        <f>SUMIFS(СВЦЭМ!$D$39:$D$782,СВЦЭМ!$A$39:$A$782,$A128,СВЦЭМ!$B$39:$B$782,M$119)+'СЕТ СН'!$I$11+СВЦЭМ!$D$10+'СЕТ СН'!$I$5-'СЕТ СН'!$I$21</f>
        <v>5599.5563291799999</v>
      </c>
      <c r="N128" s="36">
        <f>SUMIFS(СВЦЭМ!$D$39:$D$782,СВЦЭМ!$A$39:$A$782,$A128,СВЦЭМ!$B$39:$B$782,N$119)+'СЕТ СН'!$I$11+СВЦЭМ!$D$10+'СЕТ СН'!$I$5-'СЕТ СН'!$I$21</f>
        <v>5619.4197774900003</v>
      </c>
      <c r="O128" s="36">
        <f>SUMIFS(СВЦЭМ!$D$39:$D$782,СВЦЭМ!$A$39:$A$782,$A128,СВЦЭМ!$B$39:$B$782,O$119)+'СЕТ СН'!$I$11+СВЦЭМ!$D$10+'СЕТ СН'!$I$5-'СЕТ СН'!$I$21</f>
        <v>5658.6000168500004</v>
      </c>
      <c r="P128" s="36">
        <f>SUMIFS(СВЦЭМ!$D$39:$D$782,СВЦЭМ!$A$39:$A$782,$A128,СВЦЭМ!$B$39:$B$782,P$119)+'СЕТ СН'!$I$11+СВЦЭМ!$D$10+'СЕТ СН'!$I$5-'СЕТ СН'!$I$21</f>
        <v>5670.8964636199998</v>
      </c>
      <c r="Q128" s="36">
        <f>SUMIFS(СВЦЭМ!$D$39:$D$782,СВЦЭМ!$A$39:$A$782,$A128,СВЦЭМ!$B$39:$B$782,Q$119)+'СЕТ СН'!$I$11+СВЦЭМ!$D$10+'СЕТ СН'!$I$5-'СЕТ СН'!$I$21</f>
        <v>5683.2510013600004</v>
      </c>
      <c r="R128" s="36">
        <f>SUMIFS(СВЦЭМ!$D$39:$D$782,СВЦЭМ!$A$39:$A$782,$A128,СВЦЭМ!$B$39:$B$782,R$119)+'СЕТ СН'!$I$11+СВЦЭМ!$D$10+'СЕТ СН'!$I$5-'СЕТ СН'!$I$21</f>
        <v>5690.4000235700005</v>
      </c>
      <c r="S128" s="36">
        <f>SUMIFS(СВЦЭМ!$D$39:$D$782,СВЦЭМ!$A$39:$A$782,$A128,СВЦЭМ!$B$39:$B$782,S$119)+'СЕТ СН'!$I$11+СВЦЭМ!$D$10+'СЕТ СН'!$I$5-'СЕТ СН'!$I$21</f>
        <v>5656.5414016000004</v>
      </c>
      <c r="T128" s="36">
        <f>SUMIFS(СВЦЭМ!$D$39:$D$782,СВЦЭМ!$A$39:$A$782,$A128,СВЦЭМ!$B$39:$B$782,T$119)+'СЕТ СН'!$I$11+СВЦЭМ!$D$10+'СЕТ СН'!$I$5-'СЕТ СН'!$I$21</f>
        <v>5616.0806119999997</v>
      </c>
      <c r="U128" s="36">
        <f>SUMIFS(СВЦЭМ!$D$39:$D$782,СВЦЭМ!$A$39:$A$782,$A128,СВЦЭМ!$B$39:$B$782,U$119)+'СЕТ СН'!$I$11+СВЦЭМ!$D$10+'СЕТ СН'!$I$5-'СЕТ СН'!$I$21</f>
        <v>5576.1628432699999</v>
      </c>
      <c r="V128" s="36">
        <f>SUMIFS(СВЦЭМ!$D$39:$D$782,СВЦЭМ!$A$39:$A$782,$A128,СВЦЭМ!$B$39:$B$782,V$119)+'СЕТ СН'!$I$11+СВЦЭМ!$D$10+'СЕТ СН'!$I$5-'СЕТ СН'!$I$21</f>
        <v>5563.5303023100005</v>
      </c>
      <c r="W128" s="36">
        <f>SUMIFS(СВЦЭМ!$D$39:$D$782,СВЦЭМ!$A$39:$A$782,$A128,СВЦЭМ!$B$39:$B$782,W$119)+'СЕТ СН'!$I$11+СВЦЭМ!$D$10+'СЕТ СН'!$I$5-'СЕТ СН'!$I$21</f>
        <v>5571.1678111700003</v>
      </c>
      <c r="X128" s="36">
        <f>SUMIFS(СВЦЭМ!$D$39:$D$782,СВЦЭМ!$A$39:$A$782,$A128,СВЦЭМ!$B$39:$B$782,X$119)+'СЕТ СН'!$I$11+СВЦЭМ!$D$10+'СЕТ СН'!$I$5-'СЕТ СН'!$I$21</f>
        <v>5603.17031529</v>
      </c>
      <c r="Y128" s="36">
        <f>SUMIFS(СВЦЭМ!$D$39:$D$782,СВЦЭМ!$A$39:$A$782,$A128,СВЦЭМ!$B$39:$B$782,Y$119)+'СЕТ СН'!$I$11+СВЦЭМ!$D$10+'СЕТ СН'!$I$5-'СЕТ СН'!$I$21</f>
        <v>5626.9296240000003</v>
      </c>
    </row>
    <row r="129" spans="1:25" ht="15.75" x14ac:dyDescent="0.2">
      <c r="A129" s="35">
        <f t="shared" si="3"/>
        <v>44995</v>
      </c>
      <c r="B129" s="36">
        <f>SUMIFS(СВЦЭМ!$D$39:$D$782,СВЦЭМ!$A$39:$A$782,$A129,СВЦЭМ!$B$39:$B$782,B$119)+'СЕТ СН'!$I$11+СВЦЭМ!$D$10+'СЕТ СН'!$I$5-'СЕТ СН'!$I$21</f>
        <v>5687.0619371100001</v>
      </c>
      <c r="C129" s="36">
        <f>SUMIFS(СВЦЭМ!$D$39:$D$782,СВЦЭМ!$A$39:$A$782,$A129,СВЦЭМ!$B$39:$B$782,C$119)+'СЕТ СН'!$I$11+СВЦЭМ!$D$10+'СЕТ СН'!$I$5-'СЕТ СН'!$I$21</f>
        <v>5691.2771449100001</v>
      </c>
      <c r="D129" s="36">
        <f>SUMIFS(СВЦЭМ!$D$39:$D$782,СВЦЭМ!$A$39:$A$782,$A129,СВЦЭМ!$B$39:$B$782,D$119)+'СЕТ СН'!$I$11+СВЦЭМ!$D$10+'СЕТ СН'!$I$5-'СЕТ СН'!$I$21</f>
        <v>5691.7971443500001</v>
      </c>
      <c r="E129" s="36">
        <f>SUMIFS(СВЦЭМ!$D$39:$D$782,СВЦЭМ!$A$39:$A$782,$A129,СВЦЭМ!$B$39:$B$782,E$119)+'СЕТ СН'!$I$11+СВЦЭМ!$D$10+'СЕТ СН'!$I$5-'СЕТ СН'!$I$21</f>
        <v>5708.9105433499999</v>
      </c>
      <c r="F129" s="36">
        <f>SUMIFS(СВЦЭМ!$D$39:$D$782,СВЦЭМ!$A$39:$A$782,$A129,СВЦЭМ!$B$39:$B$782,F$119)+'СЕТ СН'!$I$11+СВЦЭМ!$D$10+'СЕТ СН'!$I$5-'СЕТ СН'!$I$21</f>
        <v>5714.9759680099996</v>
      </c>
      <c r="G129" s="36">
        <f>SUMIFS(СВЦЭМ!$D$39:$D$782,СВЦЭМ!$A$39:$A$782,$A129,СВЦЭМ!$B$39:$B$782,G$119)+'СЕТ СН'!$I$11+СВЦЭМ!$D$10+'СЕТ СН'!$I$5-'СЕТ СН'!$I$21</f>
        <v>5712.9211704999998</v>
      </c>
      <c r="H129" s="36">
        <f>SUMIFS(СВЦЭМ!$D$39:$D$782,СВЦЭМ!$A$39:$A$782,$A129,СВЦЭМ!$B$39:$B$782,H$119)+'СЕТ СН'!$I$11+СВЦЭМ!$D$10+'СЕТ СН'!$I$5-'СЕТ СН'!$I$21</f>
        <v>5676.3567961600002</v>
      </c>
      <c r="I129" s="36">
        <f>SUMIFS(СВЦЭМ!$D$39:$D$782,СВЦЭМ!$A$39:$A$782,$A129,СВЦЭМ!$B$39:$B$782,I$119)+'СЕТ СН'!$I$11+СВЦЭМ!$D$10+'СЕТ СН'!$I$5-'СЕТ СН'!$I$21</f>
        <v>5616.3833716999998</v>
      </c>
      <c r="J129" s="36">
        <f>SUMIFS(СВЦЭМ!$D$39:$D$782,СВЦЭМ!$A$39:$A$782,$A129,СВЦЭМ!$B$39:$B$782,J$119)+'СЕТ СН'!$I$11+СВЦЭМ!$D$10+'СЕТ СН'!$I$5-'СЕТ СН'!$I$21</f>
        <v>5596.2150340600001</v>
      </c>
      <c r="K129" s="36">
        <f>SUMIFS(СВЦЭМ!$D$39:$D$782,СВЦЭМ!$A$39:$A$782,$A129,СВЦЭМ!$B$39:$B$782,K$119)+'СЕТ СН'!$I$11+СВЦЭМ!$D$10+'СЕТ СН'!$I$5-'СЕТ СН'!$I$21</f>
        <v>5577.3371003600005</v>
      </c>
      <c r="L129" s="36">
        <f>SUMIFS(СВЦЭМ!$D$39:$D$782,СВЦЭМ!$A$39:$A$782,$A129,СВЦЭМ!$B$39:$B$782,L$119)+'СЕТ СН'!$I$11+СВЦЭМ!$D$10+'СЕТ СН'!$I$5-'СЕТ СН'!$I$21</f>
        <v>5578.1176875300007</v>
      </c>
      <c r="M129" s="36">
        <f>SUMIFS(СВЦЭМ!$D$39:$D$782,СВЦЭМ!$A$39:$A$782,$A129,СВЦЭМ!$B$39:$B$782,M$119)+'СЕТ СН'!$I$11+СВЦЭМ!$D$10+'СЕТ СН'!$I$5-'СЕТ СН'!$I$21</f>
        <v>5609.4117264800007</v>
      </c>
      <c r="N129" s="36">
        <f>SUMIFS(СВЦЭМ!$D$39:$D$782,СВЦЭМ!$A$39:$A$782,$A129,СВЦЭМ!$B$39:$B$782,N$119)+'СЕТ СН'!$I$11+СВЦЭМ!$D$10+'СЕТ СН'!$I$5-'СЕТ СН'!$I$21</f>
        <v>5653.1040460100003</v>
      </c>
      <c r="O129" s="36">
        <f>SUMIFS(СВЦЭМ!$D$39:$D$782,СВЦЭМ!$A$39:$A$782,$A129,СВЦЭМ!$B$39:$B$782,O$119)+'СЕТ СН'!$I$11+СВЦЭМ!$D$10+'СЕТ СН'!$I$5-'СЕТ СН'!$I$21</f>
        <v>5690.2353287100004</v>
      </c>
      <c r="P129" s="36">
        <f>SUMIFS(СВЦЭМ!$D$39:$D$782,СВЦЭМ!$A$39:$A$782,$A129,СВЦЭМ!$B$39:$B$782,P$119)+'СЕТ СН'!$I$11+СВЦЭМ!$D$10+'СЕТ СН'!$I$5-'СЕТ СН'!$I$21</f>
        <v>5701.53866526</v>
      </c>
      <c r="Q129" s="36">
        <f>SUMIFS(СВЦЭМ!$D$39:$D$782,СВЦЭМ!$A$39:$A$782,$A129,СВЦЭМ!$B$39:$B$782,Q$119)+'СЕТ СН'!$I$11+СВЦЭМ!$D$10+'СЕТ СН'!$I$5-'СЕТ СН'!$I$21</f>
        <v>5696.2144846900001</v>
      </c>
      <c r="R129" s="36">
        <f>SUMIFS(СВЦЭМ!$D$39:$D$782,СВЦЭМ!$A$39:$A$782,$A129,СВЦЭМ!$B$39:$B$782,R$119)+'СЕТ СН'!$I$11+СВЦЭМ!$D$10+'СЕТ СН'!$I$5-'СЕТ СН'!$I$21</f>
        <v>5701.0503954699998</v>
      </c>
      <c r="S129" s="36">
        <f>SUMIFS(СВЦЭМ!$D$39:$D$782,СВЦЭМ!$A$39:$A$782,$A129,СВЦЭМ!$B$39:$B$782,S$119)+'СЕТ СН'!$I$11+СВЦЭМ!$D$10+'СЕТ СН'!$I$5-'СЕТ СН'!$I$21</f>
        <v>5692.6489382899999</v>
      </c>
      <c r="T129" s="36">
        <f>SUMIFS(СВЦЭМ!$D$39:$D$782,СВЦЭМ!$A$39:$A$782,$A129,СВЦЭМ!$B$39:$B$782,T$119)+'СЕТ СН'!$I$11+СВЦЭМ!$D$10+'СЕТ СН'!$I$5-'СЕТ СН'!$I$21</f>
        <v>5656.5478159200002</v>
      </c>
      <c r="U129" s="36">
        <f>SUMIFS(СВЦЭМ!$D$39:$D$782,СВЦЭМ!$A$39:$A$782,$A129,СВЦЭМ!$B$39:$B$782,U$119)+'СЕТ СН'!$I$11+СВЦЭМ!$D$10+'СЕТ СН'!$I$5-'СЕТ СН'!$I$21</f>
        <v>5638.6025794400002</v>
      </c>
      <c r="V129" s="36">
        <f>SUMIFS(СВЦЭМ!$D$39:$D$782,СВЦЭМ!$A$39:$A$782,$A129,СВЦЭМ!$B$39:$B$782,V$119)+'СЕТ СН'!$I$11+СВЦЭМ!$D$10+'СЕТ СН'!$I$5-'СЕТ СН'!$I$21</f>
        <v>5640.7483312100003</v>
      </c>
      <c r="W129" s="36">
        <f>SUMIFS(СВЦЭМ!$D$39:$D$782,СВЦЭМ!$A$39:$A$782,$A129,СВЦЭМ!$B$39:$B$782,W$119)+'СЕТ СН'!$I$11+СВЦЭМ!$D$10+'СЕТ СН'!$I$5-'СЕТ СН'!$I$21</f>
        <v>5638.4424282600003</v>
      </c>
      <c r="X129" s="36">
        <f>SUMIFS(СВЦЭМ!$D$39:$D$782,СВЦЭМ!$A$39:$A$782,$A129,СВЦЭМ!$B$39:$B$782,X$119)+'СЕТ СН'!$I$11+СВЦЭМ!$D$10+'СЕТ СН'!$I$5-'СЕТ СН'!$I$21</f>
        <v>5671.6280632600001</v>
      </c>
      <c r="Y129" s="36">
        <f>SUMIFS(СВЦЭМ!$D$39:$D$782,СВЦЭМ!$A$39:$A$782,$A129,СВЦЭМ!$B$39:$B$782,Y$119)+'СЕТ СН'!$I$11+СВЦЭМ!$D$10+'СЕТ СН'!$I$5-'СЕТ СН'!$I$21</f>
        <v>5677.0080917800005</v>
      </c>
    </row>
    <row r="130" spans="1:25" ht="15.75" x14ac:dyDescent="0.2">
      <c r="A130" s="35">
        <f t="shared" si="3"/>
        <v>44996</v>
      </c>
      <c r="B130" s="36">
        <f>SUMIFS(СВЦЭМ!$D$39:$D$782,СВЦЭМ!$A$39:$A$782,$A130,СВЦЭМ!$B$39:$B$782,B$119)+'СЕТ СН'!$I$11+СВЦЭМ!$D$10+'СЕТ СН'!$I$5-'СЕТ СН'!$I$21</f>
        <v>5637.9875761599997</v>
      </c>
      <c r="C130" s="36">
        <f>SUMIFS(СВЦЭМ!$D$39:$D$782,СВЦЭМ!$A$39:$A$782,$A130,СВЦЭМ!$B$39:$B$782,C$119)+'СЕТ СН'!$I$11+СВЦЭМ!$D$10+'СЕТ СН'!$I$5-'СЕТ СН'!$I$21</f>
        <v>5694.7547630400004</v>
      </c>
      <c r="D130" s="36">
        <f>SUMIFS(СВЦЭМ!$D$39:$D$782,СВЦЭМ!$A$39:$A$782,$A130,СВЦЭМ!$B$39:$B$782,D$119)+'СЕТ СН'!$I$11+СВЦЭМ!$D$10+'СЕТ СН'!$I$5-'СЕТ СН'!$I$21</f>
        <v>5723.1320081700005</v>
      </c>
      <c r="E130" s="36">
        <f>SUMIFS(СВЦЭМ!$D$39:$D$782,СВЦЭМ!$A$39:$A$782,$A130,СВЦЭМ!$B$39:$B$782,E$119)+'СЕТ СН'!$I$11+СВЦЭМ!$D$10+'СЕТ СН'!$I$5-'СЕТ СН'!$I$21</f>
        <v>5714.3694243299997</v>
      </c>
      <c r="F130" s="36">
        <f>SUMIFS(СВЦЭМ!$D$39:$D$782,СВЦЭМ!$A$39:$A$782,$A130,СВЦЭМ!$B$39:$B$782,F$119)+'СЕТ СН'!$I$11+СВЦЭМ!$D$10+'СЕТ СН'!$I$5-'СЕТ СН'!$I$21</f>
        <v>5709.6206511400005</v>
      </c>
      <c r="G130" s="36">
        <f>SUMIFS(СВЦЭМ!$D$39:$D$782,СВЦЭМ!$A$39:$A$782,$A130,СВЦЭМ!$B$39:$B$782,G$119)+'СЕТ СН'!$I$11+СВЦЭМ!$D$10+'СЕТ СН'!$I$5-'СЕТ СН'!$I$21</f>
        <v>5696.8854355700005</v>
      </c>
      <c r="H130" s="36">
        <f>SUMIFS(СВЦЭМ!$D$39:$D$782,СВЦЭМ!$A$39:$A$782,$A130,СВЦЭМ!$B$39:$B$782,H$119)+'СЕТ СН'!$I$11+СВЦЭМ!$D$10+'СЕТ СН'!$I$5-'СЕТ СН'!$I$21</f>
        <v>5693.6490890599998</v>
      </c>
      <c r="I130" s="36">
        <f>SUMIFS(СВЦЭМ!$D$39:$D$782,СВЦЭМ!$A$39:$A$782,$A130,СВЦЭМ!$B$39:$B$782,I$119)+'СЕТ СН'!$I$11+СВЦЭМ!$D$10+'СЕТ СН'!$I$5-'СЕТ СН'!$I$21</f>
        <v>5673.4637970100002</v>
      </c>
      <c r="J130" s="36">
        <f>SUMIFS(СВЦЭМ!$D$39:$D$782,СВЦЭМ!$A$39:$A$782,$A130,СВЦЭМ!$B$39:$B$782,J$119)+'СЕТ СН'!$I$11+СВЦЭМ!$D$10+'СЕТ СН'!$I$5-'СЕТ СН'!$I$21</f>
        <v>5599.1922190599998</v>
      </c>
      <c r="K130" s="36">
        <f>SUMIFS(СВЦЭМ!$D$39:$D$782,СВЦЭМ!$A$39:$A$782,$A130,СВЦЭМ!$B$39:$B$782,K$119)+'СЕТ СН'!$I$11+СВЦЭМ!$D$10+'СЕТ СН'!$I$5-'СЕТ СН'!$I$21</f>
        <v>5490.8349578300003</v>
      </c>
      <c r="L130" s="36">
        <f>SUMIFS(СВЦЭМ!$D$39:$D$782,СВЦЭМ!$A$39:$A$782,$A130,СВЦЭМ!$B$39:$B$782,L$119)+'СЕТ СН'!$I$11+СВЦЭМ!$D$10+'СЕТ СН'!$I$5-'СЕТ СН'!$I$21</f>
        <v>5478.1906338200006</v>
      </c>
      <c r="M130" s="36">
        <f>SUMIFS(СВЦЭМ!$D$39:$D$782,СВЦЭМ!$A$39:$A$782,$A130,СВЦЭМ!$B$39:$B$782,M$119)+'СЕТ СН'!$I$11+СВЦЭМ!$D$10+'СЕТ СН'!$I$5-'СЕТ СН'!$I$21</f>
        <v>5429.4314416699999</v>
      </c>
      <c r="N130" s="36">
        <f>SUMIFS(СВЦЭМ!$D$39:$D$782,СВЦЭМ!$A$39:$A$782,$A130,СВЦЭМ!$B$39:$B$782,N$119)+'СЕТ СН'!$I$11+СВЦЭМ!$D$10+'СЕТ СН'!$I$5-'СЕТ СН'!$I$21</f>
        <v>5484.0256332300005</v>
      </c>
      <c r="O130" s="36">
        <f>SUMIFS(СВЦЭМ!$D$39:$D$782,СВЦЭМ!$A$39:$A$782,$A130,СВЦЭМ!$B$39:$B$782,O$119)+'СЕТ СН'!$I$11+СВЦЭМ!$D$10+'СЕТ СН'!$I$5-'СЕТ СН'!$I$21</f>
        <v>5530.22237331</v>
      </c>
      <c r="P130" s="36">
        <f>SUMIFS(СВЦЭМ!$D$39:$D$782,СВЦЭМ!$A$39:$A$782,$A130,СВЦЭМ!$B$39:$B$782,P$119)+'СЕТ СН'!$I$11+СВЦЭМ!$D$10+'СЕТ СН'!$I$5-'СЕТ СН'!$I$21</f>
        <v>5554.2869419799999</v>
      </c>
      <c r="Q130" s="36">
        <f>SUMIFS(СВЦЭМ!$D$39:$D$782,СВЦЭМ!$A$39:$A$782,$A130,СВЦЭМ!$B$39:$B$782,Q$119)+'СЕТ СН'!$I$11+СВЦЭМ!$D$10+'СЕТ СН'!$I$5-'СЕТ СН'!$I$21</f>
        <v>5564.1857693800002</v>
      </c>
      <c r="R130" s="36">
        <f>SUMIFS(СВЦЭМ!$D$39:$D$782,СВЦЭМ!$A$39:$A$782,$A130,СВЦЭМ!$B$39:$B$782,R$119)+'СЕТ СН'!$I$11+СВЦЭМ!$D$10+'СЕТ СН'!$I$5-'СЕТ СН'!$I$21</f>
        <v>5574.0910127099996</v>
      </c>
      <c r="S130" s="36">
        <f>SUMIFS(СВЦЭМ!$D$39:$D$782,СВЦЭМ!$A$39:$A$782,$A130,СВЦЭМ!$B$39:$B$782,S$119)+'СЕТ СН'!$I$11+СВЦЭМ!$D$10+'СЕТ СН'!$I$5-'СЕТ СН'!$I$21</f>
        <v>5568.7576976099999</v>
      </c>
      <c r="T130" s="36">
        <f>SUMIFS(СВЦЭМ!$D$39:$D$782,СВЦЭМ!$A$39:$A$782,$A130,СВЦЭМ!$B$39:$B$782,T$119)+'СЕТ СН'!$I$11+СВЦЭМ!$D$10+'СЕТ СН'!$I$5-'СЕТ СН'!$I$21</f>
        <v>5542.1783163700002</v>
      </c>
      <c r="U130" s="36">
        <f>SUMIFS(СВЦЭМ!$D$39:$D$782,СВЦЭМ!$A$39:$A$782,$A130,СВЦЭМ!$B$39:$B$782,U$119)+'СЕТ СН'!$I$11+СВЦЭМ!$D$10+'СЕТ СН'!$I$5-'СЕТ СН'!$I$21</f>
        <v>5516.6325929300001</v>
      </c>
      <c r="V130" s="36">
        <f>SUMIFS(СВЦЭМ!$D$39:$D$782,СВЦЭМ!$A$39:$A$782,$A130,СВЦЭМ!$B$39:$B$782,V$119)+'СЕТ СН'!$I$11+СВЦЭМ!$D$10+'СЕТ СН'!$I$5-'СЕТ СН'!$I$21</f>
        <v>5501.8113253600004</v>
      </c>
      <c r="W130" s="36">
        <f>SUMIFS(СВЦЭМ!$D$39:$D$782,СВЦЭМ!$A$39:$A$782,$A130,СВЦЭМ!$B$39:$B$782,W$119)+'СЕТ СН'!$I$11+СВЦЭМ!$D$10+'СЕТ СН'!$I$5-'СЕТ СН'!$I$21</f>
        <v>5512.5859827300001</v>
      </c>
      <c r="X130" s="36">
        <f>SUMIFS(СВЦЭМ!$D$39:$D$782,СВЦЭМ!$A$39:$A$782,$A130,СВЦЭМ!$B$39:$B$782,X$119)+'СЕТ СН'!$I$11+СВЦЭМ!$D$10+'СЕТ СН'!$I$5-'СЕТ СН'!$I$21</f>
        <v>5554.09595997</v>
      </c>
      <c r="Y130" s="36">
        <f>SUMIFS(СВЦЭМ!$D$39:$D$782,СВЦЭМ!$A$39:$A$782,$A130,СВЦЭМ!$B$39:$B$782,Y$119)+'СЕТ СН'!$I$11+СВЦЭМ!$D$10+'СЕТ СН'!$I$5-'СЕТ СН'!$I$21</f>
        <v>5600.8001024000005</v>
      </c>
    </row>
    <row r="131" spans="1:25" ht="15.75" x14ac:dyDescent="0.2">
      <c r="A131" s="35">
        <f t="shared" si="3"/>
        <v>44997</v>
      </c>
      <c r="B131" s="36">
        <f>SUMIFS(СВЦЭМ!$D$39:$D$782,СВЦЭМ!$A$39:$A$782,$A131,СВЦЭМ!$B$39:$B$782,B$119)+'СЕТ СН'!$I$11+СВЦЭМ!$D$10+'СЕТ СН'!$I$5-'СЕТ СН'!$I$21</f>
        <v>5650.3862724600003</v>
      </c>
      <c r="C131" s="36">
        <f>SUMIFS(СВЦЭМ!$D$39:$D$782,СВЦЭМ!$A$39:$A$782,$A131,СВЦЭМ!$B$39:$B$782,C$119)+'СЕТ СН'!$I$11+СВЦЭМ!$D$10+'СЕТ СН'!$I$5-'СЕТ СН'!$I$21</f>
        <v>5711.5033002800001</v>
      </c>
      <c r="D131" s="36">
        <f>SUMIFS(СВЦЭМ!$D$39:$D$782,СВЦЭМ!$A$39:$A$782,$A131,СВЦЭМ!$B$39:$B$782,D$119)+'СЕТ СН'!$I$11+СВЦЭМ!$D$10+'СЕТ СН'!$I$5-'СЕТ СН'!$I$21</f>
        <v>5742.1494206500001</v>
      </c>
      <c r="E131" s="36">
        <f>SUMIFS(СВЦЭМ!$D$39:$D$782,СВЦЭМ!$A$39:$A$782,$A131,СВЦЭМ!$B$39:$B$782,E$119)+'СЕТ СН'!$I$11+СВЦЭМ!$D$10+'СЕТ СН'!$I$5-'СЕТ СН'!$I$21</f>
        <v>5731.6825243399999</v>
      </c>
      <c r="F131" s="36">
        <f>SUMIFS(СВЦЭМ!$D$39:$D$782,СВЦЭМ!$A$39:$A$782,$A131,СВЦЭМ!$B$39:$B$782,F$119)+'СЕТ СН'!$I$11+СВЦЭМ!$D$10+'СЕТ СН'!$I$5-'СЕТ СН'!$I$21</f>
        <v>5734.8375729100007</v>
      </c>
      <c r="G131" s="36">
        <f>SUMIFS(СВЦЭМ!$D$39:$D$782,СВЦЭМ!$A$39:$A$782,$A131,СВЦЭМ!$B$39:$B$782,G$119)+'СЕТ СН'!$I$11+СВЦЭМ!$D$10+'СЕТ СН'!$I$5-'СЕТ СН'!$I$21</f>
        <v>5729.0307748600007</v>
      </c>
      <c r="H131" s="36">
        <f>SUMIFS(СВЦЭМ!$D$39:$D$782,СВЦЭМ!$A$39:$A$782,$A131,СВЦЭМ!$B$39:$B$782,H$119)+'СЕТ СН'!$I$11+СВЦЭМ!$D$10+'СЕТ СН'!$I$5-'СЕТ СН'!$I$21</f>
        <v>5715.5837878900002</v>
      </c>
      <c r="I131" s="36">
        <f>SUMIFS(СВЦЭМ!$D$39:$D$782,СВЦЭМ!$A$39:$A$782,$A131,СВЦЭМ!$B$39:$B$782,I$119)+'СЕТ СН'!$I$11+СВЦЭМ!$D$10+'СЕТ СН'!$I$5-'СЕТ СН'!$I$21</f>
        <v>5679.6677580400001</v>
      </c>
      <c r="J131" s="36">
        <f>SUMIFS(СВЦЭМ!$D$39:$D$782,СВЦЭМ!$A$39:$A$782,$A131,СВЦЭМ!$B$39:$B$782,J$119)+'СЕТ СН'!$I$11+СВЦЭМ!$D$10+'СЕТ СН'!$I$5-'СЕТ СН'!$I$21</f>
        <v>5652.5867900499998</v>
      </c>
      <c r="K131" s="36">
        <f>SUMIFS(СВЦЭМ!$D$39:$D$782,СВЦЭМ!$A$39:$A$782,$A131,СВЦЭМ!$B$39:$B$782,K$119)+'СЕТ СН'!$I$11+СВЦЭМ!$D$10+'СЕТ СН'!$I$5-'СЕТ СН'!$I$21</f>
        <v>5575.9834636100004</v>
      </c>
      <c r="L131" s="36">
        <f>SUMIFS(СВЦЭМ!$D$39:$D$782,СВЦЭМ!$A$39:$A$782,$A131,СВЦЭМ!$B$39:$B$782,L$119)+'СЕТ СН'!$I$11+СВЦЭМ!$D$10+'СЕТ СН'!$I$5-'СЕТ СН'!$I$21</f>
        <v>5547.9585946400002</v>
      </c>
      <c r="M131" s="36">
        <f>SUMIFS(СВЦЭМ!$D$39:$D$782,СВЦЭМ!$A$39:$A$782,$A131,СВЦЭМ!$B$39:$B$782,M$119)+'СЕТ СН'!$I$11+СВЦЭМ!$D$10+'СЕТ СН'!$I$5-'СЕТ СН'!$I$21</f>
        <v>5549.4786455000003</v>
      </c>
      <c r="N131" s="36">
        <f>SUMIFS(СВЦЭМ!$D$39:$D$782,СВЦЭМ!$A$39:$A$782,$A131,СВЦЭМ!$B$39:$B$782,N$119)+'СЕТ СН'!$I$11+СВЦЭМ!$D$10+'СЕТ СН'!$I$5-'СЕТ СН'!$I$21</f>
        <v>5577.3776484200007</v>
      </c>
      <c r="O131" s="36">
        <f>SUMIFS(СВЦЭМ!$D$39:$D$782,СВЦЭМ!$A$39:$A$782,$A131,СВЦЭМ!$B$39:$B$782,O$119)+'СЕТ СН'!$I$11+СВЦЭМ!$D$10+'СЕТ СН'!$I$5-'СЕТ СН'!$I$21</f>
        <v>5603.4614119300004</v>
      </c>
      <c r="P131" s="36">
        <f>SUMIFS(СВЦЭМ!$D$39:$D$782,СВЦЭМ!$A$39:$A$782,$A131,СВЦЭМ!$B$39:$B$782,P$119)+'СЕТ СН'!$I$11+СВЦЭМ!$D$10+'СЕТ СН'!$I$5-'СЕТ СН'!$I$21</f>
        <v>5620.9713901800005</v>
      </c>
      <c r="Q131" s="36">
        <f>SUMIFS(СВЦЭМ!$D$39:$D$782,СВЦЭМ!$A$39:$A$782,$A131,СВЦЭМ!$B$39:$B$782,Q$119)+'СЕТ СН'!$I$11+СВЦЭМ!$D$10+'СЕТ СН'!$I$5-'СЕТ СН'!$I$21</f>
        <v>5632.5492725300001</v>
      </c>
      <c r="R131" s="36">
        <f>SUMIFS(СВЦЭМ!$D$39:$D$782,СВЦЭМ!$A$39:$A$782,$A131,СВЦЭМ!$B$39:$B$782,R$119)+'СЕТ СН'!$I$11+СВЦЭМ!$D$10+'СЕТ СН'!$I$5-'СЕТ СН'!$I$21</f>
        <v>5628.5363622499999</v>
      </c>
      <c r="S131" s="36">
        <f>SUMIFS(СВЦЭМ!$D$39:$D$782,СВЦЭМ!$A$39:$A$782,$A131,СВЦЭМ!$B$39:$B$782,S$119)+'СЕТ СН'!$I$11+СВЦЭМ!$D$10+'СЕТ СН'!$I$5-'СЕТ СН'!$I$21</f>
        <v>5608.8671729300004</v>
      </c>
      <c r="T131" s="36">
        <f>SUMIFS(СВЦЭМ!$D$39:$D$782,СВЦЭМ!$A$39:$A$782,$A131,СВЦЭМ!$B$39:$B$782,T$119)+'СЕТ СН'!$I$11+СВЦЭМ!$D$10+'СЕТ СН'!$I$5-'СЕТ СН'!$I$21</f>
        <v>5582.4878069300003</v>
      </c>
      <c r="U131" s="36">
        <f>SUMIFS(СВЦЭМ!$D$39:$D$782,СВЦЭМ!$A$39:$A$782,$A131,СВЦЭМ!$B$39:$B$782,U$119)+'СЕТ СН'!$I$11+СВЦЭМ!$D$10+'СЕТ СН'!$I$5-'СЕТ СН'!$I$21</f>
        <v>5559.2721292599999</v>
      </c>
      <c r="V131" s="36">
        <f>SUMIFS(СВЦЭМ!$D$39:$D$782,СВЦЭМ!$A$39:$A$782,$A131,СВЦЭМ!$B$39:$B$782,V$119)+'СЕТ СН'!$I$11+СВЦЭМ!$D$10+'СЕТ СН'!$I$5-'СЕТ СН'!$I$21</f>
        <v>5591.1169284300004</v>
      </c>
      <c r="W131" s="36">
        <f>SUMIFS(СВЦЭМ!$D$39:$D$782,СВЦЭМ!$A$39:$A$782,$A131,СВЦЭМ!$B$39:$B$782,W$119)+'СЕТ СН'!$I$11+СВЦЭМ!$D$10+'СЕТ СН'!$I$5-'СЕТ СН'!$I$21</f>
        <v>5596.92331878</v>
      </c>
      <c r="X131" s="36">
        <f>SUMIFS(СВЦЭМ!$D$39:$D$782,СВЦЭМ!$A$39:$A$782,$A131,СВЦЭМ!$B$39:$B$782,X$119)+'СЕТ СН'!$I$11+СВЦЭМ!$D$10+'СЕТ СН'!$I$5-'СЕТ СН'!$I$21</f>
        <v>5639.0424380599998</v>
      </c>
      <c r="Y131" s="36">
        <f>SUMIFS(СВЦЭМ!$D$39:$D$782,СВЦЭМ!$A$39:$A$782,$A131,СВЦЭМ!$B$39:$B$782,Y$119)+'СЕТ СН'!$I$11+СВЦЭМ!$D$10+'СЕТ СН'!$I$5-'СЕТ СН'!$I$21</f>
        <v>5669.7612590900007</v>
      </c>
    </row>
    <row r="132" spans="1:25" ht="15.75" x14ac:dyDescent="0.2">
      <c r="A132" s="35">
        <f t="shared" si="3"/>
        <v>44998</v>
      </c>
      <c r="B132" s="36">
        <f>SUMIFS(СВЦЭМ!$D$39:$D$782,СВЦЭМ!$A$39:$A$782,$A132,СВЦЭМ!$B$39:$B$782,B$119)+'СЕТ СН'!$I$11+СВЦЭМ!$D$10+'СЕТ СН'!$I$5-'СЕТ СН'!$I$21</f>
        <v>5666.3385395200003</v>
      </c>
      <c r="C132" s="36">
        <f>SUMIFS(СВЦЭМ!$D$39:$D$782,СВЦЭМ!$A$39:$A$782,$A132,СВЦЭМ!$B$39:$B$782,C$119)+'СЕТ СН'!$I$11+СВЦЭМ!$D$10+'СЕТ СН'!$I$5-'СЕТ СН'!$I$21</f>
        <v>5703.4788797300007</v>
      </c>
      <c r="D132" s="36">
        <f>SUMIFS(СВЦЭМ!$D$39:$D$782,СВЦЭМ!$A$39:$A$782,$A132,СВЦЭМ!$B$39:$B$782,D$119)+'СЕТ СН'!$I$11+СВЦЭМ!$D$10+'СЕТ СН'!$I$5-'СЕТ СН'!$I$21</f>
        <v>5738.92022507</v>
      </c>
      <c r="E132" s="36">
        <f>SUMIFS(СВЦЭМ!$D$39:$D$782,СВЦЭМ!$A$39:$A$782,$A132,СВЦЭМ!$B$39:$B$782,E$119)+'СЕТ СН'!$I$11+СВЦЭМ!$D$10+'СЕТ СН'!$I$5-'СЕТ СН'!$I$21</f>
        <v>5740.5798752400005</v>
      </c>
      <c r="F132" s="36">
        <f>SUMIFS(СВЦЭМ!$D$39:$D$782,СВЦЭМ!$A$39:$A$782,$A132,СВЦЭМ!$B$39:$B$782,F$119)+'СЕТ СН'!$I$11+СВЦЭМ!$D$10+'СЕТ СН'!$I$5-'СЕТ СН'!$I$21</f>
        <v>5754.1725676000005</v>
      </c>
      <c r="G132" s="36">
        <f>SUMIFS(СВЦЭМ!$D$39:$D$782,СВЦЭМ!$A$39:$A$782,$A132,СВЦЭМ!$B$39:$B$782,G$119)+'СЕТ СН'!$I$11+СВЦЭМ!$D$10+'СЕТ СН'!$I$5-'СЕТ СН'!$I$21</f>
        <v>5729.3881703000006</v>
      </c>
      <c r="H132" s="36">
        <f>SUMIFS(СВЦЭМ!$D$39:$D$782,СВЦЭМ!$A$39:$A$782,$A132,СВЦЭМ!$B$39:$B$782,H$119)+'СЕТ СН'!$I$11+СВЦЭМ!$D$10+'СЕТ СН'!$I$5-'СЕТ СН'!$I$21</f>
        <v>5685.6835425600002</v>
      </c>
      <c r="I132" s="36">
        <f>SUMIFS(СВЦЭМ!$D$39:$D$782,СВЦЭМ!$A$39:$A$782,$A132,СВЦЭМ!$B$39:$B$782,I$119)+'СЕТ СН'!$I$11+СВЦЭМ!$D$10+'СЕТ СН'!$I$5-'СЕТ СН'!$I$21</f>
        <v>5648.5787884500005</v>
      </c>
      <c r="J132" s="36">
        <f>SUMIFS(СВЦЭМ!$D$39:$D$782,СВЦЭМ!$A$39:$A$782,$A132,СВЦЭМ!$B$39:$B$782,J$119)+'СЕТ СН'!$I$11+СВЦЭМ!$D$10+'СЕТ СН'!$I$5-'СЕТ СН'!$I$21</f>
        <v>5648.3168781700006</v>
      </c>
      <c r="K132" s="36">
        <f>SUMIFS(СВЦЭМ!$D$39:$D$782,СВЦЭМ!$A$39:$A$782,$A132,СВЦЭМ!$B$39:$B$782,K$119)+'СЕТ СН'!$I$11+СВЦЭМ!$D$10+'СЕТ СН'!$I$5-'СЕТ СН'!$I$21</f>
        <v>5605.6059030400002</v>
      </c>
      <c r="L132" s="36">
        <f>SUMIFS(СВЦЭМ!$D$39:$D$782,СВЦЭМ!$A$39:$A$782,$A132,СВЦЭМ!$B$39:$B$782,L$119)+'СЕТ СН'!$I$11+СВЦЭМ!$D$10+'СЕТ СН'!$I$5-'СЕТ СН'!$I$21</f>
        <v>5611.6680564100006</v>
      </c>
      <c r="M132" s="36">
        <f>SUMIFS(СВЦЭМ!$D$39:$D$782,СВЦЭМ!$A$39:$A$782,$A132,СВЦЭМ!$B$39:$B$782,M$119)+'СЕТ СН'!$I$11+СВЦЭМ!$D$10+'СЕТ СН'!$I$5-'СЕТ СН'!$I$21</f>
        <v>5614.5591806900002</v>
      </c>
      <c r="N132" s="36">
        <f>SUMIFS(СВЦЭМ!$D$39:$D$782,СВЦЭМ!$A$39:$A$782,$A132,СВЦЭМ!$B$39:$B$782,N$119)+'СЕТ СН'!$I$11+СВЦЭМ!$D$10+'СЕТ СН'!$I$5-'СЕТ СН'!$I$21</f>
        <v>5637.5284446100004</v>
      </c>
      <c r="O132" s="36">
        <f>SUMIFS(СВЦЭМ!$D$39:$D$782,СВЦЭМ!$A$39:$A$782,$A132,СВЦЭМ!$B$39:$B$782,O$119)+'СЕТ СН'!$I$11+СВЦЭМ!$D$10+'СЕТ СН'!$I$5-'СЕТ СН'!$I$21</f>
        <v>5660.9777361500001</v>
      </c>
      <c r="P132" s="36">
        <f>SUMIFS(СВЦЭМ!$D$39:$D$782,СВЦЭМ!$A$39:$A$782,$A132,СВЦЭМ!$B$39:$B$782,P$119)+'СЕТ СН'!$I$11+СВЦЭМ!$D$10+'СЕТ СН'!$I$5-'СЕТ СН'!$I$21</f>
        <v>5664.9335042000002</v>
      </c>
      <c r="Q132" s="36">
        <f>SUMIFS(СВЦЭМ!$D$39:$D$782,СВЦЭМ!$A$39:$A$782,$A132,СВЦЭМ!$B$39:$B$782,Q$119)+'СЕТ СН'!$I$11+СВЦЭМ!$D$10+'СЕТ СН'!$I$5-'СЕТ СН'!$I$21</f>
        <v>5661.26135488</v>
      </c>
      <c r="R132" s="36">
        <f>SUMIFS(СВЦЭМ!$D$39:$D$782,СВЦЭМ!$A$39:$A$782,$A132,СВЦЭМ!$B$39:$B$782,R$119)+'СЕТ СН'!$I$11+СВЦЭМ!$D$10+'СЕТ СН'!$I$5-'СЕТ СН'!$I$21</f>
        <v>5664.1327599400001</v>
      </c>
      <c r="S132" s="36">
        <f>SUMIFS(СВЦЭМ!$D$39:$D$782,СВЦЭМ!$A$39:$A$782,$A132,СВЦЭМ!$B$39:$B$782,S$119)+'СЕТ СН'!$I$11+СВЦЭМ!$D$10+'СЕТ СН'!$I$5-'СЕТ СН'!$I$21</f>
        <v>5658.0473121699997</v>
      </c>
      <c r="T132" s="36">
        <f>SUMIFS(СВЦЭМ!$D$39:$D$782,СВЦЭМ!$A$39:$A$782,$A132,СВЦЭМ!$B$39:$B$782,T$119)+'СЕТ СН'!$I$11+СВЦЭМ!$D$10+'СЕТ СН'!$I$5-'СЕТ СН'!$I$21</f>
        <v>5636.05766838</v>
      </c>
      <c r="U132" s="36">
        <f>SUMIFS(СВЦЭМ!$D$39:$D$782,СВЦЭМ!$A$39:$A$782,$A132,СВЦЭМ!$B$39:$B$782,U$119)+'СЕТ СН'!$I$11+СВЦЭМ!$D$10+'СЕТ СН'!$I$5-'СЕТ СН'!$I$21</f>
        <v>5607.9955630499999</v>
      </c>
      <c r="V132" s="36">
        <f>SUMIFS(СВЦЭМ!$D$39:$D$782,СВЦЭМ!$A$39:$A$782,$A132,СВЦЭМ!$B$39:$B$782,V$119)+'СЕТ СН'!$I$11+СВЦЭМ!$D$10+'СЕТ СН'!$I$5-'СЕТ СН'!$I$21</f>
        <v>5605.3651639099999</v>
      </c>
      <c r="W132" s="36">
        <f>SUMIFS(СВЦЭМ!$D$39:$D$782,СВЦЭМ!$A$39:$A$782,$A132,СВЦЭМ!$B$39:$B$782,W$119)+'СЕТ СН'!$I$11+СВЦЭМ!$D$10+'СЕТ СН'!$I$5-'СЕТ СН'!$I$21</f>
        <v>5602.64615908</v>
      </c>
      <c r="X132" s="36">
        <f>SUMIFS(СВЦЭМ!$D$39:$D$782,СВЦЭМ!$A$39:$A$782,$A132,СВЦЭМ!$B$39:$B$782,X$119)+'СЕТ СН'!$I$11+СВЦЭМ!$D$10+'СЕТ СН'!$I$5-'СЕТ СН'!$I$21</f>
        <v>5648.3712897100004</v>
      </c>
      <c r="Y132" s="36">
        <f>SUMIFS(СВЦЭМ!$D$39:$D$782,СВЦЭМ!$A$39:$A$782,$A132,СВЦЭМ!$B$39:$B$782,Y$119)+'СЕТ СН'!$I$11+СВЦЭМ!$D$10+'СЕТ СН'!$I$5-'СЕТ СН'!$I$21</f>
        <v>5642.0268262999998</v>
      </c>
    </row>
    <row r="133" spans="1:25" ht="15.75" x14ac:dyDescent="0.2">
      <c r="A133" s="35">
        <f t="shared" si="3"/>
        <v>44999</v>
      </c>
      <c r="B133" s="36">
        <f>SUMIFS(СВЦЭМ!$D$39:$D$782,СВЦЭМ!$A$39:$A$782,$A133,СВЦЭМ!$B$39:$B$782,B$119)+'СЕТ СН'!$I$11+СВЦЭМ!$D$10+'СЕТ СН'!$I$5-'СЕТ СН'!$I$21</f>
        <v>5727.8440029200001</v>
      </c>
      <c r="C133" s="36">
        <f>SUMIFS(СВЦЭМ!$D$39:$D$782,СВЦЭМ!$A$39:$A$782,$A133,СВЦЭМ!$B$39:$B$782,C$119)+'СЕТ СН'!$I$11+СВЦЭМ!$D$10+'СЕТ СН'!$I$5-'СЕТ СН'!$I$21</f>
        <v>5790.5629438599999</v>
      </c>
      <c r="D133" s="36">
        <f>SUMIFS(СВЦЭМ!$D$39:$D$782,СВЦЭМ!$A$39:$A$782,$A133,СВЦЭМ!$B$39:$B$782,D$119)+'СЕТ СН'!$I$11+СВЦЭМ!$D$10+'СЕТ СН'!$I$5-'СЕТ СН'!$I$21</f>
        <v>5829.0159235600004</v>
      </c>
      <c r="E133" s="36">
        <f>SUMIFS(СВЦЭМ!$D$39:$D$782,СВЦЭМ!$A$39:$A$782,$A133,СВЦЭМ!$B$39:$B$782,E$119)+'СЕТ СН'!$I$11+СВЦЭМ!$D$10+'СЕТ СН'!$I$5-'СЕТ СН'!$I$21</f>
        <v>5834.9251985700002</v>
      </c>
      <c r="F133" s="36">
        <f>SUMIFS(СВЦЭМ!$D$39:$D$782,СВЦЭМ!$A$39:$A$782,$A133,СВЦЭМ!$B$39:$B$782,F$119)+'СЕТ СН'!$I$11+СВЦЭМ!$D$10+'СЕТ СН'!$I$5-'СЕТ СН'!$I$21</f>
        <v>5832.5113176200002</v>
      </c>
      <c r="G133" s="36">
        <f>SUMIFS(СВЦЭМ!$D$39:$D$782,СВЦЭМ!$A$39:$A$782,$A133,СВЦЭМ!$B$39:$B$782,G$119)+'СЕТ СН'!$I$11+СВЦЭМ!$D$10+'СЕТ СН'!$I$5-'СЕТ СН'!$I$21</f>
        <v>5818.2948507000001</v>
      </c>
      <c r="H133" s="36">
        <f>SUMIFS(СВЦЭМ!$D$39:$D$782,СВЦЭМ!$A$39:$A$782,$A133,СВЦЭМ!$B$39:$B$782,H$119)+'СЕТ СН'!$I$11+СВЦЭМ!$D$10+'СЕТ СН'!$I$5-'СЕТ СН'!$I$21</f>
        <v>5750.9618539500007</v>
      </c>
      <c r="I133" s="36">
        <f>SUMIFS(СВЦЭМ!$D$39:$D$782,СВЦЭМ!$A$39:$A$782,$A133,СВЦЭМ!$B$39:$B$782,I$119)+'СЕТ СН'!$I$11+СВЦЭМ!$D$10+'СЕТ СН'!$I$5-'СЕТ СН'!$I$21</f>
        <v>5678.58100311</v>
      </c>
      <c r="J133" s="36">
        <f>SUMIFS(СВЦЭМ!$D$39:$D$782,СВЦЭМ!$A$39:$A$782,$A133,СВЦЭМ!$B$39:$B$782,J$119)+'СЕТ СН'!$I$11+СВЦЭМ!$D$10+'СЕТ СН'!$I$5-'СЕТ СН'!$I$21</f>
        <v>5683.2447723200003</v>
      </c>
      <c r="K133" s="36">
        <f>SUMIFS(СВЦЭМ!$D$39:$D$782,СВЦЭМ!$A$39:$A$782,$A133,СВЦЭМ!$B$39:$B$782,K$119)+'СЕТ СН'!$I$11+СВЦЭМ!$D$10+'СЕТ СН'!$I$5-'СЕТ СН'!$I$21</f>
        <v>5641.3132026000003</v>
      </c>
      <c r="L133" s="36">
        <f>SUMIFS(СВЦЭМ!$D$39:$D$782,СВЦЭМ!$A$39:$A$782,$A133,СВЦЭМ!$B$39:$B$782,L$119)+'СЕТ СН'!$I$11+СВЦЭМ!$D$10+'СЕТ СН'!$I$5-'СЕТ СН'!$I$21</f>
        <v>5630.4746079800007</v>
      </c>
      <c r="M133" s="36">
        <f>SUMIFS(СВЦЭМ!$D$39:$D$782,СВЦЭМ!$A$39:$A$782,$A133,СВЦЭМ!$B$39:$B$782,M$119)+'СЕТ СН'!$I$11+СВЦЭМ!$D$10+'СЕТ СН'!$I$5-'СЕТ СН'!$I$21</f>
        <v>5602.4689103199998</v>
      </c>
      <c r="N133" s="36">
        <f>SUMIFS(СВЦЭМ!$D$39:$D$782,СВЦЭМ!$A$39:$A$782,$A133,СВЦЭМ!$B$39:$B$782,N$119)+'СЕТ СН'!$I$11+СВЦЭМ!$D$10+'СЕТ СН'!$I$5-'СЕТ СН'!$I$21</f>
        <v>5637.1134099299998</v>
      </c>
      <c r="O133" s="36">
        <f>SUMIFS(СВЦЭМ!$D$39:$D$782,СВЦЭМ!$A$39:$A$782,$A133,СВЦЭМ!$B$39:$B$782,O$119)+'СЕТ СН'!$I$11+СВЦЭМ!$D$10+'СЕТ СН'!$I$5-'СЕТ СН'!$I$21</f>
        <v>5669.4121885700006</v>
      </c>
      <c r="P133" s="36">
        <f>SUMIFS(СВЦЭМ!$D$39:$D$782,СВЦЭМ!$A$39:$A$782,$A133,СВЦЭМ!$B$39:$B$782,P$119)+'СЕТ СН'!$I$11+СВЦЭМ!$D$10+'СЕТ СН'!$I$5-'СЕТ СН'!$I$21</f>
        <v>5675.9435953400007</v>
      </c>
      <c r="Q133" s="36">
        <f>SUMIFS(СВЦЭМ!$D$39:$D$782,СВЦЭМ!$A$39:$A$782,$A133,СВЦЭМ!$B$39:$B$782,Q$119)+'СЕТ СН'!$I$11+СВЦЭМ!$D$10+'СЕТ СН'!$I$5-'СЕТ СН'!$I$21</f>
        <v>5684.53224658</v>
      </c>
      <c r="R133" s="36">
        <f>SUMIFS(СВЦЭМ!$D$39:$D$782,СВЦЭМ!$A$39:$A$782,$A133,СВЦЭМ!$B$39:$B$782,R$119)+'СЕТ СН'!$I$11+СВЦЭМ!$D$10+'СЕТ СН'!$I$5-'СЕТ СН'!$I$21</f>
        <v>5672.6771960799997</v>
      </c>
      <c r="S133" s="36">
        <f>SUMIFS(СВЦЭМ!$D$39:$D$782,СВЦЭМ!$A$39:$A$782,$A133,СВЦЭМ!$B$39:$B$782,S$119)+'СЕТ СН'!$I$11+СВЦЭМ!$D$10+'СЕТ СН'!$I$5-'СЕТ СН'!$I$21</f>
        <v>5648.8575410499998</v>
      </c>
      <c r="T133" s="36">
        <f>SUMIFS(СВЦЭМ!$D$39:$D$782,СВЦЭМ!$A$39:$A$782,$A133,СВЦЭМ!$B$39:$B$782,T$119)+'СЕТ СН'!$I$11+СВЦЭМ!$D$10+'СЕТ СН'!$I$5-'СЕТ СН'!$I$21</f>
        <v>5631.2100550499999</v>
      </c>
      <c r="U133" s="36">
        <f>SUMIFS(СВЦЭМ!$D$39:$D$782,СВЦЭМ!$A$39:$A$782,$A133,СВЦЭМ!$B$39:$B$782,U$119)+'СЕТ СН'!$I$11+СВЦЭМ!$D$10+'СЕТ СН'!$I$5-'СЕТ СН'!$I$21</f>
        <v>5600.7869086600003</v>
      </c>
      <c r="V133" s="36">
        <f>SUMIFS(СВЦЭМ!$D$39:$D$782,СВЦЭМ!$A$39:$A$782,$A133,СВЦЭМ!$B$39:$B$782,V$119)+'СЕТ СН'!$I$11+СВЦЭМ!$D$10+'СЕТ СН'!$I$5-'СЕТ СН'!$I$21</f>
        <v>5620.6826605900005</v>
      </c>
      <c r="W133" s="36">
        <f>SUMIFS(СВЦЭМ!$D$39:$D$782,СВЦЭМ!$A$39:$A$782,$A133,СВЦЭМ!$B$39:$B$782,W$119)+'СЕТ СН'!$I$11+СВЦЭМ!$D$10+'СЕТ СН'!$I$5-'СЕТ СН'!$I$21</f>
        <v>5638.6830685599998</v>
      </c>
      <c r="X133" s="36">
        <f>SUMIFS(СВЦЭМ!$D$39:$D$782,СВЦЭМ!$A$39:$A$782,$A133,СВЦЭМ!$B$39:$B$782,X$119)+'СЕТ СН'!$I$11+СВЦЭМ!$D$10+'СЕТ СН'!$I$5-'СЕТ СН'!$I$21</f>
        <v>5679.8762784</v>
      </c>
      <c r="Y133" s="36">
        <f>SUMIFS(СВЦЭМ!$D$39:$D$782,СВЦЭМ!$A$39:$A$782,$A133,СВЦЭМ!$B$39:$B$782,Y$119)+'СЕТ СН'!$I$11+СВЦЭМ!$D$10+'СЕТ СН'!$I$5-'СЕТ СН'!$I$21</f>
        <v>5688.8773807100006</v>
      </c>
    </row>
    <row r="134" spans="1:25" ht="15.75" x14ac:dyDescent="0.2">
      <c r="A134" s="35">
        <f t="shared" si="3"/>
        <v>45000</v>
      </c>
      <c r="B134" s="36">
        <f>SUMIFS(СВЦЭМ!$D$39:$D$782,СВЦЭМ!$A$39:$A$782,$A134,СВЦЭМ!$B$39:$B$782,B$119)+'СЕТ СН'!$I$11+СВЦЭМ!$D$10+'СЕТ СН'!$I$5-'СЕТ СН'!$I$21</f>
        <v>5715.2518132100004</v>
      </c>
      <c r="C134" s="36">
        <f>SUMIFS(СВЦЭМ!$D$39:$D$782,СВЦЭМ!$A$39:$A$782,$A134,СВЦЭМ!$B$39:$B$782,C$119)+'СЕТ СН'!$I$11+СВЦЭМ!$D$10+'СЕТ СН'!$I$5-'СЕТ СН'!$I$21</f>
        <v>5775.45493308</v>
      </c>
      <c r="D134" s="36">
        <f>SUMIFS(СВЦЭМ!$D$39:$D$782,СВЦЭМ!$A$39:$A$782,$A134,СВЦЭМ!$B$39:$B$782,D$119)+'СЕТ СН'!$I$11+СВЦЭМ!$D$10+'СЕТ СН'!$I$5-'СЕТ СН'!$I$21</f>
        <v>5810.1846443000004</v>
      </c>
      <c r="E134" s="36">
        <f>SUMIFS(СВЦЭМ!$D$39:$D$782,СВЦЭМ!$A$39:$A$782,$A134,СВЦЭМ!$B$39:$B$782,E$119)+'СЕТ СН'!$I$11+СВЦЭМ!$D$10+'СЕТ СН'!$I$5-'СЕТ СН'!$I$21</f>
        <v>5817.7609357700003</v>
      </c>
      <c r="F134" s="36">
        <f>SUMIFS(СВЦЭМ!$D$39:$D$782,СВЦЭМ!$A$39:$A$782,$A134,СВЦЭМ!$B$39:$B$782,F$119)+'СЕТ СН'!$I$11+СВЦЭМ!$D$10+'СЕТ СН'!$I$5-'СЕТ СН'!$I$21</f>
        <v>5819.0087563699999</v>
      </c>
      <c r="G134" s="36">
        <f>SUMIFS(СВЦЭМ!$D$39:$D$782,СВЦЭМ!$A$39:$A$782,$A134,СВЦЭМ!$B$39:$B$782,G$119)+'СЕТ СН'!$I$11+СВЦЭМ!$D$10+'СЕТ СН'!$I$5-'СЕТ СН'!$I$21</f>
        <v>5803.81511649</v>
      </c>
      <c r="H134" s="36">
        <f>SUMIFS(СВЦЭМ!$D$39:$D$782,СВЦЭМ!$A$39:$A$782,$A134,СВЦЭМ!$B$39:$B$782,H$119)+'СЕТ СН'!$I$11+СВЦЭМ!$D$10+'СЕТ СН'!$I$5-'СЕТ СН'!$I$21</f>
        <v>5729.3193716400001</v>
      </c>
      <c r="I134" s="36">
        <f>SUMIFS(СВЦЭМ!$D$39:$D$782,СВЦЭМ!$A$39:$A$782,$A134,СВЦЭМ!$B$39:$B$782,I$119)+'СЕТ СН'!$I$11+СВЦЭМ!$D$10+'СЕТ СН'!$I$5-'СЕТ СН'!$I$21</f>
        <v>5657.0532618800007</v>
      </c>
      <c r="J134" s="36">
        <f>SUMIFS(СВЦЭМ!$D$39:$D$782,СВЦЭМ!$A$39:$A$782,$A134,СВЦЭМ!$B$39:$B$782,J$119)+'СЕТ СН'!$I$11+СВЦЭМ!$D$10+'СЕТ СН'!$I$5-'СЕТ СН'!$I$21</f>
        <v>5658.6020492200005</v>
      </c>
      <c r="K134" s="36">
        <f>SUMIFS(СВЦЭМ!$D$39:$D$782,СВЦЭМ!$A$39:$A$782,$A134,СВЦЭМ!$B$39:$B$782,K$119)+'СЕТ СН'!$I$11+СВЦЭМ!$D$10+'СЕТ СН'!$I$5-'СЕТ СН'!$I$21</f>
        <v>5615.9753936699999</v>
      </c>
      <c r="L134" s="36">
        <f>SUMIFS(СВЦЭМ!$D$39:$D$782,СВЦЭМ!$A$39:$A$782,$A134,СВЦЭМ!$B$39:$B$782,L$119)+'СЕТ СН'!$I$11+СВЦЭМ!$D$10+'СЕТ СН'!$I$5-'СЕТ СН'!$I$21</f>
        <v>5604.1785813100005</v>
      </c>
      <c r="M134" s="36">
        <f>SUMIFS(СВЦЭМ!$D$39:$D$782,СВЦЭМ!$A$39:$A$782,$A134,СВЦЭМ!$B$39:$B$782,M$119)+'СЕТ СН'!$I$11+СВЦЭМ!$D$10+'СЕТ СН'!$I$5-'СЕТ СН'!$I$21</f>
        <v>5615.1414966100001</v>
      </c>
      <c r="N134" s="36">
        <f>SUMIFS(СВЦЭМ!$D$39:$D$782,СВЦЭМ!$A$39:$A$782,$A134,СВЦЭМ!$B$39:$B$782,N$119)+'СЕТ СН'!$I$11+СВЦЭМ!$D$10+'СЕТ СН'!$I$5-'СЕТ СН'!$I$21</f>
        <v>5650.3426113700007</v>
      </c>
      <c r="O134" s="36">
        <f>SUMIFS(СВЦЭМ!$D$39:$D$782,СВЦЭМ!$A$39:$A$782,$A134,СВЦЭМ!$B$39:$B$782,O$119)+'СЕТ СН'!$I$11+СВЦЭМ!$D$10+'СЕТ СН'!$I$5-'СЕТ СН'!$I$21</f>
        <v>5659.8196061899998</v>
      </c>
      <c r="P134" s="36">
        <f>SUMIFS(СВЦЭМ!$D$39:$D$782,СВЦЭМ!$A$39:$A$782,$A134,СВЦЭМ!$B$39:$B$782,P$119)+'СЕТ СН'!$I$11+СВЦЭМ!$D$10+'СЕТ СН'!$I$5-'СЕТ СН'!$I$21</f>
        <v>5664.4641294200001</v>
      </c>
      <c r="Q134" s="36">
        <f>SUMIFS(СВЦЭМ!$D$39:$D$782,СВЦЭМ!$A$39:$A$782,$A134,СВЦЭМ!$B$39:$B$782,Q$119)+'СЕТ СН'!$I$11+СВЦЭМ!$D$10+'СЕТ СН'!$I$5-'СЕТ СН'!$I$21</f>
        <v>5676.95732718</v>
      </c>
      <c r="R134" s="36">
        <f>SUMIFS(СВЦЭМ!$D$39:$D$782,СВЦЭМ!$A$39:$A$782,$A134,СВЦЭМ!$B$39:$B$782,R$119)+'СЕТ СН'!$I$11+СВЦЭМ!$D$10+'СЕТ СН'!$I$5-'СЕТ СН'!$I$21</f>
        <v>5670.7127245499996</v>
      </c>
      <c r="S134" s="36">
        <f>SUMIFS(СВЦЭМ!$D$39:$D$782,СВЦЭМ!$A$39:$A$782,$A134,СВЦЭМ!$B$39:$B$782,S$119)+'СЕТ СН'!$I$11+СВЦЭМ!$D$10+'СЕТ СН'!$I$5-'СЕТ СН'!$I$21</f>
        <v>5647.0458598499999</v>
      </c>
      <c r="T134" s="36">
        <f>SUMIFS(СВЦЭМ!$D$39:$D$782,СВЦЭМ!$A$39:$A$782,$A134,СВЦЭМ!$B$39:$B$782,T$119)+'СЕТ СН'!$I$11+СВЦЭМ!$D$10+'СЕТ СН'!$I$5-'СЕТ СН'!$I$21</f>
        <v>5621.8504645499997</v>
      </c>
      <c r="U134" s="36">
        <f>SUMIFS(СВЦЭМ!$D$39:$D$782,СВЦЭМ!$A$39:$A$782,$A134,СВЦЭМ!$B$39:$B$782,U$119)+'СЕТ СН'!$I$11+СВЦЭМ!$D$10+'СЕТ СН'!$I$5-'СЕТ СН'!$I$21</f>
        <v>5592.5501234000003</v>
      </c>
      <c r="V134" s="36">
        <f>SUMIFS(СВЦЭМ!$D$39:$D$782,СВЦЭМ!$A$39:$A$782,$A134,СВЦЭМ!$B$39:$B$782,V$119)+'СЕТ СН'!$I$11+СВЦЭМ!$D$10+'СЕТ СН'!$I$5-'СЕТ СН'!$I$21</f>
        <v>5592.82065582</v>
      </c>
      <c r="W134" s="36">
        <f>SUMIFS(СВЦЭМ!$D$39:$D$782,СВЦЭМ!$A$39:$A$782,$A134,СВЦЭМ!$B$39:$B$782,W$119)+'СЕТ СН'!$I$11+СВЦЭМ!$D$10+'СЕТ СН'!$I$5-'СЕТ СН'!$I$21</f>
        <v>5607.3110823500001</v>
      </c>
      <c r="X134" s="36">
        <f>SUMIFS(СВЦЭМ!$D$39:$D$782,СВЦЭМ!$A$39:$A$782,$A134,СВЦЭМ!$B$39:$B$782,X$119)+'СЕТ СН'!$I$11+СВЦЭМ!$D$10+'СЕТ СН'!$I$5-'СЕТ СН'!$I$21</f>
        <v>5645.6521576300001</v>
      </c>
      <c r="Y134" s="36">
        <f>SUMIFS(СВЦЭМ!$D$39:$D$782,СВЦЭМ!$A$39:$A$782,$A134,СВЦЭМ!$B$39:$B$782,Y$119)+'СЕТ СН'!$I$11+СВЦЭМ!$D$10+'СЕТ СН'!$I$5-'СЕТ СН'!$I$21</f>
        <v>5668.1480561900007</v>
      </c>
    </row>
    <row r="135" spans="1:25" ht="15.75" x14ac:dyDescent="0.2">
      <c r="A135" s="35">
        <f t="shared" si="3"/>
        <v>45001</v>
      </c>
      <c r="B135" s="36">
        <f>SUMIFS(СВЦЭМ!$D$39:$D$782,СВЦЭМ!$A$39:$A$782,$A135,СВЦЭМ!$B$39:$B$782,B$119)+'СЕТ СН'!$I$11+СВЦЭМ!$D$10+'СЕТ СН'!$I$5-'СЕТ СН'!$I$21</f>
        <v>5670.2358349900005</v>
      </c>
      <c r="C135" s="36">
        <f>SUMIFS(СВЦЭМ!$D$39:$D$782,СВЦЭМ!$A$39:$A$782,$A135,СВЦЭМ!$B$39:$B$782,C$119)+'СЕТ СН'!$I$11+СВЦЭМ!$D$10+'СЕТ СН'!$I$5-'СЕТ СН'!$I$21</f>
        <v>5735.43381598</v>
      </c>
      <c r="D135" s="36">
        <f>SUMIFS(СВЦЭМ!$D$39:$D$782,СВЦЭМ!$A$39:$A$782,$A135,СВЦЭМ!$B$39:$B$782,D$119)+'СЕТ СН'!$I$11+СВЦЭМ!$D$10+'СЕТ СН'!$I$5-'СЕТ СН'!$I$21</f>
        <v>5759.5858197699999</v>
      </c>
      <c r="E135" s="36">
        <f>SUMIFS(СВЦЭМ!$D$39:$D$782,СВЦЭМ!$A$39:$A$782,$A135,СВЦЭМ!$B$39:$B$782,E$119)+'СЕТ СН'!$I$11+СВЦЭМ!$D$10+'СЕТ СН'!$I$5-'СЕТ СН'!$I$21</f>
        <v>5779.3998952299999</v>
      </c>
      <c r="F135" s="36">
        <f>SUMIFS(СВЦЭМ!$D$39:$D$782,СВЦЭМ!$A$39:$A$782,$A135,СВЦЭМ!$B$39:$B$782,F$119)+'СЕТ СН'!$I$11+СВЦЭМ!$D$10+'СЕТ СН'!$I$5-'СЕТ СН'!$I$21</f>
        <v>5783.9214201200002</v>
      </c>
      <c r="G135" s="36">
        <f>SUMIFS(СВЦЭМ!$D$39:$D$782,СВЦЭМ!$A$39:$A$782,$A135,СВЦЭМ!$B$39:$B$782,G$119)+'СЕТ СН'!$I$11+СВЦЭМ!$D$10+'СЕТ СН'!$I$5-'СЕТ СН'!$I$21</f>
        <v>5762.76759176</v>
      </c>
      <c r="H135" s="36">
        <f>SUMIFS(СВЦЭМ!$D$39:$D$782,СВЦЭМ!$A$39:$A$782,$A135,СВЦЭМ!$B$39:$B$782,H$119)+'СЕТ СН'!$I$11+СВЦЭМ!$D$10+'СЕТ СН'!$I$5-'СЕТ СН'!$I$21</f>
        <v>5689.4447133900003</v>
      </c>
      <c r="I135" s="36">
        <f>SUMIFS(СВЦЭМ!$D$39:$D$782,СВЦЭМ!$A$39:$A$782,$A135,СВЦЭМ!$B$39:$B$782,I$119)+'СЕТ СН'!$I$11+СВЦЭМ!$D$10+'СЕТ СН'!$I$5-'СЕТ СН'!$I$21</f>
        <v>5658.9967083800002</v>
      </c>
      <c r="J135" s="36">
        <f>SUMIFS(СВЦЭМ!$D$39:$D$782,СВЦЭМ!$A$39:$A$782,$A135,СВЦЭМ!$B$39:$B$782,J$119)+'СЕТ СН'!$I$11+СВЦЭМ!$D$10+'СЕТ СН'!$I$5-'СЕТ СН'!$I$21</f>
        <v>5657.3589573200006</v>
      </c>
      <c r="K135" s="36">
        <f>SUMIFS(СВЦЭМ!$D$39:$D$782,СВЦЭМ!$A$39:$A$782,$A135,СВЦЭМ!$B$39:$B$782,K$119)+'СЕТ СН'!$I$11+СВЦЭМ!$D$10+'СЕТ СН'!$I$5-'СЕТ СН'!$I$21</f>
        <v>5640.40247</v>
      </c>
      <c r="L135" s="36">
        <f>SUMIFS(СВЦЭМ!$D$39:$D$782,СВЦЭМ!$A$39:$A$782,$A135,СВЦЭМ!$B$39:$B$782,L$119)+'СЕТ СН'!$I$11+СВЦЭМ!$D$10+'СЕТ СН'!$I$5-'СЕТ СН'!$I$21</f>
        <v>5666.4323413399998</v>
      </c>
      <c r="M135" s="36">
        <f>SUMIFS(СВЦЭМ!$D$39:$D$782,СВЦЭМ!$A$39:$A$782,$A135,СВЦЭМ!$B$39:$B$782,M$119)+'СЕТ СН'!$I$11+СВЦЭМ!$D$10+'СЕТ СН'!$I$5-'СЕТ СН'!$I$21</f>
        <v>5696.89847242</v>
      </c>
      <c r="N135" s="36">
        <f>SUMIFS(СВЦЭМ!$D$39:$D$782,СВЦЭМ!$A$39:$A$782,$A135,СВЦЭМ!$B$39:$B$782,N$119)+'СЕТ СН'!$I$11+СВЦЭМ!$D$10+'СЕТ СН'!$I$5-'СЕТ СН'!$I$21</f>
        <v>5733.72349674</v>
      </c>
      <c r="O135" s="36">
        <f>SUMIFS(СВЦЭМ!$D$39:$D$782,СВЦЭМ!$A$39:$A$782,$A135,СВЦЭМ!$B$39:$B$782,O$119)+'СЕТ СН'!$I$11+СВЦЭМ!$D$10+'СЕТ СН'!$I$5-'СЕТ СН'!$I$21</f>
        <v>5744.92047353</v>
      </c>
      <c r="P135" s="36">
        <f>SUMIFS(СВЦЭМ!$D$39:$D$782,СВЦЭМ!$A$39:$A$782,$A135,СВЦЭМ!$B$39:$B$782,P$119)+'СЕТ СН'!$I$11+СВЦЭМ!$D$10+'СЕТ СН'!$I$5-'СЕТ СН'!$I$21</f>
        <v>5757.2915741300003</v>
      </c>
      <c r="Q135" s="36">
        <f>SUMIFS(СВЦЭМ!$D$39:$D$782,СВЦЭМ!$A$39:$A$782,$A135,СВЦЭМ!$B$39:$B$782,Q$119)+'СЕТ СН'!$I$11+СВЦЭМ!$D$10+'СЕТ СН'!$I$5-'СЕТ СН'!$I$21</f>
        <v>5756.9487163399999</v>
      </c>
      <c r="R135" s="36">
        <f>SUMIFS(СВЦЭМ!$D$39:$D$782,СВЦЭМ!$A$39:$A$782,$A135,СВЦЭМ!$B$39:$B$782,R$119)+'СЕТ СН'!$I$11+СВЦЭМ!$D$10+'СЕТ СН'!$I$5-'СЕТ СН'!$I$21</f>
        <v>5770.93709132</v>
      </c>
      <c r="S135" s="36">
        <f>SUMIFS(СВЦЭМ!$D$39:$D$782,СВЦЭМ!$A$39:$A$782,$A135,СВЦЭМ!$B$39:$B$782,S$119)+'СЕТ СН'!$I$11+СВЦЭМ!$D$10+'СЕТ СН'!$I$5-'СЕТ СН'!$I$21</f>
        <v>5751.7883070000007</v>
      </c>
      <c r="T135" s="36">
        <f>SUMIFS(СВЦЭМ!$D$39:$D$782,СВЦЭМ!$A$39:$A$782,$A135,СВЦЭМ!$B$39:$B$782,T$119)+'СЕТ СН'!$I$11+СВЦЭМ!$D$10+'СЕТ СН'!$I$5-'СЕТ СН'!$I$21</f>
        <v>5691.3583287900001</v>
      </c>
      <c r="U135" s="36">
        <f>SUMIFS(СВЦЭМ!$D$39:$D$782,СВЦЭМ!$A$39:$A$782,$A135,СВЦЭМ!$B$39:$B$782,U$119)+'СЕТ СН'!$I$11+СВЦЭМ!$D$10+'СЕТ СН'!$I$5-'СЕТ СН'!$I$21</f>
        <v>5652.8232869800004</v>
      </c>
      <c r="V135" s="36">
        <f>SUMIFS(СВЦЭМ!$D$39:$D$782,СВЦЭМ!$A$39:$A$782,$A135,СВЦЭМ!$B$39:$B$782,V$119)+'СЕТ СН'!$I$11+СВЦЭМ!$D$10+'СЕТ СН'!$I$5-'СЕТ СН'!$I$21</f>
        <v>5647.7545048600005</v>
      </c>
      <c r="W135" s="36">
        <f>SUMIFS(СВЦЭМ!$D$39:$D$782,СВЦЭМ!$A$39:$A$782,$A135,СВЦЭМ!$B$39:$B$782,W$119)+'СЕТ СН'!$I$11+СВЦЭМ!$D$10+'СЕТ СН'!$I$5-'СЕТ СН'!$I$21</f>
        <v>5671.8702135000003</v>
      </c>
      <c r="X135" s="36">
        <f>SUMIFS(СВЦЭМ!$D$39:$D$782,СВЦЭМ!$A$39:$A$782,$A135,СВЦЭМ!$B$39:$B$782,X$119)+'СЕТ СН'!$I$11+СВЦЭМ!$D$10+'СЕТ СН'!$I$5-'СЕТ СН'!$I$21</f>
        <v>5653.70653176</v>
      </c>
      <c r="Y135" s="36">
        <f>SUMIFS(СВЦЭМ!$D$39:$D$782,СВЦЭМ!$A$39:$A$782,$A135,СВЦЭМ!$B$39:$B$782,Y$119)+'СЕТ СН'!$I$11+СВЦЭМ!$D$10+'СЕТ СН'!$I$5-'СЕТ СН'!$I$21</f>
        <v>5678.2699287599999</v>
      </c>
    </row>
    <row r="136" spans="1:25" ht="15.75" x14ac:dyDescent="0.2">
      <c r="A136" s="35">
        <f t="shared" si="3"/>
        <v>45002</v>
      </c>
      <c r="B136" s="36">
        <f>SUMIFS(СВЦЭМ!$D$39:$D$782,СВЦЭМ!$A$39:$A$782,$A136,СВЦЭМ!$B$39:$B$782,B$119)+'СЕТ СН'!$I$11+СВЦЭМ!$D$10+'СЕТ СН'!$I$5-'СЕТ СН'!$I$21</f>
        <v>5735.0838050900002</v>
      </c>
      <c r="C136" s="36">
        <f>SUMIFS(СВЦЭМ!$D$39:$D$782,СВЦЭМ!$A$39:$A$782,$A136,СВЦЭМ!$B$39:$B$782,C$119)+'СЕТ СН'!$I$11+СВЦЭМ!$D$10+'СЕТ СН'!$I$5-'СЕТ СН'!$I$21</f>
        <v>5789.19700388</v>
      </c>
      <c r="D136" s="36">
        <f>SUMIFS(СВЦЭМ!$D$39:$D$782,СВЦЭМ!$A$39:$A$782,$A136,СВЦЭМ!$B$39:$B$782,D$119)+'СЕТ СН'!$I$11+СВЦЭМ!$D$10+'СЕТ СН'!$I$5-'СЕТ СН'!$I$21</f>
        <v>5791.1898934300007</v>
      </c>
      <c r="E136" s="36">
        <f>SUMIFS(СВЦЭМ!$D$39:$D$782,СВЦЭМ!$A$39:$A$782,$A136,СВЦЭМ!$B$39:$B$782,E$119)+'СЕТ СН'!$I$11+СВЦЭМ!$D$10+'СЕТ СН'!$I$5-'СЕТ СН'!$I$21</f>
        <v>5784.61969013</v>
      </c>
      <c r="F136" s="36">
        <f>SUMIFS(СВЦЭМ!$D$39:$D$782,СВЦЭМ!$A$39:$A$782,$A136,СВЦЭМ!$B$39:$B$782,F$119)+'СЕТ СН'!$I$11+СВЦЭМ!$D$10+'СЕТ СН'!$I$5-'СЕТ СН'!$I$21</f>
        <v>5792.5031006500003</v>
      </c>
      <c r="G136" s="36">
        <f>SUMIFS(СВЦЭМ!$D$39:$D$782,СВЦЭМ!$A$39:$A$782,$A136,СВЦЭМ!$B$39:$B$782,G$119)+'СЕТ СН'!$I$11+СВЦЭМ!$D$10+'СЕТ СН'!$I$5-'СЕТ СН'!$I$21</f>
        <v>5778.3686336600003</v>
      </c>
      <c r="H136" s="36">
        <f>SUMIFS(СВЦЭМ!$D$39:$D$782,СВЦЭМ!$A$39:$A$782,$A136,СВЦЭМ!$B$39:$B$782,H$119)+'СЕТ СН'!$I$11+СВЦЭМ!$D$10+'СЕТ СН'!$I$5-'СЕТ СН'!$I$21</f>
        <v>5731.1419530900002</v>
      </c>
      <c r="I136" s="36">
        <f>SUMIFS(СВЦЭМ!$D$39:$D$782,СВЦЭМ!$A$39:$A$782,$A136,СВЦЭМ!$B$39:$B$782,I$119)+'СЕТ СН'!$I$11+СВЦЭМ!$D$10+'СЕТ СН'!$I$5-'СЕТ СН'!$I$21</f>
        <v>5650.8357841300003</v>
      </c>
      <c r="J136" s="36">
        <f>SUMIFS(СВЦЭМ!$D$39:$D$782,СВЦЭМ!$A$39:$A$782,$A136,СВЦЭМ!$B$39:$B$782,J$119)+'СЕТ СН'!$I$11+СВЦЭМ!$D$10+'СЕТ СН'!$I$5-'СЕТ СН'!$I$21</f>
        <v>5654.9181646699999</v>
      </c>
      <c r="K136" s="36">
        <f>SUMIFS(СВЦЭМ!$D$39:$D$782,СВЦЭМ!$A$39:$A$782,$A136,СВЦЭМ!$B$39:$B$782,K$119)+'СЕТ СН'!$I$11+СВЦЭМ!$D$10+'СЕТ СН'!$I$5-'СЕТ СН'!$I$21</f>
        <v>5645.9330399800001</v>
      </c>
      <c r="L136" s="36">
        <f>SUMIFS(СВЦЭМ!$D$39:$D$782,СВЦЭМ!$A$39:$A$782,$A136,СВЦЭМ!$B$39:$B$782,L$119)+'СЕТ СН'!$I$11+СВЦЭМ!$D$10+'СЕТ СН'!$I$5-'СЕТ СН'!$I$21</f>
        <v>5637.2843537400004</v>
      </c>
      <c r="M136" s="36">
        <f>SUMIFS(СВЦЭМ!$D$39:$D$782,СВЦЭМ!$A$39:$A$782,$A136,СВЦЭМ!$B$39:$B$782,M$119)+'СЕТ СН'!$I$11+СВЦЭМ!$D$10+'СЕТ СН'!$I$5-'СЕТ СН'!$I$21</f>
        <v>5649.7985579100005</v>
      </c>
      <c r="N136" s="36">
        <f>SUMIFS(СВЦЭМ!$D$39:$D$782,СВЦЭМ!$A$39:$A$782,$A136,СВЦЭМ!$B$39:$B$782,N$119)+'СЕТ СН'!$I$11+СВЦЭМ!$D$10+'СЕТ СН'!$I$5-'СЕТ СН'!$I$21</f>
        <v>5681.7485104900006</v>
      </c>
      <c r="O136" s="36">
        <f>SUMIFS(СВЦЭМ!$D$39:$D$782,СВЦЭМ!$A$39:$A$782,$A136,СВЦЭМ!$B$39:$B$782,O$119)+'СЕТ СН'!$I$11+СВЦЭМ!$D$10+'СЕТ СН'!$I$5-'СЕТ СН'!$I$21</f>
        <v>5702.9913412700007</v>
      </c>
      <c r="P136" s="36">
        <f>SUMIFS(СВЦЭМ!$D$39:$D$782,СВЦЭМ!$A$39:$A$782,$A136,СВЦЭМ!$B$39:$B$782,P$119)+'СЕТ СН'!$I$11+СВЦЭМ!$D$10+'СЕТ СН'!$I$5-'СЕТ СН'!$I$21</f>
        <v>5707.5584782700007</v>
      </c>
      <c r="Q136" s="36">
        <f>SUMIFS(СВЦЭМ!$D$39:$D$782,СВЦЭМ!$A$39:$A$782,$A136,СВЦЭМ!$B$39:$B$782,Q$119)+'СЕТ СН'!$I$11+СВЦЭМ!$D$10+'СЕТ СН'!$I$5-'СЕТ СН'!$I$21</f>
        <v>5718.0397411900003</v>
      </c>
      <c r="R136" s="36">
        <f>SUMIFS(СВЦЭМ!$D$39:$D$782,СВЦЭМ!$A$39:$A$782,$A136,СВЦЭМ!$B$39:$B$782,R$119)+'СЕТ СН'!$I$11+СВЦЭМ!$D$10+'СЕТ СН'!$I$5-'СЕТ СН'!$I$21</f>
        <v>5702.9183849700003</v>
      </c>
      <c r="S136" s="36">
        <f>SUMIFS(СВЦЭМ!$D$39:$D$782,СВЦЭМ!$A$39:$A$782,$A136,СВЦЭМ!$B$39:$B$782,S$119)+'СЕТ СН'!$I$11+СВЦЭМ!$D$10+'СЕТ СН'!$I$5-'СЕТ СН'!$I$21</f>
        <v>5681.8059762600005</v>
      </c>
      <c r="T136" s="36">
        <f>SUMIFS(СВЦЭМ!$D$39:$D$782,СВЦЭМ!$A$39:$A$782,$A136,СВЦЭМ!$B$39:$B$782,T$119)+'СЕТ СН'!$I$11+СВЦЭМ!$D$10+'СЕТ СН'!$I$5-'СЕТ СН'!$I$21</f>
        <v>5660.6761800700006</v>
      </c>
      <c r="U136" s="36">
        <f>SUMIFS(СВЦЭМ!$D$39:$D$782,СВЦЭМ!$A$39:$A$782,$A136,СВЦЭМ!$B$39:$B$782,U$119)+'СЕТ СН'!$I$11+СВЦЭМ!$D$10+'СЕТ СН'!$I$5-'СЕТ СН'!$I$21</f>
        <v>5637.6307866000006</v>
      </c>
      <c r="V136" s="36">
        <f>SUMIFS(СВЦЭМ!$D$39:$D$782,СВЦЭМ!$A$39:$A$782,$A136,СВЦЭМ!$B$39:$B$782,V$119)+'СЕТ СН'!$I$11+СВЦЭМ!$D$10+'СЕТ СН'!$I$5-'СЕТ СН'!$I$21</f>
        <v>5640.3667551500002</v>
      </c>
      <c r="W136" s="36">
        <f>SUMIFS(СВЦЭМ!$D$39:$D$782,СВЦЭМ!$A$39:$A$782,$A136,СВЦЭМ!$B$39:$B$782,W$119)+'СЕТ СН'!$I$11+СВЦЭМ!$D$10+'СЕТ СН'!$I$5-'СЕТ СН'!$I$21</f>
        <v>5643.5966376699998</v>
      </c>
      <c r="X136" s="36">
        <f>SUMIFS(СВЦЭМ!$D$39:$D$782,СВЦЭМ!$A$39:$A$782,$A136,СВЦЭМ!$B$39:$B$782,X$119)+'СЕТ СН'!$I$11+СВЦЭМ!$D$10+'СЕТ СН'!$I$5-'СЕТ СН'!$I$21</f>
        <v>5693.7994329600006</v>
      </c>
      <c r="Y136" s="36">
        <f>SUMIFS(СВЦЭМ!$D$39:$D$782,СВЦЭМ!$A$39:$A$782,$A136,СВЦЭМ!$B$39:$B$782,Y$119)+'СЕТ СН'!$I$11+СВЦЭМ!$D$10+'СЕТ СН'!$I$5-'СЕТ СН'!$I$21</f>
        <v>5733.0933062000004</v>
      </c>
    </row>
    <row r="137" spans="1:25" ht="15.75" x14ac:dyDescent="0.2">
      <c r="A137" s="35">
        <f t="shared" si="3"/>
        <v>45003</v>
      </c>
      <c r="B137" s="36">
        <f>SUMIFS(СВЦЭМ!$D$39:$D$782,СВЦЭМ!$A$39:$A$782,$A137,СВЦЭМ!$B$39:$B$782,B$119)+'СЕТ СН'!$I$11+СВЦЭМ!$D$10+'СЕТ СН'!$I$5-'СЕТ СН'!$I$21</f>
        <v>5577.01612828</v>
      </c>
      <c r="C137" s="36">
        <f>SUMIFS(СВЦЭМ!$D$39:$D$782,СВЦЭМ!$A$39:$A$782,$A137,СВЦЭМ!$B$39:$B$782,C$119)+'СЕТ СН'!$I$11+СВЦЭМ!$D$10+'СЕТ СН'!$I$5-'СЕТ СН'!$I$21</f>
        <v>5628.9815641100004</v>
      </c>
      <c r="D137" s="36">
        <f>SUMIFS(СВЦЭМ!$D$39:$D$782,СВЦЭМ!$A$39:$A$782,$A137,СВЦЭМ!$B$39:$B$782,D$119)+'СЕТ СН'!$I$11+СВЦЭМ!$D$10+'СЕТ СН'!$I$5-'СЕТ СН'!$I$21</f>
        <v>5658.24056681</v>
      </c>
      <c r="E137" s="36">
        <f>SUMIFS(СВЦЭМ!$D$39:$D$782,СВЦЭМ!$A$39:$A$782,$A137,СВЦЭМ!$B$39:$B$782,E$119)+'СЕТ СН'!$I$11+СВЦЭМ!$D$10+'СЕТ СН'!$I$5-'СЕТ СН'!$I$21</f>
        <v>5660.4104994099998</v>
      </c>
      <c r="F137" s="36">
        <f>SUMIFS(СВЦЭМ!$D$39:$D$782,СВЦЭМ!$A$39:$A$782,$A137,СВЦЭМ!$B$39:$B$782,F$119)+'СЕТ СН'!$I$11+СВЦЭМ!$D$10+'СЕТ СН'!$I$5-'СЕТ СН'!$I$21</f>
        <v>5681.1014448000005</v>
      </c>
      <c r="G137" s="36">
        <f>SUMIFS(СВЦЭМ!$D$39:$D$782,СВЦЭМ!$A$39:$A$782,$A137,СВЦЭМ!$B$39:$B$782,G$119)+'СЕТ СН'!$I$11+СВЦЭМ!$D$10+'СЕТ СН'!$I$5-'СЕТ СН'!$I$21</f>
        <v>5658.0883729899997</v>
      </c>
      <c r="H137" s="36">
        <f>SUMIFS(СВЦЭМ!$D$39:$D$782,СВЦЭМ!$A$39:$A$782,$A137,СВЦЭМ!$B$39:$B$782,H$119)+'СЕТ СН'!$I$11+СВЦЭМ!$D$10+'СЕТ СН'!$I$5-'СЕТ СН'!$I$21</f>
        <v>5654.8607248900007</v>
      </c>
      <c r="I137" s="36">
        <f>SUMIFS(СВЦЭМ!$D$39:$D$782,СВЦЭМ!$A$39:$A$782,$A137,СВЦЭМ!$B$39:$B$782,I$119)+'СЕТ СН'!$I$11+СВЦЭМ!$D$10+'СЕТ СН'!$I$5-'СЕТ СН'!$I$21</f>
        <v>5635.8278314500003</v>
      </c>
      <c r="J137" s="36">
        <f>SUMIFS(СВЦЭМ!$D$39:$D$782,СВЦЭМ!$A$39:$A$782,$A137,СВЦЭМ!$B$39:$B$782,J$119)+'СЕТ СН'!$I$11+СВЦЭМ!$D$10+'СЕТ СН'!$I$5-'СЕТ СН'!$I$21</f>
        <v>5589.2685843100007</v>
      </c>
      <c r="K137" s="36">
        <f>SUMIFS(СВЦЭМ!$D$39:$D$782,СВЦЭМ!$A$39:$A$782,$A137,СВЦЭМ!$B$39:$B$782,K$119)+'СЕТ СН'!$I$11+СВЦЭМ!$D$10+'СЕТ СН'!$I$5-'СЕТ СН'!$I$21</f>
        <v>5520.5907121500004</v>
      </c>
      <c r="L137" s="36">
        <f>SUMIFS(СВЦЭМ!$D$39:$D$782,СВЦЭМ!$A$39:$A$782,$A137,СВЦЭМ!$B$39:$B$782,L$119)+'СЕТ СН'!$I$11+СВЦЭМ!$D$10+'СЕТ СН'!$I$5-'СЕТ СН'!$I$21</f>
        <v>5470.6348181499998</v>
      </c>
      <c r="M137" s="36">
        <f>SUMIFS(СВЦЭМ!$D$39:$D$782,СВЦЭМ!$A$39:$A$782,$A137,СВЦЭМ!$B$39:$B$782,M$119)+'СЕТ СН'!$I$11+СВЦЭМ!$D$10+'СЕТ СН'!$I$5-'СЕТ СН'!$I$21</f>
        <v>5457.2949644500004</v>
      </c>
      <c r="N137" s="36">
        <f>SUMIFS(СВЦЭМ!$D$39:$D$782,СВЦЭМ!$A$39:$A$782,$A137,СВЦЭМ!$B$39:$B$782,N$119)+'СЕТ СН'!$I$11+СВЦЭМ!$D$10+'СЕТ СН'!$I$5-'СЕТ СН'!$I$21</f>
        <v>5492.7945491</v>
      </c>
      <c r="O137" s="36">
        <f>SUMIFS(СВЦЭМ!$D$39:$D$782,СВЦЭМ!$A$39:$A$782,$A137,СВЦЭМ!$B$39:$B$782,O$119)+'СЕТ СН'!$I$11+СВЦЭМ!$D$10+'СЕТ СН'!$I$5-'СЕТ СН'!$I$21</f>
        <v>5465.3053036399997</v>
      </c>
      <c r="P137" s="36">
        <f>SUMIFS(СВЦЭМ!$D$39:$D$782,СВЦЭМ!$A$39:$A$782,$A137,СВЦЭМ!$B$39:$B$782,P$119)+'СЕТ СН'!$I$11+СВЦЭМ!$D$10+'СЕТ СН'!$I$5-'СЕТ СН'!$I$21</f>
        <v>5483.6832529399999</v>
      </c>
      <c r="Q137" s="36">
        <f>SUMIFS(СВЦЭМ!$D$39:$D$782,СВЦЭМ!$A$39:$A$782,$A137,СВЦЭМ!$B$39:$B$782,Q$119)+'СЕТ СН'!$I$11+СВЦЭМ!$D$10+'СЕТ СН'!$I$5-'СЕТ СН'!$I$21</f>
        <v>5491.4614855400005</v>
      </c>
      <c r="R137" s="36">
        <f>SUMIFS(СВЦЭМ!$D$39:$D$782,СВЦЭМ!$A$39:$A$782,$A137,СВЦЭМ!$B$39:$B$782,R$119)+'СЕТ СН'!$I$11+СВЦЭМ!$D$10+'СЕТ СН'!$I$5-'СЕТ СН'!$I$21</f>
        <v>5544.7237505200001</v>
      </c>
      <c r="S137" s="36">
        <f>SUMIFS(СВЦЭМ!$D$39:$D$782,СВЦЭМ!$A$39:$A$782,$A137,СВЦЭМ!$B$39:$B$782,S$119)+'СЕТ СН'!$I$11+СВЦЭМ!$D$10+'СЕТ СН'!$I$5-'СЕТ СН'!$I$21</f>
        <v>5506.1456300500004</v>
      </c>
      <c r="T137" s="36">
        <f>SUMIFS(СВЦЭМ!$D$39:$D$782,СВЦЭМ!$A$39:$A$782,$A137,СВЦЭМ!$B$39:$B$782,T$119)+'СЕТ СН'!$I$11+СВЦЭМ!$D$10+'СЕТ СН'!$I$5-'СЕТ СН'!$I$21</f>
        <v>5496.3896391400003</v>
      </c>
      <c r="U137" s="36">
        <f>SUMIFS(СВЦЭМ!$D$39:$D$782,СВЦЭМ!$A$39:$A$782,$A137,СВЦЭМ!$B$39:$B$782,U$119)+'СЕТ СН'!$I$11+СВЦЭМ!$D$10+'СЕТ СН'!$I$5-'СЕТ СН'!$I$21</f>
        <v>5484.7712015400002</v>
      </c>
      <c r="V137" s="36">
        <f>SUMIFS(СВЦЭМ!$D$39:$D$782,СВЦЭМ!$A$39:$A$782,$A137,СВЦЭМ!$B$39:$B$782,V$119)+'СЕТ СН'!$I$11+СВЦЭМ!$D$10+'СЕТ СН'!$I$5-'СЕТ СН'!$I$21</f>
        <v>5451.2176971200006</v>
      </c>
      <c r="W137" s="36">
        <f>SUMIFS(СВЦЭМ!$D$39:$D$782,СВЦЭМ!$A$39:$A$782,$A137,СВЦЭМ!$B$39:$B$782,W$119)+'СЕТ СН'!$I$11+СВЦЭМ!$D$10+'СЕТ СН'!$I$5-'СЕТ СН'!$I$21</f>
        <v>5464.6409337300001</v>
      </c>
      <c r="X137" s="36">
        <f>SUMIFS(СВЦЭМ!$D$39:$D$782,СВЦЭМ!$A$39:$A$782,$A137,СВЦЭМ!$B$39:$B$782,X$119)+'СЕТ СН'!$I$11+СВЦЭМ!$D$10+'СЕТ СН'!$I$5-'СЕТ СН'!$I$21</f>
        <v>5504.4314656100005</v>
      </c>
      <c r="Y137" s="36">
        <f>SUMIFS(СВЦЭМ!$D$39:$D$782,СВЦЭМ!$A$39:$A$782,$A137,СВЦЭМ!$B$39:$B$782,Y$119)+'СЕТ СН'!$I$11+СВЦЭМ!$D$10+'СЕТ СН'!$I$5-'СЕТ СН'!$I$21</f>
        <v>5530.9761001400002</v>
      </c>
    </row>
    <row r="138" spans="1:25" ht="15.75" x14ac:dyDescent="0.2">
      <c r="A138" s="35">
        <f t="shared" si="3"/>
        <v>45004</v>
      </c>
      <c r="B138" s="36">
        <f>SUMIFS(СВЦЭМ!$D$39:$D$782,СВЦЭМ!$A$39:$A$782,$A138,СВЦЭМ!$B$39:$B$782,B$119)+'СЕТ СН'!$I$11+СВЦЭМ!$D$10+'СЕТ СН'!$I$5-'СЕТ СН'!$I$21</f>
        <v>5574.4671028000002</v>
      </c>
      <c r="C138" s="36">
        <f>SUMIFS(СВЦЭМ!$D$39:$D$782,СВЦЭМ!$A$39:$A$782,$A138,СВЦЭМ!$B$39:$B$782,C$119)+'СЕТ СН'!$I$11+СВЦЭМ!$D$10+'СЕТ СН'!$I$5-'СЕТ СН'!$I$21</f>
        <v>5607.9148214100005</v>
      </c>
      <c r="D138" s="36">
        <f>SUMIFS(СВЦЭМ!$D$39:$D$782,СВЦЭМ!$A$39:$A$782,$A138,СВЦЭМ!$B$39:$B$782,D$119)+'СЕТ СН'!$I$11+СВЦЭМ!$D$10+'СЕТ СН'!$I$5-'СЕТ СН'!$I$21</f>
        <v>5676.52932702</v>
      </c>
      <c r="E138" s="36">
        <f>SUMIFS(СВЦЭМ!$D$39:$D$782,СВЦЭМ!$A$39:$A$782,$A138,СВЦЭМ!$B$39:$B$782,E$119)+'СЕТ СН'!$I$11+СВЦЭМ!$D$10+'СЕТ СН'!$I$5-'СЕТ СН'!$I$21</f>
        <v>5676.8726916400001</v>
      </c>
      <c r="F138" s="36">
        <f>SUMIFS(СВЦЭМ!$D$39:$D$782,СВЦЭМ!$A$39:$A$782,$A138,СВЦЭМ!$B$39:$B$782,F$119)+'СЕТ СН'!$I$11+СВЦЭМ!$D$10+'СЕТ СН'!$I$5-'СЕТ СН'!$I$21</f>
        <v>5678.8560561900003</v>
      </c>
      <c r="G138" s="36">
        <f>SUMIFS(СВЦЭМ!$D$39:$D$782,СВЦЭМ!$A$39:$A$782,$A138,СВЦЭМ!$B$39:$B$782,G$119)+'СЕТ СН'!$I$11+СВЦЭМ!$D$10+'СЕТ СН'!$I$5-'СЕТ СН'!$I$21</f>
        <v>5673.8345898400003</v>
      </c>
      <c r="H138" s="36">
        <f>SUMIFS(СВЦЭМ!$D$39:$D$782,СВЦЭМ!$A$39:$A$782,$A138,СВЦЭМ!$B$39:$B$782,H$119)+'СЕТ СН'!$I$11+СВЦЭМ!$D$10+'СЕТ СН'!$I$5-'СЕТ СН'!$I$21</f>
        <v>5662.3299810999997</v>
      </c>
      <c r="I138" s="36">
        <f>SUMIFS(СВЦЭМ!$D$39:$D$782,СВЦЭМ!$A$39:$A$782,$A138,СВЦЭМ!$B$39:$B$782,I$119)+'СЕТ СН'!$I$11+СВЦЭМ!$D$10+'СЕТ СН'!$I$5-'СЕТ СН'!$I$21</f>
        <v>5615.1191887800005</v>
      </c>
      <c r="J138" s="36">
        <f>SUMIFS(СВЦЭМ!$D$39:$D$782,СВЦЭМ!$A$39:$A$782,$A138,СВЦЭМ!$B$39:$B$782,J$119)+'СЕТ СН'!$I$11+СВЦЭМ!$D$10+'СЕТ СН'!$I$5-'СЕТ СН'!$I$21</f>
        <v>5606.6231231399997</v>
      </c>
      <c r="K138" s="36">
        <f>SUMIFS(СВЦЭМ!$D$39:$D$782,СВЦЭМ!$A$39:$A$782,$A138,СВЦЭМ!$B$39:$B$782,K$119)+'СЕТ СН'!$I$11+СВЦЭМ!$D$10+'СЕТ СН'!$I$5-'СЕТ СН'!$I$21</f>
        <v>5538.2145505500002</v>
      </c>
      <c r="L138" s="36">
        <f>SUMIFS(СВЦЭМ!$D$39:$D$782,СВЦЭМ!$A$39:$A$782,$A138,СВЦЭМ!$B$39:$B$782,L$119)+'СЕТ СН'!$I$11+СВЦЭМ!$D$10+'СЕТ СН'!$I$5-'СЕТ СН'!$I$21</f>
        <v>5504.7882044100006</v>
      </c>
      <c r="M138" s="36">
        <f>SUMIFS(СВЦЭМ!$D$39:$D$782,СВЦЭМ!$A$39:$A$782,$A138,СВЦЭМ!$B$39:$B$782,M$119)+'СЕТ СН'!$I$11+СВЦЭМ!$D$10+'СЕТ СН'!$I$5-'СЕТ СН'!$I$21</f>
        <v>5499.54070916</v>
      </c>
      <c r="N138" s="36">
        <f>SUMIFS(СВЦЭМ!$D$39:$D$782,СВЦЭМ!$A$39:$A$782,$A138,СВЦЭМ!$B$39:$B$782,N$119)+'СЕТ СН'!$I$11+СВЦЭМ!$D$10+'СЕТ СН'!$I$5-'СЕТ СН'!$I$21</f>
        <v>5521.6054240399999</v>
      </c>
      <c r="O138" s="36">
        <f>SUMIFS(СВЦЭМ!$D$39:$D$782,СВЦЭМ!$A$39:$A$782,$A138,СВЦЭМ!$B$39:$B$782,O$119)+'СЕТ СН'!$I$11+СВЦЭМ!$D$10+'СЕТ СН'!$I$5-'СЕТ СН'!$I$21</f>
        <v>5542.8247704599999</v>
      </c>
      <c r="P138" s="36">
        <f>SUMIFS(СВЦЭМ!$D$39:$D$782,СВЦЭМ!$A$39:$A$782,$A138,СВЦЭМ!$B$39:$B$782,P$119)+'СЕТ СН'!$I$11+СВЦЭМ!$D$10+'СЕТ СН'!$I$5-'СЕТ СН'!$I$21</f>
        <v>5546.2870174</v>
      </c>
      <c r="Q138" s="36">
        <f>SUMIFS(СВЦЭМ!$D$39:$D$782,СВЦЭМ!$A$39:$A$782,$A138,СВЦЭМ!$B$39:$B$782,Q$119)+'СЕТ СН'!$I$11+СВЦЭМ!$D$10+'СЕТ СН'!$I$5-'СЕТ СН'!$I$21</f>
        <v>5550.7499639500002</v>
      </c>
      <c r="R138" s="36">
        <f>SUMIFS(СВЦЭМ!$D$39:$D$782,СВЦЭМ!$A$39:$A$782,$A138,СВЦЭМ!$B$39:$B$782,R$119)+'СЕТ СН'!$I$11+СВЦЭМ!$D$10+'СЕТ СН'!$I$5-'СЕТ СН'!$I$21</f>
        <v>5556.1118937800002</v>
      </c>
      <c r="S138" s="36">
        <f>SUMIFS(СВЦЭМ!$D$39:$D$782,СВЦЭМ!$A$39:$A$782,$A138,СВЦЭМ!$B$39:$B$782,S$119)+'СЕТ СН'!$I$11+СВЦЭМ!$D$10+'СЕТ СН'!$I$5-'СЕТ СН'!$I$21</f>
        <v>5536.1921696200006</v>
      </c>
      <c r="T138" s="36">
        <f>SUMIFS(СВЦЭМ!$D$39:$D$782,СВЦЭМ!$A$39:$A$782,$A138,СВЦЭМ!$B$39:$B$782,T$119)+'СЕТ СН'!$I$11+СВЦЭМ!$D$10+'СЕТ СН'!$I$5-'СЕТ СН'!$I$21</f>
        <v>5522.8461342299997</v>
      </c>
      <c r="U138" s="36">
        <f>SUMIFS(СВЦЭМ!$D$39:$D$782,СВЦЭМ!$A$39:$A$782,$A138,СВЦЭМ!$B$39:$B$782,U$119)+'СЕТ СН'!$I$11+СВЦЭМ!$D$10+'СЕТ СН'!$I$5-'СЕТ СН'!$I$21</f>
        <v>5490.6090964499999</v>
      </c>
      <c r="V138" s="36">
        <f>SUMIFS(СВЦЭМ!$D$39:$D$782,СВЦЭМ!$A$39:$A$782,$A138,СВЦЭМ!$B$39:$B$782,V$119)+'СЕТ СН'!$I$11+СВЦЭМ!$D$10+'СЕТ СН'!$I$5-'СЕТ СН'!$I$21</f>
        <v>5477.0573897600007</v>
      </c>
      <c r="W138" s="36">
        <f>SUMIFS(СВЦЭМ!$D$39:$D$782,СВЦЭМ!$A$39:$A$782,$A138,СВЦЭМ!$B$39:$B$782,W$119)+'СЕТ СН'!$I$11+СВЦЭМ!$D$10+'СЕТ СН'!$I$5-'СЕТ СН'!$I$21</f>
        <v>5482.9102402799999</v>
      </c>
      <c r="X138" s="36">
        <f>SUMIFS(СВЦЭМ!$D$39:$D$782,СВЦЭМ!$A$39:$A$782,$A138,СВЦЭМ!$B$39:$B$782,X$119)+'СЕТ СН'!$I$11+СВЦЭМ!$D$10+'СЕТ СН'!$I$5-'СЕТ СН'!$I$21</f>
        <v>5527.1786177200001</v>
      </c>
      <c r="Y138" s="36">
        <f>SUMIFS(СВЦЭМ!$D$39:$D$782,СВЦЭМ!$A$39:$A$782,$A138,СВЦЭМ!$B$39:$B$782,Y$119)+'СЕТ СН'!$I$11+СВЦЭМ!$D$10+'СЕТ СН'!$I$5-'СЕТ СН'!$I$21</f>
        <v>5581.0730697199997</v>
      </c>
    </row>
    <row r="139" spans="1:25" ht="15.75" x14ac:dyDescent="0.2">
      <c r="A139" s="35">
        <f t="shared" si="3"/>
        <v>45005</v>
      </c>
      <c r="B139" s="36">
        <f>SUMIFS(СВЦЭМ!$D$39:$D$782,СВЦЭМ!$A$39:$A$782,$A139,СВЦЭМ!$B$39:$B$782,B$119)+'СЕТ СН'!$I$11+СВЦЭМ!$D$10+'СЕТ СН'!$I$5-'СЕТ СН'!$I$21</f>
        <v>5583.7784197500005</v>
      </c>
      <c r="C139" s="36">
        <f>SUMIFS(СВЦЭМ!$D$39:$D$782,СВЦЭМ!$A$39:$A$782,$A139,СВЦЭМ!$B$39:$B$782,C$119)+'СЕТ СН'!$I$11+СВЦЭМ!$D$10+'СЕТ СН'!$I$5-'СЕТ СН'!$I$21</f>
        <v>5631.9289569600005</v>
      </c>
      <c r="D139" s="36">
        <f>SUMIFS(СВЦЭМ!$D$39:$D$782,СВЦЭМ!$A$39:$A$782,$A139,СВЦЭМ!$B$39:$B$782,D$119)+'СЕТ СН'!$I$11+СВЦЭМ!$D$10+'СЕТ СН'!$I$5-'СЕТ СН'!$I$21</f>
        <v>5652.6014125800002</v>
      </c>
      <c r="E139" s="36">
        <f>SUMIFS(СВЦЭМ!$D$39:$D$782,СВЦЭМ!$A$39:$A$782,$A139,СВЦЭМ!$B$39:$B$782,E$119)+'СЕТ СН'!$I$11+СВЦЭМ!$D$10+'СЕТ СН'!$I$5-'СЕТ СН'!$I$21</f>
        <v>5668.9596590500005</v>
      </c>
      <c r="F139" s="36">
        <f>SUMIFS(СВЦЭМ!$D$39:$D$782,СВЦЭМ!$A$39:$A$782,$A139,СВЦЭМ!$B$39:$B$782,F$119)+'СЕТ СН'!$I$11+СВЦЭМ!$D$10+'СЕТ СН'!$I$5-'СЕТ СН'!$I$21</f>
        <v>5655.2297277600001</v>
      </c>
      <c r="G139" s="36">
        <f>SUMIFS(СВЦЭМ!$D$39:$D$782,СВЦЭМ!$A$39:$A$782,$A139,СВЦЭМ!$B$39:$B$782,G$119)+'СЕТ СН'!$I$11+СВЦЭМ!$D$10+'СЕТ СН'!$I$5-'СЕТ СН'!$I$21</f>
        <v>5645.6362825699998</v>
      </c>
      <c r="H139" s="36">
        <f>SUMIFS(СВЦЭМ!$D$39:$D$782,СВЦЭМ!$A$39:$A$782,$A139,СВЦЭМ!$B$39:$B$782,H$119)+'СЕТ СН'!$I$11+СВЦЭМ!$D$10+'СЕТ СН'!$I$5-'СЕТ СН'!$I$21</f>
        <v>5679.18749742</v>
      </c>
      <c r="I139" s="36">
        <f>SUMIFS(СВЦЭМ!$D$39:$D$782,СВЦЭМ!$A$39:$A$782,$A139,СВЦЭМ!$B$39:$B$782,I$119)+'СЕТ СН'!$I$11+СВЦЭМ!$D$10+'СЕТ СН'!$I$5-'СЕТ СН'!$I$21</f>
        <v>5589.8912333099997</v>
      </c>
      <c r="J139" s="36">
        <f>SUMIFS(СВЦЭМ!$D$39:$D$782,СВЦЭМ!$A$39:$A$782,$A139,СВЦЭМ!$B$39:$B$782,J$119)+'СЕТ СН'!$I$11+СВЦЭМ!$D$10+'СЕТ СН'!$I$5-'СЕТ СН'!$I$21</f>
        <v>5586.6793240200004</v>
      </c>
      <c r="K139" s="36">
        <f>SUMIFS(СВЦЭМ!$D$39:$D$782,СВЦЭМ!$A$39:$A$782,$A139,СВЦЭМ!$B$39:$B$782,K$119)+'СЕТ СН'!$I$11+СВЦЭМ!$D$10+'СЕТ СН'!$I$5-'СЕТ СН'!$I$21</f>
        <v>5552.2117152000001</v>
      </c>
      <c r="L139" s="36">
        <f>SUMIFS(СВЦЭМ!$D$39:$D$782,СВЦЭМ!$A$39:$A$782,$A139,СВЦЭМ!$B$39:$B$782,L$119)+'СЕТ СН'!$I$11+СВЦЭМ!$D$10+'СЕТ СН'!$I$5-'СЕТ СН'!$I$21</f>
        <v>5543.2926028500005</v>
      </c>
      <c r="M139" s="36">
        <f>SUMIFS(СВЦЭМ!$D$39:$D$782,СВЦЭМ!$A$39:$A$782,$A139,СВЦЭМ!$B$39:$B$782,M$119)+'СЕТ СН'!$I$11+СВЦЭМ!$D$10+'СЕТ СН'!$I$5-'СЕТ СН'!$I$21</f>
        <v>5556.39186737</v>
      </c>
      <c r="N139" s="36">
        <f>SUMIFS(СВЦЭМ!$D$39:$D$782,СВЦЭМ!$A$39:$A$782,$A139,СВЦЭМ!$B$39:$B$782,N$119)+'СЕТ СН'!$I$11+СВЦЭМ!$D$10+'СЕТ СН'!$I$5-'СЕТ СН'!$I$21</f>
        <v>5599.3309321100005</v>
      </c>
      <c r="O139" s="36">
        <f>SUMIFS(СВЦЭМ!$D$39:$D$782,СВЦЭМ!$A$39:$A$782,$A139,СВЦЭМ!$B$39:$B$782,O$119)+'СЕТ СН'!$I$11+СВЦЭМ!$D$10+'СЕТ СН'!$I$5-'СЕТ СН'!$I$21</f>
        <v>5628.5756163000005</v>
      </c>
      <c r="P139" s="36">
        <f>SUMIFS(СВЦЭМ!$D$39:$D$782,СВЦЭМ!$A$39:$A$782,$A139,СВЦЭМ!$B$39:$B$782,P$119)+'СЕТ СН'!$I$11+СВЦЭМ!$D$10+'СЕТ СН'!$I$5-'СЕТ СН'!$I$21</f>
        <v>5634.8259718200006</v>
      </c>
      <c r="Q139" s="36">
        <f>SUMIFS(СВЦЭМ!$D$39:$D$782,СВЦЭМ!$A$39:$A$782,$A139,СВЦЭМ!$B$39:$B$782,Q$119)+'СЕТ СН'!$I$11+СВЦЭМ!$D$10+'СЕТ СН'!$I$5-'СЕТ СН'!$I$21</f>
        <v>5645.5854164000002</v>
      </c>
      <c r="R139" s="36">
        <f>SUMIFS(СВЦЭМ!$D$39:$D$782,СВЦЭМ!$A$39:$A$782,$A139,СВЦЭМ!$B$39:$B$782,R$119)+'СЕТ СН'!$I$11+СВЦЭМ!$D$10+'СЕТ СН'!$I$5-'СЕТ СН'!$I$21</f>
        <v>5640.1458156900007</v>
      </c>
      <c r="S139" s="36">
        <f>SUMIFS(СВЦЭМ!$D$39:$D$782,СВЦЭМ!$A$39:$A$782,$A139,СВЦЭМ!$B$39:$B$782,S$119)+'СЕТ СН'!$I$11+СВЦЭМ!$D$10+'СЕТ СН'!$I$5-'СЕТ СН'!$I$21</f>
        <v>5621.5606218400007</v>
      </c>
      <c r="T139" s="36">
        <f>SUMIFS(СВЦЭМ!$D$39:$D$782,СВЦЭМ!$A$39:$A$782,$A139,СВЦЭМ!$B$39:$B$782,T$119)+'СЕТ СН'!$I$11+СВЦЭМ!$D$10+'СЕТ СН'!$I$5-'СЕТ СН'!$I$21</f>
        <v>5594.19124723</v>
      </c>
      <c r="U139" s="36">
        <f>SUMIFS(СВЦЭМ!$D$39:$D$782,СВЦЭМ!$A$39:$A$782,$A139,СВЦЭМ!$B$39:$B$782,U$119)+'СЕТ СН'!$I$11+СВЦЭМ!$D$10+'СЕТ СН'!$I$5-'СЕТ СН'!$I$21</f>
        <v>5553.9015850400001</v>
      </c>
      <c r="V139" s="36">
        <f>SUMIFS(СВЦЭМ!$D$39:$D$782,СВЦЭМ!$A$39:$A$782,$A139,СВЦЭМ!$B$39:$B$782,V$119)+'СЕТ СН'!$I$11+СВЦЭМ!$D$10+'СЕТ СН'!$I$5-'СЕТ СН'!$I$21</f>
        <v>5540.6936504799996</v>
      </c>
      <c r="W139" s="36">
        <f>SUMIFS(СВЦЭМ!$D$39:$D$782,СВЦЭМ!$A$39:$A$782,$A139,СВЦЭМ!$B$39:$B$782,W$119)+'СЕТ СН'!$I$11+СВЦЭМ!$D$10+'СЕТ СН'!$I$5-'СЕТ СН'!$I$21</f>
        <v>5540.1391590200001</v>
      </c>
      <c r="X139" s="36">
        <f>SUMIFS(СВЦЭМ!$D$39:$D$782,СВЦЭМ!$A$39:$A$782,$A139,СВЦЭМ!$B$39:$B$782,X$119)+'СЕТ СН'!$I$11+СВЦЭМ!$D$10+'СЕТ СН'!$I$5-'СЕТ СН'!$I$21</f>
        <v>5584.8265787999999</v>
      </c>
      <c r="Y139" s="36">
        <f>SUMIFS(СВЦЭМ!$D$39:$D$782,СВЦЭМ!$A$39:$A$782,$A139,СВЦЭМ!$B$39:$B$782,Y$119)+'СЕТ СН'!$I$11+СВЦЭМ!$D$10+'СЕТ СН'!$I$5-'СЕТ СН'!$I$21</f>
        <v>5623.4158226500003</v>
      </c>
    </row>
    <row r="140" spans="1:25" ht="15.75" x14ac:dyDescent="0.2">
      <c r="A140" s="35">
        <f t="shared" si="3"/>
        <v>45006</v>
      </c>
      <c r="B140" s="36">
        <f>SUMIFS(СВЦЭМ!$D$39:$D$782,СВЦЭМ!$A$39:$A$782,$A140,СВЦЭМ!$B$39:$B$782,B$119)+'СЕТ СН'!$I$11+СВЦЭМ!$D$10+'СЕТ СН'!$I$5-'СЕТ СН'!$I$21</f>
        <v>5540.1306984800003</v>
      </c>
      <c r="C140" s="36">
        <f>SUMIFS(СВЦЭМ!$D$39:$D$782,СВЦЭМ!$A$39:$A$782,$A140,СВЦЭМ!$B$39:$B$782,C$119)+'СЕТ СН'!$I$11+СВЦЭМ!$D$10+'СЕТ СН'!$I$5-'СЕТ СН'!$I$21</f>
        <v>5587.5848164400004</v>
      </c>
      <c r="D140" s="36">
        <f>SUMIFS(СВЦЭМ!$D$39:$D$782,СВЦЭМ!$A$39:$A$782,$A140,СВЦЭМ!$B$39:$B$782,D$119)+'СЕТ СН'!$I$11+СВЦЭМ!$D$10+'СЕТ СН'!$I$5-'СЕТ СН'!$I$21</f>
        <v>5614.85766504</v>
      </c>
      <c r="E140" s="36">
        <f>SUMIFS(СВЦЭМ!$D$39:$D$782,СВЦЭМ!$A$39:$A$782,$A140,СВЦЭМ!$B$39:$B$782,E$119)+'СЕТ СН'!$I$11+СВЦЭМ!$D$10+'СЕТ СН'!$I$5-'СЕТ СН'!$I$21</f>
        <v>5621.89457571</v>
      </c>
      <c r="F140" s="36">
        <f>SUMIFS(СВЦЭМ!$D$39:$D$782,СВЦЭМ!$A$39:$A$782,$A140,СВЦЭМ!$B$39:$B$782,F$119)+'СЕТ СН'!$I$11+СВЦЭМ!$D$10+'СЕТ СН'!$I$5-'СЕТ СН'!$I$21</f>
        <v>5589.95450618</v>
      </c>
      <c r="G140" s="36">
        <f>SUMIFS(СВЦЭМ!$D$39:$D$782,СВЦЭМ!$A$39:$A$782,$A140,СВЦЭМ!$B$39:$B$782,G$119)+'СЕТ СН'!$I$11+СВЦЭМ!$D$10+'СЕТ СН'!$I$5-'СЕТ СН'!$I$21</f>
        <v>5592.1336723599998</v>
      </c>
      <c r="H140" s="36">
        <f>SUMIFS(СВЦЭМ!$D$39:$D$782,СВЦЭМ!$A$39:$A$782,$A140,СВЦЭМ!$B$39:$B$782,H$119)+'СЕТ СН'!$I$11+СВЦЭМ!$D$10+'СЕТ СН'!$I$5-'СЕТ СН'!$I$21</f>
        <v>5532.0325259500005</v>
      </c>
      <c r="I140" s="36">
        <f>SUMIFS(СВЦЭМ!$D$39:$D$782,СВЦЭМ!$A$39:$A$782,$A140,СВЦЭМ!$B$39:$B$782,I$119)+'СЕТ СН'!$I$11+СВЦЭМ!$D$10+'СЕТ СН'!$I$5-'СЕТ СН'!$I$21</f>
        <v>5470.2216938600004</v>
      </c>
      <c r="J140" s="36">
        <f>SUMIFS(СВЦЭМ!$D$39:$D$782,СВЦЭМ!$A$39:$A$782,$A140,СВЦЭМ!$B$39:$B$782,J$119)+'СЕТ СН'!$I$11+СВЦЭМ!$D$10+'СЕТ СН'!$I$5-'СЕТ СН'!$I$21</f>
        <v>5468.7207887300001</v>
      </c>
      <c r="K140" s="36">
        <f>SUMIFS(СВЦЭМ!$D$39:$D$782,СВЦЭМ!$A$39:$A$782,$A140,СВЦЭМ!$B$39:$B$782,K$119)+'СЕТ СН'!$I$11+СВЦЭМ!$D$10+'СЕТ СН'!$I$5-'СЕТ СН'!$I$21</f>
        <v>5453.2266415499998</v>
      </c>
      <c r="L140" s="36">
        <f>SUMIFS(СВЦЭМ!$D$39:$D$782,СВЦЭМ!$A$39:$A$782,$A140,СВЦЭМ!$B$39:$B$782,L$119)+'СЕТ СН'!$I$11+СВЦЭМ!$D$10+'СЕТ СН'!$I$5-'СЕТ СН'!$I$21</f>
        <v>5461.76114538</v>
      </c>
      <c r="M140" s="36">
        <f>SUMIFS(СВЦЭМ!$D$39:$D$782,СВЦЭМ!$A$39:$A$782,$A140,СВЦЭМ!$B$39:$B$782,M$119)+'СЕТ СН'!$I$11+СВЦЭМ!$D$10+'СЕТ СН'!$I$5-'СЕТ СН'!$I$21</f>
        <v>5502.7908977300003</v>
      </c>
      <c r="N140" s="36">
        <f>SUMIFS(СВЦЭМ!$D$39:$D$782,СВЦЭМ!$A$39:$A$782,$A140,СВЦЭМ!$B$39:$B$782,N$119)+'СЕТ СН'!$I$11+СВЦЭМ!$D$10+'СЕТ СН'!$I$5-'СЕТ СН'!$I$21</f>
        <v>5535.9507551900006</v>
      </c>
      <c r="O140" s="36">
        <f>SUMIFS(СВЦЭМ!$D$39:$D$782,СВЦЭМ!$A$39:$A$782,$A140,СВЦЭМ!$B$39:$B$782,O$119)+'СЕТ СН'!$I$11+СВЦЭМ!$D$10+'СЕТ СН'!$I$5-'СЕТ СН'!$I$21</f>
        <v>5578.5336462900004</v>
      </c>
      <c r="P140" s="36">
        <f>SUMIFS(СВЦЭМ!$D$39:$D$782,СВЦЭМ!$A$39:$A$782,$A140,СВЦЭМ!$B$39:$B$782,P$119)+'СЕТ СН'!$I$11+СВЦЭМ!$D$10+'СЕТ СН'!$I$5-'СЕТ СН'!$I$21</f>
        <v>5594.9891025899997</v>
      </c>
      <c r="Q140" s="36">
        <f>SUMIFS(СВЦЭМ!$D$39:$D$782,СВЦЭМ!$A$39:$A$782,$A140,СВЦЭМ!$B$39:$B$782,Q$119)+'СЕТ СН'!$I$11+СВЦЭМ!$D$10+'СЕТ СН'!$I$5-'СЕТ СН'!$I$21</f>
        <v>5598.5826913600004</v>
      </c>
      <c r="R140" s="36">
        <f>SUMIFS(СВЦЭМ!$D$39:$D$782,СВЦЭМ!$A$39:$A$782,$A140,СВЦЭМ!$B$39:$B$782,R$119)+'СЕТ СН'!$I$11+СВЦЭМ!$D$10+'СЕТ СН'!$I$5-'СЕТ СН'!$I$21</f>
        <v>5592.0395459400006</v>
      </c>
      <c r="S140" s="36">
        <f>SUMIFS(СВЦЭМ!$D$39:$D$782,СВЦЭМ!$A$39:$A$782,$A140,СВЦЭМ!$B$39:$B$782,S$119)+'СЕТ СН'!$I$11+СВЦЭМ!$D$10+'СЕТ СН'!$I$5-'СЕТ СН'!$I$21</f>
        <v>5573.1029734200001</v>
      </c>
      <c r="T140" s="36">
        <f>SUMIFS(СВЦЭМ!$D$39:$D$782,СВЦЭМ!$A$39:$A$782,$A140,СВЦЭМ!$B$39:$B$782,T$119)+'СЕТ СН'!$I$11+СВЦЭМ!$D$10+'СЕТ СН'!$I$5-'СЕТ СН'!$I$21</f>
        <v>5545.6823036200003</v>
      </c>
      <c r="U140" s="36">
        <f>SUMIFS(СВЦЭМ!$D$39:$D$782,СВЦЭМ!$A$39:$A$782,$A140,СВЦЭМ!$B$39:$B$782,U$119)+'СЕТ СН'!$I$11+СВЦЭМ!$D$10+'СЕТ СН'!$I$5-'СЕТ СН'!$I$21</f>
        <v>5515.5471190400003</v>
      </c>
      <c r="V140" s="36">
        <f>SUMIFS(СВЦЭМ!$D$39:$D$782,СВЦЭМ!$A$39:$A$782,$A140,СВЦЭМ!$B$39:$B$782,V$119)+'СЕТ СН'!$I$11+СВЦЭМ!$D$10+'СЕТ СН'!$I$5-'СЕТ СН'!$I$21</f>
        <v>5500.4973944600006</v>
      </c>
      <c r="W140" s="36">
        <f>SUMIFS(СВЦЭМ!$D$39:$D$782,СВЦЭМ!$A$39:$A$782,$A140,СВЦЭМ!$B$39:$B$782,W$119)+'СЕТ СН'!$I$11+СВЦЭМ!$D$10+'СЕТ СН'!$I$5-'СЕТ СН'!$I$21</f>
        <v>5506.6818332399998</v>
      </c>
      <c r="X140" s="36">
        <f>SUMIFS(СВЦЭМ!$D$39:$D$782,СВЦЭМ!$A$39:$A$782,$A140,СВЦЭМ!$B$39:$B$782,X$119)+'СЕТ СН'!$I$11+СВЦЭМ!$D$10+'СЕТ СН'!$I$5-'СЕТ СН'!$I$21</f>
        <v>5538.2536792400006</v>
      </c>
      <c r="Y140" s="36">
        <f>SUMIFS(СВЦЭМ!$D$39:$D$782,СВЦЭМ!$A$39:$A$782,$A140,СВЦЭМ!$B$39:$B$782,Y$119)+'СЕТ СН'!$I$11+СВЦЭМ!$D$10+'СЕТ СН'!$I$5-'СЕТ СН'!$I$21</f>
        <v>5571.8174765900003</v>
      </c>
    </row>
    <row r="141" spans="1:25" ht="15.75" x14ac:dyDescent="0.2">
      <c r="A141" s="35">
        <f t="shared" si="3"/>
        <v>45007</v>
      </c>
      <c r="B141" s="36">
        <f>SUMIFS(СВЦЭМ!$D$39:$D$782,СВЦЭМ!$A$39:$A$782,$A141,СВЦЭМ!$B$39:$B$782,B$119)+'СЕТ СН'!$I$11+СВЦЭМ!$D$10+'СЕТ СН'!$I$5-'СЕТ СН'!$I$21</f>
        <v>5683.0311089100005</v>
      </c>
      <c r="C141" s="36">
        <f>SUMIFS(СВЦЭМ!$D$39:$D$782,СВЦЭМ!$A$39:$A$782,$A141,СВЦЭМ!$B$39:$B$782,C$119)+'СЕТ СН'!$I$11+СВЦЭМ!$D$10+'СЕТ СН'!$I$5-'СЕТ СН'!$I$21</f>
        <v>5732.0951840400003</v>
      </c>
      <c r="D141" s="36">
        <f>SUMIFS(СВЦЭМ!$D$39:$D$782,СВЦЭМ!$A$39:$A$782,$A141,СВЦЭМ!$B$39:$B$782,D$119)+'СЕТ СН'!$I$11+СВЦЭМ!$D$10+'СЕТ СН'!$I$5-'СЕТ СН'!$I$21</f>
        <v>5810.8304843100004</v>
      </c>
      <c r="E141" s="36">
        <f>SUMIFS(СВЦЭМ!$D$39:$D$782,СВЦЭМ!$A$39:$A$782,$A141,СВЦЭМ!$B$39:$B$782,E$119)+'СЕТ СН'!$I$11+СВЦЭМ!$D$10+'СЕТ СН'!$I$5-'СЕТ СН'!$I$21</f>
        <v>5823.3457107000004</v>
      </c>
      <c r="F141" s="36">
        <f>SUMIFS(СВЦЭМ!$D$39:$D$782,СВЦЭМ!$A$39:$A$782,$A141,СВЦЭМ!$B$39:$B$782,F$119)+'СЕТ СН'!$I$11+СВЦЭМ!$D$10+'СЕТ СН'!$I$5-'СЕТ СН'!$I$21</f>
        <v>5834.4068738300002</v>
      </c>
      <c r="G141" s="36">
        <f>SUMIFS(СВЦЭМ!$D$39:$D$782,СВЦЭМ!$A$39:$A$782,$A141,СВЦЭМ!$B$39:$B$782,G$119)+'СЕТ СН'!$I$11+СВЦЭМ!$D$10+'СЕТ СН'!$I$5-'СЕТ СН'!$I$21</f>
        <v>5798.6790099</v>
      </c>
      <c r="H141" s="36">
        <f>SUMIFS(СВЦЭМ!$D$39:$D$782,СВЦЭМ!$A$39:$A$782,$A141,СВЦЭМ!$B$39:$B$782,H$119)+'СЕТ СН'!$I$11+СВЦЭМ!$D$10+'СЕТ СН'!$I$5-'СЕТ СН'!$I$21</f>
        <v>5738.9628632200001</v>
      </c>
      <c r="I141" s="36">
        <f>SUMIFS(СВЦЭМ!$D$39:$D$782,СВЦЭМ!$A$39:$A$782,$A141,СВЦЭМ!$B$39:$B$782,I$119)+'СЕТ СН'!$I$11+СВЦЭМ!$D$10+'СЕТ СН'!$I$5-'СЕТ СН'!$I$21</f>
        <v>5686.2998928200004</v>
      </c>
      <c r="J141" s="36">
        <f>SUMIFS(СВЦЭМ!$D$39:$D$782,СВЦЭМ!$A$39:$A$782,$A141,СВЦЭМ!$B$39:$B$782,J$119)+'СЕТ СН'!$I$11+СВЦЭМ!$D$10+'СЕТ СН'!$I$5-'СЕТ СН'!$I$21</f>
        <v>5676.3504799399998</v>
      </c>
      <c r="K141" s="36">
        <f>SUMIFS(СВЦЭМ!$D$39:$D$782,СВЦЭМ!$A$39:$A$782,$A141,СВЦЭМ!$B$39:$B$782,K$119)+'СЕТ СН'!$I$11+СВЦЭМ!$D$10+'СЕТ СН'!$I$5-'СЕТ СН'!$I$21</f>
        <v>5653.6680887800003</v>
      </c>
      <c r="L141" s="36">
        <f>SUMIFS(СВЦЭМ!$D$39:$D$782,СВЦЭМ!$A$39:$A$782,$A141,СВЦЭМ!$B$39:$B$782,L$119)+'СЕТ СН'!$I$11+СВЦЭМ!$D$10+'СЕТ СН'!$I$5-'СЕТ СН'!$I$21</f>
        <v>5656.0233947899997</v>
      </c>
      <c r="M141" s="36">
        <f>SUMIFS(СВЦЭМ!$D$39:$D$782,СВЦЭМ!$A$39:$A$782,$A141,СВЦЭМ!$B$39:$B$782,M$119)+'СЕТ СН'!$I$11+СВЦЭМ!$D$10+'СЕТ СН'!$I$5-'СЕТ СН'!$I$21</f>
        <v>5629.2301221200005</v>
      </c>
      <c r="N141" s="36">
        <f>SUMIFS(СВЦЭМ!$D$39:$D$782,СВЦЭМ!$A$39:$A$782,$A141,СВЦЭМ!$B$39:$B$782,N$119)+'СЕТ СН'!$I$11+СВЦЭМ!$D$10+'СЕТ СН'!$I$5-'СЕТ СН'!$I$21</f>
        <v>5737.83118147</v>
      </c>
      <c r="O141" s="36">
        <f>SUMIFS(СВЦЭМ!$D$39:$D$782,СВЦЭМ!$A$39:$A$782,$A141,СВЦЭМ!$B$39:$B$782,O$119)+'СЕТ СН'!$I$11+СВЦЭМ!$D$10+'СЕТ СН'!$I$5-'СЕТ СН'!$I$21</f>
        <v>5745.6181218900001</v>
      </c>
      <c r="P141" s="36">
        <f>SUMIFS(СВЦЭМ!$D$39:$D$782,СВЦЭМ!$A$39:$A$782,$A141,СВЦЭМ!$B$39:$B$782,P$119)+'СЕТ СН'!$I$11+СВЦЭМ!$D$10+'СЕТ СН'!$I$5-'СЕТ СН'!$I$21</f>
        <v>5748.5035331500003</v>
      </c>
      <c r="Q141" s="36">
        <f>SUMIFS(СВЦЭМ!$D$39:$D$782,СВЦЭМ!$A$39:$A$782,$A141,СВЦЭМ!$B$39:$B$782,Q$119)+'СЕТ СН'!$I$11+СВЦЭМ!$D$10+'СЕТ СН'!$I$5-'СЕТ СН'!$I$21</f>
        <v>5749.1433946400002</v>
      </c>
      <c r="R141" s="36">
        <f>SUMIFS(СВЦЭМ!$D$39:$D$782,СВЦЭМ!$A$39:$A$782,$A141,СВЦЭМ!$B$39:$B$782,R$119)+'СЕТ СН'!$I$11+СВЦЭМ!$D$10+'СЕТ СН'!$I$5-'СЕТ СН'!$I$21</f>
        <v>5719.3564748099998</v>
      </c>
      <c r="S141" s="36">
        <f>SUMIFS(СВЦЭМ!$D$39:$D$782,СВЦЭМ!$A$39:$A$782,$A141,СВЦЭМ!$B$39:$B$782,S$119)+'СЕТ СН'!$I$11+СВЦЭМ!$D$10+'СЕТ СН'!$I$5-'СЕТ СН'!$I$21</f>
        <v>5695.1032923399998</v>
      </c>
      <c r="T141" s="36">
        <f>SUMIFS(СВЦЭМ!$D$39:$D$782,СВЦЭМ!$A$39:$A$782,$A141,СВЦЭМ!$B$39:$B$782,T$119)+'СЕТ СН'!$I$11+СВЦЭМ!$D$10+'СЕТ СН'!$I$5-'СЕТ СН'!$I$21</f>
        <v>5696.3826506400001</v>
      </c>
      <c r="U141" s="36">
        <f>SUMIFS(СВЦЭМ!$D$39:$D$782,СВЦЭМ!$A$39:$A$782,$A141,СВЦЭМ!$B$39:$B$782,U$119)+'СЕТ СН'!$I$11+СВЦЭМ!$D$10+'СЕТ СН'!$I$5-'СЕТ СН'!$I$21</f>
        <v>5652.8679317700007</v>
      </c>
      <c r="V141" s="36">
        <f>SUMIFS(СВЦЭМ!$D$39:$D$782,СВЦЭМ!$A$39:$A$782,$A141,СВЦЭМ!$B$39:$B$782,V$119)+'СЕТ СН'!$I$11+СВЦЭМ!$D$10+'СЕТ СН'!$I$5-'СЕТ СН'!$I$21</f>
        <v>5620.2375874899999</v>
      </c>
      <c r="W141" s="36">
        <f>SUMIFS(СВЦЭМ!$D$39:$D$782,СВЦЭМ!$A$39:$A$782,$A141,СВЦЭМ!$B$39:$B$782,W$119)+'СЕТ СН'!$I$11+СВЦЭМ!$D$10+'СЕТ СН'!$I$5-'СЕТ СН'!$I$21</f>
        <v>5618.52213562</v>
      </c>
      <c r="X141" s="36">
        <f>SUMIFS(СВЦЭМ!$D$39:$D$782,СВЦЭМ!$A$39:$A$782,$A141,СВЦЭМ!$B$39:$B$782,X$119)+'СЕТ СН'!$I$11+СВЦЭМ!$D$10+'СЕТ СН'!$I$5-'СЕТ СН'!$I$21</f>
        <v>5628.0159751000001</v>
      </c>
      <c r="Y141" s="36">
        <f>SUMIFS(СВЦЭМ!$D$39:$D$782,СВЦЭМ!$A$39:$A$782,$A141,СВЦЭМ!$B$39:$B$782,Y$119)+'СЕТ СН'!$I$11+СВЦЭМ!$D$10+'СЕТ СН'!$I$5-'СЕТ СН'!$I$21</f>
        <v>5678.2651887600005</v>
      </c>
    </row>
    <row r="142" spans="1:25" ht="15.75" x14ac:dyDescent="0.2">
      <c r="A142" s="35">
        <f t="shared" si="3"/>
        <v>45008</v>
      </c>
      <c r="B142" s="36">
        <f>SUMIFS(СВЦЭМ!$D$39:$D$782,СВЦЭМ!$A$39:$A$782,$A142,СВЦЭМ!$B$39:$B$782,B$119)+'СЕТ СН'!$I$11+СВЦЭМ!$D$10+'СЕТ СН'!$I$5-'СЕТ СН'!$I$21</f>
        <v>5748.7476344400002</v>
      </c>
      <c r="C142" s="36">
        <f>SUMIFS(СВЦЭМ!$D$39:$D$782,СВЦЭМ!$A$39:$A$782,$A142,СВЦЭМ!$B$39:$B$782,C$119)+'СЕТ СН'!$I$11+СВЦЭМ!$D$10+'СЕТ СН'!$I$5-'СЕТ СН'!$I$21</f>
        <v>5819.2997900999999</v>
      </c>
      <c r="D142" s="36">
        <f>SUMIFS(СВЦЭМ!$D$39:$D$782,СВЦЭМ!$A$39:$A$782,$A142,СВЦЭМ!$B$39:$B$782,D$119)+'СЕТ СН'!$I$11+СВЦЭМ!$D$10+'СЕТ СН'!$I$5-'СЕТ СН'!$I$21</f>
        <v>5852.4256563300005</v>
      </c>
      <c r="E142" s="36">
        <f>SUMIFS(СВЦЭМ!$D$39:$D$782,СВЦЭМ!$A$39:$A$782,$A142,СВЦЭМ!$B$39:$B$782,E$119)+'СЕТ СН'!$I$11+СВЦЭМ!$D$10+'СЕТ СН'!$I$5-'СЕТ СН'!$I$21</f>
        <v>5873.0379867200008</v>
      </c>
      <c r="F142" s="36">
        <f>SUMIFS(СВЦЭМ!$D$39:$D$782,СВЦЭМ!$A$39:$A$782,$A142,СВЦЭМ!$B$39:$B$782,F$119)+'СЕТ СН'!$I$11+СВЦЭМ!$D$10+'СЕТ СН'!$I$5-'СЕТ СН'!$I$21</f>
        <v>5869.4665318400002</v>
      </c>
      <c r="G142" s="36">
        <f>SUMIFS(СВЦЭМ!$D$39:$D$782,СВЦЭМ!$A$39:$A$782,$A142,СВЦЭМ!$B$39:$B$782,G$119)+'СЕТ СН'!$I$11+СВЦЭМ!$D$10+'СЕТ СН'!$I$5-'СЕТ СН'!$I$21</f>
        <v>5799.6516022400001</v>
      </c>
      <c r="H142" s="36">
        <f>SUMIFS(СВЦЭМ!$D$39:$D$782,СВЦЭМ!$A$39:$A$782,$A142,СВЦЭМ!$B$39:$B$782,H$119)+'СЕТ СН'!$I$11+СВЦЭМ!$D$10+'СЕТ СН'!$I$5-'СЕТ СН'!$I$21</f>
        <v>5765.0797582699997</v>
      </c>
      <c r="I142" s="36">
        <f>SUMIFS(СВЦЭМ!$D$39:$D$782,СВЦЭМ!$A$39:$A$782,$A142,СВЦЭМ!$B$39:$B$782,I$119)+'СЕТ СН'!$I$11+СВЦЭМ!$D$10+'СЕТ СН'!$I$5-'СЕТ СН'!$I$21</f>
        <v>5701.7539181400007</v>
      </c>
      <c r="J142" s="36">
        <f>SUMIFS(СВЦЭМ!$D$39:$D$782,СВЦЭМ!$A$39:$A$782,$A142,СВЦЭМ!$B$39:$B$782,J$119)+'СЕТ СН'!$I$11+СВЦЭМ!$D$10+'СЕТ СН'!$I$5-'СЕТ СН'!$I$21</f>
        <v>5683.69116579</v>
      </c>
      <c r="K142" s="36">
        <f>SUMIFS(СВЦЭМ!$D$39:$D$782,СВЦЭМ!$A$39:$A$782,$A142,СВЦЭМ!$B$39:$B$782,K$119)+'СЕТ СН'!$I$11+СВЦЭМ!$D$10+'СЕТ СН'!$I$5-'СЕТ СН'!$I$21</f>
        <v>5660.4110863000005</v>
      </c>
      <c r="L142" s="36">
        <f>SUMIFS(СВЦЭМ!$D$39:$D$782,СВЦЭМ!$A$39:$A$782,$A142,СВЦЭМ!$B$39:$B$782,L$119)+'СЕТ СН'!$I$11+СВЦЭМ!$D$10+'СЕТ СН'!$I$5-'СЕТ СН'!$I$21</f>
        <v>5624.0744599500003</v>
      </c>
      <c r="M142" s="36">
        <f>SUMIFS(СВЦЭМ!$D$39:$D$782,СВЦЭМ!$A$39:$A$782,$A142,СВЦЭМ!$B$39:$B$782,M$119)+'СЕТ СН'!$I$11+СВЦЭМ!$D$10+'СЕТ СН'!$I$5-'СЕТ СН'!$I$21</f>
        <v>5649.6216549700002</v>
      </c>
      <c r="N142" s="36">
        <f>SUMIFS(СВЦЭМ!$D$39:$D$782,СВЦЭМ!$A$39:$A$782,$A142,СВЦЭМ!$B$39:$B$782,N$119)+'СЕТ СН'!$I$11+СВЦЭМ!$D$10+'СЕТ СН'!$I$5-'СЕТ СН'!$I$21</f>
        <v>5691.5103998699997</v>
      </c>
      <c r="O142" s="36">
        <f>SUMIFS(СВЦЭМ!$D$39:$D$782,СВЦЭМ!$A$39:$A$782,$A142,СВЦЭМ!$B$39:$B$782,O$119)+'СЕТ СН'!$I$11+СВЦЭМ!$D$10+'СЕТ СН'!$I$5-'СЕТ СН'!$I$21</f>
        <v>5728.58272794</v>
      </c>
      <c r="P142" s="36">
        <f>SUMIFS(СВЦЭМ!$D$39:$D$782,СВЦЭМ!$A$39:$A$782,$A142,СВЦЭМ!$B$39:$B$782,P$119)+'СЕТ СН'!$I$11+СВЦЭМ!$D$10+'СЕТ СН'!$I$5-'СЕТ СН'!$I$21</f>
        <v>5771.1315123900004</v>
      </c>
      <c r="Q142" s="36">
        <f>SUMIFS(СВЦЭМ!$D$39:$D$782,СВЦЭМ!$A$39:$A$782,$A142,СВЦЭМ!$B$39:$B$782,Q$119)+'СЕТ СН'!$I$11+СВЦЭМ!$D$10+'СЕТ СН'!$I$5-'СЕТ СН'!$I$21</f>
        <v>5769.7511250000007</v>
      </c>
      <c r="R142" s="36">
        <f>SUMIFS(СВЦЭМ!$D$39:$D$782,СВЦЭМ!$A$39:$A$782,$A142,СВЦЭМ!$B$39:$B$782,R$119)+'СЕТ СН'!$I$11+СВЦЭМ!$D$10+'СЕТ СН'!$I$5-'СЕТ СН'!$I$21</f>
        <v>5730.5922035100002</v>
      </c>
      <c r="S142" s="36">
        <f>SUMIFS(СВЦЭМ!$D$39:$D$782,СВЦЭМ!$A$39:$A$782,$A142,СВЦЭМ!$B$39:$B$782,S$119)+'СЕТ СН'!$I$11+СВЦЭМ!$D$10+'СЕТ СН'!$I$5-'СЕТ СН'!$I$21</f>
        <v>5714.6246362800002</v>
      </c>
      <c r="T142" s="36">
        <f>SUMIFS(СВЦЭМ!$D$39:$D$782,СВЦЭМ!$A$39:$A$782,$A142,СВЦЭМ!$B$39:$B$782,T$119)+'СЕТ СН'!$I$11+СВЦЭМ!$D$10+'СЕТ СН'!$I$5-'СЕТ СН'!$I$21</f>
        <v>5679.9106800700001</v>
      </c>
      <c r="U142" s="36">
        <f>SUMIFS(СВЦЭМ!$D$39:$D$782,СВЦЭМ!$A$39:$A$782,$A142,СВЦЭМ!$B$39:$B$782,U$119)+'СЕТ СН'!$I$11+СВЦЭМ!$D$10+'СЕТ СН'!$I$5-'СЕТ СН'!$I$21</f>
        <v>5635.95528182</v>
      </c>
      <c r="V142" s="36">
        <f>SUMIFS(СВЦЭМ!$D$39:$D$782,СВЦЭМ!$A$39:$A$782,$A142,СВЦЭМ!$B$39:$B$782,V$119)+'СЕТ СН'!$I$11+СВЦЭМ!$D$10+'СЕТ СН'!$I$5-'СЕТ СН'!$I$21</f>
        <v>5621.7600018100002</v>
      </c>
      <c r="W142" s="36">
        <f>SUMIFS(СВЦЭМ!$D$39:$D$782,СВЦЭМ!$A$39:$A$782,$A142,СВЦЭМ!$B$39:$B$782,W$119)+'СЕТ СН'!$I$11+СВЦЭМ!$D$10+'СЕТ СН'!$I$5-'СЕТ СН'!$I$21</f>
        <v>5658.22780848</v>
      </c>
      <c r="X142" s="36">
        <f>SUMIFS(СВЦЭМ!$D$39:$D$782,СВЦЭМ!$A$39:$A$782,$A142,СВЦЭМ!$B$39:$B$782,X$119)+'СЕТ СН'!$I$11+СВЦЭМ!$D$10+'СЕТ СН'!$I$5-'СЕТ СН'!$I$21</f>
        <v>5695.7080150199999</v>
      </c>
      <c r="Y142" s="36">
        <f>SUMIFS(СВЦЭМ!$D$39:$D$782,СВЦЭМ!$A$39:$A$782,$A142,СВЦЭМ!$B$39:$B$782,Y$119)+'СЕТ СН'!$I$11+СВЦЭМ!$D$10+'СЕТ СН'!$I$5-'СЕТ СН'!$I$21</f>
        <v>5727.7636966500004</v>
      </c>
    </row>
    <row r="143" spans="1:25" ht="15.75" x14ac:dyDescent="0.2">
      <c r="A143" s="35">
        <f t="shared" si="3"/>
        <v>45009</v>
      </c>
      <c r="B143" s="36">
        <f>SUMIFS(СВЦЭМ!$D$39:$D$782,СВЦЭМ!$A$39:$A$782,$A143,СВЦЭМ!$B$39:$B$782,B$119)+'СЕТ СН'!$I$11+СВЦЭМ!$D$10+'СЕТ СН'!$I$5-'СЕТ СН'!$I$21</f>
        <v>5822.5294848200001</v>
      </c>
      <c r="C143" s="36">
        <f>SUMIFS(СВЦЭМ!$D$39:$D$782,СВЦЭМ!$A$39:$A$782,$A143,СВЦЭМ!$B$39:$B$782,C$119)+'СЕТ СН'!$I$11+СВЦЭМ!$D$10+'СЕТ СН'!$I$5-'СЕТ СН'!$I$21</f>
        <v>5903.3356197800003</v>
      </c>
      <c r="D143" s="36">
        <f>SUMIFS(СВЦЭМ!$D$39:$D$782,СВЦЭМ!$A$39:$A$782,$A143,СВЦЭМ!$B$39:$B$782,D$119)+'СЕТ СН'!$I$11+СВЦЭМ!$D$10+'СЕТ СН'!$I$5-'СЕТ СН'!$I$21</f>
        <v>5893.3648969400001</v>
      </c>
      <c r="E143" s="36">
        <f>SUMIFS(СВЦЭМ!$D$39:$D$782,СВЦЭМ!$A$39:$A$782,$A143,СВЦЭМ!$B$39:$B$782,E$119)+'СЕТ СН'!$I$11+СВЦЭМ!$D$10+'СЕТ СН'!$I$5-'СЕТ СН'!$I$21</f>
        <v>5895.2051208600005</v>
      </c>
      <c r="F143" s="36">
        <f>SUMIFS(СВЦЭМ!$D$39:$D$782,СВЦЭМ!$A$39:$A$782,$A143,СВЦЭМ!$B$39:$B$782,F$119)+'СЕТ СН'!$I$11+СВЦЭМ!$D$10+'СЕТ СН'!$I$5-'СЕТ СН'!$I$21</f>
        <v>5894.8466850000004</v>
      </c>
      <c r="G143" s="36">
        <f>SUMIFS(СВЦЭМ!$D$39:$D$782,СВЦЭМ!$A$39:$A$782,$A143,СВЦЭМ!$B$39:$B$782,G$119)+'СЕТ СН'!$I$11+СВЦЭМ!$D$10+'СЕТ СН'!$I$5-'СЕТ СН'!$I$21</f>
        <v>5892.6535028800008</v>
      </c>
      <c r="H143" s="36">
        <f>SUMIFS(СВЦЭМ!$D$39:$D$782,СВЦЭМ!$A$39:$A$782,$A143,СВЦЭМ!$B$39:$B$782,H$119)+'СЕТ СН'!$I$11+СВЦЭМ!$D$10+'СЕТ СН'!$I$5-'СЕТ СН'!$I$21</f>
        <v>5872.99321573</v>
      </c>
      <c r="I143" s="36">
        <f>SUMIFS(СВЦЭМ!$D$39:$D$782,СВЦЭМ!$A$39:$A$782,$A143,СВЦЭМ!$B$39:$B$782,I$119)+'СЕТ СН'!$I$11+СВЦЭМ!$D$10+'СЕТ СН'!$I$5-'СЕТ СН'!$I$21</f>
        <v>5793.3441788300006</v>
      </c>
      <c r="J143" s="36">
        <f>SUMIFS(СВЦЭМ!$D$39:$D$782,СВЦЭМ!$A$39:$A$782,$A143,СВЦЭМ!$B$39:$B$782,J$119)+'СЕТ СН'!$I$11+СВЦЭМ!$D$10+'СЕТ СН'!$I$5-'СЕТ СН'!$I$21</f>
        <v>5785.9052913699998</v>
      </c>
      <c r="K143" s="36">
        <f>SUMIFS(СВЦЭМ!$D$39:$D$782,СВЦЭМ!$A$39:$A$782,$A143,СВЦЭМ!$B$39:$B$782,K$119)+'СЕТ СН'!$I$11+СВЦЭМ!$D$10+'СЕТ СН'!$I$5-'СЕТ СН'!$I$21</f>
        <v>5755.6408849199997</v>
      </c>
      <c r="L143" s="36">
        <f>SUMIFS(СВЦЭМ!$D$39:$D$782,СВЦЭМ!$A$39:$A$782,$A143,СВЦЭМ!$B$39:$B$782,L$119)+'СЕТ СН'!$I$11+СВЦЭМ!$D$10+'СЕТ СН'!$I$5-'СЕТ СН'!$I$21</f>
        <v>5697.1173784100001</v>
      </c>
      <c r="M143" s="36">
        <f>SUMIFS(СВЦЭМ!$D$39:$D$782,СВЦЭМ!$A$39:$A$782,$A143,СВЦЭМ!$B$39:$B$782,M$119)+'СЕТ СН'!$I$11+СВЦЭМ!$D$10+'СЕТ СН'!$I$5-'СЕТ СН'!$I$21</f>
        <v>5694.6818600300003</v>
      </c>
      <c r="N143" s="36">
        <f>SUMIFS(СВЦЭМ!$D$39:$D$782,СВЦЭМ!$A$39:$A$782,$A143,СВЦЭМ!$B$39:$B$782,N$119)+'СЕТ СН'!$I$11+СВЦЭМ!$D$10+'СЕТ СН'!$I$5-'СЕТ СН'!$I$21</f>
        <v>5703.1297228100002</v>
      </c>
      <c r="O143" s="36">
        <f>SUMIFS(СВЦЭМ!$D$39:$D$782,СВЦЭМ!$A$39:$A$782,$A143,СВЦЭМ!$B$39:$B$782,O$119)+'СЕТ СН'!$I$11+СВЦЭМ!$D$10+'СЕТ СН'!$I$5-'СЕТ СН'!$I$21</f>
        <v>5710.4956021100006</v>
      </c>
      <c r="P143" s="36">
        <f>SUMIFS(СВЦЭМ!$D$39:$D$782,СВЦЭМ!$A$39:$A$782,$A143,СВЦЭМ!$B$39:$B$782,P$119)+'СЕТ СН'!$I$11+СВЦЭМ!$D$10+'СЕТ СН'!$I$5-'СЕТ СН'!$I$21</f>
        <v>5720.2843320000002</v>
      </c>
      <c r="Q143" s="36">
        <f>SUMIFS(СВЦЭМ!$D$39:$D$782,СВЦЭМ!$A$39:$A$782,$A143,СВЦЭМ!$B$39:$B$782,Q$119)+'СЕТ СН'!$I$11+СВЦЭМ!$D$10+'СЕТ СН'!$I$5-'СЕТ СН'!$I$21</f>
        <v>5715.5799754</v>
      </c>
      <c r="R143" s="36">
        <f>SUMIFS(СВЦЭМ!$D$39:$D$782,СВЦЭМ!$A$39:$A$782,$A143,СВЦЭМ!$B$39:$B$782,R$119)+'СЕТ СН'!$I$11+СВЦЭМ!$D$10+'СЕТ СН'!$I$5-'СЕТ СН'!$I$21</f>
        <v>5717.2038345600004</v>
      </c>
      <c r="S143" s="36">
        <f>SUMIFS(СВЦЭМ!$D$39:$D$782,СВЦЭМ!$A$39:$A$782,$A143,СВЦЭМ!$B$39:$B$782,S$119)+'СЕТ СН'!$I$11+СВЦЭМ!$D$10+'СЕТ СН'!$I$5-'СЕТ СН'!$I$21</f>
        <v>5670.5493838700004</v>
      </c>
      <c r="T143" s="36">
        <f>SUMIFS(СВЦЭМ!$D$39:$D$782,СВЦЭМ!$A$39:$A$782,$A143,СВЦЭМ!$B$39:$B$782,T$119)+'СЕТ СН'!$I$11+СВЦЭМ!$D$10+'СЕТ СН'!$I$5-'СЕТ СН'!$I$21</f>
        <v>5661.0568485599997</v>
      </c>
      <c r="U143" s="36">
        <f>SUMIFS(СВЦЭМ!$D$39:$D$782,СВЦЭМ!$A$39:$A$782,$A143,СВЦЭМ!$B$39:$B$782,U$119)+'СЕТ СН'!$I$11+СВЦЭМ!$D$10+'СЕТ СН'!$I$5-'СЕТ СН'!$I$21</f>
        <v>5647.4261626500002</v>
      </c>
      <c r="V143" s="36">
        <f>SUMIFS(СВЦЭМ!$D$39:$D$782,СВЦЭМ!$A$39:$A$782,$A143,СВЦЭМ!$B$39:$B$782,V$119)+'СЕТ СН'!$I$11+СВЦЭМ!$D$10+'СЕТ СН'!$I$5-'СЕТ СН'!$I$21</f>
        <v>5660.6637328899997</v>
      </c>
      <c r="W143" s="36">
        <f>SUMIFS(СВЦЭМ!$D$39:$D$782,СВЦЭМ!$A$39:$A$782,$A143,СВЦЭМ!$B$39:$B$782,W$119)+'СЕТ СН'!$I$11+СВЦЭМ!$D$10+'СЕТ СН'!$I$5-'СЕТ СН'!$I$21</f>
        <v>5662.1533064499999</v>
      </c>
      <c r="X143" s="36">
        <f>SUMIFS(СВЦЭМ!$D$39:$D$782,СВЦЭМ!$A$39:$A$782,$A143,СВЦЭМ!$B$39:$B$782,X$119)+'СЕТ СН'!$I$11+СВЦЭМ!$D$10+'СЕТ СН'!$I$5-'СЕТ СН'!$I$21</f>
        <v>5718.7901580600001</v>
      </c>
      <c r="Y143" s="36">
        <f>SUMIFS(СВЦЭМ!$D$39:$D$782,СВЦЭМ!$A$39:$A$782,$A143,СВЦЭМ!$B$39:$B$782,Y$119)+'СЕТ СН'!$I$11+СВЦЭМ!$D$10+'СЕТ СН'!$I$5-'СЕТ СН'!$I$21</f>
        <v>5691.4513877700001</v>
      </c>
    </row>
    <row r="144" spans="1:25" ht="15.75" x14ac:dyDescent="0.2">
      <c r="A144" s="35">
        <f t="shared" si="3"/>
        <v>45010</v>
      </c>
      <c r="B144" s="36">
        <f>SUMIFS(СВЦЭМ!$D$39:$D$782,СВЦЭМ!$A$39:$A$782,$A144,СВЦЭМ!$B$39:$B$782,B$119)+'СЕТ СН'!$I$11+СВЦЭМ!$D$10+'СЕТ СН'!$I$5-'СЕТ СН'!$I$21</f>
        <v>5689.2598735000001</v>
      </c>
      <c r="C144" s="36">
        <f>SUMIFS(СВЦЭМ!$D$39:$D$782,СВЦЭМ!$A$39:$A$782,$A144,СВЦЭМ!$B$39:$B$782,C$119)+'СЕТ СН'!$I$11+СВЦЭМ!$D$10+'СЕТ СН'!$I$5-'СЕТ СН'!$I$21</f>
        <v>5735.6302053100007</v>
      </c>
      <c r="D144" s="36">
        <f>SUMIFS(СВЦЭМ!$D$39:$D$782,СВЦЭМ!$A$39:$A$782,$A144,СВЦЭМ!$B$39:$B$782,D$119)+'СЕТ СН'!$I$11+СВЦЭМ!$D$10+'СЕТ СН'!$I$5-'СЕТ СН'!$I$21</f>
        <v>5763.2611130400001</v>
      </c>
      <c r="E144" s="36">
        <f>SUMIFS(СВЦЭМ!$D$39:$D$782,СВЦЭМ!$A$39:$A$782,$A144,СВЦЭМ!$B$39:$B$782,E$119)+'СЕТ СН'!$I$11+СВЦЭМ!$D$10+'СЕТ СН'!$I$5-'СЕТ СН'!$I$21</f>
        <v>5769.34922697</v>
      </c>
      <c r="F144" s="36">
        <f>SUMIFS(СВЦЭМ!$D$39:$D$782,СВЦЭМ!$A$39:$A$782,$A144,СВЦЭМ!$B$39:$B$782,F$119)+'СЕТ СН'!$I$11+СВЦЭМ!$D$10+'СЕТ СН'!$I$5-'СЕТ СН'!$I$21</f>
        <v>5763.7118337900001</v>
      </c>
      <c r="G144" s="36">
        <f>SUMIFS(СВЦЭМ!$D$39:$D$782,СВЦЭМ!$A$39:$A$782,$A144,СВЦЭМ!$B$39:$B$782,G$119)+'СЕТ СН'!$I$11+СВЦЭМ!$D$10+'СЕТ СН'!$I$5-'СЕТ СН'!$I$21</f>
        <v>5769.6769955099999</v>
      </c>
      <c r="H144" s="36">
        <f>SUMIFS(СВЦЭМ!$D$39:$D$782,СВЦЭМ!$A$39:$A$782,$A144,СВЦЭМ!$B$39:$B$782,H$119)+'СЕТ СН'!$I$11+СВЦЭМ!$D$10+'СЕТ СН'!$I$5-'СЕТ СН'!$I$21</f>
        <v>5750.6899713800003</v>
      </c>
      <c r="I144" s="36">
        <f>SUMIFS(СВЦЭМ!$D$39:$D$782,СВЦЭМ!$A$39:$A$782,$A144,СВЦЭМ!$B$39:$B$782,I$119)+'СЕТ СН'!$I$11+СВЦЭМ!$D$10+'СЕТ СН'!$I$5-'СЕТ СН'!$I$21</f>
        <v>5682.03921679</v>
      </c>
      <c r="J144" s="36">
        <f>SUMIFS(СВЦЭМ!$D$39:$D$782,СВЦЭМ!$A$39:$A$782,$A144,СВЦЭМ!$B$39:$B$782,J$119)+'СЕТ СН'!$I$11+СВЦЭМ!$D$10+'СЕТ СН'!$I$5-'СЕТ СН'!$I$21</f>
        <v>5608.4107755200002</v>
      </c>
      <c r="K144" s="36">
        <f>SUMIFS(СВЦЭМ!$D$39:$D$782,СВЦЭМ!$A$39:$A$782,$A144,СВЦЭМ!$B$39:$B$782,K$119)+'СЕТ СН'!$I$11+СВЦЭМ!$D$10+'СЕТ СН'!$I$5-'СЕТ СН'!$I$21</f>
        <v>5537.6981308300001</v>
      </c>
      <c r="L144" s="36">
        <f>SUMIFS(СВЦЭМ!$D$39:$D$782,СВЦЭМ!$A$39:$A$782,$A144,СВЦЭМ!$B$39:$B$782,L$119)+'СЕТ СН'!$I$11+СВЦЭМ!$D$10+'СЕТ СН'!$I$5-'СЕТ СН'!$I$21</f>
        <v>5513.0687382599999</v>
      </c>
      <c r="M144" s="36">
        <f>SUMIFS(СВЦЭМ!$D$39:$D$782,СВЦЭМ!$A$39:$A$782,$A144,СВЦЭМ!$B$39:$B$782,M$119)+'СЕТ СН'!$I$11+СВЦЭМ!$D$10+'СЕТ СН'!$I$5-'СЕТ СН'!$I$21</f>
        <v>5510.4944035999997</v>
      </c>
      <c r="N144" s="36">
        <f>SUMIFS(СВЦЭМ!$D$39:$D$782,СВЦЭМ!$A$39:$A$782,$A144,СВЦЭМ!$B$39:$B$782,N$119)+'СЕТ СН'!$I$11+СВЦЭМ!$D$10+'СЕТ СН'!$I$5-'СЕТ СН'!$I$21</f>
        <v>5552.92163471</v>
      </c>
      <c r="O144" s="36">
        <f>SUMIFS(СВЦЭМ!$D$39:$D$782,СВЦЭМ!$A$39:$A$782,$A144,СВЦЭМ!$B$39:$B$782,O$119)+'СЕТ СН'!$I$11+СВЦЭМ!$D$10+'СЕТ СН'!$I$5-'СЕТ СН'!$I$21</f>
        <v>5600.5979736300005</v>
      </c>
      <c r="P144" s="36">
        <f>SUMIFS(СВЦЭМ!$D$39:$D$782,СВЦЭМ!$A$39:$A$782,$A144,СВЦЭМ!$B$39:$B$782,P$119)+'СЕТ СН'!$I$11+СВЦЭМ!$D$10+'СЕТ СН'!$I$5-'СЕТ СН'!$I$21</f>
        <v>5623.3423615800002</v>
      </c>
      <c r="Q144" s="36">
        <f>SUMIFS(СВЦЭМ!$D$39:$D$782,СВЦЭМ!$A$39:$A$782,$A144,СВЦЭМ!$B$39:$B$782,Q$119)+'СЕТ СН'!$I$11+СВЦЭМ!$D$10+'СЕТ СН'!$I$5-'СЕТ СН'!$I$21</f>
        <v>5641.9705779300002</v>
      </c>
      <c r="R144" s="36">
        <f>SUMIFS(СВЦЭМ!$D$39:$D$782,СВЦЭМ!$A$39:$A$782,$A144,СВЦЭМ!$B$39:$B$782,R$119)+'СЕТ СН'!$I$11+СВЦЭМ!$D$10+'СЕТ СН'!$I$5-'СЕТ СН'!$I$21</f>
        <v>5616.7478504800001</v>
      </c>
      <c r="S144" s="36">
        <f>SUMIFS(СВЦЭМ!$D$39:$D$782,СВЦЭМ!$A$39:$A$782,$A144,СВЦЭМ!$B$39:$B$782,S$119)+'СЕТ СН'!$I$11+СВЦЭМ!$D$10+'СЕТ СН'!$I$5-'СЕТ СН'!$I$21</f>
        <v>5613.7233626200004</v>
      </c>
      <c r="T144" s="36">
        <f>SUMIFS(СВЦЭМ!$D$39:$D$782,СВЦЭМ!$A$39:$A$782,$A144,СВЦЭМ!$B$39:$B$782,T$119)+'СЕТ СН'!$I$11+СВЦЭМ!$D$10+'СЕТ СН'!$I$5-'СЕТ СН'!$I$21</f>
        <v>5545.6337704800007</v>
      </c>
      <c r="U144" s="36">
        <f>SUMIFS(СВЦЭМ!$D$39:$D$782,СВЦЭМ!$A$39:$A$782,$A144,СВЦЭМ!$B$39:$B$782,U$119)+'СЕТ СН'!$I$11+СВЦЭМ!$D$10+'СЕТ СН'!$I$5-'СЕТ СН'!$I$21</f>
        <v>5551.5005937100004</v>
      </c>
      <c r="V144" s="36">
        <f>SUMIFS(СВЦЭМ!$D$39:$D$782,СВЦЭМ!$A$39:$A$782,$A144,СВЦЭМ!$B$39:$B$782,V$119)+'СЕТ СН'!$I$11+СВЦЭМ!$D$10+'СЕТ СН'!$I$5-'СЕТ СН'!$I$21</f>
        <v>5526.7572181000005</v>
      </c>
      <c r="W144" s="36">
        <f>SUMIFS(СВЦЭМ!$D$39:$D$782,СВЦЭМ!$A$39:$A$782,$A144,СВЦЭМ!$B$39:$B$782,W$119)+'СЕТ СН'!$I$11+СВЦЭМ!$D$10+'СЕТ СН'!$I$5-'СЕТ СН'!$I$21</f>
        <v>5531.51526182</v>
      </c>
      <c r="X144" s="36">
        <f>SUMIFS(СВЦЭМ!$D$39:$D$782,СВЦЭМ!$A$39:$A$782,$A144,СВЦЭМ!$B$39:$B$782,X$119)+'СЕТ СН'!$I$11+СВЦЭМ!$D$10+'СЕТ СН'!$I$5-'СЕТ СН'!$I$21</f>
        <v>5536.3982447899998</v>
      </c>
      <c r="Y144" s="36">
        <f>SUMIFS(СВЦЭМ!$D$39:$D$782,СВЦЭМ!$A$39:$A$782,$A144,СВЦЭМ!$B$39:$B$782,Y$119)+'СЕТ СН'!$I$11+СВЦЭМ!$D$10+'СЕТ СН'!$I$5-'СЕТ СН'!$I$21</f>
        <v>5660.1953730799996</v>
      </c>
    </row>
    <row r="145" spans="1:27" ht="15.75" x14ac:dyDescent="0.2">
      <c r="A145" s="35">
        <f t="shared" si="3"/>
        <v>45011</v>
      </c>
      <c r="B145" s="36">
        <f>SUMIFS(СВЦЭМ!$D$39:$D$782,СВЦЭМ!$A$39:$A$782,$A145,СВЦЭМ!$B$39:$B$782,B$119)+'СЕТ СН'!$I$11+СВЦЭМ!$D$10+'СЕТ СН'!$I$5-'СЕТ СН'!$I$21</f>
        <v>5714.4348667699996</v>
      </c>
      <c r="C145" s="36">
        <f>SUMIFS(СВЦЭМ!$D$39:$D$782,СВЦЭМ!$A$39:$A$782,$A145,СВЦЭМ!$B$39:$B$782,C$119)+'СЕТ СН'!$I$11+СВЦЭМ!$D$10+'СЕТ СН'!$I$5-'СЕТ СН'!$I$21</f>
        <v>5765.0022939500004</v>
      </c>
      <c r="D145" s="36">
        <f>SUMIFS(СВЦЭМ!$D$39:$D$782,СВЦЭМ!$A$39:$A$782,$A145,СВЦЭМ!$B$39:$B$782,D$119)+'СЕТ СН'!$I$11+СВЦЭМ!$D$10+'СЕТ СН'!$I$5-'СЕТ СН'!$I$21</f>
        <v>5793.1875413600001</v>
      </c>
      <c r="E145" s="36">
        <f>SUMIFS(СВЦЭМ!$D$39:$D$782,СВЦЭМ!$A$39:$A$782,$A145,СВЦЭМ!$B$39:$B$782,E$119)+'СЕТ СН'!$I$11+СВЦЭМ!$D$10+'СЕТ СН'!$I$5-'СЕТ СН'!$I$21</f>
        <v>5786.07453265</v>
      </c>
      <c r="F145" s="36">
        <f>SUMIFS(СВЦЭМ!$D$39:$D$782,СВЦЭМ!$A$39:$A$782,$A145,СВЦЭМ!$B$39:$B$782,F$119)+'СЕТ СН'!$I$11+СВЦЭМ!$D$10+'СЕТ СН'!$I$5-'СЕТ СН'!$I$21</f>
        <v>5798.0063653500001</v>
      </c>
      <c r="G145" s="36">
        <f>SUMIFS(СВЦЭМ!$D$39:$D$782,СВЦЭМ!$A$39:$A$782,$A145,СВЦЭМ!$B$39:$B$782,G$119)+'СЕТ СН'!$I$11+СВЦЭМ!$D$10+'СЕТ СН'!$I$5-'СЕТ СН'!$I$21</f>
        <v>5784.8847775699996</v>
      </c>
      <c r="H145" s="36">
        <f>SUMIFS(СВЦЭМ!$D$39:$D$782,СВЦЭМ!$A$39:$A$782,$A145,СВЦЭМ!$B$39:$B$782,H$119)+'СЕТ СН'!$I$11+СВЦЭМ!$D$10+'СЕТ СН'!$I$5-'СЕТ СН'!$I$21</f>
        <v>5769.9503213999997</v>
      </c>
      <c r="I145" s="36">
        <f>SUMIFS(СВЦЭМ!$D$39:$D$782,СВЦЭМ!$A$39:$A$782,$A145,СВЦЭМ!$B$39:$B$782,I$119)+'СЕТ СН'!$I$11+СВЦЭМ!$D$10+'СЕТ СН'!$I$5-'СЕТ СН'!$I$21</f>
        <v>5736.8347466800005</v>
      </c>
      <c r="J145" s="36">
        <f>SUMIFS(СВЦЭМ!$D$39:$D$782,СВЦЭМ!$A$39:$A$782,$A145,СВЦЭМ!$B$39:$B$782,J$119)+'СЕТ СН'!$I$11+СВЦЭМ!$D$10+'СЕТ СН'!$I$5-'СЕТ СН'!$I$21</f>
        <v>5695.5225327200005</v>
      </c>
      <c r="K145" s="36">
        <f>SUMIFS(СВЦЭМ!$D$39:$D$782,СВЦЭМ!$A$39:$A$782,$A145,СВЦЭМ!$B$39:$B$782,K$119)+'СЕТ СН'!$I$11+СВЦЭМ!$D$10+'СЕТ СН'!$I$5-'СЕТ СН'!$I$21</f>
        <v>5628.9720579800005</v>
      </c>
      <c r="L145" s="36">
        <f>SUMIFS(СВЦЭМ!$D$39:$D$782,СВЦЭМ!$A$39:$A$782,$A145,СВЦЭМ!$B$39:$B$782,L$119)+'СЕТ СН'!$I$11+СВЦЭМ!$D$10+'СЕТ СН'!$I$5-'СЕТ СН'!$I$21</f>
        <v>5601.3979900699997</v>
      </c>
      <c r="M145" s="36">
        <f>SUMIFS(СВЦЭМ!$D$39:$D$782,СВЦЭМ!$A$39:$A$782,$A145,СВЦЭМ!$B$39:$B$782,M$119)+'СЕТ СН'!$I$11+СВЦЭМ!$D$10+'СЕТ СН'!$I$5-'СЕТ СН'!$I$21</f>
        <v>5601.0432783900005</v>
      </c>
      <c r="N145" s="36">
        <f>SUMIFS(СВЦЭМ!$D$39:$D$782,СВЦЭМ!$A$39:$A$782,$A145,СВЦЭМ!$B$39:$B$782,N$119)+'СЕТ СН'!$I$11+СВЦЭМ!$D$10+'СЕТ СН'!$I$5-'СЕТ СН'!$I$21</f>
        <v>5642.4918057800005</v>
      </c>
      <c r="O145" s="36">
        <f>SUMIFS(СВЦЭМ!$D$39:$D$782,СВЦЭМ!$A$39:$A$782,$A145,СВЦЭМ!$B$39:$B$782,O$119)+'СЕТ СН'!$I$11+СВЦЭМ!$D$10+'СЕТ СН'!$I$5-'СЕТ СН'!$I$21</f>
        <v>5688.0125607</v>
      </c>
      <c r="P145" s="36">
        <f>SUMIFS(СВЦЭМ!$D$39:$D$782,СВЦЭМ!$A$39:$A$782,$A145,СВЦЭМ!$B$39:$B$782,P$119)+'СЕТ СН'!$I$11+СВЦЭМ!$D$10+'СЕТ СН'!$I$5-'СЕТ СН'!$I$21</f>
        <v>5702.4141264</v>
      </c>
      <c r="Q145" s="36">
        <f>SUMIFS(СВЦЭМ!$D$39:$D$782,СВЦЭМ!$A$39:$A$782,$A145,СВЦЭМ!$B$39:$B$782,Q$119)+'СЕТ СН'!$I$11+СВЦЭМ!$D$10+'СЕТ СН'!$I$5-'СЕТ СН'!$I$21</f>
        <v>5716.27679068</v>
      </c>
      <c r="R145" s="36">
        <f>SUMIFS(СВЦЭМ!$D$39:$D$782,СВЦЭМ!$A$39:$A$782,$A145,СВЦЭМ!$B$39:$B$782,R$119)+'СЕТ СН'!$I$11+СВЦЭМ!$D$10+'СЕТ СН'!$I$5-'СЕТ СН'!$I$21</f>
        <v>5699.8561799899999</v>
      </c>
      <c r="S145" s="36">
        <f>SUMIFS(СВЦЭМ!$D$39:$D$782,СВЦЭМ!$A$39:$A$782,$A145,СВЦЭМ!$B$39:$B$782,S$119)+'СЕТ СН'!$I$11+СВЦЭМ!$D$10+'СЕТ СН'!$I$5-'СЕТ СН'!$I$21</f>
        <v>5672.7337802600005</v>
      </c>
      <c r="T145" s="36">
        <f>SUMIFS(СВЦЭМ!$D$39:$D$782,СВЦЭМ!$A$39:$A$782,$A145,СВЦЭМ!$B$39:$B$782,T$119)+'СЕТ СН'!$I$11+СВЦЭМ!$D$10+'СЕТ СН'!$I$5-'СЕТ СН'!$I$21</f>
        <v>5650.0312303400005</v>
      </c>
      <c r="U145" s="36">
        <f>SUMIFS(СВЦЭМ!$D$39:$D$782,СВЦЭМ!$A$39:$A$782,$A145,СВЦЭМ!$B$39:$B$782,U$119)+'СЕТ СН'!$I$11+СВЦЭМ!$D$10+'СЕТ СН'!$I$5-'СЕТ СН'!$I$21</f>
        <v>5609.4755648600003</v>
      </c>
      <c r="V145" s="36">
        <f>SUMIFS(СВЦЭМ!$D$39:$D$782,СВЦЭМ!$A$39:$A$782,$A145,СВЦЭМ!$B$39:$B$782,V$119)+'СЕТ СН'!$I$11+СВЦЭМ!$D$10+'СЕТ СН'!$I$5-'СЕТ СН'!$I$21</f>
        <v>5575.3500720600005</v>
      </c>
      <c r="W145" s="36">
        <f>SUMIFS(СВЦЭМ!$D$39:$D$782,СВЦЭМ!$A$39:$A$782,$A145,СВЦЭМ!$B$39:$B$782,W$119)+'СЕТ СН'!$I$11+СВЦЭМ!$D$10+'СЕТ СН'!$I$5-'СЕТ СН'!$I$21</f>
        <v>5586.4583885100001</v>
      </c>
      <c r="X145" s="36">
        <f>SUMIFS(СВЦЭМ!$D$39:$D$782,СВЦЭМ!$A$39:$A$782,$A145,СВЦЭМ!$B$39:$B$782,X$119)+'СЕТ СН'!$I$11+СВЦЭМ!$D$10+'СЕТ СН'!$I$5-'СЕТ СН'!$I$21</f>
        <v>5614.0709531400007</v>
      </c>
      <c r="Y145" s="36">
        <f>SUMIFS(СВЦЭМ!$D$39:$D$782,СВЦЭМ!$A$39:$A$782,$A145,СВЦЭМ!$B$39:$B$782,Y$119)+'СЕТ СН'!$I$11+СВЦЭМ!$D$10+'СЕТ СН'!$I$5-'СЕТ СН'!$I$21</f>
        <v>5666.0264432700005</v>
      </c>
    </row>
    <row r="146" spans="1:27" ht="15.75" x14ac:dyDescent="0.2">
      <c r="A146" s="35">
        <f t="shared" si="3"/>
        <v>45012</v>
      </c>
      <c r="B146" s="36">
        <f>SUMIFS(СВЦЭМ!$D$39:$D$782,СВЦЭМ!$A$39:$A$782,$A146,СВЦЭМ!$B$39:$B$782,B$119)+'СЕТ СН'!$I$11+СВЦЭМ!$D$10+'СЕТ СН'!$I$5-'СЕТ СН'!$I$21</f>
        <v>5700.4806963999999</v>
      </c>
      <c r="C146" s="36">
        <f>SUMIFS(СВЦЭМ!$D$39:$D$782,СВЦЭМ!$A$39:$A$782,$A146,СВЦЭМ!$B$39:$B$782,C$119)+'СЕТ СН'!$I$11+СВЦЭМ!$D$10+'СЕТ СН'!$I$5-'СЕТ СН'!$I$21</f>
        <v>5713.2970177400002</v>
      </c>
      <c r="D146" s="36">
        <f>SUMIFS(СВЦЭМ!$D$39:$D$782,СВЦЭМ!$A$39:$A$782,$A146,СВЦЭМ!$B$39:$B$782,D$119)+'СЕТ СН'!$I$11+СВЦЭМ!$D$10+'СЕТ СН'!$I$5-'СЕТ СН'!$I$21</f>
        <v>5744.1015742</v>
      </c>
      <c r="E146" s="36">
        <f>SUMIFS(СВЦЭМ!$D$39:$D$782,СВЦЭМ!$A$39:$A$782,$A146,СВЦЭМ!$B$39:$B$782,E$119)+'СЕТ СН'!$I$11+СВЦЭМ!$D$10+'СЕТ СН'!$I$5-'СЕТ СН'!$I$21</f>
        <v>5744.9048256100004</v>
      </c>
      <c r="F146" s="36">
        <f>SUMIFS(СВЦЭМ!$D$39:$D$782,СВЦЭМ!$A$39:$A$782,$A146,СВЦЭМ!$B$39:$B$782,F$119)+'СЕТ СН'!$I$11+СВЦЭМ!$D$10+'СЕТ СН'!$I$5-'СЕТ СН'!$I$21</f>
        <v>5763.7497556199996</v>
      </c>
      <c r="G146" s="36">
        <f>SUMIFS(СВЦЭМ!$D$39:$D$782,СВЦЭМ!$A$39:$A$782,$A146,СВЦЭМ!$B$39:$B$782,G$119)+'СЕТ СН'!$I$11+СВЦЭМ!$D$10+'СЕТ СН'!$I$5-'СЕТ СН'!$I$21</f>
        <v>5735.5869275900004</v>
      </c>
      <c r="H146" s="36">
        <f>SUMIFS(СВЦЭМ!$D$39:$D$782,СВЦЭМ!$A$39:$A$782,$A146,СВЦЭМ!$B$39:$B$782,H$119)+'СЕТ СН'!$I$11+СВЦЭМ!$D$10+'СЕТ СН'!$I$5-'СЕТ СН'!$I$21</f>
        <v>5745.50030264</v>
      </c>
      <c r="I146" s="36">
        <f>SUMIFS(СВЦЭМ!$D$39:$D$782,СВЦЭМ!$A$39:$A$782,$A146,СВЦЭМ!$B$39:$B$782,I$119)+'СЕТ СН'!$I$11+СВЦЭМ!$D$10+'СЕТ СН'!$I$5-'СЕТ СН'!$I$21</f>
        <v>5616.8601510200006</v>
      </c>
      <c r="J146" s="36">
        <f>SUMIFS(СВЦЭМ!$D$39:$D$782,СВЦЭМ!$A$39:$A$782,$A146,СВЦЭМ!$B$39:$B$782,J$119)+'СЕТ СН'!$I$11+СВЦЭМ!$D$10+'СЕТ СН'!$I$5-'СЕТ СН'!$I$21</f>
        <v>5626.3830037400003</v>
      </c>
      <c r="K146" s="36">
        <f>SUMIFS(СВЦЭМ!$D$39:$D$782,СВЦЭМ!$A$39:$A$782,$A146,СВЦЭМ!$B$39:$B$782,K$119)+'СЕТ СН'!$I$11+СВЦЭМ!$D$10+'СЕТ СН'!$I$5-'СЕТ СН'!$I$21</f>
        <v>5620.6109682200004</v>
      </c>
      <c r="L146" s="36">
        <f>SUMIFS(СВЦЭМ!$D$39:$D$782,СВЦЭМ!$A$39:$A$782,$A146,СВЦЭМ!$B$39:$B$782,L$119)+'СЕТ СН'!$I$11+СВЦЭМ!$D$10+'СЕТ СН'!$I$5-'СЕТ СН'!$I$21</f>
        <v>5617.7107143499998</v>
      </c>
      <c r="M146" s="36">
        <f>SUMIFS(СВЦЭМ!$D$39:$D$782,СВЦЭМ!$A$39:$A$782,$A146,СВЦЭМ!$B$39:$B$782,M$119)+'СЕТ СН'!$I$11+СВЦЭМ!$D$10+'СЕТ СН'!$I$5-'СЕТ СН'!$I$21</f>
        <v>5627.9831013700004</v>
      </c>
      <c r="N146" s="36">
        <f>SUMIFS(СВЦЭМ!$D$39:$D$782,СВЦЭМ!$A$39:$A$782,$A146,СВЦЭМ!$B$39:$B$782,N$119)+'СЕТ СН'!$I$11+СВЦЭМ!$D$10+'СЕТ СН'!$I$5-'СЕТ СН'!$I$21</f>
        <v>5647.9780165299999</v>
      </c>
      <c r="O146" s="36">
        <f>SUMIFS(СВЦЭМ!$D$39:$D$782,СВЦЭМ!$A$39:$A$782,$A146,СВЦЭМ!$B$39:$B$782,O$119)+'СЕТ СН'!$I$11+СВЦЭМ!$D$10+'СЕТ СН'!$I$5-'СЕТ СН'!$I$21</f>
        <v>5684.9959472800001</v>
      </c>
      <c r="P146" s="36">
        <f>SUMIFS(СВЦЭМ!$D$39:$D$782,СВЦЭМ!$A$39:$A$782,$A146,СВЦЭМ!$B$39:$B$782,P$119)+'СЕТ СН'!$I$11+СВЦЭМ!$D$10+'СЕТ СН'!$I$5-'СЕТ СН'!$I$21</f>
        <v>5695.8002720800005</v>
      </c>
      <c r="Q146" s="36">
        <f>SUMIFS(СВЦЭМ!$D$39:$D$782,СВЦЭМ!$A$39:$A$782,$A146,СВЦЭМ!$B$39:$B$782,Q$119)+'СЕТ СН'!$I$11+СВЦЭМ!$D$10+'СЕТ СН'!$I$5-'СЕТ СН'!$I$21</f>
        <v>5695.2354545400003</v>
      </c>
      <c r="R146" s="36">
        <f>SUMIFS(СВЦЭМ!$D$39:$D$782,СВЦЭМ!$A$39:$A$782,$A146,СВЦЭМ!$B$39:$B$782,R$119)+'СЕТ СН'!$I$11+СВЦЭМ!$D$10+'СЕТ СН'!$I$5-'СЕТ СН'!$I$21</f>
        <v>5675.76557409</v>
      </c>
      <c r="S146" s="36">
        <f>SUMIFS(СВЦЭМ!$D$39:$D$782,СВЦЭМ!$A$39:$A$782,$A146,СВЦЭМ!$B$39:$B$782,S$119)+'СЕТ СН'!$I$11+СВЦЭМ!$D$10+'СЕТ СН'!$I$5-'СЕТ СН'!$I$21</f>
        <v>5677.0759403900001</v>
      </c>
      <c r="T146" s="36">
        <f>SUMIFS(СВЦЭМ!$D$39:$D$782,СВЦЭМ!$A$39:$A$782,$A146,СВЦЭМ!$B$39:$B$782,T$119)+'СЕТ СН'!$I$11+СВЦЭМ!$D$10+'СЕТ СН'!$I$5-'СЕТ СН'!$I$21</f>
        <v>5665.2497339600004</v>
      </c>
      <c r="U146" s="36">
        <f>SUMIFS(СВЦЭМ!$D$39:$D$782,СВЦЭМ!$A$39:$A$782,$A146,СВЦЭМ!$B$39:$B$782,U$119)+'СЕТ СН'!$I$11+СВЦЭМ!$D$10+'СЕТ СН'!$I$5-'СЕТ СН'!$I$21</f>
        <v>5605.7090568900003</v>
      </c>
      <c r="V146" s="36">
        <f>SUMIFS(СВЦЭМ!$D$39:$D$782,СВЦЭМ!$A$39:$A$782,$A146,СВЦЭМ!$B$39:$B$782,V$119)+'СЕТ СН'!$I$11+СВЦЭМ!$D$10+'СЕТ СН'!$I$5-'СЕТ СН'!$I$21</f>
        <v>5540.5427174500001</v>
      </c>
      <c r="W146" s="36">
        <f>SUMIFS(СВЦЭМ!$D$39:$D$782,СВЦЭМ!$A$39:$A$782,$A146,СВЦЭМ!$B$39:$B$782,W$119)+'СЕТ СН'!$I$11+СВЦЭМ!$D$10+'СЕТ СН'!$I$5-'СЕТ СН'!$I$21</f>
        <v>5559.4803477900005</v>
      </c>
      <c r="X146" s="36">
        <f>SUMIFS(СВЦЭМ!$D$39:$D$782,СВЦЭМ!$A$39:$A$782,$A146,СВЦЭМ!$B$39:$B$782,X$119)+'СЕТ СН'!$I$11+СВЦЭМ!$D$10+'СЕТ СН'!$I$5-'СЕТ СН'!$I$21</f>
        <v>5611.0495291500001</v>
      </c>
      <c r="Y146" s="36">
        <f>SUMIFS(СВЦЭМ!$D$39:$D$782,СВЦЭМ!$A$39:$A$782,$A146,СВЦЭМ!$B$39:$B$782,Y$119)+'СЕТ СН'!$I$11+СВЦЭМ!$D$10+'СЕТ СН'!$I$5-'СЕТ СН'!$I$21</f>
        <v>5626.81219513</v>
      </c>
    </row>
    <row r="147" spans="1:27" ht="15.75" x14ac:dyDescent="0.2">
      <c r="A147" s="35">
        <f t="shared" si="3"/>
        <v>45013</v>
      </c>
      <c r="B147" s="36">
        <f>SUMIFS(СВЦЭМ!$D$39:$D$782,СВЦЭМ!$A$39:$A$782,$A147,СВЦЭМ!$B$39:$B$782,B$119)+'СЕТ СН'!$I$11+СВЦЭМ!$D$10+'СЕТ СН'!$I$5-'СЕТ СН'!$I$21</f>
        <v>5543.7218816200002</v>
      </c>
      <c r="C147" s="36">
        <f>SUMIFS(СВЦЭМ!$D$39:$D$782,СВЦЭМ!$A$39:$A$782,$A147,СВЦЭМ!$B$39:$B$782,C$119)+'СЕТ СН'!$I$11+СВЦЭМ!$D$10+'СЕТ СН'!$I$5-'СЕТ СН'!$I$21</f>
        <v>5582.0634309899997</v>
      </c>
      <c r="D147" s="36">
        <f>SUMIFS(СВЦЭМ!$D$39:$D$782,СВЦЭМ!$A$39:$A$782,$A147,СВЦЭМ!$B$39:$B$782,D$119)+'СЕТ СН'!$I$11+СВЦЭМ!$D$10+'СЕТ СН'!$I$5-'СЕТ СН'!$I$21</f>
        <v>5633.9783096600004</v>
      </c>
      <c r="E147" s="36">
        <f>SUMIFS(СВЦЭМ!$D$39:$D$782,СВЦЭМ!$A$39:$A$782,$A147,СВЦЭМ!$B$39:$B$782,E$119)+'СЕТ СН'!$I$11+СВЦЭМ!$D$10+'СЕТ СН'!$I$5-'СЕТ СН'!$I$21</f>
        <v>5649.4041573800005</v>
      </c>
      <c r="F147" s="36">
        <f>SUMIFS(СВЦЭМ!$D$39:$D$782,СВЦЭМ!$A$39:$A$782,$A147,СВЦЭМ!$B$39:$B$782,F$119)+'СЕТ СН'!$I$11+СВЦЭМ!$D$10+'СЕТ СН'!$I$5-'СЕТ СН'!$I$21</f>
        <v>5648.0915545300004</v>
      </c>
      <c r="G147" s="36">
        <f>SUMIFS(СВЦЭМ!$D$39:$D$782,СВЦЭМ!$A$39:$A$782,$A147,СВЦЭМ!$B$39:$B$782,G$119)+'СЕТ СН'!$I$11+СВЦЭМ!$D$10+'СЕТ СН'!$I$5-'СЕТ СН'!$I$21</f>
        <v>5641.1757456300002</v>
      </c>
      <c r="H147" s="36">
        <f>SUMIFS(СВЦЭМ!$D$39:$D$782,СВЦЭМ!$A$39:$A$782,$A147,СВЦЭМ!$B$39:$B$782,H$119)+'СЕТ СН'!$I$11+СВЦЭМ!$D$10+'СЕТ СН'!$I$5-'СЕТ СН'!$I$21</f>
        <v>5568.2245186600003</v>
      </c>
      <c r="I147" s="36">
        <f>SUMIFS(СВЦЭМ!$D$39:$D$782,СВЦЭМ!$A$39:$A$782,$A147,СВЦЭМ!$B$39:$B$782,I$119)+'СЕТ СН'!$I$11+СВЦЭМ!$D$10+'СЕТ СН'!$I$5-'СЕТ СН'!$I$21</f>
        <v>5508.8131655699999</v>
      </c>
      <c r="J147" s="36">
        <f>SUMIFS(СВЦЭМ!$D$39:$D$782,СВЦЭМ!$A$39:$A$782,$A147,СВЦЭМ!$B$39:$B$782,J$119)+'СЕТ СН'!$I$11+СВЦЭМ!$D$10+'СЕТ СН'!$I$5-'СЕТ СН'!$I$21</f>
        <v>5533.9913444900003</v>
      </c>
      <c r="K147" s="36">
        <f>SUMIFS(СВЦЭМ!$D$39:$D$782,СВЦЭМ!$A$39:$A$782,$A147,СВЦЭМ!$B$39:$B$782,K$119)+'СЕТ СН'!$I$11+СВЦЭМ!$D$10+'СЕТ СН'!$I$5-'СЕТ СН'!$I$21</f>
        <v>5510.5714046600006</v>
      </c>
      <c r="L147" s="36">
        <f>SUMIFS(СВЦЭМ!$D$39:$D$782,СВЦЭМ!$A$39:$A$782,$A147,СВЦЭМ!$B$39:$B$782,L$119)+'СЕТ СН'!$I$11+СВЦЭМ!$D$10+'СЕТ СН'!$I$5-'СЕТ СН'!$I$21</f>
        <v>5506.7124261200006</v>
      </c>
      <c r="M147" s="36">
        <f>SUMIFS(СВЦЭМ!$D$39:$D$782,СВЦЭМ!$A$39:$A$782,$A147,СВЦЭМ!$B$39:$B$782,M$119)+'СЕТ СН'!$I$11+СВЦЭМ!$D$10+'СЕТ СН'!$I$5-'СЕТ СН'!$I$21</f>
        <v>5492.0986563300003</v>
      </c>
      <c r="N147" s="36">
        <f>SUMIFS(СВЦЭМ!$D$39:$D$782,СВЦЭМ!$A$39:$A$782,$A147,СВЦЭМ!$B$39:$B$782,N$119)+'СЕТ СН'!$I$11+СВЦЭМ!$D$10+'СЕТ СН'!$I$5-'СЕТ СН'!$I$21</f>
        <v>5499.2149969100001</v>
      </c>
      <c r="O147" s="36">
        <f>SUMIFS(СВЦЭМ!$D$39:$D$782,СВЦЭМ!$A$39:$A$782,$A147,СВЦЭМ!$B$39:$B$782,O$119)+'СЕТ СН'!$I$11+СВЦЭМ!$D$10+'СЕТ СН'!$I$5-'СЕТ СН'!$I$21</f>
        <v>5521.8483518600005</v>
      </c>
      <c r="P147" s="36">
        <f>SUMIFS(СВЦЭМ!$D$39:$D$782,СВЦЭМ!$A$39:$A$782,$A147,СВЦЭМ!$B$39:$B$782,P$119)+'СЕТ СН'!$I$11+СВЦЭМ!$D$10+'СЕТ СН'!$I$5-'СЕТ СН'!$I$21</f>
        <v>5533.3527133000007</v>
      </c>
      <c r="Q147" s="36">
        <f>SUMIFS(СВЦЭМ!$D$39:$D$782,СВЦЭМ!$A$39:$A$782,$A147,СВЦЭМ!$B$39:$B$782,Q$119)+'СЕТ СН'!$I$11+СВЦЭМ!$D$10+'СЕТ СН'!$I$5-'СЕТ СН'!$I$21</f>
        <v>5547.83038063</v>
      </c>
      <c r="R147" s="36">
        <f>SUMIFS(СВЦЭМ!$D$39:$D$782,СВЦЭМ!$A$39:$A$782,$A147,СВЦЭМ!$B$39:$B$782,R$119)+'СЕТ СН'!$I$11+СВЦЭМ!$D$10+'СЕТ СН'!$I$5-'СЕТ СН'!$I$21</f>
        <v>5544.2357359400003</v>
      </c>
      <c r="S147" s="36">
        <f>SUMIFS(СВЦЭМ!$D$39:$D$782,СВЦЭМ!$A$39:$A$782,$A147,СВЦЭМ!$B$39:$B$782,S$119)+'СЕТ СН'!$I$11+СВЦЭМ!$D$10+'СЕТ СН'!$I$5-'СЕТ СН'!$I$21</f>
        <v>5534.6710947600004</v>
      </c>
      <c r="T147" s="36">
        <f>SUMIFS(СВЦЭМ!$D$39:$D$782,СВЦЭМ!$A$39:$A$782,$A147,СВЦЭМ!$B$39:$B$782,T$119)+'СЕТ СН'!$I$11+СВЦЭМ!$D$10+'СЕТ СН'!$I$5-'СЕТ СН'!$I$21</f>
        <v>5513.5748057300007</v>
      </c>
      <c r="U147" s="36">
        <f>SUMIFS(СВЦЭМ!$D$39:$D$782,СВЦЭМ!$A$39:$A$782,$A147,СВЦЭМ!$B$39:$B$782,U$119)+'СЕТ СН'!$I$11+СВЦЭМ!$D$10+'СЕТ СН'!$I$5-'СЕТ СН'!$I$21</f>
        <v>5464.2919118899999</v>
      </c>
      <c r="V147" s="36">
        <f>SUMIFS(СВЦЭМ!$D$39:$D$782,СВЦЭМ!$A$39:$A$782,$A147,СВЦЭМ!$B$39:$B$782,V$119)+'СЕТ СН'!$I$11+СВЦЭМ!$D$10+'СЕТ СН'!$I$5-'СЕТ СН'!$I$21</f>
        <v>5461.6094540100003</v>
      </c>
      <c r="W147" s="36">
        <f>SUMIFS(СВЦЭМ!$D$39:$D$782,СВЦЭМ!$A$39:$A$782,$A147,СВЦЭМ!$B$39:$B$782,W$119)+'СЕТ СН'!$I$11+СВЦЭМ!$D$10+'СЕТ СН'!$I$5-'СЕТ СН'!$I$21</f>
        <v>5462.2959173600002</v>
      </c>
      <c r="X147" s="36">
        <f>SUMIFS(СВЦЭМ!$D$39:$D$782,СВЦЭМ!$A$39:$A$782,$A147,СВЦЭМ!$B$39:$B$782,X$119)+'СЕТ СН'!$I$11+СВЦЭМ!$D$10+'СЕТ СН'!$I$5-'СЕТ СН'!$I$21</f>
        <v>5493.6194382900003</v>
      </c>
      <c r="Y147" s="36">
        <f>SUMIFS(СВЦЭМ!$D$39:$D$782,СВЦЭМ!$A$39:$A$782,$A147,СВЦЭМ!$B$39:$B$782,Y$119)+'СЕТ СН'!$I$11+СВЦЭМ!$D$10+'СЕТ СН'!$I$5-'СЕТ СН'!$I$21</f>
        <v>5530.8408698100002</v>
      </c>
    </row>
    <row r="148" spans="1:27" ht="15.75" x14ac:dyDescent="0.2">
      <c r="A148" s="35">
        <f t="shared" si="3"/>
        <v>45014</v>
      </c>
      <c r="B148" s="36">
        <f>SUMIFS(СВЦЭМ!$D$39:$D$782,СВЦЭМ!$A$39:$A$782,$A148,СВЦЭМ!$B$39:$B$782,B$119)+'СЕТ СН'!$I$11+СВЦЭМ!$D$10+'СЕТ СН'!$I$5-'СЕТ СН'!$I$21</f>
        <v>5557.3452531000003</v>
      </c>
      <c r="C148" s="36">
        <f>SUMIFS(СВЦЭМ!$D$39:$D$782,СВЦЭМ!$A$39:$A$782,$A148,СВЦЭМ!$B$39:$B$782,C$119)+'СЕТ СН'!$I$11+СВЦЭМ!$D$10+'СЕТ СН'!$I$5-'СЕТ СН'!$I$21</f>
        <v>5599.9825564299999</v>
      </c>
      <c r="D148" s="36">
        <f>SUMIFS(СВЦЭМ!$D$39:$D$782,СВЦЭМ!$A$39:$A$782,$A148,СВЦЭМ!$B$39:$B$782,D$119)+'СЕТ СН'!$I$11+СВЦЭМ!$D$10+'СЕТ СН'!$I$5-'СЕТ СН'!$I$21</f>
        <v>5621.6759878600005</v>
      </c>
      <c r="E148" s="36">
        <f>SUMIFS(СВЦЭМ!$D$39:$D$782,СВЦЭМ!$A$39:$A$782,$A148,СВЦЭМ!$B$39:$B$782,E$119)+'СЕТ СН'!$I$11+СВЦЭМ!$D$10+'СЕТ СН'!$I$5-'СЕТ СН'!$I$21</f>
        <v>5614.4373605600003</v>
      </c>
      <c r="F148" s="36">
        <f>SUMIFS(СВЦЭМ!$D$39:$D$782,СВЦЭМ!$A$39:$A$782,$A148,СВЦЭМ!$B$39:$B$782,F$119)+'СЕТ СН'!$I$11+СВЦЭМ!$D$10+'СЕТ СН'!$I$5-'СЕТ СН'!$I$21</f>
        <v>5635.5530440800003</v>
      </c>
      <c r="G148" s="36">
        <f>SUMIFS(СВЦЭМ!$D$39:$D$782,СВЦЭМ!$A$39:$A$782,$A148,СВЦЭМ!$B$39:$B$782,G$119)+'СЕТ СН'!$I$11+СВЦЭМ!$D$10+'СЕТ СН'!$I$5-'СЕТ СН'!$I$21</f>
        <v>5599.4041216700007</v>
      </c>
      <c r="H148" s="36">
        <f>SUMIFS(СВЦЭМ!$D$39:$D$782,СВЦЭМ!$A$39:$A$782,$A148,СВЦЭМ!$B$39:$B$782,H$119)+'СЕТ СН'!$I$11+СВЦЭМ!$D$10+'СЕТ СН'!$I$5-'СЕТ СН'!$I$21</f>
        <v>5552.83469702</v>
      </c>
      <c r="I148" s="36">
        <f>SUMIFS(СВЦЭМ!$D$39:$D$782,СВЦЭМ!$A$39:$A$782,$A148,СВЦЭМ!$B$39:$B$782,I$119)+'СЕТ СН'!$I$11+СВЦЭМ!$D$10+'СЕТ СН'!$I$5-'СЕТ СН'!$I$21</f>
        <v>5538.8025750300003</v>
      </c>
      <c r="J148" s="36">
        <f>SUMIFS(СВЦЭМ!$D$39:$D$782,СВЦЭМ!$A$39:$A$782,$A148,СВЦЭМ!$B$39:$B$782,J$119)+'СЕТ СН'!$I$11+СВЦЭМ!$D$10+'СЕТ СН'!$I$5-'СЕТ СН'!$I$21</f>
        <v>5537.7509167300004</v>
      </c>
      <c r="K148" s="36">
        <f>SUMIFS(СВЦЭМ!$D$39:$D$782,СВЦЭМ!$A$39:$A$782,$A148,СВЦЭМ!$B$39:$B$782,K$119)+'СЕТ СН'!$I$11+СВЦЭМ!$D$10+'СЕТ СН'!$I$5-'СЕТ СН'!$I$21</f>
        <v>5524.6734696500007</v>
      </c>
      <c r="L148" s="36">
        <f>SUMIFS(СВЦЭМ!$D$39:$D$782,СВЦЭМ!$A$39:$A$782,$A148,СВЦЭМ!$B$39:$B$782,L$119)+'СЕТ СН'!$I$11+СВЦЭМ!$D$10+'СЕТ СН'!$I$5-'СЕТ СН'!$I$21</f>
        <v>5526.3836941200007</v>
      </c>
      <c r="M148" s="36">
        <f>SUMIFS(СВЦЭМ!$D$39:$D$782,СВЦЭМ!$A$39:$A$782,$A148,СВЦЭМ!$B$39:$B$782,M$119)+'СЕТ СН'!$I$11+СВЦЭМ!$D$10+'СЕТ СН'!$I$5-'СЕТ СН'!$I$21</f>
        <v>5565.9257776000004</v>
      </c>
      <c r="N148" s="36">
        <f>SUMIFS(СВЦЭМ!$D$39:$D$782,СВЦЭМ!$A$39:$A$782,$A148,СВЦЭМ!$B$39:$B$782,N$119)+'СЕТ СН'!$I$11+СВЦЭМ!$D$10+'СЕТ СН'!$I$5-'СЕТ СН'!$I$21</f>
        <v>5616.6059289700006</v>
      </c>
      <c r="O148" s="36">
        <f>SUMIFS(СВЦЭМ!$D$39:$D$782,СВЦЭМ!$A$39:$A$782,$A148,СВЦЭМ!$B$39:$B$782,O$119)+'СЕТ СН'!$I$11+СВЦЭМ!$D$10+'СЕТ СН'!$I$5-'СЕТ СН'!$I$21</f>
        <v>5635.1551543200003</v>
      </c>
      <c r="P148" s="36">
        <f>SUMIFS(СВЦЭМ!$D$39:$D$782,СВЦЭМ!$A$39:$A$782,$A148,СВЦЭМ!$B$39:$B$782,P$119)+'СЕТ СН'!$I$11+СВЦЭМ!$D$10+'СЕТ СН'!$I$5-'СЕТ СН'!$I$21</f>
        <v>5615.1233053200003</v>
      </c>
      <c r="Q148" s="36">
        <f>SUMIFS(СВЦЭМ!$D$39:$D$782,СВЦЭМ!$A$39:$A$782,$A148,СВЦЭМ!$B$39:$B$782,Q$119)+'СЕТ СН'!$I$11+СВЦЭМ!$D$10+'СЕТ СН'!$I$5-'СЕТ СН'!$I$21</f>
        <v>5629.6537580100003</v>
      </c>
      <c r="R148" s="36">
        <f>SUMIFS(СВЦЭМ!$D$39:$D$782,СВЦЭМ!$A$39:$A$782,$A148,СВЦЭМ!$B$39:$B$782,R$119)+'СЕТ СН'!$I$11+СВЦЭМ!$D$10+'СЕТ СН'!$I$5-'СЕТ СН'!$I$21</f>
        <v>5625.0826880800005</v>
      </c>
      <c r="S148" s="36">
        <f>SUMIFS(СВЦЭМ!$D$39:$D$782,СВЦЭМ!$A$39:$A$782,$A148,СВЦЭМ!$B$39:$B$782,S$119)+'СЕТ СН'!$I$11+СВЦЭМ!$D$10+'СЕТ СН'!$I$5-'СЕТ СН'!$I$21</f>
        <v>5618.0945365900006</v>
      </c>
      <c r="T148" s="36">
        <f>SUMIFS(СВЦЭМ!$D$39:$D$782,СВЦЭМ!$A$39:$A$782,$A148,СВЦЭМ!$B$39:$B$782,T$119)+'СЕТ СН'!$I$11+СВЦЭМ!$D$10+'СЕТ СН'!$I$5-'СЕТ СН'!$I$21</f>
        <v>5564.2292669100007</v>
      </c>
      <c r="U148" s="36">
        <f>SUMIFS(СВЦЭМ!$D$39:$D$782,СВЦЭМ!$A$39:$A$782,$A148,СВЦЭМ!$B$39:$B$782,U$119)+'СЕТ СН'!$I$11+СВЦЭМ!$D$10+'СЕТ СН'!$I$5-'СЕТ СН'!$I$21</f>
        <v>5517.5404626099998</v>
      </c>
      <c r="V148" s="36">
        <f>SUMIFS(СВЦЭМ!$D$39:$D$782,СВЦЭМ!$A$39:$A$782,$A148,СВЦЭМ!$B$39:$B$782,V$119)+'СЕТ СН'!$I$11+СВЦЭМ!$D$10+'СЕТ СН'!$I$5-'СЕТ СН'!$I$21</f>
        <v>5479.8445855400005</v>
      </c>
      <c r="W148" s="36">
        <f>SUMIFS(СВЦЭМ!$D$39:$D$782,СВЦЭМ!$A$39:$A$782,$A148,СВЦЭМ!$B$39:$B$782,W$119)+'СЕТ СН'!$I$11+СВЦЭМ!$D$10+'СЕТ СН'!$I$5-'СЕТ СН'!$I$21</f>
        <v>5478.1076050299998</v>
      </c>
      <c r="X148" s="36">
        <f>SUMIFS(СВЦЭМ!$D$39:$D$782,СВЦЭМ!$A$39:$A$782,$A148,СВЦЭМ!$B$39:$B$782,X$119)+'СЕТ СН'!$I$11+СВЦЭМ!$D$10+'СЕТ СН'!$I$5-'СЕТ СН'!$I$21</f>
        <v>5507.3524749300004</v>
      </c>
      <c r="Y148" s="36">
        <f>SUMIFS(СВЦЭМ!$D$39:$D$782,СВЦЭМ!$A$39:$A$782,$A148,СВЦЭМ!$B$39:$B$782,Y$119)+'СЕТ СН'!$I$11+СВЦЭМ!$D$10+'СЕТ СН'!$I$5-'СЕТ СН'!$I$21</f>
        <v>5505.4911528499997</v>
      </c>
    </row>
    <row r="149" spans="1:27" ht="15.75" x14ac:dyDescent="0.2">
      <c r="A149" s="35">
        <f t="shared" si="3"/>
        <v>45015</v>
      </c>
      <c r="B149" s="36">
        <f>SUMIFS(СВЦЭМ!$D$39:$D$782,СВЦЭМ!$A$39:$A$782,$A149,СВЦЭМ!$B$39:$B$782,B$119)+'СЕТ СН'!$I$11+СВЦЭМ!$D$10+'СЕТ СН'!$I$5-'СЕТ СН'!$I$21</f>
        <v>5450.8098038099997</v>
      </c>
      <c r="C149" s="36">
        <f>SUMIFS(СВЦЭМ!$D$39:$D$782,СВЦЭМ!$A$39:$A$782,$A149,СВЦЭМ!$B$39:$B$782,C$119)+'СЕТ СН'!$I$11+СВЦЭМ!$D$10+'СЕТ СН'!$I$5-'СЕТ СН'!$I$21</f>
        <v>5520.8875112599999</v>
      </c>
      <c r="D149" s="36">
        <f>SUMIFS(СВЦЭМ!$D$39:$D$782,СВЦЭМ!$A$39:$A$782,$A149,СВЦЭМ!$B$39:$B$782,D$119)+'СЕТ СН'!$I$11+СВЦЭМ!$D$10+'СЕТ СН'!$I$5-'СЕТ СН'!$I$21</f>
        <v>5530.0735704400004</v>
      </c>
      <c r="E149" s="36">
        <f>SUMIFS(СВЦЭМ!$D$39:$D$782,СВЦЭМ!$A$39:$A$782,$A149,СВЦЭМ!$B$39:$B$782,E$119)+'СЕТ СН'!$I$11+СВЦЭМ!$D$10+'СЕТ СН'!$I$5-'СЕТ СН'!$I$21</f>
        <v>5528.1981617300007</v>
      </c>
      <c r="F149" s="36">
        <f>SUMIFS(СВЦЭМ!$D$39:$D$782,СВЦЭМ!$A$39:$A$782,$A149,СВЦЭМ!$B$39:$B$782,F$119)+'СЕТ СН'!$I$11+СВЦЭМ!$D$10+'СЕТ СН'!$I$5-'СЕТ СН'!$I$21</f>
        <v>5527.2270651600002</v>
      </c>
      <c r="G149" s="36">
        <f>SUMIFS(СВЦЭМ!$D$39:$D$782,СВЦЭМ!$A$39:$A$782,$A149,СВЦЭМ!$B$39:$B$782,G$119)+'СЕТ СН'!$I$11+СВЦЭМ!$D$10+'СЕТ СН'!$I$5-'СЕТ СН'!$I$21</f>
        <v>5488.3420645799997</v>
      </c>
      <c r="H149" s="36">
        <f>SUMIFS(СВЦЭМ!$D$39:$D$782,СВЦЭМ!$A$39:$A$782,$A149,СВЦЭМ!$B$39:$B$782,H$119)+'СЕТ СН'!$I$11+СВЦЭМ!$D$10+'СЕТ СН'!$I$5-'СЕТ СН'!$I$21</f>
        <v>5477.2015879299997</v>
      </c>
      <c r="I149" s="36">
        <f>SUMIFS(СВЦЭМ!$D$39:$D$782,СВЦЭМ!$A$39:$A$782,$A149,СВЦЭМ!$B$39:$B$782,I$119)+'СЕТ СН'!$I$11+СВЦЭМ!$D$10+'СЕТ СН'!$I$5-'СЕТ СН'!$I$21</f>
        <v>5422.2064655600007</v>
      </c>
      <c r="J149" s="36">
        <f>SUMIFS(СВЦЭМ!$D$39:$D$782,СВЦЭМ!$A$39:$A$782,$A149,СВЦЭМ!$B$39:$B$782,J$119)+'СЕТ СН'!$I$11+СВЦЭМ!$D$10+'СЕТ СН'!$I$5-'СЕТ СН'!$I$21</f>
        <v>5387.7701570999998</v>
      </c>
      <c r="K149" s="36">
        <f>SUMIFS(СВЦЭМ!$D$39:$D$782,СВЦЭМ!$A$39:$A$782,$A149,СВЦЭМ!$B$39:$B$782,K$119)+'СЕТ СН'!$I$11+СВЦЭМ!$D$10+'СЕТ СН'!$I$5-'СЕТ СН'!$I$21</f>
        <v>5357.3369299200003</v>
      </c>
      <c r="L149" s="36">
        <f>SUMIFS(СВЦЭМ!$D$39:$D$782,СВЦЭМ!$A$39:$A$782,$A149,СВЦЭМ!$B$39:$B$782,L$119)+'СЕТ СН'!$I$11+СВЦЭМ!$D$10+'СЕТ СН'!$I$5-'СЕТ СН'!$I$21</f>
        <v>5366.0334484300001</v>
      </c>
      <c r="M149" s="36">
        <f>SUMIFS(СВЦЭМ!$D$39:$D$782,СВЦЭМ!$A$39:$A$782,$A149,СВЦЭМ!$B$39:$B$782,M$119)+'СЕТ СН'!$I$11+СВЦЭМ!$D$10+'СЕТ СН'!$I$5-'СЕТ СН'!$I$21</f>
        <v>5404.8513424299999</v>
      </c>
      <c r="N149" s="36">
        <f>SUMIFS(СВЦЭМ!$D$39:$D$782,СВЦЭМ!$A$39:$A$782,$A149,СВЦЭМ!$B$39:$B$782,N$119)+'СЕТ СН'!$I$11+СВЦЭМ!$D$10+'СЕТ СН'!$I$5-'СЕТ СН'!$I$21</f>
        <v>5442.1734969999998</v>
      </c>
      <c r="O149" s="36">
        <f>SUMIFS(СВЦЭМ!$D$39:$D$782,СВЦЭМ!$A$39:$A$782,$A149,СВЦЭМ!$B$39:$B$782,O$119)+'СЕТ СН'!$I$11+СВЦЭМ!$D$10+'СЕТ СН'!$I$5-'СЕТ СН'!$I$21</f>
        <v>5467.8629186899998</v>
      </c>
      <c r="P149" s="36">
        <f>SUMIFS(СВЦЭМ!$D$39:$D$782,СВЦЭМ!$A$39:$A$782,$A149,СВЦЭМ!$B$39:$B$782,P$119)+'СЕТ СН'!$I$11+СВЦЭМ!$D$10+'СЕТ СН'!$I$5-'СЕТ СН'!$I$21</f>
        <v>5483.3801629700001</v>
      </c>
      <c r="Q149" s="36">
        <f>SUMIFS(СВЦЭМ!$D$39:$D$782,СВЦЭМ!$A$39:$A$782,$A149,СВЦЭМ!$B$39:$B$782,Q$119)+'СЕТ СН'!$I$11+СВЦЭМ!$D$10+'СЕТ СН'!$I$5-'СЕТ СН'!$I$21</f>
        <v>5489.8491165000005</v>
      </c>
      <c r="R149" s="36">
        <f>SUMIFS(СВЦЭМ!$D$39:$D$782,СВЦЭМ!$A$39:$A$782,$A149,СВЦЭМ!$B$39:$B$782,R$119)+'СЕТ СН'!$I$11+СВЦЭМ!$D$10+'СЕТ СН'!$I$5-'СЕТ СН'!$I$21</f>
        <v>5488.7520176400003</v>
      </c>
      <c r="S149" s="36">
        <f>SUMIFS(СВЦЭМ!$D$39:$D$782,СВЦЭМ!$A$39:$A$782,$A149,СВЦЭМ!$B$39:$B$782,S$119)+'СЕТ СН'!$I$11+СВЦЭМ!$D$10+'СЕТ СН'!$I$5-'СЕТ СН'!$I$21</f>
        <v>5462.1917650699997</v>
      </c>
      <c r="T149" s="36">
        <f>SUMIFS(СВЦЭМ!$D$39:$D$782,СВЦЭМ!$A$39:$A$782,$A149,СВЦЭМ!$B$39:$B$782,T$119)+'СЕТ СН'!$I$11+СВЦЭМ!$D$10+'СЕТ СН'!$I$5-'СЕТ СН'!$I$21</f>
        <v>5420.1909161399999</v>
      </c>
      <c r="U149" s="36">
        <f>SUMIFS(СВЦЭМ!$D$39:$D$782,СВЦЭМ!$A$39:$A$782,$A149,СВЦЭМ!$B$39:$B$782,U$119)+'СЕТ СН'!$I$11+СВЦЭМ!$D$10+'СЕТ СН'!$I$5-'СЕТ СН'!$I$21</f>
        <v>5410.7650599099998</v>
      </c>
      <c r="V149" s="36">
        <f>SUMIFS(СВЦЭМ!$D$39:$D$782,СВЦЭМ!$A$39:$A$782,$A149,СВЦЭМ!$B$39:$B$782,V$119)+'СЕТ СН'!$I$11+СВЦЭМ!$D$10+'СЕТ СН'!$I$5-'СЕТ СН'!$I$21</f>
        <v>5373.7013656400004</v>
      </c>
      <c r="W149" s="36">
        <f>SUMIFS(СВЦЭМ!$D$39:$D$782,СВЦЭМ!$A$39:$A$782,$A149,СВЦЭМ!$B$39:$B$782,W$119)+'СЕТ СН'!$I$11+СВЦЭМ!$D$10+'СЕТ СН'!$I$5-'СЕТ СН'!$I$21</f>
        <v>5368.4116846800007</v>
      </c>
      <c r="X149" s="36">
        <f>SUMIFS(СВЦЭМ!$D$39:$D$782,СВЦЭМ!$A$39:$A$782,$A149,СВЦЭМ!$B$39:$B$782,X$119)+'СЕТ СН'!$I$11+СВЦЭМ!$D$10+'СЕТ СН'!$I$5-'СЕТ СН'!$I$21</f>
        <v>5398.8314107200003</v>
      </c>
      <c r="Y149" s="36">
        <f>SUMIFS(СВЦЭМ!$D$39:$D$782,СВЦЭМ!$A$39:$A$782,$A149,СВЦЭМ!$B$39:$B$782,Y$119)+'СЕТ СН'!$I$11+СВЦЭМ!$D$10+'СЕТ СН'!$I$5-'СЕТ СН'!$I$21</f>
        <v>5436.5516453</v>
      </c>
    </row>
    <row r="150" spans="1:27" ht="15.75" x14ac:dyDescent="0.2">
      <c r="A150" s="35">
        <f t="shared" si="3"/>
        <v>45016</v>
      </c>
      <c r="B150" s="36">
        <f>SUMIFS(СВЦЭМ!$D$39:$D$782,СВЦЭМ!$A$39:$A$782,$A150,СВЦЭМ!$B$39:$B$782,B$119)+'СЕТ СН'!$I$11+СВЦЭМ!$D$10+'СЕТ СН'!$I$5-'СЕТ СН'!$I$21</f>
        <v>5511.7827349600002</v>
      </c>
      <c r="C150" s="36">
        <f>SUMIFS(СВЦЭМ!$D$39:$D$782,СВЦЭМ!$A$39:$A$782,$A150,СВЦЭМ!$B$39:$B$782,C$119)+'СЕТ СН'!$I$11+СВЦЭМ!$D$10+'СЕТ СН'!$I$5-'СЕТ СН'!$I$21</f>
        <v>5463.5370624699999</v>
      </c>
      <c r="D150" s="36">
        <f>SUMIFS(СВЦЭМ!$D$39:$D$782,СВЦЭМ!$A$39:$A$782,$A150,СВЦЭМ!$B$39:$B$782,D$119)+'СЕТ СН'!$I$11+СВЦЭМ!$D$10+'СЕТ СН'!$I$5-'СЕТ СН'!$I$21</f>
        <v>5574.7449827600003</v>
      </c>
      <c r="E150" s="36">
        <f>SUMIFS(СВЦЭМ!$D$39:$D$782,СВЦЭМ!$A$39:$A$782,$A150,СВЦЭМ!$B$39:$B$782,E$119)+'СЕТ СН'!$I$11+СВЦЭМ!$D$10+'СЕТ СН'!$I$5-'СЕТ СН'!$I$21</f>
        <v>5568.6802226600003</v>
      </c>
      <c r="F150" s="36">
        <f>SUMIFS(СВЦЭМ!$D$39:$D$782,СВЦЭМ!$A$39:$A$782,$A150,СВЦЭМ!$B$39:$B$782,F$119)+'СЕТ СН'!$I$11+СВЦЭМ!$D$10+'СЕТ СН'!$I$5-'СЕТ СН'!$I$21</f>
        <v>5573.2047756900001</v>
      </c>
      <c r="G150" s="36">
        <f>SUMIFS(СВЦЭМ!$D$39:$D$782,СВЦЭМ!$A$39:$A$782,$A150,СВЦЭМ!$B$39:$B$782,G$119)+'СЕТ СН'!$I$11+СВЦЭМ!$D$10+'СЕТ СН'!$I$5-'СЕТ СН'!$I$21</f>
        <v>5554.9886842900005</v>
      </c>
      <c r="H150" s="36">
        <f>SUMIFS(СВЦЭМ!$D$39:$D$782,СВЦЭМ!$A$39:$A$782,$A150,СВЦЭМ!$B$39:$B$782,H$119)+'СЕТ СН'!$I$11+СВЦЭМ!$D$10+'СЕТ СН'!$I$5-'СЕТ СН'!$I$21</f>
        <v>5543.6164166400004</v>
      </c>
      <c r="I150" s="36">
        <f>SUMIFS(СВЦЭМ!$D$39:$D$782,СВЦЭМ!$A$39:$A$782,$A150,СВЦЭМ!$B$39:$B$782,I$119)+'СЕТ СН'!$I$11+СВЦЭМ!$D$10+'СЕТ СН'!$I$5-'СЕТ СН'!$I$21</f>
        <v>5470.6691427100004</v>
      </c>
      <c r="J150" s="36">
        <f>SUMIFS(СВЦЭМ!$D$39:$D$782,СВЦЭМ!$A$39:$A$782,$A150,СВЦЭМ!$B$39:$B$782,J$119)+'СЕТ СН'!$I$11+СВЦЭМ!$D$10+'СЕТ СН'!$I$5-'СЕТ СН'!$I$21</f>
        <v>5445.9504707100004</v>
      </c>
      <c r="K150" s="36">
        <f>SUMIFS(СВЦЭМ!$D$39:$D$782,СВЦЭМ!$A$39:$A$782,$A150,СВЦЭМ!$B$39:$B$782,K$119)+'СЕТ СН'!$I$11+СВЦЭМ!$D$10+'СЕТ СН'!$I$5-'СЕТ СН'!$I$21</f>
        <v>5411.8510809199997</v>
      </c>
      <c r="L150" s="36">
        <f>SUMIFS(СВЦЭМ!$D$39:$D$782,СВЦЭМ!$A$39:$A$782,$A150,СВЦЭМ!$B$39:$B$782,L$119)+'СЕТ СН'!$I$11+СВЦЭМ!$D$10+'СЕТ СН'!$I$5-'СЕТ СН'!$I$21</f>
        <v>5382.2873434100002</v>
      </c>
      <c r="M150" s="36">
        <f>SUMIFS(СВЦЭМ!$D$39:$D$782,СВЦЭМ!$A$39:$A$782,$A150,СВЦЭМ!$B$39:$B$782,M$119)+'СЕТ СН'!$I$11+СВЦЭМ!$D$10+'СЕТ СН'!$I$5-'СЕТ СН'!$I$21</f>
        <v>5372.0201143100003</v>
      </c>
      <c r="N150" s="36">
        <f>SUMIFS(СВЦЭМ!$D$39:$D$782,СВЦЭМ!$A$39:$A$782,$A150,СВЦЭМ!$B$39:$B$782,N$119)+'СЕТ СН'!$I$11+СВЦЭМ!$D$10+'СЕТ СН'!$I$5-'СЕТ СН'!$I$21</f>
        <v>5415.1016660499999</v>
      </c>
      <c r="O150" s="36">
        <f>SUMIFS(СВЦЭМ!$D$39:$D$782,СВЦЭМ!$A$39:$A$782,$A150,СВЦЭМ!$B$39:$B$782,O$119)+'СЕТ СН'!$I$11+СВЦЭМ!$D$10+'СЕТ СН'!$I$5-'СЕТ СН'!$I$21</f>
        <v>5443.6172477</v>
      </c>
      <c r="P150" s="36">
        <f>SUMIFS(СВЦЭМ!$D$39:$D$782,СВЦЭМ!$A$39:$A$782,$A150,СВЦЭМ!$B$39:$B$782,P$119)+'СЕТ СН'!$I$11+СВЦЭМ!$D$10+'СЕТ СН'!$I$5-'СЕТ СН'!$I$21</f>
        <v>5462.3213219500003</v>
      </c>
      <c r="Q150" s="36">
        <f>SUMIFS(СВЦЭМ!$D$39:$D$782,СВЦЭМ!$A$39:$A$782,$A150,СВЦЭМ!$B$39:$B$782,Q$119)+'СЕТ СН'!$I$11+СВЦЭМ!$D$10+'СЕТ СН'!$I$5-'СЕТ СН'!$I$21</f>
        <v>5456.5543875100002</v>
      </c>
      <c r="R150" s="36">
        <f>SUMIFS(СВЦЭМ!$D$39:$D$782,СВЦЭМ!$A$39:$A$782,$A150,СВЦЭМ!$B$39:$B$782,R$119)+'СЕТ СН'!$I$11+СВЦЭМ!$D$10+'СЕТ СН'!$I$5-'СЕТ СН'!$I$21</f>
        <v>5444.78604146</v>
      </c>
      <c r="S150" s="36">
        <f>SUMIFS(СВЦЭМ!$D$39:$D$782,СВЦЭМ!$A$39:$A$782,$A150,СВЦЭМ!$B$39:$B$782,S$119)+'СЕТ СН'!$I$11+СВЦЭМ!$D$10+'СЕТ СН'!$I$5-'СЕТ СН'!$I$21</f>
        <v>5425.5472897</v>
      </c>
      <c r="T150" s="36">
        <f>SUMIFS(СВЦЭМ!$D$39:$D$782,СВЦЭМ!$A$39:$A$782,$A150,СВЦЭМ!$B$39:$B$782,T$119)+'СЕТ СН'!$I$11+СВЦЭМ!$D$10+'СЕТ СН'!$I$5-'СЕТ СН'!$I$21</f>
        <v>5393.2174720800003</v>
      </c>
      <c r="U150" s="36">
        <f>SUMIFS(СВЦЭМ!$D$39:$D$782,СВЦЭМ!$A$39:$A$782,$A150,СВЦЭМ!$B$39:$B$782,U$119)+'СЕТ СН'!$I$11+СВЦЭМ!$D$10+'СЕТ СН'!$I$5-'СЕТ СН'!$I$21</f>
        <v>5375.4158415900001</v>
      </c>
      <c r="V150" s="36">
        <f>SUMIFS(СВЦЭМ!$D$39:$D$782,СВЦЭМ!$A$39:$A$782,$A150,СВЦЭМ!$B$39:$B$782,V$119)+'СЕТ СН'!$I$11+СВЦЭМ!$D$10+'СЕТ СН'!$I$5-'СЕТ СН'!$I$21</f>
        <v>5339.4673940600005</v>
      </c>
      <c r="W150" s="36">
        <f>SUMIFS(СВЦЭМ!$D$39:$D$782,СВЦЭМ!$A$39:$A$782,$A150,СВЦЭМ!$B$39:$B$782,W$119)+'СЕТ СН'!$I$11+СВЦЭМ!$D$10+'СЕТ СН'!$I$5-'СЕТ СН'!$I$21</f>
        <v>5335.0631592400005</v>
      </c>
      <c r="X150" s="36">
        <f>SUMIFS(СВЦЭМ!$D$39:$D$782,СВЦЭМ!$A$39:$A$782,$A150,СВЦЭМ!$B$39:$B$782,X$119)+'СЕТ СН'!$I$11+СВЦЭМ!$D$10+'СЕТ СН'!$I$5-'СЕТ СН'!$I$21</f>
        <v>5375.9452749600005</v>
      </c>
      <c r="Y150" s="36">
        <f>SUMIFS(СВЦЭМ!$D$39:$D$782,СВЦЭМ!$A$39:$A$782,$A150,СВЦЭМ!$B$39:$B$782,Y$119)+'СЕТ СН'!$I$11+СВЦЭМ!$D$10+'СЕТ СН'!$I$5-'СЕТ СН'!$I$21</f>
        <v>5362.0998779300007</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3" t="s">
        <v>7</v>
      </c>
      <c r="B153" s="127" t="s">
        <v>139</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34"/>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35"/>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01.03.2023</v>
      </c>
      <c r="B156" s="36">
        <f>SUMIFS(СВЦЭМ!$E$39:$E$782,СВЦЭМ!$A$39:$A$782,$A156,СВЦЭМ!$B$39:$B$782,B$155)+'СЕТ СН'!$F$12</f>
        <v>255.26629317000001</v>
      </c>
      <c r="C156" s="36">
        <f>SUMIFS(СВЦЭМ!$E$39:$E$782,СВЦЭМ!$A$39:$A$782,$A156,СВЦЭМ!$B$39:$B$782,C$155)+'СЕТ СН'!$F$12</f>
        <v>261.06179802000003</v>
      </c>
      <c r="D156" s="36">
        <f>SUMIFS(СВЦЭМ!$E$39:$E$782,СВЦЭМ!$A$39:$A$782,$A156,СВЦЭМ!$B$39:$B$782,D$155)+'СЕТ СН'!$F$12</f>
        <v>263.61296441000002</v>
      </c>
      <c r="E156" s="36">
        <f>SUMIFS(СВЦЭМ!$E$39:$E$782,СВЦЭМ!$A$39:$A$782,$A156,СВЦЭМ!$B$39:$B$782,E$155)+'СЕТ СН'!$F$12</f>
        <v>265.13590598000002</v>
      </c>
      <c r="F156" s="36">
        <f>SUMIFS(СВЦЭМ!$E$39:$E$782,СВЦЭМ!$A$39:$A$782,$A156,СВЦЭМ!$B$39:$B$782,F$155)+'СЕТ СН'!$F$12</f>
        <v>265.15928114000002</v>
      </c>
      <c r="G156" s="36">
        <f>SUMIFS(СВЦЭМ!$E$39:$E$782,СВЦЭМ!$A$39:$A$782,$A156,СВЦЭМ!$B$39:$B$782,G$155)+'СЕТ СН'!$F$12</f>
        <v>261.49968351000001</v>
      </c>
      <c r="H156" s="36">
        <f>SUMIFS(СВЦЭМ!$E$39:$E$782,СВЦЭМ!$A$39:$A$782,$A156,СВЦЭМ!$B$39:$B$782,H$155)+'СЕТ СН'!$F$12</f>
        <v>257.87195560999999</v>
      </c>
      <c r="I156" s="36">
        <f>SUMIFS(СВЦЭМ!$E$39:$E$782,СВЦЭМ!$A$39:$A$782,$A156,СВЦЭМ!$B$39:$B$782,I$155)+'СЕТ СН'!$F$12</f>
        <v>250.61453686999999</v>
      </c>
      <c r="J156" s="36">
        <f>SUMIFS(СВЦЭМ!$E$39:$E$782,СВЦЭМ!$A$39:$A$782,$A156,СВЦЭМ!$B$39:$B$782,J$155)+'СЕТ СН'!$F$12</f>
        <v>249.08439387000001</v>
      </c>
      <c r="K156" s="36">
        <f>SUMIFS(СВЦЭМ!$E$39:$E$782,СВЦЭМ!$A$39:$A$782,$A156,СВЦЭМ!$B$39:$B$782,K$155)+'СЕТ СН'!$F$12</f>
        <v>239.61096451</v>
      </c>
      <c r="L156" s="36">
        <f>SUMIFS(СВЦЭМ!$E$39:$E$782,СВЦЭМ!$A$39:$A$782,$A156,СВЦЭМ!$B$39:$B$782,L$155)+'СЕТ СН'!$F$12</f>
        <v>242.38607747</v>
      </c>
      <c r="M156" s="36">
        <f>SUMIFS(СВЦЭМ!$E$39:$E$782,СВЦЭМ!$A$39:$A$782,$A156,СВЦЭМ!$B$39:$B$782,M$155)+'СЕТ СН'!$F$12</f>
        <v>244.36384365999999</v>
      </c>
      <c r="N156" s="36">
        <f>SUMIFS(СВЦЭМ!$E$39:$E$782,СВЦЭМ!$A$39:$A$782,$A156,СВЦЭМ!$B$39:$B$782,N$155)+'СЕТ СН'!$F$12</f>
        <v>248.24677814</v>
      </c>
      <c r="O156" s="36">
        <f>SUMIFS(СВЦЭМ!$E$39:$E$782,СВЦЭМ!$A$39:$A$782,$A156,СВЦЭМ!$B$39:$B$782,O$155)+'СЕТ СН'!$F$12</f>
        <v>249.75009908000001</v>
      </c>
      <c r="P156" s="36">
        <f>SUMIFS(СВЦЭМ!$E$39:$E$782,СВЦЭМ!$A$39:$A$782,$A156,СВЦЭМ!$B$39:$B$782,P$155)+'СЕТ СН'!$F$12</f>
        <v>251.25599880999999</v>
      </c>
      <c r="Q156" s="36">
        <f>SUMIFS(СВЦЭМ!$E$39:$E$782,СВЦЭМ!$A$39:$A$782,$A156,СВЦЭМ!$B$39:$B$782,Q$155)+'СЕТ СН'!$F$12</f>
        <v>248.25244437999999</v>
      </c>
      <c r="R156" s="36">
        <f>SUMIFS(СВЦЭМ!$E$39:$E$782,СВЦЭМ!$A$39:$A$782,$A156,СВЦЭМ!$B$39:$B$782,R$155)+'СЕТ СН'!$F$12</f>
        <v>248.69721411</v>
      </c>
      <c r="S156" s="36">
        <f>SUMIFS(СВЦЭМ!$E$39:$E$782,СВЦЭМ!$A$39:$A$782,$A156,СВЦЭМ!$B$39:$B$782,S$155)+'СЕТ СН'!$F$12</f>
        <v>244.97882107999999</v>
      </c>
      <c r="T156" s="36">
        <f>SUMIFS(СВЦЭМ!$E$39:$E$782,СВЦЭМ!$A$39:$A$782,$A156,СВЦЭМ!$B$39:$B$782,T$155)+'СЕТ СН'!$F$12</f>
        <v>244.32681534</v>
      </c>
      <c r="U156" s="36">
        <f>SUMIFS(СВЦЭМ!$E$39:$E$782,СВЦЭМ!$A$39:$A$782,$A156,СВЦЭМ!$B$39:$B$782,U$155)+'СЕТ СН'!$F$12</f>
        <v>246.02854540999999</v>
      </c>
      <c r="V156" s="36">
        <f>SUMIFS(СВЦЭМ!$E$39:$E$782,СВЦЭМ!$A$39:$A$782,$A156,СВЦЭМ!$B$39:$B$782,V$155)+'СЕТ СН'!$F$12</f>
        <v>246.33052856</v>
      </c>
      <c r="W156" s="36">
        <f>SUMIFS(СВЦЭМ!$E$39:$E$782,СВЦЭМ!$A$39:$A$782,$A156,СВЦЭМ!$B$39:$B$782,W$155)+'СЕТ СН'!$F$12</f>
        <v>248.83858255000001</v>
      </c>
      <c r="X156" s="36">
        <f>SUMIFS(СВЦЭМ!$E$39:$E$782,СВЦЭМ!$A$39:$A$782,$A156,СВЦЭМ!$B$39:$B$782,X$155)+'СЕТ СН'!$F$12</f>
        <v>250.6509887</v>
      </c>
      <c r="Y156" s="36">
        <f>SUMIFS(СВЦЭМ!$E$39:$E$782,СВЦЭМ!$A$39:$A$782,$A156,СВЦЭМ!$B$39:$B$782,Y$155)+'СЕТ СН'!$F$12</f>
        <v>255.49064539</v>
      </c>
      <c r="AA156" s="45"/>
    </row>
    <row r="157" spans="1:27" ht="15.75" x14ac:dyDescent="0.2">
      <c r="A157" s="35">
        <f>A156+1</f>
        <v>44987</v>
      </c>
      <c r="B157" s="36">
        <f>SUMIFS(СВЦЭМ!$E$39:$E$782,СВЦЭМ!$A$39:$A$782,$A157,СВЦЭМ!$B$39:$B$782,B$155)+'СЕТ СН'!$F$12</f>
        <v>251.70879647000001</v>
      </c>
      <c r="C157" s="36">
        <f>SUMIFS(СВЦЭМ!$E$39:$E$782,СВЦЭМ!$A$39:$A$782,$A157,СВЦЭМ!$B$39:$B$782,C$155)+'СЕТ СН'!$F$12</f>
        <v>249.178225</v>
      </c>
      <c r="D157" s="36">
        <f>SUMIFS(СВЦЭМ!$E$39:$E$782,СВЦЭМ!$A$39:$A$782,$A157,СВЦЭМ!$B$39:$B$782,D$155)+'СЕТ СН'!$F$12</f>
        <v>251.85519712000001</v>
      </c>
      <c r="E157" s="36">
        <f>SUMIFS(СВЦЭМ!$E$39:$E$782,СВЦЭМ!$A$39:$A$782,$A157,СВЦЭМ!$B$39:$B$782,E$155)+'СЕТ СН'!$F$12</f>
        <v>253.39168124</v>
      </c>
      <c r="F157" s="36">
        <f>SUMIFS(СВЦЭМ!$E$39:$E$782,СВЦЭМ!$A$39:$A$782,$A157,СВЦЭМ!$B$39:$B$782,F$155)+'СЕТ СН'!$F$12</f>
        <v>253.64311856</v>
      </c>
      <c r="G157" s="36">
        <f>SUMIFS(СВЦЭМ!$E$39:$E$782,СВЦЭМ!$A$39:$A$782,$A157,СВЦЭМ!$B$39:$B$782,G$155)+'СЕТ СН'!$F$12</f>
        <v>250.22356887000001</v>
      </c>
      <c r="H157" s="36">
        <f>SUMIFS(СВЦЭМ!$E$39:$E$782,СВЦЭМ!$A$39:$A$782,$A157,СВЦЭМ!$B$39:$B$782,H$155)+'СЕТ СН'!$F$12</f>
        <v>237.18724803000001</v>
      </c>
      <c r="I157" s="36">
        <f>SUMIFS(СВЦЭМ!$E$39:$E$782,СВЦЭМ!$A$39:$A$782,$A157,СВЦЭМ!$B$39:$B$782,I$155)+'СЕТ СН'!$F$12</f>
        <v>231.65773498999999</v>
      </c>
      <c r="J157" s="36">
        <f>SUMIFS(СВЦЭМ!$E$39:$E$782,СВЦЭМ!$A$39:$A$782,$A157,СВЦЭМ!$B$39:$B$782,J$155)+'СЕТ СН'!$F$12</f>
        <v>228.82358525999999</v>
      </c>
      <c r="K157" s="36">
        <f>SUMIFS(СВЦЭМ!$E$39:$E$782,СВЦЭМ!$A$39:$A$782,$A157,СВЦЭМ!$B$39:$B$782,K$155)+'СЕТ СН'!$F$12</f>
        <v>231.07219431999999</v>
      </c>
      <c r="L157" s="36">
        <f>SUMIFS(СВЦЭМ!$E$39:$E$782,СВЦЭМ!$A$39:$A$782,$A157,СВЦЭМ!$B$39:$B$782,L$155)+'СЕТ СН'!$F$12</f>
        <v>230.85196708999999</v>
      </c>
      <c r="M157" s="36">
        <f>SUMIFS(СВЦЭМ!$E$39:$E$782,СВЦЭМ!$A$39:$A$782,$A157,СВЦЭМ!$B$39:$B$782,M$155)+'СЕТ СН'!$F$12</f>
        <v>231.17502389000001</v>
      </c>
      <c r="N157" s="36">
        <f>SUMIFS(СВЦЭМ!$E$39:$E$782,СВЦЭМ!$A$39:$A$782,$A157,СВЦЭМ!$B$39:$B$782,N$155)+'СЕТ СН'!$F$12</f>
        <v>234.24416880999999</v>
      </c>
      <c r="O157" s="36">
        <f>SUMIFS(СВЦЭМ!$E$39:$E$782,СВЦЭМ!$A$39:$A$782,$A157,СВЦЭМ!$B$39:$B$782,O$155)+'СЕТ СН'!$F$12</f>
        <v>239.53306615</v>
      </c>
      <c r="P157" s="36">
        <f>SUMIFS(СВЦЭМ!$E$39:$E$782,СВЦЭМ!$A$39:$A$782,$A157,СВЦЭМ!$B$39:$B$782,P$155)+'СЕТ СН'!$F$12</f>
        <v>241.39714778999999</v>
      </c>
      <c r="Q157" s="36">
        <f>SUMIFS(СВЦЭМ!$E$39:$E$782,СВЦЭМ!$A$39:$A$782,$A157,СВЦЭМ!$B$39:$B$782,Q$155)+'СЕТ СН'!$F$12</f>
        <v>241.98717814</v>
      </c>
      <c r="R157" s="36">
        <f>SUMIFS(СВЦЭМ!$E$39:$E$782,СВЦЭМ!$A$39:$A$782,$A157,СВЦЭМ!$B$39:$B$782,R$155)+'СЕТ СН'!$F$12</f>
        <v>242.73584227000001</v>
      </c>
      <c r="S157" s="36">
        <f>SUMIFS(СВЦЭМ!$E$39:$E$782,СВЦЭМ!$A$39:$A$782,$A157,СВЦЭМ!$B$39:$B$782,S$155)+'СЕТ СН'!$F$12</f>
        <v>241.88470262999999</v>
      </c>
      <c r="T157" s="36">
        <f>SUMIFS(СВЦЭМ!$E$39:$E$782,СВЦЭМ!$A$39:$A$782,$A157,СВЦЭМ!$B$39:$B$782,T$155)+'СЕТ СН'!$F$12</f>
        <v>236.44113354000001</v>
      </c>
      <c r="U157" s="36">
        <f>SUMIFS(СВЦЭМ!$E$39:$E$782,СВЦЭМ!$A$39:$A$782,$A157,СВЦЭМ!$B$39:$B$782,U$155)+'СЕТ СН'!$F$12</f>
        <v>228.75167797</v>
      </c>
      <c r="V157" s="36">
        <f>SUMIFS(СВЦЭМ!$E$39:$E$782,СВЦЭМ!$A$39:$A$782,$A157,СВЦЭМ!$B$39:$B$782,V$155)+'СЕТ СН'!$F$12</f>
        <v>227.98120358</v>
      </c>
      <c r="W157" s="36">
        <f>SUMIFS(СВЦЭМ!$E$39:$E$782,СВЦЭМ!$A$39:$A$782,$A157,СВЦЭМ!$B$39:$B$782,W$155)+'СЕТ СН'!$F$12</f>
        <v>229.15159331999999</v>
      </c>
      <c r="X157" s="36">
        <f>SUMIFS(СВЦЭМ!$E$39:$E$782,СВЦЭМ!$A$39:$A$782,$A157,СВЦЭМ!$B$39:$B$782,X$155)+'СЕТ СН'!$F$12</f>
        <v>232.05800987000001</v>
      </c>
      <c r="Y157" s="36">
        <f>SUMIFS(СВЦЭМ!$E$39:$E$782,СВЦЭМ!$A$39:$A$782,$A157,СВЦЭМ!$B$39:$B$782,Y$155)+'СЕТ СН'!$F$12</f>
        <v>237.58131438999999</v>
      </c>
    </row>
    <row r="158" spans="1:27" ht="15.75" x14ac:dyDescent="0.2">
      <c r="A158" s="35">
        <f t="shared" ref="A158:A186" si="4">A157+1</f>
        <v>44988</v>
      </c>
      <c r="B158" s="36">
        <f>SUMIFS(СВЦЭМ!$E$39:$E$782,СВЦЭМ!$A$39:$A$782,$A158,СВЦЭМ!$B$39:$B$782,B$155)+'СЕТ СН'!$F$12</f>
        <v>240.47694806999999</v>
      </c>
      <c r="C158" s="36">
        <f>SUMIFS(СВЦЭМ!$E$39:$E$782,СВЦЭМ!$A$39:$A$782,$A158,СВЦЭМ!$B$39:$B$782,C$155)+'СЕТ СН'!$F$12</f>
        <v>241.69932137999999</v>
      </c>
      <c r="D158" s="36">
        <f>SUMIFS(СВЦЭМ!$E$39:$E$782,СВЦЭМ!$A$39:$A$782,$A158,СВЦЭМ!$B$39:$B$782,D$155)+'СЕТ СН'!$F$12</f>
        <v>244.40201858</v>
      </c>
      <c r="E158" s="36">
        <f>SUMIFS(СВЦЭМ!$E$39:$E$782,СВЦЭМ!$A$39:$A$782,$A158,СВЦЭМ!$B$39:$B$782,E$155)+'СЕТ СН'!$F$12</f>
        <v>245.17611158</v>
      </c>
      <c r="F158" s="36">
        <f>SUMIFS(СВЦЭМ!$E$39:$E$782,СВЦЭМ!$A$39:$A$782,$A158,СВЦЭМ!$B$39:$B$782,F$155)+'СЕТ СН'!$F$12</f>
        <v>243.46029425</v>
      </c>
      <c r="G158" s="36">
        <f>SUMIFS(СВЦЭМ!$E$39:$E$782,СВЦЭМ!$A$39:$A$782,$A158,СВЦЭМ!$B$39:$B$782,G$155)+'СЕТ СН'!$F$12</f>
        <v>242.10794150000001</v>
      </c>
      <c r="H158" s="36">
        <f>SUMIFS(СВЦЭМ!$E$39:$E$782,СВЦЭМ!$A$39:$A$782,$A158,СВЦЭМ!$B$39:$B$782,H$155)+'СЕТ СН'!$F$12</f>
        <v>240.84192765</v>
      </c>
      <c r="I158" s="36">
        <f>SUMIFS(СВЦЭМ!$E$39:$E$782,СВЦЭМ!$A$39:$A$782,$A158,СВЦЭМ!$B$39:$B$782,I$155)+'СЕТ СН'!$F$12</f>
        <v>230.62196044999999</v>
      </c>
      <c r="J158" s="36">
        <f>SUMIFS(СВЦЭМ!$E$39:$E$782,СВЦЭМ!$A$39:$A$782,$A158,СВЦЭМ!$B$39:$B$782,J$155)+'СЕТ СН'!$F$12</f>
        <v>231.84497704</v>
      </c>
      <c r="K158" s="36">
        <f>SUMIFS(СВЦЭМ!$E$39:$E$782,СВЦЭМ!$A$39:$A$782,$A158,СВЦЭМ!$B$39:$B$782,K$155)+'СЕТ СН'!$F$12</f>
        <v>229.57412429999999</v>
      </c>
      <c r="L158" s="36">
        <f>SUMIFS(СВЦЭМ!$E$39:$E$782,СВЦЭМ!$A$39:$A$782,$A158,СВЦЭМ!$B$39:$B$782,L$155)+'СЕТ СН'!$F$12</f>
        <v>227.22324885</v>
      </c>
      <c r="M158" s="36">
        <f>SUMIFS(СВЦЭМ!$E$39:$E$782,СВЦЭМ!$A$39:$A$782,$A158,СВЦЭМ!$B$39:$B$782,M$155)+'СЕТ СН'!$F$12</f>
        <v>228.08681827000001</v>
      </c>
      <c r="N158" s="36">
        <f>SUMIFS(СВЦЭМ!$E$39:$E$782,СВЦЭМ!$A$39:$A$782,$A158,СВЦЭМ!$B$39:$B$782,N$155)+'СЕТ СН'!$F$12</f>
        <v>231.04137241000001</v>
      </c>
      <c r="O158" s="36">
        <f>SUMIFS(СВЦЭМ!$E$39:$E$782,СВЦЭМ!$A$39:$A$782,$A158,СВЦЭМ!$B$39:$B$782,O$155)+'СЕТ СН'!$F$12</f>
        <v>239.89899460999999</v>
      </c>
      <c r="P158" s="36">
        <f>SUMIFS(СВЦЭМ!$E$39:$E$782,СВЦЭМ!$A$39:$A$782,$A158,СВЦЭМ!$B$39:$B$782,P$155)+'СЕТ СН'!$F$12</f>
        <v>241.39978536000001</v>
      </c>
      <c r="Q158" s="36">
        <f>SUMIFS(СВЦЭМ!$E$39:$E$782,СВЦЭМ!$A$39:$A$782,$A158,СВЦЭМ!$B$39:$B$782,Q$155)+'СЕТ СН'!$F$12</f>
        <v>235.53350997999999</v>
      </c>
      <c r="R158" s="36">
        <f>SUMIFS(СВЦЭМ!$E$39:$E$782,СВЦЭМ!$A$39:$A$782,$A158,СВЦЭМ!$B$39:$B$782,R$155)+'СЕТ СН'!$F$12</f>
        <v>243.13048531000001</v>
      </c>
      <c r="S158" s="36">
        <f>SUMIFS(СВЦЭМ!$E$39:$E$782,СВЦЭМ!$A$39:$A$782,$A158,СВЦЭМ!$B$39:$B$782,S$155)+'СЕТ СН'!$F$12</f>
        <v>235.58629726000001</v>
      </c>
      <c r="T158" s="36">
        <f>SUMIFS(СВЦЭМ!$E$39:$E$782,СВЦЭМ!$A$39:$A$782,$A158,СВЦЭМ!$B$39:$B$782,T$155)+'СЕТ СН'!$F$12</f>
        <v>231.41937311999999</v>
      </c>
      <c r="U158" s="36">
        <f>SUMIFS(СВЦЭМ!$E$39:$E$782,СВЦЭМ!$A$39:$A$782,$A158,СВЦЭМ!$B$39:$B$782,U$155)+'СЕТ СН'!$F$12</f>
        <v>226.55872084000001</v>
      </c>
      <c r="V158" s="36">
        <f>SUMIFS(СВЦЭМ!$E$39:$E$782,СВЦЭМ!$A$39:$A$782,$A158,СВЦЭМ!$B$39:$B$782,V$155)+'СЕТ СН'!$F$12</f>
        <v>227.45377149999999</v>
      </c>
      <c r="W158" s="36">
        <f>SUMIFS(СВЦЭМ!$E$39:$E$782,СВЦЭМ!$A$39:$A$782,$A158,СВЦЭМ!$B$39:$B$782,W$155)+'СЕТ СН'!$F$12</f>
        <v>227.01904739</v>
      </c>
      <c r="X158" s="36">
        <f>SUMIFS(СВЦЭМ!$E$39:$E$782,СВЦЭМ!$A$39:$A$782,$A158,СВЦЭМ!$B$39:$B$782,X$155)+'СЕТ СН'!$F$12</f>
        <v>230.59094988000001</v>
      </c>
      <c r="Y158" s="36">
        <f>SUMIFS(СВЦЭМ!$E$39:$E$782,СВЦЭМ!$A$39:$A$782,$A158,СВЦЭМ!$B$39:$B$782,Y$155)+'СЕТ СН'!$F$12</f>
        <v>239.6810815</v>
      </c>
    </row>
    <row r="159" spans="1:27" ht="15.75" x14ac:dyDescent="0.2">
      <c r="A159" s="35">
        <f t="shared" si="4"/>
        <v>44989</v>
      </c>
      <c r="B159" s="36">
        <f>SUMIFS(СВЦЭМ!$E$39:$E$782,СВЦЭМ!$A$39:$A$782,$A159,СВЦЭМ!$B$39:$B$782,B$155)+'СЕТ СН'!$F$12</f>
        <v>232.30147692</v>
      </c>
      <c r="C159" s="36">
        <f>SUMIFS(СВЦЭМ!$E$39:$E$782,СВЦЭМ!$A$39:$A$782,$A159,СВЦЭМ!$B$39:$B$782,C$155)+'СЕТ СН'!$F$12</f>
        <v>236.47329452</v>
      </c>
      <c r="D159" s="36">
        <f>SUMIFS(СВЦЭМ!$E$39:$E$782,СВЦЭМ!$A$39:$A$782,$A159,СВЦЭМ!$B$39:$B$782,D$155)+'СЕТ СН'!$F$12</f>
        <v>237.90993764999999</v>
      </c>
      <c r="E159" s="36">
        <f>SUMIFS(СВЦЭМ!$E$39:$E$782,СВЦЭМ!$A$39:$A$782,$A159,СВЦЭМ!$B$39:$B$782,E$155)+'СЕТ СН'!$F$12</f>
        <v>237.82242282999999</v>
      </c>
      <c r="F159" s="36">
        <f>SUMIFS(СВЦЭМ!$E$39:$E$782,СВЦЭМ!$A$39:$A$782,$A159,СВЦЭМ!$B$39:$B$782,F$155)+'СЕТ СН'!$F$12</f>
        <v>235.85679977000001</v>
      </c>
      <c r="G159" s="36">
        <f>SUMIFS(СВЦЭМ!$E$39:$E$782,СВЦЭМ!$A$39:$A$782,$A159,СВЦЭМ!$B$39:$B$782,G$155)+'СЕТ СН'!$F$12</f>
        <v>233.21634406000001</v>
      </c>
      <c r="H159" s="36">
        <f>SUMIFS(СВЦЭМ!$E$39:$E$782,СВЦЭМ!$A$39:$A$782,$A159,СВЦЭМ!$B$39:$B$782,H$155)+'СЕТ СН'!$F$12</f>
        <v>226.86849329</v>
      </c>
      <c r="I159" s="36">
        <f>SUMIFS(СВЦЭМ!$E$39:$E$782,СВЦЭМ!$A$39:$A$782,$A159,СВЦЭМ!$B$39:$B$782,I$155)+'СЕТ СН'!$F$12</f>
        <v>220.29042426999999</v>
      </c>
      <c r="J159" s="36">
        <f>SUMIFS(СВЦЭМ!$E$39:$E$782,СВЦЭМ!$A$39:$A$782,$A159,СВЦЭМ!$B$39:$B$782,J$155)+'СЕТ СН'!$F$12</f>
        <v>218.17791213999999</v>
      </c>
      <c r="K159" s="36">
        <f>SUMIFS(СВЦЭМ!$E$39:$E$782,СВЦЭМ!$A$39:$A$782,$A159,СВЦЭМ!$B$39:$B$782,K$155)+'СЕТ СН'!$F$12</f>
        <v>216.88395542000001</v>
      </c>
      <c r="L159" s="36">
        <f>SUMIFS(СВЦЭМ!$E$39:$E$782,СВЦЭМ!$A$39:$A$782,$A159,СВЦЭМ!$B$39:$B$782,L$155)+'СЕТ СН'!$F$12</f>
        <v>218.00307644</v>
      </c>
      <c r="M159" s="36">
        <f>SUMIFS(СВЦЭМ!$E$39:$E$782,СВЦЭМ!$A$39:$A$782,$A159,СВЦЭМ!$B$39:$B$782,M$155)+'СЕТ СН'!$F$12</f>
        <v>219.78644813</v>
      </c>
      <c r="N159" s="36">
        <f>SUMIFS(СВЦЭМ!$E$39:$E$782,СВЦЭМ!$A$39:$A$782,$A159,СВЦЭМ!$B$39:$B$782,N$155)+'СЕТ СН'!$F$12</f>
        <v>224.08579219000001</v>
      </c>
      <c r="O159" s="36">
        <f>SUMIFS(СВЦЭМ!$E$39:$E$782,СВЦЭМ!$A$39:$A$782,$A159,СВЦЭМ!$B$39:$B$782,O$155)+'СЕТ СН'!$F$12</f>
        <v>227.48994417</v>
      </c>
      <c r="P159" s="36">
        <f>SUMIFS(СВЦЭМ!$E$39:$E$782,СВЦЭМ!$A$39:$A$782,$A159,СВЦЭМ!$B$39:$B$782,P$155)+'СЕТ СН'!$F$12</f>
        <v>229.16592449000001</v>
      </c>
      <c r="Q159" s="36">
        <f>SUMIFS(СВЦЭМ!$E$39:$E$782,СВЦЭМ!$A$39:$A$782,$A159,СВЦЭМ!$B$39:$B$782,Q$155)+'СЕТ СН'!$F$12</f>
        <v>229.81311796</v>
      </c>
      <c r="R159" s="36">
        <f>SUMIFS(СВЦЭМ!$E$39:$E$782,СВЦЭМ!$A$39:$A$782,$A159,СВЦЭМ!$B$39:$B$782,R$155)+'СЕТ СН'!$F$12</f>
        <v>230.16786992999999</v>
      </c>
      <c r="S159" s="36">
        <f>SUMIFS(СВЦЭМ!$E$39:$E$782,СВЦЭМ!$A$39:$A$782,$A159,СВЦЭМ!$B$39:$B$782,S$155)+'СЕТ СН'!$F$12</f>
        <v>225.48907109999999</v>
      </c>
      <c r="T159" s="36">
        <f>SUMIFS(СВЦЭМ!$E$39:$E$782,СВЦЭМ!$A$39:$A$782,$A159,СВЦЭМ!$B$39:$B$782,T$155)+'СЕТ СН'!$F$12</f>
        <v>219.70965898</v>
      </c>
      <c r="U159" s="36">
        <f>SUMIFS(СВЦЭМ!$E$39:$E$782,СВЦЭМ!$A$39:$A$782,$A159,СВЦЭМ!$B$39:$B$782,U$155)+'СЕТ СН'!$F$12</f>
        <v>218.50011207</v>
      </c>
      <c r="V159" s="36">
        <f>SUMIFS(СВЦЭМ!$E$39:$E$782,СВЦЭМ!$A$39:$A$782,$A159,СВЦЭМ!$B$39:$B$782,V$155)+'СЕТ СН'!$F$12</f>
        <v>220.09237060999999</v>
      </c>
      <c r="W159" s="36">
        <f>SUMIFS(СВЦЭМ!$E$39:$E$782,СВЦЭМ!$A$39:$A$782,$A159,СВЦЭМ!$B$39:$B$782,W$155)+'СЕТ СН'!$F$12</f>
        <v>224.37194690000001</v>
      </c>
      <c r="X159" s="36">
        <f>SUMIFS(СВЦЭМ!$E$39:$E$782,СВЦЭМ!$A$39:$A$782,$A159,СВЦЭМ!$B$39:$B$782,X$155)+'СЕТ СН'!$F$12</f>
        <v>228.67058101000001</v>
      </c>
      <c r="Y159" s="36">
        <f>SUMIFS(СВЦЭМ!$E$39:$E$782,СВЦЭМ!$A$39:$A$782,$A159,СВЦЭМ!$B$39:$B$782,Y$155)+'СЕТ СН'!$F$12</f>
        <v>232.242019</v>
      </c>
    </row>
    <row r="160" spans="1:27" ht="15.75" x14ac:dyDescent="0.2">
      <c r="A160" s="35">
        <f t="shared" si="4"/>
        <v>44990</v>
      </c>
      <c r="B160" s="36">
        <f>SUMIFS(СВЦЭМ!$E$39:$E$782,СВЦЭМ!$A$39:$A$782,$A160,СВЦЭМ!$B$39:$B$782,B$155)+'СЕТ СН'!$F$12</f>
        <v>234.62296416000001</v>
      </c>
      <c r="C160" s="36">
        <f>SUMIFS(СВЦЭМ!$E$39:$E$782,СВЦЭМ!$A$39:$A$782,$A160,СВЦЭМ!$B$39:$B$782,C$155)+'СЕТ СН'!$F$12</f>
        <v>239.08311143</v>
      </c>
      <c r="D160" s="36">
        <f>SUMIFS(СВЦЭМ!$E$39:$E$782,СВЦЭМ!$A$39:$A$782,$A160,СВЦЭМ!$B$39:$B$782,D$155)+'СЕТ СН'!$F$12</f>
        <v>241.27276273999999</v>
      </c>
      <c r="E160" s="36">
        <f>SUMIFS(СВЦЭМ!$E$39:$E$782,СВЦЭМ!$A$39:$A$782,$A160,СВЦЭМ!$B$39:$B$782,E$155)+'СЕТ СН'!$F$12</f>
        <v>241.34552367000001</v>
      </c>
      <c r="F160" s="36">
        <f>SUMIFS(СВЦЭМ!$E$39:$E$782,СВЦЭМ!$A$39:$A$782,$A160,СВЦЭМ!$B$39:$B$782,F$155)+'СЕТ СН'!$F$12</f>
        <v>242.18256729999999</v>
      </c>
      <c r="G160" s="36">
        <f>SUMIFS(СВЦЭМ!$E$39:$E$782,СВЦЭМ!$A$39:$A$782,$A160,СВЦЭМ!$B$39:$B$782,G$155)+'СЕТ СН'!$F$12</f>
        <v>239.37885818999999</v>
      </c>
      <c r="H160" s="36">
        <f>SUMIFS(СВЦЭМ!$E$39:$E$782,СВЦЭМ!$A$39:$A$782,$A160,СВЦЭМ!$B$39:$B$782,H$155)+'СЕТ СН'!$F$12</f>
        <v>236.41256289</v>
      </c>
      <c r="I160" s="36">
        <f>SUMIFS(СВЦЭМ!$E$39:$E$782,СВЦЭМ!$A$39:$A$782,$A160,СВЦЭМ!$B$39:$B$782,I$155)+'СЕТ СН'!$F$12</f>
        <v>234.16619238000001</v>
      </c>
      <c r="J160" s="36">
        <f>SUMIFS(СВЦЭМ!$E$39:$E$782,СВЦЭМ!$A$39:$A$782,$A160,СВЦЭМ!$B$39:$B$782,J$155)+'СЕТ СН'!$F$12</f>
        <v>232.42376295</v>
      </c>
      <c r="K160" s="36">
        <f>SUMIFS(СВЦЭМ!$E$39:$E$782,СВЦЭМ!$A$39:$A$782,$A160,СВЦЭМ!$B$39:$B$782,K$155)+'СЕТ СН'!$F$12</f>
        <v>224.19914446999999</v>
      </c>
      <c r="L160" s="36">
        <f>SUMIFS(СВЦЭМ!$E$39:$E$782,СВЦЭМ!$A$39:$A$782,$A160,СВЦЭМ!$B$39:$B$782,L$155)+'СЕТ СН'!$F$12</f>
        <v>220.32997424999999</v>
      </c>
      <c r="M160" s="36">
        <f>SUMIFS(СВЦЭМ!$E$39:$E$782,СВЦЭМ!$A$39:$A$782,$A160,СВЦЭМ!$B$39:$B$782,M$155)+'СЕТ СН'!$F$12</f>
        <v>221.85462866</v>
      </c>
      <c r="N160" s="36">
        <f>SUMIFS(СВЦЭМ!$E$39:$E$782,СВЦЭМ!$A$39:$A$782,$A160,СВЦЭМ!$B$39:$B$782,N$155)+'СЕТ СН'!$F$12</f>
        <v>223.10753577</v>
      </c>
      <c r="O160" s="36">
        <f>SUMIFS(СВЦЭМ!$E$39:$E$782,СВЦЭМ!$A$39:$A$782,$A160,СВЦЭМ!$B$39:$B$782,O$155)+'СЕТ СН'!$F$12</f>
        <v>226.54004861999999</v>
      </c>
      <c r="P160" s="36">
        <f>SUMIFS(СВЦЭМ!$E$39:$E$782,СВЦЭМ!$A$39:$A$782,$A160,СВЦЭМ!$B$39:$B$782,P$155)+'СЕТ СН'!$F$12</f>
        <v>230.14088111000001</v>
      </c>
      <c r="Q160" s="36">
        <f>SUMIFS(СВЦЭМ!$E$39:$E$782,СВЦЭМ!$A$39:$A$782,$A160,СВЦЭМ!$B$39:$B$782,Q$155)+'СЕТ СН'!$F$12</f>
        <v>232.14605831</v>
      </c>
      <c r="R160" s="36">
        <f>SUMIFS(СВЦЭМ!$E$39:$E$782,СВЦЭМ!$A$39:$A$782,$A160,СВЦЭМ!$B$39:$B$782,R$155)+'СЕТ СН'!$F$12</f>
        <v>232.49952053000001</v>
      </c>
      <c r="S160" s="36">
        <f>SUMIFS(СВЦЭМ!$E$39:$E$782,СВЦЭМ!$A$39:$A$782,$A160,СВЦЭМ!$B$39:$B$782,S$155)+'СЕТ СН'!$F$12</f>
        <v>229.99134827</v>
      </c>
      <c r="T160" s="36">
        <f>SUMIFS(СВЦЭМ!$E$39:$E$782,СВЦЭМ!$A$39:$A$782,$A160,СВЦЭМ!$B$39:$B$782,T$155)+'СЕТ СН'!$F$12</f>
        <v>226.60599826000001</v>
      </c>
      <c r="U160" s="36">
        <f>SUMIFS(СВЦЭМ!$E$39:$E$782,СВЦЭМ!$A$39:$A$782,$A160,СВЦЭМ!$B$39:$B$782,U$155)+'СЕТ СН'!$F$12</f>
        <v>221.63547351</v>
      </c>
      <c r="V160" s="36">
        <f>SUMIFS(СВЦЭМ!$E$39:$E$782,СВЦЭМ!$A$39:$A$782,$A160,СВЦЭМ!$B$39:$B$782,V$155)+'СЕТ СН'!$F$12</f>
        <v>212.62373242000001</v>
      </c>
      <c r="W160" s="36">
        <f>SUMIFS(СВЦЭМ!$E$39:$E$782,СВЦЭМ!$A$39:$A$782,$A160,СВЦЭМ!$B$39:$B$782,W$155)+'СЕТ СН'!$F$12</f>
        <v>213.96629272000001</v>
      </c>
      <c r="X160" s="36">
        <f>SUMIFS(СВЦЭМ!$E$39:$E$782,СВЦЭМ!$A$39:$A$782,$A160,СВЦЭМ!$B$39:$B$782,X$155)+'СЕТ СН'!$F$12</f>
        <v>217.32472340000001</v>
      </c>
      <c r="Y160" s="36">
        <f>SUMIFS(СВЦЭМ!$E$39:$E$782,СВЦЭМ!$A$39:$A$782,$A160,СВЦЭМ!$B$39:$B$782,Y$155)+'СЕТ СН'!$F$12</f>
        <v>229.18789247999999</v>
      </c>
    </row>
    <row r="161" spans="1:25" ht="15.75" x14ac:dyDescent="0.2">
      <c r="A161" s="35">
        <f t="shared" si="4"/>
        <v>44991</v>
      </c>
      <c r="B161" s="36">
        <f>SUMIFS(СВЦЭМ!$E$39:$E$782,СВЦЭМ!$A$39:$A$782,$A161,СВЦЭМ!$B$39:$B$782,B$155)+'СЕТ СН'!$F$12</f>
        <v>234.50200251999999</v>
      </c>
      <c r="C161" s="36">
        <f>SUMIFS(СВЦЭМ!$E$39:$E$782,СВЦЭМ!$A$39:$A$782,$A161,СВЦЭМ!$B$39:$B$782,C$155)+'СЕТ СН'!$F$12</f>
        <v>237.05685857</v>
      </c>
      <c r="D161" s="36">
        <f>SUMIFS(СВЦЭМ!$E$39:$E$782,СВЦЭМ!$A$39:$A$782,$A161,СВЦЭМ!$B$39:$B$782,D$155)+'СЕТ СН'!$F$12</f>
        <v>239.40795826999999</v>
      </c>
      <c r="E161" s="36">
        <f>SUMIFS(СВЦЭМ!$E$39:$E$782,СВЦЭМ!$A$39:$A$782,$A161,СВЦЭМ!$B$39:$B$782,E$155)+'СЕТ СН'!$F$12</f>
        <v>242.13416986999999</v>
      </c>
      <c r="F161" s="36">
        <f>SUMIFS(СВЦЭМ!$E$39:$E$782,СВЦЭМ!$A$39:$A$782,$A161,СВЦЭМ!$B$39:$B$782,F$155)+'СЕТ СН'!$F$12</f>
        <v>241.39900144999999</v>
      </c>
      <c r="G161" s="36">
        <f>SUMIFS(СВЦЭМ!$E$39:$E$782,СВЦЭМ!$A$39:$A$782,$A161,СВЦЭМ!$B$39:$B$782,G$155)+'СЕТ СН'!$F$12</f>
        <v>240.89165002999999</v>
      </c>
      <c r="H161" s="36">
        <f>SUMIFS(СВЦЭМ!$E$39:$E$782,СВЦЭМ!$A$39:$A$782,$A161,СВЦЭМ!$B$39:$B$782,H$155)+'СЕТ СН'!$F$12</f>
        <v>234.66911390999999</v>
      </c>
      <c r="I161" s="36">
        <f>SUMIFS(СВЦЭМ!$E$39:$E$782,СВЦЭМ!$A$39:$A$782,$A161,СВЦЭМ!$B$39:$B$782,I$155)+'СЕТ СН'!$F$12</f>
        <v>227.98082887999999</v>
      </c>
      <c r="J161" s="36">
        <f>SUMIFS(СВЦЭМ!$E$39:$E$782,СВЦЭМ!$A$39:$A$782,$A161,СВЦЭМ!$B$39:$B$782,J$155)+'СЕТ СН'!$F$12</f>
        <v>225.61591379000001</v>
      </c>
      <c r="K161" s="36">
        <f>SUMIFS(СВЦЭМ!$E$39:$E$782,СВЦЭМ!$A$39:$A$782,$A161,СВЦЭМ!$B$39:$B$782,K$155)+'СЕТ СН'!$F$12</f>
        <v>224.02289701999999</v>
      </c>
      <c r="L161" s="36">
        <f>SUMIFS(СВЦЭМ!$E$39:$E$782,СВЦЭМ!$A$39:$A$782,$A161,СВЦЭМ!$B$39:$B$782,L$155)+'СЕТ СН'!$F$12</f>
        <v>224.29422084000001</v>
      </c>
      <c r="M161" s="36">
        <f>SUMIFS(СВЦЭМ!$E$39:$E$782,СВЦЭМ!$A$39:$A$782,$A161,СВЦЭМ!$B$39:$B$782,M$155)+'СЕТ СН'!$F$12</f>
        <v>223.92645142000001</v>
      </c>
      <c r="N161" s="36">
        <f>SUMIFS(СВЦЭМ!$E$39:$E$782,СВЦЭМ!$A$39:$A$782,$A161,СВЦЭМ!$B$39:$B$782,N$155)+'СЕТ СН'!$F$12</f>
        <v>226.20310882000001</v>
      </c>
      <c r="O161" s="36">
        <f>SUMIFS(СВЦЭМ!$E$39:$E$782,СВЦЭМ!$A$39:$A$782,$A161,СВЦЭМ!$B$39:$B$782,O$155)+'СЕТ СН'!$F$12</f>
        <v>228.75694812</v>
      </c>
      <c r="P161" s="36">
        <f>SUMIFS(СВЦЭМ!$E$39:$E$782,СВЦЭМ!$A$39:$A$782,$A161,СВЦЭМ!$B$39:$B$782,P$155)+'СЕТ СН'!$F$12</f>
        <v>230.04841306</v>
      </c>
      <c r="Q161" s="36">
        <f>SUMIFS(СВЦЭМ!$E$39:$E$782,СВЦЭМ!$A$39:$A$782,$A161,СВЦЭМ!$B$39:$B$782,Q$155)+'СЕТ СН'!$F$12</f>
        <v>230.72241457999999</v>
      </c>
      <c r="R161" s="36">
        <f>SUMIFS(СВЦЭМ!$E$39:$E$782,СВЦЭМ!$A$39:$A$782,$A161,СВЦЭМ!$B$39:$B$782,R$155)+'СЕТ СН'!$F$12</f>
        <v>231.53547990000001</v>
      </c>
      <c r="S161" s="36">
        <f>SUMIFS(СВЦЭМ!$E$39:$E$782,СВЦЭМ!$A$39:$A$782,$A161,СВЦЭМ!$B$39:$B$782,S$155)+'СЕТ СН'!$F$12</f>
        <v>227.200987</v>
      </c>
      <c r="T161" s="36">
        <f>SUMIFS(СВЦЭМ!$E$39:$E$782,СВЦЭМ!$A$39:$A$782,$A161,СВЦЭМ!$B$39:$B$782,T$155)+'СЕТ СН'!$F$12</f>
        <v>225.24727382</v>
      </c>
      <c r="U161" s="36">
        <f>SUMIFS(СВЦЭМ!$E$39:$E$782,СВЦЭМ!$A$39:$A$782,$A161,СВЦЭМ!$B$39:$B$782,U$155)+'СЕТ СН'!$F$12</f>
        <v>222.74540365999999</v>
      </c>
      <c r="V161" s="36">
        <f>SUMIFS(СВЦЭМ!$E$39:$E$782,СВЦЭМ!$A$39:$A$782,$A161,СВЦЭМ!$B$39:$B$782,V$155)+'СЕТ СН'!$F$12</f>
        <v>221.89479878</v>
      </c>
      <c r="W161" s="36">
        <f>SUMIFS(СВЦЭМ!$E$39:$E$782,СВЦЭМ!$A$39:$A$782,$A161,СВЦЭМ!$B$39:$B$782,W$155)+'СЕТ СН'!$F$12</f>
        <v>222.73963348999999</v>
      </c>
      <c r="X161" s="36">
        <f>SUMIFS(СВЦЭМ!$E$39:$E$782,СВЦЭМ!$A$39:$A$782,$A161,СВЦЭМ!$B$39:$B$782,X$155)+'СЕТ СН'!$F$12</f>
        <v>226.81314015000001</v>
      </c>
      <c r="Y161" s="36">
        <f>SUMIFS(СВЦЭМ!$E$39:$E$782,СВЦЭМ!$A$39:$A$782,$A161,СВЦЭМ!$B$39:$B$782,Y$155)+'СЕТ СН'!$F$12</f>
        <v>232.39913720000001</v>
      </c>
    </row>
    <row r="162" spans="1:25" ht="15.75" x14ac:dyDescent="0.2">
      <c r="A162" s="35">
        <f t="shared" si="4"/>
        <v>44992</v>
      </c>
      <c r="B162" s="36">
        <f>SUMIFS(СВЦЭМ!$E$39:$E$782,СВЦЭМ!$A$39:$A$782,$A162,СВЦЭМ!$B$39:$B$782,B$155)+'СЕТ СН'!$F$12</f>
        <v>244.44671672000001</v>
      </c>
      <c r="C162" s="36">
        <f>SUMIFS(СВЦЭМ!$E$39:$E$782,СВЦЭМ!$A$39:$A$782,$A162,СВЦЭМ!$B$39:$B$782,C$155)+'СЕТ СН'!$F$12</f>
        <v>249.77669284999999</v>
      </c>
      <c r="D162" s="36">
        <f>SUMIFS(СВЦЭМ!$E$39:$E$782,СВЦЭМ!$A$39:$A$782,$A162,СВЦЭМ!$B$39:$B$782,D$155)+'СЕТ СН'!$F$12</f>
        <v>256.85711581999999</v>
      </c>
      <c r="E162" s="36">
        <f>SUMIFS(СВЦЭМ!$E$39:$E$782,СВЦЭМ!$A$39:$A$782,$A162,СВЦЭМ!$B$39:$B$782,E$155)+'СЕТ СН'!$F$12</f>
        <v>256.27722298999998</v>
      </c>
      <c r="F162" s="36">
        <f>SUMIFS(СВЦЭМ!$E$39:$E$782,СВЦЭМ!$A$39:$A$782,$A162,СВЦЭМ!$B$39:$B$782,F$155)+'СЕТ СН'!$F$12</f>
        <v>254.65673161999999</v>
      </c>
      <c r="G162" s="36">
        <f>SUMIFS(СВЦЭМ!$E$39:$E$782,СВЦЭМ!$A$39:$A$782,$A162,СВЦЭМ!$B$39:$B$782,G$155)+'СЕТ СН'!$F$12</f>
        <v>251.19348880000001</v>
      </c>
      <c r="H162" s="36">
        <f>SUMIFS(СВЦЭМ!$E$39:$E$782,СВЦЭМ!$A$39:$A$782,$A162,СВЦЭМ!$B$39:$B$782,H$155)+'СЕТ СН'!$F$12</f>
        <v>242.73781109999999</v>
      </c>
      <c r="I162" s="36">
        <f>SUMIFS(СВЦЭМ!$E$39:$E$782,СВЦЭМ!$A$39:$A$782,$A162,СВЦЭМ!$B$39:$B$782,I$155)+'СЕТ СН'!$F$12</f>
        <v>237.53007733000001</v>
      </c>
      <c r="J162" s="36">
        <f>SUMIFS(СВЦЭМ!$E$39:$E$782,СВЦЭМ!$A$39:$A$782,$A162,СВЦЭМ!$B$39:$B$782,J$155)+'СЕТ СН'!$F$12</f>
        <v>234.46442930000001</v>
      </c>
      <c r="K162" s="36">
        <f>SUMIFS(СВЦЭМ!$E$39:$E$782,СВЦЭМ!$A$39:$A$782,$A162,СВЦЭМ!$B$39:$B$782,K$155)+'СЕТ СН'!$F$12</f>
        <v>231.41519836000001</v>
      </c>
      <c r="L162" s="36">
        <f>SUMIFS(СВЦЭМ!$E$39:$E$782,СВЦЭМ!$A$39:$A$782,$A162,СВЦЭМ!$B$39:$B$782,L$155)+'СЕТ СН'!$F$12</f>
        <v>230.21856456</v>
      </c>
      <c r="M162" s="36">
        <f>SUMIFS(СВЦЭМ!$E$39:$E$782,СВЦЭМ!$A$39:$A$782,$A162,СВЦЭМ!$B$39:$B$782,M$155)+'СЕТ СН'!$F$12</f>
        <v>232.32627744000001</v>
      </c>
      <c r="N162" s="36">
        <f>SUMIFS(СВЦЭМ!$E$39:$E$782,СВЦЭМ!$A$39:$A$782,$A162,СВЦЭМ!$B$39:$B$782,N$155)+'СЕТ СН'!$F$12</f>
        <v>232.87754842999999</v>
      </c>
      <c r="O162" s="36">
        <f>SUMIFS(СВЦЭМ!$E$39:$E$782,СВЦЭМ!$A$39:$A$782,$A162,СВЦЭМ!$B$39:$B$782,O$155)+'СЕТ СН'!$F$12</f>
        <v>237.10402137</v>
      </c>
      <c r="P162" s="36">
        <f>SUMIFS(СВЦЭМ!$E$39:$E$782,СВЦЭМ!$A$39:$A$782,$A162,СВЦЭМ!$B$39:$B$782,P$155)+'СЕТ СН'!$F$12</f>
        <v>238.95037712999999</v>
      </c>
      <c r="Q162" s="36">
        <f>SUMIFS(СВЦЭМ!$E$39:$E$782,СВЦЭМ!$A$39:$A$782,$A162,СВЦЭМ!$B$39:$B$782,Q$155)+'СЕТ СН'!$F$12</f>
        <v>238.89387970999999</v>
      </c>
      <c r="R162" s="36">
        <f>SUMIFS(СВЦЭМ!$E$39:$E$782,СВЦЭМ!$A$39:$A$782,$A162,СВЦЭМ!$B$39:$B$782,R$155)+'СЕТ СН'!$F$12</f>
        <v>238.28058596</v>
      </c>
      <c r="S162" s="36">
        <f>SUMIFS(СВЦЭМ!$E$39:$E$782,СВЦЭМ!$A$39:$A$782,$A162,СВЦЭМ!$B$39:$B$782,S$155)+'СЕТ СН'!$F$12</f>
        <v>237.40475701</v>
      </c>
      <c r="T162" s="36">
        <f>SUMIFS(СВЦЭМ!$E$39:$E$782,СВЦЭМ!$A$39:$A$782,$A162,СВЦЭМ!$B$39:$B$782,T$155)+'СЕТ СН'!$F$12</f>
        <v>234.49813143</v>
      </c>
      <c r="U162" s="36">
        <f>SUMIFS(СВЦЭМ!$E$39:$E$782,СВЦЭМ!$A$39:$A$782,$A162,СВЦЭМ!$B$39:$B$782,U$155)+'СЕТ СН'!$F$12</f>
        <v>229.73823838000001</v>
      </c>
      <c r="V162" s="36">
        <f>SUMIFS(СВЦЭМ!$E$39:$E$782,СВЦЭМ!$A$39:$A$782,$A162,СВЦЭМ!$B$39:$B$782,V$155)+'СЕТ СН'!$F$12</f>
        <v>229.72168361000001</v>
      </c>
      <c r="W162" s="36">
        <f>SUMIFS(СВЦЭМ!$E$39:$E$782,СВЦЭМ!$A$39:$A$782,$A162,СВЦЭМ!$B$39:$B$782,W$155)+'СЕТ СН'!$F$12</f>
        <v>231.51615373999999</v>
      </c>
      <c r="X162" s="36">
        <f>SUMIFS(СВЦЭМ!$E$39:$E$782,СВЦЭМ!$A$39:$A$782,$A162,СВЦЭМ!$B$39:$B$782,X$155)+'СЕТ СН'!$F$12</f>
        <v>235.46461217000001</v>
      </c>
      <c r="Y162" s="36">
        <f>SUMIFS(СВЦЭМ!$E$39:$E$782,СВЦЭМ!$A$39:$A$782,$A162,СВЦЭМ!$B$39:$B$782,Y$155)+'СЕТ СН'!$F$12</f>
        <v>235.19438033</v>
      </c>
    </row>
    <row r="163" spans="1:25" ht="15.75" x14ac:dyDescent="0.2">
      <c r="A163" s="35">
        <f t="shared" si="4"/>
        <v>44993</v>
      </c>
      <c r="B163" s="36">
        <f>SUMIFS(СВЦЭМ!$E$39:$E$782,СВЦЭМ!$A$39:$A$782,$A163,СВЦЭМ!$B$39:$B$782,B$155)+'СЕТ СН'!$F$12</f>
        <v>240.96664111999999</v>
      </c>
      <c r="C163" s="36">
        <f>SUMIFS(СВЦЭМ!$E$39:$E$782,СВЦЭМ!$A$39:$A$782,$A163,СВЦЭМ!$B$39:$B$782,C$155)+'СЕТ СН'!$F$12</f>
        <v>243.09174542</v>
      </c>
      <c r="D163" s="36">
        <f>SUMIFS(СВЦЭМ!$E$39:$E$782,СВЦЭМ!$A$39:$A$782,$A163,СВЦЭМ!$B$39:$B$782,D$155)+'СЕТ СН'!$F$12</f>
        <v>245.33661498000001</v>
      </c>
      <c r="E163" s="36">
        <f>SUMIFS(СВЦЭМ!$E$39:$E$782,СВЦЭМ!$A$39:$A$782,$A163,СВЦЭМ!$B$39:$B$782,E$155)+'СЕТ СН'!$F$12</f>
        <v>246.53728029999999</v>
      </c>
      <c r="F163" s="36">
        <f>SUMIFS(СВЦЭМ!$E$39:$E$782,СВЦЭМ!$A$39:$A$782,$A163,СВЦЭМ!$B$39:$B$782,F$155)+'СЕТ СН'!$F$12</f>
        <v>246.85106216</v>
      </c>
      <c r="G163" s="36">
        <f>SUMIFS(СВЦЭМ!$E$39:$E$782,СВЦЭМ!$A$39:$A$782,$A163,СВЦЭМ!$B$39:$B$782,G$155)+'СЕТ СН'!$F$12</f>
        <v>246.00855203</v>
      </c>
      <c r="H163" s="36">
        <f>SUMIFS(СВЦЭМ!$E$39:$E$782,СВЦЭМ!$A$39:$A$782,$A163,СВЦЭМ!$B$39:$B$782,H$155)+'СЕТ СН'!$F$12</f>
        <v>242.86850568</v>
      </c>
      <c r="I163" s="36">
        <f>SUMIFS(СВЦЭМ!$E$39:$E$782,СВЦЭМ!$A$39:$A$782,$A163,СВЦЭМ!$B$39:$B$782,I$155)+'СЕТ СН'!$F$12</f>
        <v>228.80321702000001</v>
      </c>
      <c r="J163" s="36">
        <f>SUMIFS(СВЦЭМ!$E$39:$E$782,СВЦЭМ!$A$39:$A$782,$A163,СВЦЭМ!$B$39:$B$782,J$155)+'СЕТ СН'!$F$12</f>
        <v>231.54513012000001</v>
      </c>
      <c r="K163" s="36">
        <f>SUMIFS(СВЦЭМ!$E$39:$E$782,СВЦЭМ!$A$39:$A$782,$A163,СВЦЭМ!$B$39:$B$782,K$155)+'СЕТ СН'!$F$12</f>
        <v>233.23955977</v>
      </c>
      <c r="L163" s="36">
        <f>SUMIFS(СВЦЭМ!$E$39:$E$782,СВЦЭМ!$A$39:$A$782,$A163,СВЦЭМ!$B$39:$B$782,L$155)+'СЕТ СН'!$F$12</f>
        <v>230.41538487</v>
      </c>
      <c r="M163" s="36">
        <f>SUMIFS(СВЦЭМ!$E$39:$E$782,СВЦЭМ!$A$39:$A$782,$A163,СВЦЭМ!$B$39:$B$782,M$155)+'СЕТ СН'!$F$12</f>
        <v>229.23056768000001</v>
      </c>
      <c r="N163" s="36">
        <f>SUMIFS(СВЦЭМ!$E$39:$E$782,СВЦЭМ!$A$39:$A$782,$A163,СВЦЭМ!$B$39:$B$782,N$155)+'СЕТ СН'!$F$12</f>
        <v>228.18478865</v>
      </c>
      <c r="O163" s="36">
        <f>SUMIFS(СВЦЭМ!$E$39:$E$782,СВЦЭМ!$A$39:$A$782,$A163,СВЦЭМ!$B$39:$B$782,O$155)+'СЕТ СН'!$F$12</f>
        <v>228.43155945999999</v>
      </c>
      <c r="P163" s="36">
        <f>SUMIFS(СВЦЭМ!$E$39:$E$782,СВЦЭМ!$A$39:$A$782,$A163,СВЦЭМ!$B$39:$B$782,P$155)+'СЕТ СН'!$F$12</f>
        <v>227.96080411</v>
      </c>
      <c r="Q163" s="36">
        <f>SUMIFS(СВЦЭМ!$E$39:$E$782,СВЦЭМ!$A$39:$A$782,$A163,СВЦЭМ!$B$39:$B$782,Q$155)+'СЕТ СН'!$F$12</f>
        <v>227.51311536</v>
      </c>
      <c r="R163" s="36">
        <f>SUMIFS(СВЦЭМ!$E$39:$E$782,СВЦЭМ!$A$39:$A$782,$A163,СВЦЭМ!$B$39:$B$782,R$155)+'СЕТ СН'!$F$12</f>
        <v>229.13225251</v>
      </c>
      <c r="S163" s="36">
        <f>SUMIFS(СВЦЭМ!$E$39:$E$782,СВЦЭМ!$A$39:$A$782,$A163,СВЦЭМ!$B$39:$B$782,S$155)+'СЕТ СН'!$F$12</f>
        <v>230.06352906000001</v>
      </c>
      <c r="T163" s="36">
        <f>SUMIFS(СВЦЭМ!$E$39:$E$782,СВЦЭМ!$A$39:$A$782,$A163,СВЦЭМ!$B$39:$B$782,T$155)+'СЕТ СН'!$F$12</f>
        <v>230.06277885</v>
      </c>
      <c r="U163" s="36">
        <f>SUMIFS(СВЦЭМ!$E$39:$E$782,СВЦЭМ!$A$39:$A$782,$A163,СВЦЭМ!$B$39:$B$782,U$155)+'СЕТ СН'!$F$12</f>
        <v>225.67903328</v>
      </c>
      <c r="V163" s="36">
        <f>SUMIFS(СВЦЭМ!$E$39:$E$782,СВЦЭМ!$A$39:$A$782,$A163,СВЦЭМ!$B$39:$B$782,V$155)+'СЕТ СН'!$F$12</f>
        <v>224.38361374999999</v>
      </c>
      <c r="W163" s="36">
        <f>SUMIFS(СВЦЭМ!$E$39:$E$782,СВЦЭМ!$A$39:$A$782,$A163,СВЦЭМ!$B$39:$B$782,W$155)+'СЕТ СН'!$F$12</f>
        <v>226.04680640999999</v>
      </c>
      <c r="X163" s="36">
        <f>SUMIFS(СВЦЭМ!$E$39:$E$782,СВЦЭМ!$A$39:$A$782,$A163,СВЦЭМ!$B$39:$B$782,X$155)+'СЕТ СН'!$F$12</f>
        <v>231.70556973000001</v>
      </c>
      <c r="Y163" s="36">
        <f>SUMIFS(СВЦЭМ!$E$39:$E$782,СВЦЭМ!$A$39:$A$782,$A163,СВЦЭМ!$B$39:$B$782,Y$155)+'СЕТ СН'!$F$12</f>
        <v>236.64849143000001</v>
      </c>
    </row>
    <row r="164" spans="1:25" ht="15.75" x14ac:dyDescent="0.2">
      <c r="A164" s="35">
        <f t="shared" si="4"/>
        <v>44994</v>
      </c>
      <c r="B164" s="36">
        <f>SUMIFS(СВЦЭМ!$E$39:$E$782,СВЦЭМ!$A$39:$A$782,$A164,СВЦЭМ!$B$39:$B$782,B$155)+'СЕТ СН'!$F$12</f>
        <v>240.76240243999999</v>
      </c>
      <c r="C164" s="36">
        <f>SUMIFS(СВЦЭМ!$E$39:$E$782,СВЦЭМ!$A$39:$A$782,$A164,СВЦЭМ!$B$39:$B$782,C$155)+'СЕТ СН'!$F$12</f>
        <v>246.66206883000001</v>
      </c>
      <c r="D164" s="36">
        <f>SUMIFS(СВЦЭМ!$E$39:$E$782,СВЦЭМ!$A$39:$A$782,$A164,СВЦЭМ!$B$39:$B$782,D$155)+'СЕТ СН'!$F$12</f>
        <v>249.15328043</v>
      </c>
      <c r="E164" s="36">
        <f>SUMIFS(СВЦЭМ!$E$39:$E$782,СВЦЭМ!$A$39:$A$782,$A164,СВЦЭМ!$B$39:$B$782,E$155)+'СЕТ СН'!$F$12</f>
        <v>250.76886081000001</v>
      </c>
      <c r="F164" s="36">
        <f>SUMIFS(СВЦЭМ!$E$39:$E$782,СВЦЭМ!$A$39:$A$782,$A164,СВЦЭМ!$B$39:$B$782,F$155)+'СЕТ СН'!$F$12</f>
        <v>250.66380150000001</v>
      </c>
      <c r="G164" s="36">
        <f>SUMIFS(СВЦЭМ!$E$39:$E$782,СВЦЭМ!$A$39:$A$782,$A164,СВЦЭМ!$B$39:$B$782,G$155)+'СЕТ СН'!$F$12</f>
        <v>246.96194835</v>
      </c>
      <c r="H164" s="36">
        <f>SUMIFS(СВЦЭМ!$E$39:$E$782,СВЦЭМ!$A$39:$A$782,$A164,СВЦЭМ!$B$39:$B$782,H$155)+'СЕТ СН'!$F$12</f>
        <v>241.01403142999999</v>
      </c>
      <c r="I164" s="36">
        <f>SUMIFS(СВЦЭМ!$E$39:$E$782,СВЦЭМ!$A$39:$A$782,$A164,СВЦЭМ!$B$39:$B$782,I$155)+'СЕТ СН'!$F$12</f>
        <v>234.26939709000001</v>
      </c>
      <c r="J164" s="36">
        <f>SUMIFS(СВЦЭМ!$E$39:$E$782,СВЦЭМ!$A$39:$A$782,$A164,СВЦЭМ!$B$39:$B$782,J$155)+'СЕТ СН'!$F$12</f>
        <v>231.85596659000001</v>
      </c>
      <c r="K164" s="36">
        <f>SUMIFS(СВЦЭМ!$E$39:$E$782,СВЦЭМ!$A$39:$A$782,$A164,СВЦЭМ!$B$39:$B$782,K$155)+'СЕТ СН'!$F$12</f>
        <v>229.39421206</v>
      </c>
      <c r="L164" s="36">
        <f>SUMIFS(СВЦЭМ!$E$39:$E$782,СВЦЭМ!$A$39:$A$782,$A164,СВЦЭМ!$B$39:$B$782,L$155)+'СЕТ СН'!$F$12</f>
        <v>228.57719220999999</v>
      </c>
      <c r="M164" s="36">
        <f>SUMIFS(СВЦЭМ!$E$39:$E$782,СВЦЭМ!$A$39:$A$782,$A164,СВЦЭМ!$B$39:$B$782,M$155)+'СЕТ СН'!$F$12</f>
        <v>231.74371857</v>
      </c>
      <c r="N164" s="36">
        <f>SUMIFS(СВЦЭМ!$E$39:$E$782,СВЦЭМ!$A$39:$A$782,$A164,СВЦЭМ!$B$39:$B$782,N$155)+'СЕТ СН'!$F$12</f>
        <v>234.25250270999999</v>
      </c>
      <c r="O164" s="36">
        <f>SUMIFS(СВЦЭМ!$E$39:$E$782,СВЦЭМ!$A$39:$A$782,$A164,СВЦЭМ!$B$39:$B$782,O$155)+'СЕТ СН'!$F$12</f>
        <v>239.20102732999999</v>
      </c>
      <c r="P164" s="36">
        <f>SUMIFS(СВЦЭМ!$E$39:$E$782,СВЦЭМ!$A$39:$A$782,$A164,СВЦЭМ!$B$39:$B$782,P$155)+'СЕТ СН'!$F$12</f>
        <v>240.75408751000001</v>
      </c>
      <c r="Q164" s="36">
        <f>SUMIFS(СВЦЭМ!$E$39:$E$782,СВЦЭМ!$A$39:$A$782,$A164,СВЦЭМ!$B$39:$B$782,Q$155)+'СЕТ СН'!$F$12</f>
        <v>242.31448467000001</v>
      </c>
      <c r="R164" s="36">
        <f>SUMIFS(СВЦЭМ!$E$39:$E$782,СВЦЭМ!$A$39:$A$782,$A164,СВЦЭМ!$B$39:$B$782,R$155)+'СЕТ СН'!$F$12</f>
        <v>243.21741718999999</v>
      </c>
      <c r="S164" s="36">
        <f>SUMIFS(СВЦЭМ!$E$39:$E$782,СВЦЭМ!$A$39:$A$782,$A164,СВЦЭМ!$B$39:$B$782,S$155)+'СЕТ СН'!$F$12</f>
        <v>238.94102104999999</v>
      </c>
      <c r="T164" s="36">
        <f>SUMIFS(СВЦЭМ!$E$39:$E$782,СВЦЭМ!$A$39:$A$782,$A164,СВЦЭМ!$B$39:$B$782,T$155)+'СЕТ СН'!$F$12</f>
        <v>233.83076095999999</v>
      </c>
      <c r="U164" s="36">
        <f>SUMIFS(СВЦЭМ!$E$39:$E$782,СВЦЭМ!$A$39:$A$782,$A164,СВЦЭМ!$B$39:$B$782,U$155)+'СЕТ СН'!$F$12</f>
        <v>228.78908523999999</v>
      </c>
      <c r="V164" s="36">
        <f>SUMIFS(СВЦЭМ!$E$39:$E$782,СВЦЭМ!$A$39:$A$782,$A164,СВЦЭМ!$B$39:$B$782,V$155)+'СЕТ СН'!$F$12</f>
        <v>227.19357585</v>
      </c>
      <c r="W164" s="36">
        <f>SUMIFS(СВЦЭМ!$E$39:$E$782,СВЦЭМ!$A$39:$A$782,$A164,СВЦЭМ!$B$39:$B$782,W$155)+'СЕТ СН'!$F$12</f>
        <v>228.15820499</v>
      </c>
      <c r="X164" s="36">
        <f>SUMIFS(СВЦЭМ!$E$39:$E$782,СВЦЭМ!$A$39:$A$782,$A164,СВЦЭМ!$B$39:$B$782,X$155)+'СЕТ СН'!$F$12</f>
        <v>232.20017059</v>
      </c>
      <c r="Y164" s="36">
        <f>SUMIFS(СВЦЭМ!$E$39:$E$782,СВЦЭМ!$A$39:$A$782,$A164,СВЦЭМ!$B$39:$B$782,Y$155)+'СЕТ СН'!$F$12</f>
        <v>235.20100790000001</v>
      </c>
    </row>
    <row r="165" spans="1:25" ht="15.75" x14ac:dyDescent="0.2">
      <c r="A165" s="35">
        <f t="shared" si="4"/>
        <v>44995</v>
      </c>
      <c r="B165" s="36">
        <f>SUMIFS(СВЦЭМ!$E$39:$E$782,СВЦЭМ!$A$39:$A$782,$A165,СВЦЭМ!$B$39:$B$782,B$155)+'СЕТ СН'!$F$12</f>
        <v>242.79581173</v>
      </c>
      <c r="C165" s="36">
        <f>SUMIFS(СВЦЭМ!$E$39:$E$782,СВЦЭМ!$A$39:$A$782,$A165,СВЦЭМ!$B$39:$B$782,C$155)+'СЕТ СН'!$F$12</f>
        <v>243.32819896999999</v>
      </c>
      <c r="D165" s="36">
        <f>SUMIFS(СВЦЭМ!$E$39:$E$782,СВЦЭМ!$A$39:$A$782,$A165,СВЦЭМ!$B$39:$B$782,D$155)+'СЕТ СН'!$F$12</f>
        <v>243.3938757</v>
      </c>
      <c r="E165" s="36">
        <f>SUMIFS(СВЦЭМ!$E$39:$E$782,СВЦЭМ!$A$39:$A$782,$A165,СВЦЭМ!$B$39:$B$782,E$155)+'СЕТ СН'!$F$12</f>
        <v>245.55532436999999</v>
      </c>
      <c r="F165" s="36">
        <f>SUMIFS(СВЦЭМ!$E$39:$E$782,СВЦЭМ!$A$39:$A$782,$A165,СВЦЭМ!$B$39:$B$782,F$155)+'СЕТ СН'!$F$12</f>
        <v>246.32139685000001</v>
      </c>
      <c r="G165" s="36">
        <f>SUMIFS(СВЦЭМ!$E$39:$E$782,СВЦЭМ!$A$39:$A$782,$A165,СВЦЭМ!$B$39:$B$782,G$155)+'СЕТ СН'!$F$12</f>
        <v>246.06187276</v>
      </c>
      <c r="H165" s="36">
        <f>SUMIFS(СВЦЭМ!$E$39:$E$782,СВЦЭМ!$A$39:$A$782,$A165,СВЦЭМ!$B$39:$B$782,H$155)+'СЕТ СН'!$F$12</f>
        <v>241.44373591999999</v>
      </c>
      <c r="I165" s="36">
        <f>SUMIFS(СВЦЭМ!$E$39:$E$782,СВЦЭМ!$A$39:$A$782,$A165,СВЦЭМ!$B$39:$B$782,I$155)+'СЕТ СН'!$F$12</f>
        <v>233.86899998000001</v>
      </c>
      <c r="J165" s="36">
        <f>SUMIFS(СВЦЭМ!$E$39:$E$782,СВЦЭМ!$A$39:$A$782,$A165,СВЦЭМ!$B$39:$B$782,J$155)+'СЕТ СН'!$F$12</f>
        <v>231.32170785</v>
      </c>
      <c r="K165" s="36">
        <f>SUMIFS(СВЦЭМ!$E$39:$E$782,СВЦЭМ!$A$39:$A$782,$A165,СВЦЭМ!$B$39:$B$782,K$155)+'СЕТ СН'!$F$12</f>
        <v>228.93739572999999</v>
      </c>
      <c r="L165" s="36">
        <f>SUMIFS(СВЦЭМ!$E$39:$E$782,СВЦЭМ!$A$39:$A$782,$A165,СВЦЭМ!$B$39:$B$782,L$155)+'СЕТ СН'!$F$12</f>
        <v>229.03598509</v>
      </c>
      <c r="M165" s="36">
        <f>SUMIFS(СВЦЭМ!$E$39:$E$782,СВЦЭМ!$A$39:$A$782,$A165,СВЦЭМ!$B$39:$B$782,M$155)+'СЕТ СН'!$F$12</f>
        <v>232.98847043999999</v>
      </c>
      <c r="N165" s="36">
        <f>SUMIFS(СВЦЭМ!$E$39:$E$782,СВЦЭМ!$A$39:$A$782,$A165,СВЦЭМ!$B$39:$B$782,N$155)+'СЕТ СН'!$F$12</f>
        <v>238.50687773999999</v>
      </c>
      <c r="O165" s="36">
        <f>SUMIFS(СВЦЭМ!$E$39:$E$782,СВЦЭМ!$A$39:$A$782,$A165,СВЦЭМ!$B$39:$B$782,O$155)+'СЕТ СН'!$F$12</f>
        <v>243.19661597999999</v>
      </c>
      <c r="P165" s="36">
        <f>SUMIFS(СВЦЭМ!$E$39:$E$782,СВЦЭМ!$A$39:$A$782,$A165,СВЦЭМ!$B$39:$B$782,P$155)+'СЕТ СН'!$F$12</f>
        <v>244.62424480000001</v>
      </c>
      <c r="Q165" s="36">
        <f>SUMIFS(СВЦЭМ!$E$39:$E$782,СВЦЭМ!$A$39:$A$782,$A165,СВЦЭМ!$B$39:$B$782,Q$155)+'СЕТ СН'!$F$12</f>
        <v>243.95179259</v>
      </c>
      <c r="R165" s="36">
        <f>SUMIFS(СВЦЭМ!$E$39:$E$782,СВЦЭМ!$A$39:$A$782,$A165,СВЦЭМ!$B$39:$B$782,R$155)+'СЕТ СН'!$F$12</f>
        <v>244.56257557999999</v>
      </c>
      <c r="S165" s="36">
        <f>SUMIFS(СВЦЭМ!$E$39:$E$782,СВЦЭМ!$A$39:$A$782,$A165,СВЦЭМ!$B$39:$B$782,S$155)+'СЕТ СН'!$F$12</f>
        <v>243.50145859</v>
      </c>
      <c r="T165" s="36">
        <f>SUMIFS(СВЦЭМ!$E$39:$E$782,СВЦЭМ!$A$39:$A$782,$A165,СВЦЭМ!$B$39:$B$782,T$155)+'СЕТ СН'!$F$12</f>
        <v>238.94183118999999</v>
      </c>
      <c r="U165" s="36">
        <f>SUMIFS(СВЦЭМ!$E$39:$E$782,СВЦЭМ!$A$39:$A$782,$A165,СВЦЭМ!$B$39:$B$782,U$155)+'СЕТ СН'!$F$12</f>
        <v>236.67532016000001</v>
      </c>
      <c r="V165" s="36">
        <f>SUMIFS(СВЦЭМ!$E$39:$E$782,СВЦЭМ!$A$39:$A$782,$A165,СВЦЭМ!$B$39:$B$782,V$155)+'СЕТ СН'!$F$12</f>
        <v>236.94633192000001</v>
      </c>
      <c r="W165" s="36">
        <f>SUMIFS(СВЦЭМ!$E$39:$E$782,СВЦЭМ!$A$39:$A$782,$A165,СВЦЭМ!$B$39:$B$782,W$155)+'СЕТ СН'!$F$12</f>
        <v>236.65509281999999</v>
      </c>
      <c r="X165" s="36">
        <f>SUMIFS(СВЦЭМ!$E$39:$E$782,СВЦЭМ!$A$39:$A$782,$A165,СВЦЭМ!$B$39:$B$782,X$155)+'СЕТ СН'!$F$12</f>
        <v>240.84648967000001</v>
      </c>
      <c r="Y165" s="36">
        <f>SUMIFS(СВЦЭМ!$E$39:$E$782,СВЦЭМ!$A$39:$A$782,$A165,СВЦЭМ!$B$39:$B$782,Y$155)+'СЕТ СН'!$F$12</f>
        <v>241.52599556000001</v>
      </c>
    </row>
    <row r="166" spans="1:25" ht="15.75" x14ac:dyDescent="0.2">
      <c r="A166" s="35">
        <f t="shared" si="4"/>
        <v>44996</v>
      </c>
      <c r="B166" s="36">
        <f>SUMIFS(СВЦЭМ!$E$39:$E$782,СВЦЭМ!$A$39:$A$782,$A166,СВЦЭМ!$B$39:$B$782,B$155)+'СЕТ СН'!$F$12</f>
        <v>236.59764430000001</v>
      </c>
      <c r="C166" s="36">
        <f>SUMIFS(СВЦЭМ!$E$39:$E$782,СВЦЭМ!$A$39:$A$782,$A166,СВЦЭМ!$B$39:$B$782,C$155)+'СЕТ СН'!$F$12</f>
        <v>243.7674275</v>
      </c>
      <c r="D166" s="36">
        <f>SUMIFS(СВЦЭМ!$E$39:$E$782,СВЦЭМ!$A$39:$A$782,$A166,СВЦЭМ!$B$39:$B$782,D$155)+'СЕТ СН'!$F$12</f>
        <v>247.35151730000001</v>
      </c>
      <c r="E166" s="36">
        <f>SUMIFS(СВЦЭМ!$E$39:$E$782,СВЦЭМ!$A$39:$A$782,$A166,СВЦЭМ!$B$39:$B$782,E$155)+'СЕТ СН'!$F$12</f>
        <v>246.24478945000001</v>
      </c>
      <c r="F166" s="36">
        <f>SUMIFS(СВЦЭМ!$E$39:$E$782,СВЦЭМ!$A$39:$A$782,$A166,СВЦЭМ!$B$39:$B$782,F$155)+'СЕТ СН'!$F$12</f>
        <v>245.64501207999999</v>
      </c>
      <c r="G166" s="36">
        <f>SUMIFS(СВЦЭМ!$E$39:$E$782,СВЦЭМ!$A$39:$A$782,$A166,СВЦЭМ!$B$39:$B$782,G$155)+'СЕТ СН'!$F$12</f>
        <v>244.03653471999999</v>
      </c>
      <c r="H166" s="36">
        <f>SUMIFS(СВЦЭМ!$E$39:$E$782,СВЦЭМ!$A$39:$A$782,$A166,СВЦЭМ!$B$39:$B$782,H$155)+'СЕТ СН'!$F$12</f>
        <v>243.62777917</v>
      </c>
      <c r="I166" s="36">
        <f>SUMIFS(СВЦЭМ!$E$39:$E$782,СВЦЭМ!$A$39:$A$782,$A166,СВЦЭМ!$B$39:$B$782,I$155)+'СЕТ СН'!$F$12</f>
        <v>241.07834567</v>
      </c>
      <c r="J166" s="36">
        <f>SUMIFS(СВЦЭМ!$E$39:$E$782,СВЦЭМ!$A$39:$A$782,$A166,СВЦЭМ!$B$39:$B$782,J$155)+'СЕТ СН'!$F$12</f>
        <v>231.69773090000001</v>
      </c>
      <c r="K166" s="36">
        <f>SUMIFS(СВЦЭМ!$E$39:$E$782,СВЦЭМ!$A$39:$A$782,$A166,СВЦЭМ!$B$39:$B$782,K$155)+'СЕТ СН'!$F$12</f>
        <v>218.01204179999999</v>
      </c>
      <c r="L166" s="36">
        <f>SUMIFS(СВЦЭМ!$E$39:$E$782,СВЦЭМ!$A$39:$A$782,$A166,СВЦЭМ!$B$39:$B$782,L$155)+'СЕТ СН'!$F$12</f>
        <v>216.41504419</v>
      </c>
      <c r="M166" s="36">
        <f>SUMIFS(СВЦЭМ!$E$39:$E$782,СВЦЭМ!$A$39:$A$782,$A166,СВЦЭМ!$B$39:$B$782,M$155)+'СЕТ СН'!$F$12</f>
        <v>210.25668307000001</v>
      </c>
      <c r="N166" s="36">
        <f>SUMIFS(СВЦЭМ!$E$39:$E$782,СВЦЭМ!$A$39:$A$782,$A166,СВЦЭМ!$B$39:$B$782,N$155)+'СЕТ СН'!$F$12</f>
        <v>217.15201361000001</v>
      </c>
      <c r="O166" s="36">
        <f>SUMIFS(СВЦЭМ!$E$39:$E$782,СВЦЭМ!$A$39:$A$782,$A166,СВЦЭМ!$B$39:$B$782,O$155)+'СЕТ СН'!$F$12</f>
        <v>222.98673307999999</v>
      </c>
      <c r="P166" s="36">
        <f>SUMIFS(СВЦЭМ!$E$39:$E$782,СВЦЭМ!$A$39:$A$782,$A166,СВЦЭМ!$B$39:$B$782,P$155)+'СЕТ СН'!$F$12</f>
        <v>226.02612518999999</v>
      </c>
      <c r="Q166" s="36">
        <f>SUMIFS(СВЦЭМ!$E$39:$E$782,СВЦЭМ!$A$39:$A$782,$A166,СВЦЭМ!$B$39:$B$782,Q$155)+'СЕТ СН'!$F$12</f>
        <v>227.27636235</v>
      </c>
      <c r="R166" s="36">
        <f>SUMIFS(СВЦЭМ!$E$39:$E$782,СВЦЭМ!$A$39:$A$782,$A166,СВЦЭМ!$B$39:$B$782,R$155)+'СЕТ СН'!$F$12</f>
        <v>228.52740985</v>
      </c>
      <c r="S166" s="36">
        <f>SUMIFS(СВЦЭМ!$E$39:$E$782,СВЦЭМ!$A$39:$A$782,$A166,СВЦЭМ!$B$39:$B$782,S$155)+'СЕТ СН'!$F$12</f>
        <v>227.85380393</v>
      </c>
      <c r="T166" s="36">
        <f>SUMIFS(СВЦЭМ!$E$39:$E$782,СВЦЭМ!$A$39:$A$782,$A166,СВЦЭМ!$B$39:$B$782,T$155)+'СЕТ СН'!$F$12</f>
        <v>224.49678711999999</v>
      </c>
      <c r="U166" s="36">
        <f>SUMIFS(СВЦЭМ!$E$39:$E$782,СВЦЭМ!$A$39:$A$782,$A166,СВЦЭМ!$B$39:$B$782,U$155)+'СЕТ СН'!$F$12</f>
        <v>221.27032287</v>
      </c>
      <c r="V166" s="36">
        <f>SUMIFS(СВЦЭМ!$E$39:$E$782,СВЦЭМ!$A$39:$A$782,$A166,СВЦЭМ!$B$39:$B$782,V$155)+'СЕТ СН'!$F$12</f>
        <v>219.39837394</v>
      </c>
      <c r="W166" s="36">
        <f>SUMIFS(СВЦЭМ!$E$39:$E$782,СВЦЭМ!$A$39:$A$782,$A166,СВЦЭМ!$B$39:$B$782,W$155)+'СЕТ СН'!$F$12</f>
        <v>220.75922976999999</v>
      </c>
      <c r="X166" s="36">
        <f>SUMIFS(СВЦЭМ!$E$39:$E$782,СВЦЭМ!$A$39:$A$782,$A166,СВЦЭМ!$B$39:$B$782,X$155)+'СЕТ СН'!$F$12</f>
        <v>226.00200387000001</v>
      </c>
      <c r="Y166" s="36">
        <f>SUMIFS(СВЦЭМ!$E$39:$E$782,СВЦЭМ!$A$39:$A$782,$A166,СВЦЭМ!$B$39:$B$782,Y$155)+'СЕТ СН'!$F$12</f>
        <v>231.90080904999999</v>
      </c>
    </row>
    <row r="167" spans="1:25" ht="15.75" x14ac:dyDescent="0.2">
      <c r="A167" s="35">
        <f t="shared" si="4"/>
        <v>44997</v>
      </c>
      <c r="B167" s="36">
        <f>SUMIFS(СВЦЭМ!$E$39:$E$782,СВЦЭМ!$A$39:$A$782,$A167,СВЦЭМ!$B$39:$B$782,B$155)+'СЕТ СН'!$F$12</f>
        <v>238.16361875000001</v>
      </c>
      <c r="C167" s="36">
        <f>SUMIFS(СВЦЭМ!$E$39:$E$782,СВЦЭМ!$A$39:$A$782,$A167,СВЦЭМ!$B$39:$B$782,C$155)+'СЕТ СН'!$F$12</f>
        <v>245.88279356999999</v>
      </c>
      <c r="D167" s="36">
        <f>SUMIFS(СВЦЭМ!$E$39:$E$782,СВЦЭМ!$A$39:$A$782,$A167,СВЦЭМ!$B$39:$B$782,D$155)+'СЕТ СН'!$F$12</f>
        <v>249.75344580000001</v>
      </c>
      <c r="E167" s="36">
        <f>SUMIFS(СВЦЭМ!$E$39:$E$782,СВЦЭМ!$A$39:$A$782,$A167,СВЦЭМ!$B$39:$B$782,E$155)+'СЕТ СН'!$F$12</f>
        <v>248.43146067000001</v>
      </c>
      <c r="F167" s="36">
        <f>SUMIFS(СВЦЭМ!$E$39:$E$782,СВЦЭМ!$A$39:$A$782,$A167,СВЦЭМ!$B$39:$B$782,F$155)+'СЕТ СН'!$F$12</f>
        <v>248.82994815999999</v>
      </c>
      <c r="G167" s="36">
        <f>SUMIFS(СВЦЭМ!$E$39:$E$782,СВЦЭМ!$A$39:$A$782,$A167,СВЦЭМ!$B$39:$B$782,G$155)+'СЕТ СН'!$F$12</f>
        <v>248.09654062000001</v>
      </c>
      <c r="H167" s="36">
        <f>SUMIFS(СВЦЭМ!$E$39:$E$782,СВЦЭМ!$A$39:$A$782,$A167,СВЦЭМ!$B$39:$B$782,H$155)+'СЕТ СН'!$F$12</f>
        <v>246.39816544000001</v>
      </c>
      <c r="I167" s="36">
        <f>SUMIFS(СВЦЭМ!$E$39:$E$782,СВЦЭМ!$A$39:$A$782,$A167,СВЦЭМ!$B$39:$B$782,I$155)+'СЕТ СН'!$F$12</f>
        <v>241.86191550999999</v>
      </c>
      <c r="J167" s="36">
        <f>SUMIFS(СВЦЭМ!$E$39:$E$782,СВЦЭМ!$A$39:$A$782,$A167,СВЦЭМ!$B$39:$B$782,J$155)+'СЕТ СН'!$F$12</f>
        <v>238.44154752</v>
      </c>
      <c r="K167" s="36">
        <f>SUMIFS(СВЦЭМ!$E$39:$E$782,СВЦЭМ!$A$39:$A$782,$A167,СВЦЭМ!$B$39:$B$782,K$155)+'СЕТ СН'!$F$12</f>
        <v>228.76642931999999</v>
      </c>
      <c r="L167" s="36">
        <f>SUMIFS(СВЦЭМ!$E$39:$E$782,СВЦЭМ!$A$39:$A$782,$A167,СВЦЭМ!$B$39:$B$782,L$155)+'СЕТ СН'!$F$12</f>
        <v>225.22684516999999</v>
      </c>
      <c r="M167" s="36">
        <f>SUMIFS(СВЦЭМ!$E$39:$E$782,СВЦЭМ!$A$39:$A$782,$A167,СВЦЭМ!$B$39:$B$782,M$155)+'СЕТ СН'!$F$12</f>
        <v>225.41882993999999</v>
      </c>
      <c r="N167" s="36">
        <f>SUMIFS(СВЦЭМ!$E$39:$E$782,СВЦЭМ!$A$39:$A$782,$A167,СВЦЭМ!$B$39:$B$782,N$155)+'СЕТ СН'!$F$12</f>
        <v>228.94251700999999</v>
      </c>
      <c r="O167" s="36">
        <f>SUMIFS(СВЦЭМ!$E$39:$E$782,СВЦЭМ!$A$39:$A$782,$A167,СВЦЭМ!$B$39:$B$782,O$155)+'СЕТ СН'!$F$12</f>
        <v>232.23693653999999</v>
      </c>
      <c r="P167" s="36">
        <f>SUMIFS(СВЦЭМ!$E$39:$E$782,СВЦЭМ!$A$39:$A$782,$A167,СВЦЭМ!$B$39:$B$782,P$155)+'СЕТ СН'!$F$12</f>
        <v>234.44847378</v>
      </c>
      <c r="Q167" s="36">
        <f>SUMIFS(СВЦЭМ!$E$39:$E$782,СВЦЭМ!$A$39:$A$782,$A167,СВЦЭМ!$B$39:$B$782,Q$155)+'СЕТ СН'!$F$12</f>
        <v>235.91077816999999</v>
      </c>
      <c r="R167" s="36">
        <f>SUMIFS(СВЦЭМ!$E$39:$E$782,СВЦЭМ!$A$39:$A$782,$A167,СВЦЭМ!$B$39:$B$782,R$155)+'СЕТ СН'!$F$12</f>
        <v>235.40394142</v>
      </c>
      <c r="S167" s="36">
        <f>SUMIFS(СВЦЭМ!$E$39:$E$782,СВЦЭМ!$A$39:$A$782,$A167,СВЦЭМ!$B$39:$B$782,S$155)+'СЕТ СН'!$F$12</f>
        <v>232.91969248999999</v>
      </c>
      <c r="T167" s="36">
        <f>SUMIFS(СВЦЭМ!$E$39:$E$782,СВЦЭМ!$A$39:$A$782,$A167,СВЦЭМ!$B$39:$B$782,T$155)+'СЕТ СН'!$F$12</f>
        <v>229.58793789999999</v>
      </c>
      <c r="U167" s="36">
        <f>SUMIFS(СВЦЭМ!$E$39:$E$782,СВЦЭМ!$A$39:$A$782,$A167,СВЦЭМ!$B$39:$B$782,U$155)+'СЕТ СН'!$F$12</f>
        <v>226.65576203000001</v>
      </c>
      <c r="V167" s="36">
        <f>SUMIFS(СВЦЭМ!$E$39:$E$782,СВЦЭМ!$A$39:$A$782,$A167,СВЦЭМ!$B$39:$B$782,V$155)+'СЕТ СН'!$F$12</f>
        <v>230.67780925</v>
      </c>
      <c r="W167" s="36">
        <f>SUMIFS(СВЦЭМ!$E$39:$E$782,СВЦЭМ!$A$39:$A$782,$A167,СВЦЭМ!$B$39:$B$782,W$155)+'СЕТ СН'!$F$12</f>
        <v>231.41116529999999</v>
      </c>
      <c r="X167" s="36">
        <f>SUMIFS(СВЦЭМ!$E$39:$E$782,СВЦЭМ!$A$39:$A$782,$A167,СВЦЭМ!$B$39:$B$782,X$155)+'СЕТ СН'!$F$12</f>
        <v>236.73087498000001</v>
      </c>
      <c r="Y167" s="36">
        <f>SUMIFS(СВЦЭМ!$E$39:$E$782,СВЦЭМ!$A$39:$A$782,$A167,СВЦЭМ!$B$39:$B$782,Y$155)+'СЕТ СН'!$F$12</f>
        <v>240.61070943000001</v>
      </c>
    </row>
    <row r="168" spans="1:25" ht="15.75" x14ac:dyDescent="0.2">
      <c r="A168" s="35">
        <f t="shared" si="4"/>
        <v>44998</v>
      </c>
      <c r="B168" s="36">
        <f>SUMIFS(СВЦЭМ!$E$39:$E$782,СВЦЭМ!$A$39:$A$782,$A168,СВЦЭМ!$B$39:$B$782,B$155)+'СЕТ СН'!$F$12</f>
        <v>240.17841467</v>
      </c>
      <c r="C168" s="36">
        <f>SUMIFS(СВЦЭМ!$E$39:$E$782,СВЦЭМ!$A$39:$A$782,$A168,СВЦЭМ!$B$39:$B$782,C$155)+'СЕТ СН'!$F$12</f>
        <v>244.86929688000001</v>
      </c>
      <c r="D168" s="36">
        <f>SUMIFS(СВЦЭМ!$E$39:$E$782,СВЦЭМ!$A$39:$A$782,$A168,СВЦЭМ!$B$39:$B$782,D$155)+'СЕТ СН'!$F$12</f>
        <v>249.34559342</v>
      </c>
      <c r="E168" s="36">
        <f>SUMIFS(СВЦЭМ!$E$39:$E$782,СВЦЭМ!$A$39:$A$782,$A168,СВЦЭМ!$B$39:$B$782,E$155)+'СЕТ СН'!$F$12</f>
        <v>249.5552098</v>
      </c>
      <c r="F168" s="36">
        <f>SUMIFS(СВЦЭМ!$E$39:$E$782,СВЦЭМ!$A$39:$A$782,$A168,СВЦЭМ!$B$39:$B$782,F$155)+'СЕТ СН'!$F$12</f>
        <v>251.27198779</v>
      </c>
      <c r="G168" s="36">
        <f>SUMIFS(СВЦЭМ!$E$39:$E$782,СВЦЭМ!$A$39:$A$782,$A168,СВЦЭМ!$B$39:$B$782,G$155)+'СЕТ СН'!$F$12</f>
        <v>248.14168021</v>
      </c>
      <c r="H168" s="36">
        <f>SUMIFS(СВЦЭМ!$E$39:$E$782,СВЦЭМ!$A$39:$A$782,$A168,СВЦЭМ!$B$39:$B$782,H$155)+'СЕТ СН'!$F$12</f>
        <v>242.62171837</v>
      </c>
      <c r="I168" s="36">
        <f>SUMIFS(СВЦЭМ!$E$39:$E$782,СВЦЭМ!$A$39:$A$782,$A168,СВЦЭМ!$B$39:$B$782,I$155)+'СЕТ СН'!$F$12</f>
        <v>237.93533074000001</v>
      </c>
      <c r="J168" s="36">
        <f>SUMIFS(СВЦЭМ!$E$39:$E$782,СВЦЭМ!$A$39:$A$782,$A168,СВЦЭМ!$B$39:$B$782,J$155)+'СЕТ СН'!$F$12</f>
        <v>237.90225106</v>
      </c>
      <c r="K168" s="36">
        <f>SUMIFS(СВЦЭМ!$E$39:$E$782,СВЦЭМ!$A$39:$A$782,$A168,СВЦЭМ!$B$39:$B$782,K$155)+'СЕТ СН'!$F$12</f>
        <v>232.50778907</v>
      </c>
      <c r="L168" s="36">
        <f>SUMIFS(СВЦЭМ!$E$39:$E$782,СВЦЭМ!$A$39:$A$782,$A168,СВЦЭМ!$B$39:$B$782,L$155)+'СЕТ СН'!$F$12</f>
        <v>233.27344839</v>
      </c>
      <c r="M168" s="36">
        <f>SUMIFS(СВЦЭМ!$E$39:$E$782,СВЦЭМ!$A$39:$A$782,$A168,СВЦЭМ!$B$39:$B$782,M$155)+'СЕТ СН'!$F$12</f>
        <v>233.63860184000001</v>
      </c>
      <c r="N168" s="36">
        <f>SUMIFS(СВЦЭМ!$E$39:$E$782,СВЦЭМ!$A$39:$A$782,$A168,СВЦЭМ!$B$39:$B$782,N$155)+'СЕТ СН'!$F$12</f>
        <v>236.53965528000001</v>
      </c>
      <c r="O168" s="36">
        <f>SUMIFS(СВЦЭМ!$E$39:$E$782,СВЦЭМ!$A$39:$A$782,$A168,СВЦЭМ!$B$39:$B$782,O$155)+'СЕТ СН'!$F$12</f>
        <v>239.50133693999999</v>
      </c>
      <c r="P168" s="36">
        <f>SUMIFS(СВЦЭМ!$E$39:$E$782,СВЦЭМ!$A$39:$A$782,$A168,СВЦЭМ!$B$39:$B$782,P$155)+'СЕТ СН'!$F$12</f>
        <v>240.00095654</v>
      </c>
      <c r="Q168" s="36">
        <f>SUMIFS(СВЦЭМ!$E$39:$E$782,СВЦЭМ!$A$39:$A$782,$A168,СВЦЭМ!$B$39:$B$782,Q$155)+'СЕТ СН'!$F$12</f>
        <v>239.53715842</v>
      </c>
      <c r="R168" s="36">
        <f>SUMIFS(СВЦЭМ!$E$39:$E$782,СВЦЭМ!$A$39:$A$782,$A168,СВЦЭМ!$B$39:$B$782,R$155)+'СЕТ СН'!$F$12</f>
        <v>239.89982130999999</v>
      </c>
      <c r="S168" s="36">
        <f>SUMIFS(СВЦЭМ!$E$39:$E$782,СВЦЭМ!$A$39:$A$782,$A168,СВЦЭМ!$B$39:$B$782,S$155)+'СЕТ СН'!$F$12</f>
        <v>239.13121988</v>
      </c>
      <c r="T168" s="36">
        <f>SUMIFS(СВЦЭМ!$E$39:$E$782,СВЦЭМ!$A$39:$A$782,$A168,СВЦЭМ!$B$39:$B$782,T$155)+'СЕТ СН'!$F$12</f>
        <v>236.35389397</v>
      </c>
      <c r="U168" s="36">
        <f>SUMIFS(СВЦЭМ!$E$39:$E$782,СВЦЭМ!$A$39:$A$782,$A168,СВЦЭМ!$B$39:$B$782,U$155)+'СЕТ СН'!$F$12</f>
        <v>232.80960682</v>
      </c>
      <c r="V168" s="36">
        <f>SUMIFS(СВЦЭМ!$E$39:$E$782,СВЦЭМ!$A$39:$A$782,$A168,СВЦЭМ!$B$39:$B$782,V$155)+'СЕТ СН'!$F$12</f>
        <v>232.47738335</v>
      </c>
      <c r="W168" s="36">
        <f>SUMIFS(СВЦЭМ!$E$39:$E$782,СВЦЭМ!$A$39:$A$782,$A168,СВЦЭМ!$B$39:$B$782,W$155)+'СЕТ СН'!$F$12</f>
        <v>232.13396885</v>
      </c>
      <c r="X168" s="36">
        <f>SUMIFS(СВЦЭМ!$E$39:$E$782,СВЦЭМ!$A$39:$A$782,$A168,СВЦЭМ!$B$39:$B$782,X$155)+'СЕТ СН'!$F$12</f>
        <v>237.90912333</v>
      </c>
      <c r="Y168" s="36">
        <f>SUMIFS(СВЦЭМ!$E$39:$E$782,СВЦЭМ!$A$39:$A$782,$A168,СВЦЭМ!$B$39:$B$782,Y$155)+'СЕТ СН'!$F$12</f>
        <v>237.10780782</v>
      </c>
    </row>
    <row r="169" spans="1:25" ht="15.75" x14ac:dyDescent="0.2">
      <c r="A169" s="35">
        <f t="shared" si="4"/>
        <v>44999</v>
      </c>
      <c r="B169" s="36">
        <f>SUMIFS(СВЦЭМ!$E$39:$E$782,СВЦЭМ!$A$39:$A$782,$A169,СВЦЭМ!$B$39:$B$782,B$155)+'СЕТ СН'!$F$12</f>
        <v>247.94664949</v>
      </c>
      <c r="C169" s="36">
        <f>SUMIFS(СВЦЭМ!$E$39:$E$782,СВЦЭМ!$A$39:$A$782,$A169,СВЦЭМ!$B$39:$B$782,C$155)+'СЕТ СН'!$F$12</f>
        <v>255.8681484</v>
      </c>
      <c r="D169" s="36">
        <f>SUMIFS(СВЦЭМ!$E$39:$E$782,СВЦЭМ!$A$39:$A$782,$A169,СВЦЭМ!$B$39:$B$782,D$155)+'СЕТ СН'!$F$12</f>
        <v>260.72481900999998</v>
      </c>
      <c r="E169" s="36">
        <f>SUMIFS(СВЦЭМ!$E$39:$E$782,СВЦЭМ!$A$39:$A$782,$A169,СВЦЭМ!$B$39:$B$782,E$155)+'СЕТ СН'!$F$12</f>
        <v>261.47116955000001</v>
      </c>
      <c r="F169" s="36">
        <f>SUMIFS(СВЦЭМ!$E$39:$E$782,СВЦЭМ!$A$39:$A$782,$A169,СВЦЭМ!$B$39:$B$782,F$155)+'СЕТ СН'!$F$12</f>
        <v>261.16629266000001</v>
      </c>
      <c r="G169" s="36">
        <f>SUMIFS(СВЦЭМ!$E$39:$E$782,СВЦЭМ!$A$39:$A$782,$A169,СВЦЭМ!$B$39:$B$782,G$155)+'СЕТ СН'!$F$12</f>
        <v>259.37073098000002</v>
      </c>
      <c r="H169" s="36">
        <f>SUMIFS(СВЦЭМ!$E$39:$E$782,СВЦЭМ!$A$39:$A$782,$A169,СВЦЭМ!$B$39:$B$782,H$155)+'СЕТ СН'!$F$12</f>
        <v>250.86646970999999</v>
      </c>
      <c r="I169" s="36">
        <f>SUMIFS(СВЦЭМ!$E$39:$E$782,СВЦЭМ!$A$39:$A$782,$A169,СВЦЭМ!$B$39:$B$782,I$155)+'СЕТ СН'!$F$12</f>
        <v>241.72465668999999</v>
      </c>
      <c r="J169" s="36">
        <f>SUMIFS(СВЦЭМ!$E$39:$E$782,СВЦЭМ!$A$39:$A$782,$A169,СВЦЭМ!$B$39:$B$782,J$155)+'СЕТ СН'!$F$12</f>
        <v>242.31369792999999</v>
      </c>
      <c r="K169" s="36">
        <f>SUMIFS(СВЦЭМ!$E$39:$E$782,СВЦЭМ!$A$39:$A$782,$A169,СВЦЭМ!$B$39:$B$782,K$155)+'СЕТ СН'!$F$12</f>
        <v>237.01767604</v>
      </c>
      <c r="L169" s="36">
        <f>SUMIFS(СВЦЭМ!$E$39:$E$782,СВЦЭМ!$A$39:$A$782,$A169,СВЦЭМ!$B$39:$B$782,L$155)+'СЕТ СН'!$F$12</f>
        <v>235.64874484000001</v>
      </c>
      <c r="M169" s="36">
        <f>SUMIFS(СВЦЭМ!$E$39:$E$782,СВЦЭМ!$A$39:$A$782,$A169,СВЦЭМ!$B$39:$B$782,M$155)+'СЕТ СН'!$F$12</f>
        <v>232.11158205999999</v>
      </c>
      <c r="N169" s="36">
        <f>SUMIFS(СВЦЭМ!$E$39:$E$782,СВЦЭМ!$A$39:$A$782,$A169,СВЦЭМ!$B$39:$B$782,N$155)+'СЕТ СН'!$F$12</f>
        <v>236.48723576</v>
      </c>
      <c r="O169" s="36">
        <f>SUMIFS(СВЦЭМ!$E$39:$E$782,СВЦЭМ!$A$39:$A$782,$A169,СВЦЭМ!$B$39:$B$782,O$155)+'СЕТ СН'!$F$12</f>
        <v>240.56662127999999</v>
      </c>
      <c r="P169" s="36">
        <f>SUMIFS(СВЦЭМ!$E$39:$E$782,СВЦЭМ!$A$39:$A$782,$A169,СВЦЭМ!$B$39:$B$782,P$155)+'СЕТ СН'!$F$12</f>
        <v>241.39154801999999</v>
      </c>
      <c r="Q169" s="36">
        <f>SUMIFS(СВЦЭМ!$E$39:$E$782,СВЦЭМ!$A$39:$A$782,$A169,СВЦЭМ!$B$39:$B$782,Q$155)+'СЕТ СН'!$F$12</f>
        <v>242.47630791</v>
      </c>
      <c r="R169" s="36">
        <f>SUMIFS(СВЦЭМ!$E$39:$E$782,СВЦЭМ!$A$39:$A$782,$A169,СВЦЭМ!$B$39:$B$782,R$155)+'СЕТ СН'!$F$12</f>
        <v>240.97899676</v>
      </c>
      <c r="S169" s="36">
        <f>SUMIFS(СВЦЭМ!$E$39:$E$782,СВЦЭМ!$A$39:$A$782,$A169,СВЦЭМ!$B$39:$B$782,S$155)+'СЕТ СН'!$F$12</f>
        <v>237.97053761999999</v>
      </c>
      <c r="T169" s="36">
        <f>SUMIFS(СВЦЭМ!$E$39:$E$782,СВЦЭМ!$A$39:$A$782,$A169,СВЦЭМ!$B$39:$B$782,T$155)+'СЕТ СН'!$F$12</f>
        <v>235.74163293999999</v>
      </c>
      <c r="U169" s="36">
        <f>SUMIFS(СВЦЭМ!$E$39:$E$782,СВЦЭМ!$A$39:$A$782,$A169,СВЦЭМ!$B$39:$B$782,U$155)+'СЕТ СН'!$F$12</f>
        <v>231.89914266</v>
      </c>
      <c r="V169" s="36">
        <f>SUMIFS(СВЦЭМ!$E$39:$E$782,СВЦЭМ!$A$39:$A$782,$A169,СВЦЭМ!$B$39:$B$782,V$155)+'СЕТ СН'!$F$12</f>
        <v>234.41200678999999</v>
      </c>
      <c r="W169" s="36">
        <f>SUMIFS(СВЦЭМ!$E$39:$E$782,СВЦЭМ!$A$39:$A$782,$A169,СВЦЭМ!$B$39:$B$782,W$155)+'СЕТ СН'!$F$12</f>
        <v>236.68548605999999</v>
      </c>
      <c r="X169" s="36">
        <f>SUMIFS(СВЦЭМ!$E$39:$E$782,СВЦЭМ!$A$39:$A$782,$A169,СВЦЭМ!$B$39:$B$782,X$155)+'СЕТ СН'!$F$12</f>
        <v>241.88825195999999</v>
      </c>
      <c r="Y169" s="36">
        <f>SUMIFS(СВЦЭМ!$E$39:$E$782,СВЦЭМ!$A$39:$A$782,$A169,СВЦЭМ!$B$39:$B$782,Y$155)+'СЕТ СН'!$F$12</f>
        <v>243.02510505000001</v>
      </c>
    </row>
    <row r="170" spans="1:25" ht="15.75" x14ac:dyDescent="0.2">
      <c r="A170" s="35">
        <f t="shared" si="4"/>
        <v>45000</v>
      </c>
      <c r="B170" s="36">
        <f>SUMIFS(СВЦЭМ!$E$39:$E$782,СВЦЭМ!$A$39:$A$782,$A170,СВЦЭМ!$B$39:$B$782,B$155)+'СЕТ СН'!$F$12</f>
        <v>246.35623652999999</v>
      </c>
      <c r="C170" s="36">
        <f>SUMIFS(СВЦЭМ!$E$39:$E$782,СВЦЭМ!$A$39:$A$782,$A170,СВЦЭМ!$B$39:$B$782,C$155)+'СЕТ СН'!$F$12</f>
        <v>253.95998336</v>
      </c>
      <c r="D170" s="36">
        <f>SUMIFS(СВЦЭМ!$E$39:$E$782,СВЦЭМ!$A$39:$A$782,$A170,СВЦЭМ!$B$39:$B$782,D$155)+'СЕТ СН'!$F$12</f>
        <v>258.34639941</v>
      </c>
      <c r="E170" s="36">
        <f>SUMIFS(СВЦЭМ!$E$39:$E$782,СВЦЭМ!$A$39:$A$782,$A170,СВЦЭМ!$B$39:$B$782,E$155)+'СЕТ СН'!$F$12</f>
        <v>259.30329669999998</v>
      </c>
      <c r="F170" s="36">
        <f>SUMIFS(СВЦЭМ!$E$39:$E$782,СВЦЭМ!$A$39:$A$782,$A170,СВЦЭМ!$B$39:$B$782,F$155)+'СЕТ СН'!$F$12</f>
        <v>259.46089837</v>
      </c>
      <c r="G170" s="36">
        <f>SUMIFS(СВЦЭМ!$E$39:$E$782,СВЦЭМ!$A$39:$A$782,$A170,СВЦЭМ!$B$39:$B$782,G$155)+'СЕТ СН'!$F$12</f>
        <v>257.54191823000002</v>
      </c>
      <c r="H170" s="36">
        <f>SUMIFS(СВЦЭМ!$E$39:$E$782,СВЦЭМ!$A$39:$A$782,$A170,СВЦЭМ!$B$39:$B$782,H$155)+'СЕТ СН'!$F$12</f>
        <v>248.13299083999999</v>
      </c>
      <c r="I170" s="36">
        <f>SUMIFS(СВЦЭМ!$E$39:$E$782,СВЦЭМ!$A$39:$A$782,$A170,СВЦЭМ!$B$39:$B$782,I$155)+'СЕТ СН'!$F$12</f>
        <v>239.00566979000001</v>
      </c>
      <c r="J170" s="36">
        <f>SUMIFS(СВЦЭМ!$E$39:$E$782,СВЦЭМ!$A$39:$A$782,$A170,СВЦЭМ!$B$39:$B$782,J$155)+'СЕТ СН'!$F$12</f>
        <v>239.20128402</v>
      </c>
      <c r="K170" s="36">
        <f>SUMIFS(СВЦЭМ!$E$39:$E$782,СВЦЭМ!$A$39:$A$782,$A170,СВЦЭМ!$B$39:$B$782,K$155)+'СЕТ СН'!$F$12</f>
        <v>233.81747171999999</v>
      </c>
      <c r="L170" s="36">
        <f>SUMIFS(СВЦЭМ!$E$39:$E$782,СВЦЭМ!$A$39:$A$782,$A170,СВЦЭМ!$B$39:$B$782,L$155)+'СЕТ СН'!$F$12</f>
        <v>232.32751614</v>
      </c>
      <c r="M170" s="36">
        <f>SUMIFS(СВЦЭМ!$E$39:$E$782,СВЦЭМ!$A$39:$A$782,$A170,СВЦЭМ!$B$39:$B$782,M$155)+'СЕТ СН'!$F$12</f>
        <v>233.71214924</v>
      </c>
      <c r="N170" s="36">
        <f>SUMIFS(СВЦЭМ!$E$39:$E$782,СВЦЭМ!$A$39:$A$782,$A170,СВЦЭМ!$B$39:$B$782,N$155)+'СЕТ СН'!$F$12</f>
        <v>238.15810429000001</v>
      </c>
      <c r="O170" s="36">
        <f>SUMIFS(СВЦЭМ!$E$39:$E$782,СВЦЭМ!$A$39:$A$782,$A170,СВЦЭМ!$B$39:$B$782,O$155)+'СЕТ СН'!$F$12</f>
        <v>239.35506333999999</v>
      </c>
      <c r="P170" s="36">
        <f>SUMIFS(СВЦЭМ!$E$39:$E$782,СВЦЭМ!$A$39:$A$782,$A170,СВЦЭМ!$B$39:$B$782,P$155)+'СЕТ СН'!$F$12</f>
        <v>239.94167378</v>
      </c>
      <c r="Q170" s="36">
        <f>SUMIFS(СВЦЭМ!$E$39:$E$782,СВЦЭМ!$A$39:$A$782,$A170,СВЦЭМ!$B$39:$B$782,Q$155)+'СЕТ СН'!$F$12</f>
        <v>241.51958392</v>
      </c>
      <c r="R170" s="36">
        <f>SUMIFS(СВЦЭМ!$E$39:$E$782,СВЦЭМ!$A$39:$A$782,$A170,СВЦЭМ!$B$39:$B$782,R$155)+'СЕТ СН'!$F$12</f>
        <v>240.73088097999999</v>
      </c>
      <c r="S170" s="36">
        <f>SUMIFS(СВЦЭМ!$E$39:$E$782,СВЦЭМ!$A$39:$A$782,$A170,СВЦЭМ!$B$39:$B$782,S$155)+'СЕТ СН'!$F$12</f>
        <v>237.74171949000001</v>
      </c>
      <c r="T170" s="36">
        <f>SUMIFS(СВЦЭМ!$E$39:$E$782,СВЦЭМ!$A$39:$A$782,$A170,СВЦЭМ!$B$39:$B$782,T$155)+'СЕТ СН'!$F$12</f>
        <v>234.55950222999999</v>
      </c>
      <c r="U170" s="36">
        <f>SUMIFS(СВЦЭМ!$E$39:$E$782,СВЦЭМ!$A$39:$A$782,$A170,СВЦЭМ!$B$39:$B$782,U$155)+'СЕТ СН'!$F$12</f>
        <v>230.85882398000001</v>
      </c>
      <c r="V170" s="36">
        <f>SUMIFS(СВЦЭМ!$E$39:$E$782,СВЦЭМ!$A$39:$A$782,$A170,СВЦЭМ!$B$39:$B$782,V$155)+'СЕТ СН'!$F$12</f>
        <v>230.89299263999999</v>
      </c>
      <c r="W170" s="36">
        <f>SUMIFS(СВЦЭМ!$E$39:$E$782,СВЦЭМ!$A$39:$A$782,$A170,СВЦЭМ!$B$39:$B$782,W$155)+'СЕТ СН'!$F$12</f>
        <v>232.72315585000001</v>
      </c>
      <c r="X170" s="36">
        <f>SUMIFS(СВЦЭМ!$E$39:$E$782,СВЦЭМ!$A$39:$A$782,$A170,СВЦЭМ!$B$39:$B$782,X$155)+'СЕТ СН'!$F$12</f>
        <v>237.56569275000001</v>
      </c>
      <c r="Y170" s="36">
        <f>SUMIFS(СВЦЭМ!$E$39:$E$782,СВЦЭМ!$A$39:$A$782,$A170,СВЦЭМ!$B$39:$B$782,Y$155)+'СЕТ СН'!$F$12</f>
        <v>240.40695941000001</v>
      </c>
    </row>
    <row r="171" spans="1:25" ht="15.75" x14ac:dyDescent="0.2">
      <c r="A171" s="35">
        <f t="shared" si="4"/>
        <v>45001</v>
      </c>
      <c r="B171" s="36">
        <f>SUMIFS(СВЦЭМ!$E$39:$E$782,СВЦЭМ!$A$39:$A$782,$A171,СВЦЭМ!$B$39:$B$782,B$155)+'СЕТ СН'!$F$12</f>
        <v>240.67064909000001</v>
      </c>
      <c r="C171" s="36">
        <f>SUMIFS(СВЦЭМ!$E$39:$E$782,СВЦЭМ!$A$39:$A$782,$A171,СВЦЭМ!$B$39:$B$782,C$155)+'СЕТ СН'!$F$12</f>
        <v>248.90525457999999</v>
      </c>
      <c r="D171" s="36">
        <f>SUMIFS(СВЦЭМ!$E$39:$E$782,СВЦЭМ!$A$39:$A$782,$A171,СВЦЭМ!$B$39:$B$782,D$155)+'СЕТ СН'!$F$12</f>
        <v>251.95568989</v>
      </c>
      <c r="E171" s="36">
        <f>SUMIFS(СВЦЭМ!$E$39:$E$782,СВЦЭМ!$A$39:$A$782,$A171,СВЦЭМ!$B$39:$B$782,E$155)+'СЕТ СН'!$F$12</f>
        <v>254.45823816000001</v>
      </c>
      <c r="F171" s="36">
        <f>SUMIFS(СВЦЭМ!$E$39:$E$782,СВЦЭМ!$A$39:$A$782,$A171,СВЦЭМ!$B$39:$B$782,F$155)+'СЕТ СН'!$F$12</f>
        <v>255.02931372</v>
      </c>
      <c r="G171" s="36">
        <f>SUMIFS(СВЦЭМ!$E$39:$E$782,СВЦЭМ!$A$39:$A$782,$A171,СВЦЭМ!$B$39:$B$782,G$155)+'СЕТ СН'!$F$12</f>
        <v>252.35755259000001</v>
      </c>
      <c r="H171" s="36">
        <f>SUMIFS(СВЦЭМ!$E$39:$E$782,СВЦЭМ!$A$39:$A$782,$A171,СВЦЭМ!$B$39:$B$782,H$155)+'СЕТ СН'!$F$12</f>
        <v>243.09676003999999</v>
      </c>
      <c r="I171" s="36">
        <f>SUMIFS(СВЦЭМ!$E$39:$E$782,СВЦЭМ!$A$39:$A$782,$A171,СВЦЭМ!$B$39:$B$782,I$155)+'СЕТ СН'!$F$12</f>
        <v>239.25113008</v>
      </c>
      <c r="J171" s="36">
        <f>SUMIFS(СВЦЭМ!$E$39:$E$782,СВЦЭМ!$A$39:$A$782,$A171,СВЦЭМ!$B$39:$B$782,J$155)+'СЕТ СН'!$F$12</f>
        <v>239.04427960000001</v>
      </c>
      <c r="K171" s="36">
        <f>SUMIFS(СВЦЭМ!$E$39:$E$782,СВЦЭМ!$A$39:$A$782,$A171,СВЦЭМ!$B$39:$B$782,K$155)+'СЕТ СН'!$F$12</f>
        <v>236.90264911</v>
      </c>
      <c r="L171" s="36">
        <f>SUMIFS(СВЦЭМ!$E$39:$E$782,СВЦЭМ!$A$39:$A$782,$A171,СВЦЭМ!$B$39:$B$782,L$155)+'СЕТ СН'!$F$12</f>
        <v>240.19026198</v>
      </c>
      <c r="M171" s="36">
        <f>SUMIFS(СВЦЭМ!$E$39:$E$782,СВЦЭМ!$A$39:$A$782,$A171,СВЦЭМ!$B$39:$B$782,M$155)+'СЕТ СН'!$F$12</f>
        <v>244.03818129999999</v>
      </c>
      <c r="N171" s="36">
        <f>SUMIFS(СВЦЭМ!$E$39:$E$782,СВЦЭМ!$A$39:$A$782,$A171,СВЦЭМ!$B$39:$B$782,N$155)+'СЕТ СН'!$F$12</f>
        <v>248.68923863000001</v>
      </c>
      <c r="O171" s="36">
        <f>SUMIFS(СВЦЭМ!$E$39:$E$782,СВЦЭМ!$A$39:$A$782,$A171,СВЦЭМ!$B$39:$B$782,O$155)+'СЕТ СН'!$F$12</f>
        <v>250.10343405</v>
      </c>
      <c r="P171" s="36">
        <f>SUMIFS(СВЦЭМ!$E$39:$E$782,СВЦЭМ!$A$39:$A$782,$A171,СВЦЭМ!$B$39:$B$782,P$155)+'СЕТ СН'!$F$12</f>
        <v>251.66592313000001</v>
      </c>
      <c r="Q171" s="36">
        <f>SUMIFS(СВЦЭМ!$E$39:$E$782,СВЦЭМ!$A$39:$A$782,$A171,СВЦЭМ!$B$39:$B$782,Q$155)+'СЕТ СН'!$F$12</f>
        <v>251.62261966</v>
      </c>
      <c r="R171" s="36">
        <f>SUMIFS(СВЦЭМ!$E$39:$E$782,СВЦЭМ!$A$39:$A$782,$A171,СВЦЭМ!$B$39:$B$782,R$155)+'СЕТ СН'!$F$12</f>
        <v>253.38937297999999</v>
      </c>
      <c r="S171" s="36">
        <f>SUMIFS(СВЦЭМ!$E$39:$E$782,СВЦЭМ!$A$39:$A$782,$A171,СВЦЭМ!$B$39:$B$782,S$155)+'СЕТ СН'!$F$12</f>
        <v>250.97085200999999</v>
      </c>
      <c r="T171" s="36">
        <f>SUMIFS(СВЦЭМ!$E$39:$E$782,СВЦЭМ!$A$39:$A$782,$A171,СВЦЭМ!$B$39:$B$782,T$155)+'СЕТ СН'!$F$12</f>
        <v>243.33845262</v>
      </c>
      <c r="U171" s="36">
        <f>SUMIFS(СВЦЭМ!$E$39:$E$782,СВЦЭМ!$A$39:$A$782,$A171,СВЦЭМ!$B$39:$B$782,U$155)+'СЕТ СН'!$F$12</f>
        <v>238.47141744000001</v>
      </c>
      <c r="V171" s="36">
        <f>SUMIFS(СВЦЭМ!$E$39:$E$782,СВЦЭМ!$A$39:$A$782,$A171,СВЦЭМ!$B$39:$B$782,V$155)+'СЕТ СН'!$F$12</f>
        <v>237.83122245000001</v>
      </c>
      <c r="W171" s="36">
        <f>SUMIFS(СВЦЭМ!$E$39:$E$782,СВЦЭМ!$A$39:$A$782,$A171,СВЦЭМ!$B$39:$B$782,W$155)+'СЕТ СН'!$F$12</f>
        <v>240.87707362</v>
      </c>
      <c r="X171" s="36">
        <f>SUMIFS(СВЦЭМ!$E$39:$E$782,СВЦЭМ!$A$39:$A$782,$A171,СВЦЭМ!$B$39:$B$782,X$155)+'СЕТ СН'!$F$12</f>
        <v>238.58297261999999</v>
      </c>
      <c r="Y171" s="36">
        <f>SUMIFS(СВЦЭМ!$E$39:$E$782,СВЦЭМ!$A$39:$A$782,$A171,СВЦЭМ!$B$39:$B$782,Y$155)+'СЕТ СН'!$F$12</f>
        <v>241.68536752</v>
      </c>
    </row>
    <row r="172" spans="1:25" ht="15.75" x14ac:dyDescent="0.2">
      <c r="A172" s="35">
        <f t="shared" si="4"/>
        <v>45002</v>
      </c>
      <c r="B172" s="36">
        <f>SUMIFS(СВЦЭМ!$E$39:$E$782,СВЦЭМ!$A$39:$A$782,$A172,СВЦЭМ!$B$39:$B$782,B$155)+'СЕТ СН'!$F$12</f>
        <v>248.86104767</v>
      </c>
      <c r="C172" s="36">
        <f>SUMIFS(СВЦЭМ!$E$39:$E$782,СВЦЭМ!$A$39:$A$782,$A172,СВЦЭМ!$B$39:$B$782,C$155)+'СЕТ СН'!$F$12</f>
        <v>255.69562808000001</v>
      </c>
      <c r="D172" s="36">
        <f>SUMIFS(СВЦЭМ!$E$39:$E$782,СВЦЭМ!$A$39:$A$782,$A172,СВЦЭМ!$B$39:$B$782,D$155)+'СЕТ СН'!$F$12</f>
        <v>255.94733310000001</v>
      </c>
      <c r="E172" s="36">
        <f>SUMIFS(СВЦЭМ!$E$39:$E$782,СВЦЭМ!$A$39:$A$782,$A172,СВЦЭМ!$B$39:$B$782,E$155)+'СЕТ СН'!$F$12</f>
        <v>255.1175063</v>
      </c>
      <c r="F172" s="36">
        <f>SUMIFS(СВЦЭМ!$E$39:$E$782,СВЦЭМ!$A$39:$A$782,$A172,СВЦЭМ!$B$39:$B$782,F$155)+'СЕТ СН'!$F$12</f>
        <v>256.11319320000001</v>
      </c>
      <c r="G172" s="36">
        <f>SUMIFS(СВЦЭМ!$E$39:$E$782,СВЦЭМ!$A$39:$A$782,$A172,СВЦЭМ!$B$39:$B$782,G$155)+'СЕТ СН'!$F$12</f>
        <v>254.32798822999999</v>
      </c>
      <c r="H172" s="36">
        <f>SUMIFS(СВЦЭМ!$E$39:$E$782,СВЦЭМ!$A$39:$A$782,$A172,СВЦЭМ!$B$39:$B$782,H$155)+'СЕТ СН'!$F$12</f>
        <v>248.36318567999999</v>
      </c>
      <c r="I172" s="36">
        <f>SUMIFS(СВЦЭМ!$E$39:$E$782,СВЦЭМ!$A$39:$A$782,$A172,СВЦЭМ!$B$39:$B$782,I$155)+'СЕТ СН'!$F$12</f>
        <v>238.22039276999999</v>
      </c>
      <c r="J172" s="36">
        <f>SUMIFS(СВЦЭМ!$E$39:$E$782,СВЦЭМ!$A$39:$A$782,$A172,СВЦЭМ!$B$39:$B$782,J$155)+'СЕТ СН'!$F$12</f>
        <v>238.73600372000001</v>
      </c>
      <c r="K172" s="36">
        <f>SUMIFS(СВЦЭМ!$E$39:$E$782,СВЦЭМ!$A$39:$A$782,$A172,СВЦЭМ!$B$39:$B$782,K$155)+'СЕТ СН'!$F$12</f>
        <v>237.60116862999999</v>
      </c>
      <c r="L172" s="36">
        <f>SUMIFS(СВЦЭМ!$E$39:$E$782,СВЦЭМ!$A$39:$A$782,$A172,СВЦЭМ!$B$39:$B$782,L$155)+'СЕТ СН'!$F$12</f>
        <v>236.50882622</v>
      </c>
      <c r="M172" s="36">
        <f>SUMIFS(СВЦЭМ!$E$39:$E$782,СВЦЭМ!$A$39:$A$782,$A172,СВЦЭМ!$B$39:$B$782,M$155)+'СЕТ СН'!$F$12</f>
        <v>238.08938950000001</v>
      </c>
      <c r="N172" s="36">
        <f>SUMIFS(СВЦЭМ!$E$39:$E$782,СВЦЭМ!$A$39:$A$782,$A172,СВЦЭМ!$B$39:$B$782,N$155)+'СЕТ СН'!$F$12</f>
        <v>242.12471775</v>
      </c>
      <c r="O172" s="36">
        <f>SUMIFS(СВЦЭМ!$E$39:$E$782,СВЦЭМ!$A$39:$A$782,$A172,СВЦЭМ!$B$39:$B$782,O$155)+'СЕТ СН'!$F$12</f>
        <v>244.80772002</v>
      </c>
      <c r="P172" s="36">
        <f>SUMIFS(СВЦЭМ!$E$39:$E$782,СВЦЭМ!$A$39:$A$782,$A172,СВЦЭМ!$B$39:$B$782,P$155)+'СЕТ СН'!$F$12</f>
        <v>245.38455647000001</v>
      </c>
      <c r="Q172" s="36">
        <f>SUMIFS(СВЦЭМ!$E$39:$E$782,СВЦЭМ!$A$39:$A$782,$A172,СВЦЭМ!$B$39:$B$782,Q$155)+'СЕТ СН'!$F$12</f>
        <v>246.70835613</v>
      </c>
      <c r="R172" s="36">
        <f>SUMIFS(СВЦЭМ!$E$39:$E$782,СВЦЭМ!$A$39:$A$782,$A172,СВЦЭМ!$B$39:$B$782,R$155)+'СЕТ СН'!$F$12</f>
        <v>244.79850553</v>
      </c>
      <c r="S172" s="36">
        <f>SUMIFS(СВЦЭМ!$E$39:$E$782,СВЦЭМ!$A$39:$A$782,$A172,СВЦЭМ!$B$39:$B$782,S$155)+'СЕТ СН'!$F$12</f>
        <v>242.13197577</v>
      </c>
      <c r="T172" s="36">
        <f>SUMIFS(СВЦЭМ!$E$39:$E$782,СВЦЭМ!$A$39:$A$782,$A172,СВЦЭМ!$B$39:$B$782,T$155)+'СЕТ СН'!$F$12</f>
        <v>239.46324994</v>
      </c>
      <c r="U172" s="36">
        <f>SUMIFS(СВЦЭМ!$E$39:$E$782,СВЦЭМ!$A$39:$A$782,$A172,СВЦЭМ!$B$39:$B$782,U$155)+'СЕТ СН'!$F$12</f>
        <v>236.55258122999999</v>
      </c>
      <c r="V172" s="36">
        <f>SUMIFS(СВЦЭМ!$E$39:$E$782,СВЦЭМ!$A$39:$A$782,$A172,СВЦЭМ!$B$39:$B$782,V$155)+'СЕТ СН'!$F$12</f>
        <v>236.89813827</v>
      </c>
      <c r="W172" s="36">
        <f>SUMIFS(СВЦЭМ!$E$39:$E$782,СВЦЭМ!$A$39:$A$782,$A172,СВЦЭМ!$B$39:$B$782,W$155)+'СЕТ СН'!$F$12</f>
        <v>237.30607741</v>
      </c>
      <c r="X172" s="36">
        <f>SUMIFS(СВЦЭМ!$E$39:$E$782,СВЦЭМ!$A$39:$A$782,$A172,СВЦЭМ!$B$39:$B$782,X$155)+'СЕТ СН'!$F$12</f>
        <v>243.64676784</v>
      </c>
      <c r="Y172" s="36">
        <f>SUMIFS(СВЦЭМ!$E$39:$E$782,СВЦЭМ!$A$39:$A$782,$A172,СВЦЭМ!$B$39:$B$782,Y$155)+'СЕТ СН'!$F$12</f>
        <v>248.60964458999999</v>
      </c>
    </row>
    <row r="173" spans="1:25" ht="15.75" x14ac:dyDescent="0.2">
      <c r="A173" s="35">
        <f t="shared" si="4"/>
        <v>45003</v>
      </c>
      <c r="B173" s="36">
        <f>SUMIFS(СВЦЭМ!$E$39:$E$782,СВЦЭМ!$A$39:$A$782,$A173,СВЦЭМ!$B$39:$B$782,B$155)+'СЕТ СН'!$F$12</f>
        <v>228.89685646000001</v>
      </c>
      <c r="C173" s="36">
        <f>SUMIFS(СВЦЭМ!$E$39:$E$782,СВЦЭМ!$A$39:$A$782,$A173,СВЦЭМ!$B$39:$B$782,C$155)+'СЕТ СН'!$F$12</f>
        <v>235.4601711</v>
      </c>
      <c r="D173" s="36">
        <f>SUMIFS(СВЦЭМ!$E$39:$E$782,СВЦЭМ!$A$39:$A$782,$A173,СВЦЭМ!$B$39:$B$782,D$155)+'СЕТ СН'!$F$12</f>
        <v>239.15562822999999</v>
      </c>
      <c r="E173" s="36">
        <f>SUMIFS(СВЦЭМ!$E$39:$E$782,СВЦЭМ!$A$39:$A$782,$A173,СВЦЭМ!$B$39:$B$782,E$155)+'СЕТ СН'!$F$12</f>
        <v>239.42969407000001</v>
      </c>
      <c r="F173" s="36">
        <f>SUMIFS(СВЦЭМ!$E$39:$E$782,СВЦЭМ!$A$39:$A$782,$A173,СВЦЭМ!$B$39:$B$782,F$155)+'СЕТ СН'!$F$12</f>
        <v>242.04299236</v>
      </c>
      <c r="G173" s="36">
        <f>SUMIFS(СВЦЭМ!$E$39:$E$782,СВЦЭМ!$A$39:$A$782,$A173,СВЦЭМ!$B$39:$B$782,G$155)+'СЕТ СН'!$F$12</f>
        <v>239.13640591999999</v>
      </c>
      <c r="H173" s="36">
        <f>SUMIFS(СВЦЭМ!$E$39:$E$782,СВЦЭМ!$A$39:$A$782,$A173,СВЦЭМ!$B$39:$B$782,H$155)+'СЕТ СН'!$F$12</f>
        <v>238.72874899000001</v>
      </c>
      <c r="I173" s="36">
        <f>SUMIFS(СВЦЭМ!$E$39:$E$782,СВЦЭМ!$A$39:$A$782,$A173,СВЦЭМ!$B$39:$B$782,I$155)+'СЕТ СН'!$F$12</f>
        <v>236.32486521000001</v>
      </c>
      <c r="J173" s="36">
        <f>SUMIFS(СВЦЭМ!$E$39:$E$782,СВЦЭМ!$A$39:$A$782,$A173,СВЦЭМ!$B$39:$B$782,J$155)+'СЕТ СН'!$F$12</f>
        <v>230.44436053999999</v>
      </c>
      <c r="K173" s="36">
        <f>SUMIFS(СВЦЭМ!$E$39:$E$782,СВЦЭМ!$A$39:$A$782,$A173,СВЦЭМ!$B$39:$B$782,K$155)+'СЕТ СН'!$F$12</f>
        <v>221.77023943</v>
      </c>
      <c r="L173" s="36">
        <f>SUMIFS(СВЦЭМ!$E$39:$E$782,СВЦЭМ!$A$39:$A$782,$A173,СВЦЭМ!$B$39:$B$782,L$155)+'СЕТ СН'!$F$12</f>
        <v>215.46073301999999</v>
      </c>
      <c r="M173" s="36">
        <f>SUMIFS(СВЦЭМ!$E$39:$E$782,СВЦЭМ!$A$39:$A$782,$A173,СВЦЭМ!$B$39:$B$782,M$155)+'СЕТ СН'!$F$12</f>
        <v>213.77588893999999</v>
      </c>
      <c r="N173" s="36">
        <f>SUMIFS(СВЦЭМ!$E$39:$E$782,СВЦЭМ!$A$39:$A$782,$A173,СВЦЭМ!$B$39:$B$782,N$155)+'СЕТ СН'!$F$12</f>
        <v>218.2595412</v>
      </c>
      <c r="O173" s="36">
        <f>SUMIFS(СВЦЭМ!$E$39:$E$782,СВЦЭМ!$A$39:$A$782,$A173,СВЦЭМ!$B$39:$B$782,O$155)+'СЕТ СН'!$F$12</f>
        <v>214.78760713</v>
      </c>
      <c r="P173" s="36">
        <f>SUMIFS(СВЦЭМ!$E$39:$E$782,СВЦЭМ!$A$39:$A$782,$A173,СВЦЭМ!$B$39:$B$782,P$155)+'СЕТ СН'!$F$12</f>
        <v>217.10877045000001</v>
      </c>
      <c r="Q173" s="36">
        <f>SUMIFS(СВЦЭМ!$E$39:$E$782,СВЦЭМ!$A$39:$A$782,$A173,СВЦЭМ!$B$39:$B$782,Q$155)+'СЕТ СН'!$F$12</f>
        <v>218.09117320999999</v>
      </c>
      <c r="R173" s="36">
        <f>SUMIFS(СВЦЭМ!$E$39:$E$782,СВЦЭМ!$A$39:$A$782,$A173,СВЦЭМ!$B$39:$B$782,R$155)+'СЕТ СН'!$F$12</f>
        <v>224.81827937</v>
      </c>
      <c r="S173" s="36">
        <f>SUMIFS(СВЦЭМ!$E$39:$E$782,СВЦЭМ!$A$39:$A$782,$A173,СВЦЭМ!$B$39:$B$782,S$155)+'СЕТ СН'!$F$12</f>
        <v>219.94580329999999</v>
      </c>
      <c r="T173" s="36">
        <f>SUMIFS(СВЦЭМ!$E$39:$E$782,СВЦЭМ!$A$39:$A$782,$A173,СВЦЭМ!$B$39:$B$782,T$155)+'СЕТ СН'!$F$12</f>
        <v>218.71360661</v>
      </c>
      <c r="U173" s="36">
        <f>SUMIFS(СВЦЭМ!$E$39:$E$782,СВЦЭМ!$A$39:$A$782,$A173,СВЦЭМ!$B$39:$B$782,U$155)+'СЕТ СН'!$F$12</f>
        <v>217.24618003</v>
      </c>
      <c r="V173" s="36">
        <f>SUMIFS(СВЦЭМ!$E$39:$E$782,СВЦЭМ!$A$39:$A$782,$A173,СВЦЭМ!$B$39:$B$782,V$155)+'СЕТ СН'!$F$12</f>
        <v>213.00832070999999</v>
      </c>
      <c r="W173" s="36">
        <f>SUMIFS(СВЦЭМ!$E$39:$E$782,СВЦЭМ!$A$39:$A$782,$A173,СВЦЭМ!$B$39:$B$782,W$155)+'СЕТ СН'!$F$12</f>
        <v>214.70369618000001</v>
      </c>
      <c r="X173" s="36">
        <f>SUMIFS(СВЦЭМ!$E$39:$E$782,СВЦЭМ!$A$39:$A$782,$A173,СВЦЭМ!$B$39:$B$782,X$155)+'СЕТ СН'!$F$12</f>
        <v>219.72930169</v>
      </c>
      <c r="Y173" s="36">
        <f>SUMIFS(СВЦЭМ!$E$39:$E$782,СВЦЭМ!$A$39:$A$782,$A173,СВЦЭМ!$B$39:$B$782,Y$155)+'СЕТ СН'!$F$12</f>
        <v>223.08192994000001</v>
      </c>
    </row>
    <row r="174" spans="1:25" ht="15.75" x14ac:dyDescent="0.2">
      <c r="A174" s="35">
        <f t="shared" si="4"/>
        <v>45004</v>
      </c>
      <c r="B174" s="36">
        <f>SUMIFS(СВЦЭМ!$E$39:$E$782,СВЦЭМ!$A$39:$A$782,$A174,СВЦЭМ!$B$39:$B$782,B$155)+'СЕТ СН'!$F$12</f>
        <v>228.57491060999999</v>
      </c>
      <c r="C174" s="36">
        <f>SUMIFS(СВЦЭМ!$E$39:$E$782,СВЦЭМ!$A$39:$A$782,$A174,СВЦЭМ!$B$39:$B$782,C$155)+'СЕТ СН'!$F$12</f>
        <v>232.79940902000001</v>
      </c>
      <c r="D174" s="36">
        <f>SUMIFS(СВЦЭМ!$E$39:$E$782,СВЦЭМ!$A$39:$A$782,$A174,СВЦЭМ!$B$39:$B$782,D$155)+'СЕТ СН'!$F$12</f>
        <v>241.46552684</v>
      </c>
      <c r="E174" s="36">
        <f>SUMIFS(СВЦЭМ!$E$39:$E$782,СВЦЭМ!$A$39:$A$782,$A174,СВЦЭМ!$B$39:$B$782,E$155)+'СЕТ СН'!$F$12</f>
        <v>241.50889432</v>
      </c>
      <c r="F174" s="36">
        <f>SUMIFS(СВЦЭМ!$E$39:$E$782,СВЦЭМ!$A$39:$A$782,$A174,СВЦЭМ!$B$39:$B$782,F$155)+'СЕТ СН'!$F$12</f>
        <v>241.75939632000001</v>
      </c>
      <c r="G174" s="36">
        <f>SUMIFS(СВЦЭМ!$E$39:$E$782,СВЦЭМ!$A$39:$A$782,$A174,СВЦЭМ!$B$39:$B$782,G$155)+'СЕТ СН'!$F$12</f>
        <v>241.12517738</v>
      </c>
      <c r="H174" s="36">
        <f>SUMIFS(СВЦЭМ!$E$39:$E$782,СВЦЭМ!$A$39:$A$782,$A174,СВЦЭМ!$B$39:$B$782,H$155)+'СЕТ СН'!$F$12</f>
        <v>239.67212756000001</v>
      </c>
      <c r="I174" s="36">
        <f>SUMIFS(СВЦЭМ!$E$39:$E$782,СВЦЭМ!$A$39:$A$782,$A174,СВЦЭМ!$B$39:$B$782,I$155)+'СЕТ СН'!$F$12</f>
        <v>233.70933173</v>
      </c>
      <c r="J174" s="36">
        <f>SUMIFS(СВЦЭМ!$E$39:$E$782,СВЦЭМ!$A$39:$A$782,$A174,СВЦЭМ!$B$39:$B$782,J$155)+'СЕТ СН'!$F$12</f>
        <v>232.63626554000001</v>
      </c>
      <c r="K174" s="36">
        <f>SUMIFS(СВЦЭМ!$E$39:$E$782,СВЦЭМ!$A$39:$A$782,$A174,СВЦЭМ!$B$39:$B$782,K$155)+'СЕТ СН'!$F$12</f>
        <v>223.99615738</v>
      </c>
      <c r="L174" s="36">
        <f>SUMIFS(СВЦЭМ!$E$39:$E$782,СВЦЭМ!$A$39:$A$782,$A174,СВЦЭМ!$B$39:$B$782,L$155)+'СЕТ СН'!$F$12</f>
        <v>219.77435835</v>
      </c>
      <c r="M174" s="36">
        <f>SUMIFS(СВЦЭМ!$E$39:$E$782,СВЦЭМ!$A$39:$A$782,$A174,СВЦЭМ!$B$39:$B$782,M$155)+'СЕТ СН'!$F$12</f>
        <v>219.11159161</v>
      </c>
      <c r="N174" s="36">
        <f>SUMIFS(СВЦЭМ!$E$39:$E$782,СВЦЭМ!$A$39:$A$782,$A174,СВЦЭМ!$B$39:$B$782,N$155)+'СЕТ СН'!$F$12</f>
        <v>221.89839911000001</v>
      </c>
      <c r="O174" s="36">
        <f>SUMIFS(СВЦЭМ!$E$39:$E$782,СВЦЭМ!$A$39:$A$782,$A174,СВЦЭМ!$B$39:$B$782,O$155)+'СЕТ СН'!$F$12</f>
        <v>224.57843527</v>
      </c>
      <c r="P174" s="36">
        <f>SUMIFS(СВЦЭМ!$E$39:$E$782,СВЦЭМ!$A$39:$A$782,$A174,СВЦЭМ!$B$39:$B$782,P$155)+'СЕТ СН'!$F$12</f>
        <v>225.01572239000001</v>
      </c>
      <c r="Q174" s="36">
        <f>SUMIFS(СВЦЭМ!$E$39:$E$782,СВЦЭМ!$A$39:$A$782,$A174,СВЦЭМ!$B$39:$B$782,Q$155)+'СЕТ СН'!$F$12</f>
        <v>225.57939941999999</v>
      </c>
      <c r="R174" s="36">
        <f>SUMIFS(СВЦЭМ!$E$39:$E$782,СВЦЭМ!$A$39:$A$782,$A174,СВЦЭМ!$B$39:$B$782,R$155)+'СЕТ СН'!$F$12</f>
        <v>226.25661941999999</v>
      </c>
      <c r="S174" s="36">
        <f>SUMIFS(СВЦЭМ!$E$39:$E$782,СВЦЭМ!$A$39:$A$782,$A174,СВЦЭМ!$B$39:$B$782,S$155)+'СЕТ СН'!$F$12</f>
        <v>223.74072756000001</v>
      </c>
      <c r="T174" s="36">
        <f>SUMIFS(СВЦЭМ!$E$39:$E$782,СВЦЭМ!$A$39:$A$782,$A174,СВЦЭМ!$B$39:$B$782,T$155)+'СЕТ СН'!$F$12</f>
        <v>222.05510272000001</v>
      </c>
      <c r="U174" s="36">
        <f>SUMIFS(СВЦЭМ!$E$39:$E$782,СВЦЭМ!$A$39:$A$782,$A174,СВЦЭМ!$B$39:$B$782,U$155)+'СЕТ СН'!$F$12</f>
        <v>217.98351516</v>
      </c>
      <c r="V174" s="36">
        <f>SUMIFS(СВЦЭМ!$E$39:$E$782,СВЦЭМ!$A$39:$A$782,$A174,СВЦЭМ!$B$39:$B$782,V$155)+'СЕТ СН'!$F$12</f>
        <v>216.27191371999999</v>
      </c>
      <c r="W174" s="36">
        <f>SUMIFS(СВЦЭМ!$E$39:$E$782,СВЦЭМ!$A$39:$A$782,$A174,СВЦЭМ!$B$39:$B$782,W$155)+'СЕТ СН'!$F$12</f>
        <v>217.01113776</v>
      </c>
      <c r="X174" s="36">
        <f>SUMIFS(СВЦЭМ!$E$39:$E$782,СВЦЭМ!$A$39:$A$782,$A174,СВЦЭМ!$B$39:$B$782,X$155)+'СЕТ СН'!$F$12</f>
        <v>222.60230206</v>
      </c>
      <c r="Y174" s="36">
        <f>SUMIFS(СВЦЭМ!$E$39:$E$782,СВЦЭМ!$A$39:$A$782,$A174,СВЦЭМ!$B$39:$B$782,Y$155)+'СЕТ СН'!$F$12</f>
        <v>229.40925440999999</v>
      </c>
    </row>
    <row r="175" spans="1:25" ht="15.75" x14ac:dyDescent="0.2">
      <c r="A175" s="35">
        <f t="shared" si="4"/>
        <v>45005</v>
      </c>
      <c r="B175" s="36">
        <f>SUMIFS(СВЦЭМ!$E$39:$E$782,СВЦЭМ!$A$39:$A$782,$A175,СВЦЭМ!$B$39:$B$782,B$155)+'СЕТ СН'!$F$12</f>
        <v>229.75094429000001</v>
      </c>
      <c r="C175" s="36">
        <f>SUMIFS(СВЦЭМ!$E$39:$E$782,СВЦЭМ!$A$39:$A$782,$A175,СВЦЭМ!$B$39:$B$782,C$155)+'СЕТ СН'!$F$12</f>
        <v>235.83243135999999</v>
      </c>
      <c r="D175" s="36">
        <f>SUMIFS(СВЦЭМ!$E$39:$E$782,СВЦЭМ!$A$39:$A$782,$A175,СВЦЭМ!$B$39:$B$782,D$155)+'СЕТ СН'!$F$12</f>
        <v>238.44339436000001</v>
      </c>
      <c r="E175" s="36">
        <f>SUMIFS(СВЦЭМ!$E$39:$E$782,СВЦЭМ!$A$39:$A$782,$A175,СВЦЭМ!$B$39:$B$782,E$155)+'СЕТ СН'!$F$12</f>
        <v>240.50946611000001</v>
      </c>
      <c r="F175" s="36">
        <f>SUMIFS(СВЦЭМ!$E$39:$E$782,СВЦЭМ!$A$39:$A$782,$A175,СВЦЭМ!$B$39:$B$782,F$155)+'СЕТ СН'!$F$12</f>
        <v>238.77535462</v>
      </c>
      <c r="G175" s="36">
        <f>SUMIFS(СВЦЭМ!$E$39:$E$782,СВЦЭМ!$A$39:$A$782,$A175,СВЦЭМ!$B$39:$B$782,G$155)+'СЕТ СН'!$F$12</f>
        <v>237.56368771000001</v>
      </c>
      <c r="H175" s="36">
        <f>SUMIFS(СВЦЭМ!$E$39:$E$782,СВЦЭМ!$A$39:$A$782,$A175,СВЦЭМ!$B$39:$B$782,H$155)+'СЕТ СН'!$F$12</f>
        <v>241.80125785999999</v>
      </c>
      <c r="I175" s="36">
        <f>SUMIFS(СВЦЭМ!$E$39:$E$782,СВЦЭМ!$A$39:$A$782,$A175,СВЦЭМ!$B$39:$B$782,I$155)+'СЕТ СН'!$F$12</f>
        <v>230.52300206999999</v>
      </c>
      <c r="J175" s="36">
        <f>SUMIFS(СВЦЭМ!$E$39:$E$782,СВЦЭМ!$A$39:$A$782,$A175,СВЦЭМ!$B$39:$B$782,J$155)+'СЕТ СН'!$F$12</f>
        <v>230.11733297000001</v>
      </c>
      <c r="K175" s="36">
        <f>SUMIFS(СВЦЭМ!$E$39:$E$782,СВЦЭМ!$A$39:$A$782,$A175,СВЦЭМ!$B$39:$B$782,K$155)+'СЕТ СН'!$F$12</f>
        <v>225.76402085000001</v>
      </c>
      <c r="L175" s="36">
        <f>SUMIFS(СВЦЭМ!$E$39:$E$782,СВЦЭМ!$A$39:$A$782,$A175,СВЦЭМ!$B$39:$B$782,L$155)+'СЕТ СН'!$F$12</f>
        <v>224.63752321999999</v>
      </c>
      <c r="M175" s="36">
        <f>SUMIFS(СВЦЭМ!$E$39:$E$782,СВЦЭМ!$A$39:$A$782,$A175,СВЦЭМ!$B$39:$B$782,M$155)+'СЕТ СН'!$F$12</f>
        <v>226.29198052000001</v>
      </c>
      <c r="N175" s="36">
        <f>SUMIFS(СВЦЭМ!$E$39:$E$782,СВЦЭМ!$A$39:$A$782,$A175,СВЦЭМ!$B$39:$B$782,N$155)+'СЕТ СН'!$F$12</f>
        <v>231.71525056999999</v>
      </c>
      <c r="O175" s="36">
        <f>SUMIFS(СВЦЭМ!$E$39:$E$782,СВЦЭМ!$A$39:$A$782,$A175,СВЦЭМ!$B$39:$B$782,O$155)+'СЕТ СН'!$F$12</f>
        <v>235.40889926</v>
      </c>
      <c r="P175" s="36">
        <f>SUMIFS(СВЦЭМ!$E$39:$E$782,СВЦЭМ!$A$39:$A$782,$A175,СВЦЭМ!$B$39:$B$782,P$155)+'СЕТ СН'!$F$12</f>
        <v>236.19832880000001</v>
      </c>
      <c r="Q175" s="36">
        <f>SUMIFS(СВЦЭМ!$E$39:$E$782,СВЦЭМ!$A$39:$A$782,$A175,СВЦЭМ!$B$39:$B$782,Q$155)+'СЕТ СН'!$F$12</f>
        <v>237.55726322999999</v>
      </c>
      <c r="R175" s="36">
        <f>SUMIFS(СВЦЭМ!$E$39:$E$782,СВЦЭМ!$A$39:$A$782,$A175,СВЦЭМ!$B$39:$B$782,R$155)+'СЕТ СН'!$F$12</f>
        <v>236.87023328000001</v>
      </c>
      <c r="S175" s="36">
        <f>SUMIFS(СВЦЭМ!$E$39:$E$782,СВЦЭМ!$A$39:$A$782,$A175,СВЦЭМ!$B$39:$B$782,S$155)+'СЕТ СН'!$F$12</f>
        <v>234.52289465000001</v>
      </c>
      <c r="T175" s="36">
        <f>SUMIFS(СВЦЭМ!$E$39:$E$782,СВЦЭМ!$A$39:$A$782,$A175,СВЦЭМ!$B$39:$B$782,T$155)+'СЕТ СН'!$F$12</f>
        <v>231.06610044999999</v>
      </c>
      <c r="U175" s="36">
        <f>SUMIFS(СВЦЭМ!$E$39:$E$782,СВЦЭМ!$A$39:$A$782,$A175,СВЦЭМ!$B$39:$B$782,U$155)+'СЕТ СН'!$F$12</f>
        <v>225.97745402000001</v>
      </c>
      <c r="V175" s="36">
        <f>SUMIFS(СВЦЭМ!$E$39:$E$782,СВЦЭМ!$A$39:$A$782,$A175,СВЦЭМ!$B$39:$B$782,V$155)+'СЕТ СН'!$F$12</f>
        <v>224.30927152999999</v>
      </c>
      <c r="W175" s="36">
        <f>SUMIFS(СВЦЭМ!$E$39:$E$782,СВЦЭМ!$A$39:$A$782,$A175,СВЦЭМ!$B$39:$B$782,W$155)+'СЕТ СН'!$F$12</f>
        <v>224.2392384</v>
      </c>
      <c r="X175" s="36">
        <f>SUMIFS(СВЦЭМ!$E$39:$E$782,СВЦЭМ!$A$39:$A$782,$A175,СВЦЭМ!$B$39:$B$782,X$155)+'СЕТ СН'!$F$12</f>
        <v>229.88332840000001</v>
      </c>
      <c r="Y175" s="36">
        <f>SUMIFS(СВЦЭМ!$E$39:$E$782,СВЦЭМ!$A$39:$A$782,$A175,СВЦЭМ!$B$39:$B$782,Y$155)+'СЕТ СН'!$F$12</f>
        <v>234.75720937</v>
      </c>
    </row>
    <row r="176" spans="1:25" ht="15.75" x14ac:dyDescent="0.2">
      <c r="A176" s="35">
        <f t="shared" si="4"/>
        <v>45006</v>
      </c>
      <c r="B176" s="36">
        <f>SUMIFS(СВЦЭМ!$E$39:$E$782,СВЦЭМ!$A$39:$A$782,$A176,СВЦЭМ!$B$39:$B$782,B$155)+'СЕТ СН'!$F$12</f>
        <v>224.23816982</v>
      </c>
      <c r="C176" s="36">
        <f>SUMIFS(СВЦЭМ!$E$39:$E$782,СВЦЭМ!$A$39:$A$782,$A176,СВЦЭМ!$B$39:$B$782,C$155)+'СЕТ СН'!$F$12</f>
        <v>230.23169806000001</v>
      </c>
      <c r="D176" s="36">
        <f>SUMIFS(СВЦЭМ!$E$39:$E$782,СВЦЭМ!$A$39:$A$782,$A176,СВЦЭМ!$B$39:$B$782,D$155)+'СЕТ СН'!$F$12</f>
        <v>233.67630087000001</v>
      </c>
      <c r="E176" s="36">
        <f>SUMIFS(СВЦЭМ!$E$39:$E$782,СВЦЭМ!$A$39:$A$782,$A176,СВЦЭМ!$B$39:$B$782,E$155)+'СЕТ СН'!$F$12</f>
        <v>234.56507353999999</v>
      </c>
      <c r="F176" s="36">
        <f>SUMIFS(СВЦЭМ!$E$39:$E$782,СВЦЭМ!$A$39:$A$782,$A176,СВЦЭМ!$B$39:$B$782,F$155)+'СЕТ СН'!$F$12</f>
        <v>230.53099352999999</v>
      </c>
      <c r="G176" s="36">
        <f>SUMIFS(СВЦЭМ!$E$39:$E$782,СВЦЭМ!$A$39:$A$782,$A176,СВЦЭМ!$B$39:$B$782,G$155)+'СЕТ СН'!$F$12</f>
        <v>230.80622557000001</v>
      </c>
      <c r="H176" s="36">
        <f>SUMIFS(СВЦЭМ!$E$39:$E$782,СВЦЭМ!$A$39:$A$782,$A176,СВЦЭМ!$B$39:$B$782,H$155)+'СЕТ СН'!$F$12</f>
        <v>223.21535814999999</v>
      </c>
      <c r="I176" s="36">
        <f>SUMIFS(СВЦЭМ!$E$39:$E$782,СВЦЭМ!$A$39:$A$782,$A176,СВЦЭМ!$B$39:$B$782,I$155)+'СЕТ СН'!$F$12</f>
        <v>215.40855479000001</v>
      </c>
      <c r="J176" s="36">
        <f>SUMIFS(СВЦЭМ!$E$39:$E$782,СВЦЭМ!$A$39:$A$782,$A176,СВЦЭМ!$B$39:$B$782,J$155)+'СЕТ СН'!$F$12</f>
        <v>215.21898816000001</v>
      </c>
      <c r="K176" s="36">
        <f>SUMIFS(СВЦЭМ!$E$39:$E$782,СВЦЭМ!$A$39:$A$782,$A176,СВЦЭМ!$B$39:$B$782,K$155)+'СЕТ СН'!$F$12</f>
        <v>213.26205349</v>
      </c>
      <c r="L176" s="36">
        <f>SUMIFS(СВЦЭМ!$E$39:$E$782,СВЦЭМ!$A$39:$A$782,$A176,СВЦЭМ!$B$39:$B$782,L$155)+'СЕТ СН'!$F$12</f>
        <v>214.33997446999999</v>
      </c>
      <c r="M176" s="36">
        <f>SUMIFS(СВЦЭМ!$E$39:$E$782,СВЦЭМ!$A$39:$A$782,$A176,СВЦЭМ!$B$39:$B$782,M$155)+'СЕТ СН'!$F$12</f>
        <v>219.52209543999999</v>
      </c>
      <c r="N176" s="36">
        <f>SUMIFS(СВЦЭМ!$E$39:$E$782,СВЦЭМ!$A$39:$A$782,$A176,СВЦЭМ!$B$39:$B$782,N$155)+'СЕТ СН'!$F$12</f>
        <v>223.71023654000001</v>
      </c>
      <c r="O176" s="36">
        <f>SUMIFS(СВЦЭМ!$E$39:$E$782,СВЦЭМ!$A$39:$A$782,$A176,СВЦЭМ!$B$39:$B$782,O$155)+'СЕТ СН'!$F$12</f>
        <v>229.08852132000001</v>
      </c>
      <c r="P176" s="36">
        <f>SUMIFS(СВЦЭМ!$E$39:$E$782,СВЦЭМ!$A$39:$A$782,$A176,СВЦЭМ!$B$39:$B$782,P$155)+'СЕТ СН'!$F$12</f>
        <v>231.16687081000001</v>
      </c>
      <c r="Q176" s="36">
        <f>SUMIFS(СВЦЭМ!$E$39:$E$782,СВЦЭМ!$A$39:$A$782,$A176,СВЦЭМ!$B$39:$B$782,Q$155)+'СЕТ СН'!$F$12</f>
        <v>231.62074661</v>
      </c>
      <c r="R176" s="36">
        <f>SUMIFS(СВЦЭМ!$E$39:$E$782,СВЦЭМ!$A$39:$A$782,$A176,СВЦЭМ!$B$39:$B$782,R$155)+'СЕТ СН'!$F$12</f>
        <v>230.79433725999999</v>
      </c>
      <c r="S176" s="36">
        <f>SUMIFS(СВЦЭМ!$E$39:$E$782,СВЦЭМ!$A$39:$A$782,$A176,СВЦЭМ!$B$39:$B$782,S$155)+'СЕТ СН'!$F$12</f>
        <v>228.40261896999999</v>
      </c>
      <c r="T176" s="36">
        <f>SUMIFS(СВЦЭМ!$E$39:$E$782,СВЦЭМ!$A$39:$A$782,$A176,СВЦЭМ!$B$39:$B$782,T$155)+'СЕТ СН'!$F$12</f>
        <v>224.93934611</v>
      </c>
      <c r="U176" s="36">
        <f>SUMIFS(СВЦЭМ!$E$39:$E$782,СВЦЭМ!$A$39:$A$782,$A176,СВЦЭМ!$B$39:$B$782,U$155)+'СЕТ СН'!$F$12</f>
        <v>221.13322585</v>
      </c>
      <c r="V176" s="36">
        <f>SUMIFS(СВЦЭМ!$E$39:$E$782,СВЦЭМ!$A$39:$A$782,$A176,СВЦЭМ!$B$39:$B$782,V$155)+'СЕТ СН'!$F$12</f>
        <v>219.23242243999999</v>
      </c>
      <c r="W176" s="36">
        <f>SUMIFS(СВЦЭМ!$E$39:$E$782,СВЦЭМ!$A$39:$A$782,$A176,СВЦЭМ!$B$39:$B$782,W$155)+'СЕТ СН'!$F$12</f>
        <v>220.01352659</v>
      </c>
      <c r="X176" s="36">
        <f>SUMIFS(СВЦЭМ!$E$39:$E$782,СВЦЭМ!$A$39:$A$782,$A176,СВЦЭМ!$B$39:$B$782,X$155)+'СЕТ СН'!$F$12</f>
        <v>224.00109939999999</v>
      </c>
      <c r="Y176" s="36">
        <f>SUMIFS(СВЦЭМ!$E$39:$E$782,СВЦЭМ!$A$39:$A$782,$A176,СВЦЭМ!$B$39:$B$782,Y$155)+'СЕТ СН'!$F$12</f>
        <v>228.24025874</v>
      </c>
    </row>
    <row r="177" spans="1:27" ht="15.75" x14ac:dyDescent="0.2">
      <c r="A177" s="35">
        <f t="shared" si="4"/>
        <v>45007</v>
      </c>
      <c r="B177" s="36">
        <f>SUMIFS(СВЦЭМ!$E$39:$E$782,СВЦЭМ!$A$39:$A$782,$A177,СВЦЭМ!$B$39:$B$782,B$155)+'СЕТ СН'!$F$12</f>
        <v>242.28671191000001</v>
      </c>
      <c r="C177" s="36">
        <f>SUMIFS(СВЦЭМ!$E$39:$E$782,СВЦЭМ!$A$39:$A$782,$A177,СВЦЭМ!$B$39:$B$782,C$155)+'СЕТ СН'!$F$12</f>
        <v>248.48358021999999</v>
      </c>
      <c r="D177" s="36">
        <f>SUMIFS(СВЦЭМ!$E$39:$E$782,СВЦЭМ!$A$39:$A$782,$A177,СВЦЭМ!$B$39:$B$782,D$155)+'СЕТ СН'!$F$12</f>
        <v>258.42797000000002</v>
      </c>
      <c r="E177" s="36">
        <f>SUMIFS(СВЦЭМ!$E$39:$E$782,СВЦЭМ!$A$39:$A$782,$A177,СВЦЭМ!$B$39:$B$782,E$155)+'СЕТ СН'!$F$12</f>
        <v>260.00866237999998</v>
      </c>
      <c r="F177" s="36">
        <f>SUMIFS(СВЦЭМ!$E$39:$E$782,СВЦЭМ!$A$39:$A$782,$A177,СВЦЭМ!$B$39:$B$782,F$155)+'СЕТ СН'!$F$12</f>
        <v>261.40570434</v>
      </c>
      <c r="G177" s="36">
        <f>SUMIFS(СВЦЭМ!$E$39:$E$782,СВЦЭМ!$A$39:$A$782,$A177,СВЦЭМ!$B$39:$B$782,G$155)+'СЕТ СН'!$F$12</f>
        <v>256.89322005000002</v>
      </c>
      <c r="H177" s="36">
        <f>SUMIFS(СВЦЭМ!$E$39:$E$782,СВЦЭМ!$A$39:$A$782,$A177,СВЦЭМ!$B$39:$B$782,H$155)+'СЕТ СН'!$F$12</f>
        <v>249.35097869000001</v>
      </c>
      <c r="I177" s="36">
        <f>SUMIFS(СВЦЭМ!$E$39:$E$782,СВЦЭМ!$A$39:$A$782,$A177,СВЦЭМ!$B$39:$B$782,I$155)+'СЕТ СН'!$F$12</f>
        <v>242.69956436000001</v>
      </c>
      <c r="J177" s="36">
        <f>SUMIFS(СВЦЭМ!$E$39:$E$782,СВЦЭМ!$A$39:$A$782,$A177,СВЦЭМ!$B$39:$B$782,J$155)+'СЕТ СН'!$F$12</f>
        <v>241.44293818</v>
      </c>
      <c r="K177" s="36">
        <f>SUMIFS(СВЦЭМ!$E$39:$E$782,СВЦЭМ!$A$39:$A$782,$A177,СВЦЭМ!$B$39:$B$782,K$155)+'СЕТ СН'!$F$12</f>
        <v>238.57811720999999</v>
      </c>
      <c r="L177" s="36">
        <f>SUMIFS(СВЦЭМ!$E$39:$E$782,СВЦЭМ!$A$39:$A$782,$A177,СВЦЭМ!$B$39:$B$782,L$155)+'СЕТ СН'!$F$12</f>
        <v>238.87559598999999</v>
      </c>
      <c r="M177" s="36">
        <f>SUMIFS(СВЦЭМ!$E$39:$E$782,СВЦЭМ!$A$39:$A$782,$A177,СВЦЭМ!$B$39:$B$782,M$155)+'СЕТ СН'!$F$12</f>
        <v>235.49156436000001</v>
      </c>
      <c r="N177" s="36">
        <f>SUMIFS(СВЦЭМ!$E$39:$E$782,СВЦЭМ!$A$39:$A$782,$A177,СВЦЭМ!$B$39:$B$782,N$155)+'СЕТ СН'!$F$12</f>
        <v>249.20804554</v>
      </c>
      <c r="O177" s="36">
        <f>SUMIFS(СВЦЭМ!$E$39:$E$782,СВЦЭМ!$A$39:$A$782,$A177,СВЦЭМ!$B$39:$B$782,O$155)+'СЕТ СН'!$F$12</f>
        <v>250.19154811999999</v>
      </c>
      <c r="P177" s="36">
        <f>SUMIFS(СВЦЭМ!$E$39:$E$782,СВЦЭМ!$A$39:$A$782,$A177,СВЦЭМ!$B$39:$B$782,P$155)+'СЕТ СН'!$F$12</f>
        <v>250.55598001000001</v>
      </c>
      <c r="Q177" s="36">
        <f>SUMIFS(СВЦЭМ!$E$39:$E$782,СВЦЭМ!$A$39:$A$782,$A177,СВЦЭМ!$B$39:$B$782,Q$155)+'СЕТ СН'!$F$12</f>
        <v>250.63679550000001</v>
      </c>
      <c r="R177" s="36">
        <f>SUMIFS(СВЦЭМ!$E$39:$E$782,СВЦЭМ!$A$39:$A$782,$A177,СВЦЭМ!$B$39:$B$782,R$155)+'СЕТ СН'!$F$12</f>
        <v>246.87466161</v>
      </c>
      <c r="S177" s="36">
        <f>SUMIFS(СВЦЭМ!$E$39:$E$782,СВЦЭМ!$A$39:$A$782,$A177,СВЦЭМ!$B$39:$B$782,S$155)+'СЕТ СН'!$F$12</f>
        <v>243.81144728999999</v>
      </c>
      <c r="T177" s="36">
        <f>SUMIFS(СВЦЭМ!$E$39:$E$782,СВЦЭМ!$A$39:$A$782,$A177,СВЦЭМ!$B$39:$B$782,T$155)+'СЕТ СН'!$F$12</f>
        <v>243.97303221000001</v>
      </c>
      <c r="U177" s="36">
        <f>SUMIFS(СВЦЭМ!$E$39:$E$782,СВЦЭМ!$A$39:$A$782,$A177,СВЦЭМ!$B$39:$B$782,U$155)+'СЕТ СН'!$F$12</f>
        <v>238.47705615000001</v>
      </c>
      <c r="V177" s="36">
        <f>SUMIFS(СВЦЭМ!$E$39:$E$782,СВЦЭМ!$A$39:$A$782,$A177,СВЦЭМ!$B$39:$B$782,V$155)+'СЕТ СН'!$F$12</f>
        <v>234.35579336999999</v>
      </c>
      <c r="W177" s="36">
        <f>SUMIFS(СВЦЭМ!$E$39:$E$782,СВЦЭМ!$A$39:$A$782,$A177,СВЦЭМ!$B$39:$B$782,W$155)+'СЕТ СН'!$F$12</f>
        <v>234.13912916000001</v>
      </c>
      <c r="X177" s="36">
        <f>SUMIFS(СВЦЭМ!$E$39:$E$782,СВЦЭМ!$A$39:$A$782,$A177,СВЦЭМ!$B$39:$B$782,X$155)+'СЕТ СН'!$F$12</f>
        <v>235.33821571999999</v>
      </c>
      <c r="Y177" s="36">
        <f>SUMIFS(СВЦЭМ!$E$39:$E$782,СВЦЭМ!$A$39:$A$782,$A177,СВЦЭМ!$B$39:$B$782,Y$155)+'СЕТ СН'!$F$12</f>
        <v>241.68476885000001</v>
      </c>
    </row>
    <row r="178" spans="1:27" ht="15.75" x14ac:dyDescent="0.2">
      <c r="A178" s="35">
        <f t="shared" si="4"/>
        <v>45008</v>
      </c>
      <c r="B178" s="36">
        <f>SUMIFS(СВЦЭМ!$E$39:$E$782,СВЦЭМ!$A$39:$A$782,$A178,СВЦЭМ!$B$39:$B$782,B$155)+'СЕТ СН'!$F$12</f>
        <v>250.58681036999999</v>
      </c>
      <c r="C178" s="36">
        <f>SUMIFS(СВЦЭМ!$E$39:$E$782,СВЦЭМ!$A$39:$A$782,$A178,СВЦЭМ!$B$39:$B$782,C$155)+'СЕТ СН'!$F$12</f>
        <v>259.49765638000002</v>
      </c>
      <c r="D178" s="36">
        <f>SUMIFS(СВЦЭМ!$E$39:$E$782,СВЦЭМ!$A$39:$A$782,$A178,СВЦЭМ!$B$39:$B$782,D$155)+'СЕТ СН'!$F$12</f>
        <v>263.68150434</v>
      </c>
      <c r="E178" s="36">
        <f>SUMIFS(СВЦЭМ!$E$39:$E$782,СВЦЭМ!$A$39:$A$782,$A178,СВЦЭМ!$B$39:$B$782,E$155)+'СЕТ СН'!$F$12</f>
        <v>266.28487344000001</v>
      </c>
      <c r="F178" s="36">
        <f>SUMIFS(СВЦЭМ!$E$39:$E$782,СВЦЭМ!$A$39:$A$782,$A178,СВЦЭМ!$B$39:$B$782,F$155)+'СЕТ СН'!$F$12</f>
        <v>265.83379317999999</v>
      </c>
      <c r="G178" s="36">
        <f>SUMIFS(СВЦЭМ!$E$39:$E$782,СВЦЭМ!$A$39:$A$782,$A178,СВЦЭМ!$B$39:$B$782,G$155)+'СЕТ СН'!$F$12</f>
        <v>257.01605997000001</v>
      </c>
      <c r="H178" s="36">
        <f>SUMIFS(СВЦЭМ!$E$39:$E$782,СВЦЭМ!$A$39:$A$782,$A178,СВЦЭМ!$B$39:$B$782,H$155)+'СЕТ СН'!$F$12</f>
        <v>252.64958279000001</v>
      </c>
      <c r="I178" s="36">
        <f>SUMIFS(СВЦЭМ!$E$39:$E$782,СВЦЭМ!$A$39:$A$782,$A178,СВЦЭМ!$B$39:$B$782,I$155)+'СЕТ СН'!$F$12</f>
        <v>244.65143157</v>
      </c>
      <c r="J178" s="36">
        <f>SUMIFS(СВЦЭМ!$E$39:$E$782,СВЦЭМ!$A$39:$A$782,$A178,СВЦЭМ!$B$39:$B$782,J$155)+'СЕТ СН'!$F$12</f>
        <v>242.37007811000001</v>
      </c>
      <c r="K178" s="36">
        <f>SUMIFS(СВЦЭМ!$E$39:$E$782,СВЦЭМ!$A$39:$A$782,$A178,СВЦЭМ!$B$39:$B$782,K$155)+'СЕТ СН'!$F$12</f>
        <v>239.42976819</v>
      </c>
      <c r="L178" s="36">
        <f>SUMIFS(СВЦЭМ!$E$39:$E$782,СВЦЭМ!$A$39:$A$782,$A178,СВЦЭМ!$B$39:$B$782,L$155)+'СЕТ СН'!$F$12</f>
        <v>234.84039627999999</v>
      </c>
      <c r="M178" s="36">
        <f>SUMIFS(СВЦЭМ!$E$39:$E$782,СВЦЭМ!$A$39:$A$782,$A178,СВЦЭМ!$B$39:$B$782,M$155)+'СЕТ СН'!$F$12</f>
        <v>238.06704637999999</v>
      </c>
      <c r="N178" s="36">
        <f>SUMIFS(СВЦЭМ!$E$39:$E$782,СВЦЭМ!$A$39:$A$782,$A178,СВЦЭМ!$B$39:$B$782,N$155)+'СЕТ СН'!$F$12</f>
        <v>243.35765943000001</v>
      </c>
      <c r="O178" s="36">
        <f>SUMIFS(СВЦЭМ!$E$39:$E$782,СВЦЭМ!$A$39:$A$782,$A178,СВЦЭМ!$B$39:$B$782,O$155)+'СЕТ СН'!$F$12</f>
        <v>248.03995159999999</v>
      </c>
      <c r="P178" s="36">
        <f>SUMIFS(СВЦЭМ!$E$39:$E$782,СВЦЭМ!$A$39:$A$782,$A178,СВЦЭМ!$B$39:$B$782,P$155)+'СЕТ СН'!$F$12</f>
        <v>253.41392866000001</v>
      </c>
      <c r="Q178" s="36">
        <f>SUMIFS(СВЦЭМ!$E$39:$E$782,СВЦЭМ!$A$39:$A$782,$A178,СВЦЭМ!$B$39:$B$782,Q$155)+'СЕТ СН'!$F$12</f>
        <v>253.2395836</v>
      </c>
      <c r="R178" s="36">
        <f>SUMIFS(СВЦЭМ!$E$39:$E$782,СВЦЭМ!$A$39:$A$782,$A178,СВЦЭМ!$B$39:$B$782,R$155)+'СЕТ СН'!$F$12</f>
        <v>248.29375146000001</v>
      </c>
      <c r="S178" s="36">
        <f>SUMIFS(СВЦЭМ!$E$39:$E$782,СВЦЭМ!$A$39:$A$782,$A178,СВЦЭМ!$B$39:$B$782,S$155)+'СЕТ СН'!$F$12</f>
        <v>246.27702310999999</v>
      </c>
      <c r="T178" s="36">
        <f>SUMIFS(СВЦЭМ!$E$39:$E$782,СВЦЭМ!$A$39:$A$782,$A178,СВЦЭМ!$B$39:$B$782,T$155)+'СЕТ СН'!$F$12</f>
        <v>241.89259694</v>
      </c>
      <c r="U178" s="36">
        <f>SUMIFS(СВЦЭМ!$E$39:$E$782,СВЦЭМ!$A$39:$A$782,$A178,СВЦЭМ!$B$39:$B$782,U$155)+'СЕТ СН'!$F$12</f>
        <v>236.34096238999999</v>
      </c>
      <c r="V178" s="36">
        <f>SUMIFS(СВЦЭМ!$E$39:$E$782,СВЦЭМ!$A$39:$A$782,$A178,СВЦЭМ!$B$39:$B$782,V$155)+'СЕТ СН'!$F$12</f>
        <v>234.54807665000001</v>
      </c>
      <c r="W178" s="36">
        <f>SUMIFS(СВЦЭМ!$E$39:$E$782,СВЦЭМ!$A$39:$A$782,$A178,СВЦЭМ!$B$39:$B$782,W$155)+'СЕТ СН'!$F$12</f>
        <v>239.15401684</v>
      </c>
      <c r="X178" s="36">
        <f>SUMIFS(СВЦЭМ!$E$39:$E$782,СВЦЭМ!$A$39:$A$782,$A178,СВЦЭМ!$B$39:$B$782,X$155)+'СЕТ СН'!$F$12</f>
        <v>243.88782469</v>
      </c>
      <c r="Y178" s="36">
        <f>SUMIFS(СВЦЭМ!$E$39:$E$782,СВЦЭМ!$A$39:$A$782,$A178,СВЦЭМ!$B$39:$B$782,Y$155)+'СЕТ СН'!$F$12</f>
        <v>247.93650668999999</v>
      </c>
    </row>
    <row r="179" spans="1:27" ht="15.75" x14ac:dyDescent="0.2">
      <c r="A179" s="35">
        <f t="shared" si="4"/>
        <v>45009</v>
      </c>
      <c r="B179" s="36">
        <f>SUMIFS(СВЦЭМ!$E$39:$E$782,СВЦЭМ!$A$39:$A$782,$A179,СВЦЭМ!$B$39:$B$782,B$155)+'СЕТ СН'!$F$12</f>
        <v>259.90557180000002</v>
      </c>
      <c r="C179" s="36">
        <f>SUMIFS(СВЦЭМ!$E$39:$E$782,СВЦЭМ!$A$39:$A$782,$A179,СВЦЭМ!$B$39:$B$782,C$155)+'СЕТ СН'!$F$12</f>
        <v>270.11151118999999</v>
      </c>
      <c r="D179" s="36">
        <f>SUMIFS(СВЦЭМ!$E$39:$E$782,СВЦЭМ!$A$39:$A$782,$A179,СВЦЭМ!$B$39:$B$782,D$155)+'СЕТ СН'!$F$12</f>
        <v>268.85219353000002</v>
      </c>
      <c r="E179" s="36">
        <f>SUMIFS(СВЦЭМ!$E$39:$E$782,СВЦЭМ!$A$39:$A$782,$A179,СВЦЭМ!$B$39:$B$782,E$155)+'СЕТ СН'!$F$12</f>
        <v>269.08461663999998</v>
      </c>
      <c r="F179" s="36">
        <f>SUMIFS(СВЦЭМ!$E$39:$E$782,СВЦЭМ!$A$39:$A$782,$A179,СВЦЭМ!$B$39:$B$782,F$155)+'СЕТ СН'!$F$12</f>
        <v>269.03934564000002</v>
      </c>
      <c r="G179" s="36">
        <f>SUMIFS(СВЦЭМ!$E$39:$E$782,СВЦЭМ!$A$39:$A$782,$A179,СВЦЭМ!$B$39:$B$782,G$155)+'СЕТ СН'!$F$12</f>
        <v>268.76234335999999</v>
      </c>
      <c r="H179" s="36">
        <f>SUMIFS(СВЦЭМ!$E$39:$E$782,СВЦЭМ!$A$39:$A$782,$A179,СВЦЭМ!$B$39:$B$782,H$155)+'СЕТ СН'!$F$12</f>
        <v>266.27921879000002</v>
      </c>
      <c r="I179" s="36">
        <f>SUMIFS(СВЦЭМ!$E$39:$E$782,СВЦЭМ!$A$39:$A$782,$A179,СВЦЭМ!$B$39:$B$782,I$155)+'СЕТ СН'!$F$12</f>
        <v>256.21942266999997</v>
      </c>
      <c r="J179" s="36">
        <f>SUMIFS(СВЦЭМ!$E$39:$E$782,СВЦЭМ!$A$39:$A$782,$A179,СВЦЭМ!$B$39:$B$782,J$155)+'СЕТ СН'!$F$12</f>
        <v>255.27987972</v>
      </c>
      <c r="K179" s="36">
        <f>SUMIFS(СВЦЭМ!$E$39:$E$782,СВЦЭМ!$A$39:$A$782,$A179,СВЦЭМ!$B$39:$B$782,K$155)+'СЕТ СН'!$F$12</f>
        <v>251.45743852999999</v>
      </c>
      <c r="L179" s="36">
        <f>SUMIFS(СВЦЭМ!$E$39:$E$782,СВЦЭМ!$A$39:$A$782,$A179,СВЦЭМ!$B$39:$B$782,L$155)+'СЕТ СН'!$F$12</f>
        <v>244.06582946</v>
      </c>
      <c r="M179" s="36">
        <f>SUMIFS(СВЦЭМ!$E$39:$E$782,СВЦЭМ!$A$39:$A$782,$A179,СВЦЭМ!$B$39:$B$782,M$155)+'СЕТ СН'!$F$12</f>
        <v>243.75821973000001</v>
      </c>
      <c r="N179" s="36">
        <f>SUMIFS(СВЦЭМ!$E$39:$E$782,СВЦЭМ!$A$39:$A$782,$A179,СВЦЭМ!$B$39:$B$782,N$155)+'СЕТ СН'!$F$12</f>
        <v>244.82519782</v>
      </c>
      <c r="O179" s="36">
        <f>SUMIFS(СВЦЭМ!$E$39:$E$782,СВЦЭМ!$A$39:$A$782,$A179,СВЦЭМ!$B$39:$B$782,O$155)+'СЕТ СН'!$F$12</f>
        <v>245.75551973</v>
      </c>
      <c r="P179" s="36">
        <f>SUMIFS(СВЦЭМ!$E$39:$E$782,СВЦЭМ!$A$39:$A$782,$A179,СВЦЭМ!$B$39:$B$782,P$155)+'СЕТ СН'!$F$12</f>
        <v>246.99185141000001</v>
      </c>
      <c r="Q179" s="36">
        <f>SUMIFS(СВЦЭМ!$E$39:$E$782,СВЦЭМ!$A$39:$A$782,$A179,СВЦЭМ!$B$39:$B$782,Q$155)+'СЕТ СН'!$F$12</f>
        <v>246.39768391999999</v>
      </c>
      <c r="R179" s="36">
        <f>SUMIFS(СВЦЭМ!$E$39:$E$782,СВЦЭМ!$A$39:$A$782,$A179,СВЦЭМ!$B$39:$B$782,R$155)+'СЕТ СН'!$F$12</f>
        <v>246.60277983</v>
      </c>
      <c r="S179" s="36">
        <f>SUMIFS(СВЦЭМ!$E$39:$E$782,СВЦЭМ!$A$39:$A$782,$A179,СВЦЭМ!$B$39:$B$782,S$155)+'СЕТ СН'!$F$12</f>
        <v>240.71025080000001</v>
      </c>
      <c r="T179" s="36">
        <f>SUMIFS(СВЦЭМ!$E$39:$E$782,СВЦЭМ!$A$39:$A$782,$A179,СВЦЭМ!$B$39:$B$782,T$155)+'СЕТ СН'!$F$12</f>
        <v>239.51132895999999</v>
      </c>
      <c r="U179" s="36">
        <f>SUMIFS(СВЦЭМ!$E$39:$E$782,СВЦЭМ!$A$39:$A$782,$A179,СВЦЭМ!$B$39:$B$782,U$155)+'СЕТ СН'!$F$12</f>
        <v>237.78975231999999</v>
      </c>
      <c r="V179" s="36">
        <f>SUMIFS(СВЦЭМ!$E$39:$E$782,СВЦЭМ!$A$39:$A$782,$A179,СВЦЭМ!$B$39:$B$782,V$155)+'СЕТ СН'!$F$12</f>
        <v>239.46167783999999</v>
      </c>
      <c r="W179" s="36">
        <f>SUMIFS(СВЦЭМ!$E$39:$E$782,СВЦЭМ!$A$39:$A$782,$A179,СВЦЭМ!$B$39:$B$782,W$155)+'СЕТ СН'!$F$12</f>
        <v>239.64981327999999</v>
      </c>
      <c r="X179" s="36">
        <f>SUMIFS(СВЦЭМ!$E$39:$E$782,СВЦЭМ!$A$39:$A$782,$A179,СВЦЭМ!$B$39:$B$782,X$155)+'СЕТ СН'!$F$12</f>
        <v>246.80313493</v>
      </c>
      <c r="Y179" s="36">
        <f>SUMIFS(СВЦЭМ!$E$39:$E$782,СВЦЭМ!$A$39:$A$782,$A179,СВЦЭМ!$B$39:$B$782,Y$155)+'СЕТ СН'!$F$12</f>
        <v>243.35020610999999</v>
      </c>
    </row>
    <row r="180" spans="1:27" ht="15.75" x14ac:dyDescent="0.2">
      <c r="A180" s="35">
        <f t="shared" si="4"/>
        <v>45010</v>
      </c>
      <c r="B180" s="36">
        <f>SUMIFS(СВЦЭМ!$E$39:$E$782,СВЦЭМ!$A$39:$A$782,$A180,СВЦЭМ!$B$39:$B$782,B$155)+'СЕТ СН'!$F$12</f>
        <v>243.07341448</v>
      </c>
      <c r="C180" s="36">
        <f>SUMIFS(СВЦЭМ!$E$39:$E$782,СВЦЭМ!$A$39:$A$782,$A180,СВЦЭМ!$B$39:$B$782,C$155)+'СЕТ СН'!$F$12</f>
        <v>248.93005886</v>
      </c>
      <c r="D180" s="36">
        <f>SUMIFS(СВЦЭМ!$E$39:$E$782,СВЦЭМ!$A$39:$A$782,$A180,СВЦЭМ!$B$39:$B$782,D$155)+'СЕТ СН'!$F$12</f>
        <v>252.41988509000001</v>
      </c>
      <c r="E180" s="36">
        <f>SUMIFS(СВЦЭМ!$E$39:$E$782,СВЦЭМ!$A$39:$A$782,$A180,СВЦЭМ!$B$39:$B$782,E$155)+'СЕТ СН'!$F$12</f>
        <v>253.18882325999999</v>
      </c>
      <c r="F180" s="36">
        <f>SUMIFS(СВЦЭМ!$E$39:$E$782,СВЦЭМ!$A$39:$A$782,$A180,СВЦЭМ!$B$39:$B$782,F$155)+'СЕТ СН'!$F$12</f>
        <v>252.47681181999999</v>
      </c>
      <c r="G180" s="36">
        <f>SUMIFS(СВЦЭМ!$E$39:$E$782,СВЦЭМ!$A$39:$A$782,$A180,СВЦЭМ!$B$39:$B$782,G$155)+'СЕТ СН'!$F$12</f>
        <v>253.23022094000001</v>
      </c>
      <c r="H180" s="36">
        <f>SUMIFS(СВЦЭМ!$E$39:$E$782,СВЦЭМ!$A$39:$A$782,$A180,СВЦЭМ!$B$39:$B$782,H$155)+'СЕТ СН'!$F$12</f>
        <v>250.83213051999999</v>
      </c>
      <c r="I180" s="36">
        <f>SUMIFS(СВЦЭМ!$E$39:$E$782,СВЦЭМ!$A$39:$A$782,$A180,СВЦЭМ!$B$39:$B$782,I$155)+'СЕТ СН'!$F$12</f>
        <v>242.16143441</v>
      </c>
      <c r="J180" s="36">
        <f>SUMIFS(СВЦЭМ!$E$39:$E$782,СВЦЭМ!$A$39:$A$782,$A180,СВЦЭМ!$B$39:$B$782,J$155)+'СЕТ СН'!$F$12</f>
        <v>232.86204878999999</v>
      </c>
      <c r="K180" s="36">
        <f>SUMIFS(СВЦЭМ!$E$39:$E$782,СВЦЭМ!$A$39:$A$782,$A180,СВЦЭМ!$B$39:$B$782,K$155)+'СЕТ СН'!$F$12</f>
        <v>223.93093278000001</v>
      </c>
      <c r="L180" s="36">
        <f>SUMIFS(СВЦЭМ!$E$39:$E$782,СВЦЭМ!$A$39:$A$782,$A180,СВЦЭМ!$B$39:$B$782,L$155)+'СЕТ СН'!$F$12</f>
        <v>220.82020254</v>
      </c>
      <c r="M180" s="36">
        <f>SUMIFS(СВЦЭМ!$E$39:$E$782,СВЦЭМ!$A$39:$A$782,$A180,СВЦЭМ!$B$39:$B$782,M$155)+'СЕТ СН'!$F$12</f>
        <v>220.49506009999999</v>
      </c>
      <c r="N180" s="36">
        <f>SUMIFS(СВЦЭМ!$E$39:$E$782,СВЦЭМ!$A$39:$A$782,$A180,СВЦЭМ!$B$39:$B$782,N$155)+'СЕТ СН'!$F$12</f>
        <v>225.85368478000001</v>
      </c>
      <c r="O180" s="36">
        <f>SUMIFS(СВЦЭМ!$E$39:$E$782,СВЦЭМ!$A$39:$A$782,$A180,СВЦЭМ!$B$39:$B$782,O$155)+'СЕТ СН'!$F$12</f>
        <v>231.87527987000001</v>
      </c>
      <c r="P180" s="36">
        <f>SUMIFS(СВЦЭМ!$E$39:$E$782,СВЦЭМ!$A$39:$A$782,$A180,СВЦЭМ!$B$39:$B$782,P$155)+'СЕТ СН'!$F$12</f>
        <v>234.74793113000001</v>
      </c>
      <c r="Q180" s="36">
        <f>SUMIFS(СВЦЭМ!$E$39:$E$782,СВЦЭМ!$A$39:$A$782,$A180,СВЦЭМ!$B$39:$B$782,Q$155)+'СЕТ СН'!$F$12</f>
        <v>237.10070356</v>
      </c>
      <c r="R180" s="36">
        <f>SUMIFS(СВЦЭМ!$E$39:$E$782,СВЦЭМ!$A$39:$A$782,$A180,СВЦЭМ!$B$39:$B$782,R$155)+'СЕТ СН'!$F$12</f>
        <v>233.91503420999999</v>
      </c>
      <c r="S180" s="36">
        <f>SUMIFS(СВЦЭМ!$E$39:$E$782,СВЦЭМ!$A$39:$A$782,$A180,СВЦЭМ!$B$39:$B$782,S$155)+'СЕТ СН'!$F$12</f>
        <v>233.53303672999999</v>
      </c>
      <c r="T180" s="36">
        <f>SUMIFS(СВЦЭМ!$E$39:$E$782,СВЦЭМ!$A$39:$A$782,$A180,СВЦЭМ!$B$39:$B$782,T$155)+'СЕТ СН'!$F$12</f>
        <v>224.9332163</v>
      </c>
      <c r="U180" s="36">
        <f>SUMIFS(СВЦЭМ!$E$39:$E$782,СВЦЭМ!$A$39:$A$782,$A180,СВЦЭМ!$B$39:$B$782,U$155)+'СЕТ СН'!$F$12</f>
        <v>225.67420511</v>
      </c>
      <c r="V180" s="36">
        <f>SUMIFS(СВЦЭМ!$E$39:$E$782,СВЦЭМ!$A$39:$A$782,$A180,СВЦЭМ!$B$39:$B$782,V$155)+'СЕТ СН'!$F$12</f>
        <v>222.54907864</v>
      </c>
      <c r="W180" s="36">
        <f>SUMIFS(СВЦЭМ!$E$39:$E$782,СВЦЭМ!$A$39:$A$782,$A180,СВЦЭМ!$B$39:$B$782,W$155)+'СЕТ СН'!$F$12</f>
        <v>223.15002688999999</v>
      </c>
      <c r="X180" s="36">
        <f>SUMIFS(СВЦЭМ!$E$39:$E$782,СВЦЭМ!$A$39:$A$782,$A180,СВЦЭМ!$B$39:$B$782,X$155)+'СЕТ СН'!$F$12</f>
        <v>223.76675517000001</v>
      </c>
      <c r="Y180" s="36">
        <f>SUMIFS(СВЦЭМ!$E$39:$E$782,СВЦЭМ!$A$39:$A$782,$A180,СВЦЭМ!$B$39:$B$782,Y$155)+'СЕТ СН'!$F$12</f>
        <v>239.40252328</v>
      </c>
    </row>
    <row r="181" spans="1:27" ht="15.75" x14ac:dyDescent="0.2">
      <c r="A181" s="35">
        <f t="shared" si="4"/>
        <v>45011</v>
      </c>
      <c r="B181" s="36">
        <f>SUMIFS(СВЦЭМ!$E$39:$E$782,СВЦЭМ!$A$39:$A$782,$A181,СВЦЭМ!$B$39:$B$782,B$155)+'СЕТ СН'!$F$12</f>
        <v>246.25305492999999</v>
      </c>
      <c r="C181" s="36">
        <f>SUMIFS(СВЦЭМ!$E$39:$E$782,СВЦЭМ!$A$39:$A$782,$A181,СВЦЭМ!$B$39:$B$782,C$155)+'СЕТ СН'!$F$12</f>
        <v>252.63979892</v>
      </c>
      <c r="D181" s="36">
        <f>SUMIFS(СВЦЭМ!$E$39:$E$782,СВЦЭМ!$A$39:$A$782,$A181,СВЦЭМ!$B$39:$B$782,D$155)+'СЕТ СН'!$F$12</f>
        <v>256.19963911000002</v>
      </c>
      <c r="E181" s="36">
        <f>SUMIFS(СВЦЭМ!$E$39:$E$782,СВЦЭМ!$A$39:$A$782,$A181,СВЦЭМ!$B$39:$B$782,E$155)+'СЕТ СН'!$F$12</f>
        <v>255.30125515</v>
      </c>
      <c r="F181" s="36">
        <f>SUMIFS(СВЦЭМ!$E$39:$E$782,СВЦЭМ!$A$39:$A$782,$A181,СВЦЭМ!$B$39:$B$782,F$155)+'СЕТ СН'!$F$12</f>
        <v>256.80826401000002</v>
      </c>
      <c r="G181" s="36">
        <f>SUMIFS(СВЦЭМ!$E$39:$E$782,СВЦЭМ!$A$39:$A$782,$A181,СВЦЭМ!$B$39:$B$782,G$155)+'СЕТ СН'!$F$12</f>
        <v>255.15098724999999</v>
      </c>
      <c r="H181" s="36">
        <f>SUMIFS(СВЦЭМ!$E$39:$E$782,СВЦЭМ!$A$39:$A$782,$A181,СВЦЭМ!$B$39:$B$782,H$155)+'СЕТ СН'!$F$12</f>
        <v>253.26474242</v>
      </c>
      <c r="I181" s="36">
        <f>SUMIFS(СВЦЭМ!$E$39:$E$782,СВЦЭМ!$A$39:$A$782,$A181,СВЦЭМ!$B$39:$B$782,I$155)+'СЕТ СН'!$F$12</f>
        <v>249.08219428999999</v>
      </c>
      <c r="J181" s="36">
        <f>SUMIFS(СВЦЭМ!$E$39:$E$782,СВЦЭМ!$A$39:$A$782,$A181,СВЦЭМ!$B$39:$B$782,J$155)+'СЕТ СН'!$F$12</f>
        <v>243.86439798999999</v>
      </c>
      <c r="K181" s="36">
        <f>SUMIFS(СВЦЭМ!$E$39:$E$782,СВЦЭМ!$A$39:$A$782,$A181,СВЦЭМ!$B$39:$B$782,K$155)+'СЕТ СН'!$F$12</f>
        <v>235.45897045999999</v>
      </c>
      <c r="L181" s="36">
        <f>SUMIFS(СВЦЭМ!$E$39:$E$782,СВЦЭМ!$A$39:$A$782,$A181,СВЦЭМ!$B$39:$B$782,L$155)+'СЕТ СН'!$F$12</f>
        <v>231.97632318000001</v>
      </c>
      <c r="M181" s="36">
        <f>SUMIFS(СВЦЭМ!$E$39:$E$782,СВЦЭМ!$A$39:$A$782,$A181,СВЦЭМ!$B$39:$B$782,M$155)+'СЕТ СН'!$F$12</f>
        <v>231.93152255000001</v>
      </c>
      <c r="N181" s="36">
        <f>SUMIFS(СВЦЭМ!$E$39:$E$782,СВЦЭМ!$A$39:$A$782,$A181,СВЦЭМ!$B$39:$B$782,N$155)+'СЕТ СН'!$F$12</f>
        <v>237.16653543999999</v>
      </c>
      <c r="O181" s="36">
        <f>SUMIFS(СВЦЭМ!$E$39:$E$782,СВЦЭМ!$A$39:$A$782,$A181,СВЦЭМ!$B$39:$B$782,O$155)+'СЕТ СН'!$F$12</f>
        <v>242.91587695000001</v>
      </c>
      <c r="P181" s="36">
        <f>SUMIFS(СВЦЭМ!$E$39:$E$782,СВЦЭМ!$A$39:$A$782,$A181,СВЦЭМ!$B$39:$B$782,P$155)+'СЕТ СН'!$F$12</f>
        <v>244.7348169</v>
      </c>
      <c r="Q181" s="36">
        <f>SUMIFS(СВЦЭМ!$E$39:$E$782,СВЦЭМ!$A$39:$A$782,$A181,СВЦЭМ!$B$39:$B$782,Q$155)+'СЕТ СН'!$F$12</f>
        <v>246.48569276000001</v>
      </c>
      <c r="R181" s="36">
        <f>SUMIFS(СВЦЭМ!$E$39:$E$782,СВЦЭМ!$A$39:$A$782,$A181,СВЦЭМ!$B$39:$B$782,R$155)+'СЕТ СН'!$F$12</f>
        <v>244.41174432</v>
      </c>
      <c r="S181" s="36">
        <f>SUMIFS(СВЦЭМ!$E$39:$E$782,СВЦЭМ!$A$39:$A$782,$A181,СВЦЭМ!$B$39:$B$782,S$155)+'СЕТ СН'!$F$12</f>
        <v>240.98614343</v>
      </c>
      <c r="T181" s="36">
        <f>SUMIFS(СВЦЭМ!$E$39:$E$782,СВЦЭМ!$A$39:$A$782,$A181,СВЦЭМ!$B$39:$B$782,T$155)+'СЕТ СН'!$F$12</f>
        <v>238.11877638999999</v>
      </c>
      <c r="U181" s="36">
        <f>SUMIFS(СВЦЭМ!$E$39:$E$782,СВЦЭМ!$A$39:$A$782,$A181,СВЦЭМ!$B$39:$B$782,U$155)+'СЕТ СН'!$F$12</f>
        <v>232.99653333000001</v>
      </c>
      <c r="V181" s="36">
        <f>SUMIFS(СВЦЭМ!$E$39:$E$782,СВЦЭМ!$A$39:$A$782,$A181,СВЦЭМ!$B$39:$B$782,V$155)+'СЕТ СН'!$F$12</f>
        <v>228.68643098999999</v>
      </c>
      <c r="W181" s="36">
        <f>SUMIFS(СВЦЭМ!$E$39:$E$782,СВЦЭМ!$A$39:$A$782,$A181,СВЦЭМ!$B$39:$B$782,W$155)+'СЕТ СН'!$F$12</f>
        <v>230.08942848000001</v>
      </c>
      <c r="X181" s="36">
        <f>SUMIFS(СВЦЭМ!$E$39:$E$782,СВЦЭМ!$A$39:$A$782,$A181,СВЦЭМ!$B$39:$B$782,X$155)+'СЕТ СН'!$F$12</f>
        <v>233.57693795</v>
      </c>
      <c r="Y181" s="36">
        <f>SUMIFS(СВЦЭМ!$E$39:$E$782,СВЦЭМ!$A$39:$A$782,$A181,СВЦЭМ!$B$39:$B$782,Y$155)+'СЕТ СН'!$F$12</f>
        <v>240.13899642999999</v>
      </c>
    </row>
    <row r="182" spans="1:27" ht="15.75" x14ac:dyDescent="0.2">
      <c r="A182" s="35">
        <f t="shared" si="4"/>
        <v>45012</v>
      </c>
      <c r="B182" s="36">
        <f>SUMIFS(СВЦЭМ!$E$39:$E$782,СВЦЭМ!$A$39:$A$782,$A182,СВЦЭМ!$B$39:$B$782,B$155)+'СЕТ СН'!$F$12</f>
        <v>244.49062171</v>
      </c>
      <c r="C182" s="36">
        <f>SUMIFS(СВЦЭМ!$E$39:$E$782,СВЦЭМ!$A$39:$A$782,$A182,СВЦЭМ!$B$39:$B$782,C$155)+'СЕТ СН'!$F$12</f>
        <v>246.10934284999999</v>
      </c>
      <c r="D182" s="36">
        <f>SUMIFS(СВЦЭМ!$E$39:$E$782,СВЦЭМ!$A$39:$A$782,$A182,СВЦЭМ!$B$39:$B$782,D$155)+'СЕТ СН'!$F$12</f>
        <v>250.0000058</v>
      </c>
      <c r="E182" s="36">
        <f>SUMIFS(СВЦЭМ!$E$39:$E$782,СВЦЭМ!$A$39:$A$782,$A182,СВЦЭМ!$B$39:$B$782,E$155)+'СЕТ СН'!$F$12</f>
        <v>250.1014577</v>
      </c>
      <c r="F182" s="36">
        <f>SUMIFS(СВЦЭМ!$E$39:$E$782,СВЦЭМ!$A$39:$A$782,$A182,СВЦЭМ!$B$39:$B$782,F$155)+'СЕТ СН'!$F$12</f>
        <v>252.48160139999999</v>
      </c>
      <c r="G182" s="36">
        <f>SUMIFS(СВЦЭМ!$E$39:$E$782,СВЦЭМ!$A$39:$A$782,$A182,СВЦЭМ!$B$39:$B$782,G$155)+'СЕТ СН'!$F$12</f>
        <v>248.92459281000001</v>
      </c>
      <c r="H182" s="36">
        <f>SUMIFS(СВЦЭМ!$E$39:$E$782,СВЦЭМ!$A$39:$A$782,$A182,СВЦЭМ!$B$39:$B$782,H$155)+'СЕТ СН'!$F$12</f>
        <v>250.17666736000001</v>
      </c>
      <c r="I182" s="36">
        <f>SUMIFS(СВЦЭМ!$E$39:$E$782,СВЦЭМ!$A$39:$A$782,$A182,СВЦЭМ!$B$39:$B$782,I$155)+'СЕТ СН'!$F$12</f>
        <v>233.92921794</v>
      </c>
      <c r="J182" s="36">
        <f>SUMIFS(СВЦЭМ!$E$39:$E$782,СВЦЭМ!$A$39:$A$782,$A182,СВЦЭМ!$B$39:$B$782,J$155)+'СЕТ СН'!$F$12</f>
        <v>235.13196891999999</v>
      </c>
      <c r="K182" s="36">
        <f>SUMIFS(СВЦЭМ!$E$39:$E$782,СВЦЭМ!$A$39:$A$782,$A182,СВЦЭМ!$B$39:$B$782,K$155)+'СЕТ СН'!$F$12</f>
        <v>234.40295193</v>
      </c>
      <c r="L182" s="36">
        <f>SUMIFS(СВЦЭМ!$E$39:$E$782,СВЦЭМ!$A$39:$A$782,$A182,СВЦЭМ!$B$39:$B$782,L$155)+'СЕТ СН'!$F$12</f>
        <v>234.0366454</v>
      </c>
      <c r="M182" s="36">
        <f>SUMIFS(СВЦЭМ!$E$39:$E$782,СВЦЭМ!$A$39:$A$782,$A182,СВЦЭМ!$B$39:$B$782,M$155)+'СЕТ СН'!$F$12</f>
        <v>235.33406371000001</v>
      </c>
      <c r="N182" s="36">
        <f>SUMIFS(СВЦЭМ!$E$39:$E$782,СВЦЭМ!$A$39:$A$782,$A182,СВЦЭМ!$B$39:$B$782,N$155)+'СЕТ СН'!$F$12</f>
        <v>237.85945232</v>
      </c>
      <c r="O182" s="36">
        <f>SUMIFS(СВЦЭМ!$E$39:$E$782,СВЦЭМ!$A$39:$A$782,$A182,СВЦЭМ!$B$39:$B$782,O$155)+'СЕТ СН'!$F$12</f>
        <v>242.53487403</v>
      </c>
      <c r="P182" s="36">
        <f>SUMIFS(СВЦЭМ!$E$39:$E$782,СВЦЭМ!$A$39:$A$782,$A182,СВЦЭМ!$B$39:$B$782,P$155)+'СЕТ СН'!$F$12</f>
        <v>243.8994769</v>
      </c>
      <c r="Q182" s="36">
        <f>SUMIFS(СВЦЭМ!$E$39:$E$782,СВЦЭМ!$A$39:$A$782,$A182,СВЦЭМ!$B$39:$B$782,Q$155)+'СЕТ СН'!$F$12</f>
        <v>243.82813956999999</v>
      </c>
      <c r="R182" s="36">
        <f>SUMIFS(СВЦЭМ!$E$39:$E$782,СВЦЭМ!$A$39:$A$782,$A182,СВЦЭМ!$B$39:$B$782,R$155)+'СЕТ СН'!$F$12</f>
        <v>241.36906365999999</v>
      </c>
      <c r="S182" s="36">
        <f>SUMIFS(СВЦЭМ!$E$39:$E$782,СВЦЭМ!$A$39:$A$782,$A182,СВЦЭМ!$B$39:$B$782,S$155)+'СЕТ СН'!$F$12</f>
        <v>241.53456495</v>
      </c>
      <c r="T182" s="36">
        <f>SUMIFS(СВЦЭМ!$E$39:$E$782,СВЦЭМ!$A$39:$A$782,$A182,СВЦЭМ!$B$39:$B$782,T$155)+'СЕТ СН'!$F$12</f>
        <v>240.04089685</v>
      </c>
      <c r="U182" s="36">
        <f>SUMIFS(СВЦЭМ!$E$39:$E$782,СВЦЭМ!$A$39:$A$782,$A182,СВЦЭМ!$B$39:$B$782,U$155)+'СЕТ СН'!$F$12</f>
        <v>232.52081756000001</v>
      </c>
      <c r="V182" s="36">
        <f>SUMIFS(СВЦЭМ!$E$39:$E$782,СВЦЭМ!$A$39:$A$782,$A182,СВЦЭМ!$B$39:$B$782,V$155)+'СЕТ СН'!$F$12</f>
        <v>224.29020844999999</v>
      </c>
      <c r="W182" s="36">
        <f>SUMIFS(СВЦЭМ!$E$39:$E$782,СВЦЭМ!$A$39:$A$782,$A182,СВЦЭМ!$B$39:$B$782,W$155)+'СЕТ СН'!$F$12</f>
        <v>226.68206035</v>
      </c>
      <c r="X182" s="36">
        <f>SUMIFS(СВЦЭМ!$E$39:$E$782,СВЦЭМ!$A$39:$A$782,$A182,СВЦЭМ!$B$39:$B$782,X$155)+'СЕТ СН'!$F$12</f>
        <v>233.19532744</v>
      </c>
      <c r="Y182" s="36">
        <f>SUMIFS(СВЦЭМ!$E$39:$E$782,СВЦЭМ!$A$39:$A$782,$A182,СВЦЭМ!$B$39:$B$782,Y$155)+'СЕТ СН'!$F$12</f>
        <v>235.18617645</v>
      </c>
    </row>
    <row r="183" spans="1:27" ht="15.75" x14ac:dyDescent="0.2">
      <c r="A183" s="35">
        <f t="shared" si="4"/>
        <v>45013</v>
      </c>
      <c r="B183" s="36">
        <f>SUMIFS(СВЦЭМ!$E$39:$E$782,СВЦЭМ!$A$39:$A$782,$A183,СВЦЭМ!$B$39:$B$782,B$155)+'СЕТ СН'!$F$12</f>
        <v>224.69174179000001</v>
      </c>
      <c r="C183" s="36">
        <f>SUMIFS(СВЦЭМ!$E$39:$E$782,СВЦЭМ!$A$39:$A$782,$A183,СВЦЭМ!$B$39:$B$782,C$155)+'СЕТ СН'!$F$12</f>
        <v>229.53433856999999</v>
      </c>
      <c r="D183" s="36">
        <f>SUMIFS(СВЦЭМ!$E$39:$E$782,СВЦЭМ!$A$39:$A$782,$A183,СВЦЭМ!$B$39:$B$782,D$155)+'СЕТ СН'!$F$12</f>
        <v>236.09126775999999</v>
      </c>
      <c r="E183" s="36">
        <f>SUMIFS(СВЦЭМ!$E$39:$E$782,СВЦЭМ!$A$39:$A$782,$A183,СВЦЭМ!$B$39:$B$782,E$155)+'СЕТ СН'!$F$12</f>
        <v>238.0395761</v>
      </c>
      <c r="F183" s="36">
        <f>SUMIFS(СВЦЭМ!$E$39:$E$782,СВЦЭМ!$A$39:$A$782,$A183,СВЦЭМ!$B$39:$B$782,F$155)+'СЕТ СН'!$F$12</f>
        <v>237.87379233999999</v>
      </c>
      <c r="G183" s="36">
        <f>SUMIFS(СВЦЭМ!$E$39:$E$782,СВЦЭМ!$A$39:$A$782,$A183,СВЦЭМ!$B$39:$B$782,G$155)+'СЕТ СН'!$F$12</f>
        <v>237.00031501999999</v>
      </c>
      <c r="H183" s="36">
        <f>SUMIFS(СВЦЭМ!$E$39:$E$782,СВЦЭМ!$A$39:$A$782,$A183,СВЦЭМ!$B$39:$B$782,H$155)+'СЕТ СН'!$F$12</f>
        <v>227.78646261</v>
      </c>
      <c r="I183" s="36">
        <f>SUMIFS(СВЦЭМ!$E$39:$E$782,СВЦЭМ!$A$39:$A$782,$A183,СВЦЭМ!$B$39:$B$782,I$155)+'СЕТ СН'!$F$12</f>
        <v>220.28271715</v>
      </c>
      <c r="J183" s="36">
        <f>SUMIFS(СВЦЭМ!$E$39:$E$782,СВЦЭМ!$A$39:$A$782,$A183,СВЦЭМ!$B$39:$B$782,J$155)+'СЕТ СН'!$F$12</f>
        <v>223.46275994999999</v>
      </c>
      <c r="K183" s="36">
        <f>SUMIFS(СВЦЭМ!$E$39:$E$782,СВЦЭМ!$A$39:$A$782,$A183,СВЦЭМ!$B$39:$B$782,K$155)+'СЕТ СН'!$F$12</f>
        <v>220.50478545000001</v>
      </c>
      <c r="L183" s="36">
        <f>SUMIFS(СВЦЭМ!$E$39:$E$782,СВЦЭМ!$A$39:$A$782,$A183,СВЦЭМ!$B$39:$B$782,L$155)+'СЕТ СН'!$F$12</f>
        <v>220.01739051999999</v>
      </c>
      <c r="M183" s="36">
        <f>SUMIFS(СВЦЭМ!$E$39:$E$782,СВЦЭМ!$A$39:$A$782,$A183,СВЦЭМ!$B$39:$B$782,M$155)+'СЕТ СН'!$F$12</f>
        <v>218.17164887000001</v>
      </c>
      <c r="N183" s="36">
        <f>SUMIFS(СВЦЭМ!$E$39:$E$782,СВЦЭМ!$A$39:$A$782,$A183,СВЦЭМ!$B$39:$B$782,N$155)+'СЕТ СН'!$F$12</f>
        <v>219.07045364999999</v>
      </c>
      <c r="O183" s="36">
        <f>SUMIFS(СВЦЭМ!$E$39:$E$782,СВЦЭМ!$A$39:$A$782,$A183,СВЦЭМ!$B$39:$B$782,O$155)+'СЕТ СН'!$F$12</f>
        <v>221.92908127000001</v>
      </c>
      <c r="P183" s="36">
        <f>SUMIFS(СВЦЭМ!$E$39:$E$782,СВЦЭМ!$A$39:$A$782,$A183,СВЦЭМ!$B$39:$B$782,P$155)+'СЕТ СН'!$F$12</f>
        <v>223.38209985</v>
      </c>
      <c r="Q183" s="36">
        <f>SUMIFS(СВЦЭМ!$E$39:$E$782,СВЦЭМ!$A$39:$A$782,$A183,СВЦЭМ!$B$39:$B$782,Q$155)+'СЕТ СН'!$F$12</f>
        <v>225.21065153999999</v>
      </c>
      <c r="R183" s="36">
        <f>SUMIFS(СВЦЭМ!$E$39:$E$782,СВЦЭМ!$A$39:$A$782,$A183,СВЦЭМ!$B$39:$B$782,R$155)+'СЕТ СН'!$F$12</f>
        <v>224.75664237999999</v>
      </c>
      <c r="S183" s="36">
        <f>SUMIFS(СВЦЭМ!$E$39:$E$782,СВЦЭМ!$A$39:$A$782,$A183,СВЦЭМ!$B$39:$B$782,S$155)+'СЕТ СН'!$F$12</f>
        <v>223.54861346000001</v>
      </c>
      <c r="T183" s="36">
        <f>SUMIFS(СВЦЭМ!$E$39:$E$782,СВЦЭМ!$A$39:$A$782,$A183,СВЦЭМ!$B$39:$B$782,T$155)+'СЕТ СН'!$F$12</f>
        <v>220.88411963999999</v>
      </c>
      <c r="U183" s="36">
        <f>SUMIFS(СВЦЭМ!$E$39:$E$782,СВЦЭМ!$A$39:$A$782,$A183,СВЦЭМ!$B$39:$B$782,U$155)+'СЕТ СН'!$F$12</f>
        <v>214.65961419000001</v>
      </c>
      <c r="V183" s="36">
        <f>SUMIFS(СВЦЭМ!$E$39:$E$782,СВЦЭМ!$A$39:$A$782,$A183,СВЦЭМ!$B$39:$B$782,V$155)+'СЕТ СН'!$F$12</f>
        <v>214.32081561999999</v>
      </c>
      <c r="W183" s="36">
        <f>SUMIFS(СВЦЭМ!$E$39:$E$782,СВЦЭМ!$A$39:$A$782,$A183,СВЦЭМ!$B$39:$B$782,W$155)+'СЕТ СН'!$F$12</f>
        <v>214.40751700000001</v>
      </c>
      <c r="X183" s="36">
        <f>SUMIFS(СВЦЭМ!$E$39:$E$782,СВЦЭМ!$A$39:$A$782,$A183,СВЦЭМ!$B$39:$B$782,X$155)+'СЕТ СН'!$F$12</f>
        <v>218.36372596999999</v>
      </c>
      <c r="Y183" s="36">
        <f>SUMIFS(СВЦЭМ!$E$39:$E$782,СВЦЭМ!$A$39:$A$782,$A183,СВЦЭМ!$B$39:$B$782,Y$155)+'СЕТ СН'!$F$12</f>
        <v>223.06485014</v>
      </c>
    </row>
    <row r="184" spans="1:27" ht="15.75" x14ac:dyDescent="0.2">
      <c r="A184" s="35">
        <f t="shared" si="4"/>
        <v>45014</v>
      </c>
      <c r="B184" s="36">
        <f>SUMIFS(СВЦЭМ!$E$39:$E$782,СВЦЭМ!$A$39:$A$782,$A184,СВЦЭМ!$B$39:$B$782,B$155)+'СЕТ СН'!$F$12</f>
        <v>226.4123946</v>
      </c>
      <c r="C184" s="36">
        <f>SUMIFS(СВЦЭМ!$E$39:$E$782,СВЦЭМ!$A$39:$A$782,$A184,СВЦЭМ!$B$39:$B$782,C$155)+'СЕТ СН'!$F$12</f>
        <v>231.79755173000001</v>
      </c>
      <c r="D184" s="36">
        <f>SUMIFS(СВЦЭМ!$E$39:$E$782,СВЦЭМ!$A$39:$A$782,$A184,СВЦЭМ!$B$39:$B$782,D$155)+'СЕТ СН'!$F$12</f>
        <v>234.53746555999999</v>
      </c>
      <c r="E184" s="36">
        <f>SUMIFS(СВЦЭМ!$E$39:$E$782,СВЦЭМ!$A$39:$A$782,$A184,СВЦЭМ!$B$39:$B$782,E$155)+'СЕТ СН'!$F$12</f>
        <v>233.62321577</v>
      </c>
      <c r="F184" s="36">
        <f>SUMIFS(СВЦЭМ!$E$39:$E$782,СВЦЭМ!$A$39:$A$782,$A184,СВЦЭМ!$B$39:$B$782,F$155)+'СЕТ СН'!$F$12</f>
        <v>236.29015914999999</v>
      </c>
      <c r="G184" s="36">
        <f>SUMIFS(СВЦЭМ!$E$39:$E$782,СВЦЭМ!$A$39:$A$782,$A184,СВЦЭМ!$B$39:$B$782,G$155)+'СЕТ СН'!$F$12</f>
        <v>231.72449452999999</v>
      </c>
      <c r="H184" s="36">
        <f>SUMIFS(СВЦЭМ!$E$39:$E$782,СВЦЭМ!$A$39:$A$782,$A184,СВЦЭМ!$B$39:$B$782,H$155)+'СЕТ СН'!$F$12</f>
        <v>225.84270441999999</v>
      </c>
      <c r="I184" s="36">
        <f>SUMIFS(СВЦЭМ!$E$39:$E$782,СВЦЭМ!$A$39:$A$782,$A184,СВЦЭМ!$B$39:$B$782,I$155)+'СЕТ СН'!$F$12</f>
        <v>224.07042577999999</v>
      </c>
      <c r="J184" s="36">
        <f>SUMIFS(СВЦЭМ!$E$39:$E$782,СВЦЭМ!$A$39:$A$782,$A184,СВЦЭМ!$B$39:$B$782,J$155)+'СЕТ СН'!$F$12</f>
        <v>223.93759972000001</v>
      </c>
      <c r="K184" s="36">
        <f>SUMIFS(СВЦЭМ!$E$39:$E$782,СВЦЭМ!$A$39:$A$782,$A184,СВЦЭМ!$B$39:$B$782,K$155)+'СЕТ СН'!$F$12</f>
        <v>222.285898</v>
      </c>
      <c r="L184" s="36">
        <f>SUMIFS(СВЦЭМ!$E$39:$E$782,СВЦЭМ!$A$39:$A$782,$A184,СВЦЭМ!$B$39:$B$782,L$155)+'СЕТ СН'!$F$12</f>
        <v>222.50190198000001</v>
      </c>
      <c r="M184" s="36">
        <f>SUMIFS(СВЦЭМ!$E$39:$E$782,СВЦЭМ!$A$39:$A$782,$A184,СВЦЭМ!$B$39:$B$782,M$155)+'СЕТ СН'!$F$12</f>
        <v>227.49612807</v>
      </c>
      <c r="N184" s="36">
        <f>SUMIFS(СВЦЭМ!$E$39:$E$782,СВЦЭМ!$A$39:$A$782,$A184,СВЦЭМ!$B$39:$B$782,N$155)+'СЕТ СН'!$F$12</f>
        <v>233.89710930000001</v>
      </c>
      <c r="O184" s="36">
        <f>SUMIFS(СВЦЭМ!$E$39:$E$782,СВЦЭМ!$A$39:$A$782,$A184,СВЦЭМ!$B$39:$B$782,O$155)+'СЕТ СН'!$F$12</f>
        <v>236.23990506000001</v>
      </c>
      <c r="P184" s="36">
        <f>SUMIFS(СВЦЭМ!$E$39:$E$782,СВЦЭМ!$A$39:$A$782,$A184,СВЦЭМ!$B$39:$B$782,P$155)+'СЕТ СН'!$F$12</f>
        <v>233.70985164999999</v>
      </c>
      <c r="Q184" s="36">
        <f>SUMIFS(СВЦЭМ!$E$39:$E$782,СВЦЭМ!$A$39:$A$782,$A184,СВЦЭМ!$B$39:$B$782,Q$155)+'СЕТ СН'!$F$12</f>
        <v>235.54507022000001</v>
      </c>
      <c r="R184" s="36">
        <f>SUMIFS(СВЦЭМ!$E$39:$E$782,СВЦЭМ!$A$39:$A$782,$A184,СВЦЭМ!$B$39:$B$782,R$155)+'СЕТ СН'!$F$12</f>
        <v>234.96773704</v>
      </c>
      <c r="S184" s="36">
        <f>SUMIFS(СВЦЭМ!$E$39:$E$782,СВЦЭМ!$A$39:$A$782,$A184,СВЦЭМ!$B$39:$B$782,S$155)+'СЕТ СН'!$F$12</f>
        <v>234.08512274</v>
      </c>
      <c r="T184" s="36">
        <f>SUMIFS(СВЦЭМ!$E$39:$E$782,СВЦЭМ!$A$39:$A$782,$A184,СВЦЭМ!$B$39:$B$782,T$155)+'СЕТ СН'!$F$12</f>
        <v>227.28185615999999</v>
      </c>
      <c r="U184" s="36">
        <f>SUMIFS(СВЦЭМ!$E$39:$E$782,СВЦЭМ!$A$39:$A$782,$A184,СВЦЭМ!$B$39:$B$782,U$155)+'СЕТ СН'!$F$12</f>
        <v>221.38498820999999</v>
      </c>
      <c r="V184" s="36">
        <f>SUMIFS(СВЦЭМ!$E$39:$E$782,СВЦЭМ!$A$39:$A$782,$A184,СВЦЭМ!$B$39:$B$782,V$155)+'СЕТ СН'!$F$12</f>
        <v>216.62394083999999</v>
      </c>
      <c r="W184" s="36">
        <f>SUMIFS(СВЦЭМ!$E$39:$E$782,СВЦЭМ!$A$39:$A$782,$A184,СВЦЭМ!$B$39:$B$782,W$155)+'СЕТ СН'!$F$12</f>
        <v>216.40455752</v>
      </c>
      <c r="X184" s="36">
        <f>SUMIFS(СВЦЭМ!$E$39:$E$782,СВЦЭМ!$A$39:$A$782,$A184,СВЦЭМ!$B$39:$B$782,X$155)+'СЕТ СН'!$F$12</f>
        <v>220.09822966999999</v>
      </c>
      <c r="Y184" s="36">
        <f>SUMIFS(СВЦЭМ!$E$39:$E$782,СВЦЭМ!$A$39:$A$782,$A184,СВЦЭМ!$B$39:$B$782,Y$155)+'СЕТ СН'!$F$12</f>
        <v>219.86314182000001</v>
      </c>
    </row>
    <row r="185" spans="1:27" ht="15.75" x14ac:dyDescent="0.2">
      <c r="A185" s="35">
        <f t="shared" si="4"/>
        <v>45015</v>
      </c>
      <c r="B185" s="36">
        <f>SUMIFS(СВЦЭМ!$E$39:$E$782,СВЦЭМ!$A$39:$A$782,$A185,СВЦЭМ!$B$39:$B$782,B$155)+'СЕТ СН'!$F$12</f>
        <v>212.95680315000001</v>
      </c>
      <c r="C185" s="36">
        <f>SUMIFS(СВЦЭМ!$E$39:$E$782,СВЦЭМ!$A$39:$A$782,$A185,СВЦЭМ!$B$39:$B$782,C$155)+'СЕТ СН'!$F$12</f>
        <v>221.80772562000001</v>
      </c>
      <c r="D185" s="36">
        <f>SUMIFS(СВЦЭМ!$E$39:$E$782,СВЦЭМ!$A$39:$A$782,$A185,СВЦЭМ!$B$39:$B$782,D$155)+'СЕТ СН'!$F$12</f>
        <v>222.96793905000001</v>
      </c>
      <c r="E185" s="36">
        <f>SUMIFS(СВЦЭМ!$E$39:$E$782,СВЦЭМ!$A$39:$A$782,$A185,СВЦЭМ!$B$39:$B$782,E$155)+'СЕТ СН'!$F$12</f>
        <v>222.73107203999999</v>
      </c>
      <c r="F185" s="36">
        <f>SUMIFS(СВЦЭМ!$E$39:$E$782,СВЦЭМ!$A$39:$A$782,$A185,СВЦЭМ!$B$39:$B$782,F$155)+'СЕТ СН'!$F$12</f>
        <v>222.60842105</v>
      </c>
      <c r="G185" s="36">
        <f>SUMIFS(СВЦЭМ!$E$39:$E$782,СВЦЭМ!$A$39:$A$782,$A185,СВЦЭМ!$B$39:$B$782,G$155)+'СЕТ СН'!$F$12</f>
        <v>217.69718553999999</v>
      </c>
      <c r="H185" s="36">
        <f>SUMIFS(СВЦЭМ!$E$39:$E$782,СВЦЭМ!$A$39:$A$782,$A185,СВЦЭМ!$B$39:$B$782,H$155)+'СЕТ СН'!$F$12</f>
        <v>216.29012617000001</v>
      </c>
      <c r="I185" s="36">
        <f>SUMIFS(СВЦЭМ!$E$39:$E$782,СВЦЭМ!$A$39:$A$782,$A185,СВЦЭМ!$B$39:$B$782,I$155)+'СЕТ СН'!$F$12</f>
        <v>209.34415745000001</v>
      </c>
      <c r="J185" s="36">
        <f>SUMIFS(СВЦЭМ!$E$39:$E$782,СВЦЭМ!$A$39:$A$782,$A185,СВЦЭМ!$B$39:$B$782,J$155)+'СЕТ СН'!$F$12</f>
        <v>204.99479861</v>
      </c>
      <c r="K185" s="36">
        <f>SUMIFS(СВЦЭМ!$E$39:$E$782,СВЦЭМ!$A$39:$A$782,$A185,СВЦЭМ!$B$39:$B$782,K$155)+'СЕТ СН'!$F$12</f>
        <v>201.15103511000001</v>
      </c>
      <c r="L185" s="36">
        <f>SUMIFS(СВЦЭМ!$E$39:$E$782,СВЦЭМ!$A$39:$A$782,$A185,СВЦЭМ!$B$39:$B$782,L$155)+'СЕТ СН'!$F$12</f>
        <v>202.2494188</v>
      </c>
      <c r="M185" s="36">
        <f>SUMIFS(СВЦЭМ!$E$39:$E$782,СВЦЭМ!$A$39:$A$782,$A185,СВЦЭМ!$B$39:$B$782,M$155)+'СЕТ СН'!$F$12</f>
        <v>207.15217865</v>
      </c>
      <c r="N185" s="36">
        <f>SUMIFS(СВЦЭМ!$E$39:$E$782,СВЦЭМ!$A$39:$A$782,$A185,СВЦЭМ!$B$39:$B$782,N$155)+'СЕТ СН'!$F$12</f>
        <v>211.86602429000001</v>
      </c>
      <c r="O185" s="36">
        <f>SUMIFS(СВЦЭМ!$E$39:$E$782,СВЦЭМ!$A$39:$A$782,$A185,СВЦЭМ!$B$39:$B$782,O$155)+'СЕТ СН'!$F$12</f>
        <v>215.11063784999999</v>
      </c>
      <c r="P185" s="36">
        <f>SUMIFS(СВЦЭМ!$E$39:$E$782,СВЦЭМ!$A$39:$A$782,$A185,СВЦЭМ!$B$39:$B$782,P$155)+'СЕТ СН'!$F$12</f>
        <v>217.07048972000001</v>
      </c>
      <c r="Q185" s="36">
        <f>SUMIFS(СВЦЭМ!$E$39:$E$782,СВЦЭМ!$A$39:$A$782,$A185,СВЦЭМ!$B$39:$B$782,Q$155)+'СЕТ СН'!$F$12</f>
        <v>217.88752851999999</v>
      </c>
      <c r="R185" s="36">
        <f>SUMIFS(СВЦЭМ!$E$39:$E$782,СВЦЭМ!$A$39:$A$782,$A185,СВЦЭМ!$B$39:$B$782,R$155)+'СЕТ СН'!$F$12</f>
        <v>217.74896323999999</v>
      </c>
      <c r="S185" s="36">
        <f>SUMIFS(СВЦЭМ!$E$39:$E$782,СВЦЭМ!$A$39:$A$782,$A185,СВЦЭМ!$B$39:$B$782,S$155)+'СЕТ СН'!$F$12</f>
        <v>214.39436240000001</v>
      </c>
      <c r="T185" s="36">
        <f>SUMIFS(СВЦЭМ!$E$39:$E$782,СВЦЭМ!$A$39:$A$782,$A185,СВЦЭМ!$B$39:$B$782,T$155)+'СЕТ СН'!$F$12</f>
        <v>209.08959045</v>
      </c>
      <c r="U185" s="36">
        <f>SUMIFS(СВЦЭМ!$E$39:$E$782,СВЦЭМ!$A$39:$A$782,$A185,СВЦЭМ!$B$39:$B$782,U$155)+'СЕТ СН'!$F$12</f>
        <v>207.89909028</v>
      </c>
      <c r="V185" s="36">
        <f>SUMIFS(СВЦЭМ!$E$39:$E$782,СВЦЭМ!$A$39:$A$782,$A185,СВЦЭМ!$B$39:$B$782,V$155)+'СЕТ СН'!$F$12</f>
        <v>203.21788857000001</v>
      </c>
      <c r="W185" s="36">
        <f>SUMIFS(СВЦЭМ!$E$39:$E$782,СВЦЭМ!$A$39:$A$782,$A185,СВЦЭМ!$B$39:$B$782,W$155)+'СЕТ СН'!$F$12</f>
        <v>202.54979370999999</v>
      </c>
      <c r="X185" s="36">
        <f>SUMIFS(СВЦЭМ!$E$39:$E$782,СВЦЭМ!$A$39:$A$782,$A185,СВЦЭМ!$B$39:$B$782,X$155)+'СЕТ СН'!$F$12</f>
        <v>206.39185198999999</v>
      </c>
      <c r="Y185" s="36">
        <f>SUMIFS(СВЦЭМ!$E$39:$E$782,СВЦЭМ!$A$39:$A$782,$A185,СВЦЭМ!$B$39:$B$782,Y$155)+'СЕТ СН'!$F$12</f>
        <v>211.15597575999999</v>
      </c>
    </row>
    <row r="186" spans="1:27" ht="15.75" x14ac:dyDescent="0.2">
      <c r="A186" s="35">
        <f t="shared" si="4"/>
        <v>45016</v>
      </c>
      <c r="B186" s="36">
        <f>SUMIFS(СВЦЭМ!$E$39:$E$782,СВЦЭМ!$A$39:$A$782,$A186,СВЦЭМ!$B$39:$B$782,B$155)+'СЕТ СН'!$F$12</f>
        <v>220.65777833999999</v>
      </c>
      <c r="C186" s="36">
        <f>SUMIFS(СВЦЭМ!$E$39:$E$782,СВЦЭМ!$A$39:$A$782,$A186,СВЦЭМ!$B$39:$B$782,C$155)+'СЕТ СН'!$F$12</f>
        <v>214.56427554000001</v>
      </c>
      <c r="D186" s="36">
        <f>SUMIFS(СВЦЭМ!$E$39:$E$782,СВЦЭМ!$A$39:$A$782,$A186,СВЦЭМ!$B$39:$B$782,D$155)+'СЕТ СН'!$F$12</f>
        <v>228.61000727999999</v>
      </c>
      <c r="E186" s="36">
        <f>SUMIFS(СВЦЭМ!$E$39:$E$782,СВЦЭМ!$A$39:$A$782,$A186,СВЦЭМ!$B$39:$B$782,E$155)+'СЕТ СН'!$F$12</f>
        <v>227.84401872999999</v>
      </c>
      <c r="F186" s="36">
        <f>SUMIFS(СВЦЭМ!$E$39:$E$782,СВЦЭМ!$A$39:$A$782,$A186,СВЦЭМ!$B$39:$B$782,F$155)+'СЕТ СН'!$F$12</f>
        <v>228.41547675000001</v>
      </c>
      <c r="G186" s="36">
        <f>SUMIFS(СВЦЭМ!$E$39:$E$782,СВЦЭМ!$A$39:$A$782,$A186,СВЦЭМ!$B$39:$B$782,G$155)+'СЕТ СН'!$F$12</f>
        <v>226.11475633000001</v>
      </c>
      <c r="H186" s="36">
        <f>SUMIFS(СВЦЭМ!$E$39:$E$782,СВЦЭМ!$A$39:$A$782,$A186,СВЦЭМ!$B$39:$B$782,H$155)+'СЕТ СН'!$F$12</f>
        <v>224.67842139999999</v>
      </c>
      <c r="I186" s="36">
        <f>SUMIFS(СВЦЭМ!$E$39:$E$782,СВЦЭМ!$A$39:$A$782,$A186,СВЦЭМ!$B$39:$B$782,I$155)+'СЕТ СН'!$F$12</f>
        <v>215.46506826999999</v>
      </c>
      <c r="J186" s="36">
        <f>SUMIFS(СВЦЭМ!$E$39:$E$782,СВЦЭМ!$A$39:$A$782,$A186,СВЦЭМ!$B$39:$B$782,J$155)+'СЕТ СН'!$F$12</f>
        <v>212.34306189</v>
      </c>
      <c r="K186" s="36">
        <f>SUMIFS(СВЦЭМ!$E$39:$E$782,СВЦЭМ!$A$39:$A$782,$A186,СВЦЭМ!$B$39:$B$782,K$155)+'СЕТ СН'!$F$12</f>
        <v>208.03625640999999</v>
      </c>
      <c r="L186" s="36">
        <f>SUMIFS(СВЦЭМ!$E$39:$E$782,СВЦЭМ!$A$39:$A$782,$A186,СВЦЭМ!$B$39:$B$782,L$155)+'СЕТ СН'!$F$12</f>
        <v>204.30231079000001</v>
      </c>
      <c r="M186" s="36">
        <f>SUMIFS(СВЦЭМ!$E$39:$E$782,СВЦЭМ!$A$39:$A$782,$A186,СВЦЭМ!$B$39:$B$782,M$155)+'СЕТ СН'!$F$12</f>
        <v>203.00554392999999</v>
      </c>
      <c r="N186" s="36">
        <f>SUMIFS(СВЦЭМ!$E$39:$E$782,СВЦЭМ!$A$39:$A$782,$A186,СВЦЭМ!$B$39:$B$782,N$155)+'СЕТ СН'!$F$12</f>
        <v>208.44681032</v>
      </c>
      <c r="O186" s="36">
        <f>SUMIFS(СВЦЭМ!$E$39:$E$782,СВЦЭМ!$A$39:$A$782,$A186,СВЦЭМ!$B$39:$B$782,O$155)+'СЕТ СН'!$F$12</f>
        <v>212.04837223000001</v>
      </c>
      <c r="P186" s="36">
        <f>SUMIFS(СВЦЭМ!$E$39:$E$782,СВЦЭМ!$A$39:$A$782,$A186,СВЦЭМ!$B$39:$B$782,P$155)+'СЕТ СН'!$F$12</f>
        <v>214.41072564000001</v>
      </c>
      <c r="Q186" s="36">
        <f>SUMIFS(СВЦЭМ!$E$39:$E$782,СВЦЭМ!$A$39:$A$782,$A186,СВЦЭМ!$B$39:$B$782,Q$155)+'СЕТ СН'!$F$12</f>
        <v>213.68235293000001</v>
      </c>
      <c r="R186" s="36">
        <f>SUMIFS(СВЦЭМ!$E$39:$E$782,СВЦЭМ!$A$39:$A$782,$A186,СВЦЭМ!$B$39:$B$782,R$155)+'СЕТ СН'!$F$12</f>
        <v>212.19599269</v>
      </c>
      <c r="S186" s="36">
        <f>SUMIFS(СВЦЭМ!$E$39:$E$782,СВЦЭМ!$A$39:$A$782,$A186,СВЦЭМ!$B$39:$B$782,S$155)+'СЕТ СН'!$F$12</f>
        <v>209.76610869000001</v>
      </c>
      <c r="T186" s="36">
        <f>SUMIFS(СВЦЭМ!$E$39:$E$782,СВЦЭМ!$A$39:$A$782,$A186,СВЦЭМ!$B$39:$B$782,T$155)+'СЕТ СН'!$F$12</f>
        <v>205.68280289</v>
      </c>
      <c r="U186" s="36">
        <f>SUMIFS(СВЦЭМ!$E$39:$E$782,СВЦЭМ!$A$39:$A$782,$A186,СВЦЭМ!$B$39:$B$782,U$155)+'СЕТ СН'!$F$12</f>
        <v>203.43442952000001</v>
      </c>
      <c r="V186" s="36">
        <f>SUMIFS(СВЦЭМ!$E$39:$E$782,СВЦЭМ!$A$39:$A$782,$A186,СВЦЭМ!$B$39:$B$782,V$155)+'СЕТ СН'!$F$12</f>
        <v>198.89408519</v>
      </c>
      <c r="W186" s="36">
        <f>SUMIFS(СВЦЭМ!$E$39:$E$782,СВЦЭМ!$A$39:$A$782,$A186,СВЦЭМ!$B$39:$B$782,W$155)+'СЕТ СН'!$F$12</f>
        <v>198.33782355</v>
      </c>
      <c r="X186" s="36">
        <f>SUMIFS(СВЦЭМ!$E$39:$E$782,СВЦЭМ!$A$39:$A$782,$A186,СВЦЭМ!$B$39:$B$782,X$155)+'СЕТ СН'!$F$12</f>
        <v>203.50129777000001</v>
      </c>
      <c r="Y186" s="36">
        <f>SUMIFS(СВЦЭМ!$E$39:$E$782,СВЦЭМ!$A$39:$A$782,$A186,СВЦЭМ!$B$39:$B$782,Y$155)+'СЕТ СН'!$F$12</f>
        <v>201.75260279</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3" t="s">
        <v>7</v>
      </c>
      <c r="B188" s="127" t="s">
        <v>138</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34"/>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35"/>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01.03.2023</v>
      </c>
      <c r="B191" s="36">
        <f>SUMIFS(СВЦЭМ!$F$39:$F$782,СВЦЭМ!$A$39:$A$782,$A191,СВЦЭМ!$B$39:$B$782,B$190)+'СЕТ СН'!$F$12</f>
        <v>255.26629317000001</v>
      </c>
      <c r="C191" s="36">
        <f>SUMIFS(СВЦЭМ!$F$39:$F$782,СВЦЭМ!$A$39:$A$782,$A191,СВЦЭМ!$B$39:$B$782,C$190)+'СЕТ СН'!$F$12</f>
        <v>261.06179802000003</v>
      </c>
      <c r="D191" s="36">
        <f>SUMIFS(СВЦЭМ!$F$39:$F$782,СВЦЭМ!$A$39:$A$782,$A191,СВЦЭМ!$B$39:$B$782,D$190)+'СЕТ СН'!$F$12</f>
        <v>263.61296441000002</v>
      </c>
      <c r="E191" s="36">
        <f>SUMIFS(СВЦЭМ!$F$39:$F$782,СВЦЭМ!$A$39:$A$782,$A191,СВЦЭМ!$B$39:$B$782,E$190)+'СЕТ СН'!$F$12</f>
        <v>265.13590598000002</v>
      </c>
      <c r="F191" s="36">
        <f>SUMIFS(СВЦЭМ!$F$39:$F$782,СВЦЭМ!$A$39:$A$782,$A191,СВЦЭМ!$B$39:$B$782,F$190)+'СЕТ СН'!$F$12</f>
        <v>265.15928114000002</v>
      </c>
      <c r="G191" s="36">
        <f>SUMIFS(СВЦЭМ!$F$39:$F$782,СВЦЭМ!$A$39:$A$782,$A191,СВЦЭМ!$B$39:$B$782,G$190)+'СЕТ СН'!$F$12</f>
        <v>261.49968351000001</v>
      </c>
      <c r="H191" s="36">
        <f>SUMIFS(СВЦЭМ!$F$39:$F$782,СВЦЭМ!$A$39:$A$782,$A191,СВЦЭМ!$B$39:$B$782,H$190)+'СЕТ СН'!$F$12</f>
        <v>257.87195560999999</v>
      </c>
      <c r="I191" s="36">
        <f>SUMIFS(СВЦЭМ!$F$39:$F$782,СВЦЭМ!$A$39:$A$782,$A191,СВЦЭМ!$B$39:$B$782,I$190)+'СЕТ СН'!$F$12</f>
        <v>250.61453686999999</v>
      </c>
      <c r="J191" s="36">
        <f>SUMIFS(СВЦЭМ!$F$39:$F$782,СВЦЭМ!$A$39:$A$782,$A191,СВЦЭМ!$B$39:$B$782,J$190)+'СЕТ СН'!$F$12</f>
        <v>249.08439387000001</v>
      </c>
      <c r="K191" s="36">
        <f>SUMIFS(СВЦЭМ!$F$39:$F$782,СВЦЭМ!$A$39:$A$782,$A191,СВЦЭМ!$B$39:$B$782,K$190)+'СЕТ СН'!$F$12</f>
        <v>239.61096451</v>
      </c>
      <c r="L191" s="36">
        <f>SUMIFS(СВЦЭМ!$F$39:$F$782,СВЦЭМ!$A$39:$A$782,$A191,СВЦЭМ!$B$39:$B$782,L$190)+'СЕТ СН'!$F$12</f>
        <v>242.38607747</v>
      </c>
      <c r="M191" s="36">
        <f>SUMIFS(СВЦЭМ!$F$39:$F$782,СВЦЭМ!$A$39:$A$782,$A191,СВЦЭМ!$B$39:$B$782,M$190)+'СЕТ СН'!$F$12</f>
        <v>244.36384365999999</v>
      </c>
      <c r="N191" s="36">
        <f>SUMIFS(СВЦЭМ!$F$39:$F$782,СВЦЭМ!$A$39:$A$782,$A191,СВЦЭМ!$B$39:$B$782,N$190)+'СЕТ СН'!$F$12</f>
        <v>248.24677814</v>
      </c>
      <c r="O191" s="36">
        <f>SUMIFS(СВЦЭМ!$F$39:$F$782,СВЦЭМ!$A$39:$A$782,$A191,СВЦЭМ!$B$39:$B$782,O$190)+'СЕТ СН'!$F$12</f>
        <v>249.75009908000001</v>
      </c>
      <c r="P191" s="36">
        <f>SUMIFS(СВЦЭМ!$F$39:$F$782,СВЦЭМ!$A$39:$A$782,$A191,СВЦЭМ!$B$39:$B$782,P$190)+'СЕТ СН'!$F$12</f>
        <v>251.25599880999999</v>
      </c>
      <c r="Q191" s="36">
        <f>SUMIFS(СВЦЭМ!$F$39:$F$782,СВЦЭМ!$A$39:$A$782,$A191,СВЦЭМ!$B$39:$B$782,Q$190)+'СЕТ СН'!$F$12</f>
        <v>248.25244437999999</v>
      </c>
      <c r="R191" s="36">
        <f>SUMIFS(СВЦЭМ!$F$39:$F$782,СВЦЭМ!$A$39:$A$782,$A191,СВЦЭМ!$B$39:$B$782,R$190)+'СЕТ СН'!$F$12</f>
        <v>248.69721411</v>
      </c>
      <c r="S191" s="36">
        <f>SUMIFS(СВЦЭМ!$F$39:$F$782,СВЦЭМ!$A$39:$A$782,$A191,СВЦЭМ!$B$39:$B$782,S$190)+'СЕТ СН'!$F$12</f>
        <v>244.97882107999999</v>
      </c>
      <c r="T191" s="36">
        <f>SUMIFS(СВЦЭМ!$F$39:$F$782,СВЦЭМ!$A$39:$A$782,$A191,СВЦЭМ!$B$39:$B$782,T$190)+'СЕТ СН'!$F$12</f>
        <v>244.32681534</v>
      </c>
      <c r="U191" s="36">
        <f>SUMIFS(СВЦЭМ!$F$39:$F$782,СВЦЭМ!$A$39:$A$782,$A191,СВЦЭМ!$B$39:$B$782,U$190)+'СЕТ СН'!$F$12</f>
        <v>246.02854540999999</v>
      </c>
      <c r="V191" s="36">
        <f>SUMIFS(СВЦЭМ!$F$39:$F$782,СВЦЭМ!$A$39:$A$782,$A191,СВЦЭМ!$B$39:$B$782,V$190)+'СЕТ СН'!$F$12</f>
        <v>246.33052856</v>
      </c>
      <c r="W191" s="36">
        <f>SUMIFS(СВЦЭМ!$F$39:$F$782,СВЦЭМ!$A$39:$A$782,$A191,СВЦЭМ!$B$39:$B$782,W$190)+'СЕТ СН'!$F$12</f>
        <v>248.83858255000001</v>
      </c>
      <c r="X191" s="36">
        <f>SUMIFS(СВЦЭМ!$F$39:$F$782,СВЦЭМ!$A$39:$A$782,$A191,СВЦЭМ!$B$39:$B$782,X$190)+'СЕТ СН'!$F$12</f>
        <v>250.6509887</v>
      </c>
      <c r="Y191" s="36">
        <f>SUMIFS(СВЦЭМ!$F$39:$F$782,СВЦЭМ!$A$39:$A$782,$A191,СВЦЭМ!$B$39:$B$782,Y$190)+'СЕТ СН'!$F$12</f>
        <v>255.49064539</v>
      </c>
      <c r="AA191" s="45"/>
    </row>
    <row r="192" spans="1:27" ht="15.75" x14ac:dyDescent="0.2">
      <c r="A192" s="35">
        <f>A191+1</f>
        <v>44987</v>
      </c>
      <c r="B192" s="36">
        <f>SUMIFS(СВЦЭМ!$F$39:$F$782,СВЦЭМ!$A$39:$A$782,$A192,СВЦЭМ!$B$39:$B$782,B$190)+'СЕТ СН'!$F$12</f>
        <v>251.70879647000001</v>
      </c>
      <c r="C192" s="36">
        <f>SUMIFS(СВЦЭМ!$F$39:$F$782,СВЦЭМ!$A$39:$A$782,$A192,СВЦЭМ!$B$39:$B$782,C$190)+'СЕТ СН'!$F$12</f>
        <v>249.178225</v>
      </c>
      <c r="D192" s="36">
        <f>SUMIFS(СВЦЭМ!$F$39:$F$782,СВЦЭМ!$A$39:$A$782,$A192,СВЦЭМ!$B$39:$B$782,D$190)+'СЕТ СН'!$F$12</f>
        <v>251.85519712000001</v>
      </c>
      <c r="E192" s="36">
        <f>SUMIFS(СВЦЭМ!$F$39:$F$782,СВЦЭМ!$A$39:$A$782,$A192,СВЦЭМ!$B$39:$B$782,E$190)+'СЕТ СН'!$F$12</f>
        <v>253.39168124</v>
      </c>
      <c r="F192" s="36">
        <f>SUMIFS(СВЦЭМ!$F$39:$F$782,СВЦЭМ!$A$39:$A$782,$A192,СВЦЭМ!$B$39:$B$782,F$190)+'СЕТ СН'!$F$12</f>
        <v>253.64311856</v>
      </c>
      <c r="G192" s="36">
        <f>SUMIFS(СВЦЭМ!$F$39:$F$782,СВЦЭМ!$A$39:$A$782,$A192,СВЦЭМ!$B$39:$B$782,G$190)+'СЕТ СН'!$F$12</f>
        <v>250.22356887000001</v>
      </c>
      <c r="H192" s="36">
        <f>SUMIFS(СВЦЭМ!$F$39:$F$782,СВЦЭМ!$A$39:$A$782,$A192,СВЦЭМ!$B$39:$B$782,H$190)+'СЕТ СН'!$F$12</f>
        <v>237.18724803000001</v>
      </c>
      <c r="I192" s="36">
        <f>SUMIFS(СВЦЭМ!$F$39:$F$782,СВЦЭМ!$A$39:$A$782,$A192,СВЦЭМ!$B$39:$B$782,I$190)+'СЕТ СН'!$F$12</f>
        <v>231.65773498999999</v>
      </c>
      <c r="J192" s="36">
        <f>SUMIFS(СВЦЭМ!$F$39:$F$782,СВЦЭМ!$A$39:$A$782,$A192,СВЦЭМ!$B$39:$B$782,J$190)+'СЕТ СН'!$F$12</f>
        <v>228.82358525999999</v>
      </c>
      <c r="K192" s="36">
        <f>SUMIFS(СВЦЭМ!$F$39:$F$782,СВЦЭМ!$A$39:$A$782,$A192,СВЦЭМ!$B$39:$B$782,K$190)+'СЕТ СН'!$F$12</f>
        <v>231.07219431999999</v>
      </c>
      <c r="L192" s="36">
        <f>SUMIFS(СВЦЭМ!$F$39:$F$782,СВЦЭМ!$A$39:$A$782,$A192,СВЦЭМ!$B$39:$B$782,L$190)+'СЕТ СН'!$F$12</f>
        <v>230.85196708999999</v>
      </c>
      <c r="M192" s="36">
        <f>SUMIFS(СВЦЭМ!$F$39:$F$782,СВЦЭМ!$A$39:$A$782,$A192,СВЦЭМ!$B$39:$B$782,M$190)+'СЕТ СН'!$F$12</f>
        <v>231.17502389000001</v>
      </c>
      <c r="N192" s="36">
        <f>SUMIFS(СВЦЭМ!$F$39:$F$782,СВЦЭМ!$A$39:$A$782,$A192,СВЦЭМ!$B$39:$B$782,N$190)+'СЕТ СН'!$F$12</f>
        <v>234.24416880999999</v>
      </c>
      <c r="O192" s="36">
        <f>SUMIFS(СВЦЭМ!$F$39:$F$782,СВЦЭМ!$A$39:$A$782,$A192,СВЦЭМ!$B$39:$B$782,O$190)+'СЕТ СН'!$F$12</f>
        <v>239.53306615</v>
      </c>
      <c r="P192" s="36">
        <f>SUMIFS(СВЦЭМ!$F$39:$F$782,СВЦЭМ!$A$39:$A$782,$A192,СВЦЭМ!$B$39:$B$782,P$190)+'СЕТ СН'!$F$12</f>
        <v>241.39714778999999</v>
      </c>
      <c r="Q192" s="36">
        <f>SUMIFS(СВЦЭМ!$F$39:$F$782,СВЦЭМ!$A$39:$A$782,$A192,СВЦЭМ!$B$39:$B$782,Q$190)+'СЕТ СН'!$F$12</f>
        <v>241.98717814</v>
      </c>
      <c r="R192" s="36">
        <f>SUMIFS(СВЦЭМ!$F$39:$F$782,СВЦЭМ!$A$39:$A$782,$A192,СВЦЭМ!$B$39:$B$782,R$190)+'СЕТ СН'!$F$12</f>
        <v>242.73584227000001</v>
      </c>
      <c r="S192" s="36">
        <f>SUMIFS(СВЦЭМ!$F$39:$F$782,СВЦЭМ!$A$39:$A$782,$A192,СВЦЭМ!$B$39:$B$782,S$190)+'СЕТ СН'!$F$12</f>
        <v>241.88470262999999</v>
      </c>
      <c r="T192" s="36">
        <f>SUMIFS(СВЦЭМ!$F$39:$F$782,СВЦЭМ!$A$39:$A$782,$A192,СВЦЭМ!$B$39:$B$782,T$190)+'СЕТ СН'!$F$12</f>
        <v>236.44113354000001</v>
      </c>
      <c r="U192" s="36">
        <f>SUMIFS(СВЦЭМ!$F$39:$F$782,СВЦЭМ!$A$39:$A$782,$A192,СВЦЭМ!$B$39:$B$782,U$190)+'СЕТ СН'!$F$12</f>
        <v>228.75167797</v>
      </c>
      <c r="V192" s="36">
        <f>SUMIFS(СВЦЭМ!$F$39:$F$782,СВЦЭМ!$A$39:$A$782,$A192,СВЦЭМ!$B$39:$B$782,V$190)+'СЕТ СН'!$F$12</f>
        <v>227.98120358</v>
      </c>
      <c r="W192" s="36">
        <f>SUMIFS(СВЦЭМ!$F$39:$F$782,СВЦЭМ!$A$39:$A$782,$A192,СВЦЭМ!$B$39:$B$782,W$190)+'СЕТ СН'!$F$12</f>
        <v>229.15159331999999</v>
      </c>
      <c r="X192" s="36">
        <f>SUMIFS(СВЦЭМ!$F$39:$F$782,СВЦЭМ!$A$39:$A$782,$A192,СВЦЭМ!$B$39:$B$782,X$190)+'СЕТ СН'!$F$12</f>
        <v>232.05800987000001</v>
      </c>
      <c r="Y192" s="36">
        <f>SUMIFS(СВЦЭМ!$F$39:$F$782,СВЦЭМ!$A$39:$A$782,$A192,СВЦЭМ!$B$39:$B$782,Y$190)+'СЕТ СН'!$F$12</f>
        <v>237.58131438999999</v>
      </c>
    </row>
    <row r="193" spans="1:25" ht="15.75" x14ac:dyDescent="0.2">
      <c r="A193" s="35">
        <f t="shared" ref="A193:A221" si="5">A192+1</f>
        <v>44988</v>
      </c>
      <c r="B193" s="36">
        <f>SUMIFS(СВЦЭМ!$F$39:$F$782,СВЦЭМ!$A$39:$A$782,$A193,СВЦЭМ!$B$39:$B$782,B$190)+'СЕТ СН'!$F$12</f>
        <v>240.47694806999999</v>
      </c>
      <c r="C193" s="36">
        <f>SUMIFS(СВЦЭМ!$F$39:$F$782,СВЦЭМ!$A$39:$A$782,$A193,СВЦЭМ!$B$39:$B$782,C$190)+'СЕТ СН'!$F$12</f>
        <v>241.69932137999999</v>
      </c>
      <c r="D193" s="36">
        <f>SUMIFS(СВЦЭМ!$F$39:$F$782,СВЦЭМ!$A$39:$A$782,$A193,СВЦЭМ!$B$39:$B$782,D$190)+'СЕТ СН'!$F$12</f>
        <v>244.40201858</v>
      </c>
      <c r="E193" s="36">
        <f>SUMIFS(СВЦЭМ!$F$39:$F$782,СВЦЭМ!$A$39:$A$782,$A193,СВЦЭМ!$B$39:$B$782,E$190)+'СЕТ СН'!$F$12</f>
        <v>245.17611158</v>
      </c>
      <c r="F193" s="36">
        <f>SUMIFS(СВЦЭМ!$F$39:$F$782,СВЦЭМ!$A$39:$A$782,$A193,СВЦЭМ!$B$39:$B$782,F$190)+'СЕТ СН'!$F$12</f>
        <v>243.46029425</v>
      </c>
      <c r="G193" s="36">
        <f>SUMIFS(СВЦЭМ!$F$39:$F$782,СВЦЭМ!$A$39:$A$782,$A193,СВЦЭМ!$B$39:$B$782,G$190)+'СЕТ СН'!$F$12</f>
        <v>242.10794150000001</v>
      </c>
      <c r="H193" s="36">
        <f>SUMIFS(СВЦЭМ!$F$39:$F$782,СВЦЭМ!$A$39:$A$782,$A193,СВЦЭМ!$B$39:$B$782,H$190)+'СЕТ СН'!$F$12</f>
        <v>240.84192765</v>
      </c>
      <c r="I193" s="36">
        <f>SUMIFS(СВЦЭМ!$F$39:$F$782,СВЦЭМ!$A$39:$A$782,$A193,СВЦЭМ!$B$39:$B$782,I$190)+'СЕТ СН'!$F$12</f>
        <v>230.62196044999999</v>
      </c>
      <c r="J193" s="36">
        <f>SUMIFS(СВЦЭМ!$F$39:$F$782,СВЦЭМ!$A$39:$A$782,$A193,СВЦЭМ!$B$39:$B$782,J$190)+'СЕТ СН'!$F$12</f>
        <v>231.84497704</v>
      </c>
      <c r="K193" s="36">
        <f>SUMIFS(СВЦЭМ!$F$39:$F$782,СВЦЭМ!$A$39:$A$782,$A193,СВЦЭМ!$B$39:$B$782,K$190)+'СЕТ СН'!$F$12</f>
        <v>229.57412429999999</v>
      </c>
      <c r="L193" s="36">
        <f>SUMIFS(СВЦЭМ!$F$39:$F$782,СВЦЭМ!$A$39:$A$782,$A193,СВЦЭМ!$B$39:$B$782,L$190)+'СЕТ СН'!$F$12</f>
        <v>227.22324885</v>
      </c>
      <c r="M193" s="36">
        <f>SUMIFS(СВЦЭМ!$F$39:$F$782,СВЦЭМ!$A$39:$A$782,$A193,СВЦЭМ!$B$39:$B$782,M$190)+'СЕТ СН'!$F$12</f>
        <v>228.08681827000001</v>
      </c>
      <c r="N193" s="36">
        <f>SUMIFS(СВЦЭМ!$F$39:$F$782,СВЦЭМ!$A$39:$A$782,$A193,СВЦЭМ!$B$39:$B$782,N$190)+'СЕТ СН'!$F$12</f>
        <v>231.04137241000001</v>
      </c>
      <c r="O193" s="36">
        <f>SUMIFS(СВЦЭМ!$F$39:$F$782,СВЦЭМ!$A$39:$A$782,$A193,СВЦЭМ!$B$39:$B$782,O$190)+'СЕТ СН'!$F$12</f>
        <v>239.89899460999999</v>
      </c>
      <c r="P193" s="36">
        <f>SUMIFS(СВЦЭМ!$F$39:$F$782,СВЦЭМ!$A$39:$A$782,$A193,СВЦЭМ!$B$39:$B$782,P$190)+'СЕТ СН'!$F$12</f>
        <v>241.39978536000001</v>
      </c>
      <c r="Q193" s="36">
        <f>SUMIFS(СВЦЭМ!$F$39:$F$782,СВЦЭМ!$A$39:$A$782,$A193,СВЦЭМ!$B$39:$B$782,Q$190)+'СЕТ СН'!$F$12</f>
        <v>235.53350997999999</v>
      </c>
      <c r="R193" s="36">
        <f>SUMIFS(СВЦЭМ!$F$39:$F$782,СВЦЭМ!$A$39:$A$782,$A193,СВЦЭМ!$B$39:$B$782,R$190)+'СЕТ СН'!$F$12</f>
        <v>243.13048531000001</v>
      </c>
      <c r="S193" s="36">
        <f>SUMIFS(СВЦЭМ!$F$39:$F$782,СВЦЭМ!$A$39:$A$782,$A193,СВЦЭМ!$B$39:$B$782,S$190)+'СЕТ СН'!$F$12</f>
        <v>235.58629726000001</v>
      </c>
      <c r="T193" s="36">
        <f>SUMIFS(СВЦЭМ!$F$39:$F$782,СВЦЭМ!$A$39:$A$782,$A193,СВЦЭМ!$B$39:$B$782,T$190)+'СЕТ СН'!$F$12</f>
        <v>231.41937311999999</v>
      </c>
      <c r="U193" s="36">
        <f>SUMIFS(СВЦЭМ!$F$39:$F$782,СВЦЭМ!$A$39:$A$782,$A193,СВЦЭМ!$B$39:$B$782,U$190)+'СЕТ СН'!$F$12</f>
        <v>226.55872084000001</v>
      </c>
      <c r="V193" s="36">
        <f>SUMIFS(СВЦЭМ!$F$39:$F$782,СВЦЭМ!$A$39:$A$782,$A193,СВЦЭМ!$B$39:$B$782,V$190)+'СЕТ СН'!$F$12</f>
        <v>227.45377149999999</v>
      </c>
      <c r="W193" s="36">
        <f>SUMIFS(СВЦЭМ!$F$39:$F$782,СВЦЭМ!$A$39:$A$782,$A193,СВЦЭМ!$B$39:$B$782,W$190)+'СЕТ СН'!$F$12</f>
        <v>227.01904739</v>
      </c>
      <c r="X193" s="36">
        <f>SUMIFS(СВЦЭМ!$F$39:$F$782,СВЦЭМ!$A$39:$A$782,$A193,СВЦЭМ!$B$39:$B$782,X$190)+'СЕТ СН'!$F$12</f>
        <v>230.59094988000001</v>
      </c>
      <c r="Y193" s="36">
        <f>SUMIFS(СВЦЭМ!$F$39:$F$782,СВЦЭМ!$A$39:$A$782,$A193,СВЦЭМ!$B$39:$B$782,Y$190)+'СЕТ СН'!$F$12</f>
        <v>239.6810815</v>
      </c>
    </row>
    <row r="194" spans="1:25" ht="15.75" x14ac:dyDescent="0.2">
      <c r="A194" s="35">
        <f t="shared" si="5"/>
        <v>44989</v>
      </c>
      <c r="B194" s="36">
        <f>SUMIFS(СВЦЭМ!$F$39:$F$782,СВЦЭМ!$A$39:$A$782,$A194,СВЦЭМ!$B$39:$B$782,B$190)+'СЕТ СН'!$F$12</f>
        <v>232.30147692</v>
      </c>
      <c r="C194" s="36">
        <f>SUMIFS(СВЦЭМ!$F$39:$F$782,СВЦЭМ!$A$39:$A$782,$A194,СВЦЭМ!$B$39:$B$782,C$190)+'СЕТ СН'!$F$12</f>
        <v>236.47329452</v>
      </c>
      <c r="D194" s="36">
        <f>SUMIFS(СВЦЭМ!$F$39:$F$782,СВЦЭМ!$A$39:$A$782,$A194,СВЦЭМ!$B$39:$B$782,D$190)+'СЕТ СН'!$F$12</f>
        <v>237.90993764999999</v>
      </c>
      <c r="E194" s="36">
        <f>SUMIFS(СВЦЭМ!$F$39:$F$782,СВЦЭМ!$A$39:$A$782,$A194,СВЦЭМ!$B$39:$B$782,E$190)+'СЕТ СН'!$F$12</f>
        <v>237.82242282999999</v>
      </c>
      <c r="F194" s="36">
        <f>SUMIFS(СВЦЭМ!$F$39:$F$782,СВЦЭМ!$A$39:$A$782,$A194,СВЦЭМ!$B$39:$B$782,F$190)+'СЕТ СН'!$F$12</f>
        <v>235.85679977000001</v>
      </c>
      <c r="G194" s="36">
        <f>SUMIFS(СВЦЭМ!$F$39:$F$782,СВЦЭМ!$A$39:$A$782,$A194,СВЦЭМ!$B$39:$B$782,G$190)+'СЕТ СН'!$F$12</f>
        <v>233.21634406000001</v>
      </c>
      <c r="H194" s="36">
        <f>SUMIFS(СВЦЭМ!$F$39:$F$782,СВЦЭМ!$A$39:$A$782,$A194,СВЦЭМ!$B$39:$B$782,H$190)+'СЕТ СН'!$F$12</f>
        <v>226.86849329</v>
      </c>
      <c r="I194" s="36">
        <f>SUMIFS(СВЦЭМ!$F$39:$F$782,СВЦЭМ!$A$39:$A$782,$A194,СВЦЭМ!$B$39:$B$782,I$190)+'СЕТ СН'!$F$12</f>
        <v>220.29042426999999</v>
      </c>
      <c r="J194" s="36">
        <f>SUMIFS(СВЦЭМ!$F$39:$F$782,СВЦЭМ!$A$39:$A$782,$A194,СВЦЭМ!$B$39:$B$782,J$190)+'СЕТ СН'!$F$12</f>
        <v>218.17791213999999</v>
      </c>
      <c r="K194" s="36">
        <f>SUMIFS(СВЦЭМ!$F$39:$F$782,СВЦЭМ!$A$39:$A$782,$A194,СВЦЭМ!$B$39:$B$782,K$190)+'СЕТ СН'!$F$12</f>
        <v>216.88395542000001</v>
      </c>
      <c r="L194" s="36">
        <f>SUMIFS(СВЦЭМ!$F$39:$F$782,СВЦЭМ!$A$39:$A$782,$A194,СВЦЭМ!$B$39:$B$782,L$190)+'СЕТ СН'!$F$12</f>
        <v>218.00307644</v>
      </c>
      <c r="M194" s="36">
        <f>SUMIFS(СВЦЭМ!$F$39:$F$782,СВЦЭМ!$A$39:$A$782,$A194,СВЦЭМ!$B$39:$B$782,M$190)+'СЕТ СН'!$F$12</f>
        <v>219.78644813</v>
      </c>
      <c r="N194" s="36">
        <f>SUMIFS(СВЦЭМ!$F$39:$F$782,СВЦЭМ!$A$39:$A$782,$A194,СВЦЭМ!$B$39:$B$782,N$190)+'СЕТ СН'!$F$12</f>
        <v>224.08579219000001</v>
      </c>
      <c r="O194" s="36">
        <f>SUMIFS(СВЦЭМ!$F$39:$F$782,СВЦЭМ!$A$39:$A$782,$A194,СВЦЭМ!$B$39:$B$782,O$190)+'СЕТ СН'!$F$12</f>
        <v>227.48994417</v>
      </c>
      <c r="P194" s="36">
        <f>SUMIFS(СВЦЭМ!$F$39:$F$782,СВЦЭМ!$A$39:$A$782,$A194,СВЦЭМ!$B$39:$B$782,P$190)+'СЕТ СН'!$F$12</f>
        <v>229.16592449000001</v>
      </c>
      <c r="Q194" s="36">
        <f>SUMIFS(СВЦЭМ!$F$39:$F$782,СВЦЭМ!$A$39:$A$782,$A194,СВЦЭМ!$B$39:$B$782,Q$190)+'СЕТ СН'!$F$12</f>
        <v>229.81311796</v>
      </c>
      <c r="R194" s="36">
        <f>SUMIFS(СВЦЭМ!$F$39:$F$782,СВЦЭМ!$A$39:$A$782,$A194,СВЦЭМ!$B$39:$B$782,R$190)+'СЕТ СН'!$F$12</f>
        <v>230.16786992999999</v>
      </c>
      <c r="S194" s="36">
        <f>SUMIFS(СВЦЭМ!$F$39:$F$782,СВЦЭМ!$A$39:$A$782,$A194,СВЦЭМ!$B$39:$B$782,S$190)+'СЕТ СН'!$F$12</f>
        <v>225.48907109999999</v>
      </c>
      <c r="T194" s="36">
        <f>SUMIFS(СВЦЭМ!$F$39:$F$782,СВЦЭМ!$A$39:$A$782,$A194,СВЦЭМ!$B$39:$B$782,T$190)+'СЕТ СН'!$F$12</f>
        <v>219.70965898</v>
      </c>
      <c r="U194" s="36">
        <f>SUMIFS(СВЦЭМ!$F$39:$F$782,СВЦЭМ!$A$39:$A$782,$A194,СВЦЭМ!$B$39:$B$782,U$190)+'СЕТ СН'!$F$12</f>
        <v>218.50011207</v>
      </c>
      <c r="V194" s="36">
        <f>SUMIFS(СВЦЭМ!$F$39:$F$782,СВЦЭМ!$A$39:$A$782,$A194,СВЦЭМ!$B$39:$B$782,V$190)+'СЕТ СН'!$F$12</f>
        <v>220.09237060999999</v>
      </c>
      <c r="W194" s="36">
        <f>SUMIFS(СВЦЭМ!$F$39:$F$782,СВЦЭМ!$A$39:$A$782,$A194,СВЦЭМ!$B$39:$B$782,W$190)+'СЕТ СН'!$F$12</f>
        <v>224.37194690000001</v>
      </c>
      <c r="X194" s="36">
        <f>SUMIFS(СВЦЭМ!$F$39:$F$782,СВЦЭМ!$A$39:$A$782,$A194,СВЦЭМ!$B$39:$B$782,X$190)+'СЕТ СН'!$F$12</f>
        <v>228.67058101000001</v>
      </c>
      <c r="Y194" s="36">
        <f>SUMIFS(СВЦЭМ!$F$39:$F$782,СВЦЭМ!$A$39:$A$782,$A194,СВЦЭМ!$B$39:$B$782,Y$190)+'СЕТ СН'!$F$12</f>
        <v>232.242019</v>
      </c>
    </row>
    <row r="195" spans="1:25" ht="15.75" x14ac:dyDescent="0.2">
      <c r="A195" s="35">
        <f t="shared" si="5"/>
        <v>44990</v>
      </c>
      <c r="B195" s="36">
        <f>SUMIFS(СВЦЭМ!$F$39:$F$782,СВЦЭМ!$A$39:$A$782,$A195,СВЦЭМ!$B$39:$B$782,B$190)+'СЕТ СН'!$F$12</f>
        <v>234.62296416000001</v>
      </c>
      <c r="C195" s="36">
        <f>SUMIFS(СВЦЭМ!$F$39:$F$782,СВЦЭМ!$A$39:$A$782,$A195,СВЦЭМ!$B$39:$B$782,C$190)+'СЕТ СН'!$F$12</f>
        <v>239.08311143</v>
      </c>
      <c r="D195" s="36">
        <f>SUMIFS(СВЦЭМ!$F$39:$F$782,СВЦЭМ!$A$39:$A$782,$A195,СВЦЭМ!$B$39:$B$782,D$190)+'СЕТ СН'!$F$12</f>
        <v>241.27276273999999</v>
      </c>
      <c r="E195" s="36">
        <f>SUMIFS(СВЦЭМ!$F$39:$F$782,СВЦЭМ!$A$39:$A$782,$A195,СВЦЭМ!$B$39:$B$782,E$190)+'СЕТ СН'!$F$12</f>
        <v>241.34552367000001</v>
      </c>
      <c r="F195" s="36">
        <f>SUMIFS(СВЦЭМ!$F$39:$F$782,СВЦЭМ!$A$39:$A$782,$A195,СВЦЭМ!$B$39:$B$782,F$190)+'СЕТ СН'!$F$12</f>
        <v>242.18256729999999</v>
      </c>
      <c r="G195" s="36">
        <f>SUMIFS(СВЦЭМ!$F$39:$F$782,СВЦЭМ!$A$39:$A$782,$A195,СВЦЭМ!$B$39:$B$782,G$190)+'СЕТ СН'!$F$12</f>
        <v>239.37885818999999</v>
      </c>
      <c r="H195" s="36">
        <f>SUMIFS(СВЦЭМ!$F$39:$F$782,СВЦЭМ!$A$39:$A$782,$A195,СВЦЭМ!$B$39:$B$782,H$190)+'СЕТ СН'!$F$12</f>
        <v>236.41256289</v>
      </c>
      <c r="I195" s="36">
        <f>SUMIFS(СВЦЭМ!$F$39:$F$782,СВЦЭМ!$A$39:$A$782,$A195,СВЦЭМ!$B$39:$B$782,I$190)+'СЕТ СН'!$F$12</f>
        <v>234.16619238000001</v>
      </c>
      <c r="J195" s="36">
        <f>SUMIFS(СВЦЭМ!$F$39:$F$782,СВЦЭМ!$A$39:$A$782,$A195,СВЦЭМ!$B$39:$B$782,J$190)+'СЕТ СН'!$F$12</f>
        <v>232.42376295</v>
      </c>
      <c r="K195" s="36">
        <f>SUMIFS(СВЦЭМ!$F$39:$F$782,СВЦЭМ!$A$39:$A$782,$A195,СВЦЭМ!$B$39:$B$782,K$190)+'СЕТ СН'!$F$12</f>
        <v>224.19914446999999</v>
      </c>
      <c r="L195" s="36">
        <f>SUMIFS(СВЦЭМ!$F$39:$F$782,СВЦЭМ!$A$39:$A$782,$A195,СВЦЭМ!$B$39:$B$782,L$190)+'СЕТ СН'!$F$12</f>
        <v>220.32997424999999</v>
      </c>
      <c r="M195" s="36">
        <f>SUMIFS(СВЦЭМ!$F$39:$F$782,СВЦЭМ!$A$39:$A$782,$A195,СВЦЭМ!$B$39:$B$782,M$190)+'СЕТ СН'!$F$12</f>
        <v>221.85462866</v>
      </c>
      <c r="N195" s="36">
        <f>SUMIFS(СВЦЭМ!$F$39:$F$782,СВЦЭМ!$A$39:$A$782,$A195,СВЦЭМ!$B$39:$B$782,N$190)+'СЕТ СН'!$F$12</f>
        <v>223.10753577</v>
      </c>
      <c r="O195" s="36">
        <f>SUMIFS(СВЦЭМ!$F$39:$F$782,СВЦЭМ!$A$39:$A$782,$A195,СВЦЭМ!$B$39:$B$782,O$190)+'СЕТ СН'!$F$12</f>
        <v>226.54004861999999</v>
      </c>
      <c r="P195" s="36">
        <f>SUMIFS(СВЦЭМ!$F$39:$F$782,СВЦЭМ!$A$39:$A$782,$A195,СВЦЭМ!$B$39:$B$782,P$190)+'СЕТ СН'!$F$12</f>
        <v>230.14088111000001</v>
      </c>
      <c r="Q195" s="36">
        <f>SUMIFS(СВЦЭМ!$F$39:$F$782,СВЦЭМ!$A$39:$A$782,$A195,СВЦЭМ!$B$39:$B$782,Q$190)+'СЕТ СН'!$F$12</f>
        <v>232.14605831</v>
      </c>
      <c r="R195" s="36">
        <f>SUMIFS(СВЦЭМ!$F$39:$F$782,СВЦЭМ!$A$39:$A$782,$A195,СВЦЭМ!$B$39:$B$782,R$190)+'СЕТ СН'!$F$12</f>
        <v>232.49952053000001</v>
      </c>
      <c r="S195" s="36">
        <f>SUMIFS(СВЦЭМ!$F$39:$F$782,СВЦЭМ!$A$39:$A$782,$A195,СВЦЭМ!$B$39:$B$782,S$190)+'СЕТ СН'!$F$12</f>
        <v>229.99134827</v>
      </c>
      <c r="T195" s="36">
        <f>SUMIFS(СВЦЭМ!$F$39:$F$782,СВЦЭМ!$A$39:$A$782,$A195,СВЦЭМ!$B$39:$B$782,T$190)+'СЕТ СН'!$F$12</f>
        <v>226.60599826000001</v>
      </c>
      <c r="U195" s="36">
        <f>SUMIFS(СВЦЭМ!$F$39:$F$782,СВЦЭМ!$A$39:$A$782,$A195,СВЦЭМ!$B$39:$B$782,U$190)+'СЕТ СН'!$F$12</f>
        <v>221.63547351</v>
      </c>
      <c r="V195" s="36">
        <f>SUMIFS(СВЦЭМ!$F$39:$F$782,СВЦЭМ!$A$39:$A$782,$A195,СВЦЭМ!$B$39:$B$782,V$190)+'СЕТ СН'!$F$12</f>
        <v>212.62373242000001</v>
      </c>
      <c r="W195" s="36">
        <f>SUMIFS(СВЦЭМ!$F$39:$F$782,СВЦЭМ!$A$39:$A$782,$A195,СВЦЭМ!$B$39:$B$782,W$190)+'СЕТ СН'!$F$12</f>
        <v>213.96629272000001</v>
      </c>
      <c r="X195" s="36">
        <f>SUMIFS(СВЦЭМ!$F$39:$F$782,СВЦЭМ!$A$39:$A$782,$A195,СВЦЭМ!$B$39:$B$782,X$190)+'СЕТ СН'!$F$12</f>
        <v>217.32472340000001</v>
      </c>
      <c r="Y195" s="36">
        <f>SUMIFS(СВЦЭМ!$F$39:$F$782,СВЦЭМ!$A$39:$A$782,$A195,СВЦЭМ!$B$39:$B$782,Y$190)+'СЕТ СН'!$F$12</f>
        <v>229.18789247999999</v>
      </c>
    </row>
    <row r="196" spans="1:25" ht="15.75" x14ac:dyDescent="0.2">
      <c r="A196" s="35">
        <f t="shared" si="5"/>
        <v>44991</v>
      </c>
      <c r="B196" s="36">
        <f>SUMIFS(СВЦЭМ!$F$39:$F$782,СВЦЭМ!$A$39:$A$782,$A196,СВЦЭМ!$B$39:$B$782,B$190)+'СЕТ СН'!$F$12</f>
        <v>234.50200251999999</v>
      </c>
      <c r="C196" s="36">
        <f>SUMIFS(СВЦЭМ!$F$39:$F$782,СВЦЭМ!$A$39:$A$782,$A196,СВЦЭМ!$B$39:$B$782,C$190)+'СЕТ СН'!$F$12</f>
        <v>237.05685857</v>
      </c>
      <c r="D196" s="36">
        <f>SUMIFS(СВЦЭМ!$F$39:$F$782,СВЦЭМ!$A$39:$A$782,$A196,СВЦЭМ!$B$39:$B$782,D$190)+'СЕТ СН'!$F$12</f>
        <v>239.40795826999999</v>
      </c>
      <c r="E196" s="36">
        <f>SUMIFS(СВЦЭМ!$F$39:$F$782,СВЦЭМ!$A$39:$A$782,$A196,СВЦЭМ!$B$39:$B$782,E$190)+'СЕТ СН'!$F$12</f>
        <v>242.13416986999999</v>
      </c>
      <c r="F196" s="36">
        <f>SUMIFS(СВЦЭМ!$F$39:$F$782,СВЦЭМ!$A$39:$A$782,$A196,СВЦЭМ!$B$39:$B$782,F$190)+'СЕТ СН'!$F$12</f>
        <v>241.39900144999999</v>
      </c>
      <c r="G196" s="36">
        <f>SUMIFS(СВЦЭМ!$F$39:$F$782,СВЦЭМ!$A$39:$A$782,$A196,СВЦЭМ!$B$39:$B$782,G$190)+'СЕТ СН'!$F$12</f>
        <v>240.89165002999999</v>
      </c>
      <c r="H196" s="36">
        <f>SUMIFS(СВЦЭМ!$F$39:$F$782,СВЦЭМ!$A$39:$A$782,$A196,СВЦЭМ!$B$39:$B$782,H$190)+'СЕТ СН'!$F$12</f>
        <v>234.66911390999999</v>
      </c>
      <c r="I196" s="36">
        <f>SUMIFS(СВЦЭМ!$F$39:$F$782,СВЦЭМ!$A$39:$A$782,$A196,СВЦЭМ!$B$39:$B$782,I$190)+'СЕТ СН'!$F$12</f>
        <v>227.98082887999999</v>
      </c>
      <c r="J196" s="36">
        <f>SUMIFS(СВЦЭМ!$F$39:$F$782,СВЦЭМ!$A$39:$A$782,$A196,СВЦЭМ!$B$39:$B$782,J$190)+'СЕТ СН'!$F$12</f>
        <v>225.61591379000001</v>
      </c>
      <c r="K196" s="36">
        <f>SUMIFS(СВЦЭМ!$F$39:$F$782,СВЦЭМ!$A$39:$A$782,$A196,СВЦЭМ!$B$39:$B$782,K$190)+'СЕТ СН'!$F$12</f>
        <v>224.02289701999999</v>
      </c>
      <c r="L196" s="36">
        <f>SUMIFS(СВЦЭМ!$F$39:$F$782,СВЦЭМ!$A$39:$A$782,$A196,СВЦЭМ!$B$39:$B$782,L$190)+'СЕТ СН'!$F$12</f>
        <v>224.29422084000001</v>
      </c>
      <c r="M196" s="36">
        <f>SUMIFS(СВЦЭМ!$F$39:$F$782,СВЦЭМ!$A$39:$A$782,$A196,СВЦЭМ!$B$39:$B$782,M$190)+'СЕТ СН'!$F$12</f>
        <v>223.92645142000001</v>
      </c>
      <c r="N196" s="36">
        <f>SUMIFS(СВЦЭМ!$F$39:$F$782,СВЦЭМ!$A$39:$A$782,$A196,СВЦЭМ!$B$39:$B$782,N$190)+'СЕТ СН'!$F$12</f>
        <v>226.20310882000001</v>
      </c>
      <c r="O196" s="36">
        <f>SUMIFS(СВЦЭМ!$F$39:$F$782,СВЦЭМ!$A$39:$A$782,$A196,СВЦЭМ!$B$39:$B$782,O$190)+'СЕТ СН'!$F$12</f>
        <v>228.75694812</v>
      </c>
      <c r="P196" s="36">
        <f>SUMIFS(СВЦЭМ!$F$39:$F$782,СВЦЭМ!$A$39:$A$782,$A196,СВЦЭМ!$B$39:$B$782,P$190)+'СЕТ СН'!$F$12</f>
        <v>230.04841306</v>
      </c>
      <c r="Q196" s="36">
        <f>SUMIFS(СВЦЭМ!$F$39:$F$782,СВЦЭМ!$A$39:$A$782,$A196,СВЦЭМ!$B$39:$B$782,Q$190)+'СЕТ СН'!$F$12</f>
        <v>230.72241457999999</v>
      </c>
      <c r="R196" s="36">
        <f>SUMIFS(СВЦЭМ!$F$39:$F$782,СВЦЭМ!$A$39:$A$782,$A196,СВЦЭМ!$B$39:$B$782,R$190)+'СЕТ СН'!$F$12</f>
        <v>231.53547990000001</v>
      </c>
      <c r="S196" s="36">
        <f>SUMIFS(СВЦЭМ!$F$39:$F$782,СВЦЭМ!$A$39:$A$782,$A196,СВЦЭМ!$B$39:$B$782,S$190)+'СЕТ СН'!$F$12</f>
        <v>227.200987</v>
      </c>
      <c r="T196" s="36">
        <f>SUMIFS(СВЦЭМ!$F$39:$F$782,СВЦЭМ!$A$39:$A$782,$A196,СВЦЭМ!$B$39:$B$782,T$190)+'СЕТ СН'!$F$12</f>
        <v>225.24727382</v>
      </c>
      <c r="U196" s="36">
        <f>SUMIFS(СВЦЭМ!$F$39:$F$782,СВЦЭМ!$A$39:$A$782,$A196,СВЦЭМ!$B$39:$B$782,U$190)+'СЕТ СН'!$F$12</f>
        <v>222.74540365999999</v>
      </c>
      <c r="V196" s="36">
        <f>SUMIFS(СВЦЭМ!$F$39:$F$782,СВЦЭМ!$A$39:$A$782,$A196,СВЦЭМ!$B$39:$B$782,V$190)+'СЕТ СН'!$F$12</f>
        <v>221.89479878</v>
      </c>
      <c r="W196" s="36">
        <f>SUMIFS(СВЦЭМ!$F$39:$F$782,СВЦЭМ!$A$39:$A$782,$A196,СВЦЭМ!$B$39:$B$782,W$190)+'СЕТ СН'!$F$12</f>
        <v>222.73963348999999</v>
      </c>
      <c r="X196" s="36">
        <f>SUMIFS(СВЦЭМ!$F$39:$F$782,СВЦЭМ!$A$39:$A$782,$A196,СВЦЭМ!$B$39:$B$782,X$190)+'СЕТ СН'!$F$12</f>
        <v>226.81314015000001</v>
      </c>
      <c r="Y196" s="36">
        <f>SUMIFS(СВЦЭМ!$F$39:$F$782,СВЦЭМ!$A$39:$A$782,$A196,СВЦЭМ!$B$39:$B$782,Y$190)+'СЕТ СН'!$F$12</f>
        <v>232.39913720000001</v>
      </c>
    </row>
    <row r="197" spans="1:25" ht="15.75" x14ac:dyDescent="0.2">
      <c r="A197" s="35">
        <f t="shared" si="5"/>
        <v>44992</v>
      </c>
      <c r="B197" s="36">
        <f>SUMIFS(СВЦЭМ!$F$39:$F$782,СВЦЭМ!$A$39:$A$782,$A197,СВЦЭМ!$B$39:$B$782,B$190)+'СЕТ СН'!$F$12</f>
        <v>244.44671672000001</v>
      </c>
      <c r="C197" s="36">
        <f>SUMIFS(СВЦЭМ!$F$39:$F$782,СВЦЭМ!$A$39:$A$782,$A197,СВЦЭМ!$B$39:$B$782,C$190)+'СЕТ СН'!$F$12</f>
        <v>249.77669284999999</v>
      </c>
      <c r="D197" s="36">
        <f>SUMIFS(СВЦЭМ!$F$39:$F$782,СВЦЭМ!$A$39:$A$782,$A197,СВЦЭМ!$B$39:$B$782,D$190)+'СЕТ СН'!$F$12</f>
        <v>256.85711581999999</v>
      </c>
      <c r="E197" s="36">
        <f>SUMIFS(СВЦЭМ!$F$39:$F$782,СВЦЭМ!$A$39:$A$782,$A197,СВЦЭМ!$B$39:$B$782,E$190)+'СЕТ СН'!$F$12</f>
        <v>256.27722298999998</v>
      </c>
      <c r="F197" s="36">
        <f>SUMIFS(СВЦЭМ!$F$39:$F$782,СВЦЭМ!$A$39:$A$782,$A197,СВЦЭМ!$B$39:$B$782,F$190)+'СЕТ СН'!$F$12</f>
        <v>254.65673161999999</v>
      </c>
      <c r="G197" s="36">
        <f>SUMIFS(СВЦЭМ!$F$39:$F$782,СВЦЭМ!$A$39:$A$782,$A197,СВЦЭМ!$B$39:$B$782,G$190)+'СЕТ СН'!$F$12</f>
        <v>251.19348880000001</v>
      </c>
      <c r="H197" s="36">
        <f>SUMIFS(СВЦЭМ!$F$39:$F$782,СВЦЭМ!$A$39:$A$782,$A197,СВЦЭМ!$B$39:$B$782,H$190)+'СЕТ СН'!$F$12</f>
        <v>242.73781109999999</v>
      </c>
      <c r="I197" s="36">
        <f>SUMIFS(СВЦЭМ!$F$39:$F$782,СВЦЭМ!$A$39:$A$782,$A197,СВЦЭМ!$B$39:$B$782,I$190)+'СЕТ СН'!$F$12</f>
        <v>237.53007733000001</v>
      </c>
      <c r="J197" s="36">
        <f>SUMIFS(СВЦЭМ!$F$39:$F$782,СВЦЭМ!$A$39:$A$782,$A197,СВЦЭМ!$B$39:$B$782,J$190)+'СЕТ СН'!$F$12</f>
        <v>234.46442930000001</v>
      </c>
      <c r="K197" s="36">
        <f>SUMIFS(СВЦЭМ!$F$39:$F$782,СВЦЭМ!$A$39:$A$782,$A197,СВЦЭМ!$B$39:$B$782,K$190)+'СЕТ СН'!$F$12</f>
        <v>231.41519836000001</v>
      </c>
      <c r="L197" s="36">
        <f>SUMIFS(СВЦЭМ!$F$39:$F$782,СВЦЭМ!$A$39:$A$782,$A197,СВЦЭМ!$B$39:$B$782,L$190)+'СЕТ СН'!$F$12</f>
        <v>230.21856456</v>
      </c>
      <c r="M197" s="36">
        <f>SUMIFS(СВЦЭМ!$F$39:$F$782,СВЦЭМ!$A$39:$A$782,$A197,СВЦЭМ!$B$39:$B$782,M$190)+'СЕТ СН'!$F$12</f>
        <v>232.32627744000001</v>
      </c>
      <c r="N197" s="36">
        <f>SUMIFS(СВЦЭМ!$F$39:$F$782,СВЦЭМ!$A$39:$A$782,$A197,СВЦЭМ!$B$39:$B$782,N$190)+'СЕТ СН'!$F$12</f>
        <v>232.87754842999999</v>
      </c>
      <c r="O197" s="36">
        <f>SUMIFS(СВЦЭМ!$F$39:$F$782,СВЦЭМ!$A$39:$A$782,$A197,СВЦЭМ!$B$39:$B$782,O$190)+'СЕТ СН'!$F$12</f>
        <v>237.10402137</v>
      </c>
      <c r="P197" s="36">
        <f>SUMIFS(СВЦЭМ!$F$39:$F$782,СВЦЭМ!$A$39:$A$782,$A197,СВЦЭМ!$B$39:$B$782,P$190)+'СЕТ СН'!$F$12</f>
        <v>238.95037712999999</v>
      </c>
      <c r="Q197" s="36">
        <f>SUMIFS(СВЦЭМ!$F$39:$F$782,СВЦЭМ!$A$39:$A$782,$A197,СВЦЭМ!$B$39:$B$782,Q$190)+'СЕТ СН'!$F$12</f>
        <v>238.89387970999999</v>
      </c>
      <c r="R197" s="36">
        <f>SUMIFS(СВЦЭМ!$F$39:$F$782,СВЦЭМ!$A$39:$A$782,$A197,СВЦЭМ!$B$39:$B$782,R$190)+'СЕТ СН'!$F$12</f>
        <v>238.28058596</v>
      </c>
      <c r="S197" s="36">
        <f>SUMIFS(СВЦЭМ!$F$39:$F$782,СВЦЭМ!$A$39:$A$782,$A197,СВЦЭМ!$B$39:$B$782,S$190)+'СЕТ СН'!$F$12</f>
        <v>237.40475701</v>
      </c>
      <c r="T197" s="36">
        <f>SUMIFS(СВЦЭМ!$F$39:$F$782,СВЦЭМ!$A$39:$A$782,$A197,СВЦЭМ!$B$39:$B$782,T$190)+'СЕТ СН'!$F$12</f>
        <v>234.49813143</v>
      </c>
      <c r="U197" s="36">
        <f>SUMIFS(СВЦЭМ!$F$39:$F$782,СВЦЭМ!$A$39:$A$782,$A197,СВЦЭМ!$B$39:$B$782,U$190)+'СЕТ СН'!$F$12</f>
        <v>229.73823838000001</v>
      </c>
      <c r="V197" s="36">
        <f>SUMIFS(СВЦЭМ!$F$39:$F$782,СВЦЭМ!$A$39:$A$782,$A197,СВЦЭМ!$B$39:$B$782,V$190)+'СЕТ СН'!$F$12</f>
        <v>229.72168361000001</v>
      </c>
      <c r="W197" s="36">
        <f>SUMIFS(СВЦЭМ!$F$39:$F$782,СВЦЭМ!$A$39:$A$782,$A197,СВЦЭМ!$B$39:$B$782,W$190)+'СЕТ СН'!$F$12</f>
        <v>231.51615373999999</v>
      </c>
      <c r="X197" s="36">
        <f>SUMIFS(СВЦЭМ!$F$39:$F$782,СВЦЭМ!$A$39:$A$782,$A197,СВЦЭМ!$B$39:$B$782,X$190)+'СЕТ СН'!$F$12</f>
        <v>235.46461217000001</v>
      </c>
      <c r="Y197" s="36">
        <f>SUMIFS(СВЦЭМ!$F$39:$F$782,СВЦЭМ!$A$39:$A$782,$A197,СВЦЭМ!$B$39:$B$782,Y$190)+'СЕТ СН'!$F$12</f>
        <v>235.19438033</v>
      </c>
    </row>
    <row r="198" spans="1:25" ht="15.75" x14ac:dyDescent="0.2">
      <c r="A198" s="35">
        <f t="shared" si="5"/>
        <v>44993</v>
      </c>
      <c r="B198" s="36">
        <f>SUMIFS(СВЦЭМ!$F$39:$F$782,СВЦЭМ!$A$39:$A$782,$A198,СВЦЭМ!$B$39:$B$782,B$190)+'СЕТ СН'!$F$12</f>
        <v>240.96664111999999</v>
      </c>
      <c r="C198" s="36">
        <f>SUMIFS(СВЦЭМ!$F$39:$F$782,СВЦЭМ!$A$39:$A$782,$A198,СВЦЭМ!$B$39:$B$782,C$190)+'СЕТ СН'!$F$12</f>
        <v>243.09174542</v>
      </c>
      <c r="D198" s="36">
        <f>SUMIFS(СВЦЭМ!$F$39:$F$782,СВЦЭМ!$A$39:$A$782,$A198,СВЦЭМ!$B$39:$B$782,D$190)+'СЕТ СН'!$F$12</f>
        <v>245.33661498000001</v>
      </c>
      <c r="E198" s="36">
        <f>SUMIFS(СВЦЭМ!$F$39:$F$782,СВЦЭМ!$A$39:$A$782,$A198,СВЦЭМ!$B$39:$B$782,E$190)+'СЕТ СН'!$F$12</f>
        <v>246.53728029999999</v>
      </c>
      <c r="F198" s="36">
        <f>SUMIFS(СВЦЭМ!$F$39:$F$782,СВЦЭМ!$A$39:$A$782,$A198,СВЦЭМ!$B$39:$B$782,F$190)+'СЕТ СН'!$F$12</f>
        <v>246.85106216</v>
      </c>
      <c r="G198" s="36">
        <f>SUMIFS(СВЦЭМ!$F$39:$F$782,СВЦЭМ!$A$39:$A$782,$A198,СВЦЭМ!$B$39:$B$782,G$190)+'СЕТ СН'!$F$12</f>
        <v>246.00855203</v>
      </c>
      <c r="H198" s="36">
        <f>SUMIFS(СВЦЭМ!$F$39:$F$782,СВЦЭМ!$A$39:$A$782,$A198,СВЦЭМ!$B$39:$B$782,H$190)+'СЕТ СН'!$F$12</f>
        <v>242.86850568</v>
      </c>
      <c r="I198" s="36">
        <f>SUMIFS(СВЦЭМ!$F$39:$F$782,СВЦЭМ!$A$39:$A$782,$A198,СВЦЭМ!$B$39:$B$782,I$190)+'СЕТ СН'!$F$12</f>
        <v>228.80321702000001</v>
      </c>
      <c r="J198" s="36">
        <f>SUMIFS(СВЦЭМ!$F$39:$F$782,СВЦЭМ!$A$39:$A$782,$A198,СВЦЭМ!$B$39:$B$782,J$190)+'СЕТ СН'!$F$12</f>
        <v>231.54513012000001</v>
      </c>
      <c r="K198" s="36">
        <f>SUMIFS(СВЦЭМ!$F$39:$F$782,СВЦЭМ!$A$39:$A$782,$A198,СВЦЭМ!$B$39:$B$782,K$190)+'СЕТ СН'!$F$12</f>
        <v>233.23955977</v>
      </c>
      <c r="L198" s="36">
        <f>SUMIFS(СВЦЭМ!$F$39:$F$782,СВЦЭМ!$A$39:$A$782,$A198,СВЦЭМ!$B$39:$B$782,L$190)+'СЕТ СН'!$F$12</f>
        <v>230.41538487</v>
      </c>
      <c r="M198" s="36">
        <f>SUMIFS(СВЦЭМ!$F$39:$F$782,СВЦЭМ!$A$39:$A$782,$A198,СВЦЭМ!$B$39:$B$782,M$190)+'СЕТ СН'!$F$12</f>
        <v>229.23056768000001</v>
      </c>
      <c r="N198" s="36">
        <f>SUMIFS(СВЦЭМ!$F$39:$F$782,СВЦЭМ!$A$39:$A$782,$A198,СВЦЭМ!$B$39:$B$782,N$190)+'СЕТ СН'!$F$12</f>
        <v>228.18478865</v>
      </c>
      <c r="O198" s="36">
        <f>SUMIFS(СВЦЭМ!$F$39:$F$782,СВЦЭМ!$A$39:$A$782,$A198,СВЦЭМ!$B$39:$B$782,O$190)+'СЕТ СН'!$F$12</f>
        <v>228.43155945999999</v>
      </c>
      <c r="P198" s="36">
        <f>SUMIFS(СВЦЭМ!$F$39:$F$782,СВЦЭМ!$A$39:$A$782,$A198,СВЦЭМ!$B$39:$B$782,P$190)+'СЕТ СН'!$F$12</f>
        <v>227.96080411</v>
      </c>
      <c r="Q198" s="36">
        <f>SUMIFS(СВЦЭМ!$F$39:$F$782,СВЦЭМ!$A$39:$A$782,$A198,СВЦЭМ!$B$39:$B$782,Q$190)+'СЕТ СН'!$F$12</f>
        <v>227.51311536</v>
      </c>
      <c r="R198" s="36">
        <f>SUMIFS(СВЦЭМ!$F$39:$F$782,СВЦЭМ!$A$39:$A$782,$A198,СВЦЭМ!$B$39:$B$782,R$190)+'СЕТ СН'!$F$12</f>
        <v>229.13225251</v>
      </c>
      <c r="S198" s="36">
        <f>SUMIFS(СВЦЭМ!$F$39:$F$782,СВЦЭМ!$A$39:$A$782,$A198,СВЦЭМ!$B$39:$B$782,S$190)+'СЕТ СН'!$F$12</f>
        <v>230.06352906000001</v>
      </c>
      <c r="T198" s="36">
        <f>SUMIFS(СВЦЭМ!$F$39:$F$782,СВЦЭМ!$A$39:$A$782,$A198,СВЦЭМ!$B$39:$B$782,T$190)+'СЕТ СН'!$F$12</f>
        <v>230.06277885</v>
      </c>
      <c r="U198" s="36">
        <f>SUMIFS(СВЦЭМ!$F$39:$F$782,СВЦЭМ!$A$39:$A$782,$A198,СВЦЭМ!$B$39:$B$782,U$190)+'СЕТ СН'!$F$12</f>
        <v>225.67903328</v>
      </c>
      <c r="V198" s="36">
        <f>SUMIFS(СВЦЭМ!$F$39:$F$782,СВЦЭМ!$A$39:$A$782,$A198,СВЦЭМ!$B$39:$B$782,V$190)+'СЕТ СН'!$F$12</f>
        <v>224.38361374999999</v>
      </c>
      <c r="W198" s="36">
        <f>SUMIFS(СВЦЭМ!$F$39:$F$782,СВЦЭМ!$A$39:$A$782,$A198,СВЦЭМ!$B$39:$B$782,W$190)+'СЕТ СН'!$F$12</f>
        <v>226.04680640999999</v>
      </c>
      <c r="X198" s="36">
        <f>SUMIFS(СВЦЭМ!$F$39:$F$782,СВЦЭМ!$A$39:$A$782,$A198,СВЦЭМ!$B$39:$B$782,X$190)+'СЕТ СН'!$F$12</f>
        <v>231.70556973000001</v>
      </c>
      <c r="Y198" s="36">
        <f>SUMIFS(СВЦЭМ!$F$39:$F$782,СВЦЭМ!$A$39:$A$782,$A198,СВЦЭМ!$B$39:$B$782,Y$190)+'СЕТ СН'!$F$12</f>
        <v>236.64849143000001</v>
      </c>
    </row>
    <row r="199" spans="1:25" ht="15.75" x14ac:dyDescent="0.2">
      <c r="A199" s="35">
        <f t="shared" si="5"/>
        <v>44994</v>
      </c>
      <c r="B199" s="36">
        <f>SUMIFS(СВЦЭМ!$F$39:$F$782,СВЦЭМ!$A$39:$A$782,$A199,СВЦЭМ!$B$39:$B$782,B$190)+'СЕТ СН'!$F$12</f>
        <v>240.76240243999999</v>
      </c>
      <c r="C199" s="36">
        <f>SUMIFS(СВЦЭМ!$F$39:$F$782,СВЦЭМ!$A$39:$A$782,$A199,СВЦЭМ!$B$39:$B$782,C$190)+'СЕТ СН'!$F$12</f>
        <v>246.66206883000001</v>
      </c>
      <c r="D199" s="36">
        <f>SUMIFS(СВЦЭМ!$F$39:$F$782,СВЦЭМ!$A$39:$A$782,$A199,СВЦЭМ!$B$39:$B$782,D$190)+'СЕТ СН'!$F$12</f>
        <v>249.15328043</v>
      </c>
      <c r="E199" s="36">
        <f>SUMIFS(СВЦЭМ!$F$39:$F$782,СВЦЭМ!$A$39:$A$782,$A199,СВЦЭМ!$B$39:$B$782,E$190)+'СЕТ СН'!$F$12</f>
        <v>250.76886081000001</v>
      </c>
      <c r="F199" s="36">
        <f>SUMIFS(СВЦЭМ!$F$39:$F$782,СВЦЭМ!$A$39:$A$782,$A199,СВЦЭМ!$B$39:$B$782,F$190)+'СЕТ СН'!$F$12</f>
        <v>250.66380150000001</v>
      </c>
      <c r="G199" s="36">
        <f>SUMIFS(СВЦЭМ!$F$39:$F$782,СВЦЭМ!$A$39:$A$782,$A199,СВЦЭМ!$B$39:$B$782,G$190)+'СЕТ СН'!$F$12</f>
        <v>246.96194835</v>
      </c>
      <c r="H199" s="36">
        <f>SUMIFS(СВЦЭМ!$F$39:$F$782,СВЦЭМ!$A$39:$A$782,$A199,СВЦЭМ!$B$39:$B$782,H$190)+'СЕТ СН'!$F$12</f>
        <v>241.01403142999999</v>
      </c>
      <c r="I199" s="36">
        <f>SUMIFS(СВЦЭМ!$F$39:$F$782,СВЦЭМ!$A$39:$A$782,$A199,СВЦЭМ!$B$39:$B$782,I$190)+'СЕТ СН'!$F$12</f>
        <v>234.26939709000001</v>
      </c>
      <c r="J199" s="36">
        <f>SUMIFS(СВЦЭМ!$F$39:$F$782,СВЦЭМ!$A$39:$A$782,$A199,СВЦЭМ!$B$39:$B$782,J$190)+'СЕТ СН'!$F$12</f>
        <v>231.85596659000001</v>
      </c>
      <c r="K199" s="36">
        <f>SUMIFS(СВЦЭМ!$F$39:$F$782,СВЦЭМ!$A$39:$A$782,$A199,СВЦЭМ!$B$39:$B$782,K$190)+'СЕТ СН'!$F$12</f>
        <v>229.39421206</v>
      </c>
      <c r="L199" s="36">
        <f>SUMIFS(СВЦЭМ!$F$39:$F$782,СВЦЭМ!$A$39:$A$782,$A199,СВЦЭМ!$B$39:$B$782,L$190)+'СЕТ СН'!$F$12</f>
        <v>228.57719220999999</v>
      </c>
      <c r="M199" s="36">
        <f>SUMIFS(СВЦЭМ!$F$39:$F$782,СВЦЭМ!$A$39:$A$782,$A199,СВЦЭМ!$B$39:$B$782,M$190)+'СЕТ СН'!$F$12</f>
        <v>231.74371857</v>
      </c>
      <c r="N199" s="36">
        <f>SUMIFS(СВЦЭМ!$F$39:$F$782,СВЦЭМ!$A$39:$A$782,$A199,СВЦЭМ!$B$39:$B$782,N$190)+'СЕТ СН'!$F$12</f>
        <v>234.25250270999999</v>
      </c>
      <c r="O199" s="36">
        <f>SUMIFS(СВЦЭМ!$F$39:$F$782,СВЦЭМ!$A$39:$A$782,$A199,СВЦЭМ!$B$39:$B$782,O$190)+'СЕТ СН'!$F$12</f>
        <v>239.20102732999999</v>
      </c>
      <c r="P199" s="36">
        <f>SUMIFS(СВЦЭМ!$F$39:$F$782,СВЦЭМ!$A$39:$A$782,$A199,СВЦЭМ!$B$39:$B$782,P$190)+'СЕТ СН'!$F$12</f>
        <v>240.75408751000001</v>
      </c>
      <c r="Q199" s="36">
        <f>SUMIFS(СВЦЭМ!$F$39:$F$782,СВЦЭМ!$A$39:$A$782,$A199,СВЦЭМ!$B$39:$B$782,Q$190)+'СЕТ СН'!$F$12</f>
        <v>242.31448467000001</v>
      </c>
      <c r="R199" s="36">
        <f>SUMIFS(СВЦЭМ!$F$39:$F$782,СВЦЭМ!$A$39:$A$782,$A199,СВЦЭМ!$B$39:$B$782,R$190)+'СЕТ СН'!$F$12</f>
        <v>243.21741718999999</v>
      </c>
      <c r="S199" s="36">
        <f>SUMIFS(СВЦЭМ!$F$39:$F$782,СВЦЭМ!$A$39:$A$782,$A199,СВЦЭМ!$B$39:$B$782,S$190)+'СЕТ СН'!$F$12</f>
        <v>238.94102104999999</v>
      </c>
      <c r="T199" s="36">
        <f>SUMIFS(СВЦЭМ!$F$39:$F$782,СВЦЭМ!$A$39:$A$782,$A199,СВЦЭМ!$B$39:$B$782,T$190)+'СЕТ СН'!$F$12</f>
        <v>233.83076095999999</v>
      </c>
      <c r="U199" s="36">
        <f>SUMIFS(СВЦЭМ!$F$39:$F$782,СВЦЭМ!$A$39:$A$782,$A199,СВЦЭМ!$B$39:$B$782,U$190)+'СЕТ СН'!$F$12</f>
        <v>228.78908523999999</v>
      </c>
      <c r="V199" s="36">
        <f>SUMIFS(СВЦЭМ!$F$39:$F$782,СВЦЭМ!$A$39:$A$782,$A199,СВЦЭМ!$B$39:$B$782,V$190)+'СЕТ СН'!$F$12</f>
        <v>227.19357585</v>
      </c>
      <c r="W199" s="36">
        <f>SUMIFS(СВЦЭМ!$F$39:$F$782,СВЦЭМ!$A$39:$A$782,$A199,СВЦЭМ!$B$39:$B$782,W$190)+'СЕТ СН'!$F$12</f>
        <v>228.15820499</v>
      </c>
      <c r="X199" s="36">
        <f>SUMIFS(СВЦЭМ!$F$39:$F$782,СВЦЭМ!$A$39:$A$782,$A199,СВЦЭМ!$B$39:$B$782,X$190)+'СЕТ СН'!$F$12</f>
        <v>232.20017059</v>
      </c>
      <c r="Y199" s="36">
        <f>SUMIFS(СВЦЭМ!$F$39:$F$782,СВЦЭМ!$A$39:$A$782,$A199,СВЦЭМ!$B$39:$B$782,Y$190)+'СЕТ СН'!$F$12</f>
        <v>235.20100790000001</v>
      </c>
    </row>
    <row r="200" spans="1:25" ht="15.75" x14ac:dyDescent="0.2">
      <c r="A200" s="35">
        <f t="shared" si="5"/>
        <v>44995</v>
      </c>
      <c r="B200" s="36">
        <f>SUMIFS(СВЦЭМ!$F$39:$F$782,СВЦЭМ!$A$39:$A$782,$A200,СВЦЭМ!$B$39:$B$782,B$190)+'СЕТ СН'!$F$12</f>
        <v>242.79581173</v>
      </c>
      <c r="C200" s="36">
        <f>SUMIFS(СВЦЭМ!$F$39:$F$782,СВЦЭМ!$A$39:$A$782,$A200,СВЦЭМ!$B$39:$B$782,C$190)+'СЕТ СН'!$F$12</f>
        <v>243.32819896999999</v>
      </c>
      <c r="D200" s="36">
        <f>SUMIFS(СВЦЭМ!$F$39:$F$782,СВЦЭМ!$A$39:$A$782,$A200,СВЦЭМ!$B$39:$B$782,D$190)+'СЕТ СН'!$F$12</f>
        <v>243.3938757</v>
      </c>
      <c r="E200" s="36">
        <f>SUMIFS(СВЦЭМ!$F$39:$F$782,СВЦЭМ!$A$39:$A$782,$A200,СВЦЭМ!$B$39:$B$782,E$190)+'СЕТ СН'!$F$12</f>
        <v>245.55532436999999</v>
      </c>
      <c r="F200" s="36">
        <f>SUMIFS(СВЦЭМ!$F$39:$F$782,СВЦЭМ!$A$39:$A$782,$A200,СВЦЭМ!$B$39:$B$782,F$190)+'СЕТ СН'!$F$12</f>
        <v>246.32139685000001</v>
      </c>
      <c r="G200" s="36">
        <f>SUMIFS(СВЦЭМ!$F$39:$F$782,СВЦЭМ!$A$39:$A$782,$A200,СВЦЭМ!$B$39:$B$782,G$190)+'СЕТ СН'!$F$12</f>
        <v>246.06187276</v>
      </c>
      <c r="H200" s="36">
        <f>SUMIFS(СВЦЭМ!$F$39:$F$782,СВЦЭМ!$A$39:$A$782,$A200,СВЦЭМ!$B$39:$B$782,H$190)+'СЕТ СН'!$F$12</f>
        <v>241.44373591999999</v>
      </c>
      <c r="I200" s="36">
        <f>SUMIFS(СВЦЭМ!$F$39:$F$782,СВЦЭМ!$A$39:$A$782,$A200,СВЦЭМ!$B$39:$B$782,I$190)+'СЕТ СН'!$F$12</f>
        <v>233.86899998000001</v>
      </c>
      <c r="J200" s="36">
        <f>SUMIFS(СВЦЭМ!$F$39:$F$782,СВЦЭМ!$A$39:$A$782,$A200,СВЦЭМ!$B$39:$B$782,J$190)+'СЕТ СН'!$F$12</f>
        <v>231.32170785</v>
      </c>
      <c r="K200" s="36">
        <f>SUMIFS(СВЦЭМ!$F$39:$F$782,СВЦЭМ!$A$39:$A$782,$A200,СВЦЭМ!$B$39:$B$782,K$190)+'СЕТ СН'!$F$12</f>
        <v>228.93739572999999</v>
      </c>
      <c r="L200" s="36">
        <f>SUMIFS(СВЦЭМ!$F$39:$F$782,СВЦЭМ!$A$39:$A$782,$A200,СВЦЭМ!$B$39:$B$782,L$190)+'СЕТ СН'!$F$12</f>
        <v>229.03598509</v>
      </c>
      <c r="M200" s="36">
        <f>SUMIFS(СВЦЭМ!$F$39:$F$782,СВЦЭМ!$A$39:$A$782,$A200,СВЦЭМ!$B$39:$B$782,M$190)+'СЕТ СН'!$F$12</f>
        <v>232.98847043999999</v>
      </c>
      <c r="N200" s="36">
        <f>SUMIFS(СВЦЭМ!$F$39:$F$782,СВЦЭМ!$A$39:$A$782,$A200,СВЦЭМ!$B$39:$B$782,N$190)+'СЕТ СН'!$F$12</f>
        <v>238.50687773999999</v>
      </c>
      <c r="O200" s="36">
        <f>SUMIFS(СВЦЭМ!$F$39:$F$782,СВЦЭМ!$A$39:$A$782,$A200,СВЦЭМ!$B$39:$B$782,O$190)+'СЕТ СН'!$F$12</f>
        <v>243.19661597999999</v>
      </c>
      <c r="P200" s="36">
        <f>SUMIFS(СВЦЭМ!$F$39:$F$782,СВЦЭМ!$A$39:$A$782,$A200,СВЦЭМ!$B$39:$B$782,P$190)+'СЕТ СН'!$F$12</f>
        <v>244.62424480000001</v>
      </c>
      <c r="Q200" s="36">
        <f>SUMIFS(СВЦЭМ!$F$39:$F$782,СВЦЭМ!$A$39:$A$782,$A200,СВЦЭМ!$B$39:$B$782,Q$190)+'СЕТ СН'!$F$12</f>
        <v>243.95179259</v>
      </c>
      <c r="R200" s="36">
        <f>SUMIFS(СВЦЭМ!$F$39:$F$782,СВЦЭМ!$A$39:$A$782,$A200,СВЦЭМ!$B$39:$B$782,R$190)+'СЕТ СН'!$F$12</f>
        <v>244.56257557999999</v>
      </c>
      <c r="S200" s="36">
        <f>SUMIFS(СВЦЭМ!$F$39:$F$782,СВЦЭМ!$A$39:$A$782,$A200,СВЦЭМ!$B$39:$B$782,S$190)+'СЕТ СН'!$F$12</f>
        <v>243.50145859</v>
      </c>
      <c r="T200" s="36">
        <f>SUMIFS(СВЦЭМ!$F$39:$F$782,СВЦЭМ!$A$39:$A$782,$A200,СВЦЭМ!$B$39:$B$782,T$190)+'СЕТ СН'!$F$12</f>
        <v>238.94183118999999</v>
      </c>
      <c r="U200" s="36">
        <f>SUMIFS(СВЦЭМ!$F$39:$F$782,СВЦЭМ!$A$39:$A$782,$A200,СВЦЭМ!$B$39:$B$782,U$190)+'СЕТ СН'!$F$12</f>
        <v>236.67532016000001</v>
      </c>
      <c r="V200" s="36">
        <f>SUMIFS(СВЦЭМ!$F$39:$F$782,СВЦЭМ!$A$39:$A$782,$A200,СВЦЭМ!$B$39:$B$782,V$190)+'СЕТ СН'!$F$12</f>
        <v>236.94633192000001</v>
      </c>
      <c r="W200" s="36">
        <f>SUMIFS(СВЦЭМ!$F$39:$F$782,СВЦЭМ!$A$39:$A$782,$A200,СВЦЭМ!$B$39:$B$782,W$190)+'СЕТ СН'!$F$12</f>
        <v>236.65509281999999</v>
      </c>
      <c r="X200" s="36">
        <f>SUMIFS(СВЦЭМ!$F$39:$F$782,СВЦЭМ!$A$39:$A$782,$A200,СВЦЭМ!$B$39:$B$782,X$190)+'СЕТ СН'!$F$12</f>
        <v>240.84648967000001</v>
      </c>
      <c r="Y200" s="36">
        <f>SUMIFS(СВЦЭМ!$F$39:$F$782,СВЦЭМ!$A$39:$A$782,$A200,СВЦЭМ!$B$39:$B$782,Y$190)+'СЕТ СН'!$F$12</f>
        <v>241.52599556000001</v>
      </c>
    </row>
    <row r="201" spans="1:25" ht="15.75" x14ac:dyDescent="0.2">
      <c r="A201" s="35">
        <f t="shared" si="5"/>
        <v>44996</v>
      </c>
      <c r="B201" s="36">
        <f>SUMIFS(СВЦЭМ!$F$39:$F$782,СВЦЭМ!$A$39:$A$782,$A201,СВЦЭМ!$B$39:$B$782,B$190)+'СЕТ СН'!$F$12</f>
        <v>236.59764430000001</v>
      </c>
      <c r="C201" s="36">
        <f>SUMIFS(СВЦЭМ!$F$39:$F$782,СВЦЭМ!$A$39:$A$782,$A201,СВЦЭМ!$B$39:$B$782,C$190)+'СЕТ СН'!$F$12</f>
        <v>243.7674275</v>
      </c>
      <c r="D201" s="36">
        <f>SUMIFS(СВЦЭМ!$F$39:$F$782,СВЦЭМ!$A$39:$A$782,$A201,СВЦЭМ!$B$39:$B$782,D$190)+'СЕТ СН'!$F$12</f>
        <v>247.35151730000001</v>
      </c>
      <c r="E201" s="36">
        <f>SUMIFS(СВЦЭМ!$F$39:$F$782,СВЦЭМ!$A$39:$A$782,$A201,СВЦЭМ!$B$39:$B$782,E$190)+'СЕТ СН'!$F$12</f>
        <v>246.24478945000001</v>
      </c>
      <c r="F201" s="36">
        <f>SUMIFS(СВЦЭМ!$F$39:$F$782,СВЦЭМ!$A$39:$A$782,$A201,СВЦЭМ!$B$39:$B$782,F$190)+'СЕТ СН'!$F$12</f>
        <v>245.64501207999999</v>
      </c>
      <c r="G201" s="36">
        <f>SUMIFS(СВЦЭМ!$F$39:$F$782,СВЦЭМ!$A$39:$A$782,$A201,СВЦЭМ!$B$39:$B$782,G$190)+'СЕТ СН'!$F$12</f>
        <v>244.03653471999999</v>
      </c>
      <c r="H201" s="36">
        <f>SUMIFS(СВЦЭМ!$F$39:$F$782,СВЦЭМ!$A$39:$A$782,$A201,СВЦЭМ!$B$39:$B$782,H$190)+'СЕТ СН'!$F$12</f>
        <v>243.62777917</v>
      </c>
      <c r="I201" s="36">
        <f>SUMIFS(СВЦЭМ!$F$39:$F$782,СВЦЭМ!$A$39:$A$782,$A201,СВЦЭМ!$B$39:$B$782,I$190)+'СЕТ СН'!$F$12</f>
        <v>241.07834567</v>
      </c>
      <c r="J201" s="36">
        <f>SUMIFS(СВЦЭМ!$F$39:$F$782,СВЦЭМ!$A$39:$A$782,$A201,СВЦЭМ!$B$39:$B$782,J$190)+'СЕТ СН'!$F$12</f>
        <v>231.69773090000001</v>
      </c>
      <c r="K201" s="36">
        <f>SUMIFS(СВЦЭМ!$F$39:$F$782,СВЦЭМ!$A$39:$A$782,$A201,СВЦЭМ!$B$39:$B$782,K$190)+'СЕТ СН'!$F$12</f>
        <v>218.01204179999999</v>
      </c>
      <c r="L201" s="36">
        <f>SUMIFS(СВЦЭМ!$F$39:$F$782,СВЦЭМ!$A$39:$A$782,$A201,СВЦЭМ!$B$39:$B$782,L$190)+'СЕТ СН'!$F$12</f>
        <v>216.41504419</v>
      </c>
      <c r="M201" s="36">
        <f>SUMIFS(СВЦЭМ!$F$39:$F$782,СВЦЭМ!$A$39:$A$782,$A201,СВЦЭМ!$B$39:$B$782,M$190)+'СЕТ СН'!$F$12</f>
        <v>210.25668307000001</v>
      </c>
      <c r="N201" s="36">
        <f>SUMIFS(СВЦЭМ!$F$39:$F$782,СВЦЭМ!$A$39:$A$782,$A201,СВЦЭМ!$B$39:$B$782,N$190)+'СЕТ СН'!$F$12</f>
        <v>217.15201361000001</v>
      </c>
      <c r="O201" s="36">
        <f>SUMIFS(СВЦЭМ!$F$39:$F$782,СВЦЭМ!$A$39:$A$782,$A201,СВЦЭМ!$B$39:$B$782,O$190)+'СЕТ СН'!$F$12</f>
        <v>222.98673307999999</v>
      </c>
      <c r="P201" s="36">
        <f>SUMIFS(СВЦЭМ!$F$39:$F$782,СВЦЭМ!$A$39:$A$782,$A201,СВЦЭМ!$B$39:$B$782,P$190)+'СЕТ СН'!$F$12</f>
        <v>226.02612518999999</v>
      </c>
      <c r="Q201" s="36">
        <f>SUMIFS(СВЦЭМ!$F$39:$F$782,СВЦЭМ!$A$39:$A$782,$A201,СВЦЭМ!$B$39:$B$782,Q$190)+'СЕТ СН'!$F$12</f>
        <v>227.27636235</v>
      </c>
      <c r="R201" s="36">
        <f>SUMIFS(СВЦЭМ!$F$39:$F$782,СВЦЭМ!$A$39:$A$782,$A201,СВЦЭМ!$B$39:$B$782,R$190)+'СЕТ СН'!$F$12</f>
        <v>228.52740985</v>
      </c>
      <c r="S201" s="36">
        <f>SUMIFS(СВЦЭМ!$F$39:$F$782,СВЦЭМ!$A$39:$A$782,$A201,СВЦЭМ!$B$39:$B$782,S$190)+'СЕТ СН'!$F$12</f>
        <v>227.85380393</v>
      </c>
      <c r="T201" s="36">
        <f>SUMIFS(СВЦЭМ!$F$39:$F$782,СВЦЭМ!$A$39:$A$782,$A201,СВЦЭМ!$B$39:$B$782,T$190)+'СЕТ СН'!$F$12</f>
        <v>224.49678711999999</v>
      </c>
      <c r="U201" s="36">
        <f>SUMIFS(СВЦЭМ!$F$39:$F$782,СВЦЭМ!$A$39:$A$782,$A201,СВЦЭМ!$B$39:$B$782,U$190)+'СЕТ СН'!$F$12</f>
        <v>221.27032287</v>
      </c>
      <c r="V201" s="36">
        <f>SUMIFS(СВЦЭМ!$F$39:$F$782,СВЦЭМ!$A$39:$A$782,$A201,СВЦЭМ!$B$39:$B$782,V$190)+'СЕТ СН'!$F$12</f>
        <v>219.39837394</v>
      </c>
      <c r="W201" s="36">
        <f>SUMIFS(СВЦЭМ!$F$39:$F$782,СВЦЭМ!$A$39:$A$782,$A201,СВЦЭМ!$B$39:$B$782,W$190)+'СЕТ СН'!$F$12</f>
        <v>220.75922976999999</v>
      </c>
      <c r="X201" s="36">
        <f>SUMIFS(СВЦЭМ!$F$39:$F$782,СВЦЭМ!$A$39:$A$782,$A201,СВЦЭМ!$B$39:$B$782,X$190)+'СЕТ СН'!$F$12</f>
        <v>226.00200387000001</v>
      </c>
      <c r="Y201" s="36">
        <f>SUMIFS(СВЦЭМ!$F$39:$F$782,СВЦЭМ!$A$39:$A$782,$A201,СВЦЭМ!$B$39:$B$782,Y$190)+'СЕТ СН'!$F$12</f>
        <v>231.90080904999999</v>
      </c>
    </row>
    <row r="202" spans="1:25" ht="15.75" x14ac:dyDescent="0.2">
      <c r="A202" s="35">
        <f t="shared" si="5"/>
        <v>44997</v>
      </c>
      <c r="B202" s="36">
        <f>SUMIFS(СВЦЭМ!$F$39:$F$782,СВЦЭМ!$A$39:$A$782,$A202,СВЦЭМ!$B$39:$B$782,B$190)+'СЕТ СН'!$F$12</f>
        <v>238.16361875000001</v>
      </c>
      <c r="C202" s="36">
        <f>SUMIFS(СВЦЭМ!$F$39:$F$782,СВЦЭМ!$A$39:$A$782,$A202,СВЦЭМ!$B$39:$B$782,C$190)+'СЕТ СН'!$F$12</f>
        <v>245.88279356999999</v>
      </c>
      <c r="D202" s="36">
        <f>SUMIFS(СВЦЭМ!$F$39:$F$782,СВЦЭМ!$A$39:$A$782,$A202,СВЦЭМ!$B$39:$B$782,D$190)+'СЕТ СН'!$F$12</f>
        <v>249.75344580000001</v>
      </c>
      <c r="E202" s="36">
        <f>SUMIFS(СВЦЭМ!$F$39:$F$782,СВЦЭМ!$A$39:$A$782,$A202,СВЦЭМ!$B$39:$B$782,E$190)+'СЕТ СН'!$F$12</f>
        <v>248.43146067000001</v>
      </c>
      <c r="F202" s="36">
        <f>SUMIFS(СВЦЭМ!$F$39:$F$782,СВЦЭМ!$A$39:$A$782,$A202,СВЦЭМ!$B$39:$B$782,F$190)+'СЕТ СН'!$F$12</f>
        <v>248.82994815999999</v>
      </c>
      <c r="G202" s="36">
        <f>SUMIFS(СВЦЭМ!$F$39:$F$782,СВЦЭМ!$A$39:$A$782,$A202,СВЦЭМ!$B$39:$B$782,G$190)+'СЕТ СН'!$F$12</f>
        <v>248.09654062000001</v>
      </c>
      <c r="H202" s="36">
        <f>SUMIFS(СВЦЭМ!$F$39:$F$782,СВЦЭМ!$A$39:$A$782,$A202,СВЦЭМ!$B$39:$B$782,H$190)+'СЕТ СН'!$F$12</f>
        <v>246.39816544000001</v>
      </c>
      <c r="I202" s="36">
        <f>SUMIFS(СВЦЭМ!$F$39:$F$782,СВЦЭМ!$A$39:$A$782,$A202,СВЦЭМ!$B$39:$B$782,I$190)+'СЕТ СН'!$F$12</f>
        <v>241.86191550999999</v>
      </c>
      <c r="J202" s="36">
        <f>SUMIFS(СВЦЭМ!$F$39:$F$782,СВЦЭМ!$A$39:$A$782,$A202,СВЦЭМ!$B$39:$B$782,J$190)+'СЕТ СН'!$F$12</f>
        <v>238.44154752</v>
      </c>
      <c r="K202" s="36">
        <f>SUMIFS(СВЦЭМ!$F$39:$F$782,СВЦЭМ!$A$39:$A$782,$A202,СВЦЭМ!$B$39:$B$782,K$190)+'СЕТ СН'!$F$12</f>
        <v>228.76642931999999</v>
      </c>
      <c r="L202" s="36">
        <f>SUMIFS(СВЦЭМ!$F$39:$F$782,СВЦЭМ!$A$39:$A$782,$A202,СВЦЭМ!$B$39:$B$782,L$190)+'СЕТ СН'!$F$12</f>
        <v>225.22684516999999</v>
      </c>
      <c r="M202" s="36">
        <f>SUMIFS(СВЦЭМ!$F$39:$F$782,СВЦЭМ!$A$39:$A$782,$A202,СВЦЭМ!$B$39:$B$782,M$190)+'СЕТ СН'!$F$12</f>
        <v>225.41882993999999</v>
      </c>
      <c r="N202" s="36">
        <f>SUMIFS(СВЦЭМ!$F$39:$F$782,СВЦЭМ!$A$39:$A$782,$A202,СВЦЭМ!$B$39:$B$782,N$190)+'СЕТ СН'!$F$12</f>
        <v>228.94251700999999</v>
      </c>
      <c r="O202" s="36">
        <f>SUMIFS(СВЦЭМ!$F$39:$F$782,СВЦЭМ!$A$39:$A$782,$A202,СВЦЭМ!$B$39:$B$782,O$190)+'СЕТ СН'!$F$12</f>
        <v>232.23693653999999</v>
      </c>
      <c r="P202" s="36">
        <f>SUMIFS(СВЦЭМ!$F$39:$F$782,СВЦЭМ!$A$39:$A$782,$A202,СВЦЭМ!$B$39:$B$782,P$190)+'СЕТ СН'!$F$12</f>
        <v>234.44847378</v>
      </c>
      <c r="Q202" s="36">
        <f>SUMIFS(СВЦЭМ!$F$39:$F$782,СВЦЭМ!$A$39:$A$782,$A202,СВЦЭМ!$B$39:$B$782,Q$190)+'СЕТ СН'!$F$12</f>
        <v>235.91077816999999</v>
      </c>
      <c r="R202" s="36">
        <f>SUMIFS(СВЦЭМ!$F$39:$F$782,СВЦЭМ!$A$39:$A$782,$A202,СВЦЭМ!$B$39:$B$782,R$190)+'СЕТ СН'!$F$12</f>
        <v>235.40394142</v>
      </c>
      <c r="S202" s="36">
        <f>SUMIFS(СВЦЭМ!$F$39:$F$782,СВЦЭМ!$A$39:$A$782,$A202,СВЦЭМ!$B$39:$B$782,S$190)+'СЕТ СН'!$F$12</f>
        <v>232.91969248999999</v>
      </c>
      <c r="T202" s="36">
        <f>SUMIFS(СВЦЭМ!$F$39:$F$782,СВЦЭМ!$A$39:$A$782,$A202,СВЦЭМ!$B$39:$B$782,T$190)+'СЕТ СН'!$F$12</f>
        <v>229.58793789999999</v>
      </c>
      <c r="U202" s="36">
        <f>SUMIFS(СВЦЭМ!$F$39:$F$782,СВЦЭМ!$A$39:$A$782,$A202,СВЦЭМ!$B$39:$B$782,U$190)+'СЕТ СН'!$F$12</f>
        <v>226.65576203000001</v>
      </c>
      <c r="V202" s="36">
        <f>SUMIFS(СВЦЭМ!$F$39:$F$782,СВЦЭМ!$A$39:$A$782,$A202,СВЦЭМ!$B$39:$B$782,V$190)+'СЕТ СН'!$F$12</f>
        <v>230.67780925</v>
      </c>
      <c r="W202" s="36">
        <f>SUMIFS(СВЦЭМ!$F$39:$F$782,СВЦЭМ!$A$39:$A$782,$A202,СВЦЭМ!$B$39:$B$782,W$190)+'СЕТ СН'!$F$12</f>
        <v>231.41116529999999</v>
      </c>
      <c r="X202" s="36">
        <f>SUMIFS(СВЦЭМ!$F$39:$F$782,СВЦЭМ!$A$39:$A$782,$A202,СВЦЭМ!$B$39:$B$782,X$190)+'СЕТ СН'!$F$12</f>
        <v>236.73087498000001</v>
      </c>
      <c r="Y202" s="36">
        <f>SUMIFS(СВЦЭМ!$F$39:$F$782,СВЦЭМ!$A$39:$A$782,$A202,СВЦЭМ!$B$39:$B$782,Y$190)+'СЕТ СН'!$F$12</f>
        <v>240.61070943000001</v>
      </c>
    </row>
    <row r="203" spans="1:25" ht="15.75" x14ac:dyDescent="0.2">
      <c r="A203" s="35">
        <f t="shared" si="5"/>
        <v>44998</v>
      </c>
      <c r="B203" s="36">
        <f>SUMIFS(СВЦЭМ!$F$39:$F$782,СВЦЭМ!$A$39:$A$782,$A203,СВЦЭМ!$B$39:$B$782,B$190)+'СЕТ СН'!$F$12</f>
        <v>240.17841467</v>
      </c>
      <c r="C203" s="36">
        <f>SUMIFS(СВЦЭМ!$F$39:$F$782,СВЦЭМ!$A$39:$A$782,$A203,СВЦЭМ!$B$39:$B$782,C$190)+'СЕТ СН'!$F$12</f>
        <v>244.86929688000001</v>
      </c>
      <c r="D203" s="36">
        <f>SUMIFS(СВЦЭМ!$F$39:$F$782,СВЦЭМ!$A$39:$A$782,$A203,СВЦЭМ!$B$39:$B$782,D$190)+'СЕТ СН'!$F$12</f>
        <v>249.34559342</v>
      </c>
      <c r="E203" s="36">
        <f>SUMIFS(СВЦЭМ!$F$39:$F$782,СВЦЭМ!$A$39:$A$782,$A203,СВЦЭМ!$B$39:$B$782,E$190)+'СЕТ СН'!$F$12</f>
        <v>249.5552098</v>
      </c>
      <c r="F203" s="36">
        <f>SUMIFS(СВЦЭМ!$F$39:$F$782,СВЦЭМ!$A$39:$A$782,$A203,СВЦЭМ!$B$39:$B$782,F$190)+'СЕТ СН'!$F$12</f>
        <v>251.27198779</v>
      </c>
      <c r="G203" s="36">
        <f>SUMIFS(СВЦЭМ!$F$39:$F$782,СВЦЭМ!$A$39:$A$782,$A203,СВЦЭМ!$B$39:$B$782,G$190)+'СЕТ СН'!$F$12</f>
        <v>248.14168021</v>
      </c>
      <c r="H203" s="36">
        <f>SUMIFS(СВЦЭМ!$F$39:$F$782,СВЦЭМ!$A$39:$A$782,$A203,СВЦЭМ!$B$39:$B$782,H$190)+'СЕТ СН'!$F$12</f>
        <v>242.62171837</v>
      </c>
      <c r="I203" s="36">
        <f>SUMIFS(СВЦЭМ!$F$39:$F$782,СВЦЭМ!$A$39:$A$782,$A203,СВЦЭМ!$B$39:$B$782,I$190)+'СЕТ СН'!$F$12</f>
        <v>237.93533074000001</v>
      </c>
      <c r="J203" s="36">
        <f>SUMIFS(СВЦЭМ!$F$39:$F$782,СВЦЭМ!$A$39:$A$782,$A203,СВЦЭМ!$B$39:$B$782,J$190)+'СЕТ СН'!$F$12</f>
        <v>237.90225106</v>
      </c>
      <c r="K203" s="36">
        <f>SUMIFS(СВЦЭМ!$F$39:$F$782,СВЦЭМ!$A$39:$A$782,$A203,СВЦЭМ!$B$39:$B$782,K$190)+'СЕТ СН'!$F$12</f>
        <v>232.50778907</v>
      </c>
      <c r="L203" s="36">
        <f>SUMIFS(СВЦЭМ!$F$39:$F$782,СВЦЭМ!$A$39:$A$782,$A203,СВЦЭМ!$B$39:$B$782,L$190)+'СЕТ СН'!$F$12</f>
        <v>233.27344839</v>
      </c>
      <c r="M203" s="36">
        <f>SUMIFS(СВЦЭМ!$F$39:$F$782,СВЦЭМ!$A$39:$A$782,$A203,СВЦЭМ!$B$39:$B$782,M$190)+'СЕТ СН'!$F$12</f>
        <v>233.63860184000001</v>
      </c>
      <c r="N203" s="36">
        <f>SUMIFS(СВЦЭМ!$F$39:$F$782,СВЦЭМ!$A$39:$A$782,$A203,СВЦЭМ!$B$39:$B$782,N$190)+'СЕТ СН'!$F$12</f>
        <v>236.53965528000001</v>
      </c>
      <c r="O203" s="36">
        <f>SUMIFS(СВЦЭМ!$F$39:$F$782,СВЦЭМ!$A$39:$A$782,$A203,СВЦЭМ!$B$39:$B$782,O$190)+'СЕТ СН'!$F$12</f>
        <v>239.50133693999999</v>
      </c>
      <c r="P203" s="36">
        <f>SUMIFS(СВЦЭМ!$F$39:$F$782,СВЦЭМ!$A$39:$A$782,$A203,СВЦЭМ!$B$39:$B$782,P$190)+'СЕТ СН'!$F$12</f>
        <v>240.00095654</v>
      </c>
      <c r="Q203" s="36">
        <f>SUMIFS(СВЦЭМ!$F$39:$F$782,СВЦЭМ!$A$39:$A$782,$A203,СВЦЭМ!$B$39:$B$782,Q$190)+'СЕТ СН'!$F$12</f>
        <v>239.53715842</v>
      </c>
      <c r="R203" s="36">
        <f>SUMIFS(СВЦЭМ!$F$39:$F$782,СВЦЭМ!$A$39:$A$782,$A203,СВЦЭМ!$B$39:$B$782,R$190)+'СЕТ СН'!$F$12</f>
        <v>239.89982130999999</v>
      </c>
      <c r="S203" s="36">
        <f>SUMIFS(СВЦЭМ!$F$39:$F$782,СВЦЭМ!$A$39:$A$782,$A203,СВЦЭМ!$B$39:$B$782,S$190)+'СЕТ СН'!$F$12</f>
        <v>239.13121988</v>
      </c>
      <c r="T203" s="36">
        <f>SUMIFS(СВЦЭМ!$F$39:$F$782,СВЦЭМ!$A$39:$A$782,$A203,СВЦЭМ!$B$39:$B$782,T$190)+'СЕТ СН'!$F$12</f>
        <v>236.35389397</v>
      </c>
      <c r="U203" s="36">
        <f>SUMIFS(СВЦЭМ!$F$39:$F$782,СВЦЭМ!$A$39:$A$782,$A203,СВЦЭМ!$B$39:$B$782,U$190)+'СЕТ СН'!$F$12</f>
        <v>232.80960682</v>
      </c>
      <c r="V203" s="36">
        <f>SUMIFS(СВЦЭМ!$F$39:$F$782,СВЦЭМ!$A$39:$A$782,$A203,СВЦЭМ!$B$39:$B$782,V$190)+'СЕТ СН'!$F$12</f>
        <v>232.47738335</v>
      </c>
      <c r="W203" s="36">
        <f>SUMIFS(СВЦЭМ!$F$39:$F$782,СВЦЭМ!$A$39:$A$782,$A203,СВЦЭМ!$B$39:$B$782,W$190)+'СЕТ СН'!$F$12</f>
        <v>232.13396885</v>
      </c>
      <c r="X203" s="36">
        <f>SUMIFS(СВЦЭМ!$F$39:$F$782,СВЦЭМ!$A$39:$A$782,$A203,СВЦЭМ!$B$39:$B$782,X$190)+'СЕТ СН'!$F$12</f>
        <v>237.90912333</v>
      </c>
      <c r="Y203" s="36">
        <f>SUMIFS(СВЦЭМ!$F$39:$F$782,СВЦЭМ!$A$39:$A$782,$A203,СВЦЭМ!$B$39:$B$782,Y$190)+'СЕТ СН'!$F$12</f>
        <v>237.10780782</v>
      </c>
    </row>
    <row r="204" spans="1:25" ht="15.75" x14ac:dyDescent="0.2">
      <c r="A204" s="35">
        <f t="shared" si="5"/>
        <v>44999</v>
      </c>
      <c r="B204" s="36">
        <f>SUMIFS(СВЦЭМ!$F$39:$F$782,СВЦЭМ!$A$39:$A$782,$A204,СВЦЭМ!$B$39:$B$782,B$190)+'СЕТ СН'!$F$12</f>
        <v>247.94664949</v>
      </c>
      <c r="C204" s="36">
        <f>SUMIFS(СВЦЭМ!$F$39:$F$782,СВЦЭМ!$A$39:$A$782,$A204,СВЦЭМ!$B$39:$B$782,C$190)+'СЕТ СН'!$F$12</f>
        <v>255.8681484</v>
      </c>
      <c r="D204" s="36">
        <f>SUMIFS(СВЦЭМ!$F$39:$F$782,СВЦЭМ!$A$39:$A$782,$A204,СВЦЭМ!$B$39:$B$782,D$190)+'СЕТ СН'!$F$12</f>
        <v>260.72481900999998</v>
      </c>
      <c r="E204" s="36">
        <f>SUMIFS(СВЦЭМ!$F$39:$F$782,СВЦЭМ!$A$39:$A$782,$A204,СВЦЭМ!$B$39:$B$782,E$190)+'СЕТ СН'!$F$12</f>
        <v>261.47116955000001</v>
      </c>
      <c r="F204" s="36">
        <f>SUMIFS(СВЦЭМ!$F$39:$F$782,СВЦЭМ!$A$39:$A$782,$A204,СВЦЭМ!$B$39:$B$782,F$190)+'СЕТ СН'!$F$12</f>
        <v>261.16629266000001</v>
      </c>
      <c r="G204" s="36">
        <f>SUMIFS(СВЦЭМ!$F$39:$F$782,СВЦЭМ!$A$39:$A$782,$A204,СВЦЭМ!$B$39:$B$782,G$190)+'СЕТ СН'!$F$12</f>
        <v>259.37073098000002</v>
      </c>
      <c r="H204" s="36">
        <f>SUMIFS(СВЦЭМ!$F$39:$F$782,СВЦЭМ!$A$39:$A$782,$A204,СВЦЭМ!$B$39:$B$782,H$190)+'СЕТ СН'!$F$12</f>
        <v>250.86646970999999</v>
      </c>
      <c r="I204" s="36">
        <f>SUMIFS(СВЦЭМ!$F$39:$F$782,СВЦЭМ!$A$39:$A$782,$A204,СВЦЭМ!$B$39:$B$782,I$190)+'СЕТ СН'!$F$12</f>
        <v>241.72465668999999</v>
      </c>
      <c r="J204" s="36">
        <f>SUMIFS(СВЦЭМ!$F$39:$F$782,СВЦЭМ!$A$39:$A$782,$A204,СВЦЭМ!$B$39:$B$782,J$190)+'СЕТ СН'!$F$12</f>
        <v>242.31369792999999</v>
      </c>
      <c r="K204" s="36">
        <f>SUMIFS(СВЦЭМ!$F$39:$F$782,СВЦЭМ!$A$39:$A$782,$A204,СВЦЭМ!$B$39:$B$782,K$190)+'СЕТ СН'!$F$12</f>
        <v>237.01767604</v>
      </c>
      <c r="L204" s="36">
        <f>SUMIFS(СВЦЭМ!$F$39:$F$782,СВЦЭМ!$A$39:$A$782,$A204,СВЦЭМ!$B$39:$B$782,L$190)+'СЕТ СН'!$F$12</f>
        <v>235.64874484000001</v>
      </c>
      <c r="M204" s="36">
        <f>SUMIFS(СВЦЭМ!$F$39:$F$782,СВЦЭМ!$A$39:$A$782,$A204,СВЦЭМ!$B$39:$B$782,M$190)+'СЕТ СН'!$F$12</f>
        <v>232.11158205999999</v>
      </c>
      <c r="N204" s="36">
        <f>SUMIFS(СВЦЭМ!$F$39:$F$782,СВЦЭМ!$A$39:$A$782,$A204,СВЦЭМ!$B$39:$B$782,N$190)+'СЕТ СН'!$F$12</f>
        <v>236.48723576</v>
      </c>
      <c r="O204" s="36">
        <f>SUMIFS(СВЦЭМ!$F$39:$F$782,СВЦЭМ!$A$39:$A$782,$A204,СВЦЭМ!$B$39:$B$782,O$190)+'СЕТ СН'!$F$12</f>
        <v>240.56662127999999</v>
      </c>
      <c r="P204" s="36">
        <f>SUMIFS(СВЦЭМ!$F$39:$F$782,СВЦЭМ!$A$39:$A$782,$A204,СВЦЭМ!$B$39:$B$782,P$190)+'СЕТ СН'!$F$12</f>
        <v>241.39154801999999</v>
      </c>
      <c r="Q204" s="36">
        <f>SUMIFS(СВЦЭМ!$F$39:$F$782,СВЦЭМ!$A$39:$A$782,$A204,СВЦЭМ!$B$39:$B$782,Q$190)+'СЕТ СН'!$F$12</f>
        <v>242.47630791</v>
      </c>
      <c r="R204" s="36">
        <f>SUMIFS(СВЦЭМ!$F$39:$F$782,СВЦЭМ!$A$39:$A$782,$A204,СВЦЭМ!$B$39:$B$782,R$190)+'СЕТ СН'!$F$12</f>
        <v>240.97899676</v>
      </c>
      <c r="S204" s="36">
        <f>SUMIFS(СВЦЭМ!$F$39:$F$782,СВЦЭМ!$A$39:$A$782,$A204,СВЦЭМ!$B$39:$B$782,S$190)+'СЕТ СН'!$F$12</f>
        <v>237.97053761999999</v>
      </c>
      <c r="T204" s="36">
        <f>SUMIFS(СВЦЭМ!$F$39:$F$782,СВЦЭМ!$A$39:$A$782,$A204,СВЦЭМ!$B$39:$B$782,T$190)+'СЕТ СН'!$F$12</f>
        <v>235.74163293999999</v>
      </c>
      <c r="U204" s="36">
        <f>SUMIFS(СВЦЭМ!$F$39:$F$782,СВЦЭМ!$A$39:$A$782,$A204,СВЦЭМ!$B$39:$B$782,U$190)+'СЕТ СН'!$F$12</f>
        <v>231.89914266</v>
      </c>
      <c r="V204" s="36">
        <f>SUMIFS(СВЦЭМ!$F$39:$F$782,СВЦЭМ!$A$39:$A$782,$A204,СВЦЭМ!$B$39:$B$782,V$190)+'СЕТ СН'!$F$12</f>
        <v>234.41200678999999</v>
      </c>
      <c r="W204" s="36">
        <f>SUMIFS(СВЦЭМ!$F$39:$F$782,СВЦЭМ!$A$39:$A$782,$A204,СВЦЭМ!$B$39:$B$782,W$190)+'СЕТ СН'!$F$12</f>
        <v>236.68548605999999</v>
      </c>
      <c r="X204" s="36">
        <f>SUMIFS(СВЦЭМ!$F$39:$F$782,СВЦЭМ!$A$39:$A$782,$A204,СВЦЭМ!$B$39:$B$782,X$190)+'СЕТ СН'!$F$12</f>
        <v>241.88825195999999</v>
      </c>
      <c r="Y204" s="36">
        <f>SUMIFS(СВЦЭМ!$F$39:$F$782,СВЦЭМ!$A$39:$A$782,$A204,СВЦЭМ!$B$39:$B$782,Y$190)+'СЕТ СН'!$F$12</f>
        <v>243.02510505000001</v>
      </c>
    </row>
    <row r="205" spans="1:25" ht="15.75" x14ac:dyDescent="0.2">
      <c r="A205" s="35">
        <f t="shared" si="5"/>
        <v>45000</v>
      </c>
      <c r="B205" s="36">
        <f>SUMIFS(СВЦЭМ!$F$39:$F$782,СВЦЭМ!$A$39:$A$782,$A205,СВЦЭМ!$B$39:$B$782,B$190)+'СЕТ СН'!$F$12</f>
        <v>246.35623652999999</v>
      </c>
      <c r="C205" s="36">
        <f>SUMIFS(СВЦЭМ!$F$39:$F$782,СВЦЭМ!$A$39:$A$782,$A205,СВЦЭМ!$B$39:$B$782,C$190)+'СЕТ СН'!$F$12</f>
        <v>253.95998336</v>
      </c>
      <c r="D205" s="36">
        <f>SUMIFS(СВЦЭМ!$F$39:$F$782,СВЦЭМ!$A$39:$A$782,$A205,СВЦЭМ!$B$39:$B$782,D$190)+'СЕТ СН'!$F$12</f>
        <v>258.34639941</v>
      </c>
      <c r="E205" s="36">
        <f>SUMIFS(СВЦЭМ!$F$39:$F$782,СВЦЭМ!$A$39:$A$782,$A205,СВЦЭМ!$B$39:$B$782,E$190)+'СЕТ СН'!$F$12</f>
        <v>259.30329669999998</v>
      </c>
      <c r="F205" s="36">
        <f>SUMIFS(СВЦЭМ!$F$39:$F$782,СВЦЭМ!$A$39:$A$782,$A205,СВЦЭМ!$B$39:$B$782,F$190)+'СЕТ СН'!$F$12</f>
        <v>259.46089837</v>
      </c>
      <c r="G205" s="36">
        <f>SUMIFS(СВЦЭМ!$F$39:$F$782,СВЦЭМ!$A$39:$A$782,$A205,СВЦЭМ!$B$39:$B$782,G$190)+'СЕТ СН'!$F$12</f>
        <v>257.54191823000002</v>
      </c>
      <c r="H205" s="36">
        <f>SUMIFS(СВЦЭМ!$F$39:$F$782,СВЦЭМ!$A$39:$A$782,$A205,СВЦЭМ!$B$39:$B$782,H$190)+'СЕТ СН'!$F$12</f>
        <v>248.13299083999999</v>
      </c>
      <c r="I205" s="36">
        <f>SUMIFS(СВЦЭМ!$F$39:$F$782,СВЦЭМ!$A$39:$A$782,$A205,СВЦЭМ!$B$39:$B$782,I$190)+'СЕТ СН'!$F$12</f>
        <v>239.00566979000001</v>
      </c>
      <c r="J205" s="36">
        <f>SUMIFS(СВЦЭМ!$F$39:$F$782,СВЦЭМ!$A$39:$A$782,$A205,СВЦЭМ!$B$39:$B$782,J$190)+'СЕТ СН'!$F$12</f>
        <v>239.20128402</v>
      </c>
      <c r="K205" s="36">
        <f>SUMIFS(СВЦЭМ!$F$39:$F$782,СВЦЭМ!$A$39:$A$782,$A205,СВЦЭМ!$B$39:$B$782,K$190)+'СЕТ СН'!$F$12</f>
        <v>233.81747171999999</v>
      </c>
      <c r="L205" s="36">
        <f>SUMIFS(СВЦЭМ!$F$39:$F$782,СВЦЭМ!$A$39:$A$782,$A205,СВЦЭМ!$B$39:$B$782,L$190)+'СЕТ СН'!$F$12</f>
        <v>232.32751614</v>
      </c>
      <c r="M205" s="36">
        <f>SUMIFS(СВЦЭМ!$F$39:$F$782,СВЦЭМ!$A$39:$A$782,$A205,СВЦЭМ!$B$39:$B$782,M$190)+'СЕТ СН'!$F$12</f>
        <v>233.71214924</v>
      </c>
      <c r="N205" s="36">
        <f>SUMIFS(СВЦЭМ!$F$39:$F$782,СВЦЭМ!$A$39:$A$782,$A205,СВЦЭМ!$B$39:$B$782,N$190)+'СЕТ СН'!$F$12</f>
        <v>238.15810429000001</v>
      </c>
      <c r="O205" s="36">
        <f>SUMIFS(СВЦЭМ!$F$39:$F$782,СВЦЭМ!$A$39:$A$782,$A205,СВЦЭМ!$B$39:$B$782,O$190)+'СЕТ СН'!$F$12</f>
        <v>239.35506333999999</v>
      </c>
      <c r="P205" s="36">
        <f>SUMIFS(СВЦЭМ!$F$39:$F$782,СВЦЭМ!$A$39:$A$782,$A205,СВЦЭМ!$B$39:$B$782,P$190)+'СЕТ СН'!$F$12</f>
        <v>239.94167378</v>
      </c>
      <c r="Q205" s="36">
        <f>SUMIFS(СВЦЭМ!$F$39:$F$782,СВЦЭМ!$A$39:$A$782,$A205,СВЦЭМ!$B$39:$B$782,Q$190)+'СЕТ СН'!$F$12</f>
        <v>241.51958392</v>
      </c>
      <c r="R205" s="36">
        <f>SUMIFS(СВЦЭМ!$F$39:$F$782,СВЦЭМ!$A$39:$A$782,$A205,СВЦЭМ!$B$39:$B$782,R$190)+'СЕТ СН'!$F$12</f>
        <v>240.73088097999999</v>
      </c>
      <c r="S205" s="36">
        <f>SUMIFS(СВЦЭМ!$F$39:$F$782,СВЦЭМ!$A$39:$A$782,$A205,СВЦЭМ!$B$39:$B$782,S$190)+'СЕТ СН'!$F$12</f>
        <v>237.74171949000001</v>
      </c>
      <c r="T205" s="36">
        <f>SUMIFS(СВЦЭМ!$F$39:$F$782,СВЦЭМ!$A$39:$A$782,$A205,СВЦЭМ!$B$39:$B$782,T$190)+'СЕТ СН'!$F$12</f>
        <v>234.55950222999999</v>
      </c>
      <c r="U205" s="36">
        <f>SUMIFS(СВЦЭМ!$F$39:$F$782,СВЦЭМ!$A$39:$A$782,$A205,СВЦЭМ!$B$39:$B$782,U$190)+'СЕТ СН'!$F$12</f>
        <v>230.85882398000001</v>
      </c>
      <c r="V205" s="36">
        <f>SUMIFS(СВЦЭМ!$F$39:$F$782,СВЦЭМ!$A$39:$A$782,$A205,СВЦЭМ!$B$39:$B$782,V$190)+'СЕТ СН'!$F$12</f>
        <v>230.89299263999999</v>
      </c>
      <c r="W205" s="36">
        <f>SUMIFS(СВЦЭМ!$F$39:$F$782,СВЦЭМ!$A$39:$A$782,$A205,СВЦЭМ!$B$39:$B$782,W$190)+'СЕТ СН'!$F$12</f>
        <v>232.72315585000001</v>
      </c>
      <c r="X205" s="36">
        <f>SUMIFS(СВЦЭМ!$F$39:$F$782,СВЦЭМ!$A$39:$A$782,$A205,СВЦЭМ!$B$39:$B$782,X$190)+'СЕТ СН'!$F$12</f>
        <v>237.56569275000001</v>
      </c>
      <c r="Y205" s="36">
        <f>SUMIFS(СВЦЭМ!$F$39:$F$782,СВЦЭМ!$A$39:$A$782,$A205,СВЦЭМ!$B$39:$B$782,Y$190)+'СЕТ СН'!$F$12</f>
        <v>240.40695941000001</v>
      </c>
    </row>
    <row r="206" spans="1:25" ht="15.75" x14ac:dyDescent="0.2">
      <c r="A206" s="35">
        <f t="shared" si="5"/>
        <v>45001</v>
      </c>
      <c r="B206" s="36">
        <f>SUMIFS(СВЦЭМ!$F$39:$F$782,СВЦЭМ!$A$39:$A$782,$A206,СВЦЭМ!$B$39:$B$782,B$190)+'СЕТ СН'!$F$12</f>
        <v>240.67064909000001</v>
      </c>
      <c r="C206" s="36">
        <f>SUMIFS(СВЦЭМ!$F$39:$F$782,СВЦЭМ!$A$39:$A$782,$A206,СВЦЭМ!$B$39:$B$782,C$190)+'СЕТ СН'!$F$12</f>
        <v>248.90525457999999</v>
      </c>
      <c r="D206" s="36">
        <f>SUMIFS(СВЦЭМ!$F$39:$F$782,СВЦЭМ!$A$39:$A$782,$A206,СВЦЭМ!$B$39:$B$782,D$190)+'СЕТ СН'!$F$12</f>
        <v>251.95568989</v>
      </c>
      <c r="E206" s="36">
        <f>SUMIFS(СВЦЭМ!$F$39:$F$782,СВЦЭМ!$A$39:$A$782,$A206,СВЦЭМ!$B$39:$B$782,E$190)+'СЕТ СН'!$F$12</f>
        <v>254.45823816000001</v>
      </c>
      <c r="F206" s="36">
        <f>SUMIFS(СВЦЭМ!$F$39:$F$782,СВЦЭМ!$A$39:$A$782,$A206,СВЦЭМ!$B$39:$B$782,F$190)+'СЕТ СН'!$F$12</f>
        <v>255.02931372</v>
      </c>
      <c r="G206" s="36">
        <f>SUMIFS(СВЦЭМ!$F$39:$F$782,СВЦЭМ!$A$39:$A$782,$A206,СВЦЭМ!$B$39:$B$782,G$190)+'СЕТ СН'!$F$12</f>
        <v>252.35755259000001</v>
      </c>
      <c r="H206" s="36">
        <f>SUMIFS(СВЦЭМ!$F$39:$F$782,СВЦЭМ!$A$39:$A$782,$A206,СВЦЭМ!$B$39:$B$782,H$190)+'СЕТ СН'!$F$12</f>
        <v>243.09676003999999</v>
      </c>
      <c r="I206" s="36">
        <f>SUMIFS(СВЦЭМ!$F$39:$F$782,СВЦЭМ!$A$39:$A$782,$A206,СВЦЭМ!$B$39:$B$782,I$190)+'СЕТ СН'!$F$12</f>
        <v>239.25113008</v>
      </c>
      <c r="J206" s="36">
        <f>SUMIFS(СВЦЭМ!$F$39:$F$782,СВЦЭМ!$A$39:$A$782,$A206,СВЦЭМ!$B$39:$B$782,J$190)+'СЕТ СН'!$F$12</f>
        <v>239.04427960000001</v>
      </c>
      <c r="K206" s="36">
        <f>SUMIFS(СВЦЭМ!$F$39:$F$782,СВЦЭМ!$A$39:$A$782,$A206,СВЦЭМ!$B$39:$B$782,K$190)+'СЕТ СН'!$F$12</f>
        <v>236.90264911</v>
      </c>
      <c r="L206" s="36">
        <f>SUMIFS(СВЦЭМ!$F$39:$F$782,СВЦЭМ!$A$39:$A$782,$A206,СВЦЭМ!$B$39:$B$782,L$190)+'СЕТ СН'!$F$12</f>
        <v>240.19026198</v>
      </c>
      <c r="M206" s="36">
        <f>SUMIFS(СВЦЭМ!$F$39:$F$782,СВЦЭМ!$A$39:$A$782,$A206,СВЦЭМ!$B$39:$B$782,M$190)+'СЕТ СН'!$F$12</f>
        <v>244.03818129999999</v>
      </c>
      <c r="N206" s="36">
        <f>SUMIFS(СВЦЭМ!$F$39:$F$782,СВЦЭМ!$A$39:$A$782,$A206,СВЦЭМ!$B$39:$B$782,N$190)+'СЕТ СН'!$F$12</f>
        <v>248.68923863000001</v>
      </c>
      <c r="O206" s="36">
        <f>SUMIFS(СВЦЭМ!$F$39:$F$782,СВЦЭМ!$A$39:$A$782,$A206,СВЦЭМ!$B$39:$B$782,O$190)+'СЕТ СН'!$F$12</f>
        <v>250.10343405</v>
      </c>
      <c r="P206" s="36">
        <f>SUMIFS(СВЦЭМ!$F$39:$F$782,СВЦЭМ!$A$39:$A$782,$A206,СВЦЭМ!$B$39:$B$782,P$190)+'СЕТ СН'!$F$12</f>
        <v>251.66592313000001</v>
      </c>
      <c r="Q206" s="36">
        <f>SUMIFS(СВЦЭМ!$F$39:$F$782,СВЦЭМ!$A$39:$A$782,$A206,СВЦЭМ!$B$39:$B$782,Q$190)+'СЕТ СН'!$F$12</f>
        <v>251.62261966</v>
      </c>
      <c r="R206" s="36">
        <f>SUMIFS(СВЦЭМ!$F$39:$F$782,СВЦЭМ!$A$39:$A$782,$A206,СВЦЭМ!$B$39:$B$782,R$190)+'СЕТ СН'!$F$12</f>
        <v>253.38937297999999</v>
      </c>
      <c r="S206" s="36">
        <f>SUMIFS(СВЦЭМ!$F$39:$F$782,СВЦЭМ!$A$39:$A$782,$A206,СВЦЭМ!$B$39:$B$782,S$190)+'СЕТ СН'!$F$12</f>
        <v>250.97085200999999</v>
      </c>
      <c r="T206" s="36">
        <f>SUMIFS(СВЦЭМ!$F$39:$F$782,СВЦЭМ!$A$39:$A$782,$A206,СВЦЭМ!$B$39:$B$782,T$190)+'СЕТ СН'!$F$12</f>
        <v>243.33845262</v>
      </c>
      <c r="U206" s="36">
        <f>SUMIFS(СВЦЭМ!$F$39:$F$782,СВЦЭМ!$A$39:$A$782,$A206,СВЦЭМ!$B$39:$B$782,U$190)+'СЕТ СН'!$F$12</f>
        <v>238.47141744000001</v>
      </c>
      <c r="V206" s="36">
        <f>SUMIFS(СВЦЭМ!$F$39:$F$782,СВЦЭМ!$A$39:$A$782,$A206,СВЦЭМ!$B$39:$B$782,V$190)+'СЕТ СН'!$F$12</f>
        <v>237.83122245000001</v>
      </c>
      <c r="W206" s="36">
        <f>SUMIFS(СВЦЭМ!$F$39:$F$782,СВЦЭМ!$A$39:$A$782,$A206,СВЦЭМ!$B$39:$B$782,W$190)+'СЕТ СН'!$F$12</f>
        <v>240.87707362</v>
      </c>
      <c r="X206" s="36">
        <f>SUMIFS(СВЦЭМ!$F$39:$F$782,СВЦЭМ!$A$39:$A$782,$A206,СВЦЭМ!$B$39:$B$782,X$190)+'СЕТ СН'!$F$12</f>
        <v>238.58297261999999</v>
      </c>
      <c r="Y206" s="36">
        <f>SUMIFS(СВЦЭМ!$F$39:$F$782,СВЦЭМ!$A$39:$A$782,$A206,СВЦЭМ!$B$39:$B$782,Y$190)+'СЕТ СН'!$F$12</f>
        <v>241.68536752</v>
      </c>
    </row>
    <row r="207" spans="1:25" ht="15.75" x14ac:dyDescent="0.2">
      <c r="A207" s="35">
        <f t="shared" si="5"/>
        <v>45002</v>
      </c>
      <c r="B207" s="36">
        <f>SUMIFS(СВЦЭМ!$F$39:$F$782,СВЦЭМ!$A$39:$A$782,$A207,СВЦЭМ!$B$39:$B$782,B$190)+'СЕТ СН'!$F$12</f>
        <v>248.86104767</v>
      </c>
      <c r="C207" s="36">
        <f>SUMIFS(СВЦЭМ!$F$39:$F$782,СВЦЭМ!$A$39:$A$782,$A207,СВЦЭМ!$B$39:$B$782,C$190)+'СЕТ СН'!$F$12</f>
        <v>255.69562808000001</v>
      </c>
      <c r="D207" s="36">
        <f>SUMIFS(СВЦЭМ!$F$39:$F$782,СВЦЭМ!$A$39:$A$782,$A207,СВЦЭМ!$B$39:$B$782,D$190)+'СЕТ СН'!$F$12</f>
        <v>255.94733310000001</v>
      </c>
      <c r="E207" s="36">
        <f>SUMIFS(СВЦЭМ!$F$39:$F$782,СВЦЭМ!$A$39:$A$782,$A207,СВЦЭМ!$B$39:$B$782,E$190)+'СЕТ СН'!$F$12</f>
        <v>255.1175063</v>
      </c>
      <c r="F207" s="36">
        <f>SUMIFS(СВЦЭМ!$F$39:$F$782,СВЦЭМ!$A$39:$A$782,$A207,СВЦЭМ!$B$39:$B$782,F$190)+'СЕТ СН'!$F$12</f>
        <v>256.11319320000001</v>
      </c>
      <c r="G207" s="36">
        <f>SUMIFS(СВЦЭМ!$F$39:$F$782,СВЦЭМ!$A$39:$A$782,$A207,СВЦЭМ!$B$39:$B$782,G$190)+'СЕТ СН'!$F$12</f>
        <v>254.32798822999999</v>
      </c>
      <c r="H207" s="36">
        <f>SUMIFS(СВЦЭМ!$F$39:$F$782,СВЦЭМ!$A$39:$A$782,$A207,СВЦЭМ!$B$39:$B$782,H$190)+'СЕТ СН'!$F$12</f>
        <v>248.36318567999999</v>
      </c>
      <c r="I207" s="36">
        <f>SUMIFS(СВЦЭМ!$F$39:$F$782,СВЦЭМ!$A$39:$A$782,$A207,СВЦЭМ!$B$39:$B$782,I$190)+'СЕТ СН'!$F$12</f>
        <v>238.22039276999999</v>
      </c>
      <c r="J207" s="36">
        <f>SUMIFS(СВЦЭМ!$F$39:$F$782,СВЦЭМ!$A$39:$A$782,$A207,СВЦЭМ!$B$39:$B$782,J$190)+'СЕТ СН'!$F$12</f>
        <v>238.73600372000001</v>
      </c>
      <c r="K207" s="36">
        <f>SUMIFS(СВЦЭМ!$F$39:$F$782,СВЦЭМ!$A$39:$A$782,$A207,СВЦЭМ!$B$39:$B$782,K$190)+'СЕТ СН'!$F$12</f>
        <v>237.60116862999999</v>
      </c>
      <c r="L207" s="36">
        <f>SUMIFS(СВЦЭМ!$F$39:$F$782,СВЦЭМ!$A$39:$A$782,$A207,СВЦЭМ!$B$39:$B$782,L$190)+'СЕТ СН'!$F$12</f>
        <v>236.50882622</v>
      </c>
      <c r="M207" s="36">
        <f>SUMIFS(СВЦЭМ!$F$39:$F$782,СВЦЭМ!$A$39:$A$782,$A207,СВЦЭМ!$B$39:$B$782,M$190)+'СЕТ СН'!$F$12</f>
        <v>238.08938950000001</v>
      </c>
      <c r="N207" s="36">
        <f>SUMIFS(СВЦЭМ!$F$39:$F$782,СВЦЭМ!$A$39:$A$782,$A207,СВЦЭМ!$B$39:$B$782,N$190)+'СЕТ СН'!$F$12</f>
        <v>242.12471775</v>
      </c>
      <c r="O207" s="36">
        <f>SUMIFS(СВЦЭМ!$F$39:$F$782,СВЦЭМ!$A$39:$A$782,$A207,СВЦЭМ!$B$39:$B$782,O$190)+'СЕТ СН'!$F$12</f>
        <v>244.80772002</v>
      </c>
      <c r="P207" s="36">
        <f>SUMIFS(СВЦЭМ!$F$39:$F$782,СВЦЭМ!$A$39:$A$782,$A207,СВЦЭМ!$B$39:$B$782,P$190)+'СЕТ СН'!$F$12</f>
        <v>245.38455647000001</v>
      </c>
      <c r="Q207" s="36">
        <f>SUMIFS(СВЦЭМ!$F$39:$F$782,СВЦЭМ!$A$39:$A$782,$A207,СВЦЭМ!$B$39:$B$782,Q$190)+'СЕТ СН'!$F$12</f>
        <v>246.70835613</v>
      </c>
      <c r="R207" s="36">
        <f>SUMIFS(СВЦЭМ!$F$39:$F$782,СВЦЭМ!$A$39:$A$782,$A207,СВЦЭМ!$B$39:$B$782,R$190)+'СЕТ СН'!$F$12</f>
        <v>244.79850553</v>
      </c>
      <c r="S207" s="36">
        <f>SUMIFS(СВЦЭМ!$F$39:$F$782,СВЦЭМ!$A$39:$A$782,$A207,СВЦЭМ!$B$39:$B$782,S$190)+'СЕТ СН'!$F$12</f>
        <v>242.13197577</v>
      </c>
      <c r="T207" s="36">
        <f>SUMIFS(СВЦЭМ!$F$39:$F$782,СВЦЭМ!$A$39:$A$782,$A207,СВЦЭМ!$B$39:$B$782,T$190)+'СЕТ СН'!$F$12</f>
        <v>239.46324994</v>
      </c>
      <c r="U207" s="36">
        <f>SUMIFS(СВЦЭМ!$F$39:$F$782,СВЦЭМ!$A$39:$A$782,$A207,СВЦЭМ!$B$39:$B$782,U$190)+'СЕТ СН'!$F$12</f>
        <v>236.55258122999999</v>
      </c>
      <c r="V207" s="36">
        <f>SUMIFS(СВЦЭМ!$F$39:$F$782,СВЦЭМ!$A$39:$A$782,$A207,СВЦЭМ!$B$39:$B$782,V$190)+'СЕТ СН'!$F$12</f>
        <v>236.89813827</v>
      </c>
      <c r="W207" s="36">
        <f>SUMIFS(СВЦЭМ!$F$39:$F$782,СВЦЭМ!$A$39:$A$782,$A207,СВЦЭМ!$B$39:$B$782,W$190)+'СЕТ СН'!$F$12</f>
        <v>237.30607741</v>
      </c>
      <c r="X207" s="36">
        <f>SUMIFS(СВЦЭМ!$F$39:$F$782,СВЦЭМ!$A$39:$A$782,$A207,СВЦЭМ!$B$39:$B$782,X$190)+'СЕТ СН'!$F$12</f>
        <v>243.64676784</v>
      </c>
      <c r="Y207" s="36">
        <f>SUMIFS(СВЦЭМ!$F$39:$F$782,СВЦЭМ!$A$39:$A$782,$A207,СВЦЭМ!$B$39:$B$782,Y$190)+'СЕТ СН'!$F$12</f>
        <v>248.60964458999999</v>
      </c>
    </row>
    <row r="208" spans="1:25" ht="15.75" x14ac:dyDescent="0.2">
      <c r="A208" s="35">
        <f t="shared" si="5"/>
        <v>45003</v>
      </c>
      <c r="B208" s="36">
        <f>SUMIFS(СВЦЭМ!$F$39:$F$782,СВЦЭМ!$A$39:$A$782,$A208,СВЦЭМ!$B$39:$B$782,B$190)+'СЕТ СН'!$F$12</f>
        <v>228.89685646000001</v>
      </c>
      <c r="C208" s="36">
        <f>SUMIFS(СВЦЭМ!$F$39:$F$782,СВЦЭМ!$A$39:$A$782,$A208,СВЦЭМ!$B$39:$B$782,C$190)+'СЕТ СН'!$F$12</f>
        <v>235.4601711</v>
      </c>
      <c r="D208" s="36">
        <f>SUMIFS(СВЦЭМ!$F$39:$F$782,СВЦЭМ!$A$39:$A$782,$A208,СВЦЭМ!$B$39:$B$782,D$190)+'СЕТ СН'!$F$12</f>
        <v>239.15562822999999</v>
      </c>
      <c r="E208" s="36">
        <f>SUMIFS(СВЦЭМ!$F$39:$F$782,СВЦЭМ!$A$39:$A$782,$A208,СВЦЭМ!$B$39:$B$782,E$190)+'СЕТ СН'!$F$12</f>
        <v>239.42969407000001</v>
      </c>
      <c r="F208" s="36">
        <f>SUMIFS(СВЦЭМ!$F$39:$F$782,СВЦЭМ!$A$39:$A$782,$A208,СВЦЭМ!$B$39:$B$782,F$190)+'СЕТ СН'!$F$12</f>
        <v>242.04299236</v>
      </c>
      <c r="G208" s="36">
        <f>SUMIFS(СВЦЭМ!$F$39:$F$782,СВЦЭМ!$A$39:$A$782,$A208,СВЦЭМ!$B$39:$B$782,G$190)+'СЕТ СН'!$F$12</f>
        <v>239.13640591999999</v>
      </c>
      <c r="H208" s="36">
        <f>SUMIFS(СВЦЭМ!$F$39:$F$782,СВЦЭМ!$A$39:$A$782,$A208,СВЦЭМ!$B$39:$B$782,H$190)+'СЕТ СН'!$F$12</f>
        <v>238.72874899000001</v>
      </c>
      <c r="I208" s="36">
        <f>SUMIFS(СВЦЭМ!$F$39:$F$782,СВЦЭМ!$A$39:$A$782,$A208,СВЦЭМ!$B$39:$B$782,I$190)+'СЕТ СН'!$F$12</f>
        <v>236.32486521000001</v>
      </c>
      <c r="J208" s="36">
        <f>SUMIFS(СВЦЭМ!$F$39:$F$782,СВЦЭМ!$A$39:$A$782,$A208,СВЦЭМ!$B$39:$B$782,J$190)+'СЕТ СН'!$F$12</f>
        <v>230.44436053999999</v>
      </c>
      <c r="K208" s="36">
        <f>SUMIFS(СВЦЭМ!$F$39:$F$782,СВЦЭМ!$A$39:$A$782,$A208,СВЦЭМ!$B$39:$B$782,K$190)+'СЕТ СН'!$F$12</f>
        <v>221.77023943</v>
      </c>
      <c r="L208" s="36">
        <f>SUMIFS(СВЦЭМ!$F$39:$F$782,СВЦЭМ!$A$39:$A$782,$A208,СВЦЭМ!$B$39:$B$782,L$190)+'СЕТ СН'!$F$12</f>
        <v>215.46073301999999</v>
      </c>
      <c r="M208" s="36">
        <f>SUMIFS(СВЦЭМ!$F$39:$F$782,СВЦЭМ!$A$39:$A$782,$A208,СВЦЭМ!$B$39:$B$782,M$190)+'СЕТ СН'!$F$12</f>
        <v>213.77588893999999</v>
      </c>
      <c r="N208" s="36">
        <f>SUMIFS(СВЦЭМ!$F$39:$F$782,СВЦЭМ!$A$39:$A$782,$A208,СВЦЭМ!$B$39:$B$782,N$190)+'СЕТ СН'!$F$12</f>
        <v>218.2595412</v>
      </c>
      <c r="O208" s="36">
        <f>SUMIFS(СВЦЭМ!$F$39:$F$782,СВЦЭМ!$A$39:$A$782,$A208,СВЦЭМ!$B$39:$B$782,O$190)+'СЕТ СН'!$F$12</f>
        <v>214.78760713</v>
      </c>
      <c r="P208" s="36">
        <f>SUMIFS(СВЦЭМ!$F$39:$F$782,СВЦЭМ!$A$39:$A$782,$A208,СВЦЭМ!$B$39:$B$782,P$190)+'СЕТ СН'!$F$12</f>
        <v>217.10877045000001</v>
      </c>
      <c r="Q208" s="36">
        <f>SUMIFS(СВЦЭМ!$F$39:$F$782,СВЦЭМ!$A$39:$A$782,$A208,СВЦЭМ!$B$39:$B$782,Q$190)+'СЕТ СН'!$F$12</f>
        <v>218.09117320999999</v>
      </c>
      <c r="R208" s="36">
        <f>SUMIFS(СВЦЭМ!$F$39:$F$782,СВЦЭМ!$A$39:$A$782,$A208,СВЦЭМ!$B$39:$B$782,R$190)+'СЕТ СН'!$F$12</f>
        <v>224.81827937</v>
      </c>
      <c r="S208" s="36">
        <f>SUMIFS(СВЦЭМ!$F$39:$F$782,СВЦЭМ!$A$39:$A$782,$A208,СВЦЭМ!$B$39:$B$782,S$190)+'СЕТ СН'!$F$12</f>
        <v>219.94580329999999</v>
      </c>
      <c r="T208" s="36">
        <f>SUMIFS(СВЦЭМ!$F$39:$F$782,СВЦЭМ!$A$39:$A$782,$A208,СВЦЭМ!$B$39:$B$782,T$190)+'СЕТ СН'!$F$12</f>
        <v>218.71360661</v>
      </c>
      <c r="U208" s="36">
        <f>SUMIFS(СВЦЭМ!$F$39:$F$782,СВЦЭМ!$A$39:$A$782,$A208,СВЦЭМ!$B$39:$B$782,U$190)+'СЕТ СН'!$F$12</f>
        <v>217.24618003</v>
      </c>
      <c r="V208" s="36">
        <f>SUMIFS(СВЦЭМ!$F$39:$F$782,СВЦЭМ!$A$39:$A$782,$A208,СВЦЭМ!$B$39:$B$782,V$190)+'СЕТ СН'!$F$12</f>
        <v>213.00832070999999</v>
      </c>
      <c r="W208" s="36">
        <f>SUMIFS(СВЦЭМ!$F$39:$F$782,СВЦЭМ!$A$39:$A$782,$A208,СВЦЭМ!$B$39:$B$782,W$190)+'СЕТ СН'!$F$12</f>
        <v>214.70369618000001</v>
      </c>
      <c r="X208" s="36">
        <f>SUMIFS(СВЦЭМ!$F$39:$F$782,СВЦЭМ!$A$39:$A$782,$A208,СВЦЭМ!$B$39:$B$782,X$190)+'СЕТ СН'!$F$12</f>
        <v>219.72930169</v>
      </c>
      <c r="Y208" s="36">
        <f>SUMIFS(СВЦЭМ!$F$39:$F$782,СВЦЭМ!$A$39:$A$782,$A208,СВЦЭМ!$B$39:$B$782,Y$190)+'СЕТ СН'!$F$12</f>
        <v>223.08192994000001</v>
      </c>
    </row>
    <row r="209" spans="1:25" ht="15.75" x14ac:dyDescent="0.2">
      <c r="A209" s="35">
        <f t="shared" si="5"/>
        <v>45004</v>
      </c>
      <c r="B209" s="36">
        <f>SUMIFS(СВЦЭМ!$F$39:$F$782,СВЦЭМ!$A$39:$A$782,$A209,СВЦЭМ!$B$39:$B$782,B$190)+'СЕТ СН'!$F$12</f>
        <v>228.57491060999999</v>
      </c>
      <c r="C209" s="36">
        <f>SUMIFS(СВЦЭМ!$F$39:$F$782,СВЦЭМ!$A$39:$A$782,$A209,СВЦЭМ!$B$39:$B$782,C$190)+'СЕТ СН'!$F$12</f>
        <v>232.79940902000001</v>
      </c>
      <c r="D209" s="36">
        <f>SUMIFS(СВЦЭМ!$F$39:$F$782,СВЦЭМ!$A$39:$A$782,$A209,СВЦЭМ!$B$39:$B$782,D$190)+'СЕТ СН'!$F$12</f>
        <v>241.46552684</v>
      </c>
      <c r="E209" s="36">
        <f>SUMIFS(СВЦЭМ!$F$39:$F$782,СВЦЭМ!$A$39:$A$782,$A209,СВЦЭМ!$B$39:$B$782,E$190)+'СЕТ СН'!$F$12</f>
        <v>241.50889432</v>
      </c>
      <c r="F209" s="36">
        <f>SUMIFS(СВЦЭМ!$F$39:$F$782,СВЦЭМ!$A$39:$A$782,$A209,СВЦЭМ!$B$39:$B$782,F$190)+'СЕТ СН'!$F$12</f>
        <v>241.75939632000001</v>
      </c>
      <c r="G209" s="36">
        <f>SUMIFS(СВЦЭМ!$F$39:$F$782,СВЦЭМ!$A$39:$A$782,$A209,СВЦЭМ!$B$39:$B$782,G$190)+'СЕТ СН'!$F$12</f>
        <v>241.12517738</v>
      </c>
      <c r="H209" s="36">
        <f>SUMIFS(СВЦЭМ!$F$39:$F$782,СВЦЭМ!$A$39:$A$782,$A209,СВЦЭМ!$B$39:$B$782,H$190)+'СЕТ СН'!$F$12</f>
        <v>239.67212756000001</v>
      </c>
      <c r="I209" s="36">
        <f>SUMIFS(СВЦЭМ!$F$39:$F$782,СВЦЭМ!$A$39:$A$782,$A209,СВЦЭМ!$B$39:$B$782,I$190)+'СЕТ СН'!$F$12</f>
        <v>233.70933173</v>
      </c>
      <c r="J209" s="36">
        <f>SUMIFS(СВЦЭМ!$F$39:$F$782,СВЦЭМ!$A$39:$A$782,$A209,СВЦЭМ!$B$39:$B$782,J$190)+'СЕТ СН'!$F$12</f>
        <v>232.63626554000001</v>
      </c>
      <c r="K209" s="36">
        <f>SUMIFS(СВЦЭМ!$F$39:$F$782,СВЦЭМ!$A$39:$A$782,$A209,СВЦЭМ!$B$39:$B$782,K$190)+'СЕТ СН'!$F$12</f>
        <v>223.99615738</v>
      </c>
      <c r="L209" s="36">
        <f>SUMIFS(СВЦЭМ!$F$39:$F$782,СВЦЭМ!$A$39:$A$782,$A209,СВЦЭМ!$B$39:$B$782,L$190)+'СЕТ СН'!$F$12</f>
        <v>219.77435835</v>
      </c>
      <c r="M209" s="36">
        <f>SUMIFS(СВЦЭМ!$F$39:$F$782,СВЦЭМ!$A$39:$A$782,$A209,СВЦЭМ!$B$39:$B$782,M$190)+'СЕТ СН'!$F$12</f>
        <v>219.11159161</v>
      </c>
      <c r="N209" s="36">
        <f>SUMIFS(СВЦЭМ!$F$39:$F$782,СВЦЭМ!$A$39:$A$782,$A209,СВЦЭМ!$B$39:$B$782,N$190)+'СЕТ СН'!$F$12</f>
        <v>221.89839911000001</v>
      </c>
      <c r="O209" s="36">
        <f>SUMIFS(СВЦЭМ!$F$39:$F$782,СВЦЭМ!$A$39:$A$782,$A209,СВЦЭМ!$B$39:$B$782,O$190)+'СЕТ СН'!$F$12</f>
        <v>224.57843527</v>
      </c>
      <c r="P209" s="36">
        <f>SUMIFS(СВЦЭМ!$F$39:$F$782,СВЦЭМ!$A$39:$A$782,$A209,СВЦЭМ!$B$39:$B$782,P$190)+'СЕТ СН'!$F$12</f>
        <v>225.01572239000001</v>
      </c>
      <c r="Q209" s="36">
        <f>SUMIFS(СВЦЭМ!$F$39:$F$782,СВЦЭМ!$A$39:$A$782,$A209,СВЦЭМ!$B$39:$B$782,Q$190)+'СЕТ СН'!$F$12</f>
        <v>225.57939941999999</v>
      </c>
      <c r="R209" s="36">
        <f>SUMIFS(СВЦЭМ!$F$39:$F$782,СВЦЭМ!$A$39:$A$782,$A209,СВЦЭМ!$B$39:$B$782,R$190)+'СЕТ СН'!$F$12</f>
        <v>226.25661941999999</v>
      </c>
      <c r="S209" s="36">
        <f>SUMIFS(СВЦЭМ!$F$39:$F$782,СВЦЭМ!$A$39:$A$782,$A209,СВЦЭМ!$B$39:$B$782,S$190)+'СЕТ СН'!$F$12</f>
        <v>223.74072756000001</v>
      </c>
      <c r="T209" s="36">
        <f>SUMIFS(СВЦЭМ!$F$39:$F$782,СВЦЭМ!$A$39:$A$782,$A209,СВЦЭМ!$B$39:$B$782,T$190)+'СЕТ СН'!$F$12</f>
        <v>222.05510272000001</v>
      </c>
      <c r="U209" s="36">
        <f>SUMIFS(СВЦЭМ!$F$39:$F$782,СВЦЭМ!$A$39:$A$782,$A209,СВЦЭМ!$B$39:$B$782,U$190)+'СЕТ СН'!$F$12</f>
        <v>217.98351516</v>
      </c>
      <c r="V209" s="36">
        <f>SUMIFS(СВЦЭМ!$F$39:$F$782,СВЦЭМ!$A$39:$A$782,$A209,СВЦЭМ!$B$39:$B$782,V$190)+'СЕТ СН'!$F$12</f>
        <v>216.27191371999999</v>
      </c>
      <c r="W209" s="36">
        <f>SUMIFS(СВЦЭМ!$F$39:$F$782,СВЦЭМ!$A$39:$A$782,$A209,СВЦЭМ!$B$39:$B$782,W$190)+'СЕТ СН'!$F$12</f>
        <v>217.01113776</v>
      </c>
      <c r="X209" s="36">
        <f>SUMIFS(СВЦЭМ!$F$39:$F$782,СВЦЭМ!$A$39:$A$782,$A209,СВЦЭМ!$B$39:$B$782,X$190)+'СЕТ СН'!$F$12</f>
        <v>222.60230206</v>
      </c>
      <c r="Y209" s="36">
        <f>SUMIFS(СВЦЭМ!$F$39:$F$782,СВЦЭМ!$A$39:$A$782,$A209,СВЦЭМ!$B$39:$B$782,Y$190)+'СЕТ СН'!$F$12</f>
        <v>229.40925440999999</v>
      </c>
    </row>
    <row r="210" spans="1:25" ht="15.75" x14ac:dyDescent="0.2">
      <c r="A210" s="35">
        <f t="shared" si="5"/>
        <v>45005</v>
      </c>
      <c r="B210" s="36">
        <f>SUMIFS(СВЦЭМ!$F$39:$F$782,СВЦЭМ!$A$39:$A$782,$A210,СВЦЭМ!$B$39:$B$782,B$190)+'СЕТ СН'!$F$12</f>
        <v>229.75094429000001</v>
      </c>
      <c r="C210" s="36">
        <f>SUMIFS(СВЦЭМ!$F$39:$F$782,СВЦЭМ!$A$39:$A$782,$A210,СВЦЭМ!$B$39:$B$782,C$190)+'СЕТ СН'!$F$12</f>
        <v>235.83243135999999</v>
      </c>
      <c r="D210" s="36">
        <f>SUMIFS(СВЦЭМ!$F$39:$F$782,СВЦЭМ!$A$39:$A$782,$A210,СВЦЭМ!$B$39:$B$782,D$190)+'СЕТ СН'!$F$12</f>
        <v>238.44339436000001</v>
      </c>
      <c r="E210" s="36">
        <f>SUMIFS(СВЦЭМ!$F$39:$F$782,СВЦЭМ!$A$39:$A$782,$A210,СВЦЭМ!$B$39:$B$782,E$190)+'СЕТ СН'!$F$12</f>
        <v>240.50946611000001</v>
      </c>
      <c r="F210" s="36">
        <f>SUMIFS(СВЦЭМ!$F$39:$F$782,СВЦЭМ!$A$39:$A$782,$A210,СВЦЭМ!$B$39:$B$782,F$190)+'СЕТ СН'!$F$12</f>
        <v>238.77535462</v>
      </c>
      <c r="G210" s="36">
        <f>SUMIFS(СВЦЭМ!$F$39:$F$782,СВЦЭМ!$A$39:$A$782,$A210,СВЦЭМ!$B$39:$B$782,G$190)+'СЕТ СН'!$F$12</f>
        <v>237.56368771000001</v>
      </c>
      <c r="H210" s="36">
        <f>SUMIFS(СВЦЭМ!$F$39:$F$782,СВЦЭМ!$A$39:$A$782,$A210,СВЦЭМ!$B$39:$B$782,H$190)+'СЕТ СН'!$F$12</f>
        <v>241.80125785999999</v>
      </c>
      <c r="I210" s="36">
        <f>SUMIFS(СВЦЭМ!$F$39:$F$782,СВЦЭМ!$A$39:$A$782,$A210,СВЦЭМ!$B$39:$B$782,I$190)+'СЕТ СН'!$F$12</f>
        <v>230.52300206999999</v>
      </c>
      <c r="J210" s="36">
        <f>SUMIFS(СВЦЭМ!$F$39:$F$782,СВЦЭМ!$A$39:$A$782,$A210,СВЦЭМ!$B$39:$B$782,J$190)+'СЕТ СН'!$F$12</f>
        <v>230.11733297000001</v>
      </c>
      <c r="K210" s="36">
        <f>SUMIFS(СВЦЭМ!$F$39:$F$782,СВЦЭМ!$A$39:$A$782,$A210,СВЦЭМ!$B$39:$B$782,K$190)+'СЕТ СН'!$F$12</f>
        <v>225.76402085000001</v>
      </c>
      <c r="L210" s="36">
        <f>SUMIFS(СВЦЭМ!$F$39:$F$782,СВЦЭМ!$A$39:$A$782,$A210,СВЦЭМ!$B$39:$B$782,L$190)+'СЕТ СН'!$F$12</f>
        <v>224.63752321999999</v>
      </c>
      <c r="M210" s="36">
        <f>SUMIFS(СВЦЭМ!$F$39:$F$782,СВЦЭМ!$A$39:$A$782,$A210,СВЦЭМ!$B$39:$B$782,M$190)+'СЕТ СН'!$F$12</f>
        <v>226.29198052000001</v>
      </c>
      <c r="N210" s="36">
        <f>SUMIFS(СВЦЭМ!$F$39:$F$782,СВЦЭМ!$A$39:$A$782,$A210,СВЦЭМ!$B$39:$B$782,N$190)+'СЕТ СН'!$F$12</f>
        <v>231.71525056999999</v>
      </c>
      <c r="O210" s="36">
        <f>SUMIFS(СВЦЭМ!$F$39:$F$782,СВЦЭМ!$A$39:$A$782,$A210,СВЦЭМ!$B$39:$B$782,O$190)+'СЕТ СН'!$F$12</f>
        <v>235.40889926</v>
      </c>
      <c r="P210" s="36">
        <f>SUMIFS(СВЦЭМ!$F$39:$F$782,СВЦЭМ!$A$39:$A$782,$A210,СВЦЭМ!$B$39:$B$782,P$190)+'СЕТ СН'!$F$12</f>
        <v>236.19832880000001</v>
      </c>
      <c r="Q210" s="36">
        <f>SUMIFS(СВЦЭМ!$F$39:$F$782,СВЦЭМ!$A$39:$A$782,$A210,СВЦЭМ!$B$39:$B$782,Q$190)+'СЕТ СН'!$F$12</f>
        <v>237.55726322999999</v>
      </c>
      <c r="R210" s="36">
        <f>SUMIFS(СВЦЭМ!$F$39:$F$782,СВЦЭМ!$A$39:$A$782,$A210,СВЦЭМ!$B$39:$B$782,R$190)+'СЕТ СН'!$F$12</f>
        <v>236.87023328000001</v>
      </c>
      <c r="S210" s="36">
        <f>SUMIFS(СВЦЭМ!$F$39:$F$782,СВЦЭМ!$A$39:$A$782,$A210,СВЦЭМ!$B$39:$B$782,S$190)+'СЕТ СН'!$F$12</f>
        <v>234.52289465000001</v>
      </c>
      <c r="T210" s="36">
        <f>SUMIFS(СВЦЭМ!$F$39:$F$782,СВЦЭМ!$A$39:$A$782,$A210,СВЦЭМ!$B$39:$B$782,T$190)+'СЕТ СН'!$F$12</f>
        <v>231.06610044999999</v>
      </c>
      <c r="U210" s="36">
        <f>SUMIFS(СВЦЭМ!$F$39:$F$782,СВЦЭМ!$A$39:$A$782,$A210,СВЦЭМ!$B$39:$B$782,U$190)+'СЕТ СН'!$F$12</f>
        <v>225.97745402000001</v>
      </c>
      <c r="V210" s="36">
        <f>SUMIFS(СВЦЭМ!$F$39:$F$782,СВЦЭМ!$A$39:$A$782,$A210,СВЦЭМ!$B$39:$B$782,V$190)+'СЕТ СН'!$F$12</f>
        <v>224.30927152999999</v>
      </c>
      <c r="W210" s="36">
        <f>SUMIFS(СВЦЭМ!$F$39:$F$782,СВЦЭМ!$A$39:$A$782,$A210,СВЦЭМ!$B$39:$B$782,W$190)+'СЕТ СН'!$F$12</f>
        <v>224.2392384</v>
      </c>
      <c r="X210" s="36">
        <f>SUMIFS(СВЦЭМ!$F$39:$F$782,СВЦЭМ!$A$39:$A$782,$A210,СВЦЭМ!$B$39:$B$782,X$190)+'СЕТ СН'!$F$12</f>
        <v>229.88332840000001</v>
      </c>
      <c r="Y210" s="36">
        <f>SUMIFS(СВЦЭМ!$F$39:$F$782,СВЦЭМ!$A$39:$A$782,$A210,СВЦЭМ!$B$39:$B$782,Y$190)+'СЕТ СН'!$F$12</f>
        <v>234.75720937</v>
      </c>
    </row>
    <row r="211" spans="1:25" ht="15.75" x14ac:dyDescent="0.2">
      <c r="A211" s="35">
        <f t="shared" si="5"/>
        <v>45006</v>
      </c>
      <c r="B211" s="36">
        <f>SUMIFS(СВЦЭМ!$F$39:$F$782,СВЦЭМ!$A$39:$A$782,$A211,СВЦЭМ!$B$39:$B$782,B$190)+'СЕТ СН'!$F$12</f>
        <v>224.23816982</v>
      </c>
      <c r="C211" s="36">
        <f>SUMIFS(СВЦЭМ!$F$39:$F$782,СВЦЭМ!$A$39:$A$782,$A211,СВЦЭМ!$B$39:$B$782,C$190)+'СЕТ СН'!$F$12</f>
        <v>230.23169806000001</v>
      </c>
      <c r="D211" s="36">
        <f>SUMIFS(СВЦЭМ!$F$39:$F$782,СВЦЭМ!$A$39:$A$782,$A211,СВЦЭМ!$B$39:$B$782,D$190)+'СЕТ СН'!$F$12</f>
        <v>233.67630087000001</v>
      </c>
      <c r="E211" s="36">
        <f>SUMIFS(СВЦЭМ!$F$39:$F$782,СВЦЭМ!$A$39:$A$782,$A211,СВЦЭМ!$B$39:$B$782,E$190)+'СЕТ СН'!$F$12</f>
        <v>234.56507353999999</v>
      </c>
      <c r="F211" s="36">
        <f>SUMIFS(СВЦЭМ!$F$39:$F$782,СВЦЭМ!$A$39:$A$782,$A211,СВЦЭМ!$B$39:$B$782,F$190)+'СЕТ СН'!$F$12</f>
        <v>230.53099352999999</v>
      </c>
      <c r="G211" s="36">
        <f>SUMIFS(СВЦЭМ!$F$39:$F$782,СВЦЭМ!$A$39:$A$782,$A211,СВЦЭМ!$B$39:$B$782,G$190)+'СЕТ СН'!$F$12</f>
        <v>230.80622557000001</v>
      </c>
      <c r="H211" s="36">
        <f>SUMIFS(СВЦЭМ!$F$39:$F$782,СВЦЭМ!$A$39:$A$782,$A211,СВЦЭМ!$B$39:$B$782,H$190)+'СЕТ СН'!$F$12</f>
        <v>223.21535814999999</v>
      </c>
      <c r="I211" s="36">
        <f>SUMIFS(СВЦЭМ!$F$39:$F$782,СВЦЭМ!$A$39:$A$782,$A211,СВЦЭМ!$B$39:$B$782,I$190)+'СЕТ СН'!$F$12</f>
        <v>215.40855479000001</v>
      </c>
      <c r="J211" s="36">
        <f>SUMIFS(СВЦЭМ!$F$39:$F$782,СВЦЭМ!$A$39:$A$782,$A211,СВЦЭМ!$B$39:$B$782,J$190)+'СЕТ СН'!$F$12</f>
        <v>215.21898816000001</v>
      </c>
      <c r="K211" s="36">
        <f>SUMIFS(СВЦЭМ!$F$39:$F$782,СВЦЭМ!$A$39:$A$782,$A211,СВЦЭМ!$B$39:$B$782,K$190)+'СЕТ СН'!$F$12</f>
        <v>213.26205349</v>
      </c>
      <c r="L211" s="36">
        <f>SUMIFS(СВЦЭМ!$F$39:$F$782,СВЦЭМ!$A$39:$A$782,$A211,СВЦЭМ!$B$39:$B$782,L$190)+'СЕТ СН'!$F$12</f>
        <v>214.33997446999999</v>
      </c>
      <c r="M211" s="36">
        <f>SUMIFS(СВЦЭМ!$F$39:$F$782,СВЦЭМ!$A$39:$A$782,$A211,СВЦЭМ!$B$39:$B$782,M$190)+'СЕТ СН'!$F$12</f>
        <v>219.52209543999999</v>
      </c>
      <c r="N211" s="36">
        <f>SUMIFS(СВЦЭМ!$F$39:$F$782,СВЦЭМ!$A$39:$A$782,$A211,СВЦЭМ!$B$39:$B$782,N$190)+'СЕТ СН'!$F$12</f>
        <v>223.71023654000001</v>
      </c>
      <c r="O211" s="36">
        <f>SUMIFS(СВЦЭМ!$F$39:$F$782,СВЦЭМ!$A$39:$A$782,$A211,СВЦЭМ!$B$39:$B$782,O$190)+'СЕТ СН'!$F$12</f>
        <v>229.08852132000001</v>
      </c>
      <c r="P211" s="36">
        <f>SUMIFS(СВЦЭМ!$F$39:$F$782,СВЦЭМ!$A$39:$A$782,$A211,СВЦЭМ!$B$39:$B$782,P$190)+'СЕТ СН'!$F$12</f>
        <v>231.16687081000001</v>
      </c>
      <c r="Q211" s="36">
        <f>SUMIFS(СВЦЭМ!$F$39:$F$782,СВЦЭМ!$A$39:$A$782,$A211,СВЦЭМ!$B$39:$B$782,Q$190)+'СЕТ СН'!$F$12</f>
        <v>231.62074661</v>
      </c>
      <c r="R211" s="36">
        <f>SUMIFS(СВЦЭМ!$F$39:$F$782,СВЦЭМ!$A$39:$A$782,$A211,СВЦЭМ!$B$39:$B$782,R$190)+'СЕТ СН'!$F$12</f>
        <v>230.79433725999999</v>
      </c>
      <c r="S211" s="36">
        <f>SUMIFS(СВЦЭМ!$F$39:$F$782,СВЦЭМ!$A$39:$A$782,$A211,СВЦЭМ!$B$39:$B$782,S$190)+'СЕТ СН'!$F$12</f>
        <v>228.40261896999999</v>
      </c>
      <c r="T211" s="36">
        <f>SUMIFS(СВЦЭМ!$F$39:$F$782,СВЦЭМ!$A$39:$A$782,$A211,СВЦЭМ!$B$39:$B$782,T$190)+'СЕТ СН'!$F$12</f>
        <v>224.93934611</v>
      </c>
      <c r="U211" s="36">
        <f>SUMIFS(СВЦЭМ!$F$39:$F$782,СВЦЭМ!$A$39:$A$782,$A211,СВЦЭМ!$B$39:$B$782,U$190)+'СЕТ СН'!$F$12</f>
        <v>221.13322585</v>
      </c>
      <c r="V211" s="36">
        <f>SUMIFS(СВЦЭМ!$F$39:$F$782,СВЦЭМ!$A$39:$A$782,$A211,СВЦЭМ!$B$39:$B$782,V$190)+'СЕТ СН'!$F$12</f>
        <v>219.23242243999999</v>
      </c>
      <c r="W211" s="36">
        <f>SUMIFS(СВЦЭМ!$F$39:$F$782,СВЦЭМ!$A$39:$A$782,$A211,СВЦЭМ!$B$39:$B$782,W$190)+'СЕТ СН'!$F$12</f>
        <v>220.01352659</v>
      </c>
      <c r="X211" s="36">
        <f>SUMIFS(СВЦЭМ!$F$39:$F$782,СВЦЭМ!$A$39:$A$782,$A211,СВЦЭМ!$B$39:$B$782,X$190)+'СЕТ СН'!$F$12</f>
        <v>224.00109939999999</v>
      </c>
      <c r="Y211" s="36">
        <f>SUMIFS(СВЦЭМ!$F$39:$F$782,СВЦЭМ!$A$39:$A$782,$A211,СВЦЭМ!$B$39:$B$782,Y$190)+'СЕТ СН'!$F$12</f>
        <v>228.24025874</v>
      </c>
    </row>
    <row r="212" spans="1:25" ht="15.75" x14ac:dyDescent="0.2">
      <c r="A212" s="35">
        <f t="shared" si="5"/>
        <v>45007</v>
      </c>
      <c r="B212" s="36">
        <f>SUMIFS(СВЦЭМ!$F$39:$F$782,СВЦЭМ!$A$39:$A$782,$A212,СВЦЭМ!$B$39:$B$782,B$190)+'СЕТ СН'!$F$12</f>
        <v>242.28671191000001</v>
      </c>
      <c r="C212" s="36">
        <f>SUMIFS(СВЦЭМ!$F$39:$F$782,СВЦЭМ!$A$39:$A$782,$A212,СВЦЭМ!$B$39:$B$782,C$190)+'СЕТ СН'!$F$12</f>
        <v>248.48358021999999</v>
      </c>
      <c r="D212" s="36">
        <f>SUMIFS(СВЦЭМ!$F$39:$F$782,СВЦЭМ!$A$39:$A$782,$A212,СВЦЭМ!$B$39:$B$782,D$190)+'СЕТ СН'!$F$12</f>
        <v>258.42797000000002</v>
      </c>
      <c r="E212" s="36">
        <f>SUMIFS(СВЦЭМ!$F$39:$F$782,СВЦЭМ!$A$39:$A$782,$A212,СВЦЭМ!$B$39:$B$782,E$190)+'СЕТ СН'!$F$12</f>
        <v>260.00866237999998</v>
      </c>
      <c r="F212" s="36">
        <f>SUMIFS(СВЦЭМ!$F$39:$F$782,СВЦЭМ!$A$39:$A$782,$A212,СВЦЭМ!$B$39:$B$782,F$190)+'СЕТ СН'!$F$12</f>
        <v>261.40570434</v>
      </c>
      <c r="G212" s="36">
        <f>SUMIFS(СВЦЭМ!$F$39:$F$782,СВЦЭМ!$A$39:$A$782,$A212,СВЦЭМ!$B$39:$B$782,G$190)+'СЕТ СН'!$F$12</f>
        <v>256.89322005000002</v>
      </c>
      <c r="H212" s="36">
        <f>SUMIFS(СВЦЭМ!$F$39:$F$782,СВЦЭМ!$A$39:$A$782,$A212,СВЦЭМ!$B$39:$B$782,H$190)+'СЕТ СН'!$F$12</f>
        <v>249.35097869000001</v>
      </c>
      <c r="I212" s="36">
        <f>SUMIFS(СВЦЭМ!$F$39:$F$782,СВЦЭМ!$A$39:$A$782,$A212,СВЦЭМ!$B$39:$B$782,I$190)+'СЕТ СН'!$F$12</f>
        <v>242.69956436000001</v>
      </c>
      <c r="J212" s="36">
        <f>SUMIFS(СВЦЭМ!$F$39:$F$782,СВЦЭМ!$A$39:$A$782,$A212,СВЦЭМ!$B$39:$B$782,J$190)+'СЕТ СН'!$F$12</f>
        <v>241.44293818</v>
      </c>
      <c r="K212" s="36">
        <f>SUMIFS(СВЦЭМ!$F$39:$F$782,СВЦЭМ!$A$39:$A$782,$A212,СВЦЭМ!$B$39:$B$782,K$190)+'СЕТ СН'!$F$12</f>
        <v>238.57811720999999</v>
      </c>
      <c r="L212" s="36">
        <f>SUMIFS(СВЦЭМ!$F$39:$F$782,СВЦЭМ!$A$39:$A$782,$A212,СВЦЭМ!$B$39:$B$782,L$190)+'СЕТ СН'!$F$12</f>
        <v>238.87559598999999</v>
      </c>
      <c r="M212" s="36">
        <f>SUMIFS(СВЦЭМ!$F$39:$F$782,СВЦЭМ!$A$39:$A$782,$A212,СВЦЭМ!$B$39:$B$782,M$190)+'СЕТ СН'!$F$12</f>
        <v>235.49156436000001</v>
      </c>
      <c r="N212" s="36">
        <f>SUMIFS(СВЦЭМ!$F$39:$F$782,СВЦЭМ!$A$39:$A$782,$A212,СВЦЭМ!$B$39:$B$782,N$190)+'СЕТ СН'!$F$12</f>
        <v>249.20804554</v>
      </c>
      <c r="O212" s="36">
        <f>SUMIFS(СВЦЭМ!$F$39:$F$782,СВЦЭМ!$A$39:$A$782,$A212,СВЦЭМ!$B$39:$B$782,O$190)+'СЕТ СН'!$F$12</f>
        <v>250.19154811999999</v>
      </c>
      <c r="P212" s="36">
        <f>SUMIFS(СВЦЭМ!$F$39:$F$782,СВЦЭМ!$A$39:$A$782,$A212,СВЦЭМ!$B$39:$B$782,P$190)+'СЕТ СН'!$F$12</f>
        <v>250.55598001000001</v>
      </c>
      <c r="Q212" s="36">
        <f>SUMIFS(СВЦЭМ!$F$39:$F$782,СВЦЭМ!$A$39:$A$782,$A212,СВЦЭМ!$B$39:$B$782,Q$190)+'СЕТ СН'!$F$12</f>
        <v>250.63679550000001</v>
      </c>
      <c r="R212" s="36">
        <f>SUMIFS(СВЦЭМ!$F$39:$F$782,СВЦЭМ!$A$39:$A$782,$A212,СВЦЭМ!$B$39:$B$782,R$190)+'СЕТ СН'!$F$12</f>
        <v>246.87466161</v>
      </c>
      <c r="S212" s="36">
        <f>SUMIFS(СВЦЭМ!$F$39:$F$782,СВЦЭМ!$A$39:$A$782,$A212,СВЦЭМ!$B$39:$B$782,S$190)+'СЕТ СН'!$F$12</f>
        <v>243.81144728999999</v>
      </c>
      <c r="T212" s="36">
        <f>SUMIFS(СВЦЭМ!$F$39:$F$782,СВЦЭМ!$A$39:$A$782,$A212,СВЦЭМ!$B$39:$B$782,T$190)+'СЕТ СН'!$F$12</f>
        <v>243.97303221000001</v>
      </c>
      <c r="U212" s="36">
        <f>SUMIFS(СВЦЭМ!$F$39:$F$782,СВЦЭМ!$A$39:$A$782,$A212,СВЦЭМ!$B$39:$B$782,U$190)+'СЕТ СН'!$F$12</f>
        <v>238.47705615000001</v>
      </c>
      <c r="V212" s="36">
        <f>SUMIFS(СВЦЭМ!$F$39:$F$782,СВЦЭМ!$A$39:$A$782,$A212,СВЦЭМ!$B$39:$B$782,V$190)+'СЕТ СН'!$F$12</f>
        <v>234.35579336999999</v>
      </c>
      <c r="W212" s="36">
        <f>SUMIFS(СВЦЭМ!$F$39:$F$782,СВЦЭМ!$A$39:$A$782,$A212,СВЦЭМ!$B$39:$B$782,W$190)+'СЕТ СН'!$F$12</f>
        <v>234.13912916000001</v>
      </c>
      <c r="X212" s="36">
        <f>SUMIFS(СВЦЭМ!$F$39:$F$782,СВЦЭМ!$A$39:$A$782,$A212,СВЦЭМ!$B$39:$B$782,X$190)+'СЕТ СН'!$F$12</f>
        <v>235.33821571999999</v>
      </c>
      <c r="Y212" s="36">
        <f>SUMIFS(СВЦЭМ!$F$39:$F$782,СВЦЭМ!$A$39:$A$782,$A212,СВЦЭМ!$B$39:$B$782,Y$190)+'СЕТ СН'!$F$12</f>
        <v>241.68476885000001</v>
      </c>
    </row>
    <row r="213" spans="1:25" ht="15.75" x14ac:dyDescent="0.2">
      <c r="A213" s="35">
        <f t="shared" si="5"/>
        <v>45008</v>
      </c>
      <c r="B213" s="36">
        <f>SUMIFS(СВЦЭМ!$F$39:$F$782,СВЦЭМ!$A$39:$A$782,$A213,СВЦЭМ!$B$39:$B$782,B$190)+'СЕТ СН'!$F$12</f>
        <v>250.58681036999999</v>
      </c>
      <c r="C213" s="36">
        <f>SUMIFS(СВЦЭМ!$F$39:$F$782,СВЦЭМ!$A$39:$A$782,$A213,СВЦЭМ!$B$39:$B$782,C$190)+'СЕТ СН'!$F$12</f>
        <v>259.49765638000002</v>
      </c>
      <c r="D213" s="36">
        <f>SUMIFS(СВЦЭМ!$F$39:$F$782,СВЦЭМ!$A$39:$A$782,$A213,СВЦЭМ!$B$39:$B$782,D$190)+'СЕТ СН'!$F$12</f>
        <v>263.68150434</v>
      </c>
      <c r="E213" s="36">
        <f>SUMIFS(СВЦЭМ!$F$39:$F$782,СВЦЭМ!$A$39:$A$782,$A213,СВЦЭМ!$B$39:$B$782,E$190)+'СЕТ СН'!$F$12</f>
        <v>266.28487344000001</v>
      </c>
      <c r="F213" s="36">
        <f>SUMIFS(СВЦЭМ!$F$39:$F$782,СВЦЭМ!$A$39:$A$782,$A213,СВЦЭМ!$B$39:$B$782,F$190)+'СЕТ СН'!$F$12</f>
        <v>265.83379317999999</v>
      </c>
      <c r="G213" s="36">
        <f>SUMIFS(СВЦЭМ!$F$39:$F$782,СВЦЭМ!$A$39:$A$782,$A213,СВЦЭМ!$B$39:$B$782,G$190)+'СЕТ СН'!$F$12</f>
        <v>257.01605997000001</v>
      </c>
      <c r="H213" s="36">
        <f>SUMIFS(СВЦЭМ!$F$39:$F$782,СВЦЭМ!$A$39:$A$782,$A213,СВЦЭМ!$B$39:$B$782,H$190)+'СЕТ СН'!$F$12</f>
        <v>252.64958279000001</v>
      </c>
      <c r="I213" s="36">
        <f>SUMIFS(СВЦЭМ!$F$39:$F$782,СВЦЭМ!$A$39:$A$782,$A213,СВЦЭМ!$B$39:$B$782,I$190)+'СЕТ СН'!$F$12</f>
        <v>244.65143157</v>
      </c>
      <c r="J213" s="36">
        <f>SUMIFS(СВЦЭМ!$F$39:$F$782,СВЦЭМ!$A$39:$A$782,$A213,СВЦЭМ!$B$39:$B$782,J$190)+'СЕТ СН'!$F$12</f>
        <v>242.37007811000001</v>
      </c>
      <c r="K213" s="36">
        <f>SUMIFS(СВЦЭМ!$F$39:$F$782,СВЦЭМ!$A$39:$A$782,$A213,СВЦЭМ!$B$39:$B$782,K$190)+'СЕТ СН'!$F$12</f>
        <v>239.42976819</v>
      </c>
      <c r="L213" s="36">
        <f>SUMIFS(СВЦЭМ!$F$39:$F$782,СВЦЭМ!$A$39:$A$782,$A213,СВЦЭМ!$B$39:$B$782,L$190)+'СЕТ СН'!$F$12</f>
        <v>234.84039627999999</v>
      </c>
      <c r="M213" s="36">
        <f>SUMIFS(СВЦЭМ!$F$39:$F$782,СВЦЭМ!$A$39:$A$782,$A213,СВЦЭМ!$B$39:$B$782,M$190)+'СЕТ СН'!$F$12</f>
        <v>238.06704637999999</v>
      </c>
      <c r="N213" s="36">
        <f>SUMIFS(СВЦЭМ!$F$39:$F$782,СВЦЭМ!$A$39:$A$782,$A213,СВЦЭМ!$B$39:$B$782,N$190)+'СЕТ СН'!$F$12</f>
        <v>243.35765943000001</v>
      </c>
      <c r="O213" s="36">
        <f>SUMIFS(СВЦЭМ!$F$39:$F$782,СВЦЭМ!$A$39:$A$782,$A213,СВЦЭМ!$B$39:$B$782,O$190)+'СЕТ СН'!$F$12</f>
        <v>248.03995159999999</v>
      </c>
      <c r="P213" s="36">
        <f>SUMIFS(СВЦЭМ!$F$39:$F$782,СВЦЭМ!$A$39:$A$782,$A213,СВЦЭМ!$B$39:$B$782,P$190)+'СЕТ СН'!$F$12</f>
        <v>253.41392866000001</v>
      </c>
      <c r="Q213" s="36">
        <f>SUMIFS(СВЦЭМ!$F$39:$F$782,СВЦЭМ!$A$39:$A$782,$A213,СВЦЭМ!$B$39:$B$782,Q$190)+'СЕТ СН'!$F$12</f>
        <v>253.2395836</v>
      </c>
      <c r="R213" s="36">
        <f>SUMIFS(СВЦЭМ!$F$39:$F$782,СВЦЭМ!$A$39:$A$782,$A213,СВЦЭМ!$B$39:$B$782,R$190)+'СЕТ СН'!$F$12</f>
        <v>248.29375146000001</v>
      </c>
      <c r="S213" s="36">
        <f>SUMIFS(СВЦЭМ!$F$39:$F$782,СВЦЭМ!$A$39:$A$782,$A213,СВЦЭМ!$B$39:$B$782,S$190)+'СЕТ СН'!$F$12</f>
        <v>246.27702310999999</v>
      </c>
      <c r="T213" s="36">
        <f>SUMIFS(СВЦЭМ!$F$39:$F$782,СВЦЭМ!$A$39:$A$782,$A213,СВЦЭМ!$B$39:$B$782,T$190)+'СЕТ СН'!$F$12</f>
        <v>241.89259694</v>
      </c>
      <c r="U213" s="36">
        <f>SUMIFS(СВЦЭМ!$F$39:$F$782,СВЦЭМ!$A$39:$A$782,$A213,СВЦЭМ!$B$39:$B$782,U$190)+'СЕТ СН'!$F$12</f>
        <v>236.34096238999999</v>
      </c>
      <c r="V213" s="36">
        <f>SUMIFS(СВЦЭМ!$F$39:$F$782,СВЦЭМ!$A$39:$A$782,$A213,СВЦЭМ!$B$39:$B$782,V$190)+'СЕТ СН'!$F$12</f>
        <v>234.54807665000001</v>
      </c>
      <c r="W213" s="36">
        <f>SUMIFS(СВЦЭМ!$F$39:$F$782,СВЦЭМ!$A$39:$A$782,$A213,СВЦЭМ!$B$39:$B$782,W$190)+'СЕТ СН'!$F$12</f>
        <v>239.15401684</v>
      </c>
      <c r="X213" s="36">
        <f>SUMIFS(СВЦЭМ!$F$39:$F$782,СВЦЭМ!$A$39:$A$782,$A213,СВЦЭМ!$B$39:$B$782,X$190)+'СЕТ СН'!$F$12</f>
        <v>243.88782469</v>
      </c>
      <c r="Y213" s="36">
        <f>SUMIFS(СВЦЭМ!$F$39:$F$782,СВЦЭМ!$A$39:$A$782,$A213,СВЦЭМ!$B$39:$B$782,Y$190)+'СЕТ СН'!$F$12</f>
        <v>247.93650668999999</v>
      </c>
    </row>
    <row r="214" spans="1:25" ht="15.75" x14ac:dyDescent="0.2">
      <c r="A214" s="35">
        <f t="shared" si="5"/>
        <v>45009</v>
      </c>
      <c r="B214" s="36">
        <f>SUMIFS(СВЦЭМ!$F$39:$F$782,СВЦЭМ!$A$39:$A$782,$A214,СВЦЭМ!$B$39:$B$782,B$190)+'СЕТ СН'!$F$12</f>
        <v>259.90557180000002</v>
      </c>
      <c r="C214" s="36">
        <f>SUMIFS(СВЦЭМ!$F$39:$F$782,СВЦЭМ!$A$39:$A$782,$A214,СВЦЭМ!$B$39:$B$782,C$190)+'СЕТ СН'!$F$12</f>
        <v>270.11151118999999</v>
      </c>
      <c r="D214" s="36">
        <f>SUMIFS(СВЦЭМ!$F$39:$F$782,СВЦЭМ!$A$39:$A$782,$A214,СВЦЭМ!$B$39:$B$782,D$190)+'СЕТ СН'!$F$12</f>
        <v>268.85219353000002</v>
      </c>
      <c r="E214" s="36">
        <f>SUMIFS(СВЦЭМ!$F$39:$F$782,СВЦЭМ!$A$39:$A$782,$A214,СВЦЭМ!$B$39:$B$782,E$190)+'СЕТ СН'!$F$12</f>
        <v>269.08461663999998</v>
      </c>
      <c r="F214" s="36">
        <f>SUMIFS(СВЦЭМ!$F$39:$F$782,СВЦЭМ!$A$39:$A$782,$A214,СВЦЭМ!$B$39:$B$782,F$190)+'СЕТ СН'!$F$12</f>
        <v>269.03934564000002</v>
      </c>
      <c r="G214" s="36">
        <f>SUMIFS(СВЦЭМ!$F$39:$F$782,СВЦЭМ!$A$39:$A$782,$A214,СВЦЭМ!$B$39:$B$782,G$190)+'СЕТ СН'!$F$12</f>
        <v>268.76234335999999</v>
      </c>
      <c r="H214" s="36">
        <f>SUMIFS(СВЦЭМ!$F$39:$F$782,СВЦЭМ!$A$39:$A$782,$A214,СВЦЭМ!$B$39:$B$782,H$190)+'СЕТ СН'!$F$12</f>
        <v>266.27921879000002</v>
      </c>
      <c r="I214" s="36">
        <f>SUMIFS(СВЦЭМ!$F$39:$F$782,СВЦЭМ!$A$39:$A$782,$A214,СВЦЭМ!$B$39:$B$782,I$190)+'СЕТ СН'!$F$12</f>
        <v>256.21942266999997</v>
      </c>
      <c r="J214" s="36">
        <f>SUMIFS(СВЦЭМ!$F$39:$F$782,СВЦЭМ!$A$39:$A$782,$A214,СВЦЭМ!$B$39:$B$782,J$190)+'СЕТ СН'!$F$12</f>
        <v>255.27987972</v>
      </c>
      <c r="K214" s="36">
        <f>SUMIFS(СВЦЭМ!$F$39:$F$782,СВЦЭМ!$A$39:$A$782,$A214,СВЦЭМ!$B$39:$B$782,K$190)+'СЕТ СН'!$F$12</f>
        <v>251.45743852999999</v>
      </c>
      <c r="L214" s="36">
        <f>SUMIFS(СВЦЭМ!$F$39:$F$782,СВЦЭМ!$A$39:$A$782,$A214,СВЦЭМ!$B$39:$B$782,L$190)+'СЕТ СН'!$F$12</f>
        <v>244.06582946</v>
      </c>
      <c r="M214" s="36">
        <f>SUMIFS(СВЦЭМ!$F$39:$F$782,СВЦЭМ!$A$39:$A$782,$A214,СВЦЭМ!$B$39:$B$782,M$190)+'СЕТ СН'!$F$12</f>
        <v>243.75821973000001</v>
      </c>
      <c r="N214" s="36">
        <f>SUMIFS(СВЦЭМ!$F$39:$F$782,СВЦЭМ!$A$39:$A$782,$A214,СВЦЭМ!$B$39:$B$782,N$190)+'СЕТ СН'!$F$12</f>
        <v>244.82519782</v>
      </c>
      <c r="O214" s="36">
        <f>SUMIFS(СВЦЭМ!$F$39:$F$782,СВЦЭМ!$A$39:$A$782,$A214,СВЦЭМ!$B$39:$B$782,O$190)+'СЕТ СН'!$F$12</f>
        <v>245.75551973</v>
      </c>
      <c r="P214" s="36">
        <f>SUMIFS(СВЦЭМ!$F$39:$F$782,СВЦЭМ!$A$39:$A$782,$A214,СВЦЭМ!$B$39:$B$782,P$190)+'СЕТ СН'!$F$12</f>
        <v>246.99185141000001</v>
      </c>
      <c r="Q214" s="36">
        <f>SUMIFS(СВЦЭМ!$F$39:$F$782,СВЦЭМ!$A$39:$A$782,$A214,СВЦЭМ!$B$39:$B$782,Q$190)+'СЕТ СН'!$F$12</f>
        <v>246.39768391999999</v>
      </c>
      <c r="R214" s="36">
        <f>SUMIFS(СВЦЭМ!$F$39:$F$782,СВЦЭМ!$A$39:$A$782,$A214,СВЦЭМ!$B$39:$B$782,R$190)+'СЕТ СН'!$F$12</f>
        <v>246.60277983</v>
      </c>
      <c r="S214" s="36">
        <f>SUMIFS(СВЦЭМ!$F$39:$F$782,СВЦЭМ!$A$39:$A$782,$A214,СВЦЭМ!$B$39:$B$782,S$190)+'СЕТ СН'!$F$12</f>
        <v>240.71025080000001</v>
      </c>
      <c r="T214" s="36">
        <f>SUMIFS(СВЦЭМ!$F$39:$F$782,СВЦЭМ!$A$39:$A$782,$A214,СВЦЭМ!$B$39:$B$782,T$190)+'СЕТ СН'!$F$12</f>
        <v>239.51132895999999</v>
      </c>
      <c r="U214" s="36">
        <f>SUMIFS(СВЦЭМ!$F$39:$F$782,СВЦЭМ!$A$39:$A$782,$A214,СВЦЭМ!$B$39:$B$782,U$190)+'СЕТ СН'!$F$12</f>
        <v>237.78975231999999</v>
      </c>
      <c r="V214" s="36">
        <f>SUMIFS(СВЦЭМ!$F$39:$F$782,СВЦЭМ!$A$39:$A$782,$A214,СВЦЭМ!$B$39:$B$782,V$190)+'СЕТ СН'!$F$12</f>
        <v>239.46167783999999</v>
      </c>
      <c r="W214" s="36">
        <f>SUMIFS(СВЦЭМ!$F$39:$F$782,СВЦЭМ!$A$39:$A$782,$A214,СВЦЭМ!$B$39:$B$782,W$190)+'СЕТ СН'!$F$12</f>
        <v>239.64981327999999</v>
      </c>
      <c r="X214" s="36">
        <f>SUMIFS(СВЦЭМ!$F$39:$F$782,СВЦЭМ!$A$39:$A$782,$A214,СВЦЭМ!$B$39:$B$782,X$190)+'СЕТ СН'!$F$12</f>
        <v>246.80313493</v>
      </c>
      <c r="Y214" s="36">
        <f>SUMIFS(СВЦЭМ!$F$39:$F$782,СВЦЭМ!$A$39:$A$782,$A214,СВЦЭМ!$B$39:$B$782,Y$190)+'СЕТ СН'!$F$12</f>
        <v>243.35020610999999</v>
      </c>
    </row>
    <row r="215" spans="1:25" ht="15.75" x14ac:dyDescent="0.2">
      <c r="A215" s="35">
        <f t="shared" si="5"/>
        <v>45010</v>
      </c>
      <c r="B215" s="36">
        <f>SUMIFS(СВЦЭМ!$F$39:$F$782,СВЦЭМ!$A$39:$A$782,$A215,СВЦЭМ!$B$39:$B$782,B$190)+'СЕТ СН'!$F$12</f>
        <v>243.07341448</v>
      </c>
      <c r="C215" s="36">
        <f>SUMIFS(СВЦЭМ!$F$39:$F$782,СВЦЭМ!$A$39:$A$782,$A215,СВЦЭМ!$B$39:$B$782,C$190)+'СЕТ СН'!$F$12</f>
        <v>248.93005886</v>
      </c>
      <c r="D215" s="36">
        <f>SUMIFS(СВЦЭМ!$F$39:$F$782,СВЦЭМ!$A$39:$A$782,$A215,СВЦЭМ!$B$39:$B$782,D$190)+'СЕТ СН'!$F$12</f>
        <v>252.41988509000001</v>
      </c>
      <c r="E215" s="36">
        <f>SUMIFS(СВЦЭМ!$F$39:$F$782,СВЦЭМ!$A$39:$A$782,$A215,СВЦЭМ!$B$39:$B$782,E$190)+'СЕТ СН'!$F$12</f>
        <v>253.18882325999999</v>
      </c>
      <c r="F215" s="36">
        <f>SUMIFS(СВЦЭМ!$F$39:$F$782,СВЦЭМ!$A$39:$A$782,$A215,СВЦЭМ!$B$39:$B$782,F$190)+'СЕТ СН'!$F$12</f>
        <v>252.47681181999999</v>
      </c>
      <c r="G215" s="36">
        <f>SUMIFS(СВЦЭМ!$F$39:$F$782,СВЦЭМ!$A$39:$A$782,$A215,СВЦЭМ!$B$39:$B$782,G$190)+'СЕТ СН'!$F$12</f>
        <v>253.23022094000001</v>
      </c>
      <c r="H215" s="36">
        <f>SUMIFS(СВЦЭМ!$F$39:$F$782,СВЦЭМ!$A$39:$A$782,$A215,СВЦЭМ!$B$39:$B$782,H$190)+'СЕТ СН'!$F$12</f>
        <v>250.83213051999999</v>
      </c>
      <c r="I215" s="36">
        <f>SUMIFS(СВЦЭМ!$F$39:$F$782,СВЦЭМ!$A$39:$A$782,$A215,СВЦЭМ!$B$39:$B$782,I$190)+'СЕТ СН'!$F$12</f>
        <v>242.16143441</v>
      </c>
      <c r="J215" s="36">
        <f>SUMIFS(СВЦЭМ!$F$39:$F$782,СВЦЭМ!$A$39:$A$782,$A215,СВЦЭМ!$B$39:$B$782,J$190)+'СЕТ СН'!$F$12</f>
        <v>232.86204878999999</v>
      </c>
      <c r="K215" s="36">
        <f>SUMIFS(СВЦЭМ!$F$39:$F$782,СВЦЭМ!$A$39:$A$782,$A215,СВЦЭМ!$B$39:$B$782,K$190)+'СЕТ СН'!$F$12</f>
        <v>223.93093278000001</v>
      </c>
      <c r="L215" s="36">
        <f>SUMIFS(СВЦЭМ!$F$39:$F$782,СВЦЭМ!$A$39:$A$782,$A215,СВЦЭМ!$B$39:$B$782,L$190)+'СЕТ СН'!$F$12</f>
        <v>220.82020254</v>
      </c>
      <c r="M215" s="36">
        <f>SUMIFS(СВЦЭМ!$F$39:$F$782,СВЦЭМ!$A$39:$A$782,$A215,СВЦЭМ!$B$39:$B$782,M$190)+'СЕТ СН'!$F$12</f>
        <v>220.49506009999999</v>
      </c>
      <c r="N215" s="36">
        <f>SUMIFS(СВЦЭМ!$F$39:$F$782,СВЦЭМ!$A$39:$A$782,$A215,СВЦЭМ!$B$39:$B$782,N$190)+'СЕТ СН'!$F$12</f>
        <v>225.85368478000001</v>
      </c>
      <c r="O215" s="36">
        <f>SUMIFS(СВЦЭМ!$F$39:$F$782,СВЦЭМ!$A$39:$A$782,$A215,СВЦЭМ!$B$39:$B$782,O$190)+'СЕТ СН'!$F$12</f>
        <v>231.87527987000001</v>
      </c>
      <c r="P215" s="36">
        <f>SUMIFS(СВЦЭМ!$F$39:$F$782,СВЦЭМ!$A$39:$A$782,$A215,СВЦЭМ!$B$39:$B$782,P$190)+'СЕТ СН'!$F$12</f>
        <v>234.74793113000001</v>
      </c>
      <c r="Q215" s="36">
        <f>SUMIFS(СВЦЭМ!$F$39:$F$782,СВЦЭМ!$A$39:$A$782,$A215,СВЦЭМ!$B$39:$B$782,Q$190)+'СЕТ СН'!$F$12</f>
        <v>237.10070356</v>
      </c>
      <c r="R215" s="36">
        <f>SUMIFS(СВЦЭМ!$F$39:$F$782,СВЦЭМ!$A$39:$A$782,$A215,СВЦЭМ!$B$39:$B$782,R$190)+'СЕТ СН'!$F$12</f>
        <v>233.91503420999999</v>
      </c>
      <c r="S215" s="36">
        <f>SUMIFS(СВЦЭМ!$F$39:$F$782,СВЦЭМ!$A$39:$A$782,$A215,СВЦЭМ!$B$39:$B$782,S$190)+'СЕТ СН'!$F$12</f>
        <v>233.53303672999999</v>
      </c>
      <c r="T215" s="36">
        <f>SUMIFS(СВЦЭМ!$F$39:$F$782,СВЦЭМ!$A$39:$A$782,$A215,СВЦЭМ!$B$39:$B$782,T$190)+'СЕТ СН'!$F$12</f>
        <v>224.9332163</v>
      </c>
      <c r="U215" s="36">
        <f>SUMIFS(СВЦЭМ!$F$39:$F$782,СВЦЭМ!$A$39:$A$782,$A215,СВЦЭМ!$B$39:$B$782,U$190)+'СЕТ СН'!$F$12</f>
        <v>225.67420511</v>
      </c>
      <c r="V215" s="36">
        <f>SUMIFS(СВЦЭМ!$F$39:$F$782,СВЦЭМ!$A$39:$A$782,$A215,СВЦЭМ!$B$39:$B$782,V$190)+'СЕТ СН'!$F$12</f>
        <v>222.54907864</v>
      </c>
      <c r="W215" s="36">
        <f>SUMIFS(СВЦЭМ!$F$39:$F$782,СВЦЭМ!$A$39:$A$782,$A215,СВЦЭМ!$B$39:$B$782,W$190)+'СЕТ СН'!$F$12</f>
        <v>223.15002688999999</v>
      </c>
      <c r="X215" s="36">
        <f>SUMIFS(СВЦЭМ!$F$39:$F$782,СВЦЭМ!$A$39:$A$782,$A215,СВЦЭМ!$B$39:$B$782,X$190)+'СЕТ СН'!$F$12</f>
        <v>223.76675517000001</v>
      </c>
      <c r="Y215" s="36">
        <f>SUMIFS(СВЦЭМ!$F$39:$F$782,СВЦЭМ!$A$39:$A$782,$A215,СВЦЭМ!$B$39:$B$782,Y$190)+'СЕТ СН'!$F$12</f>
        <v>239.40252328</v>
      </c>
    </row>
    <row r="216" spans="1:25" ht="15.75" x14ac:dyDescent="0.2">
      <c r="A216" s="35">
        <f t="shared" si="5"/>
        <v>45011</v>
      </c>
      <c r="B216" s="36">
        <f>SUMIFS(СВЦЭМ!$F$39:$F$782,СВЦЭМ!$A$39:$A$782,$A216,СВЦЭМ!$B$39:$B$782,B$190)+'СЕТ СН'!$F$12</f>
        <v>246.25305492999999</v>
      </c>
      <c r="C216" s="36">
        <f>SUMIFS(СВЦЭМ!$F$39:$F$782,СВЦЭМ!$A$39:$A$782,$A216,СВЦЭМ!$B$39:$B$782,C$190)+'СЕТ СН'!$F$12</f>
        <v>252.63979892</v>
      </c>
      <c r="D216" s="36">
        <f>SUMIFS(СВЦЭМ!$F$39:$F$782,СВЦЭМ!$A$39:$A$782,$A216,СВЦЭМ!$B$39:$B$782,D$190)+'СЕТ СН'!$F$12</f>
        <v>256.19963911000002</v>
      </c>
      <c r="E216" s="36">
        <f>SUMIFS(СВЦЭМ!$F$39:$F$782,СВЦЭМ!$A$39:$A$782,$A216,СВЦЭМ!$B$39:$B$782,E$190)+'СЕТ СН'!$F$12</f>
        <v>255.30125515</v>
      </c>
      <c r="F216" s="36">
        <f>SUMIFS(СВЦЭМ!$F$39:$F$782,СВЦЭМ!$A$39:$A$782,$A216,СВЦЭМ!$B$39:$B$782,F$190)+'СЕТ СН'!$F$12</f>
        <v>256.80826401000002</v>
      </c>
      <c r="G216" s="36">
        <f>SUMIFS(СВЦЭМ!$F$39:$F$782,СВЦЭМ!$A$39:$A$782,$A216,СВЦЭМ!$B$39:$B$782,G$190)+'СЕТ СН'!$F$12</f>
        <v>255.15098724999999</v>
      </c>
      <c r="H216" s="36">
        <f>SUMIFS(СВЦЭМ!$F$39:$F$782,СВЦЭМ!$A$39:$A$782,$A216,СВЦЭМ!$B$39:$B$782,H$190)+'СЕТ СН'!$F$12</f>
        <v>253.26474242</v>
      </c>
      <c r="I216" s="36">
        <f>SUMIFS(СВЦЭМ!$F$39:$F$782,СВЦЭМ!$A$39:$A$782,$A216,СВЦЭМ!$B$39:$B$782,I$190)+'СЕТ СН'!$F$12</f>
        <v>249.08219428999999</v>
      </c>
      <c r="J216" s="36">
        <f>SUMIFS(СВЦЭМ!$F$39:$F$782,СВЦЭМ!$A$39:$A$782,$A216,СВЦЭМ!$B$39:$B$782,J$190)+'СЕТ СН'!$F$12</f>
        <v>243.86439798999999</v>
      </c>
      <c r="K216" s="36">
        <f>SUMIFS(СВЦЭМ!$F$39:$F$782,СВЦЭМ!$A$39:$A$782,$A216,СВЦЭМ!$B$39:$B$782,K$190)+'СЕТ СН'!$F$12</f>
        <v>235.45897045999999</v>
      </c>
      <c r="L216" s="36">
        <f>SUMIFS(СВЦЭМ!$F$39:$F$782,СВЦЭМ!$A$39:$A$782,$A216,СВЦЭМ!$B$39:$B$782,L$190)+'СЕТ СН'!$F$12</f>
        <v>231.97632318000001</v>
      </c>
      <c r="M216" s="36">
        <f>SUMIFS(СВЦЭМ!$F$39:$F$782,СВЦЭМ!$A$39:$A$782,$A216,СВЦЭМ!$B$39:$B$782,M$190)+'СЕТ СН'!$F$12</f>
        <v>231.93152255000001</v>
      </c>
      <c r="N216" s="36">
        <f>SUMIFS(СВЦЭМ!$F$39:$F$782,СВЦЭМ!$A$39:$A$782,$A216,СВЦЭМ!$B$39:$B$782,N$190)+'СЕТ СН'!$F$12</f>
        <v>237.16653543999999</v>
      </c>
      <c r="O216" s="36">
        <f>SUMIFS(СВЦЭМ!$F$39:$F$782,СВЦЭМ!$A$39:$A$782,$A216,СВЦЭМ!$B$39:$B$782,O$190)+'СЕТ СН'!$F$12</f>
        <v>242.91587695000001</v>
      </c>
      <c r="P216" s="36">
        <f>SUMIFS(СВЦЭМ!$F$39:$F$782,СВЦЭМ!$A$39:$A$782,$A216,СВЦЭМ!$B$39:$B$782,P$190)+'СЕТ СН'!$F$12</f>
        <v>244.7348169</v>
      </c>
      <c r="Q216" s="36">
        <f>SUMIFS(СВЦЭМ!$F$39:$F$782,СВЦЭМ!$A$39:$A$782,$A216,СВЦЭМ!$B$39:$B$782,Q$190)+'СЕТ СН'!$F$12</f>
        <v>246.48569276000001</v>
      </c>
      <c r="R216" s="36">
        <f>SUMIFS(СВЦЭМ!$F$39:$F$782,СВЦЭМ!$A$39:$A$782,$A216,СВЦЭМ!$B$39:$B$782,R$190)+'СЕТ СН'!$F$12</f>
        <v>244.41174432</v>
      </c>
      <c r="S216" s="36">
        <f>SUMIFS(СВЦЭМ!$F$39:$F$782,СВЦЭМ!$A$39:$A$782,$A216,СВЦЭМ!$B$39:$B$782,S$190)+'СЕТ СН'!$F$12</f>
        <v>240.98614343</v>
      </c>
      <c r="T216" s="36">
        <f>SUMIFS(СВЦЭМ!$F$39:$F$782,СВЦЭМ!$A$39:$A$782,$A216,СВЦЭМ!$B$39:$B$782,T$190)+'СЕТ СН'!$F$12</f>
        <v>238.11877638999999</v>
      </c>
      <c r="U216" s="36">
        <f>SUMIFS(СВЦЭМ!$F$39:$F$782,СВЦЭМ!$A$39:$A$782,$A216,СВЦЭМ!$B$39:$B$782,U$190)+'СЕТ СН'!$F$12</f>
        <v>232.99653333000001</v>
      </c>
      <c r="V216" s="36">
        <f>SUMIFS(СВЦЭМ!$F$39:$F$782,СВЦЭМ!$A$39:$A$782,$A216,СВЦЭМ!$B$39:$B$782,V$190)+'СЕТ СН'!$F$12</f>
        <v>228.68643098999999</v>
      </c>
      <c r="W216" s="36">
        <f>SUMIFS(СВЦЭМ!$F$39:$F$782,СВЦЭМ!$A$39:$A$782,$A216,СВЦЭМ!$B$39:$B$782,W$190)+'СЕТ СН'!$F$12</f>
        <v>230.08942848000001</v>
      </c>
      <c r="X216" s="36">
        <f>SUMIFS(СВЦЭМ!$F$39:$F$782,СВЦЭМ!$A$39:$A$782,$A216,СВЦЭМ!$B$39:$B$782,X$190)+'СЕТ СН'!$F$12</f>
        <v>233.57693795</v>
      </c>
      <c r="Y216" s="36">
        <f>SUMIFS(СВЦЭМ!$F$39:$F$782,СВЦЭМ!$A$39:$A$782,$A216,СВЦЭМ!$B$39:$B$782,Y$190)+'СЕТ СН'!$F$12</f>
        <v>240.13899642999999</v>
      </c>
    </row>
    <row r="217" spans="1:25" ht="15.75" x14ac:dyDescent="0.2">
      <c r="A217" s="35">
        <f t="shared" si="5"/>
        <v>45012</v>
      </c>
      <c r="B217" s="36">
        <f>SUMIFS(СВЦЭМ!$F$39:$F$782,СВЦЭМ!$A$39:$A$782,$A217,СВЦЭМ!$B$39:$B$782,B$190)+'СЕТ СН'!$F$12</f>
        <v>244.49062171</v>
      </c>
      <c r="C217" s="36">
        <f>SUMIFS(СВЦЭМ!$F$39:$F$782,СВЦЭМ!$A$39:$A$782,$A217,СВЦЭМ!$B$39:$B$782,C$190)+'СЕТ СН'!$F$12</f>
        <v>246.10934284999999</v>
      </c>
      <c r="D217" s="36">
        <f>SUMIFS(СВЦЭМ!$F$39:$F$782,СВЦЭМ!$A$39:$A$782,$A217,СВЦЭМ!$B$39:$B$782,D$190)+'СЕТ СН'!$F$12</f>
        <v>250.0000058</v>
      </c>
      <c r="E217" s="36">
        <f>SUMIFS(СВЦЭМ!$F$39:$F$782,СВЦЭМ!$A$39:$A$782,$A217,СВЦЭМ!$B$39:$B$782,E$190)+'СЕТ СН'!$F$12</f>
        <v>250.1014577</v>
      </c>
      <c r="F217" s="36">
        <f>SUMIFS(СВЦЭМ!$F$39:$F$782,СВЦЭМ!$A$39:$A$782,$A217,СВЦЭМ!$B$39:$B$782,F$190)+'СЕТ СН'!$F$12</f>
        <v>252.48160139999999</v>
      </c>
      <c r="G217" s="36">
        <f>SUMIFS(СВЦЭМ!$F$39:$F$782,СВЦЭМ!$A$39:$A$782,$A217,СВЦЭМ!$B$39:$B$782,G$190)+'СЕТ СН'!$F$12</f>
        <v>248.92459281000001</v>
      </c>
      <c r="H217" s="36">
        <f>SUMIFS(СВЦЭМ!$F$39:$F$782,СВЦЭМ!$A$39:$A$782,$A217,СВЦЭМ!$B$39:$B$782,H$190)+'СЕТ СН'!$F$12</f>
        <v>250.17666736000001</v>
      </c>
      <c r="I217" s="36">
        <f>SUMIFS(СВЦЭМ!$F$39:$F$782,СВЦЭМ!$A$39:$A$782,$A217,СВЦЭМ!$B$39:$B$782,I$190)+'СЕТ СН'!$F$12</f>
        <v>233.92921794</v>
      </c>
      <c r="J217" s="36">
        <f>SUMIFS(СВЦЭМ!$F$39:$F$782,СВЦЭМ!$A$39:$A$782,$A217,СВЦЭМ!$B$39:$B$782,J$190)+'СЕТ СН'!$F$12</f>
        <v>235.13196891999999</v>
      </c>
      <c r="K217" s="36">
        <f>SUMIFS(СВЦЭМ!$F$39:$F$782,СВЦЭМ!$A$39:$A$782,$A217,СВЦЭМ!$B$39:$B$782,K$190)+'СЕТ СН'!$F$12</f>
        <v>234.40295193</v>
      </c>
      <c r="L217" s="36">
        <f>SUMIFS(СВЦЭМ!$F$39:$F$782,СВЦЭМ!$A$39:$A$782,$A217,СВЦЭМ!$B$39:$B$782,L$190)+'СЕТ СН'!$F$12</f>
        <v>234.0366454</v>
      </c>
      <c r="M217" s="36">
        <f>SUMIFS(СВЦЭМ!$F$39:$F$782,СВЦЭМ!$A$39:$A$782,$A217,СВЦЭМ!$B$39:$B$782,M$190)+'СЕТ СН'!$F$12</f>
        <v>235.33406371000001</v>
      </c>
      <c r="N217" s="36">
        <f>SUMIFS(СВЦЭМ!$F$39:$F$782,СВЦЭМ!$A$39:$A$782,$A217,СВЦЭМ!$B$39:$B$782,N$190)+'СЕТ СН'!$F$12</f>
        <v>237.85945232</v>
      </c>
      <c r="O217" s="36">
        <f>SUMIFS(СВЦЭМ!$F$39:$F$782,СВЦЭМ!$A$39:$A$782,$A217,СВЦЭМ!$B$39:$B$782,O$190)+'СЕТ СН'!$F$12</f>
        <v>242.53487403</v>
      </c>
      <c r="P217" s="36">
        <f>SUMIFS(СВЦЭМ!$F$39:$F$782,СВЦЭМ!$A$39:$A$782,$A217,СВЦЭМ!$B$39:$B$782,P$190)+'СЕТ СН'!$F$12</f>
        <v>243.8994769</v>
      </c>
      <c r="Q217" s="36">
        <f>SUMIFS(СВЦЭМ!$F$39:$F$782,СВЦЭМ!$A$39:$A$782,$A217,СВЦЭМ!$B$39:$B$782,Q$190)+'СЕТ СН'!$F$12</f>
        <v>243.82813956999999</v>
      </c>
      <c r="R217" s="36">
        <f>SUMIFS(СВЦЭМ!$F$39:$F$782,СВЦЭМ!$A$39:$A$782,$A217,СВЦЭМ!$B$39:$B$782,R$190)+'СЕТ СН'!$F$12</f>
        <v>241.36906365999999</v>
      </c>
      <c r="S217" s="36">
        <f>SUMIFS(СВЦЭМ!$F$39:$F$782,СВЦЭМ!$A$39:$A$782,$A217,СВЦЭМ!$B$39:$B$782,S$190)+'СЕТ СН'!$F$12</f>
        <v>241.53456495</v>
      </c>
      <c r="T217" s="36">
        <f>SUMIFS(СВЦЭМ!$F$39:$F$782,СВЦЭМ!$A$39:$A$782,$A217,СВЦЭМ!$B$39:$B$782,T$190)+'СЕТ СН'!$F$12</f>
        <v>240.04089685</v>
      </c>
      <c r="U217" s="36">
        <f>SUMIFS(СВЦЭМ!$F$39:$F$782,СВЦЭМ!$A$39:$A$782,$A217,СВЦЭМ!$B$39:$B$782,U$190)+'СЕТ СН'!$F$12</f>
        <v>232.52081756000001</v>
      </c>
      <c r="V217" s="36">
        <f>SUMIFS(СВЦЭМ!$F$39:$F$782,СВЦЭМ!$A$39:$A$782,$A217,СВЦЭМ!$B$39:$B$782,V$190)+'СЕТ СН'!$F$12</f>
        <v>224.29020844999999</v>
      </c>
      <c r="W217" s="36">
        <f>SUMIFS(СВЦЭМ!$F$39:$F$782,СВЦЭМ!$A$39:$A$782,$A217,СВЦЭМ!$B$39:$B$782,W$190)+'СЕТ СН'!$F$12</f>
        <v>226.68206035</v>
      </c>
      <c r="X217" s="36">
        <f>SUMIFS(СВЦЭМ!$F$39:$F$782,СВЦЭМ!$A$39:$A$782,$A217,СВЦЭМ!$B$39:$B$782,X$190)+'СЕТ СН'!$F$12</f>
        <v>233.19532744</v>
      </c>
      <c r="Y217" s="36">
        <f>SUMIFS(СВЦЭМ!$F$39:$F$782,СВЦЭМ!$A$39:$A$782,$A217,СВЦЭМ!$B$39:$B$782,Y$190)+'СЕТ СН'!$F$12</f>
        <v>235.18617645</v>
      </c>
    </row>
    <row r="218" spans="1:25" ht="15.75" x14ac:dyDescent="0.2">
      <c r="A218" s="35">
        <f t="shared" si="5"/>
        <v>45013</v>
      </c>
      <c r="B218" s="36">
        <f>SUMIFS(СВЦЭМ!$F$39:$F$782,СВЦЭМ!$A$39:$A$782,$A218,СВЦЭМ!$B$39:$B$782,B$190)+'СЕТ СН'!$F$12</f>
        <v>224.69174179000001</v>
      </c>
      <c r="C218" s="36">
        <f>SUMIFS(СВЦЭМ!$F$39:$F$782,СВЦЭМ!$A$39:$A$782,$A218,СВЦЭМ!$B$39:$B$782,C$190)+'СЕТ СН'!$F$12</f>
        <v>229.53433856999999</v>
      </c>
      <c r="D218" s="36">
        <f>SUMIFS(СВЦЭМ!$F$39:$F$782,СВЦЭМ!$A$39:$A$782,$A218,СВЦЭМ!$B$39:$B$782,D$190)+'СЕТ СН'!$F$12</f>
        <v>236.09126775999999</v>
      </c>
      <c r="E218" s="36">
        <f>SUMIFS(СВЦЭМ!$F$39:$F$782,СВЦЭМ!$A$39:$A$782,$A218,СВЦЭМ!$B$39:$B$782,E$190)+'СЕТ СН'!$F$12</f>
        <v>238.0395761</v>
      </c>
      <c r="F218" s="36">
        <f>SUMIFS(СВЦЭМ!$F$39:$F$782,СВЦЭМ!$A$39:$A$782,$A218,СВЦЭМ!$B$39:$B$782,F$190)+'СЕТ СН'!$F$12</f>
        <v>237.87379233999999</v>
      </c>
      <c r="G218" s="36">
        <f>SUMIFS(СВЦЭМ!$F$39:$F$782,СВЦЭМ!$A$39:$A$782,$A218,СВЦЭМ!$B$39:$B$782,G$190)+'СЕТ СН'!$F$12</f>
        <v>237.00031501999999</v>
      </c>
      <c r="H218" s="36">
        <f>SUMIFS(СВЦЭМ!$F$39:$F$782,СВЦЭМ!$A$39:$A$782,$A218,СВЦЭМ!$B$39:$B$782,H$190)+'СЕТ СН'!$F$12</f>
        <v>227.78646261</v>
      </c>
      <c r="I218" s="36">
        <f>SUMIFS(СВЦЭМ!$F$39:$F$782,СВЦЭМ!$A$39:$A$782,$A218,СВЦЭМ!$B$39:$B$782,I$190)+'СЕТ СН'!$F$12</f>
        <v>220.28271715</v>
      </c>
      <c r="J218" s="36">
        <f>SUMIFS(СВЦЭМ!$F$39:$F$782,СВЦЭМ!$A$39:$A$782,$A218,СВЦЭМ!$B$39:$B$782,J$190)+'СЕТ СН'!$F$12</f>
        <v>223.46275994999999</v>
      </c>
      <c r="K218" s="36">
        <f>SUMIFS(СВЦЭМ!$F$39:$F$782,СВЦЭМ!$A$39:$A$782,$A218,СВЦЭМ!$B$39:$B$782,K$190)+'СЕТ СН'!$F$12</f>
        <v>220.50478545000001</v>
      </c>
      <c r="L218" s="36">
        <f>SUMIFS(СВЦЭМ!$F$39:$F$782,СВЦЭМ!$A$39:$A$782,$A218,СВЦЭМ!$B$39:$B$782,L$190)+'СЕТ СН'!$F$12</f>
        <v>220.01739051999999</v>
      </c>
      <c r="M218" s="36">
        <f>SUMIFS(СВЦЭМ!$F$39:$F$782,СВЦЭМ!$A$39:$A$782,$A218,СВЦЭМ!$B$39:$B$782,M$190)+'СЕТ СН'!$F$12</f>
        <v>218.17164887000001</v>
      </c>
      <c r="N218" s="36">
        <f>SUMIFS(СВЦЭМ!$F$39:$F$782,СВЦЭМ!$A$39:$A$782,$A218,СВЦЭМ!$B$39:$B$782,N$190)+'СЕТ СН'!$F$12</f>
        <v>219.07045364999999</v>
      </c>
      <c r="O218" s="36">
        <f>SUMIFS(СВЦЭМ!$F$39:$F$782,СВЦЭМ!$A$39:$A$782,$A218,СВЦЭМ!$B$39:$B$782,O$190)+'СЕТ СН'!$F$12</f>
        <v>221.92908127000001</v>
      </c>
      <c r="P218" s="36">
        <f>SUMIFS(СВЦЭМ!$F$39:$F$782,СВЦЭМ!$A$39:$A$782,$A218,СВЦЭМ!$B$39:$B$782,P$190)+'СЕТ СН'!$F$12</f>
        <v>223.38209985</v>
      </c>
      <c r="Q218" s="36">
        <f>SUMIFS(СВЦЭМ!$F$39:$F$782,СВЦЭМ!$A$39:$A$782,$A218,СВЦЭМ!$B$39:$B$782,Q$190)+'СЕТ СН'!$F$12</f>
        <v>225.21065153999999</v>
      </c>
      <c r="R218" s="36">
        <f>SUMIFS(СВЦЭМ!$F$39:$F$782,СВЦЭМ!$A$39:$A$782,$A218,СВЦЭМ!$B$39:$B$782,R$190)+'СЕТ СН'!$F$12</f>
        <v>224.75664237999999</v>
      </c>
      <c r="S218" s="36">
        <f>SUMIFS(СВЦЭМ!$F$39:$F$782,СВЦЭМ!$A$39:$A$782,$A218,СВЦЭМ!$B$39:$B$782,S$190)+'СЕТ СН'!$F$12</f>
        <v>223.54861346000001</v>
      </c>
      <c r="T218" s="36">
        <f>SUMIFS(СВЦЭМ!$F$39:$F$782,СВЦЭМ!$A$39:$A$782,$A218,СВЦЭМ!$B$39:$B$782,T$190)+'СЕТ СН'!$F$12</f>
        <v>220.88411963999999</v>
      </c>
      <c r="U218" s="36">
        <f>SUMIFS(СВЦЭМ!$F$39:$F$782,СВЦЭМ!$A$39:$A$782,$A218,СВЦЭМ!$B$39:$B$782,U$190)+'СЕТ СН'!$F$12</f>
        <v>214.65961419000001</v>
      </c>
      <c r="V218" s="36">
        <f>SUMIFS(СВЦЭМ!$F$39:$F$782,СВЦЭМ!$A$39:$A$782,$A218,СВЦЭМ!$B$39:$B$782,V$190)+'СЕТ СН'!$F$12</f>
        <v>214.32081561999999</v>
      </c>
      <c r="W218" s="36">
        <f>SUMIFS(СВЦЭМ!$F$39:$F$782,СВЦЭМ!$A$39:$A$782,$A218,СВЦЭМ!$B$39:$B$782,W$190)+'СЕТ СН'!$F$12</f>
        <v>214.40751700000001</v>
      </c>
      <c r="X218" s="36">
        <f>SUMIFS(СВЦЭМ!$F$39:$F$782,СВЦЭМ!$A$39:$A$782,$A218,СВЦЭМ!$B$39:$B$782,X$190)+'СЕТ СН'!$F$12</f>
        <v>218.36372596999999</v>
      </c>
      <c r="Y218" s="36">
        <f>SUMIFS(СВЦЭМ!$F$39:$F$782,СВЦЭМ!$A$39:$A$782,$A218,СВЦЭМ!$B$39:$B$782,Y$190)+'СЕТ СН'!$F$12</f>
        <v>223.06485014</v>
      </c>
    </row>
    <row r="219" spans="1:25" ht="15.75" x14ac:dyDescent="0.2">
      <c r="A219" s="35">
        <f t="shared" si="5"/>
        <v>45014</v>
      </c>
      <c r="B219" s="36">
        <f>SUMIFS(СВЦЭМ!$F$39:$F$782,СВЦЭМ!$A$39:$A$782,$A219,СВЦЭМ!$B$39:$B$782,B$190)+'СЕТ СН'!$F$12</f>
        <v>226.4123946</v>
      </c>
      <c r="C219" s="36">
        <f>SUMIFS(СВЦЭМ!$F$39:$F$782,СВЦЭМ!$A$39:$A$782,$A219,СВЦЭМ!$B$39:$B$782,C$190)+'СЕТ СН'!$F$12</f>
        <v>231.79755173000001</v>
      </c>
      <c r="D219" s="36">
        <f>SUMIFS(СВЦЭМ!$F$39:$F$782,СВЦЭМ!$A$39:$A$782,$A219,СВЦЭМ!$B$39:$B$782,D$190)+'СЕТ СН'!$F$12</f>
        <v>234.53746555999999</v>
      </c>
      <c r="E219" s="36">
        <f>SUMIFS(СВЦЭМ!$F$39:$F$782,СВЦЭМ!$A$39:$A$782,$A219,СВЦЭМ!$B$39:$B$782,E$190)+'СЕТ СН'!$F$12</f>
        <v>233.62321577</v>
      </c>
      <c r="F219" s="36">
        <f>SUMIFS(СВЦЭМ!$F$39:$F$782,СВЦЭМ!$A$39:$A$782,$A219,СВЦЭМ!$B$39:$B$782,F$190)+'СЕТ СН'!$F$12</f>
        <v>236.29015914999999</v>
      </c>
      <c r="G219" s="36">
        <f>SUMIFS(СВЦЭМ!$F$39:$F$782,СВЦЭМ!$A$39:$A$782,$A219,СВЦЭМ!$B$39:$B$782,G$190)+'СЕТ СН'!$F$12</f>
        <v>231.72449452999999</v>
      </c>
      <c r="H219" s="36">
        <f>SUMIFS(СВЦЭМ!$F$39:$F$782,СВЦЭМ!$A$39:$A$782,$A219,СВЦЭМ!$B$39:$B$782,H$190)+'СЕТ СН'!$F$12</f>
        <v>225.84270441999999</v>
      </c>
      <c r="I219" s="36">
        <f>SUMIFS(СВЦЭМ!$F$39:$F$782,СВЦЭМ!$A$39:$A$782,$A219,СВЦЭМ!$B$39:$B$782,I$190)+'СЕТ СН'!$F$12</f>
        <v>224.07042577999999</v>
      </c>
      <c r="J219" s="36">
        <f>SUMIFS(СВЦЭМ!$F$39:$F$782,СВЦЭМ!$A$39:$A$782,$A219,СВЦЭМ!$B$39:$B$782,J$190)+'СЕТ СН'!$F$12</f>
        <v>223.93759972000001</v>
      </c>
      <c r="K219" s="36">
        <f>SUMIFS(СВЦЭМ!$F$39:$F$782,СВЦЭМ!$A$39:$A$782,$A219,СВЦЭМ!$B$39:$B$782,K$190)+'СЕТ СН'!$F$12</f>
        <v>222.285898</v>
      </c>
      <c r="L219" s="36">
        <f>SUMIFS(СВЦЭМ!$F$39:$F$782,СВЦЭМ!$A$39:$A$782,$A219,СВЦЭМ!$B$39:$B$782,L$190)+'СЕТ СН'!$F$12</f>
        <v>222.50190198000001</v>
      </c>
      <c r="M219" s="36">
        <f>SUMIFS(СВЦЭМ!$F$39:$F$782,СВЦЭМ!$A$39:$A$782,$A219,СВЦЭМ!$B$39:$B$782,M$190)+'СЕТ СН'!$F$12</f>
        <v>227.49612807</v>
      </c>
      <c r="N219" s="36">
        <f>SUMIFS(СВЦЭМ!$F$39:$F$782,СВЦЭМ!$A$39:$A$782,$A219,СВЦЭМ!$B$39:$B$782,N$190)+'СЕТ СН'!$F$12</f>
        <v>233.89710930000001</v>
      </c>
      <c r="O219" s="36">
        <f>SUMIFS(СВЦЭМ!$F$39:$F$782,СВЦЭМ!$A$39:$A$782,$A219,СВЦЭМ!$B$39:$B$782,O$190)+'СЕТ СН'!$F$12</f>
        <v>236.23990506000001</v>
      </c>
      <c r="P219" s="36">
        <f>SUMIFS(СВЦЭМ!$F$39:$F$782,СВЦЭМ!$A$39:$A$782,$A219,СВЦЭМ!$B$39:$B$782,P$190)+'СЕТ СН'!$F$12</f>
        <v>233.70985164999999</v>
      </c>
      <c r="Q219" s="36">
        <f>SUMIFS(СВЦЭМ!$F$39:$F$782,СВЦЭМ!$A$39:$A$782,$A219,СВЦЭМ!$B$39:$B$782,Q$190)+'СЕТ СН'!$F$12</f>
        <v>235.54507022000001</v>
      </c>
      <c r="R219" s="36">
        <f>SUMIFS(СВЦЭМ!$F$39:$F$782,СВЦЭМ!$A$39:$A$782,$A219,СВЦЭМ!$B$39:$B$782,R$190)+'СЕТ СН'!$F$12</f>
        <v>234.96773704</v>
      </c>
      <c r="S219" s="36">
        <f>SUMIFS(СВЦЭМ!$F$39:$F$782,СВЦЭМ!$A$39:$A$782,$A219,СВЦЭМ!$B$39:$B$782,S$190)+'СЕТ СН'!$F$12</f>
        <v>234.08512274</v>
      </c>
      <c r="T219" s="36">
        <f>SUMIFS(СВЦЭМ!$F$39:$F$782,СВЦЭМ!$A$39:$A$782,$A219,СВЦЭМ!$B$39:$B$782,T$190)+'СЕТ СН'!$F$12</f>
        <v>227.28185615999999</v>
      </c>
      <c r="U219" s="36">
        <f>SUMIFS(СВЦЭМ!$F$39:$F$782,СВЦЭМ!$A$39:$A$782,$A219,СВЦЭМ!$B$39:$B$782,U$190)+'СЕТ СН'!$F$12</f>
        <v>221.38498820999999</v>
      </c>
      <c r="V219" s="36">
        <f>SUMIFS(СВЦЭМ!$F$39:$F$782,СВЦЭМ!$A$39:$A$782,$A219,СВЦЭМ!$B$39:$B$782,V$190)+'СЕТ СН'!$F$12</f>
        <v>216.62394083999999</v>
      </c>
      <c r="W219" s="36">
        <f>SUMIFS(СВЦЭМ!$F$39:$F$782,СВЦЭМ!$A$39:$A$782,$A219,СВЦЭМ!$B$39:$B$782,W$190)+'СЕТ СН'!$F$12</f>
        <v>216.40455752</v>
      </c>
      <c r="X219" s="36">
        <f>SUMIFS(СВЦЭМ!$F$39:$F$782,СВЦЭМ!$A$39:$A$782,$A219,СВЦЭМ!$B$39:$B$782,X$190)+'СЕТ СН'!$F$12</f>
        <v>220.09822966999999</v>
      </c>
      <c r="Y219" s="36">
        <f>SUMIFS(СВЦЭМ!$F$39:$F$782,СВЦЭМ!$A$39:$A$782,$A219,СВЦЭМ!$B$39:$B$782,Y$190)+'СЕТ СН'!$F$12</f>
        <v>219.86314182000001</v>
      </c>
    </row>
    <row r="220" spans="1:25" ht="15.75" x14ac:dyDescent="0.2">
      <c r="A220" s="35">
        <f t="shared" si="5"/>
        <v>45015</v>
      </c>
      <c r="B220" s="36">
        <f>SUMIFS(СВЦЭМ!$F$39:$F$782,СВЦЭМ!$A$39:$A$782,$A220,СВЦЭМ!$B$39:$B$782,B$190)+'СЕТ СН'!$F$12</f>
        <v>212.95680315000001</v>
      </c>
      <c r="C220" s="36">
        <f>SUMIFS(СВЦЭМ!$F$39:$F$782,СВЦЭМ!$A$39:$A$782,$A220,СВЦЭМ!$B$39:$B$782,C$190)+'СЕТ СН'!$F$12</f>
        <v>221.80772562000001</v>
      </c>
      <c r="D220" s="36">
        <f>SUMIFS(СВЦЭМ!$F$39:$F$782,СВЦЭМ!$A$39:$A$782,$A220,СВЦЭМ!$B$39:$B$782,D$190)+'СЕТ СН'!$F$12</f>
        <v>222.96793905000001</v>
      </c>
      <c r="E220" s="36">
        <f>SUMIFS(СВЦЭМ!$F$39:$F$782,СВЦЭМ!$A$39:$A$782,$A220,СВЦЭМ!$B$39:$B$782,E$190)+'СЕТ СН'!$F$12</f>
        <v>222.73107203999999</v>
      </c>
      <c r="F220" s="36">
        <f>SUMIFS(СВЦЭМ!$F$39:$F$782,СВЦЭМ!$A$39:$A$782,$A220,СВЦЭМ!$B$39:$B$782,F$190)+'СЕТ СН'!$F$12</f>
        <v>222.60842105</v>
      </c>
      <c r="G220" s="36">
        <f>SUMIFS(СВЦЭМ!$F$39:$F$782,СВЦЭМ!$A$39:$A$782,$A220,СВЦЭМ!$B$39:$B$782,G$190)+'СЕТ СН'!$F$12</f>
        <v>217.69718553999999</v>
      </c>
      <c r="H220" s="36">
        <f>SUMIFS(СВЦЭМ!$F$39:$F$782,СВЦЭМ!$A$39:$A$782,$A220,СВЦЭМ!$B$39:$B$782,H$190)+'СЕТ СН'!$F$12</f>
        <v>216.29012617000001</v>
      </c>
      <c r="I220" s="36">
        <f>SUMIFS(СВЦЭМ!$F$39:$F$782,СВЦЭМ!$A$39:$A$782,$A220,СВЦЭМ!$B$39:$B$782,I$190)+'СЕТ СН'!$F$12</f>
        <v>209.34415745000001</v>
      </c>
      <c r="J220" s="36">
        <f>SUMIFS(СВЦЭМ!$F$39:$F$782,СВЦЭМ!$A$39:$A$782,$A220,СВЦЭМ!$B$39:$B$782,J$190)+'СЕТ СН'!$F$12</f>
        <v>204.99479861</v>
      </c>
      <c r="K220" s="36">
        <f>SUMIFS(СВЦЭМ!$F$39:$F$782,СВЦЭМ!$A$39:$A$782,$A220,СВЦЭМ!$B$39:$B$782,K$190)+'СЕТ СН'!$F$12</f>
        <v>201.15103511000001</v>
      </c>
      <c r="L220" s="36">
        <f>SUMIFS(СВЦЭМ!$F$39:$F$782,СВЦЭМ!$A$39:$A$782,$A220,СВЦЭМ!$B$39:$B$782,L$190)+'СЕТ СН'!$F$12</f>
        <v>202.2494188</v>
      </c>
      <c r="M220" s="36">
        <f>SUMIFS(СВЦЭМ!$F$39:$F$782,СВЦЭМ!$A$39:$A$782,$A220,СВЦЭМ!$B$39:$B$782,M$190)+'СЕТ СН'!$F$12</f>
        <v>207.15217865</v>
      </c>
      <c r="N220" s="36">
        <f>SUMIFS(СВЦЭМ!$F$39:$F$782,СВЦЭМ!$A$39:$A$782,$A220,СВЦЭМ!$B$39:$B$782,N$190)+'СЕТ СН'!$F$12</f>
        <v>211.86602429000001</v>
      </c>
      <c r="O220" s="36">
        <f>SUMIFS(СВЦЭМ!$F$39:$F$782,СВЦЭМ!$A$39:$A$782,$A220,СВЦЭМ!$B$39:$B$782,O$190)+'СЕТ СН'!$F$12</f>
        <v>215.11063784999999</v>
      </c>
      <c r="P220" s="36">
        <f>SUMIFS(СВЦЭМ!$F$39:$F$782,СВЦЭМ!$A$39:$A$782,$A220,СВЦЭМ!$B$39:$B$782,P$190)+'СЕТ СН'!$F$12</f>
        <v>217.07048972000001</v>
      </c>
      <c r="Q220" s="36">
        <f>SUMIFS(СВЦЭМ!$F$39:$F$782,СВЦЭМ!$A$39:$A$782,$A220,СВЦЭМ!$B$39:$B$782,Q$190)+'СЕТ СН'!$F$12</f>
        <v>217.88752851999999</v>
      </c>
      <c r="R220" s="36">
        <f>SUMIFS(СВЦЭМ!$F$39:$F$782,СВЦЭМ!$A$39:$A$782,$A220,СВЦЭМ!$B$39:$B$782,R$190)+'СЕТ СН'!$F$12</f>
        <v>217.74896323999999</v>
      </c>
      <c r="S220" s="36">
        <f>SUMIFS(СВЦЭМ!$F$39:$F$782,СВЦЭМ!$A$39:$A$782,$A220,СВЦЭМ!$B$39:$B$782,S$190)+'СЕТ СН'!$F$12</f>
        <v>214.39436240000001</v>
      </c>
      <c r="T220" s="36">
        <f>SUMIFS(СВЦЭМ!$F$39:$F$782,СВЦЭМ!$A$39:$A$782,$A220,СВЦЭМ!$B$39:$B$782,T$190)+'СЕТ СН'!$F$12</f>
        <v>209.08959045</v>
      </c>
      <c r="U220" s="36">
        <f>SUMIFS(СВЦЭМ!$F$39:$F$782,СВЦЭМ!$A$39:$A$782,$A220,СВЦЭМ!$B$39:$B$782,U$190)+'СЕТ СН'!$F$12</f>
        <v>207.89909028</v>
      </c>
      <c r="V220" s="36">
        <f>SUMIFS(СВЦЭМ!$F$39:$F$782,СВЦЭМ!$A$39:$A$782,$A220,СВЦЭМ!$B$39:$B$782,V$190)+'СЕТ СН'!$F$12</f>
        <v>203.21788857000001</v>
      </c>
      <c r="W220" s="36">
        <f>SUMIFS(СВЦЭМ!$F$39:$F$782,СВЦЭМ!$A$39:$A$782,$A220,СВЦЭМ!$B$39:$B$782,W$190)+'СЕТ СН'!$F$12</f>
        <v>202.54979370999999</v>
      </c>
      <c r="X220" s="36">
        <f>SUMIFS(СВЦЭМ!$F$39:$F$782,СВЦЭМ!$A$39:$A$782,$A220,СВЦЭМ!$B$39:$B$782,X$190)+'СЕТ СН'!$F$12</f>
        <v>206.39185198999999</v>
      </c>
      <c r="Y220" s="36">
        <f>SUMIFS(СВЦЭМ!$F$39:$F$782,СВЦЭМ!$A$39:$A$782,$A220,СВЦЭМ!$B$39:$B$782,Y$190)+'СЕТ СН'!$F$12</f>
        <v>211.15597575999999</v>
      </c>
    </row>
    <row r="221" spans="1:25" ht="15.75" x14ac:dyDescent="0.2">
      <c r="A221" s="35">
        <f t="shared" si="5"/>
        <v>45016</v>
      </c>
      <c r="B221" s="36">
        <f>SUMIFS(СВЦЭМ!$F$39:$F$782,СВЦЭМ!$A$39:$A$782,$A221,СВЦЭМ!$B$39:$B$782,B$190)+'СЕТ СН'!$F$12</f>
        <v>220.65777833999999</v>
      </c>
      <c r="C221" s="36">
        <f>SUMIFS(СВЦЭМ!$F$39:$F$782,СВЦЭМ!$A$39:$A$782,$A221,СВЦЭМ!$B$39:$B$782,C$190)+'СЕТ СН'!$F$12</f>
        <v>214.56427554000001</v>
      </c>
      <c r="D221" s="36">
        <f>SUMIFS(СВЦЭМ!$F$39:$F$782,СВЦЭМ!$A$39:$A$782,$A221,СВЦЭМ!$B$39:$B$782,D$190)+'СЕТ СН'!$F$12</f>
        <v>228.61000727999999</v>
      </c>
      <c r="E221" s="36">
        <f>SUMIFS(СВЦЭМ!$F$39:$F$782,СВЦЭМ!$A$39:$A$782,$A221,СВЦЭМ!$B$39:$B$782,E$190)+'СЕТ СН'!$F$12</f>
        <v>227.84401872999999</v>
      </c>
      <c r="F221" s="36">
        <f>SUMIFS(СВЦЭМ!$F$39:$F$782,СВЦЭМ!$A$39:$A$782,$A221,СВЦЭМ!$B$39:$B$782,F$190)+'СЕТ СН'!$F$12</f>
        <v>228.41547675000001</v>
      </c>
      <c r="G221" s="36">
        <f>SUMIFS(СВЦЭМ!$F$39:$F$782,СВЦЭМ!$A$39:$A$782,$A221,СВЦЭМ!$B$39:$B$782,G$190)+'СЕТ СН'!$F$12</f>
        <v>226.11475633000001</v>
      </c>
      <c r="H221" s="36">
        <f>SUMIFS(СВЦЭМ!$F$39:$F$782,СВЦЭМ!$A$39:$A$782,$A221,СВЦЭМ!$B$39:$B$782,H$190)+'СЕТ СН'!$F$12</f>
        <v>224.67842139999999</v>
      </c>
      <c r="I221" s="36">
        <f>SUMIFS(СВЦЭМ!$F$39:$F$782,СВЦЭМ!$A$39:$A$782,$A221,СВЦЭМ!$B$39:$B$782,I$190)+'СЕТ СН'!$F$12</f>
        <v>215.46506826999999</v>
      </c>
      <c r="J221" s="36">
        <f>SUMIFS(СВЦЭМ!$F$39:$F$782,СВЦЭМ!$A$39:$A$782,$A221,СВЦЭМ!$B$39:$B$782,J$190)+'СЕТ СН'!$F$12</f>
        <v>212.34306189</v>
      </c>
      <c r="K221" s="36">
        <f>SUMIFS(СВЦЭМ!$F$39:$F$782,СВЦЭМ!$A$39:$A$782,$A221,СВЦЭМ!$B$39:$B$782,K$190)+'СЕТ СН'!$F$12</f>
        <v>208.03625640999999</v>
      </c>
      <c r="L221" s="36">
        <f>SUMIFS(СВЦЭМ!$F$39:$F$782,СВЦЭМ!$A$39:$A$782,$A221,СВЦЭМ!$B$39:$B$782,L$190)+'СЕТ СН'!$F$12</f>
        <v>204.30231079000001</v>
      </c>
      <c r="M221" s="36">
        <f>SUMIFS(СВЦЭМ!$F$39:$F$782,СВЦЭМ!$A$39:$A$782,$A221,СВЦЭМ!$B$39:$B$782,M$190)+'СЕТ СН'!$F$12</f>
        <v>203.00554392999999</v>
      </c>
      <c r="N221" s="36">
        <f>SUMIFS(СВЦЭМ!$F$39:$F$782,СВЦЭМ!$A$39:$A$782,$A221,СВЦЭМ!$B$39:$B$782,N$190)+'СЕТ СН'!$F$12</f>
        <v>208.44681032</v>
      </c>
      <c r="O221" s="36">
        <f>SUMIFS(СВЦЭМ!$F$39:$F$782,СВЦЭМ!$A$39:$A$782,$A221,СВЦЭМ!$B$39:$B$782,O$190)+'СЕТ СН'!$F$12</f>
        <v>212.04837223000001</v>
      </c>
      <c r="P221" s="36">
        <f>SUMIFS(СВЦЭМ!$F$39:$F$782,СВЦЭМ!$A$39:$A$782,$A221,СВЦЭМ!$B$39:$B$782,P$190)+'СЕТ СН'!$F$12</f>
        <v>214.41072564000001</v>
      </c>
      <c r="Q221" s="36">
        <f>SUMIFS(СВЦЭМ!$F$39:$F$782,СВЦЭМ!$A$39:$A$782,$A221,СВЦЭМ!$B$39:$B$782,Q$190)+'СЕТ СН'!$F$12</f>
        <v>213.68235293000001</v>
      </c>
      <c r="R221" s="36">
        <f>SUMIFS(СВЦЭМ!$F$39:$F$782,СВЦЭМ!$A$39:$A$782,$A221,СВЦЭМ!$B$39:$B$782,R$190)+'СЕТ СН'!$F$12</f>
        <v>212.19599269</v>
      </c>
      <c r="S221" s="36">
        <f>SUMIFS(СВЦЭМ!$F$39:$F$782,СВЦЭМ!$A$39:$A$782,$A221,СВЦЭМ!$B$39:$B$782,S$190)+'СЕТ СН'!$F$12</f>
        <v>209.76610869000001</v>
      </c>
      <c r="T221" s="36">
        <f>SUMIFS(СВЦЭМ!$F$39:$F$782,СВЦЭМ!$A$39:$A$782,$A221,СВЦЭМ!$B$39:$B$782,T$190)+'СЕТ СН'!$F$12</f>
        <v>205.68280289</v>
      </c>
      <c r="U221" s="36">
        <f>SUMIFS(СВЦЭМ!$F$39:$F$782,СВЦЭМ!$A$39:$A$782,$A221,СВЦЭМ!$B$39:$B$782,U$190)+'СЕТ СН'!$F$12</f>
        <v>203.43442952000001</v>
      </c>
      <c r="V221" s="36">
        <f>SUMIFS(СВЦЭМ!$F$39:$F$782,СВЦЭМ!$A$39:$A$782,$A221,СВЦЭМ!$B$39:$B$782,V$190)+'СЕТ СН'!$F$12</f>
        <v>198.89408519</v>
      </c>
      <c r="W221" s="36">
        <f>SUMIFS(СВЦЭМ!$F$39:$F$782,СВЦЭМ!$A$39:$A$782,$A221,СВЦЭМ!$B$39:$B$782,W$190)+'СЕТ СН'!$F$12</f>
        <v>198.33782355</v>
      </c>
      <c r="X221" s="36">
        <f>SUMIFS(СВЦЭМ!$F$39:$F$782,СВЦЭМ!$A$39:$A$782,$A221,СВЦЭМ!$B$39:$B$782,X$190)+'СЕТ СН'!$F$12</f>
        <v>203.50129777000001</v>
      </c>
      <c r="Y221" s="36">
        <f>SUMIFS(СВЦЭМ!$F$39:$F$782,СВЦЭМ!$A$39:$A$782,$A221,СВЦЭМ!$B$39:$B$782,Y$190)+'СЕТ СН'!$F$12</f>
        <v>201.75260279</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3"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34"/>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35"/>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01.03.2023</v>
      </c>
      <c r="B226" s="36">
        <f>SUMIFS(СВЦЭМ!$G$40:$G$783,СВЦЭМ!$A$40:$A$783,$A226,СВЦЭМ!$B$39:$B$782,B$225)+'СЕТ СН'!$F$12</f>
        <v>0</v>
      </c>
      <c r="C226" s="36">
        <f>SUMIFS(СВЦЭМ!$G$40:$G$783,СВЦЭМ!$A$40:$A$783,$A226,СВЦЭМ!$B$39:$B$782,C$225)+'СЕТ СН'!$F$12</f>
        <v>0</v>
      </c>
      <c r="D226" s="36">
        <f>SUMIFS(СВЦЭМ!$G$40:$G$783,СВЦЭМ!$A$40:$A$783,$A226,СВЦЭМ!$B$39:$B$782,D$225)+'СЕТ СН'!$F$12</f>
        <v>0</v>
      </c>
      <c r="E226" s="36">
        <f>SUMIFS(СВЦЭМ!$G$40:$G$783,СВЦЭМ!$A$40:$A$783,$A226,СВЦЭМ!$B$39:$B$782,E$225)+'СЕТ СН'!$F$12</f>
        <v>0</v>
      </c>
      <c r="F226" s="36">
        <f>SUMIFS(СВЦЭМ!$G$40:$G$783,СВЦЭМ!$A$40:$A$783,$A226,СВЦЭМ!$B$39:$B$782,F$225)+'СЕТ СН'!$F$12</f>
        <v>0</v>
      </c>
      <c r="G226" s="36">
        <f>SUMIFS(СВЦЭМ!$G$40:$G$783,СВЦЭМ!$A$40:$A$783,$A226,СВЦЭМ!$B$39:$B$782,G$225)+'СЕТ СН'!$F$12</f>
        <v>0</v>
      </c>
      <c r="H226" s="36">
        <f>SUMIFS(СВЦЭМ!$G$40:$G$783,СВЦЭМ!$A$40:$A$783,$A226,СВЦЭМ!$B$39:$B$782,H$225)+'СЕТ СН'!$F$12</f>
        <v>0</v>
      </c>
      <c r="I226" s="36">
        <f>SUMIFS(СВЦЭМ!$G$40:$G$783,СВЦЭМ!$A$40:$A$783,$A226,СВЦЭМ!$B$39:$B$782,I$225)+'СЕТ СН'!$F$12</f>
        <v>0</v>
      </c>
      <c r="J226" s="36">
        <f>SUMIFS(СВЦЭМ!$G$40:$G$783,СВЦЭМ!$A$40:$A$783,$A226,СВЦЭМ!$B$39:$B$782,J$225)+'СЕТ СН'!$F$12</f>
        <v>0</v>
      </c>
      <c r="K226" s="36">
        <f>SUMIFS(СВЦЭМ!$G$40:$G$783,СВЦЭМ!$A$40:$A$783,$A226,СВЦЭМ!$B$39:$B$782,K$225)+'СЕТ СН'!$F$12</f>
        <v>0</v>
      </c>
      <c r="L226" s="36">
        <f>SUMIFS(СВЦЭМ!$G$40:$G$783,СВЦЭМ!$A$40:$A$783,$A226,СВЦЭМ!$B$39:$B$782,L$225)+'СЕТ СН'!$F$12</f>
        <v>0</v>
      </c>
      <c r="M226" s="36">
        <f>SUMIFS(СВЦЭМ!$G$40:$G$783,СВЦЭМ!$A$40:$A$783,$A226,СВЦЭМ!$B$39:$B$782,M$225)+'СЕТ СН'!$F$12</f>
        <v>0</v>
      </c>
      <c r="N226" s="36">
        <f>SUMIFS(СВЦЭМ!$G$40:$G$783,СВЦЭМ!$A$40:$A$783,$A226,СВЦЭМ!$B$39:$B$782,N$225)+'СЕТ СН'!$F$12</f>
        <v>0</v>
      </c>
      <c r="O226" s="36">
        <f>SUMIFS(СВЦЭМ!$G$40:$G$783,СВЦЭМ!$A$40:$A$783,$A226,СВЦЭМ!$B$39:$B$782,O$225)+'СЕТ СН'!$F$12</f>
        <v>0</v>
      </c>
      <c r="P226" s="36">
        <f>SUMIFS(СВЦЭМ!$G$40:$G$783,СВЦЭМ!$A$40:$A$783,$A226,СВЦЭМ!$B$39:$B$782,P$225)+'СЕТ СН'!$F$12</f>
        <v>0</v>
      </c>
      <c r="Q226" s="36">
        <f>SUMIFS(СВЦЭМ!$G$40:$G$783,СВЦЭМ!$A$40:$A$783,$A226,СВЦЭМ!$B$39:$B$782,Q$225)+'СЕТ СН'!$F$12</f>
        <v>0</v>
      </c>
      <c r="R226" s="36">
        <f>SUMIFS(СВЦЭМ!$G$40:$G$783,СВЦЭМ!$A$40:$A$783,$A226,СВЦЭМ!$B$39:$B$782,R$225)+'СЕТ СН'!$F$12</f>
        <v>0</v>
      </c>
      <c r="S226" s="36">
        <f>SUMIFS(СВЦЭМ!$G$40:$G$783,СВЦЭМ!$A$40:$A$783,$A226,СВЦЭМ!$B$39:$B$782,S$225)+'СЕТ СН'!$F$12</f>
        <v>0</v>
      </c>
      <c r="T226" s="36">
        <f>SUMIFS(СВЦЭМ!$G$40:$G$783,СВЦЭМ!$A$40:$A$783,$A226,СВЦЭМ!$B$39:$B$782,T$225)+'СЕТ СН'!$F$12</f>
        <v>0</v>
      </c>
      <c r="U226" s="36">
        <f>SUMIFS(СВЦЭМ!$G$40:$G$783,СВЦЭМ!$A$40:$A$783,$A226,СВЦЭМ!$B$39:$B$782,U$225)+'СЕТ СН'!$F$12</f>
        <v>0</v>
      </c>
      <c r="V226" s="36">
        <f>SUMIFS(СВЦЭМ!$G$40:$G$783,СВЦЭМ!$A$40:$A$783,$A226,СВЦЭМ!$B$39:$B$782,V$225)+'СЕТ СН'!$F$12</f>
        <v>0</v>
      </c>
      <c r="W226" s="36">
        <f>SUMIFS(СВЦЭМ!$G$40:$G$783,СВЦЭМ!$A$40:$A$783,$A226,СВЦЭМ!$B$39:$B$782,W$225)+'СЕТ СН'!$F$12</f>
        <v>0</v>
      </c>
      <c r="X226" s="36">
        <f>SUMIFS(СВЦЭМ!$G$40:$G$783,СВЦЭМ!$A$40:$A$783,$A226,СВЦЭМ!$B$39:$B$782,X$225)+'СЕТ СН'!$F$12</f>
        <v>0</v>
      </c>
      <c r="Y226" s="36">
        <f>SUMIFS(СВЦЭМ!$G$40:$G$783,СВЦЭМ!$A$40:$A$783,$A226,СВЦЭМ!$B$39:$B$782,Y$225)+'СЕТ СН'!$F$12</f>
        <v>0</v>
      </c>
      <c r="AA226" s="45"/>
    </row>
    <row r="227" spans="1:27" ht="15.75" hidden="1" x14ac:dyDescent="0.2">
      <c r="A227" s="35">
        <f>A226+1</f>
        <v>44987</v>
      </c>
      <c r="B227" s="36">
        <f>SUMIFS(СВЦЭМ!$G$40:$G$783,СВЦЭМ!$A$40:$A$783,$A227,СВЦЭМ!$B$39:$B$782,B$225)+'СЕТ СН'!$F$12</f>
        <v>0</v>
      </c>
      <c r="C227" s="36">
        <f>SUMIFS(СВЦЭМ!$G$40:$G$783,СВЦЭМ!$A$40:$A$783,$A227,СВЦЭМ!$B$39:$B$782,C$225)+'СЕТ СН'!$F$12</f>
        <v>0</v>
      </c>
      <c r="D227" s="36">
        <f>SUMIFS(СВЦЭМ!$G$40:$G$783,СВЦЭМ!$A$40:$A$783,$A227,СВЦЭМ!$B$39:$B$782,D$225)+'СЕТ СН'!$F$12</f>
        <v>0</v>
      </c>
      <c r="E227" s="36">
        <f>SUMIFS(СВЦЭМ!$G$40:$G$783,СВЦЭМ!$A$40:$A$783,$A227,СВЦЭМ!$B$39:$B$782,E$225)+'СЕТ СН'!$F$12</f>
        <v>0</v>
      </c>
      <c r="F227" s="36">
        <f>SUMIFS(СВЦЭМ!$G$40:$G$783,СВЦЭМ!$A$40:$A$783,$A227,СВЦЭМ!$B$39:$B$782,F$225)+'СЕТ СН'!$F$12</f>
        <v>0</v>
      </c>
      <c r="G227" s="36">
        <f>SUMIFS(СВЦЭМ!$G$40:$G$783,СВЦЭМ!$A$40:$A$783,$A227,СВЦЭМ!$B$39:$B$782,G$225)+'СЕТ СН'!$F$12</f>
        <v>0</v>
      </c>
      <c r="H227" s="36">
        <f>SUMIFS(СВЦЭМ!$G$40:$G$783,СВЦЭМ!$A$40:$A$783,$A227,СВЦЭМ!$B$39:$B$782,H$225)+'СЕТ СН'!$F$12</f>
        <v>0</v>
      </c>
      <c r="I227" s="36">
        <f>SUMIFS(СВЦЭМ!$G$40:$G$783,СВЦЭМ!$A$40:$A$783,$A227,СВЦЭМ!$B$39:$B$782,I$225)+'СЕТ СН'!$F$12</f>
        <v>0</v>
      </c>
      <c r="J227" s="36">
        <f>SUMIFS(СВЦЭМ!$G$40:$G$783,СВЦЭМ!$A$40:$A$783,$A227,СВЦЭМ!$B$39:$B$782,J$225)+'СЕТ СН'!$F$12</f>
        <v>0</v>
      </c>
      <c r="K227" s="36">
        <f>SUMIFS(СВЦЭМ!$G$40:$G$783,СВЦЭМ!$A$40:$A$783,$A227,СВЦЭМ!$B$39:$B$782,K$225)+'СЕТ СН'!$F$12</f>
        <v>0</v>
      </c>
      <c r="L227" s="36">
        <f>SUMIFS(СВЦЭМ!$G$40:$G$783,СВЦЭМ!$A$40:$A$783,$A227,СВЦЭМ!$B$39:$B$782,L$225)+'СЕТ СН'!$F$12</f>
        <v>0</v>
      </c>
      <c r="M227" s="36">
        <f>SUMIFS(СВЦЭМ!$G$40:$G$783,СВЦЭМ!$A$40:$A$783,$A227,СВЦЭМ!$B$39:$B$782,M$225)+'СЕТ СН'!$F$12</f>
        <v>0</v>
      </c>
      <c r="N227" s="36">
        <f>SUMIFS(СВЦЭМ!$G$40:$G$783,СВЦЭМ!$A$40:$A$783,$A227,СВЦЭМ!$B$39:$B$782,N$225)+'СЕТ СН'!$F$12</f>
        <v>0</v>
      </c>
      <c r="O227" s="36">
        <f>SUMIFS(СВЦЭМ!$G$40:$G$783,СВЦЭМ!$A$40:$A$783,$A227,СВЦЭМ!$B$39:$B$782,O$225)+'СЕТ СН'!$F$12</f>
        <v>0</v>
      </c>
      <c r="P227" s="36">
        <f>SUMIFS(СВЦЭМ!$G$40:$G$783,СВЦЭМ!$A$40:$A$783,$A227,СВЦЭМ!$B$39:$B$782,P$225)+'СЕТ СН'!$F$12</f>
        <v>0</v>
      </c>
      <c r="Q227" s="36">
        <f>SUMIFS(СВЦЭМ!$G$40:$G$783,СВЦЭМ!$A$40:$A$783,$A227,СВЦЭМ!$B$39:$B$782,Q$225)+'СЕТ СН'!$F$12</f>
        <v>0</v>
      </c>
      <c r="R227" s="36">
        <f>SUMIFS(СВЦЭМ!$G$40:$G$783,СВЦЭМ!$A$40:$A$783,$A227,СВЦЭМ!$B$39:$B$782,R$225)+'СЕТ СН'!$F$12</f>
        <v>0</v>
      </c>
      <c r="S227" s="36">
        <f>SUMIFS(СВЦЭМ!$G$40:$G$783,СВЦЭМ!$A$40:$A$783,$A227,СВЦЭМ!$B$39:$B$782,S$225)+'СЕТ СН'!$F$12</f>
        <v>0</v>
      </c>
      <c r="T227" s="36">
        <f>SUMIFS(СВЦЭМ!$G$40:$G$783,СВЦЭМ!$A$40:$A$783,$A227,СВЦЭМ!$B$39:$B$782,T$225)+'СЕТ СН'!$F$12</f>
        <v>0</v>
      </c>
      <c r="U227" s="36">
        <f>SUMIFS(СВЦЭМ!$G$40:$G$783,СВЦЭМ!$A$40:$A$783,$A227,СВЦЭМ!$B$39:$B$782,U$225)+'СЕТ СН'!$F$12</f>
        <v>0</v>
      </c>
      <c r="V227" s="36">
        <f>SUMIFS(СВЦЭМ!$G$40:$G$783,СВЦЭМ!$A$40:$A$783,$A227,СВЦЭМ!$B$39:$B$782,V$225)+'СЕТ СН'!$F$12</f>
        <v>0</v>
      </c>
      <c r="W227" s="36">
        <f>SUMIFS(СВЦЭМ!$G$40:$G$783,СВЦЭМ!$A$40:$A$783,$A227,СВЦЭМ!$B$39:$B$782,W$225)+'СЕТ СН'!$F$12</f>
        <v>0</v>
      </c>
      <c r="X227" s="36">
        <f>SUMIFS(СВЦЭМ!$G$40:$G$783,СВЦЭМ!$A$40:$A$783,$A227,СВЦЭМ!$B$39:$B$782,X$225)+'СЕТ СН'!$F$12</f>
        <v>0</v>
      </c>
      <c r="Y227" s="36">
        <f>SUMIFS(СВЦЭМ!$G$40:$G$783,СВЦЭМ!$A$40:$A$783,$A227,СВЦЭМ!$B$39:$B$782,Y$225)+'СЕТ СН'!$F$12</f>
        <v>0</v>
      </c>
    </row>
    <row r="228" spans="1:27" ht="15.75" hidden="1" x14ac:dyDescent="0.2">
      <c r="A228" s="35">
        <f t="shared" ref="A228:A256" si="6">A227+1</f>
        <v>44988</v>
      </c>
      <c r="B228" s="36">
        <f>SUMIFS(СВЦЭМ!$G$40:$G$783,СВЦЭМ!$A$40:$A$783,$A228,СВЦЭМ!$B$39:$B$782,B$225)+'СЕТ СН'!$F$12</f>
        <v>0</v>
      </c>
      <c r="C228" s="36">
        <f>SUMIFS(СВЦЭМ!$G$40:$G$783,СВЦЭМ!$A$40:$A$783,$A228,СВЦЭМ!$B$39:$B$782,C$225)+'СЕТ СН'!$F$12</f>
        <v>0</v>
      </c>
      <c r="D228" s="36">
        <f>SUMIFS(СВЦЭМ!$G$40:$G$783,СВЦЭМ!$A$40:$A$783,$A228,СВЦЭМ!$B$39:$B$782,D$225)+'СЕТ СН'!$F$12</f>
        <v>0</v>
      </c>
      <c r="E228" s="36">
        <f>SUMIFS(СВЦЭМ!$G$40:$G$783,СВЦЭМ!$A$40:$A$783,$A228,СВЦЭМ!$B$39:$B$782,E$225)+'СЕТ СН'!$F$12</f>
        <v>0</v>
      </c>
      <c r="F228" s="36">
        <f>SUMIFS(СВЦЭМ!$G$40:$G$783,СВЦЭМ!$A$40:$A$783,$A228,СВЦЭМ!$B$39:$B$782,F$225)+'СЕТ СН'!$F$12</f>
        <v>0</v>
      </c>
      <c r="G228" s="36">
        <f>SUMIFS(СВЦЭМ!$G$40:$G$783,СВЦЭМ!$A$40:$A$783,$A228,СВЦЭМ!$B$39:$B$782,G$225)+'СЕТ СН'!$F$12</f>
        <v>0</v>
      </c>
      <c r="H228" s="36">
        <f>SUMIFS(СВЦЭМ!$G$40:$G$783,СВЦЭМ!$A$40:$A$783,$A228,СВЦЭМ!$B$39:$B$782,H$225)+'СЕТ СН'!$F$12</f>
        <v>0</v>
      </c>
      <c r="I228" s="36">
        <f>SUMIFS(СВЦЭМ!$G$40:$G$783,СВЦЭМ!$A$40:$A$783,$A228,СВЦЭМ!$B$39:$B$782,I$225)+'СЕТ СН'!$F$12</f>
        <v>0</v>
      </c>
      <c r="J228" s="36">
        <f>SUMIFS(СВЦЭМ!$G$40:$G$783,СВЦЭМ!$A$40:$A$783,$A228,СВЦЭМ!$B$39:$B$782,J$225)+'СЕТ СН'!$F$12</f>
        <v>0</v>
      </c>
      <c r="K228" s="36">
        <f>SUMIFS(СВЦЭМ!$G$40:$G$783,СВЦЭМ!$A$40:$A$783,$A228,СВЦЭМ!$B$39:$B$782,K$225)+'СЕТ СН'!$F$12</f>
        <v>0</v>
      </c>
      <c r="L228" s="36">
        <f>SUMIFS(СВЦЭМ!$G$40:$G$783,СВЦЭМ!$A$40:$A$783,$A228,СВЦЭМ!$B$39:$B$782,L$225)+'СЕТ СН'!$F$12</f>
        <v>0</v>
      </c>
      <c r="M228" s="36">
        <f>SUMIFS(СВЦЭМ!$G$40:$G$783,СВЦЭМ!$A$40:$A$783,$A228,СВЦЭМ!$B$39:$B$782,M$225)+'СЕТ СН'!$F$12</f>
        <v>0</v>
      </c>
      <c r="N228" s="36">
        <f>SUMIFS(СВЦЭМ!$G$40:$G$783,СВЦЭМ!$A$40:$A$783,$A228,СВЦЭМ!$B$39:$B$782,N$225)+'СЕТ СН'!$F$12</f>
        <v>0</v>
      </c>
      <c r="O228" s="36">
        <f>SUMIFS(СВЦЭМ!$G$40:$G$783,СВЦЭМ!$A$40:$A$783,$A228,СВЦЭМ!$B$39:$B$782,O$225)+'СЕТ СН'!$F$12</f>
        <v>0</v>
      </c>
      <c r="P228" s="36">
        <f>SUMIFS(СВЦЭМ!$G$40:$G$783,СВЦЭМ!$A$40:$A$783,$A228,СВЦЭМ!$B$39:$B$782,P$225)+'СЕТ СН'!$F$12</f>
        <v>0</v>
      </c>
      <c r="Q228" s="36">
        <f>SUMIFS(СВЦЭМ!$G$40:$G$783,СВЦЭМ!$A$40:$A$783,$A228,СВЦЭМ!$B$39:$B$782,Q$225)+'СЕТ СН'!$F$12</f>
        <v>0</v>
      </c>
      <c r="R228" s="36">
        <f>SUMIFS(СВЦЭМ!$G$40:$G$783,СВЦЭМ!$A$40:$A$783,$A228,СВЦЭМ!$B$39:$B$782,R$225)+'СЕТ СН'!$F$12</f>
        <v>0</v>
      </c>
      <c r="S228" s="36">
        <f>SUMIFS(СВЦЭМ!$G$40:$G$783,СВЦЭМ!$A$40:$A$783,$A228,СВЦЭМ!$B$39:$B$782,S$225)+'СЕТ СН'!$F$12</f>
        <v>0</v>
      </c>
      <c r="T228" s="36">
        <f>SUMIFS(СВЦЭМ!$G$40:$G$783,СВЦЭМ!$A$40:$A$783,$A228,СВЦЭМ!$B$39:$B$782,T$225)+'СЕТ СН'!$F$12</f>
        <v>0</v>
      </c>
      <c r="U228" s="36">
        <f>SUMIFS(СВЦЭМ!$G$40:$G$783,СВЦЭМ!$A$40:$A$783,$A228,СВЦЭМ!$B$39:$B$782,U$225)+'СЕТ СН'!$F$12</f>
        <v>0</v>
      </c>
      <c r="V228" s="36">
        <f>SUMIFS(СВЦЭМ!$G$40:$G$783,СВЦЭМ!$A$40:$A$783,$A228,СВЦЭМ!$B$39:$B$782,V$225)+'СЕТ СН'!$F$12</f>
        <v>0</v>
      </c>
      <c r="W228" s="36">
        <f>SUMIFS(СВЦЭМ!$G$40:$G$783,СВЦЭМ!$A$40:$A$783,$A228,СВЦЭМ!$B$39:$B$782,W$225)+'СЕТ СН'!$F$12</f>
        <v>0</v>
      </c>
      <c r="X228" s="36">
        <f>SUMIFS(СВЦЭМ!$G$40:$G$783,СВЦЭМ!$A$40:$A$783,$A228,СВЦЭМ!$B$39:$B$782,X$225)+'СЕТ СН'!$F$12</f>
        <v>0</v>
      </c>
      <c r="Y228" s="36">
        <f>SUMIFS(СВЦЭМ!$G$40:$G$783,СВЦЭМ!$A$40:$A$783,$A228,СВЦЭМ!$B$39:$B$782,Y$225)+'СЕТ СН'!$F$12</f>
        <v>0</v>
      </c>
    </row>
    <row r="229" spans="1:27" ht="15.75" hidden="1" x14ac:dyDescent="0.2">
      <c r="A229" s="35">
        <f t="shared" si="6"/>
        <v>44989</v>
      </c>
      <c r="B229" s="36">
        <f>SUMIFS(СВЦЭМ!$G$40:$G$783,СВЦЭМ!$A$40:$A$783,$A229,СВЦЭМ!$B$39:$B$782,B$225)+'СЕТ СН'!$F$12</f>
        <v>0</v>
      </c>
      <c r="C229" s="36">
        <f>SUMIFS(СВЦЭМ!$G$40:$G$783,СВЦЭМ!$A$40:$A$783,$A229,СВЦЭМ!$B$39:$B$782,C$225)+'СЕТ СН'!$F$12</f>
        <v>0</v>
      </c>
      <c r="D229" s="36">
        <f>SUMIFS(СВЦЭМ!$G$40:$G$783,СВЦЭМ!$A$40:$A$783,$A229,СВЦЭМ!$B$39:$B$782,D$225)+'СЕТ СН'!$F$12</f>
        <v>0</v>
      </c>
      <c r="E229" s="36">
        <f>SUMIFS(СВЦЭМ!$G$40:$G$783,СВЦЭМ!$A$40:$A$783,$A229,СВЦЭМ!$B$39:$B$782,E$225)+'СЕТ СН'!$F$12</f>
        <v>0</v>
      </c>
      <c r="F229" s="36">
        <f>SUMIFS(СВЦЭМ!$G$40:$G$783,СВЦЭМ!$A$40:$A$783,$A229,СВЦЭМ!$B$39:$B$782,F$225)+'СЕТ СН'!$F$12</f>
        <v>0</v>
      </c>
      <c r="G229" s="36">
        <f>SUMIFS(СВЦЭМ!$G$40:$G$783,СВЦЭМ!$A$40:$A$783,$A229,СВЦЭМ!$B$39:$B$782,G$225)+'СЕТ СН'!$F$12</f>
        <v>0</v>
      </c>
      <c r="H229" s="36">
        <f>SUMIFS(СВЦЭМ!$G$40:$G$783,СВЦЭМ!$A$40:$A$783,$A229,СВЦЭМ!$B$39:$B$782,H$225)+'СЕТ СН'!$F$12</f>
        <v>0</v>
      </c>
      <c r="I229" s="36">
        <f>SUMIFS(СВЦЭМ!$G$40:$G$783,СВЦЭМ!$A$40:$A$783,$A229,СВЦЭМ!$B$39:$B$782,I$225)+'СЕТ СН'!$F$12</f>
        <v>0</v>
      </c>
      <c r="J229" s="36">
        <f>SUMIFS(СВЦЭМ!$G$40:$G$783,СВЦЭМ!$A$40:$A$783,$A229,СВЦЭМ!$B$39:$B$782,J$225)+'СЕТ СН'!$F$12</f>
        <v>0</v>
      </c>
      <c r="K229" s="36">
        <f>SUMIFS(СВЦЭМ!$G$40:$G$783,СВЦЭМ!$A$40:$A$783,$A229,СВЦЭМ!$B$39:$B$782,K$225)+'СЕТ СН'!$F$12</f>
        <v>0</v>
      </c>
      <c r="L229" s="36">
        <f>SUMIFS(СВЦЭМ!$G$40:$G$783,СВЦЭМ!$A$40:$A$783,$A229,СВЦЭМ!$B$39:$B$782,L$225)+'СЕТ СН'!$F$12</f>
        <v>0</v>
      </c>
      <c r="M229" s="36">
        <f>SUMIFS(СВЦЭМ!$G$40:$G$783,СВЦЭМ!$A$40:$A$783,$A229,СВЦЭМ!$B$39:$B$782,M$225)+'СЕТ СН'!$F$12</f>
        <v>0</v>
      </c>
      <c r="N229" s="36">
        <f>SUMIFS(СВЦЭМ!$G$40:$G$783,СВЦЭМ!$A$40:$A$783,$A229,СВЦЭМ!$B$39:$B$782,N$225)+'СЕТ СН'!$F$12</f>
        <v>0</v>
      </c>
      <c r="O229" s="36">
        <f>SUMIFS(СВЦЭМ!$G$40:$G$783,СВЦЭМ!$A$40:$A$783,$A229,СВЦЭМ!$B$39:$B$782,O$225)+'СЕТ СН'!$F$12</f>
        <v>0</v>
      </c>
      <c r="P229" s="36">
        <f>SUMIFS(СВЦЭМ!$G$40:$G$783,СВЦЭМ!$A$40:$A$783,$A229,СВЦЭМ!$B$39:$B$782,P$225)+'СЕТ СН'!$F$12</f>
        <v>0</v>
      </c>
      <c r="Q229" s="36">
        <f>SUMIFS(СВЦЭМ!$G$40:$G$783,СВЦЭМ!$A$40:$A$783,$A229,СВЦЭМ!$B$39:$B$782,Q$225)+'СЕТ СН'!$F$12</f>
        <v>0</v>
      </c>
      <c r="R229" s="36">
        <f>SUMIFS(СВЦЭМ!$G$40:$G$783,СВЦЭМ!$A$40:$A$783,$A229,СВЦЭМ!$B$39:$B$782,R$225)+'СЕТ СН'!$F$12</f>
        <v>0</v>
      </c>
      <c r="S229" s="36">
        <f>SUMIFS(СВЦЭМ!$G$40:$G$783,СВЦЭМ!$A$40:$A$783,$A229,СВЦЭМ!$B$39:$B$782,S$225)+'СЕТ СН'!$F$12</f>
        <v>0</v>
      </c>
      <c r="T229" s="36">
        <f>SUMIFS(СВЦЭМ!$G$40:$G$783,СВЦЭМ!$A$40:$A$783,$A229,СВЦЭМ!$B$39:$B$782,T$225)+'СЕТ СН'!$F$12</f>
        <v>0</v>
      </c>
      <c r="U229" s="36">
        <f>SUMIFS(СВЦЭМ!$G$40:$G$783,СВЦЭМ!$A$40:$A$783,$A229,СВЦЭМ!$B$39:$B$782,U$225)+'СЕТ СН'!$F$12</f>
        <v>0</v>
      </c>
      <c r="V229" s="36">
        <f>SUMIFS(СВЦЭМ!$G$40:$G$783,СВЦЭМ!$A$40:$A$783,$A229,СВЦЭМ!$B$39:$B$782,V$225)+'СЕТ СН'!$F$12</f>
        <v>0</v>
      </c>
      <c r="W229" s="36">
        <f>SUMIFS(СВЦЭМ!$G$40:$G$783,СВЦЭМ!$A$40:$A$783,$A229,СВЦЭМ!$B$39:$B$782,W$225)+'СЕТ СН'!$F$12</f>
        <v>0</v>
      </c>
      <c r="X229" s="36">
        <f>SUMIFS(СВЦЭМ!$G$40:$G$783,СВЦЭМ!$A$40:$A$783,$A229,СВЦЭМ!$B$39:$B$782,X$225)+'СЕТ СН'!$F$12</f>
        <v>0</v>
      </c>
      <c r="Y229" s="36">
        <f>SUMIFS(СВЦЭМ!$G$40:$G$783,СВЦЭМ!$A$40:$A$783,$A229,СВЦЭМ!$B$39:$B$782,Y$225)+'СЕТ СН'!$F$12</f>
        <v>0</v>
      </c>
    </row>
    <row r="230" spans="1:27" ht="15.75" hidden="1" x14ac:dyDescent="0.2">
      <c r="A230" s="35">
        <f t="shared" si="6"/>
        <v>44990</v>
      </c>
      <c r="B230" s="36">
        <f>SUMIFS(СВЦЭМ!$G$40:$G$783,СВЦЭМ!$A$40:$A$783,$A230,СВЦЭМ!$B$39:$B$782,B$225)+'СЕТ СН'!$F$12</f>
        <v>0</v>
      </c>
      <c r="C230" s="36">
        <f>SUMIFS(СВЦЭМ!$G$40:$G$783,СВЦЭМ!$A$40:$A$783,$A230,СВЦЭМ!$B$39:$B$782,C$225)+'СЕТ СН'!$F$12</f>
        <v>0</v>
      </c>
      <c r="D230" s="36">
        <f>SUMIFS(СВЦЭМ!$G$40:$G$783,СВЦЭМ!$A$40:$A$783,$A230,СВЦЭМ!$B$39:$B$782,D$225)+'СЕТ СН'!$F$12</f>
        <v>0</v>
      </c>
      <c r="E230" s="36">
        <f>SUMIFS(СВЦЭМ!$G$40:$G$783,СВЦЭМ!$A$40:$A$783,$A230,СВЦЭМ!$B$39:$B$782,E$225)+'СЕТ СН'!$F$12</f>
        <v>0</v>
      </c>
      <c r="F230" s="36">
        <f>SUMIFS(СВЦЭМ!$G$40:$G$783,СВЦЭМ!$A$40:$A$783,$A230,СВЦЭМ!$B$39:$B$782,F$225)+'СЕТ СН'!$F$12</f>
        <v>0</v>
      </c>
      <c r="G230" s="36">
        <f>SUMIFS(СВЦЭМ!$G$40:$G$783,СВЦЭМ!$A$40:$A$783,$A230,СВЦЭМ!$B$39:$B$782,G$225)+'СЕТ СН'!$F$12</f>
        <v>0</v>
      </c>
      <c r="H230" s="36">
        <f>SUMIFS(СВЦЭМ!$G$40:$G$783,СВЦЭМ!$A$40:$A$783,$A230,СВЦЭМ!$B$39:$B$782,H$225)+'СЕТ СН'!$F$12</f>
        <v>0</v>
      </c>
      <c r="I230" s="36">
        <f>SUMIFS(СВЦЭМ!$G$40:$G$783,СВЦЭМ!$A$40:$A$783,$A230,СВЦЭМ!$B$39:$B$782,I$225)+'СЕТ СН'!$F$12</f>
        <v>0</v>
      </c>
      <c r="J230" s="36">
        <f>SUMIFS(СВЦЭМ!$G$40:$G$783,СВЦЭМ!$A$40:$A$783,$A230,СВЦЭМ!$B$39:$B$782,J$225)+'СЕТ СН'!$F$12</f>
        <v>0</v>
      </c>
      <c r="K230" s="36">
        <f>SUMIFS(СВЦЭМ!$G$40:$G$783,СВЦЭМ!$A$40:$A$783,$A230,СВЦЭМ!$B$39:$B$782,K$225)+'СЕТ СН'!$F$12</f>
        <v>0</v>
      </c>
      <c r="L230" s="36">
        <f>SUMIFS(СВЦЭМ!$G$40:$G$783,СВЦЭМ!$A$40:$A$783,$A230,СВЦЭМ!$B$39:$B$782,L$225)+'СЕТ СН'!$F$12</f>
        <v>0</v>
      </c>
      <c r="M230" s="36">
        <f>SUMIFS(СВЦЭМ!$G$40:$G$783,СВЦЭМ!$A$40:$A$783,$A230,СВЦЭМ!$B$39:$B$782,M$225)+'СЕТ СН'!$F$12</f>
        <v>0</v>
      </c>
      <c r="N230" s="36">
        <f>SUMIFS(СВЦЭМ!$G$40:$G$783,СВЦЭМ!$A$40:$A$783,$A230,СВЦЭМ!$B$39:$B$782,N$225)+'СЕТ СН'!$F$12</f>
        <v>0</v>
      </c>
      <c r="O230" s="36">
        <f>SUMIFS(СВЦЭМ!$G$40:$G$783,СВЦЭМ!$A$40:$A$783,$A230,СВЦЭМ!$B$39:$B$782,O$225)+'СЕТ СН'!$F$12</f>
        <v>0</v>
      </c>
      <c r="P230" s="36">
        <f>SUMIFS(СВЦЭМ!$G$40:$G$783,СВЦЭМ!$A$40:$A$783,$A230,СВЦЭМ!$B$39:$B$782,P$225)+'СЕТ СН'!$F$12</f>
        <v>0</v>
      </c>
      <c r="Q230" s="36">
        <f>SUMIFS(СВЦЭМ!$G$40:$G$783,СВЦЭМ!$A$40:$A$783,$A230,СВЦЭМ!$B$39:$B$782,Q$225)+'СЕТ СН'!$F$12</f>
        <v>0</v>
      </c>
      <c r="R230" s="36">
        <f>SUMIFS(СВЦЭМ!$G$40:$G$783,СВЦЭМ!$A$40:$A$783,$A230,СВЦЭМ!$B$39:$B$782,R$225)+'СЕТ СН'!$F$12</f>
        <v>0</v>
      </c>
      <c r="S230" s="36">
        <f>SUMIFS(СВЦЭМ!$G$40:$G$783,СВЦЭМ!$A$40:$A$783,$A230,СВЦЭМ!$B$39:$B$782,S$225)+'СЕТ СН'!$F$12</f>
        <v>0</v>
      </c>
      <c r="T230" s="36">
        <f>SUMIFS(СВЦЭМ!$G$40:$G$783,СВЦЭМ!$A$40:$A$783,$A230,СВЦЭМ!$B$39:$B$782,T$225)+'СЕТ СН'!$F$12</f>
        <v>0</v>
      </c>
      <c r="U230" s="36">
        <f>SUMIFS(СВЦЭМ!$G$40:$G$783,СВЦЭМ!$A$40:$A$783,$A230,СВЦЭМ!$B$39:$B$782,U$225)+'СЕТ СН'!$F$12</f>
        <v>0</v>
      </c>
      <c r="V230" s="36">
        <f>SUMIFS(СВЦЭМ!$G$40:$G$783,СВЦЭМ!$A$40:$A$783,$A230,СВЦЭМ!$B$39:$B$782,V$225)+'СЕТ СН'!$F$12</f>
        <v>0</v>
      </c>
      <c r="W230" s="36">
        <f>SUMIFS(СВЦЭМ!$G$40:$G$783,СВЦЭМ!$A$40:$A$783,$A230,СВЦЭМ!$B$39:$B$782,W$225)+'СЕТ СН'!$F$12</f>
        <v>0</v>
      </c>
      <c r="X230" s="36">
        <f>SUMIFS(СВЦЭМ!$G$40:$G$783,СВЦЭМ!$A$40:$A$783,$A230,СВЦЭМ!$B$39:$B$782,X$225)+'СЕТ СН'!$F$12</f>
        <v>0</v>
      </c>
      <c r="Y230" s="36">
        <f>SUMIFS(СВЦЭМ!$G$40:$G$783,СВЦЭМ!$A$40:$A$783,$A230,СВЦЭМ!$B$39:$B$782,Y$225)+'СЕТ СН'!$F$12</f>
        <v>0</v>
      </c>
    </row>
    <row r="231" spans="1:27" ht="15.75" hidden="1" x14ac:dyDescent="0.2">
      <c r="A231" s="35">
        <f t="shared" si="6"/>
        <v>44991</v>
      </c>
      <c r="B231" s="36">
        <f>SUMIFS(СВЦЭМ!$G$40:$G$783,СВЦЭМ!$A$40:$A$783,$A231,СВЦЭМ!$B$39:$B$782,B$225)+'СЕТ СН'!$F$12</f>
        <v>0</v>
      </c>
      <c r="C231" s="36">
        <f>SUMIFS(СВЦЭМ!$G$40:$G$783,СВЦЭМ!$A$40:$A$783,$A231,СВЦЭМ!$B$39:$B$782,C$225)+'СЕТ СН'!$F$12</f>
        <v>0</v>
      </c>
      <c r="D231" s="36">
        <f>SUMIFS(СВЦЭМ!$G$40:$G$783,СВЦЭМ!$A$40:$A$783,$A231,СВЦЭМ!$B$39:$B$782,D$225)+'СЕТ СН'!$F$12</f>
        <v>0</v>
      </c>
      <c r="E231" s="36">
        <f>SUMIFS(СВЦЭМ!$G$40:$G$783,СВЦЭМ!$A$40:$A$783,$A231,СВЦЭМ!$B$39:$B$782,E$225)+'СЕТ СН'!$F$12</f>
        <v>0</v>
      </c>
      <c r="F231" s="36">
        <f>SUMIFS(СВЦЭМ!$G$40:$G$783,СВЦЭМ!$A$40:$A$783,$A231,СВЦЭМ!$B$39:$B$782,F$225)+'СЕТ СН'!$F$12</f>
        <v>0</v>
      </c>
      <c r="G231" s="36">
        <f>SUMIFS(СВЦЭМ!$G$40:$G$783,СВЦЭМ!$A$40:$A$783,$A231,СВЦЭМ!$B$39:$B$782,G$225)+'СЕТ СН'!$F$12</f>
        <v>0</v>
      </c>
      <c r="H231" s="36">
        <f>SUMIFS(СВЦЭМ!$G$40:$G$783,СВЦЭМ!$A$40:$A$783,$A231,СВЦЭМ!$B$39:$B$782,H$225)+'СЕТ СН'!$F$12</f>
        <v>0</v>
      </c>
      <c r="I231" s="36">
        <f>SUMIFS(СВЦЭМ!$G$40:$G$783,СВЦЭМ!$A$40:$A$783,$A231,СВЦЭМ!$B$39:$B$782,I$225)+'СЕТ СН'!$F$12</f>
        <v>0</v>
      </c>
      <c r="J231" s="36">
        <f>SUMIFS(СВЦЭМ!$G$40:$G$783,СВЦЭМ!$A$40:$A$783,$A231,СВЦЭМ!$B$39:$B$782,J$225)+'СЕТ СН'!$F$12</f>
        <v>0</v>
      </c>
      <c r="K231" s="36">
        <f>SUMIFS(СВЦЭМ!$G$40:$G$783,СВЦЭМ!$A$40:$A$783,$A231,СВЦЭМ!$B$39:$B$782,K$225)+'СЕТ СН'!$F$12</f>
        <v>0</v>
      </c>
      <c r="L231" s="36">
        <f>SUMIFS(СВЦЭМ!$G$40:$G$783,СВЦЭМ!$A$40:$A$783,$A231,СВЦЭМ!$B$39:$B$782,L$225)+'СЕТ СН'!$F$12</f>
        <v>0</v>
      </c>
      <c r="M231" s="36">
        <f>SUMIFS(СВЦЭМ!$G$40:$G$783,СВЦЭМ!$A$40:$A$783,$A231,СВЦЭМ!$B$39:$B$782,M$225)+'СЕТ СН'!$F$12</f>
        <v>0</v>
      </c>
      <c r="N231" s="36">
        <f>SUMIFS(СВЦЭМ!$G$40:$G$783,СВЦЭМ!$A$40:$A$783,$A231,СВЦЭМ!$B$39:$B$782,N$225)+'СЕТ СН'!$F$12</f>
        <v>0</v>
      </c>
      <c r="O231" s="36">
        <f>SUMIFS(СВЦЭМ!$G$40:$G$783,СВЦЭМ!$A$40:$A$783,$A231,СВЦЭМ!$B$39:$B$782,O$225)+'СЕТ СН'!$F$12</f>
        <v>0</v>
      </c>
      <c r="P231" s="36">
        <f>SUMIFS(СВЦЭМ!$G$40:$G$783,СВЦЭМ!$A$40:$A$783,$A231,СВЦЭМ!$B$39:$B$782,P$225)+'СЕТ СН'!$F$12</f>
        <v>0</v>
      </c>
      <c r="Q231" s="36">
        <f>SUMIFS(СВЦЭМ!$G$40:$G$783,СВЦЭМ!$A$40:$A$783,$A231,СВЦЭМ!$B$39:$B$782,Q$225)+'СЕТ СН'!$F$12</f>
        <v>0</v>
      </c>
      <c r="R231" s="36">
        <f>SUMIFS(СВЦЭМ!$G$40:$G$783,СВЦЭМ!$A$40:$A$783,$A231,СВЦЭМ!$B$39:$B$782,R$225)+'СЕТ СН'!$F$12</f>
        <v>0</v>
      </c>
      <c r="S231" s="36">
        <f>SUMIFS(СВЦЭМ!$G$40:$G$783,СВЦЭМ!$A$40:$A$783,$A231,СВЦЭМ!$B$39:$B$782,S$225)+'СЕТ СН'!$F$12</f>
        <v>0</v>
      </c>
      <c r="T231" s="36">
        <f>SUMIFS(СВЦЭМ!$G$40:$G$783,СВЦЭМ!$A$40:$A$783,$A231,СВЦЭМ!$B$39:$B$782,T$225)+'СЕТ СН'!$F$12</f>
        <v>0</v>
      </c>
      <c r="U231" s="36">
        <f>SUMIFS(СВЦЭМ!$G$40:$G$783,СВЦЭМ!$A$40:$A$783,$A231,СВЦЭМ!$B$39:$B$782,U$225)+'СЕТ СН'!$F$12</f>
        <v>0</v>
      </c>
      <c r="V231" s="36">
        <f>SUMIFS(СВЦЭМ!$G$40:$G$783,СВЦЭМ!$A$40:$A$783,$A231,СВЦЭМ!$B$39:$B$782,V$225)+'СЕТ СН'!$F$12</f>
        <v>0</v>
      </c>
      <c r="W231" s="36">
        <f>SUMIFS(СВЦЭМ!$G$40:$G$783,СВЦЭМ!$A$40:$A$783,$A231,СВЦЭМ!$B$39:$B$782,W$225)+'СЕТ СН'!$F$12</f>
        <v>0</v>
      </c>
      <c r="X231" s="36">
        <f>SUMIFS(СВЦЭМ!$G$40:$G$783,СВЦЭМ!$A$40:$A$783,$A231,СВЦЭМ!$B$39:$B$782,X$225)+'СЕТ СН'!$F$12</f>
        <v>0</v>
      </c>
      <c r="Y231" s="36">
        <f>SUMIFS(СВЦЭМ!$G$40:$G$783,СВЦЭМ!$A$40:$A$783,$A231,СВЦЭМ!$B$39:$B$782,Y$225)+'СЕТ СН'!$F$12</f>
        <v>0</v>
      </c>
    </row>
    <row r="232" spans="1:27" ht="15.75" hidden="1" x14ac:dyDescent="0.2">
      <c r="A232" s="35">
        <f t="shared" si="6"/>
        <v>44992</v>
      </c>
      <c r="B232" s="36">
        <f>SUMIFS(СВЦЭМ!$G$40:$G$783,СВЦЭМ!$A$40:$A$783,$A232,СВЦЭМ!$B$39:$B$782,B$225)+'СЕТ СН'!$F$12</f>
        <v>0</v>
      </c>
      <c r="C232" s="36">
        <f>SUMIFS(СВЦЭМ!$G$40:$G$783,СВЦЭМ!$A$40:$A$783,$A232,СВЦЭМ!$B$39:$B$782,C$225)+'СЕТ СН'!$F$12</f>
        <v>0</v>
      </c>
      <c r="D232" s="36">
        <f>SUMIFS(СВЦЭМ!$G$40:$G$783,СВЦЭМ!$A$40:$A$783,$A232,СВЦЭМ!$B$39:$B$782,D$225)+'СЕТ СН'!$F$12</f>
        <v>0</v>
      </c>
      <c r="E232" s="36">
        <f>SUMIFS(СВЦЭМ!$G$40:$G$783,СВЦЭМ!$A$40:$A$783,$A232,СВЦЭМ!$B$39:$B$782,E$225)+'СЕТ СН'!$F$12</f>
        <v>0</v>
      </c>
      <c r="F232" s="36">
        <f>SUMIFS(СВЦЭМ!$G$40:$G$783,СВЦЭМ!$A$40:$A$783,$A232,СВЦЭМ!$B$39:$B$782,F$225)+'СЕТ СН'!$F$12</f>
        <v>0</v>
      </c>
      <c r="G232" s="36">
        <f>SUMIFS(СВЦЭМ!$G$40:$G$783,СВЦЭМ!$A$40:$A$783,$A232,СВЦЭМ!$B$39:$B$782,G$225)+'СЕТ СН'!$F$12</f>
        <v>0</v>
      </c>
      <c r="H232" s="36">
        <f>SUMIFS(СВЦЭМ!$G$40:$G$783,СВЦЭМ!$A$40:$A$783,$A232,СВЦЭМ!$B$39:$B$782,H$225)+'СЕТ СН'!$F$12</f>
        <v>0</v>
      </c>
      <c r="I232" s="36">
        <f>SUMIFS(СВЦЭМ!$G$40:$G$783,СВЦЭМ!$A$40:$A$783,$A232,СВЦЭМ!$B$39:$B$782,I$225)+'СЕТ СН'!$F$12</f>
        <v>0</v>
      </c>
      <c r="J232" s="36">
        <f>SUMIFS(СВЦЭМ!$G$40:$G$783,СВЦЭМ!$A$40:$A$783,$A232,СВЦЭМ!$B$39:$B$782,J$225)+'СЕТ СН'!$F$12</f>
        <v>0</v>
      </c>
      <c r="K232" s="36">
        <f>SUMIFS(СВЦЭМ!$G$40:$G$783,СВЦЭМ!$A$40:$A$783,$A232,СВЦЭМ!$B$39:$B$782,K$225)+'СЕТ СН'!$F$12</f>
        <v>0</v>
      </c>
      <c r="L232" s="36">
        <f>SUMIFS(СВЦЭМ!$G$40:$G$783,СВЦЭМ!$A$40:$A$783,$A232,СВЦЭМ!$B$39:$B$782,L$225)+'СЕТ СН'!$F$12</f>
        <v>0</v>
      </c>
      <c r="M232" s="36">
        <f>SUMIFS(СВЦЭМ!$G$40:$G$783,СВЦЭМ!$A$40:$A$783,$A232,СВЦЭМ!$B$39:$B$782,M$225)+'СЕТ СН'!$F$12</f>
        <v>0</v>
      </c>
      <c r="N232" s="36">
        <f>SUMIFS(СВЦЭМ!$G$40:$G$783,СВЦЭМ!$A$40:$A$783,$A232,СВЦЭМ!$B$39:$B$782,N$225)+'СЕТ СН'!$F$12</f>
        <v>0</v>
      </c>
      <c r="O232" s="36">
        <f>SUMIFS(СВЦЭМ!$G$40:$G$783,СВЦЭМ!$A$40:$A$783,$A232,СВЦЭМ!$B$39:$B$782,O$225)+'СЕТ СН'!$F$12</f>
        <v>0</v>
      </c>
      <c r="P232" s="36">
        <f>SUMIFS(СВЦЭМ!$G$40:$G$783,СВЦЭМ!$A$40:$A$783,$A232,СВЦЭМ!$B$39:$B$782,P$225)+'СЕТ СН'!$F$12</f>
        <v>0</v>
      </c>
      <c r="Q232" s="36">
        <f>SUMIFS(СВЦЭМ!$G$40:$G$783,СВЦЭМ!$A$40:$A$783,$A232,СВЦЭМ!$B$39:$B$782,Q$225)+'СЕТ СН'!$F$12</f>
        <v>0</v>
      </c>
      <c r="R232" s="36">
        <f>SUMIFS(СВЦЭМ!$G$40:$G$783,СВЦЭМ!$A$40:$A$783,$A232,СВЦЭМ!$B$39:$B$782,R$225)+'СЕТ СН'!$F$12</f>
        <v>0</v>
      </c>
      <c r="S232" s="36">
        <f>SUMIFS(СВЦЭМ!$G$40:$G$783,СВЦЭМ!$A$40:$A$783,$A232,СВЦЭМ!$B$39:$B$782,S$225)+'СЕТ СН'!$F$12</f>
        <v>0</v>
      </c>
      <c r="T232" s="36">
        <f>SUMIFS(СВЦЭМ!$G$40:$G$783,СВЦЭМ!$A$40:$A$783,$A232,СВЦЭМ!$B$39:$B$782,T$225)+'СЕТ СН'!$F$12</f>
        <v>0</v>
      </c>
      <c r="U232" s="36">
        <f>SUMIFS(СВЦЭМ!$G$40:$G$783,СВЦЭМ!$A$40:$A$783,$A232,СВЦЭМ!$B$39:$B$782,U$225)+'СЕТ СН'!$F$12</f>
        <v>0</v>
      </c>
      <c r="V232" s="36">
        <f>SUMIFS(СВЦЭМ!$G$40:$G$783,СВЦЭМ!$A$40:$A$783,$A232,СВЦЭМ!$B$39:$B$782,V$225)+'СЕТ СН'!$F$12</f>
        <v>0</v>
      </c>
      <c r="W232" s="36">
        <f>SUMIFS(СВЦЭМ!$G$40:$G$783,СВЦЭМ!$A$40:$A$783,$A232,СВЦЭМ!$B$39:$B$782,W$225)+'СЕТ СН'!$F$12</f>
        <v>0</v>
      </c>
      <c r="X232" s="36">
        <f>SUMIFS(СВЦЭМ!$G$40:$G$783,СВЦЭМ!$A$40:$A$783,$A232,СВЦЭМ!$B$39:$B$782,X$225)+'СЕТ СН'!$F$12</f>
        <v>0</v>
      </c>
      <c r="Y232" s="36">
        <f>SUMIFS(СВЦЭМ!$G$40:$G$783,СВЦЭМ!$A$40:$A$783,$A232,СВЦЭМ!$B$39:$B$782,Y$225)+'СЕТ СН'!$F$12</f>
        <v>0</v>
      </c>
    </row>
    <row r="233" spans="1:27" ht="15.75" hidden="1" x14ac:dyDescent="0.2">
      <c r="A233" s="35">
        <f t="shared" si="6"/>
        <v>44993</v>
      </c>
      <c r="B233" s="36">
        <f>SUMIFS(СВЦЭМ!$G$40:$G$783,СВЦЭМ!$A$40:$A$783,$A233,СВЦЭМ!$B$39:$B$782,B$225)+'СЕТ СН'!$F$12</f>
        <v>0</v>
      </c>
      <c r="C233" s="36">
        <f>SUMIFS(СВЦЭМ!$G$40:$G$783,СВЦЭМ!$A$40:$A$783,$A233,СВЦЭМ!$B$39:$B$782,C$225)+'СЕТ СН'!$F$12</f>
        <v>0</v>
      </c>
      <c r="D233" s="36">
        <f>SUMIFS(СВЦЭМ!$G$40:$G$783,СВЦЭМ!$A$40:$A$783,$A233,СВЦЭМ!$B$39:$B$782,D$225)+'СЕТ СН'!$F$12</f>
        <v>0</v>
      </c>
      <c r="E233" s="36">
        <f>SUMIFS(СВЦЭМ!$G$40:$G$783,СВЦЭМ!$A$40:$A$783,$A233,СВЦЭМ!$B$39:$B$782,E$225)+'СЕТ СН'!$F$12</f>
        <v>0</v>
      </c>
      <c r="F233" s="36">
        <f>SUMIFS(СВЦЭМ!$G$40:$G$783,СВЦЭМ!$A$40:$A$783,$A233,СВЦЭМ!$B$39:$B$782,F$225)+'СЕТ СН'!$F$12</f>
        <v>0</v>
      </c>
      <c r="G233" s="36">
        <f>SUMIFS(СВЦЭМ!$G$40:$G$783,СВЦЭМ!$A$40:$A$783,$A233,СВЦЭМ!$B$39:$B$782,G$225)+'СЕТ СН'!$F$12</f>
        <v>0</v>
      </c>
      <c r="H233" s="36">
        <f>SUMIFS(СВЦЭМ!$G$40:$G$783,СВЦЭМ!$A$40:$A$783,$A233,СВЦЭМ!$B$39:$B$782,H$225)+'СЕТ СН'!$F$12</f>
        <v>0</v>
      </c>
      <c r="I233" s="36">
        <f>SUMIFS(СВЦЭМ!$G$40:$G$783,СВЦЭМ!$A$40:$A$783,$A233,СВЦЭМ!$B$39:$B$782,I$225)+'СЕТ СН'!$F$12</f>
        <v>0</v>
      </c>
      <c r="J233" s="36">
        <f>SUMIFS(СВЦЭМ!$G$40:$G$783,СВЦЭМ!$A$40:$A$783,$A233,СВЦЭМ!$B$39:$B$782,J$225)+'СЕТ СН'!$F$12</f>
        <v>0</v>
      </c>
      <c r="K233" s="36">
        <f>SUMIFS(СВЦЭМ!$G$40:$G$783,СВЦЭМ!$A$40:$A$783,$A233,СВЦЭМ!$B$39:$B$782,K$225)+'СЕТ СН'!$F$12</f>
        <v>0</v>
      </c>
      <c r="L233" s="36">
        <f>SUMIFS(СВЦЭМ!$G$40:$G$783,СВЦЭМ!$A$40:$A$783,$A233,СВЦЭМ!$B$39:$B$782,L$225)+'СЕТ СН'!$F$12</f>
        <v>0</v>
      </c>
      <c r="M233" s="36">
        <f>SUMIFS(СВЦЭМ!$G$40:$G$783,СВЦЭМ!$A$40:$A$783,$A233,СВЦЭМ!$B$39:$B$782,M$225)+'СЕТ СН'!$F$12</f>
        <v>0</v>
      </c>
      <c r="N233" s="36">
        <f>SUMIFS(СВЦЭМ!$G$40:$G$783,СВЦЭМ!$A$40:$A$783,$A233,СВЦЭМ!$B$39:$B$782,N$225)+'СЕТ СН'!$F$12</f>
        <v>0</v>
      </c>
      <c r="O233" s="36">
        <f>SUMIFS(СВЦЭМ!$G$40:$G$783,СВЦЭМ!$A$40:$A$783,$A233,СВЦЭМ!$B$39:$B$782,O$225)+'СЕТ СН'!$F$12</f>
        <v>0</v>
      </c>
      <c r="P233" s="36">
        <f>SUMIFS(СВЦЭМ!$G$40:$G$783,СВЦЭМ!$A$40:$A$783,$A233,СВЦЭМ!$B$39:$B$782,P$225)+'СЕТ СН'!$F$12</f>
        <v>0</v>
      </c>
      <c r="Q233" s="36">
        <f>SUMIFS(СВЦЭМ!$G$40:$G$783,СВЦЭМ!$A$40:$A$783,$A233,СВЦЭМ!$B$39:$B$782,Q$225)+'СЕТ СН'!$F$12</f>
        <v>0</v>
      </c>
      <c r="R233" s="36">
        <f>SUMIFS(СВЦЭМ!$G$40:$G$783,СВЦЭМ!$A$40:$A$783,$A233,СВЦЭМ!$B$39:$B$782,R$225)+'СЕТ СН'!$F$12</f>
        <v>0</v>
      </c>
      <c r="S233" s="36">
        <f>SUMIFS(СВЦЭМ!$G$40:$G$783,СВЦЭМ!$A$40:$A$783,$A233,СВЦЭМ!$B$39:$B$782,S$225)+'СЕТ СН'!$F$12</f>
        <v>0</v>
      </c>
      <c r="T233" s="36">
        <f>SUMIFS(СВЦЭМ!$G$40:$G$783,СВЦЭМ!$A$40:$A$783,$A233,СВЦЭМ!$B$39:$B$782,T$225)+'СЕТ СН'!$F$12</f>
        <v>0</v>
      </c>
      <c r="U233" s="36">
        <f>SUMIFS(СВЦЭМ!$G$40:$G$783,СВЦЭМ!$A$40:$A$783,$A233,СВЦЭМ!$B$39:$B$782,U$225)+'СЕТ СН'!$F$12</f>
        <v>0</v>
      </c>
      <c r="V233" s="36">
        <f>SUMIFS(СВЦЭМ!$G$40:$G$783,СВЦЭМ!$A$40:$A$783,$A233,СВЦЭМ!$B$39:$B$782,V$225)+'СЕТ СН'!$F$12</f>
        <v>0</v>
      </c>
      <c r="W233" s="36">
        <f>SUMIFS(СВЦЭМ!$G$40:$G$783,СВЦЭМ!$A$40:$A$783,$A233,СВЦЭМ!$B$39:$B$782,W$225)+'СЕТ СН'!$F$12</f>
        <v>0</v>
      </c>
      <c r="X233" s="36">
        <f>SUMIFS(СВЦЭМ!$G$40:$G$783,СВЦЭМ!$A$40:$A$783,$A233,СВЦЭМ!$B$39:$B$782,X$225)+'СЕТ СН'!$F$12</f>
        <v>0</v>
      </c>
      <c r="Y233" s="36">
        <f>SUMIFS(СВЦЭМ!$G$40:$G$783,СВЦЭМ!$A$40:$A$783,$A233,СВЦЭМ!$B$39:$B$782,Y$225)+'СЕТ СН'!$F$12</f>
        <v>0</v>
      </c>
    </row>
    <row r="234" spans="1:27" ht="15.75" hidden="1" x14ac:dyDescent="0.2">
      <c r="A234" s="35">
        <f t="shared" si="6"/>
        <v>44994</v>
      </c>
      <c r="B234" s="36">
        <f>SUMIFS(СВЦЭМ!$G$40:$G$783,СВЦЭМ!$A$40:$A$783,$A234,СВЦЭМ!$B$39:$B$782,B$225)+'СЕТ СН'!$F$12</f>
        <v>0</v>
      </c>
      <c r="C234" s="36">
        <f>SUMIFS(СВЦЭМ!$G$40:$G$783,СВЦЭМ!$A$40:$A$783,$A234,СВЦЭМ!$B$39:$B$782,C$225)+'СЕТ СН'!$F$12</f>
        <v>0</v>
      </c>
      <c r="D234" s="36">
        <f>SUMIFS(СВЦЭМ!$G$40:$G$783,СВЦЭМ!$A$40:$A$783,$A234,СВЦЭМ!$B$39:$B$782,D$225)+'СЕТ СН'!$F$12</f>
        <v>0</v>
      </c>
      <c r="E234" s="36">
        <f>SUMIFS(СВЦЭМ!$G$40:$G$783,СВЦЭМ!$A$40:$A$783,$A234,СВЦЭМ!$B$39:$B$782,E$225)+'СЕТ СН'!$F$12</f>
        <v>0</v>
      </c>
      <c r="F234" s="36">
        <f>SUMIFS(СВЦЭМ!$G$40:$G$783,СВЦЭМ!$A$40:$A$783,$A234,СВЦЭМ!$B$39:$B$782,F$225)+'СЕТ СН'!$F$12</f>
        <v>0</v>
      </c>
      <c r="G234" s="36">
        <f>SUMIFS(СВЦЭМ!$G$40:$G$783,СВЦЭМ!$A$40:$A$783,$A234,СВЦЭМ!$B$39:$B$782,G$225)+'СЕТ СН'!$F$12</f>
        <v>0</v>
      </c>
      <c r="H234" s="36">
        <f>SUMIFS(СВЦЭМ!$G$40:$G$783,СВЦЭМ!$A$40:$A$783,$A234,СВЦЭМ!$B$39:$B$782,H$225)+'СЕТ СН'!$F$12</f>
        <v>0</v>
      </c>
      <c r="I234" s="36">
        <f>SUMIFS(СВЦЭМ!$G$40:$G$783,СВЦЭМ!$A$40:$A$783,$A234,СВЦЭМ!$B$39:$B$782,I$225)+'СЕТ СН'!$F$12</f>
        <v>0</v>
      </c>
      <c r="J234" s="36">
        <f>SUMIFS(СВЦЭМ!$G$40:$G$783,СВЦЭМ!$A$40:$A$783,$A234,СВЦЭМ!$B$39:$B$782,J$225)+'СЕТ СН'!$F$12</f>
        <v>0</v>
      </c>
      <c r="K234" s="36">
        <f>SUMIFS(СВЦЭМ!$G$40:$G$783,СВЦЭМ!$A$40:$A$783,$A234,СВЦЭМ!$B$39:$B$782,K$225)+'СЕТ СН'!$F$12</f>
        <v>0</v>
      </c>
      <c r="L234" s="36">
        <f>SUMIFS(СВЦЭМ!$G$40:$G$783,СВЦЭМ!$A$40:$A$783,$A234,СВЦЭМ!$B$39:$B$782,L$225)+'СЕТ СН'!$F$12</f>
        <v>0</v>
      </c>
      <c r="M234" s="36">
        <f>SUMIFS(СВЦЭМ!$G$40:$G$783,СВЦЭМ!$A$40:$A$783,$A234,СВЦЭМ!$B$39:$B$782,M$225)+'СЕТ СН'!$F$12</f>
        <v>0</v>
      </c>
      <c r="N234" s="36">
        <f>SUMIFS(СВЦЭМ!$G$40:$G$783,СВЦЭМ!$A$40:$A$783,$A234,СВЦЭМ!$B$39:$B$782,N$225)+'СЕТ СН'!$F$12</f>
        <v>0</v>
      </c>
      <c r="O234" s="36">
        <f>SUMIFS(СВЦЭМ!$G$40:$G$783,СВЦЭМ!$A$40:$A$783,$A234,СВЦЭМ!$B$39:$B$782,O$225)+'СЕТ СН'!$F$12</f>
        <v>0</v>
      </c>
      <c r="P234" s="36">
        <f>SUMIFS(СВЦЭМ!$G$40:$G$783,СВЦЭМ!$A$40:$A$783,$A234,СВЦЭМ!$B$39:$B$782,P$225)+'СЕТ СН'!$F$12</f>
        <v>0</v>
      </c>
      <c r="Q234" s="36">
        <f>SUMIFS(СВЦЭМ!$G$40:$G$783,СВЦЭМ!$A$40:$A$783,$A234,СВЦЭМ!$B$39:$B$782,Q$225)+'СЕТ СН'!$F$12</f>
        <v>0</v>
      </c>
      <c r="R234" s="36">
        <f>SUMIFS(СВЦЭМ!$G$40:$G$783,СВЦЭМ!$A$40:$A$783,$A234,СВЦЭМ!$B$39:$B$782,R$225)+'СЕТ СН'!$F$12</f>
        <v>0</v>
      </c>
      <c r="S234" s="36">
        <f>SUMIFS(СВЦЭМ!$G$40:$G$783,СВЦЭМ!$A$40:$A$783,$A234,СВЦЭМ!$B$39:$B$782,S$225)+'СЕТ СН'!$F$12</f>
        <v>0</v>
      </c>
      <c r="T234" s="36">
        <f>SUMIFS(СВЦЭМ!$G$40:$G$783,СВЦЭМ!$A$40:$A$783,$A234,СВЦЭМ!$B$39:$B$782,T$225)+'СЕТ СН'!$F$12</f>
        <v>0</v>
      </c>
      <c r="U234" s="36">
        <f>SUMIFS(СВЦЭМ!$G$40:$G$783,СВЦЭМ!$A$40:$A$783,$A234,СВЦЭМ!$B$39:$B$782,U$225)+'СЕТ СН'!$F$12</f>
        <v>0</v>
      </c>
      <c r="V234" s="36">
        <f>SUMIFS(СВЦЭМ!$G$40:$G$783,СВЦЭМ!$A$40:$A$783,$A234,СВЦЭМ!$B$39:$B$782,V$225)+'СЕТ СН'!$F$12</f>
        <v>0</v>
      </c>
      <c r="W234" s="36">
        <f>SUMIFS(СВЦЭМ!$G$40:$G$783,СВЦЭМ!$A$40:$A$783,$A234,СВЦЭМ!$B$39:$B$782,W$225)+'СЕТ СН'!$F$12</f>
        <v>0</v>
      </c>
      <c r="X234" s="36">
        <f>SUMIFS(СВЦЭМ!$G$40:$G$783,СВЦЭМ!$A$40:$A$783,$A234,СВЦЭМ!$B$39:$B$782,X$225)+'СЕТ СН'!$F$12</f>
        <v>0</v>
      </c>
      <c r="Y234" s="36">
        <f>SUMIFS(СВЦЭМ!$G$40:$G$783,СВЦЭМ!$A$40:$A$783,$A234,СВЦЭМ!$B$39:$B$782,Y$225)+'СЕТ СН'!$F$12</f>
        <v>0</v>
      </c>
    </row>
    <row r="235" spans="1:27" ht="15.75" hidden="1" x14ac:dyDescent="0.2">
      <c r="A235" s="35">
        <f t="shared" si="6"/>
        <v>44995</v>
      </c>
      <c r="B235" s="36">
        <f>SUMIFS(СВЦЭМ!$G$40:$G$783,СВЦЭМ!$A$40:$A$783,$A235,СВЦЭМ!$B$39:$B$782,B$225)+'СЕТ СН'!$F$12</f>
        <v>0</v>
      </c>
      <c r="C235" s="36">
        <f>SUMIFS(СВЦЭМ!$G$40:$G$783,СВЦЭМ!$A$40:$A$783,$A235,СВЦЭМ!$B$39:$B$782,C$225)+'СЕТ СН'!$F$12</f>
        <v>0</v>
      </c>
      <c r="D235" s="36">
        <f>SUMIFS(СВЦЭМ!$G$40:$G$783,СВЦЭМ!$A$40:$A$783,$A235,СВЦЭМ!$B$39:$B$782,D$225)+'СЕТ СН'!$F$12</f>
        <v>0</v>
      </c>
      <c r="E235" s="36">
        <f>SUMIFS(СВЦЭМ!$G$40:$G$783,СВЦЭМ!$A$40:$A$783,$A235,СВЦЭМ!$B$39:$B$782,E$225)+'СЕТ СН'!$F$12</f>
        <v>0</v>
      </c>
      <c r="F235" s="36">
        <f>SUMIFS(СВЦЭМ!$G$40:$G$783,СВЦЭМ!$A$40:$A$783,$A235,СВЦЭМ!$B$39:$B$782,F$225)+'СЕТ СН'!$F$12</f>
        <v>0</v>
      </c>
      <c r="G235" s="36">
        <f>SUMIFS(СВЦЭМ!$G$40:$G$783,СВЦЭМ!$A$40:$A$783,$A235,СВЦЭМ!$B$39:$B$782,G$225)+'СЕТ СН'!$F$12</f>
        <v>0</v>
      </c>
      <c r="H235" s="36">
        <f>SUMIFS(СВЦЭМ!$G$40:$G$783,СВЦЭМ!$A$40:$A$783,$A235,СВЦЭМ!$B$39:$B$782,H$225)+'СЕТ СН'!$F$12</f>
        <v>0</v>
      </c>
      <c r="I235" s="36">
        <f>SUMIFS(СВЦЭМ!$G$40:$G$783,СВЦЭМ!$A$40:$A$783,$A235,СВЦЭМ!$B$39:$B$782,I$225)+'СЕТ СН'!$F$12</f>
        <v>0</v>
      </c>
      <c r="J235" s="36">
        <f>SUMIFS(СВЦЭМ!$G$40:$G$783,СВЦЭМ!$A$40:$A$783,$A235,СВЦЭМ!$B$39:$B$782,J$225)+'СЕТ СН'!$F$12</f>
        <v>0</v>
      </c>
      <c r="K235" s="36">
        <f>SUMIFS(СВЦЭМ!$G$40:$G$783,СВЦЭМ!$A$40:$A$783,$A235,СВЦЭМ!$B$39:$B$782,K$225)+'СЕТ СН'!$F$12</f>
        <v>0</v>
      </c>
      <c r="L235" s="36">
        <f>SUMIFS(СВЦЭМ!$G$40:$G$783,СВЦЭМ!$A$40:$A$783,$A235,СВЦЭМ!$B$39:$B$782,L$225)+'СЕТ СН'!$F$12</f>
        <v>0</v>
      </c>
      <c r="M235" s="36">
        <f>SUMIFS(СВЦЭМ!$G$40:$G$783,СВЦЭМ!$A$40:$A$783,$A235,СВЦЭМ!$B$39:$B$782,M$225)+'СЕТ СН'!$F$12</f>
        <v>0</v>
      </c>
      <c r="N235" s="36">
        <f>SUMIFS(СВЦЭМ!$G$40:$G$783,СВЦЭМ!$A$40:$A$783,$A235,СВЦЭМ!$B$39:$B$782,N$225)+'СЕТ СН'!$F$12</f>
        <v>0</v>
      </c>
      <c r="O235" s="36">
        <f>SUMIFS(СВЦЭМ!$G$40:$G$783,СВЦЭМ!$A$40:$A$783,$A235,СВЦЭМ!$B$39:$B$782,O$225)+'СЕТ СН'!$F$12</f>
        <v>0</v>
      </c>
      <c r="P235" s="36">
        <f>SUMIFS(СВЦЭМ!$G$40:$G$783,СВЦЭМ!$A$40:$A$783,$A235,СВЦЭМ!$B$39:$B$782,P$225)+'СЕТ СН'!$F$12</f>
        <v>0</v>
      </c>
      <c r="Q235" s="36">
        <f>SUMIFS(СВЦЭМ!$G$40:$G$783,СВЦЭМ!$A$40:$A$783,$A235,СВЦЭМ!$B$39:$B$782,Q$225)+'СЕТ СН'!$F$12</f>
        <v>0</v>
      </c>
      <c r="R235" s="36">
        <f>SUMIFS(СВЦЭМ!$G$40:$G$783,СВЦЭМ!$A$40:$A$783,$A235,СВЦЭМ!$B$39:$B$782,R$225)+'СЕТ СН'!$F$12</f>
        <v>0</v>
      </c>
      <c r="S235" s="36">
        <f>SUMIFS(СВЦЭМ!$G$40:$G$783,СВЦЭМ!$A$40:$A$783,$A235,СВЦЭМ!$B$39:$B$782,S$225)+'СЕТ СН'!$F$12</f>
        <v>0</v>
      </c>
      <c r="T235" s="36">
        <f>SUMIFS(СВЦЭМ!$G$40:$G$783,СВЦЭМ!$A$40:$A$783,$A235,СВЦЭМ!$B$39:$B$782,T$225)+'СЕТ СН'!$F$12</f>
        <v>0</v>
      </c>
      <c r="U235" s="36">
        <f>SUMIFS(СВЦЭМ!$G$40:$G$783,СВЦЭМ!$A$40:$A$783,$A235,СВЦЭМ!$B$39:$B$782,U$225)+'СЕТ СН'!$F$12</f>
        <v>0</v>
      </c>
      <c r="V235" s="36">
        <f>SUMIFS(СВЦЭМ!$G$40:$G$783,СВЦЭМ!$A$40:$A$783,$A235,СВЦЭМ!$B$39:$B$782,V$225)+'СЕТ СН'!$F$12</f>
        <v>0</v>
      </c>
      <c r="W235" s="36">
        <f>SUMIFS(СВЦЭМ!$G$40:$G$783,СВЦЭМ!$A$40:$A$783,$A235,СВЦЭМ!$B$39:$B$782,W$225)+'СЕТ СН'!$F$12</f>
        <v>0</v>
      </c>
      <c r="X235" s="36">
        <f>SUMIFS(СВЦЭМ!$G$40:$G$783,СВЦЭМ!$A$40:$A$783,$A235,СВЦЭМ!$B$39:$B$782,X$225)+'СЕТ СН'!$F$12</f>
        <v>0</v>
      </c>
      <c r="Y235" s="36">
        <f>SUMIFS(СВЦЭМ!$G$40:$G$783,СВЦЭМ!$A$40:$A$783,$A235,СВЦЭМ!$B$39:$B$782,Y$225)+'СЕТ СН'!$F$12</f>
        <v>0</v>
      </c>
    </row>
    <row r="236" spans="1:27" ht="15.75" hidden="1" x14ac:dyDescent="0.2">
      <c r="A236" s="35">
        <f t="shared" si="6"/>
        <v>44996</v>
      </c>
      <c r="B236" s="36">
        <f>SUMIFS(СВЦЭМ!$G$40:$G$783,СВЦЭМ!$A$40:$A$783,$A236,СВЦЭМ!$B$39:$B$782,B$225)+'СЕТ СН'!$F$12</f>
        <v>0</v>
      </c>
      <c r="C236" s="36">
        <f>SUMIFS(СВЦЭМ!$G$40:$G$783,СВЦЭМ!$A$40:$A$783,$A236,СВЦЭМ!$B$39:$B$782,C$225)+'СЕТ СН'!$F$12</f>
        <v>0</v>
      </c>
      <c r="D236" s="36">
        <f>SUMIFS(СВЦЭМ!$G$40:$G$783,СВЦЭМ!$A$40:$A$783,$A236,СВЦЭМ!$B$39:$B$782,D$225)+'СЕТ СН'!$F$12</f>
        <v>0</v>
      </c>
      <c r="E236" s="36">
        <f>SUMIFS(СВЦЭМ!$G$40:$G$783,СВЦЭМ!$A$40:$A$783,$A236,СВЦЭМ!$B$39:$B$782,E$225)+'СЕТ СН'!$F$12</f>
        <v>0</v>
      </c>
      <c r="F236" s="36">
        <f>SUMIFS(СВЦЭМ!$G$40:$G$783,СВЦЭМ!$A$40:$A$783,$A236,СВЦЭМ!$B$39:$B$782,F$225)+'СЕТ СН'!$F$12</f>
        <v>0</v>
      </c>
      <c r="G236" s="36">
        <f>SUMIFS(СВЦЭМ!$G$40:$G$783,СВЦЭМ!$A$40:$A$783,$A236,СВЦЭМ!$B$39:$B$782,G$225)+'СЕТ СН'!$F$12</f>
        <v>0</v>
      </c>
      <c r="H236" s="36">
        <f>SUMIFS(СВЦЭМ!$G$40:$G$783,СВЦЭМ!$A$40:$A$783,$A236,СВЦЭМ!$B$39:$B$782,H$225)+'СЕТ СН'!$F$12</f>
        <v>0</v>
      </c>
      <c r="I236" s="36">
        <f>SUMIFS(СВЦЭМ!$G$40:$G$783,СВЦЭМ!$A$40:$A$783,$A236,СВЦЭМ!$B$39:$B$782,I$225)+'СЕТ СН'!$F$12</f>
        <v>0</v>
      </c>
      <c r="J236" s="36">
        <f>SUMIFS(СВЦЭМ!$G$40:$G$783,СВЦЭМ!$A$40:$A$783,$A236,СВЦЭМ!$B$39:$B$782,J$225)+'СЕТ СН'!$F$12</f>
        <v>0</v>
      </c>
      <c r="K236" s="36">
        <f>SUMIFS(СВЦЭМ!$G$40:$G$783,СВЦЭМ!$A$40:$A$783,$A236,СВЦЭМ!$B$39:$B$782,K$225)+'СЕТ СН'!$F$12</f>
        <v>0</v>
      </c>
      <c r="L236" s="36">
        <f>SUMIFS(СВЦЭМ!$G$40:$G$783,СВЦЭМ!$A$40:$A$783,$A236,СВЦЭМ!$B$39:$B$782,L$225)+'СЕТ СН'!$F$12</f>
        <v>0</v>
      </c>
      <c r="M236" s="36">
        <f>SUMIFS(СВЦЭМ!$G$40:$G$783,СВЦЭМ!$A$40:$A$783,$A236,СВЦЭМ!$B$39:$B$782,M$225)+'СЕТ СН'!$F$12</f>
        <v>0</v>
      </c>
      <c r="N236" s="36">
        <f>SUMIFS(СВЦЭМ!$G$40:$G$783,СВЦЭМ!$A$40:$A$783,$A236,СВЦЭМ!$B$39:$B$782,N$225)+'СЕТ СН'!$F$12</f>
        <v>0</v>
      </c>
      <c r="O236" s="36">
        <f>SUMIFS(СВЦЭМ!$G$40:$G$783,СВЦЭМ!$A$40:$A$783,$A236,СВЦЭМ!$B$39:$B$782,O$225)+'СЕТ СН'!$F$12</f>
        <v>0</v>
      </c>
      <c r="P236" s="36">
        <f>SUMIFS(СВЦЭМ!$G$40:$G$783,СВЦЭМ!$A$40:$A$783,$A236,СВЦЭМ!$B$39:$B$782,P$225)+'СЕТ СН'!$F$12</f>
        <v>0</v>
      </c>
      <c r="Q236" s="36">
        <f>SUMIFS(СВЦЭМ!$G$40:$G$783,СВЦЭМ!$A$40:$A$783,$A236,СВЦЭМ!$B$39:$B$782,Q$225)+'СЕТ СН'!$F$12</f>
        <v>0</v>
      </c>
      <c r="R236" s="36">
        <f>SUMIFS(СВЦЭМ!$G$40:$G$783,СВЦЭМ!$A$40:$A$783,$A236,СВЦЭМ!$B$39:$B$782,R$225)+'СЕТ СН'!$F$12</f>
        <v>0</v>
      </c>
      <c r="S236" s="36">
        <f>SUMIFS(СВЦЭМ!$G$40:$G$783,СВЦЭМ!$A$40:$A$783,$A236,СВЦЭМ!$B$39:$B$782,S$225)+'СЕТ СН'!$F$12</f>
        <v>0</v>
      </c>
      <c r="T236" s="36">
        <f>SUMIFS(СВЦЭМ!$G$40:$G$783,СВЦЭМ!$A$40:$A$783,$A236,СВЦЭМ!$B$39:$B$782,T$225)+'СЕТ СН'!$F$12</f>
        <v>0</v>
      </c>
      <c r="U236" s="36">
        <f>SUMIFS(СВЦЭМ!$G$40:$G$783,СВЦЭМ!$A$40:$A$783,$A236,СВЦЭМ!$B$39:$B$782,U$225)+'СЕТ СН'!$F$12</f>
        <v>0</v>
      </c>
      <c r="V236" s="36">
        <f>SUMIFS(СВЦЭМ!$G$40:$G$783,СВЦЭМ!$A$40:$A$783,$A236,СВЦЭМ!$B$39:$B$782,V$225)+'СЕТ СН'!$F$12</f>
        <v>0</v>
      </c>
      <c r="W236" s="36">
        <f>SUMIFS(СВЦЭМ!$G$40:$G$783,СВЦЭМ!$A$40:$A$783,$A236,СВЦЭМ!$B$39:$B$782,W$225)+'СЕТ СН'!$F$12</f>
        <v>0</v>
      </c>
      <c r="X236" s="36">
        <f>SUMIFS(СВЦЭМ!$G$40:$G$783,СВЦЭМ!$A$40:$A$783,$A236,СВЦЭМ!$B$39:$B$782,X$225)+'СЕТ СН'!$F$12</f>
        <v>0</v>
      </c>
      <c r="Y236" s="36">
        <f>SUMIFS(СВЦЭМ!$G$40:$G$783,СВЦЭМ!$A$40:$A$783,$A236,СВЦЭМ!$B$39:$B$782,Y$225)+'СЕТ СН'!$F$12</f>
        <v>0</v>
      </c>
    </row>
    <row r="237" spans="1:27" ht="15.75" hidden="1" x14ac:dyDescent="0.2">
      <c r="A237" s="35">
        <f t="shared" si="6"/>
        <v>44997</v>
      </c>
      <c r="B237" s="36">
        <f>SUMIFS(СВЦЭМ!$G$40:$G$783,СВЦЭМ!$A$40:$A$783,$A237,СВЦЭМ!$B$39:$B$782,B$225)+'СЕТ СН'!$F$12</f>
        <v>0</v>
      </c>
      <c r="C237" s="36">
        <f>SUMIFS(СВЦЭМ!$G$40:$G$783,СВЦЭМ!$A$40:$A$783,$A237,СВЦЭМ!$B$39:$B$782,C$225)+'СЕТ СН'!$F$12</f>
        <v>0</v>
      </c>
      <c r="D237" s="36">
        <f>SUMIFS(СВЦЭМ!$G$40:$G$783,СВЦЭМ!$A$40:$A$783,$A237,СВЦЭМ!$B$39:$B$782,D$225)+'СЕТ СН'!$F$12</f>
        <v>0</v>
      </c>
      <c r="E237" s="36">
        <f>SUMIFS(СВЦЭМ!$G$40:$G$783,СВЦЭМ!$A$40:$A$783,$A237,СВЦЭМ!$B$39:$B$782,E$225)+'СЕТ СН'!$F$12</f>
        <v>0</v>
      </c>
      <c r="F237" s="36">
        <f>SUMIFS(СВЦЭМ!$G$40:$G$783,СВЦЭМ!$A$40:$A$783,$A237,СВЦЭМ!$B$39:$B$782,F$225)+'СЕТ СН'!$F$12</f>
        <v>0</v>
      </c>
      <c r="G237" s="36">
        <f>SUMIFS(СВЦЭМ!$G$40:$G$783,СВЦЭМ!$A$40:$A$783,$A237,СВЦЭМ!$B$39:$B$782,G$225)+'СЕТ СН'!$F$12</f>
        <v>0</v>
      </c>
      <c r="H237" s="36">
        <f>SUMIFS(СВЦЭМ!$G$40:$G$783,СВЦЭМ!$A$40:$A$783,$A237,СВЦЭМ!$B$39:$B$782,H$225)+'СЕТ СН'!$F$12</f>
        <v>0</v>
      </c>
      <c r="I237" s="36">
        <f>SUMIFS(СВЦЭМ!$G$40:$G$783,СВЦЭМ!$A$40:$A$783,$A237,СВЦЭМ!$B$39:$B$782,I$225)+'СЕТ СН'!$F$12</f>
        <v>0</v>
      </c>
      <c r="J237" s="36">
        <f>SUMIFS(СВЦЭМ!$G$40:$G$783,СВЦЭМ!$A$40:$A$783,$A237,СВЦЭМ!$B$39:$B$782,J$225)+'СЕТ СН'!$F$12</f>
        <v>0</v>
      </c>
      <c r="K237" s="36">
        <f>SUMIFS(СВЦЭМ!$G$40:$G$783,СВЦЭМ!$A$40:$A$783,$A237,СВЦЭМ!$B$39:$B$782,K$225)+'СЕТ СН'!$F$12</f>
        <v>0</v>
      </c>
      <c r="L237" s="36">
        <f>SUMIFS(СВЦЭМ!$G$40:$G$783,СВЦЭМ!$A$40:$A$783,$A237,СВЦЭМ!$B$39:$B$782,L$225)+'СЕТ СН'!$F$12</f>
        <v>0</v>
      </c>
      <c r="M237" s="36">
        <f>SUMIFS(СВЦЭМ!$G$40:$G$783,СВЦЭМ!$A$40:$A$783,$A237,СВЦЭМ!$B$39:$B$782,M$225)+'СЕТ СН'!$F$12</f>
        <v>0</v>
      </c>
      <c r="N237" s="36">
        <f>SUMIFS(СВЦЭМ!$G$40:$G$783,СВЦЭМ!$A$40:$A$783,$A237,СВЦЭМ!$B$39:$B$782,N$225)+'СЕТ СН'!$F$12</f>
        <v>0</v>
      </c>
      <c r="O237" s="36">
        <f>SUMIFS(СВЦЭМ!$G$40:$G$783,СВЦЭМ!$A$40:$A$783,$A237,СВЦЭМ!$B$39:$B$782,O$225)+'СЕТ СН'!$F$12</f>
        <v>0</v>
      </c>
      <c r="P237" s="36">
        <f>SUMIFS(СВЦЭМ!$G$40:$G$783,СВЦЭМ!$A$40:$A$783,$A237,СВЦЭМ!$B$39:$B$782,P$225)+'СЕТ СН'!$F$12</f>
        <v>0</v>
      </c>
      <c r="Q237" s="36">
        <f>SUMIFS(СВЦЭМ!$G$40:$G$783,СВЦЭМ!$A$40:$A$783,$A237,СВЦЭМ!$B$39:$B$782,Q$225)+'СЕТ СН'!$F$12</f>
        <v>0</v>
      </c>
      <c r="R237" s="36">
        <f>SUMIFS(СВЦЭМ!$G$40:$G$783,СВЦЭМ!$A$40:$A$783,$A237,СВЦЭМ!$B$39:$B$782,R$225)+'СЕТ СН'!$F$12</f>
        <v>0</v>
      </c>
      <c r="S237" s="36">
        <f>SUMIFS(СВЦЭМ!$G$40:$G$783,СВЦЭМ!$A$40:$A$783,$A237,СВЦЭМ!$B$39:$B$782,S$225)+'СЕТ СН'!$F$12</f>
        <v>0</v>
      </c>
      <c r="T237" s="36">
        <f>SUMIFS(СВЦЭМ!$G$40:$G$783,СВЦЭМ!$A$40:$A$783,$A237,СВЦЭМ!$B$39:$B$782,T$225)+'СЕТ СН'!$F$12</f>
        <v>0</v>
      </c>
      <c r="U237" s="36">
        <f>SUMIFS(СВЦЭМ!$G$40:$G$783,СВЦЭМ!$A$40:$A$783,$A237,СВЦЭМ!$B$39:$B$782,U$225)+'СЕТ СН'!$F$12</f>
        <v>0</v>
      </c>
      <c r="V237" s="36">
        <f>SUMIFS(СВЦЭМ!$G$40:$G$783,СВЦЭМ!$A$40:$A$783,$A237,СВЦЭМ!$B$39:$B$782,V$225)+'СЕТ СН'!$F$12</f>
        <v>0</v>
      </c>
      <c r="W237" s="36">
        <f>SUMIFS(СВЦЭМ!$G$40:$G$783,СВЦЭМ!$A$40:$A$783,$A237,СВЦЭМ!$B$39:$B$782,W$225)+'СЕТ СН'!$F$12</f>
        <v>0</v>
      </c>
      <c r="X237" s="36">
        <f>SUMIFS(СВЦЭМ!$G$40:$G$783,СВЦЭМ!$A$40:$A$783,$A237,СВЦЭМ!$B$39:$B$782,X$225)+'СЕТ СН'!$F$12</f>
        <v>0</v>
      </c>
      <c r="Y237" s="36">
        <f>SUMIFS(СВЦЭМ!$G$40:$G$783,СВЦЭМ!$A$40:$A$783,$A237,СВЦЭМ!$B$39:$B$782,Y$225)+'СЕТ СН'!$F$12</f>
        <v>0</v>
      </c>
    </row>
    <row r="238" spans="1:27" ht="15.75" hidden="1" x14ac:dyDescent="0.2">
      <c r="A238" s="35">
        <f t="shared" si="6"/>
        <v>44998</v>
      </c>
      <c r="B238" s="36">
        <f>SUMIFS(СВЦЭМ!$G$40:$G$783,СВЦЭМ!$A$40:$A$783,$A238,СВЦЭМ!$B$39:$B$782,B$225)+'СЕТ СН'!$F$12</f>
        <v>0</v>
      </c>
      <c r="C238" s="36">
        <f>SUMIFS(СВЦЭМ!$G$40:$G$783,СВЦЭМ!$A$40:$A$783,$A238,СВЦЭМ!$B$39:$B$782,C$225)+'СЕТ СН'!$F$12</f>
        <v>0</v>
      </c>
      <c r="D238" s="36">
        <f>SUMIFS(СВЦЭМ!$G$40:$G$783,СВЦЭМ!$A$40:$A$783,$A238,СВЦЭМ!$B$39:$B$782,D$225)+'СЕТ СН'!$F$12</f>
        <v>0</v>
      </c>
      <c r="E238" s="36">
        <f>SUMIFS(СВЦЭМ!$G$40:$G$783,СВЦЭМ!$A$40:$A$783,$A238,СВЦЭМ!$B$39:$B$782,E$225)+'СЕТ СН'!$F$12</f>
        <v>0</v>
      </c>
      <c r="F238" s="36">
        <f>SUMIFS(СВЦЭМ!$G$40:$G$783,СВЦЭМ!$A$40:$A$783,$A238,СВЦЭМ!$B$39:$B$782,F$225)+'СЕТ СН'!$F$12</f>
        <v>0</v>
      </c>
      <c r="G238" s="36">
        <f>SUMIFS(СВЦЭМ!$G$40:$G$783,СВЦЭМ!$A$40:$A$783,$A238,СВЦЭМ!$B$39:$B$782,G$225)+'СЕТ СН'!$F$12</f>
        <v>0</v>
      </c>
      <c r="H238" s="36">
        <f>SUMIFS(СВЦЭМ!$G$40:$G$783,СВЦЭМ!$A$40:$A$783,$A238,СВЦЭМ!$B$39:$B$782,H$225)+'СЕТ СН'!$F$12</f>
        <v>0</v>
      </c>
      <c r="I238" s="36">
        <f>SUMIFS(СВЦЭМ!$G$40:$G$783,СВЦЭМ!$A$40:$A$783,$A238,СВЦЭМ!$B$39:$B$782,I$225)+'СЕТ СН'!$F$12</f>
        <v>0</v>
      </c>
      <c r="J238" s="36">
        <f>SUMIFS(СВЦЭМ!$G$40:$G$783,СВЦЭМ!$A$40:$A$783,$A238,СВЦЭМ!$B$39:$B$782,J$225)+'СЕТ СН'!$F$12</f>
        <v>0</v>
      </c>
      <c r="K238" s="36">
        <f>SUMIFS(СВЦЭМ!$G$40:$G$783,СВЦЭМ!$A$40:$A$783,$A238,СВЦЭМ!$B$39:$B$782,K$225)+'СЕТ СН'!$F$12</f>
        <v>0</v>
      </c>
      <c r="L238" s="36">
        <f>SUMIFS(СВЦЭМ!$G$40:$G$783,СВЦЭМ!$A$40:$A$783,$A238,СВЦЭМ!$B$39:$B$782,L$225)+'СЕТ СН'!$F$12</f>
        <v>0</v>
      </c>
      <c r="M238" s="36">
        <f>SUMIFS(СВЦЭМ!$G$40:$G$783,СВЦЭМ!$A$40:$A$783,$A238,СВЦЭМ!$B$39:$B$782,M$225)+'СЕТ СН'!$F$12</f>
        <v>0</v>
      </c>
      <c r="N238" s="36">
        <f>SUMIFS(СВЦЭМ!$G$40:$G$783,СВЦЭМ!$A$40:$A$783,$A238,СВЦЭМ!$B$39:$B$782,N$225)+'СЕТ СН'!$F$12</f>
        <v>0</v>
      </c>
      <c r="O238" s="36">
        <f>SUMIFS(СВЦЭМ!$G$40:$G$783,СВЦЭМ!$A$40:$A$783,$A238,СВЦЭМ!$B$39:$B$782,O$225)+'СЕТ СН'!$F$12</f>
        <v>0</v>
      </c>
      <c r="P238" s="36">
        <f>SUMIFS(СВЦЭМ!$G$40:$G$783,СВЦЭМ!$A$40:$A$783,$A238,СВЦЭМ!$B$39:$B$782,P$225)+'СЕТ СН'!$F$12</f>
        <v>0</v>
      </c>
      <c r="Q238" s="36">
        <f>SUMIFS(СВЦЭМ!$G$40:$G$783,СВЦЭМ!$A$40:$A$783,$A238,СВЦЭМ!$B$39:$B$782,Q$225)+'СЕТ СН'!$F$12</f>
        <v>0</v>
      </c>
      <c r="R238" s="36">
        <f>SUMIFS(СВЦЭМ!$G$40:$G$783,СВЦЭМ!$A$40:$A$783,$A238,СВЦЭМ!$B$39:$B$782,R$225)+'СЕТ СН'!$F$12</f>
        <v>0</v>
      </c>
      <c r="S238" s="36">
        <f>SUMIFS(СВЦЭМ!$G$40:$G$783,СВЦЭМ!$A$40:$A$783,$A238,СВЦЭМ!$B$39:$B$782,S$225)+'СЕТ СН'!$F$12</f>
        <v>0</v>
      </c>
      <c r="T238" s="36">
        <f>SUMIFS(СВЦЭМ!$G$40:$G$783,СВЦЭМ!$A$40:$A$783,$A238,СВЦЭМ!$B$39:$B$782,T$225)+'СЕТ СН'!$F$12</f>
        <v>0</v>
      </c>
      <c r="U238" s="36">
        <f>SUMIFS(СВЦЭМ!$G$40:$G$783,СВЦЭМ!$A$40:$A$783,$A238,СВЦЭМ!$B$39:$B$782,U$225)+'СЕТ СН'!$F$12</f>
        <v>0</v>
      </c>
      <c r="V238" s="36">
        <f>SUMIFS(СВЦЭМ!$G$40:$G$783,СВЦЭМ!$A$40:$A$783,$A238,СВЦЭМ!$B$39:$B$782,V$225)+'СЕТ СН'!$F$12</f>
        <v>0</v>
      </c>
      <c r="W238" s="36">
        <f>SUMIFS(СВЦЭМ!$G$40:$G$783,СВЦЭМ!$A$40:$A$783,$A238,СВЦЭМ!$B$39:$B$782,W$225)+'СЕТ СН'!$F$12</f>
        <v>0</v>
      </c>
      <c r="X238" s="36">
        <f>SUMIFS(СВЦЭМ!$G$40:$G$783,СВЦЭМ!$A$40:$A$783,$A238,СВЦЭМ!$B$39:$B$782,X$225)+'СЕТ СН'!$F$12</f>
        <v>0</v>
      </c>
      <c r="Y238" s="36">
        <f>SUMIFS(СВЦЭМ!$G$40:$G$783,СВЦЭМ!$A$40:$A$783,$A238,СВЦЭМ!$B$39:$B$782,Y$225)+'СЕТ СН'!$F$12</f>
        <v>0</v>
      </c>
    </row>
    <row r="239" spans="1:27" ht="15.75" hidden="1" x14ac:dyDescent="0.2">
      <c r="A239" s="35">
        <f t="shared" si="6"/>
        <v>44999</v>
      </c>
      <c r="B239" s="36">
        <f>SUMIFS(СВЦЭМ!$G$40:$G$783,СВЦЭМ!$A$40:$A$783,$A239,СВЦЭМ!$B$39:$B$782,B$225)+'СЕТ СН'!$F$12</f>
        <v>0</v>
      </c>
      <c r="C239" s="36">
        <f>SUMIFS(СВЦЭМ!$G$40:$G$783,СВЦЭМ!$A$40:$A$783,$A239,СВЦЭМ!$B$39:$B$782,C$225)+'СЕТ СН'!$F$12</f>
        <v>0</v>
      </c>
      <c r="D239" s="36">
        <f>SUMIFS(СВЦЭМ!$G$40:$G$783,СВЦЭМ!$A$40:$A$783,$A239,СВЦЭМ!$B$39:$B$782,D$225)+'СЕТ СН'!$F$12</f>
        <v>0</v>
      </c>
      <c r="E239" s="36">
        <f>SUMIFS(СВЦЭМ!$G$40:$G$783,СВЦЭМ!$A$40:$A$783,$A239,СВЦЭМ!$B$39:$B$782,E$225)+'СЕТ СН'!$F$12</f>
        <v>0</v>
      </c>
      <c r="F239" s="36">
        <f>SUMIFS(СВЦЭМ!$G$40:$G$783,СВЦЭМ!$A$40:$A$783,$A239,СВЦЭМ!$B$39:$B$782,F$225)+'СЕТ СН'!$F$12</f>
        <v>0</v>
      </c>
      <c r="G239" s="36">
        <f>SUMIFS(СВЦЭМ!$G$40:$G$783,СВЦЭМ!$A$40:$A$783,$A239,СВЦЭМ!$B$39:$B$782,G$225)+'СЕТ СН'!$F$12</f>
        <v>0</v>
      </c>
      <c r="H239" s="36">
        <f>SUMIFS(СВЦЭМ!$G$40:$G$783,СВЦЭМ!$A$40:$A$783,$A239,СВЦЭМ!$B$39:$B$782,H$225)+'СЕТ СН'!$F$12</f>
        <v>0</v>
      </c>
      <c r="I239" s="36">
        <f>SUMIFS(СВЦЭМ!$G$40:$G$783,СВЦЭМ!$A$40:$A$783,$A239,СВЦЭМ!$B$39:$B$782,I$225)+'СЕТ СН'!$F$12</f>
        <v>0</v>
      </c>
      <c r="J239" s="36">
        <f>SUMIFS(СВЦЭМ!$G$40:$G$783,СВЦЭМ!$A$40:$A$783,$A239,СВЦЭМ!$B$39:$B$782,J$225)+'СЕТ СН'!$F$12</f>
        <v>0</v>
      </c>
      <c r="K239" s="36">
        <f>SUMIFS(СВЦЭМ!$G$40:$G$783,СВЦЭМ!$A$40:$A$783,$A239,СВЦЭМ!$B$39:$B$782,K$225)+'СЕТ СН'!$F$12</f>
        <v>0</v>
      </c>
      <c r="L239" s="36">
        <f>SUMIFS(СВЦЭМ!$G$40:$G$783,СВЦЭМ!$A$40:$A$783,$A239,СВЦЭМ!$B$39:$B$782,L$225)+'СЕТ СН'!$F$12</f>
        <v>0</v>
      </c>
      <c r="M239" s="36">
        <f>SUMIFS(СВЦЭМ!$G$40:$G$783,СВЦЭМ!$A$40:$A$783,$A239,СВЦЭМ!$B$39:$B$782,M$225)+'СЕТ СН'!$F$12</f>
        <v>0</v>
      </c>
      <c r="N239" s="36">
        <f>SUMIFS(СВЦЭМ!$G$40:$G$783,СВЦЭМ!$A$40:$A$783,$A239,СВЦЭМ!$B$39:$B$782,N$225)+'СЕТ СН'!$F$12</f>
        <v>0</v>
      </c>
      <c r="O239" s="36">
        <f>SUMIFS(СВЦЭМ!$G$40:$G$783,СВЦЭМ!$A$40:$A$783,$A239,СВЦЭМ!$B$39:$B$782,O$225)+'СЕТ СН'!$F$12</f>
        <v>0</v>
      </c>
      <c r="P239" s="36">
        <f>SUMIFS(СВЦЭМ!$G$40:$G$783,СВЦЭМ!$A$40:$A$783,$A239,СВЦЭМ!$B$39:$B$782,P$225)+'СЕТ СН'!$F$12</f>
        <v>0</v>
      </c>
      <c r="Q239" s="36">
        <f>SUMIFS(СВЦЭМ!$G$40:$G$783,СВЦЭМ!$A$40:$A$783,$A239,СВЦЭМ!$B$39:$B$782,Q$225)+'СЕТ СН'!$F$12</f>
        <v>0</v>
      </c>
      <c r="R239" s="36">
        <f>SUMIFS(СВЦЭМ!$G$40:$G$783,СВЦЭМ!$A$40:$A$783,$A239,СВЦЭМ!$B$39:$B$782,R$225)+'СЕТ СН'!$F$12</f>
        <v>0</v>
      </c>
      <c r="S239" s="36">
        <f>SUMIFS(СВЦЭМ!$G$40:$G$783,СВЦЭМ!$A$40:$A$783,$A239,СВЦЭМ!$B$39:$B$782,S$225)+'СЕТ СН'!$F$12</f>
        <v>0</v>
      </c>
      <c r="T239" s="36">
        <f>SUMIFS(СВЦЭМ!$G$40:$G$783,СВЦЭМ!$A$40:$A$783,$A239,СВЦЭМ!$B$39:$B$782,T$225)+'СЕТ СН'!$F$12</f>
        <v>0</v>
      </c>
      <c r="U239" s="36">
        <f>SUMIFS(СВЦЭМ!$G$40:$G$783,СВЦЭМ!$A$40:$A$783,$A239,СВЦЭМ!$B$39:$B$782,U$225)+'СЕТ СН'!$F$12</f>
        <v>0</v>
      </c>
      <c r="V239" s="36">
        <f>SUMIFS(СВЦЭМ!$G$40:$G$783,СВЦЭМ!$A$40:$A$783,$A239,СВЦЭМ!$B$39:$B$782,V$225)+'СЕТ СН'!$F$12</f>
        <v>0</v>
      </c>
      <c r="W239" s="36">
        <f>SUMIFS(СВЦЭМ!$G$40:$G$783,СВЦЭМ!$A$40:$A$783,$A239,СВЦЭМ!$B$39:$B$782,W$225)+'СЕТ СН'!$F$12</f>
        <v>0</v>
      </c>
      <c r="X239" s="36">
        <f>SUMIFS(СВЦЭМ!$G$40:$G$783,СВЦЭМ!$A$40:$A$783,$A239,СВЦЭМ!$B$39:$B$782,X$225)+'СЕТ СН'!$F$12</f>
        <v>0</v>
      </c>
      <c r="Y239" s="36">
        <f>SUMIFS(СВЦЭМ!$G$40:$G$783,СВЦЭМ!$A$40:$A$783,$A239,СВЦЭМ!$B$39:$B$782,Y$225)+'СЕТ СН'!$F$12</f>
        <v>0</v>
      </c>
    </row>
    <row r="240" spans="1:27" ht="15.75" hidden="1" x14ac:dyDescent="0.2">
      <c r="A240" s="35">
        <f t="shared" si="6"/>
        <v>45000</v>
      </c>
      <c r="B240" s="36">
        <f>SUMIFS(СВЦЭМ!$G$40:$G$783,СВЦЭМ!$A$40:$A$783,$A240,СВЦЭМ!$B$39:$B$782,B$225)+'СЕТ СН'!$F$12</f>
        <v>0</v>
      </c>
      <c r="C240" s="36">
        <f>SUMIFS(СВЦЭМ!$G$40:$G$783,СВЦЭМ!$A$40:$A$783,$A240,СВЦЭМ!$B$39:$B$782,C$225)+'СЕТ СН'!$F$12</f>
        <v>0</v>
      </c>
      <c r="D240" s="36">
        <f>SUMIFS(СВЦЭМ!$G$40:$G$783,СВЦЭМ!$A$40:$A$783,$A240,СВЦЭМ!$B$39:$B$782,D$225)+'СЕТ СН'!$F$12</f>
        <v>0</v>
      </c>
      <c r="E240" s="36">
        <f>SUMIFS(СВЦЭМ!$G$40:$G$783,СВЦЭМ!$A$40:$A$783,$A240,СВЦЭМ!$B$39:$B$782,E$225)+'СЕТ СН'!$F$12</f>
        <v>0</v>
      </c>
      <c r="F240" s="36">
        <f>SUMIFS(СВЦЭМ!$G$40:$G$783,СВЦЭМ!$A$40:$A$783,$A240,СВЦЭМ!$B$39:$B$782,F$225)+'СЕТ СН'!$F$12</f>
        <v>0</v>
      </c>
      <c r="G240" s="36">
        <f>SUMIFS(СВЦЭМ!$G$40:$G$783,СВЦЭМ!$A$40:$A$783,$A240,СВЦЭМ!$B$39:$B$782,G$225)+'СЕТ СН'!$F$12</f>
        <v>0</v>
      </c>
      <c r="H240" s="36">
        <f>SUMIFS(СВЦЭМ!$G$40:$G$783,СВЦЭМ!$A$40:$A$783,$A240,СВЦЭМ!$B$39:$B$782,H$225)+'СЕТ СН'!$F$12</f>
        <v>0</v>
      </c>
      <c r="I240" s="36">
        <f>SUMIFS(СВЦЭМ!$G$40:$G$783,СВЦЭМ!$A$40:$A$783,$A240,СВЦЭМ!$B$39:$B$782,I$225)+'СЕТ СН'!$F$12</f>
        <v>0</v>
      </c>
      <c r="J240" s="36">
        <f>SUMIFS(СВЦЭМ!$G$40:$G$783,СВЦЭМ!$A$40:$A$783,$A240,СВЦЭМ!$B$39:$B$782,J$225)+'СЕТ СН'!$F$12</f>
        <v>0</v>
      </c>
      <c r="K240" s="36">
        <f>SUMIFS(СВЦЭМ!$G$40:$G$783,СВЦЭМ!$A$40:$A$783,$A240,СВЦЭМ!$B$39:$B$782,K$225)+'СЕТ СН'!$F$12</f>
        <v>0</v>
      </c>
      <c r="L240" s="36">
        <f>SUMIFS(СВЦЭМ!$G$40:$G$783,СВЦЭМ!$A$40:$A$783,$A240,СВЦЭМ!$B$39:$B$782,L$225)+'СЕТ СН'!$F$12</f>
        <v>0</v>
      </c>
      <c r="M240" s="36">
        <f>SUMIFS(СВЦЭМ!$G$40:$G$783,СВЦЭМ!$A$40:$A$783,$A240,СВЦЭМ!$B$39:$B$782,M$225)+'СЕТ СН'!$F$12</f>
        <v>0</v>
      </c>
      <c r="N240" s="36">
        <f>SUMIFS(СВЦЭМ!$G$40:$G$783,СВЦЭМ!$A$40:$A$783,$A240,СВЦЭМ!$B$39:$B$782,N$225)+'СЕТ СН'!$F$12</f>
        <v>0</v>
      </c>
      <c r="O240" s="36">
        <f>SUMIFS(СВЦЭМ!$G$40:$G$783,СВЦЭМ!$A$40:$A$783,$A240,СВЦЭМ!$B$39:$B$782,O$225)+'СЕТ СН'!$F$12</f>
        <v>0</v>
      </c>
      <c r="P240" s="36">
        <f>SUMIFS(СВЦЭМ!$G$40:$G$783,СВЦЭМ!$A$40:$A$783,$A240,СВЦЭМ!$B$39:$B$782,P$225)+'СЕТ СН'!$F$12</f>
        <v>0</v>
      </c>
      <c r="Q240" s="36">
        <f>SUMIFS(СВЦЭМ!$G$40:$G$783,СВЦЭМ!$A$40:$A$783,$A240,СВЦЭМ!$B$39:$B$782,Q$225)+'СЕТ СН'!$F$12</f>
        <v>0</v>
      </c>
      <c r="R240" s="36">
        <f>SUMIFS(СВЦЭМ!$G$40:$G$783,СВЦЭМ!$A$40:$A$783,$A240,СВЦЭМ!$B$39:$B$782,R$225)+'СЕТ СН'!$F$12</f>
        <v>0</v>
      </c>
      <c r="S240" s="36">
        <f>SUMIFS(СВЦЭМ!$G$40:$G$783,СВЦЭМ!$A$40:$A$783,$A240,СВЦЭМ!$B$39:$B$782,S$225)+'СЕТ СН'!$F$12</f>
        <v>0</v>
      </c>
      <c r="T240" s="36">
        <f>SUMIFS(СВЦЭМ!$G$40:$G$783,СВЦЭМ!$A$40:$A$783,$A240,СВЦЭМ!$B$39:$B$782,T$225)+'СЕТ СН'!$F$12</f>
        <v>0</v>
      </c>
      <c r="U240" s="36">
        <f>SUMIFS(СВЦЭМ!$G$40:$G$783,СВЦЭМ!$A$40:$A$783,$A240,СВЦЭМ!$B$39:$B$782,U$225)+'СЕТ СН'!$F$12</f>
        <v>0</v>
      </c>
      <c r="V240" s="36">
        <f>SUMIFS(СВЦЭМ!$G$40:$G$783,СВЦЭМ!$A$40:$A$783,$A240,СВЦЭМ!$B$39:$B$782,V$225)+'СЕТ СН'!$F$12</f>
        <v>0</v>
      </c>
      <c r="W240" s="36">
        <f>SUMIFS(СВЦЭМ!$G$40:$G$783,СВЦЭМ!$A$40:$A$783,$A240,СВЦЭМ!$B$39:$B$782,W$225)+'СЕТ СН'!$F$12</f>
        <v>0</v>
      </c>
      <c r="X240" s="36">
        <f>SUMIFS(СВЦЭМ!$G$40:$G$783,СВЦЭМ!$A$40:$A$783,$A240,СВЦЭМ!$B$39:$B$782,X$225)+'СЕТ СН'!$F$12</f>
        <v>0</v>
      </c>
      <c r="Y240" s="36">
        <f>SUMIFS(СВЦЭМ!$G$40:$G$783,СВЦЭМ!$A$40:$A$783,$A240,СВЦЭМ!$B$39:$B$782,Y$225)+'СЕТ СН'!$F$12</f>
        <v>0</v>
      </c>
    </row>
    <row r="241" spans="1:25" ht="15.75" hidden="1" x14ac:dyDescent="0.2">
      <c r="A241" s="35">
        <f t="shared" si="6"/>
        <v>45001</v>
      </c>
      <c r="B241" s="36">
        <f>SUMIFS(СВЦЭМ!$G$40:$G$783,СВЦЭМ!$A$40:$A$783,$A241,СВЦЭМ!$B$39:$B$782,B$225)+'СЕТ СН'!$F$12</f>
        <v>0</v>
      </c>
      <c r="C241" s="36">
        <f>SUMIFS(СВЦЭМ!$G$40:$G$783,СВЦЭМ!$A$40:$A$783,$A241,СВЦЭМ!$B$39:$B$782,C$225)+'СЕТ СН'!$F$12</f>
        <v>0</v>
      </c>
      <c r="D241" s="36">
        <f>SUMIFS(СВЦЭМ!$G$40:$G$783,СВЦЭМ!$A$40:$A$783,$A241,СВЦЭМ!$B$39:$B$782,D$225)+'СЕТ СН'!$F$12</f>
        <v>0</v>
      </c>
      <c r="E241" s="36">
        <f>SUMIFS(СВЦЭМ!$G$40:$G$783,СВЦЭМ!$A$40:$A$783,$A241,СВЦЭМ!$B$39:$B$782,E$225)+'СЕТ СН'!$F$12</f>
        <v>0</v>
      </c>
      <c r="F241" s="36">
        <f>SUMIFS(СВЦЭМ!$G$40:$G$783,СВЦЭМ!$A$40:$A$783,$A241,СВЦЭМ!$B$39:$B$782,F$225)+'СЕТ СН'!$F$12</f>
        <v>0</v>
      </c>
      <c r="G241" s="36">
        <f>SUMIFS(СВЦЭМ!$G$40:$G$783,СВЦЭМ!$A$40:$A$783,$A241,СВЦЭМ!$B$39:$B$782,G$225)+'СЕТ СН'!$F$12</f>
        <v>0</v>
      </c>
      <c r="H241" s="36">
        <f>SUMIFS(СВЦЭМ!$G$40:$G$783,СВЦЭМ!$A$40:$A$783,$A241,СВЦЭМ!$B$39:$B$782,H$225)+'СЕТ СН'!$F$12</f>
        <v>0</v>
      </c>
      <c r="I241" s="36">
        <f>SUMIFS(СВЦЭМ!$G$40:$G$783,СВЦЭМ!$A$40:$A$783,$A241,СВЦЭМ!$B$39:$B$782,I$225)+'СЕТ СН'!$F$12</f>
        <v>0</v>
      </c>
      <c r="J241" s="36">
        <f>SUMIFS(СВЦЭМ!$G$40:$G$783,СВЦЭМ!$A$40:$A$783,$A241,СВЦЭМ!$B$39:$B$782,J$225)+'СЕТ СН'!$F$12</f>
        <v>0</v>
      </c>
      <c r="K241" s="36">
        <f>SUMIFS(СВЦЭМ!$G$40:$G$783,СВЦЭМ!$A$40:$A$783,$A241,СВЦЭМ!$B$39:$B$782,K$225)+'СЕТ СН'!$F$12</f>
        <v>0</v>
      </c>
      <c r="L241" s="36">
        <f>SUMIFS(СВЦЭМ!$G$40:$G$783,СВЦЭМ!$A$40:$A$783,$A241,СВЦЭМ!$B$39:$B$782,L$225)+'СЕТ СН'!$F$12</f>
        <v>0</v>
      </c>
      <c r="M241" s="36">
        <f>SUMIFS(СВЦЭМ!$G$40:$G$783,СВЦЭМ!$A$40:$A$783,$A241,СВЦЭМ!$B$39:$B$782,M$225)+'СЕТ СН'!$F$12</f>
        <v>0</v>
      </c>
      <c r="N241" s="36">
        <f>SUMIFS(СВЦЭМ!$G$40:$G$783,СВЦЭМ!$A$40:$A$783,$A241,СВЦЭМ!$B$39:$B$782,N$225)+'СЕТ СН'!$F$12</f>
        <v>0</v>
      </c>
      <c r="O241" s="36">
        <f>SUMIFS(СВЦЭМ!$G$40:$G$783,СВЦЭМ!$A$40:$A$783,$A241,СВЦЭМ!$B$39:$B$782,O$225)+'СЕТ СН'!$F$12</f>
        <v>0</v>
      </c>
      <c r="P241" s="36">
        <f>SUMIFS(СВЦЭМ!$G$40:$G$783,СВЦЭМ!$A$40:$A$783,$A241,СВЦЭМ!$B$39:$B$782,P$225)+'СЕТ СН'!$F$12</f>
        <v>0</v>
      </c>
      <c r="Q241" s="36">
        <f>SUMIFS(СВЦЭМ!$G$40:$G$783,СВЦЭМ!$A$40:$A$783,$A241,СВЦЭМ!$B$39:$B$782,Q$225)+'СЕТ СН'!$F$12</f>
        <v>0</v>
      </c>
      <c r="R241" s="36">
        <f>SUMIFS(СВЦЭМ!$G$40:$G$783,СВЦЭМ!$A$40:$A$783,$A241,СВЦЭМ!$B$39:$B$782,R$225)+'СЕТ СН'!$F$12</f>
        <v>0</v>
      </c>
      <c r="S241" s="36">
        <f>SUMIFS(СВЦЭМ!$G$40:$G$783,СВЦЭМ!$A$40:$A$783,$A241,СВЦЭМ!$B$39:$B$782,S$225)+'СЕТ СН'!$F$12</f>
        <v>0</v>
      </c>
      <c r="T241" s="36">
        <f>SUMIFS(СВЦЭМ!$G$40:$G$783,СВЦЭМ!$A$40:$A$783,$A241,СВЦЭМ!$B$39:$B$782,T$225)+'СЕТ СН'!$F$12</f>
        <v>0</v>
      </c>
      <c r="U241" s="36">
        <f>SUMIFS(СВЦЭМ!$G$40:$G$783,СВЦЭМ!$A$40:$A$783,$A241,СВЦЭМ!$B$39:$B$782,U$225)+'СЕТ СН'!$F$12</f>
        <v>0</v>
      </c>
      <c r="V241" s="36">
        <f>SUMIFS(СВЦЭМ!$G$40:$G$783,СВЦЭМ!$A$40:$A$783,$A241,СВЦЭМ!$B$39:$B$782,V$225)+'СЕТ СН'!$F$12</f>
        <v>0</v>
      </c>
      <c r="W241" s="36">
        <f>SUMIFS(СВЦЭМ!$G$40:$G$783,СВЦЭМ!$A$40:$A$783,$A241,СВЦЭМ!$B$39:$B$782,W$225)+'СЕТ СН'!$F$12</f>
        <v>0</v>
      </c>
      <c r="X241" s="36">
        <f>SUMIFS(СВЦЭМ!$G$40:$G$783,СВЦЭМ!$A$40:$A$783,$A241,СВЦЭМ!$B$39:$B$782,X$225)+'СЕТ СН'!$F$12</f>
        <v>0</v>
      </c>
      <c r="Y241" s="36">
        <f>SUMIFS(СВЦЭМ!$G$40:$G$783,СВЦЭМ!$A$40:$A$783,$A241,СВЦЭМ!$B$39:$B$782,Y$225)+'СЕТ СН'!$F$12</f>
        <v>0</v>
      </c>
    </row>
    <row r="242" spans="1:25" ht="15.75" hidden="1" x14ac:dyDescent="0.2">
      <c r="A242" s="35">
        <f t="shared" si="6"/>
        <v>45002</v>
      </c>
      <c r="B242" s="36">
        <f>SUMIFS(СВЦЭМ!$G$40:$G$783,СВЦЭМ!$A$40:$A$783,$A242,СВЦЭМ!$B$39:$B$782,B$225)+'СЕТ СН'!$F$12</f>
        <v>0</v>
      </c>
      <c r="C242" s="36">
        <f>SUMIFS(СВЦЭМ!$G$40:$G$783,СВЦЭМ!$A$40:$A$783,$A242,СВЦЭМ!$B$39:$B$782,C$225)+'СЕТ СН'!$F$12</f>
        <v>0</v>
      </c>
      <c r="D242" s="36">
        <f>SUMIFS(СВЦЭМ!$G$40:$G$783,СВЦЭМ!$A$40:$A$783,$A242,СВЦЭМ!$B$39:$B$782,D$225)+'СЕТ СН'!$F$12</f>
        <v>0</v>
      </c>
      <c r="E242" s="36">
        <f>SUMIFS(СВЦЭМ!$G$40:$G$783,СВЦЭМ!$A$40:$A$783,$A242,СВЦЭМ!$B$39:$B$782,E$225)+'СЕТ СН'!$F$12</f>
        <v>0</v>
      </c>
      <c r="F242" s="36">
        <f>SUMIFS(СВЦЭМ!$G$40:$G$783,СВЦЭМ!$A$40:$A$783,$A242,СВЦЭМ!$B$39:$B$782,F$225)+'СЕТ СН'!$F$12</f>
        <v>0</v>
      </c>
      <c r="G242" s="36">
        <f>SUMIFS(СВЦЭМ!$G$40:$G$783,СВЦЭМ!$A$40:$A$783,$A242,СВЦЭМ!$B$39:$B$782,G$225)+'СЕТ СН'!$F$12</f>
        <v>0</v>
      </c>
      <c r="H242" s="36">
        <f>SUMIFS(СВЦЭМ!$G$40:$G$783,СВЦЭМ!$A$40:$A$783,$A242,СВЦЭМ!$B$39:$B$782,H$225)+'СЕТ СН'!$F$12</f>
        <v>0</v>
      </c>
      <c r="I242" s="36">
        <f>SUMIFS(СВЦЭМ!$G$40:$G$783,СВЦЭМ!$A$40:$A$783,$A242,СВЦЭМ!$B$39:$B$782,I$225)+'СЕТ СН'!$F$12</f>
        <v>0</v>
      </c>
      <c r="J242" s="36">
        <f>SUMIFS(СВЦЭМ!$G$40:$G$783,СВЦЭМ!$A$40:$A$783,$A242,СВЦЭМ!$B$39:$B$782,J$225)+'СЕТ СН'!$F$12</f>
        <v>0</v>
      </c>
      <c r="K242" s="36">
        <f>SUMIFS(СВЦЭМ!$G$40:$G$783,СВЦЭМ!$A$40:$A$783,$A242,СВЦЭМ!$B$39:$B$782,K$225)+'СЕТ СН'!$F$12</f>
        <v>0</v>
      </c>
      <c r="L242" s="36">
        <f>SUMIFS(СВЦЭМ!$G$40:$G$783,СВЦЭМ!$A$40:$A$783,$A242,СВЦЭМ!$B$39:$B$782,L$225)+'СЕТ СН'!$F$12</f>
        <v>0</v>
      </c>
      <c r="M242" s="36">
        <f>SUMIFS(СВЦЭМ!$G$40:$G$783,СВЦЭМ!$A$40:$A$783,$A242,СВЦЭМ!$B$39:$B$782,M$225)+'СЕТ СН'!$F$12</f>
        <v>0</v>
      </c>
      <c r="N242" s="36">
        <f>SUMIFS(СВЦЭМ!$G$40:$G$783,СВЦЭМ!$A$40:$A$783,$A242,СВЦЭМ!$B$39:$B$782,N$225)+'СЕТ СН'!$F$12</f>
        <v>0</v>
      </c>
      <c r="O242" s="36">
        <f>SUMIFS(СВЦЭМ!$G$40:$G$783,СВЦЭМ!$A$40:$A$783,$A242,СВЦЭМ!$B$39:$B$782,O$225)+'СЕТ СН'!$F$12</f>
        <v>0</v>
      </c>
      <c r="P242" s="36">
        <f>SUMIFS(СВЦЭМ!$G$40:$G$783,СВЦЭМ!$A$40:$A$783,$A242,СВЦЭМ!$B$39:$B$782,P$225)+'СЕТ СН'!$F$12</f>
        <v>0</v>
      </c>
      <c r="Q242" s="36">
        <f>SUMIFS(СВЦЭМ!$G$40:$G$783,СВЦЭМ!$A$40:$A$783,$A242,СВЦЭМ!$B$39:$B$782,Q$225)+'СЕТ СН'!$F$12</f>
        <v>0</v>
      </c>
      <c r="R242" s="36">
        <f>SUMIFS(СВЦЭМ!$G$40:$G$783,СВЦЭМ!$A$40:$A$783,$A242,СВЦЭМ!$B$39:$B$782,R$225)+'СЕТ СН'!$F$12</f>
        <v>0</v>
      </c>
      <c r="S242" s="36">
        <f>SUMIFS(СВЦЭМ!$G$40:$G$783,СВЦЭМ!$A$40:$A$783,$A242,СВЦЭМ!$B$39:$B$782,S$225)+'СЕТ СН'!$F$12</f>
        <v>0</v>
      </c>
      <c r="T242" s="36">
        <f>SUMIFS(СВЦЭМ!$G$40:$G$783,СВЦЭМ!$A$40:$A$783,$A242,СВЦЭМ!$B$39:$B$782,T$225)+'СЕТ СН'!$F$12</f>
        <v>0</v>
      </c>
      <c r="U242" s="36">
        <f>SUMIFS(СВЦЭМ!$G$40:$G$783,СВЦЭМ!$A$40:$A$783,$A242,СВЦЭМ!$B$39:$B$782,U$225)+'СЕТ СН'!$F$12</f>
        <v>0</v>
      </c>
      <c r="V242" s="36">
        <f>SUMIFS(СВЦЭМ!$G$40:$G$783,СВЦЭМ!$A$40:$A$783,$A242,СВЦЭМ!$B$39:$B$782,V$225)+'СЕТ СН'!$F$12</f>
        <v>0</v>
      </c>
      <c r="W242" s="36">
        <f>SUMIFS(СВЦЭМ!$G$40:$G$783,СВЦЭМ!$A$40:$A$783,$A242,СВЦЭМ!$B$39:$B$782,W$225)+'СЕТ СН'!$F$12</f>
        <v>0</v>
      </c>
      <c r="X242" s="36">
        <f>SUMIFS(СВЦЭМ!$G$40:$G$783,СВЦЭМ!$A$40:$A$783,$A242,СВЦЭМ!$B$39:$B$782,X$225)+'СЕТ СН'!$F$12</f>
        <v>0</v>
      </c>
      <c r="Y242" s="36">
        <f>SUMIFS(СВЦЭМ!$G$40:$G$783,СВЦЭМ!$A$40:$A$783,$A242,СВЦЭМ!$B$39:$B$782,Y$225)+'СЕТ СН'!$F$12</f>
        <v>0</v>
      </c>
    </row>
    <row r="243" spans="1:25" ht="15.75" hidden="1" x14ac:dyDescent="0.2">
      <c r="A243" s="35">
        <f t="shared" si="6"/>
        <v>45003</v>
      </c>
      <c r="B243" s="36">
        <f>SUMIFS(СВЦЭМ!$G$40:$G$783,СВЦЭМ!$A$40:$A$783,$A243,СВЦЭМ!$B$39:$B$782,B$225)+'СЕТ СН'!$F$12</f>
        <v>0</v>
      </c>
      <c r="C243" s="36">
        <f>SUMIFS(СВЦЭМ!$G$40:$G$783,СВЦЭМ!$A$40:$A$783,$A243,СВЦЭМ!$B$39:$B$782,C$225)+'СЕТ СН'!$F$12</f>
        <v>0</v>
      </c>
      <c r="D243" s="36">
        <f>SUMIFS(СВЦЭМ!$G$40:$G$783,СВЦЭМ!$A$40:$A$783,$A243,СВЦЭМ!$B$39:$B$782,D$225)+'СЕТ СН'!$F$12</f>
        <v>0</v>
      </c>
      <c r="E243" s="36">
        <f>SUMIFS(СВЦЭМ!$G$40:$G$783,СВЦЭМ!$A$40:$A$783,$A243,СВЦЭМ!$B$39:$B$782,E$225)+'СЕТ СН'!$F$12</f>
        <v>0</v>
      </c>
      <c r="F243" s="36">
        <f>SUMIFS(СВЦЭМ!$G$40:$G$783,СВЦЭМ!$A$40:$A$783,$A243,СВЦЭМ!$B$39:$B$782,F$225)+'СЕТ СН'!$F$12</f>
        <v>0</v>
      </c>
      <c r="G243" s="36">
        <f>SUMIFS(СВЦЭМ!$G$40:$G$783,СВЦЭМ!$A$40:$A$783,$A243,СВЦЭМ!$B$39:$B$782,G$225)+'СЕТ СН'!$F$12</f>
        <v>0</v>
      </c>
      <c r="H243" s="36">
        <f>SUMIFS(СВЦЭМ!$G$40:$G$783,СВЦЭМ!$A$40:$A$783,$A243,СВЦЭМ!$B$39:$B$782,H$225)+'СЕТ СН'!$F$12</f>
        <v>0</v>
      </c>
      <c r="I243" s="36">
        <f>SUMIFS(СВЦЭМ!$G$40:$G$783,СВЦЭМ!$A$40:$A$783,$A243,СВЦЭМ!$B$39:$B$782,I$225)+'СЕТ СН'!$F$12</f>
        <v>0</v>
      </c>
      <c r="J243" s="36">
        <f>SUMIFS(СВЦЭМ!$G$40:$G$783,СВЦЭМ!$A$40:$A$783,$A243,СВЦЭМ!$B$39:$B$782,J$225)+'СЕТ СН'!$F$12</f>
        <v>0</v>
      </c>
      <c r="K243" s="36">
        <f>SUMIFS(СВЦЭМ!$G$40:$G$783,СВЦЭМ!$A$40:$A$783,$A243,СВЦЭМ!$B$39:$B$782,K$225)+'СЕТ СН'!$F$12</f>
        <v>0</v>
      </c>
      <c r="L243" s="36">
        <f>SUMIFS(СВЦЭМ!$G$40:$G$783,СВЦЭМ!$A$40:$A$783,$A243,СВЦЭМ!$B$39:$B$782,L$225)+'СЕТ СН'!$F$12</f>
        <v>0</v>
      </c>
      <c r="M243" s="36">
        <f>SUMIFS(СВЦЭМ!$G$40:$G$783,СВЦЭМ!$A$40:$A$783,$A243,СВЦЭМ!$B$39:$B$782,M$225)+'СЕТ СН'!$F$12</f>
        <v>0</v>
      </c>
      <c r="N243" s="36">
        <f>SUMIFS(СВЦЭМ!$G$40:$G$783,СВЦЭМ!$A$40:$A$783,$A243,СВЦЭМ!$B$39:$B$782,N$225)+'СЕТ СН'!$F$12</f>
        <v>0</v>
      </c>
      <c r="O243" s="36">
        <f>SUMIFS(СВЦЭМ!$G$40:$G$783,СВЦЭМ!$A$40:$A$783,$A243,СВЦЭМ!$B$39:$B$782,O$225)+'СЕТ СН'!$F$12</f>
        <v>0</v>
      </c>
      <c r="P243" s="36">
        <f>SUMIFS(СВЦЭМ!$G$40:$G$783,СВЦЭМ!$A$40:$A$783,$A243,СВЦЭМ!$B$39:$B$782,P$225)+'СЕТ СН'!$F$12</f>
        <v>0</v>
      </c>
      <c r="Q243" s="36">
        <f>SUMIFS(СВЦЭМ!$G$40:$G$783,СВЦЭМ!$A$40:$A$783,$A243,СВЦЭМ!$B$39:$B$782,Q$225)+'СЕТ СН'!$F$12</f>
        <v>0</v>
      </c>
      <c r="R243" s="36">
        <f>SUMIFS(СВЦЭМ!$G$40:$G$783,СВЦЭМ!$A$40:$A$783,$A243,СВЦЭМ!$B$39:$B$782,R$225)+'СЕТ СН'!$F$12</f>
        <v>0</v>
      </c>
      <c r="S243" s="36">
        <f>SUMIFS(СВЦЭМ!$G$40:$G$783,СВЦЭМ!$A$40:$A$783,$A243,СВЦЭМ!$B$39:$B$782,S$225)+'СЕТ СН'!$F$12</f>
        <v>0</v>
      </c>
      <c r="T243" s="36">
        <f>SUMIFS(СВЦЭМ!$G$40:$G$783,СВЦЭМ!$A$40:$A$783,$A243,СВЦЭМ!$B$39:$B$782,T$225)+'СЕТ СН'!$F$12</f>
        <v>0</v>
      </c>
      <c r="U243" s="36">
        <f>SUMIFS(СВЦЭМ!$G$40:$G$783,СВЦЭМ!$A$40:$A$783,$A243,СВЦЭМ!$B$39:$B$782,U$225)+'СЕТ СН'!$F$12</f>
        <v>0</v>
      </c>
      <c r="V243" s="36">
        <f>SUMIFS(СВЦЭМ!$G$40:$G$783,СВЦЭМ!$A$40:$A$783,$A243,СВЦЭМ!$B$39:$B$782,V$225)+'СЕТ СН'!$F$12</f>
        <v>0</v>
      </c>
      <c r="W243" s="36">
        <f>SUMIFS(СВЦЭМ!$G$40:$G$783,СВЦЭМ!$A$40:$A$783,$A243,СВЦЭМ!$B$39:$B$782,W$225)+'СЕТ СН'!$F$12</f>
        <v>0</v>
      </c>
      <c r="X243" s="36">
        <f>SUMIFS(СВЦЭМ!$G$40:$G$783,СВЦЭМ!$A$40:$A$783,$A243,СВЦЭМ!$B$39:$B$782,X$225)+'СЕТ СН'!$F$12</f>
        <v>0</v>
      </c>
      <c r="Y243" s="36">
        <f>SUMIFS(СВЦЭМ!$G$40:$G$783,СВЦЭМ!$A$40:$A$783,$A243,СВЦЭМ!$B$39:$B$782,Y$225)+'СЕТ СН'!$F$12</f>
        <v>0</v>
      </c>
    </row>
    <row r="244" spans="1:25" ht="15.75" hidden="1" x14ac:dyDescent="0.2">
      <c r="A244" s="35">
        <f t="shared" si="6"/>
        <v>45004</v>
      </c>
      <c r="B244" s="36">
        <f>SUMIFS(СВЦЭМ!$G$40:$G$783,СВЦЭМ!$A$40:$A$783,$A244,СВЦЭМ!$B$39:$B$782,B$225)+'СЕТ СН'!$F$12</f>
        <v>0</v>
      </c>
      <c r="C244" s="36">
        <f>SUMIFS(СВЦЭМ!$G$40:$G$783,СВЦЭМ!$A$40:$A$783,$A244,СВЦЭМ!$B$39:$B$782,C$225)+'СЕТ СН'!$F$12</f>
        <v>0</v>
      </c>
      <c r="D244" s="36">
        <f>SUMIFS(СВЦЭМ!$G$40:$G$783,СВЦЭМ!$A$40:$A$783,$A244,СВЦЭМ!$B$39:$B$782,D$225)+'СЕТ СН'!$F$12</f>
        <v>0</v>
      </c>
      <c r="E244" s="36">
        <f>SUMIFS(СВЦЭМ!$G$40:$G$783,СВЦЭМ!$A$40:$A$783,$A244,СВЦЭМ!$B$39:$B$782,E$225)+'СЕТ СН'!$F$12</f>
        <v>0</v>
      </c>
      <c r="F244" s="36">
        <f>SUMIFS(СВЦЭМ!$G$40:$G$783,СВЦЭМ!$A$40:$A$783,$A244,СВЦЭМ!$B$39:$B$782,F$225)+'СЕТ СН'!$F$12</f>
        <v>0</v>
      </c>
      <c r="G244" s="36">
        <f>SUMIFS(СВЦЭМ!$G$40:$G$783,СВЦЭМ!$A$40:$A$783,$A244,СВЦЭМ!$B$39:$B$782,G$225)+'СЕТ СН'!$F$12</f>
        <v>0</v>
      </c>
      <c r="H244" s="36">
        <f>SUMIFS(СВЦЭМ!$G$40:$G$783,СВЦЭМ!$A$40:$A$783,$A244,СВЦЭМ!$B$39:$B$782,H$225)+'СЕТ СН'!$F$12</f>
        <v>0</v>
      </c>
      <c r="I244" s="36">
        <f>SUMIFS(СВЦЭМ!$G$40:$G$783,СВЦЭМ!$A$40:$A$783,$A244,СВЦЭМ!$B$39:$B$782,I$225)+'СЕТ СН'!$F$12</f>
        <v>0</v>
      </c>
      <c r="J244" s="36">
        <f>SUMIFS(СВЦЭМ!$G$40:$G$783,СВЦЭМ!$A$40:$A$783,$A244,СВЦЭМ!$B$39:$B$782,J$225)+'СЕТ СН'!$F$12</f>
        <v>0</v>
      </c>
      <c r="K244" s="36">
        <f>SUMIFS(СВЦЭМ!$G$40:$G$783,СВЦЭМ!$A$40:$A$783,$A244,СВЦЭМ!$B$39:$B$782,K$225)+'СЕТ СН'!$F$12</f>
        <v>0</v>
      </c>
      <c r="L244" s="36">
        <f>SUMIFS(СВЦЭМ!$G$40:$G$783,СВЦЭМ!$A$40:$A$783,$A244,СВЦЭМ!$B$39:$B$782,L$225)+'СЕТ СН'!$F$12</f>
        <v>0</v>
      </c>
      <c r="M244" s="36">
        <f>SUMIFS(СВЦЭМ!$G$40:$G$783,СВЦЭМ!$A$40:$A$783,$A244,СВЦЭМ!$B$39:$B$782,M$225)+'СЕТ СН'!$F$12</f>
        <v>0</v>
      </c>
      <c r="N244" s="36">
        <f>SUMIFS(СВЦЭМ!$G$40:$G$783,СВЦЭМ!$A$40:$A$783,$A244,СВЦЭМ!$B$39:$B$782,N$225)+'СЕТ СН'!$F$12</f>
        <v>0</v>
      </c>
      <c r="O244" s="36">
        <f>SUMIFS(СВЦЭМ!$G$40:$G$783,СВЦЭМ!$A$40:$A$783,$A244,СВЦЭМ!$B$39:$B$782,O$225)+'СЕТ СН'!$F$12</f>
        <v>0</v>
      </c>
      <c r="P244" s="36">
        <f>SUMIFS(СВЦЭМ!$G$40:$G$783,СВЦЭМ!$A$40:$A$783,$A244,СВЦЭМ!$B$39:$B$782,P$225)+'СЕТ СН'!$F$12</f>
        <v>0</v>
      </c>
      <c r="Q244" s="36">
        <f>SUMIFS(СВЦЭМ!$G$40:$G$783,СВЦЭМ!$A$40:$A$783,$A244,СВЦЭМ!$B$39:$B$782,Q$225)+'СЕТ СН'!$F$12</f>
        <v>0</v>
      </c>
      <c r="R244" s="36">
        <f>SUMIFS(СВЦЭМ!$G$40:$G$783,СВЦЭМ!$A$40:$A$783,$A244,СВЦЭМ!$B$39:$B$782,R$225)+'СЕТ СН'!$F$12</f>
        <v>0</v>
      </c>
      <c r="S244" s="36">
        <f>SUMIFS(СВЦЭМ!$G$40:$G$783,СВЦЭМ!$A$40:$A$783,$A244,СВЦЭМ!$B$39:$B$782,S$225)+'СЕТ СН'!$F$12</f>
        <v>0</v>
      </c>
      <c r="T244" s="36">
        <f>SUMIFS(СВЦЭМ!$G$40:$G$783,СВЦЭМ!$A$40:$A$783,$A244,СВЦЭМ!$B$39:$B$782,T$225)+'СЕТ СН'!$F$12</f>
        <v>0</v>
      </c>
      <c r="U244" s="36">
        <f>SUMIFS(СВЦЭМ!$G$40:$G$783,СВЦЭМ!$A$40:$A$783,$A244,СВЦЭМ!$B$39:$B$782,U$225)+'СЕТ СН'!$F$12</f>
        <v>0</v>
      </c>
      <c r="V244" s="36">
        <f>SUMIFS(СВЦЭМ!$G$40:$G$783,СВЦЭМ!$A$40:$A$783,$A244,СВЦЭМ!$B$39:$B$782,V$225)+'СЕТ СН'!$F$12</f>
        <v>0</v>
      </c>
      <c r="W244" s="36">
        <f>SUMIFS(СВЦЭМ!$G$40:$G$783,СВЦЭМ!$A$40:$A$783,$A244,СВЦЭМ!$B$39:$B$782,W$225)+'СЕТ СН'!$F$12</f>
        <v>0</v>
      </c>
      <c r="X244" s="36">
        <f>SUMIFS(СВЦЭМ!$G$40:$G$783,СВЦЭМ!$A$40:$A$783,$A244,СВЦЭМ!$B$39:$B$782,X$225)+'СЕТ СН'!$F$12</f>
        <v>0</v>
      </c>
      <c r="Y244" s="36">
        <f>SUMIFS(СВЦЭМ!$G$40:$G$783,СВЦЭМ!$A$40:$A$783,$A244,СВЦЭМ!$B$39:$B$782,Y$225)+'СЕТ СН'!$F$12</f>
        <v>0</v>
      </c>
    </row>
    <row r="245" spans="1:25" ht="15.75" hidden="1" x14ac:dyDescent="0.2">
      <c r="A245" s="35">
        <f t="shared" si="6"/>
        <v>45005</v>
      </c>
      <c r="B245" s="36">
        <f>SUMIFS(СВЦЭМ!$G$40:$G$783,СВЦЭМ!$A$40:$A$783,$A245,СВЦЭМ!$B$39:$B$782,B$225)+'СЕТ СН'!$F$12</f>
        <v>0</v>
      </c>
      <c r="C245" s="36">
        <f>SUMIFS(СВЦЭМ!$G$40:$G$783,СВЦЭМ!$A$40:$A$783,$A245,СВЦЭМ!$B$39:$B$782,C$225)+'СЕТ СН'!$F$12</f>
        <v>0</v>
      </c>
      <c r="D245" s="36">
        <f>SUMIFS(СВЦЭМ!$G$40:$G$783,СВЦЭМ!$A$40:$A$783,$A245,СВЦЭМ!$B$39:$B$782,D$225)+'СЕТ СН'!$F$12</f>
        <v>0</v>
      </c>
      <c r="E245" s="36">
        <f>SUMIFS(СВЦЭМ!$G$40:$G$783,СВЦЭМ!$A$40:$A$783,$A245,СВЦЭМ!$B$39:$B$782,E$225)+'СЕТ СН'!$F$12</f>
        <v>0</v>
      </c>
      <c r="F245" s="36">
        <f>SUMIFS(СВЦЭМ!$G$40:$G$783,СВЦЭМ!$A$40:$A$783,$A245,СВЦЭМ!$B$39:$B$782,F$225)+'СЕТ СН'!$F$12</f>
        <v>0</v>
      </c>
      <c r="G245" s="36">
        <f>SUMIFS(СВЦЭМ!$G$40:$G$783,СВЦЭМ!$A$40:$A$783,$A245,СВЦЭМ!$B$39:$B$782,G$225)+'СЕТ СН'!$F$12</f>
        <v>0</v>
      </c>
      <c r="H245" s="36">
        <f>SUMIFS(СВЦЭМ!$G$40:$G$783,СВЦЭМ!$A$40:$A$783,$A245,СВЦЭМ!$B$39:$B$782,H$225)+'СЕТ СН'!$F$12</f>
        <v>0</v>
      </c>
      <c r="I245" s="36">
        <f>SUMIFS(СВЦЭМ!$G$40:$G$783,СВЦЭМ!$A$40:$A$783,$A245,СВЦЭМ!$B$39:$B$782,I$225)+'СЕТ СН'!$F$12</f>
        <v>0</v>
      </c>
      <c r="J245" s="36">
        <f>SUMIFS(СВЦЭМ!$G$40:$G$783,СВЦЭМ!$A$40:$A$783,$A245,СВЦЭМ!$B$39:$B$782,J$225)+'СЕТ СН'!$F$12</f>
        <v>0</v>
      </c>
      <c r="K245" s="36">
        <f>SUMIFS(СВЦЭМ!$G$40:$G$783,СВЦЭМ!$A$40:$A$783,$A245,СВЦЭМ!$B$39:$B$782,K$225)+'СЕТ СН'!$F$12</f>
        <v>0</v>
      </c>
      <c r="L245" s="36">
        <f>SUMIFS(СВЦЭМ!$G$40:$G$783,СВЦЭМ!$A$40:$A$783,$A245,СВЦЭМ!$B$39:$B$782,L$225)+'СЕТ СН'!$F$12</f>
        <v>0</v>
      </c>
      <c r="M245" s="36">
        <f>SUMIFS(СВЦЭМ!$G$40:$G$783,СВЦЭМ!$A$40:$A$783,$A245,СВЦЭМ!$B$39:$B$782,M$225)+'СЕТ СН'!$F$12</f>
        <v>0</v>
      </c>
      <c r="N245" s="36">
        <f>SUMIFS(СВЦЭМ!$G$40:$G$783,СВЦЭМ!$A$40:$A$783,$A245,СВЦЭМ!$B$39:$B$782,N$225)+'СЕТ СН'!$F$12</f>
        <v>0</v>
      </c>
      <c r="O245" s="36">
        <f>SUMIFS(СВЦЭМ!$G$40:$G$783,СВЦЭМ!$A$40:$A$783,$A245,СВЦЭМ!$B$39:$B$782,O$225)+'СЕТ СН'!$F$12</f>
        <v>0</v>
      </c>
      <c r="P245" s="36">
        <f>SUMIFS(СВЦЭМ!$G$40:$G$783,СВЦЭМ!$A$40:$A$783,$A245,СВЦЭМ!$B$39:$B$782,P$225)+'СЕТ СН'!$F$12</f>
        <v>0</v>
      </c>
      <c r="Q245" s="36">
        <f>SUMIFS(СВЦЭМ!$G$40:$G$783,СВЦЭМ!$A$40:$A$783,$A245,СВЦЭМ!$B$39:$B$782,Q$225)+'СЕТ СН'!$F$12</f>
        <v>0</v>
      </c>
      <c r="R245" s="36">
        <f>SUMIFS(СВЦЭМ!$G$40:$G$783,СВЦЭМ!$A$40:$A$783,$A245,СВЦЭМ!$B$39:$B$782,R$225)+'СЕТ СН'!$F$12</f>
        <v>0</v>
      </c>
      <c r="S245" s="36">
        <f>SUMIFS(СВЦЭМ!$G$40:$G$783,СВЦЭМ!$A$40:$A$783,$A245,СВЦЭМ!$B$39:$B$782,S$225)+'СЕТ СН'!$F$12</f>
        <v>0</v>
      </c>
      <c r="T245" s="36">
        <f>SUMIFS(СВЦЭМ!$G$40:$G$783,СВЦЭМ!$A$40:$A$783,$A245,СВЦЭМ!$B$39:$B$782,T$225)+'СЕТ СН'!$F$12</f>
        <v>0</v>
      </c>
      <c r="U245" s="36">
        <f>SUMIFS(СВЦЭМ!$G$40:$G$783,СВЦЭМ!$A$40:$A$783,$A245,СВЦЭМ!$B$39:$B$782,U$225)+'СЕТ СН'!$F$12</f>
        <v>0</v>
      </c>
      <c r="V245" s="36">
        <f>SUMIFS(СВЦЭМ!$G$40:$G$783,СВЦЭМ!$A$40:$A$783,$A245,СВЦЭМ!$B$39:$B$782,V$225)+'СЕТ СН'!$F$12</f>
        <v>0</v>
      </c>
      <c r="W245" s="36">
        <f>SUMIFS(СВЦЭМ!$G$40:$G$783,СВЦЭМ!$A$40:$A$783,$A245,СВЦЭМ!$B$39:$B$782,W$225)+'СЕТ СН'!$F$12</f>
        <v>0</v>
      </c>
      <c r="X245" s="36">
        <f>SUMIFS(СВЦЭМ!$G$40:$G$783,СВЦЭМ!$A$40:$A$783,$A245,СВЦЭМ!$B$39:$B$782,X$225)+'СЕТ СН'!$F$12</f>
        <v>0</v>
      </c>
      <c r="Y245" s="36">
        <f>SUMIFS(СВЦЭМ!$G$40:$G$783,СВЦЭМ!$A$40:$A$783,$A245,СВЦЭМ!$B$39:$B$782,Y$225)+'СЕТ СН'!$F$12</f>
        <v>0</v>
      </c>
    </row>
    <row r="246" spans="1:25" ht="15.75" hidden="1" x14ac:dyDescent="0.2">
      <c r="A246" s="35">
        <f t="shared" si="6"/>
        <v>45006</v>
      </c>
      <c r="B246" s="36">
        <f>SUMIFS(СВЦЭМ!$G$40:$G$783,СВЦЭМ!$A$40:$A$783,$A246,СВЦЭМ!$B$39:$B$782,B$225)+'СЕТ СН'!$F$12</f>
        <v>0</v>
      </c>
      <c r="C246" s="36">
        <f>SUMIFS(СВЦЭМ!$G$40:$G$783,СВЦЭМ!$A$40:$A$783,$A246,СВЦЭМ!$B$39:$B$782,C$225)+'СЕТ СН'!$F$12</f>
        <v>0</v>
      </c>
      <c r="D246" s="36">
        <f>SUMIFS(СВЦЭМ!$G$40:$G$783,СВЦЭМ!$A$40:$A$783,$A246,СВЦЭМ!$B$39:$B$782,D$225)+'СЕТ СН'!$F$12</f>
        <v>0</v>
      </c>
      <c r="E246" s="36">
        <f>SUMIFS(СВЦЭМ!$G$40:$G$783,СВЦЭМ!$A$40:$A$783,$A246,СВЦЭМ!$B$39:$B$782,E$225)+'СЕТ СН'!$F$12</f>
        <v>0</v>
      </c>
      <c r="F246" s="36">
        <f>SUMIFS(СВЦЭМ!$G$40:$G$783,СВЦЭМ!$A$40:$A$783,$A246,СВЦЭМ!$B$39:$B$782,F$225)+'СЕТ СН'!$F$12</f>
        <v>0</v>
      </c>
      <c r="G246" s="36">
        <f>SUMIFS(СВЦЭМ!$G$40:$G$783,СВЦЭМ!$A$40:$A$783,$A246,СВЦЭМ!$B$39:$B$782,G$225)+'СЕТ СН'!$F$12</f>
        <v>0</v>
      </c>
      <c r="H246" s="36">
        <f>SUMIFS(СВЦЭМ!$G$40:$G$783,СВЦЭМ!$A$40:$A$783,$A246,СВЦЭМ!$B$39:$B$782,H$225)+'СЕТ СН'!$F$12</f>
        <v>0</v>
      </c>
      <c r="I246" s="36">
        <f>SUMIFS(СВЦЭМ!$G$40:$G$783,СВЦЭМ!$A$40:$A$783,$A246,СВЦЭМ!$B$39:$B$782,I$225)+'СЕТ СН'!$F$12</f>
        <v>0</v>
      </c>
      <c r="J246" s="36">
        <f>SUMIFS(СВЦЭМ!$G$40:$G$783,СВЦЭМ!$A$40:$A$783,$A246,СВЦЭМ!$B$39:$B$782,J$225)+'СЕТ СН'!$F$12</f>
        <v>0</v>
      </c>
      <c r="K246" s="36">
        <f>SUMIFS(СВЦЭМ!$G$40:$G$783,СВЦЭМ!$A$40:$A$783,$A246,СВЦЭМ!$B$39:$B$782,K$225)+'СЕТ СН'!$F$12</f>
        <v>0</v>
      </c>
      <c r="L246" s="36">
        <f>SUMIFS(СВЦЭМ!$G$40:$G$783,СВЦЭМ!$A$40:$A$783,$A246,СВЦЭМ!$B$39:$B$782,L$225)+'СЕТ СН'!$F$12</f>
        <v>0</v>
      </c>
      <c r="M246" s="36">
        <f>SUMIFS(СВЦЭМ!$G$40:$G$783,СВЦЭМ!$A$40:$A$783,$A246,СВЦЭМ!$B$39:$B$782,M$225)+'СЕТ СН'!$F$12</f>
        <v>0</v>
      </c>
      <c r="N246" s="36">
        <f>SUMIFS(СВЦЭМ!$G$40:$G$783,СВЦЭМ!$A$40:$A$783,$A246,СВЦЭМ!$B$39:$B$782,N$225)+'СЕТ СН'!$F$12</f>
        <v>0</v>
      </c>
      <c r="O246" s="36">
        <f>SUMIFS(СВЦЭМ!$G$40:$G$783,СВЦЭМ!$A$40:$A$783,$A246,СВЦЭМ!$B$39:$B$782,O$225)+'СЕТ СН'!$F$12</f>
        <v>0</v>
      </c>
      <c r="P246" s="36">
        <f>SUMIFS(СВЦЭМ!$G$40:$G$783,СВЦЭМ!$A$40:$A$783,$A246,СВЦЭМ!$B$39:$B$782,P$225)+'СЕТ СН'!$F$12</f>
        <v>0</v>
      </c>
      <c r="Q246" s="36">
        <f>SUMIFS(СВЦЭМ!$G$40:$G$783,СВЦЭМ!$A$40:$A$783,$A246,СВЦЭМ!$B$39:$B$782,Q$225)+'СЕТ СН'!$F$12</f>
        <v>0</v>
      </c>
      <c r="R246" s="36">
        <f>SUMIFS(СВЦЭМ!$G$40:$G$783,СВЦЭМ!$A$40:$A$783,$A246,СВЦЭМ!$B$39:$B$782,R$225)+'СЕТ СН'!$F$12</f>
        <v>0</v>
      </c>
      <c r="S246" s="36">
        <f>SUMIFS(СВЦЭМ!$G$40:$G$783,СВЦЭМ!$A$40:$A$783,$A246,СВЦЭМ!$B$39:$B$782,S$225)+'СЕТ СН'!$F$12</f>
        <v>0</v>
      </c>
      <c r="T246" s="36">
        <f>SUMIFS(СВЦЭМ!$G$40:$G$783,СВЦЭМ!$A$40:$A$783,$A246,СВЦЭМ!$B$39:$B$782,T$225)+'СЕТ СН'!$F$12</f>
        <v>0</v>
      </c>
      <c r="U246" s="36">
        <f>SUMIFS(СВЦЭМ!$G$40:$G$783,СВЦЭМ!$A$40:$A$783,$A246,СВЦЭМ!$B$39:$B$782,U$225)+'СЕТ СН'!$F$12</f>
        <v>0</v>
      </c>
      <c r="V246" s="36">
        <f>SUMIFS(СВЦЭМ!$G$40:$G$783,СВЦЭМ!$A$40:$A$783,$A246,СВЦЭМ!$B$39:$B$782,V$225)+'СЕТ СН'!$F$12</f>
        <v>0</v>
      </c>
      <c r="W246" s="36">
        <f>SUMIFS(СВЦЭМ!$G$40:$G$783,СВЦЭМ!$A$40:$A$783,$A246,СВЦЭМ!$B$39:$B$782,W$225)+'СЕТ СН'!$F$12</f>
        <v>0</v>
      </c>
      <c r="X246" s="36">
        <f>SUMIFS(СВЦЭМ!$G$40:$G$783,СВЦЭМ!$A$40:$A$783,$A246,СВЦЭМ!$B$39:$B$782,X$225)+'СЕТ СН'!$F$12</f>
        <v>0</v>
      </c>
      <c r="Y246" s="36">
        <f>SUMIFS(СВЦЭМ!$G$40:$G$783,СВЦЭМ!$A$40:$A$783,$A246,СВЦЭМ!$B$39:$B$782,Y$225)+'СЕТ СН'!$F$12</f>
        <v>0</v>
      </c>
    </row>
    <row r="247" spans="1:25" ht="15.75" hidden="1" x14ac:dyDescent="0.2">
      <c r="A247" s="35">
        <f t="shared" si="6"/>
        <v>45007</v>
      </c>
      <c r="B247" s="36">
        <f>SUMIFS(СВЦЭМ!$G$40:$G$783,СВЦЭМ!$A$40:$A$783,$A247,СВЦЭМ!$B$39:$B$782,B$225)+'СЕТ СН'!$F$12</f>
        <v>0</v>
      </c>
      <c r="C247" s="36">
        <f>SUMIFS(СВЦЭМ!$G$40:$G$783,СВЦЭМ!$A$40:$A$783,$A247,СВЦЭМ!$B$39:$B$782,C$225)+'СЕТ СН'!$F$12</f>
        <v>0</v>
      </c>
      <c r="D247" s="36">
        <f>SUMIFS(СВЦЭМ!$G$40:$G$783,СВЦЭМ!$A$40:$A$783,$A247,СВЦЭМ!$B$39:$B$782,D$225)+'СЕТ СН'!$F$12</f>
        <v>0</v>
      </c>
      <c r="E247" s="36">
        <f>SUMIFS(СВЦЭМ!$G$40:$G$783,СВЦЭМ!$A$40:$A$783,$A247,СВЦЭМ!$B$39:$B$782,E$225)+'СЕТ СН'!$F$12</f>
        <v>0</v>
      </c>
      <c r="F247" s="36">
        <f>SUMIFS(СВЦЭМ!$G$40:$G$783,СВЦЭМ!$A$40:$A$783,$A247,СВЦЭМ!$B$39:$B$782,F$225)+'СЕТ СН'!$F$12</f>
        <v>0</v>
      </c>
      <c r="G247" s="36">
        <f>SUMIFS(СВЦЭМ!$G$40:$G$783,СВЦЭМ!$A$40:$A$783,$A247,СВЦЭМ!$B$39:$B$782,G$225)+'СЕТ СН'!$F$12</f>
        <v>0</v>
      </c>
      <c r="H247" s="36">
        <f>SUMIFS(СВЦЭМ!$G$40:$G$783,СВЦЭМ!$A$40:$A$783,$A247,СВЦЭМ!$B$39:$B$782,H$225)+'СЕТ СН'!$F$12</f>
        <v>0</v>
      </c>
      <c r="I247" s="36">
        <f>SUMIFS(СВЦЭМ!$G$40:$G$783,СВЦЭМ!$A$40:$A$783,$A247,СВЦЭМ!$B$39:$B$782,I$225)+'СЕТ СН'!$F$12</f>
        <v>0</v>
      </c>
      <c r="J247" s="36">
        <f>SUMIFS(СВЦЭМ!$G$40:$G$783,СВЦЭМ!$A$40:$A$783,$A247,СВЦЭМ!$B$39:$B$782,J$225)+'СЕТ СН'!$F$12</f>
        <v>0</v>
      </c>
      <c r="K247" s="36">
        <f>SUMIFS(СВЦЭМ!$G$40:$G$783,СВЦЭМ!$A$40:$A$783,$A247,СВЦЭМ!$B$39:$B$782,K$225)+'СЕТ СН'!$F$12</f>
        <v>0</v>
      </c>
      <c r="L247" s="36">
        <f>SUMIFS(СВЦЭМ!$G$40:$G$783,СВЦЭМ!$A$40:$A$783,$A247,СВЦЭМ!$B$39:$B$782,L$225)+'СЕТ СН'!$F$12</f>
        <v>0</v>
      </c>
      <c r="M247" s="36">
        <f>SUMIFS(СВЦЭМ!$G$40:$G$783,СВЦЭМ!$A$40:$A$783,$A247,СВЦЭМ!$B$39:$B$782,M$225)+'СЕТ СН'!$F$12</f>
        <v>0</v>
      </c>
      <c r="N247" s="36">
        <f>SUMIFS(СВЦЭМ!$G$40:$G$783,СВЦЭМ!$A$40:$A$783,$A247,СВЦЭМ!$B$39:$B$782,N$225)+'СЕТ СН'!$F$12</f>
        <v>0</v>
      </c>
      <c r="O247" s="36">
        <f>SUMIFS(СВЦЭМ!$G$40:$G$783,СВЦЭМ!$A$40:$A$783,$A247,СВЦЭМ!$B$39:$B$782,O$225)+'СЕТ СН'!$F$12</f>
        <v>0</v>
      </c>
      <c r="P247" s="36">
        <f>SUMIFS(СВЦЭМ!$G$40:$G$783,СВЦЭМ!$A$40:$A$783,$A247,СВЦЭМ!$B$39:$B$782,P$225)+'СЕТ СН'!$F$12</f>
        <v>0</v>
      </c>
      <c r="Q247" s="36">
        <f>SUMIFS(СВЦЭМ!$G$40:$G$783,СВЦЭМ!$A$40:$A$783,$A247,СВЦЭМ!$B$39:$B$782,Q$225)+'СЕТ СН'!$F$12</f>
        <v>0</v>
      </c>
      <c r="R247" s="36">
        <f>SUMIFS(СВЦЭМ!$G$40:$G$783,СВЦЭМ!$A$40:$A$783,$A247,СВЦЭМ!$B$39:$B$782,R$225)+'СЕТ СН'!$F$12</f>
        <v>0</v>
      </c>
      <c r="S247" s="36">
        <f>SUMIFS(СВЦЭМ!$G$40:$G$783,СВЦЭМ!$A$40:$A$783,$A247,СВЦЭМ!$B$39:$B$782,S$225)+'СЕТ СН'!$F$12</f>
        <v>0</v>
      </c>
      <c r="T247" s="36">
        <f>SUMIFS(СВЦЭМ!$G$40:$G$783,СВЦЭМ!$A$40:$A$783,$A247,СВЦЭМ!$B$39:$B$782,T$225)+'СЕТ СН'!$F$12</f>
        <v>0</v>
      </c>
      <c r="U247" s="36">
        <f>SUMIFS(СВЦЭМ!$G$40:$G$783,СВЦЭМ!$A$40:$A$783,$A247,СВЦЭМ!$B$39:$B$782,U$225)+'СЕТ СН'!$F$12</f>
        <v>0</v>
      </c>
      <c r="V247" s="36">
        <f>SUMIFS(СВЦЭМ!$G$40:$G$783,СВЦЭМ!$A$40:$A$783,$A247,СВЦЭМ!$B$39:$B$782,V$225)+'СЕТ СН'!$F$12</f>
        <v>0</v>
      </c>
      <c r="W247" s="36">
        <f>SUMIFS(СВЦЭМ!$G$40:$G$783,СВЦЭМ!$A$40:$A$783,$A247,СВЦЭМ!$B$39:$B$782,W$225)+'СЕТ СН'!$F$12</f>
        <v>0</v>
      </c>
      <c r="X247" s="36">
        <f>SUMIFS(СВЦЭМ!$G$40:$G$783,СВЦЭМ!$A$40:$A$783,$A247,СВЦЭМ!$B$39:$B$782,X$225)+'СЕТ СН'!$F$12</f>
        <v>0</v>
      </c>
      <c r="Y247" s="36">
        <f>SUMIFS(СВЦЭМ!$G$40:$G$783,СВЦЭМ!$A$40:$A$783,$A247,СВЦЭМ!$B$39:$B$782,Y$225)+'СЕТ СН'!$F$12</f>
        <v>0</v>
      </c>
    </row>
    <row r="248" spans="1:25" ht="15.75" hidden="1" x14ac:dyDescent="0.2">
      <c r="A248" s="35">
        <f t="shared" si="6"/>
        <v>45008</v>
      </c>
      <c r="B248" s="36">
        <f>SUMIFS(СВЦЭМ!$G$40:$G$783,СВЦЭМ!$A$40:$A$783,$A248,СВЦЭМ!$B$39:$B$782,B$225)+'СЕТ СН'!$F$12</f>
        <v>0</v>
      </c>
      <c r="C248" s="36">
        <f>SUMIFS(СВЦЭМ!$G$40:$G$783,СВЦЭМ!$A$40:$A$783,$A248,СВЦЭМ!$B$39:$B$782,C$225)+'СЕТ СН'!$F$12</f>
        <v>0</v>
      </c>
      <c r="D248" s="36">
        <f>SUMIFS(СВЦЭМ!$G$40:$G$783,СВЦЭМ!$A$40:$A$783,$A248,СВЦЭМ!$B$39:$B$782,D$225)+'СЕТ СН'!$F$12</f>
        <v>0</v>
      </c>
      <c r="E248" s="36">
        <f>SUMIFS(СВЦЭМ!$G$40:$G$783,СВЦЭМ!$A$40:$A$783,$A248,СВЦЭМ!$B$39:$B$782,E$225)+'СЕТ СН'!$F$12</f>
        <v>0</v>
      </c>
      <c r="F248" s="36">
        <f>SUMIFS(СВЦЭМ!$G$40:$G$783,СВЦЭМ!$A$40:$A$783,$A248,СВЦЭМ!$B$39:$B$782,F$225)+'СЕТ СН'!$F$12</f>
        <v>0</v>
      </c>
      <c r="G248" s="36">
        <f>SUMIFS(СВЦЭМ!$G$40:$G$783,СВЦЭМ!$A$40:$A$783,$A248,СВЦЭМ!$B$39:$B$782,G$225)+'СЕТ СН'!$F$12</f>
        <v>0</v>
      </c>
      <c r="H248" s="36">
        <f>SUMIFS(СВЦЭМ!$G$40:$G$783,СВЦЭМ!$A$40:$A$783,$A248,СВЦЭМ!$B$39:$B$782,H$225)+'СЕТ СН'!$F$12</f>
        <v>0</v>
      </c>
      <c r="I248" s="36">
        <f>SUMIFS(СВЦЭМ!$G$40:$G$783,СВЦЭМ!$A$40:$A$783,$A248,СВЦЭМ!$B$39:$B$782,I$225)+'СЕТ СН'!$F$12</f>
        <v>0</v>
      </c>
      <c r="J248" s="36">
        <f>SUMIFS(СВЦЭМ!$G$40:$G$783,СВЦЭМ!$A$40:$A$783,$A248,СВЦЭМ!$B$39:$B$782,J$225)+'СЕТ СН'!$F$12</f>
        <v>0</v>
      </c>
      <c r="K248" s="36">
        <f>SUMIFS(СВЦЭМ!$G$40:$G$783,СВЦЭМ!$A$40:$A$783,$A248,СВЦЭМ!$B$39:$B$782,K$225)+'СЕТ СН'!$F$12</f>
        <v>0</v>
      </c>
      <c r="L248" s="36">
        <f>SUMIFS(СВЦЭМ!$G$40:$G$783,СВЦЭМ!$A$40:$A$783,$A248,СВЦЭМ!$B$39:$B$782,L$225)+'СЕТ СН'!$F$12</f>
        <v>0</v>
      </c>
      <c r="M248" s="36">
        <f>SUMIFS(СВЦЭМ!$G$40:$G$783,СВЦЭМ!$A$40:$A$783,$A248,СВЦЭМ!$B$39:$B$782,M$225)+'СЕТ СН'!$F$12</f>
        <v>0</v>
      </c>
      <c r="N248" s="36">
        <f>SUMIFS(СВЦЭМ!$G$40:$G$783,СВЦЭМ!$A$40:$A$783,$A248,СВЦЭМ!$B$39:$B$782,N$225)+'СЕТ СН'!$F$12</f>
        <v>0</v>
      </c>
      <c r="O248" s="36">
        <f>SUMIFS(СВЦЭМ!$G$40:$G$783,СВЦЭМ!$A$40:$A$783,$A248,СВЦЭМ!$B$39:$B$782,O$225)+'СЕТ СН'!$F$12</f>
        <v>0</v>
      </c>
      <c r="P248" s="36">
        <f>SUMIFS(СВЦЭМ!$G$40:$G$783,СВЦЭМ!$A$40:$A$783,$A248,СВЦЭМ!$B$39:$B$782,P$225)+'СЕТ СН'!$F$12</f>
        <v>0</v>
      </c>
      <c r="Q248" s="36">
        <f>SUMIFS(СВЦЭМ!$G$40:$G$783,СВЦЭМ!$A$40:$A$783,$A248,СВЦЭМ!$B$39:$B$782,Q$225)+'СЕТ СН'!$F$12</f>
        <v>0</v>
      </c>
      <c r="R248" s="36">
        <f>SUMIFS(СВЦЭМ!$G$40:$G$783,СВЦЭМ!$A$40:$A$783,$A248,СВЦЭМ!$B$39:$B$782,R$225)+'СЕТ СН'!$F$12</f>
        <v>0</v>
      </c>
      <c r="S248" s="36">
        <f>SUMIFS(СВЦЭМ!$G$40:$G$783,СВЦЭМ!$A$40:$A$783,$A248,СВЦЭМ!$B$39:$B$782,S$225)+'СЕТ СН'!$F$12</f>
        <v>0</v>
      </c>
      <c r="T248" s="36">
        <f>SUMIFS(СВЦЭМ!$G$40:$G$783,СВЦЭМ!$A$40:$A$783,$A248,СВЦЭМ!$B$39:$B$782,T$225)+'СЕТ СН'!$F$12</f>
        <v>0</v>
      </c>
      <c r="U248" s="36">
        <f>SUMIFS(СВЦЭМ!$G$40:$G$783,СВЦЭМ!$A$40:$A$783,$A248,СВЦЭМ!$B$39:$B$782,U$225)+'СЕТ СН'!$F$12</f>
        <v>0</v>
      </c>
      <c r="V248" s="36">
        <f>SUMIFS(СВЦЭМ!$G$40:$G$783,СВЦЭМ!$A$40:$A$783,$A248,СВЦЭМ!$B$39:$B$782,V$225)+'СЕТ СН'!$F$12</f>
        <v>0</v>
      </c>
      <c r="W248" s="36">
        <f>SUMIFS(СВЦЭМ!$G$40:$G$783,СВЦЭМ!$A$40:$A$783,$A248,СВЦЭМ!$B$39:$B$782,W$225)+'СЕТ СН'!$F$12</f>
        <v>0</v>
      </c>
      <c r="X248" s="36">
        <f>SUMIFS(СВЦЭМ!$G$40:$G$783,СВЦЭМ!$A$40:$A$783,$A248,СВЦЭМ!$B$39:$B$782,X$225)+'СЕТ СН'!$F$12</f>
        <v>0</v>
      </c>
      <c r="Y248" s="36">
        <f>SUMIFS(СВЦЭМ!$G$40:$G$783,СВЦЭМ!$A$40:$A$783,$A248,СВЦЭМ!$B$39:$B$782,Y$225)+'СЕТ СН'!$F$12</f>
        <v>0</v>
      </c>
    </row>
    <row r="249" spans="1:25" ht="15.75" hidden="1" x14ac:dyDescent="0.2">
      <c r="A249" s="35">
        <f t="shared" si="6"/>
        <v>45009</v>
      </c>
      <c r="B249" s="36">
        <f>SUMIFS(СВЦЭМ!$G$40:$G$783,СВЦЭМ!$A$40:$A$783,$A249,СВЦЭМ!$B$39:$B$782,B$225)+'СЕТ СН'!$F$12</f>
        <v>0</v>
      </c>
      <c r="C249" s="36">
        <f>SUMIFS(СВЦЭМ!$G$40:$G$783,СВЦЭМ!$A$40:$A$783,$A249,СВЦЭМ!$B$39:$B$782,C$225)+'СЕТ СН'!$F$12</f>
        <v>0</v>
      </c>
      <c r="D249" s="36">
        <f>SUMIFS(СВЦЭМ!$G$40:$G$783,СВЦЭМ!$A$40:$A$783,$A249,СВЦЭМ!$B$39:$B$782,D$225)+'СЕТ СН'!$F$12</f>
        <v>0</v>
      </c>
      <c r="E249" s="36">
        <f>SUMIFS(СВЦЭМ!$G$40:$G$783,СВЦЭМ!$A$40:$A$783,$A249,СВЦЭМ!$B$39:$B$782,E$225)+'СЕТ СН'!$F$12</f>
        <v>0</v>
      </c>
      <c r="F249" s="36">
        <f>SUMIFS(СВЦЭМ!$G$40:$G$783,СВЦЭМ!$A$40:$A$783,$A249,СВЦЭМ!$B$39:$B$782,F$225)+'СЕТ СН'!$F$12</f>
        <v>0</v>
      </c>
      <c r="G249" s="36">
        <f>SUMIFS(СВЦЭМ!$G$40:$G$783,СВЦЭМ!$A$40:$A$783,$A249,СВЦЭМ!$B$39:$B$782,G$225)+'СЕТ СН'!$F$12</f>
        <v>0</v>
      </c>
      <c r="H249" s="36">
        <f>SUMIFS(СВЦЭМ!$G$40:$G$783,СВЦЭМ!$A$40:$A$783,$A249,СВЦЭМ!$B$39:$B$782,H$225)+'СЕТ СН'!$F$12</f>
        <v>0</v>
      </c>
      <c r="I249" s="36">
        <f>SUMIFS(СВЦЭМ!$G$40:$G$783,СВЦЭМ!$A$40:$A$783,$A249,СВЦЭМ!$B$39:$B$782,I$225)+'СЕТ СН'!$F$12</f>
        <v>0</v>
      </c>
      <c r="J249" s="36">
        <f>SUMIFS(СВЦЭМ!$G$40:$G$783,СВЦЭМ!$A$40:$A$783,$A249,СВЦЭМ!$B$39:$B$782,J$225)+'СЕТ СН'!$F$12</f>
        <v>0</v>
      </c>
      <c r="K249" s="36">
        <f>SUMIFS(СВЦЭМ!$G$40:$G$783,СВЦЭМ!$A$40:$A$783,$A249,СВЦЭМ!$B$39:$B$782,K$225)+'СЕТ СН'!$F$12</f>
        <v>0</v>
      </c>
      <c r="L249" s="36">
        <f>SUMIFS(СВЦЭМ!$G$40:$G$783,СВЦЭМ!$A$40:$A$783,$A249,СВЦЭМ!$B$39:$B$782,L$225)+'СЕТ СН'!$F$12</f>
        <v>0</v>
      </c>
      <c r="M249" s="36">
        <f>SUMIFS(СВЦЭМ!$G$40:$G$783,СВЦЭМ!$A$40:$A$783,$A249,СВЦЭМ!$B$39:$B$782,M$225)+'СЕТ СН'!$F$12</f>
        <v>0</v>
      </c>
      <c r="N249" s="36">
        <f>SUMIFS(СВЦЭМ!$G$40:$G$783,СВЦЭМ!$A$40:$A$783,$A249,СВЦЭМ!$B$39:$B$782,N$225)+'СЕТ СН'!$F$12</f>
        <v>0</v>
      </c>
      <c r="O249" s="36">
        <f>SUMIFS(СВЦЭМ!$G$40:$G$783,СВЦЭМ!$A$40:$A$783,$A249,СВЦЭМ!$B$39:$B$782,O$225)+'СЕТ СН'!$F$12</f>
        <v>0</v>
      </c>
      <c r="P249" s="36">
        <f>SUMIFS(СВЦЭМ!$G$40:$G$783,СВЦЭМ!$A$40:$A$783,$A249,СВЦЭМ!$B$39:$B$782,P$225)+'СЕТ СН'!$F$12</f>
        <v>0</v>
      </c>
      <c r="Q249" s="36">
        <f>SUMIFS(СВЦЭМ!$G$40:$G$783,СВЦЭМ!$A$40:$A$783,$A249,СВЦЭМ!$B$39:$B$782,Q$225)+'СЕТ СН'!$F$12</f>
        <v>0</v>
      </c>
      <c r="R249" s="36">
        <f>SUMIFS(СВЦЭМ!$G$40:$G$783,СВЦЭМ!$A$40:$A$783,$A249,СВЦЭМ!$B$39:$B$782,R$225)+'СЕТ СН'!$F$12</f>
        <v>0</v>
      </c>
      <c r="S249" s="36">
        <f>SUMIFS(СВЦЭМ!$G$40:$G$783,СВЦЭМ!$A$40:$A$783,$A249,СВЦЭМ!$B$39:$B$782,S$225)+'СЕТ СН'!$F$12</f>
        <v>0</v>
      </c>
      <c r="T249" s="36">
        <f>SUMIFS(СВЦЭМ!$G$40:$G$783,СВЦЭМ!$A$40:$A$783,$A249,СВЦЭМ!$B$39:$B$782,T$225)+'СЕТ СН'!$F$12</f>
        <v>0</v>
      </c>
      <c r="U249" s="36">
        <f>SUMIFS(СВЦЭМ!$G$40:$G$783,СВЦЭМ!$A$40:$A$783,$A249,СВЦЭМ!$B$39:$B$782,U$225)+'СЕТ СН'!$F$12</f>
        <v>0</v>
      </c>
      <c r="V249" s="36">
        <f>SUMIFS(СВЦЭМ!$G$40:$G$783,СВЦЭМ!$A$40:$A$783,$A249,СВЦЭМ!$B$39:$B$782,V$225)+'СЕТ СН'!$F$12</f>
        <v>0</v>
      </c>
      <c r="W249" s="36">
        <f>SUMIFS(СВЦЭМ!$G$40:$G$783,СВЦЭМ!$A$40:$A$783,$A249,СВЦЭМ!$B$39:$B$782,W$225)+'СЕТ СН'!$F$12</f>
        <v>0</v>
      </c>
      <c r="X249" s="36">
        <f>SUMIFS(СВЦЭМ!$G$40:$G$783,СВЦЭМ!$A$40:$A$783,$A249,СВЦЭМ!$B$39:$B$782,X$225)+'СЕТ СН'!$F$12</f>
        <v>0</v>
      </c>
      <c r="Y249" s="36">
        <f>SUMIFS(СВЦЭМ!$G$40:$G$783,СВЦЭМ!$A$40:$A$783,$A249,СВЦЭМ!$B$39:$B$782,Y$225)+'СЕТ СН'!$F$12</f>
        <v>0</v>
      </c>
    </row>
    <row r="250" spans="1:25" ht="15.75" hidden="1" x14ac:dyDescent="0.2">
      <c r="A250" s="35">
        <f t="shared" si="6"/>
        <v>45010</v>
      </c>
      <c r="B250" s="36">
        <f>SUMIFS(СВЦЭМ!$G$40:$G$783,СВЦЭМ!$A$40:$A$783,$A250,СВЦЭМ!$B$39:$B$782,B$225)+'СЕТ СН'!$F$12</f>
        <v>0</v>
      </c>
      <c r="C250" s="36">
        <f>SUMIFS(СВЦЭМ!$G$40:$G$783,СВЦЭМ!$A$40:$A$783,$A250,СВЦЭМ!$B$39:$B$782,C$225)+'СЕТ СН'!$F$12</f>
        <v>0</v>
      </c>
      <c r="D250" s="36">
        <f>SUMIFS(СВЦЭМ!$G$40:$G$783,СВЦЭМ!$A$40:$A$783,$A250,СВЦЭМ!$B$39:$B$782,D$225)+'СЕТ СН'!$F$12</f>
        <v>0</v>
      </c>
      <c r="E250" s="36">
        <f>SUMIFS(СВЦЭМ!$G$40:$G$783,СВЦЭМ!$A$40:$A$783,$A250,СВЦЭМ!$B$39:$B$782,E$225)+'СЕТ СН'!$F$12</f>
        <v>0</v>
      </c>
      <c r="F250" s="36">
        <f>SUMIFS(СВЦЭМ!$G$40:$G$783,СВЦЭМ!$A$40:$A$783,$A250,СВЦЭМ!$B$39:$B$782,F$225)+'СЕТ СН'!$F$12</f>
        <v>0</v>
      </c>
      <c r="G250" s="36">
        <f>SUMIFS(СВЦЭМ!$G$40:$G$783,СВЦЭМ!$A$40:$A$783,$A250,СВЦЭМ!$B$39:$B$782,G$225)+'СЕТ СН'!$F$12</f>
        <v>0</v>
      </c>
      <c r="H250" s="36">
        <f>SUMIFS(СВЦЭМ!$G$40:$G$783,СВЦЭМ!$A$40:$A$783,$A250,СВЦЭМ!$B$39:$B$782,H$225)+'СЕТ СН'!$F$12</f>
        <v>0</v>
      </c>
      <c r="I250" s="36">
        <f>SUMIFS(СВЦЭМ!$G$40:$G$783,СВЦЭМ!$A$40:$A$783,$A250,СВЦЭМ!$B$39:$B$782,I$225)+'СЕТ СН'!$F$12</f>
        <v>0</v>
      </c>
      <c r="J250" s="36">
        <f>SUMIFS(СВЦЭМ!$G$40:$G$783,СВЦЭМ!$A$40:$A$783,$A250,СВЦЭМ!$B$39:$B$782,J$225)+'СЕТ СН'!$F$12</f>
        <v>0</v>
      </c>
      <c r="K250" s="36">
        <f>SUMIFS(СВЦЭМ!$G$40:$G$783,СВЦЭМ!$A$40:$A$783,$A250,СВЦЭМ!$B$39:$B$782,K$225)+'СЕТ СН'!$F$12</f>
        <v>0</v>
      </c>
      <c r="L250" s="36">
        <f>SUMIFS(СВЦЭМ!$G$40:$G$783,СВЦЭМ!$A$40:$A$783,$A250,СВЦЭМ!$B$39:$B$782,L$225)+'СЕТ СН'!$F$12</f>
        <v>0</v>
      </c>
      <c r="M250" s="36">
        <f>SUMIFS(СВЦЭМ!$G$40:$G$783,СВЦЭМ!$A$40:$A$783,$A250,СВЦЭМ!$B$39:$B$782,M$225)+'СЕТ СН'!$F$12</f>
        <v>0</v>
      </c>
      <c r="N250" s="36">
        <f>SUMIFS(СВЦЭМ!$G$40:$G$783,СВЦЭМ!$A$40:$A$783,$A250,СВЦЭМ!$B$39:$B$782,N$225)+'СЕТ СН'!$F$12</f>
        <v>0</v>
      </c>
      <c r="O250" s="36">
        <f>SUMIFS(СВЦЭМ!$G$40:$G$783,СВЦЭМ!$A$40:$A$783,$A250,СВЦЭМ!$B$39:$B$782,O$225)+'СЕТ СН'!$F$12</f>
        <v>0</v>
      </c>
      <c r="P250" s="36">
        <f>SUMIFS(СВЦЭМ!$G$40:$G$783,СВЦЭМ!$A$40:$A$783,$A250,СВЦЭМ!$B$39:$B$782,P$225)+'СЕТ СН'!$F$12</f>
        <v>0</v>
      </c>
      <c r="Q250" s="36">
        <f>SUMIFS(СВЦЭМ!$G$40:$G$783,СВЦЭМ!$A$40:$A$783,$A250,СВЦЭМ!$B$39:$B$782,Q$225)+'СЕТ СН'!$F$12</f>
        <v>0</v>
      </c>
      <c r="R250" s="36">
        <f>SUMIFS(СВЦЭМ!$G$40:$G$783,СВЦЭМ!$A$40:$A$783,$A250,СВЦЭМ!$B$39:$B$782,R$225)+'СЕТ СН'!$F$12</f>
        <v>0</v>
      </c>
      <c r="S250" s="36">
        <f>SUMIFS(СВЦЭМ!$G$40:$G$783,СВЦЭМ!$A$40:$A$783,$A250,СВЦЭМ!$B$39:$B$782,S$225)+'СЕТ СН'!$F$12</f>
        <v>0</v>
      </c>
      <c r="T250" s="36">
        <f>SUMIFS(СВЦЭМ!$G$40:$G$783,СВЦЭМ!$A$40:$A$783,$A250,СВЦЭМ!$B$39:$B$782,T$225)+'СЕТ СН'!$F$12</f>
        <v>0</v>
      </c>
      <c r="U250" s="36">
        <f>SUMIFS(СВЦЭМ!$G$40:$G$783,СВЦЭМ!$A$40:$A$783,$A250,СВЦЭМ!$B$39:$B$782,U$225)+'СЕТ СН'!$F$12</f>
        <v>0</v>
      </c>
      <c r="V250" s="36">
        <f>SUMIFS(СВЦЭМ!$G$40:$G$783,СВЦЭМ!$A$40:$A$783,$A250,СВЦЭМ!$B$39:$B$782,V$225)+'СЕТ СН'!$F$12</f>
        <v>0</v>
      </c>
      <c r="W250" s="36">
        <f>SUMIFS(СВЦЭМ!$G$40:$G$783,СВЦЭМ!$A$40:$A$783,$A250,СВЦЭМ!$B$39:$B$782,W$225)+'СЕТ СН'!$F$12</f>
        <v>0</v>
      </c>
      <c r="X250" s="36">
        <f>SUMIFS(СВЦЭМ!$G$40:$G$783,СВЦЭМ!$A$40:$A$783,$A250,СВЦЭМ!$B$39:$B$782,X$225)+'СЕТ СН'!$F$12</f>
        <v>0</v>
      </c>
      <c r="Y250" s="36">
        <f>SUMIFS(СВЦЭМ!$G$40:$G$783,СВЦЭМ!$A$40:$A$783,$A250,СВЦЭМ!$B$39:$B$782,Y$225)+'СЕТ СН'!$F$12</f>
        <v>0</v>
      </c>
    </row>
    <row r="251" spans="1:25" ht="15.75" hidden="1" x14ac:dyDescent="0.2">
      <c r="A251" s="35">
        <f t="shared" si="6"/>
        <v>45011</v>
      </c>
      <c r="B251" s="36">
        <f>SUMIFS(СВЦЭМ!$G$40:$G$783,СВЦЭМ!$A$40:$A$783,$A251,СВЦЭМ!$B$39:$B$782,B$225)+'СЕТ СН'!$F$12</f>
        <v>0</v>
      </c>
      <c r="C251" s="36">
        <f>SUMIFS(СВЦЭМ!$G$40:$G$783,СВЦЭМ!$A$40:$A$783,$A251,СВЦЭМ!$B$39:$B$782,C$225)+'СЕТ СН'!$F$12</f>
        <v>0</v>
      </c>
      <c r="D251" s="36">
        <f>SUMIFS(СВЦЭМ!$G$40:$G$783,СВЦЭМ!$A$40:$A$783,$A251,СВЦЭМ!$B$39:$B$782,D$225)+'СЕТ СН'!$F$12</f>
        <v>0</v>
      </c>
      <c r="E251" s="36">
        <f>SUMIFS(СВЦЭМ!$G$40:$G$783,СВЦЭМ!$A$40:$A$783,$A251,СВЦЭМ!$B$39:$B$782,E$225)+'СЕТ СН'!$F$12</f>
        <v>0</v>
      </c>
      <c r="F251" s="36">
        <f>SUMIFS(СВЦЭМ!$G$40:$G$783,СВЦЭМ!$A$40:$A$783,$A251,СВЦЭМ!$B$39:$B$782,F$225)+'СЕТ СН'!$F$12</f>
        <v>0</v>
      </c>
      <c r="G251" s="36">
        <f>SUMIFS(СВЦЭМ!$G$40:$G$783,СВЦЭМ!$A$40:$A$783,$A251,СВЦЭМ!$B$39:$B$782,G$225)+'СЕТ СН'!$F$12</f>
        <v>0</v>
      </c>
      <c r="H251" s="36">
        <f>SUMIFS(СВЦЭМ!$G$40:$G$783,СВЦЭМ!$A$40:$A$783,$A251,СВЦЭМ!$B$39:$B$782,H$225)+'СЕТ СН'!$F$12</f>
        <v>0</v>
      </c>
      <c r="I251" s="36">
        <f>SUMIFS(СВЦЭМ!$G$40:$G$783,СВЦЭМ!$A$40:$A$783,$A251,СВЦЭМ!$B$39:$B$782,I$225)+'СЕТ СН'!$F$12</f>
        <v>0</v>
      </c>
      <c r="J251" s="36">
        <f>SUMIFS(СВЦЭМ!$G$40:$G$783,СВЦЭМ!$A$40:$A$783,$A251,СВЦЭМ!$B$39:$B$782,J$225)+'СЕТ СН'!$F$12</f>
        <v>0</v>
      </c>
      <c r="K251" s="36">
        <f>SUMIFS(СВЦЭМ!$G$40:$G$783,СВЦЭМ!$A$40:$A$783,$A251,СВЦЭМ!$B$39:$B$782,K$225)+'СЕТ СН'!$F$12</f>
        <v>0</v>
      </c>
      <c r="L251" s="36">
        <f>SUMIFS(СВЦЭМ!$G$40:$G$783,СВЦЭМ!$A$40:$A$783,$A251,СВЦЭМ!$B$39:$B$782,L$225)+'СЕТ СН'!$F$12</f>
        <v>0</v>
      </c>
      <c r="M251" s="36">
        <f>SUMIFS(СВЦЭМ!$G$40:$G$783,СВЦЭМ!$A$40:$A$783,$A251,СВЦЭМ!$B$39:$B$782,M$225)+'СЕТ СН'!$F$12</f>
        <v>0</v>
      </c>
      <c r="N251" s="36">
        <f>SUMIFS(СВЦЭМ!$G$40:$G$783,СВЦЭМ!$A$40:$A$783,$A251,СВЦЭМ!$B$39:$B$782,N$225)+'СЕТ СН'!$F$12</f>
        <v>0</v>
      </c>
      <c r="O251" s="36">
        <f>SUMIFS(СВЦЭМ!$G$40:$G$783,СВЦЭМ!$A$40:$A$783,$A251,СВЦЭМ!$B$39:$B$782,O$225)+'СЕТ СН'!$F$12</f>
        <v>0</v>
      </c>
      <c r="P251" s="36">
        <f>SUMIFS(СВЦЭМ!$G$40:$G$783,СВЦЭМ!$A$40:$A$783,$A251,СВЦЭМ!$B$39:$B$782,P$225)+'СЕТ СН'!$F$12</f>
        <v>0</v>
      </c>
      <c r="Q251" s="36">
        <f>SUMIFS(СВЦЭМ!$G$40:$G$783,СВЦЭМ!$A$40:$A$783,$A251,СВЦЭМ!$B$39:$B$782,Q$225)+'СЕТ СН'!$F$12</f>
        <v>0</v>
      </c>
      <c r="R251" s="36">
        <f>SUMIFS(СВЦЭМ!$G$40:$G$783,СВЦЭМ!$A$40:$A$783,$A251,СВЦЭМ!$B$39:$B$782,R$225)+'СЕТ СН'!$F$12</f>
        <v>0</v>
      </c>
      <c r="S251" s="36">
        <f>SUMIFS(СВЦЭМ!$G$40:$G$783,СВЦЭМ!$A$40:$A$783,$A251,СВЦЭМ!$B$39:$B$782,S$225)+'СЕТ СН'!$F$12</f>
        <v>0</v>
      </c>
      <c r="T251" s="36">
        <f>SUMIFS(СВЦЭМ!$G$40:$G$783,СВЦЭМ!$A$40:$A$783,$A251,СВЦЭМ!$B$39:$B$782,T$225)+'СЕТ СН'!$F$12</f>
        <v>0</v>
      </c>
      <c r="U251" s="36">
        <f>SUMIFS(СВЦЭМ!$G$40:$G$783,СВЦЭМ!$A$40:$A$783,$A251,СВЦЭМ!$B$39:$B$782,U$225)+'СЕТ СН'!$F$12</f>
        <v>0</v>
      </c>
      <c r="V251" s="36">
        <f>SUMIFS(СВЦЭМ!$G$40:$G$783,СВЦЭМ!$A$40:$A$783,$A251,СВЦЭМ!$B$39:$B$782,V$225)+'СЕТ СН'!$F$12</f>
        <v>0</v>
      </c>
      <c r="W251" s="36">
        <f>SUMIFS(СВЦЭМ!$G$40:$G$783,СВЦЭМ!$A$40:$A$783,$A251,СВЦЭМ!$B$39:$B$782,W$225)+'СЕТ СН'!$F$12</f>
        <v>0</v>
      </c>
      <c r="X251" s="36">
        <f>SUMIFS(СВЦЭМ!$G$40:$G$783,СВЦЭМ!$A$40:$A$783,$A251,СВЦЭМ!$B$39:$B$782,X$225)+'СЕТ СН'!$F$12</f>
        <v>0</v>
      </c>
      <c r="Y251" s="36">
        <f>SUMIFS(СВЦЭМ!$G$40:$G$783,СВЦЭМ!$A$40:$A$783,$A251,СВЦЭМ!$B$39:$B$782,Y$225)+'СЕТ СН'!$F$12</f>
        <v>0</v>
      </c>
    </row>
    <row r="252" spans="1:25" ht="15.75" hidden="1" x14ac:dyDescent="0.2">
      <c r="A252" s="35">
        <f t="shared" si="6"/>
        <v>45012</v>
      </c>
      <c r="B252" s="36">
        <f>SUMIFS(СВЦЭМ!$G$40:$G$783,СВЦЭМ!$A$40:$A$783,$A252,СВЦЭМ!$B$39:$B$782,B$225)+'СЕТ СН'!$F$12</f>
        <v>0</v>
      </c>
      <c r="C252" s="36">
        <f>SUMIFS(СВЦЭМ!$G$40:$G$783,СВЦЭМ!$A$40:$A$783,$A252,СВЦЭМ!$B$39:$B$782,C$225)+'СЕТ СН'!$F$12</f>
        <v>0</v>
      </c>
      <c r="D252" s="36">
        <f>SUMIFS(СВЦЭМ!$G$40:$G$783,СВЦЭМ!$A$40:$A$783,$A252,СВЦЭМ!$B$39:$B$782,D$225)+'СЕТ СН'!$F$12</f>
        <v>0</v>
      </c>
      <c r="E252" s="36">
        <f>SUMIFS(СВЦЭМ!$G$40:$G$783,СВЦЭМ!$A$40:$A$783,$A252,СВЦЭМ!$B$39:$B$782,E$225)+'СЕТ СН'!$F$12</f>
        <v>0</v>
      </c>
      <c r="F252" s="36">
        <f>SUMIFS(СВЦЭМ!$G$40:$G$783,СВЦЭМ!$A$40:$A$783,$A252,СВЦЭМ!$B$39:$B$782,F$225)+'СЕТ СН'!$F$12</f>
        <v>0</v>
      </c>
      <c r="G252" s="36">
        <f>SUMIFS(СВЦЭМ!$G$40:$G$783,СВЦЭМ!$A$40:$A$783,$A252,СВЦЭМ!$B$39:$B$782,G$225)+'СЕТ СН'!$F$12</f>
        <v>0</v>
      </c>
      <c r="H252" s="36">
        <f>SUMIFS(СВЦЭМ!$G$40:$G$783,СВЦЭМ!$A$40:$A$783,$A252,СВЦЭМ!$B$39:$B$782,H$225)+'СЕТ СН'!$F$12</f>
        <v>0</v>
      </c>
      <c r="I252" s="36">
        <f>SUMIFS(СВЦЭМ!$G$40:$G$783,СВЦЭМ!$A$40:$A$783,$A252,СВЦЭМ!$B$39:$B$782,I$225)+'СЕТ СН'!$F$12</f>
        <v>0</v>
      </c>
      <c r="J252" s="36">
        <f>SUMIFS(СВЦЭМ!$G$40:$G$783,СВЦЭМ!$A$40:$A$783,$A252,СВЦЭМ!$B$39:$B$782,J$225)+'СЕТ СН'!$F$12</f>
        <v>0</v>
      </c>
      <c r="K252" s="36">
        <f>SUMIFS(СВЦЭМ!$G$40:$G$783,СВЦЭМ!$A$40:$A$783,$A252,СВЦЭМ!$B$39:$B$782,K$225)+'СЕТ СН'!$F$12</f>
        <v>0</v>
      </c>
      <c r="L252" s="36">
        <f>SUMIFS(СВЦЭМ!$G$40:$G$783,СВЦЭМ!$A$40:$A$783,$A252,СВЦЭМ!$B$39:$B$782,L$225)+'СЕТ СН'!$F$12</f>
        <v>0</v>
      </c>
      <c r="M252" s="36">
        <f>SUMIFS(СВЦЭМ!$G$40:$G$783,СВЦЭМ!$A$40:$A$783,$A252,СВЦЭМ!$B$39:$B$782,M$225)+'СЕТ СН'!$F$12</f>
        <v>0</v>
      </c>
      <c r="N252" s="36">
        <f>SUMIFS(СВЦЭМ!$G$40:$G$783,СВЦЭМ!$A$40:$A$783,$A252,СВЦЭМ!$B$39:$B$782,N$225)+'СЕТ СН'!$F$12</f>
        <v>0</v>
      </c>
      <c r="O252" s="36">
        <f>SUMIFS(СВЦЭМ!$G$40:$G$783,СВЦЭМ!$A$40:$A$783,$A252,СВЦЭМ!$B$39:$B$782,O$225)+'СЕТ СН'!$F$12</f>
        <v>0</v>
      </c>
      <c r="P252" s="36">
        <f>SUMIFS(СВЦЭМ!$G$40:$G$783,СВЦЭМ!$A$40:$A$783,$A252,СВЦЭМ!$B$39:$B$782,P$225)+'СЕТ СН'!$F$12</f>
        <v>0</v>
      </c>
      <c r="Q252" s="36">
        <f>SUMIFS(СВЦЭМ!$G$40:$G$783,СВЦЭМ!$A$40:$A$783,$A252,СВЦЭМ!$B$39:$B$782,Q$225)+'СЕТ СН'!$F$12</f>
        <v>0</v>
      </c>
      <c r="R252" s="36">
        <f>SUMIFS(СВЦЭМ!$G$40:$G$783,СВЦЭМ!$A$40:$A$783,$A252,СВЦЭМ!$B$39:$B$782,R$225)+'СЕТ СН'!$F$12</f>
        <v>0</v>
      </c>
      <c r="S252" s="36">
        <f>SUMIFS(СВЦЭМ!$G$40:$G$783,СВЦЭМ!$A$40:$A$783,$A252,СВЦЭМ!$B$39:$B$782,S$225)+'СЕТ СН'!$F$12</f>
        <v>0</v>
      </c>
      <c r="T252" s="36">
        <f>SUMIFS(СВЦЭМ!$G$40:$G$783,СВЦЭМ!$A$40:$A$783,$A252,СВЦЭМ!$B$39:$B$782,T$225)+'СЕТ СН'!$F$12</f>
        <v>0</v>
      </c>
      <c r="U252" s="36">
        <f>SUMIFS(СВЦЭМ!$G$40:$G$783,СВЦЭМ!$A$40:$A$783,$A252,СВЦЭМ!$B$39:$B$782,U$225)+'СЕТ СН'!$F$12</f>
        <v>0</v>
      </c>
      <c r="V252" s="36">
        <f>SUMIFS(СВЦЭМ!$G$40:$G$783,СВЦЭМ!$A$40:$A$783,$A252,СВЦЭМ!$B$39:$B$782,V$225)+'СЕТ СН'!$F$12</f>
        <v>0</v>
      </c>
      <c r="W252" s="36">
        <f>SUMIFS(СВЦЭМ!$G$40:$G$783,СВЦЭМ!$A$40:$A$783,$A252,СВЦЭМ!$B$39:$B$782,W$225)+'СЕТ СН'!$F$12</f>
        <v>0</v>
      </c>
      <c r="X252" s="36">
        <f>SUMIFS(СВЦЭМ!$G$40:$G$783,СВЦЭМ!$A$40:$A$783,$A252,СВЦЭМ!$B$39:$B$782,X$225)+'СЕТ СН'!$F$12</f>
        <v>0</v>
      </c>
      <c r="Y252" s="36">
        <f>SUMIFS(СВЦЭМ!$G$40:$G$783,СВЦЭМ!$A$40:$A$783,$A252,СВЦЭМ!$B$39:$B$782,Y$225)+'СЕТ СН'!$F$12</f>
        <v>0</v>
      </c>
    </row>
    <row r="253" spans="1:25" ht="15.75" hidden="1" x14ac:dyDescent="0.2">
      <c r="A253" s="35">
        <f t="shared" si="6"/>
        <v>45013</v>
      </c>
      <c r="B253" s="36">
        <f>SUMIFS(СВЦЭМ!$G$40:$G$783,СВЦЭМ!$A$40:$A$783,$A253,СВЦЭМ!$B$39:$B$782,B$225)+'СЕТ СН'!$F$12</f>
        <v>0</v>
      </c>
      <c r="C253" s="36">
        <f>SUMIFS(СВЦЭМ!$G$40:$G$783,СВЦЭМ!$A$40:$A$783,$A253,СВЦЭМ!$B$39:$B$782,C$225)+'СЕТ СН'!$F$12</f>
        <v>0</v>
      </c>
      <c r="D253" s="36">
        <f>SUMIFS(СВЦЭМ!$G$40:$G$783,СВЦЭМ!$A$40:$A$783,$A253,СВЦЭМ!$B$39:$B$782,D$225)+'СЕТ СН'!$F$12</f>
        <v>0</v>
      </c>
      <c r="E253" s="36">
        <f>SUMIFS(СВЦЭМ!$G$40:$G$783,СВЦЭМ!$A$40:$A$783,$A253,СВЦЭМ!$B$39:$B$782,E$225)+'СЕТ СН'!$F$12</f>
        <v>0</v>
      </c>
      <c r="F253" s="36">
        <f>SUMIFS(СВЦЭМ!$G$40:$G$783,СВЦЭМ!$A$40:$A$783,$A253,СВЦЭМ!$B$39:$B$782,F$225)+'СЕТ СН'!$F$12</f>
        <v>0</v>
      </c>
      <c r="G253" s="36">
        <f>SUMIFS(СВЦЭМ!$G$40:$G$783,СВЦЭМ!$A$40:$A$783,$A253,СВЦЭМ!$B$39:$B$782,G$225)+'СЕТ СН'!$F$12</f>
        <v>0</v>
      </c>
      <c r="H253" s="36">
        <f>SUMIFS(СВЦЭМ!$G$40:$G$783,СВЦЭМ!$A$40:$A$783,$A253,СВЦЭМ!$B$39:$B$782,H$225)+'СЕТ СН'!$F$12</f>
        <v>0</v>
      </c>
      <c r="I253" s="36">
        <f>SUMIFS(СВЦЭМ!$G$40:$G$783,СВЦЭМ!$A$40:$A$783,$A253,СВЦЭМ!$B$39:$B$782,I$225)+'СЕТ СН'!$F$12</f>
        <v>0</v>
      </c>
      <c r="J253" s="36">
        <f>SUMIFS(СВЦЭМ!$G$40:$G$783,СВЦЭМ!$A$40:$A$783,$A253,СВЦЭМ!$B$39:$B$782,J$225)+'СЕТ СН'!$F$12</f>
        <v>0</v>
      </c>
      <c r="K253" s="36">
        <f>SUMIFS(СВЦЭМ!$G$40:$G$783,СВЦЭМ!$A$40:$A$783,$A253,СВЦЭМ!$B$39:$B$782,K$225)+'СЕТ СН'!$F$12</f>
        <v>0</v>
      </c>
      <c r="L253" s="36">
        <f>SUMIFS(СВЦЭМ!$G$40:$G$783,СВЦЭМ!$A$40:$A$783,$A253,СВЦЭМ!$B$39:$B$782,L$225)+'СЕТ СН'!$F$12</f>
        <v>0</v>
      </c>
      <c r="M253" s="36">
        <f>SUMIFS(СВЦЭМ!$G$40:$G$783,СВЦЭМ!$A$40:$A$783,$A253,СВЦЭМ!$B$39:$B$782,M$225)+'СЕТ СН'!$F$12</f>
        <v>0</v>
      </c>
      <c r="N253" s="36">
        <f>SUMIFS(СВЦЭМ!$G$40:$G$783,СВЦЭМ!$A$40:$A$783,$A253,СВЦЭМ!$B$39:$B$782,N$225)+'СЕТ СН'!$F$12</f>
        <v>0</v>
      </c>
      <c r="O253" s="36">
        <f>SUMIFS(СВЦЭМ!$G$40:$G$783,СВЦЭМ!$A$40:$A$783,$A253,СВЦЭМ!$B$39:$B$782,O$225)+'СЕТ СН'!$F$12</f>
        <v>0</v>
      </c>
      <c r="P253" s="36">
        <f>SUMIFS(СВЦЭМ!$G$40:$G$783,СВЦЭМ!$A$40:$A$783,$A253,СВЦЭМ!$B$39:$B$782,P$225)+'СЕТ СН'!$F$12</f>
        <v>0</v>
      </c>
      <c r="Q253" s="36">
        <f>SUMIFS(СВЦЭМ!$G$40:$G$783,СВЦЭМ!$A$40:$A$783,$A253,СВЦЭМ!$B$39:$B$782,Q$225)+'СЕТ СН'!$F$12</f>
        <v>0</v>
      </c>
      <c r="R253" s="36">
        <f>SUMIFS(СВЦЭМ!$G$40:$G$783,СВЦЭМ!$A$40:$A$783,$A253,СВЦЭМ!$B$39:$B$782,R$225)+'СЕТ СН'!$F$12</f>
        <v>0</v>
      </c>
      <c r="S253" s="36">
        <f>SUMIFS(СВЦЭМ!$G$40:$G$783,СВЦЭМ!$A$40:$A$783,$A253,СВЦЭМ!$B$39:$B$782,S$225)+'СЕТ СН'!$F$12</f>
        <v>0</v>
      </c>
      <c r="T253" s="36">
        <f>SUMIFS(СВЦЭМ!$G$40:$G$783,СВЦЭМ!$A$40:$A$783,$A253,СВЦЭМ!$B$39:$B$782,T$225)+'СЕТ СН'!$F$12</f>
        <v>0</v>
      </c>
      <c r="U253" s="36">
        <f>SUMIFS(СВЦЭМ!$G$40:$G$783,СВЦЭМ!$A$40:$A$783,$A253,СВЦЭМ!$B$39:$B$782,U$225)+'СЕТ СН'!$F$12</f>
        <v>0</v>
      </c>
      <c r="V253" s="36">
        <f>SUMIFS(СВЦЭМ!$G$40:$G$783,СВЦЭМ!$A$40:$A$783,$A253,СВЦЭМ!$B$39:$B$782,V$225)+'СЕТ СН'!$F$12</f>
        <v>0</v>
      </c>
      <c r="W253" s="36">
        <f>SUMIFS(СВЦЭМ!$G$40:$G$783,СВЦЭМ!$A$40:$A$783,$A253,СВЦЭМ!$B$39:$B$782,W$225)+'СЕТ СН'!$F$12</f>
        <v>0</v>
      </c>
      <c r="X253" s="36">
        <f>SUMIFS(СВЦЭМ!$G$40:$G$783,СВЦЭМ!$A$40:$A$783,$A253,СВЦЭМ!$B$39:$B$782,X$225)+'СЕТ СН'!$F$12</f>
        <v>0</v>
      </c>
      <c r="Y253" s="36">
        <f>SUMIFS(СВЦЭМ!$G$40:$G$783,СВЦЭМ!$A$40:$A$783,$A253,СВЦЭМ!$B$39:$B$782,Y$225)+'СЕТ СН'!$F$12</f>
        <v>0</v>
      </c>
    </row>
    <row r="254" spans="1:25" ht="15.75" hidden="1" x14ac:dyDescent="0.2">
      <c r="A254" s="35">
        <f t="shared" si="6"/>
        <v>45014</v>
      </c>
      <c r="B254" s="36">
        <f>SUMIFS(СВЦЭМ!$G$40:$G$783,СВЦЭМ!$A$40:$A$783,$A254,СВЦЭМ!$B$39:$B$782,B$225)+'СЕТ СН'!$F$12</f>
        <v>0</v>
      </c>
      <c r="C254" s="36">
        <f>SUMIFS(СВЦЭМ!$G$40:$G$783,СВЦЭМ!$A$40:$A$783,$A254,СВЦЭМ!$B$39:$B$782,C$225)+'СЕТ СН'!$F$12</f>
        <v>0</v>
      </c>
      <c r="D254" s="36">
        <f>SUMIFS(СВЦЭМ!$G$40:$G$783,СВЦЭМ!$A$40:$A$783,$A254,СВЦЭМ!$B$39:$B$782,D$225)+'СЕТ СН'!$F$12</f>
        <v>0</v>
      </c>
      <c r="E254" s="36">
        <f>SUMIFS(СВЦЭМ!$G$40:$G$783,СВЦЭМ!$A$40:$A$783,$A254,СВЦЭМ!$B$39:$B$782,E$225)+'СЕТ СН'!$F$12</f>
        <v>0</v>
      </c>
      <c r="F254" s="36">
        <f>SUMIFS(СВЦЭМ!$G$40:$G$783,СВЦЭМ!$A$40:$A$783,$A254,СВЦЭМ!$B$39:$B$782,F$225)+'СЕТ СН'!$F$12</f>
        <v>0</v>
      </c>
      <c r="G254" s="36">
        <f>SUMIFS(СВЦЭМ!$G$40:$G$783,СВЦЭМ!$A$40:$A$783,$A254,СВЦЭМ!$B$39:$B$782,G$225)+'СЕТ СН'!$F$12</f>
        <v>0</v>
      </c>
      <c r="H254" s="36">
        <f>SUMIFS(СВЦЭМ!$G$40:$G$783,СВЦЭМ!$A$40:$A$783,$A254,СВЦЭМ!$B$39:$B$782,H$225)+'СЕТ СН'!$F$12</f>
        <v>0</v>
      </c>
      <c r="I254" s="36">
        <f>SUMIFS(СВЦЭМ!$G$40:$G$783,СВЦЭМ!$A$40:$A$783,$A254,СВЦЭМ!$B$39:$B$782,I$225)+'СЕТ СН'!$F$12</f>
        <v>0</v>
      </c>
      <c r="J254" s="36">
        <f>SUMIFS(СВЦЭМ!$G$40:$G$783,СВЦЭМ!$A$40:$A$783,$A254,СВЦЭМ!$B$39:$B$782,J$225)+'СЕТ СН'!$F$12</f>
        <v>0</v>
      </c>
      <c r="K254" s="36">
        <f>SUMIFS(СВЦЭМ!$G$40:$G$783,СВЦЭМ!$A$40:$A$783,$A254,СВЦЭМ!$B$39:$B$782,K$225)+'СЕТ СН'!$F$12</f>
        <v>0</v>
      </c>
      <c r="L254" s="36">
        <f>SUMIFS(СВЦЭМ!$G$40:$G$783,СВЦЭМ!$A$40:$A$783,$A254,СВЦЭМ!$B$39:$B$782,L$225)+'СЕТ СН'!$F$12</f>
        <v>0</v>
      </c>
      <c r="M254" s="36">
        <f>SUMIFS(СВЦЭМ!$G$40:$G$783,СВЦЭМ!$A$40:$A$783,$A254,СВЦЭМ!$B$39:$B$782,M$225)+'СЕТ СН'!$F$12</f>
        <v>0</v>
      </c>
      <c r="N254" s="36">
        <f>SUMIFS(СВЦЭМ!$G$40:$G$783,СВЦЭМ!$A$40:$A$783,$A254,СВЦЭМ!$B$39:$B$782,N$225)+'СЕТ СН'!$F$12</f>
        <v>0</v>
      </c>
      <c r="O254" s="36">
        <f>SUMIFS(СВЦЭМ!$G$40:$G$783,СВЦЭМ!$A$40:$A$783,$A254,СВЦЭМ!$B$39:$B$782,O$225)+'СЕТ СН'!$F$12</f>
        <v>0</v>
      </c>
      <c r="P254" s="36">
        <f>SUMIFS(СВЦЭМ!$G$40:$G$783,СВЦЭМ!$A$40:$A$783,$A254,СВЦЭМ!$B$39:$B$782,P$225)+'СЕТ СН'!$F$12</f>
        <v>0</v>
      </c>
      <c r="Q254" s="36">
        <f>SUMIFS(СВЦЭМ!$G$40:$G$783,СВЦЭМ!$A$40:$A$783,$A254,СВЦЭМ!$B$39:$B$782,Q$225)+'СЕТ СН'!$F$12</f>
        <v>0</v>
      </c>
      <c r="R254" s="36">
        <f>SUMIFS(СВЦЭМ!$G$40:$G$783,СВЦЭМ!$A$40:$A$783,$A254,СВЦЭМ!$B$39:$B$782,R$225)+'СЕТ СН'!$F$12</f>
        <v>0</v>
      </c>
      <c r="S254" s="36">
        <f>SUMIFS(СВЦЭМ!$G$40:$G$783,СВЦЭМ!$A$40:$A$783,$A254,СВЦЭМ!$B$39:$B$782,S$225)+'СЕТ СН'!$F$12</f>
        <v>0</v>
      </c>
      <c r="T254" s="36">
        <f>SUMIFS(СВЦЭМ!$G$40:$G$783,СВЦЭМ!$A$40:$A$783,$A254,СВЦЭМ!$B$39:$B$782,T$225)+'СЕТ СН'!$F$12</f>
        <v>0</v>
      </c>
      <c r="U254" s="36">
        <f>SUMIFS(СВЦЭМ!$G$40:$G$783,СВЦЭМ!$A$40:$A$783,$A254,СВЦЭМ!$B$39:$B$782,U$225)+'СЕТ СН'!$F$12</f>
        <v>0</v>
      </c>
      <c r="V254" s="36">
        <f>SUMIFS(СВЦЭМ!$G$40:$G$783,СВЦЭМ!$A$40:$A$783,$A254,СВЦЭМ!$B$39:$B$782,V$225)+'СЕТ СН'!$F$12</f>
        <v>0</v>
      </c>
      <c r="W254" s="36">
        <f>SUMIFS(СВЦЭМ!$G$40:$G$783,СВЦЭМ!$A$40:$A$783,$A254,СВЦЭМ!$B$39:$B$782,W$225)+'СЕТ СН'!$F$12</f>
        <v>0</v>
      </c>
      <c r="X254" s="36">
        <f>SUMIFS(СВЦЭМ!$G$40:$G$783,СВЦЭМ!$A$40:$A$783,$A254,СВЦЭМ!$B$39:$B$782,X$225)+'СЕТ СН'!$F$12</f>
        <v>0</v>
      </c>
      <c r="Y254" s="36">
        <f>SUMIFS(СВЦЭМ!$G$40:$G$783,СВЦЭМ!$A$40:$A$783,$A254,СВЦЭМ!$B$39:$B$782,Y$225)+'СЕТ СН'!$F$12</f>
        <v>0</v>
      </c>
    </row>
    <row r="255" spans="1:25" ht="15.75" hidden="1" x14ac:dyDescent="0.2">
      <c r="A255" s="35">
        <f t="shared" si="6"/>
        <v>45015</v>
      </c>
      <c r="B255" s="36">
        <f>SUMIFS(СВЦЭМ!$G$40:$G$783,СВЦЭМ!$A$40:$A$783,$A255,СВЦЭМ!$B$39:$B$782,B$225)+'СЕТ СН'!$F$12</f>
        <v>0</v>
      </c>
      <c r="C255" s="36">
        <f>SUMIFS(СВЦЭМ!$G$40:$G$783,СВЦЭМ!$A$40:$A$783,$A255,СВЦЭМ!$B$39:$B$782,C$225)+'СЕТ СН'!$F$12</f>
        <v>0</v>
      </c>
      <c r="D255" s="36">
        <f>SUMIFS(СВЦЭМ!$G$40:$G$783,СВЦЭМ!$A$40:$A$783,$A255,СВЦЭМ!$B$39:$B$782,D$225)+'СЕТ СН'!$F$12</f>
        <v>0</v>
      </c>
      <c r="E255" s="36">
        <f>SUMIFS(СВЦЭМ!$G$40:$G$783,СВЦЭМ!$A$40:$A$783,$A255,СВЦЭМ!$B$39:$B$782,E$225)+'СЕТ СН'!$F$12</f>
        <v>0</v>
      </c>
      <c r="F255" s="36">
        <f>SUMIFS(СВЦЭМ!$G$40:$G$783,СВЦЭМ!$A$40:$A$783,$A255,СВЦЭМ!$B$39:$B$782,F$225)+'СЕТ СН'!$F$12</f>
        <v>0</v>
      </c>
      <c r="G255" s="36">
        <f>SUMIFS(СВЦЭМ!$G$40:$G$783,СВЦЭМ!$A$40:$A$783,$A255,СВЦЭМ!$B$39:$B$782,G$225)+'СЕТ СН'!$F$12</f>
        <v>0</v>
      </c>
      <c r="H255" s="36">
        <f>SUMIFS(СВЦЭМ!$G$40:$G$783,СВЦЭМ!$A$40:$A$783,$A255,СВЦЭМ!$B$39:$B$782,H$225)+'СЕТ СН'!$F$12</f>
        <v>0</v>
      </c>
      <c r="I255" s="36">
        <f>SUMIFS(СВЦЭМ!$G$40:$G$783,СВЦЭМ!$A$40:$A$783,$A255,СВЦЭМ!$B$39:$B$782,I$225)+'СЕТ СН'!$F$12</f>
        <v>0</v>
      </c>
      <c r="J255" s="36">
        <f>SUMIFS(СВЦЭМ!$G$40:$G$783,СВЦЭМ!$A$40:$A$783,$A255,СВЦЭМ!$B$39:$B$782,J$225)+'СЕТ СН'!$F$12</f>
        <v>0</v>
      </c>
      <c r="K255" s="36">
        <f>SUMIFS(СВЦЭМ!$G$40:$G$783,СВЦЭМ!$A$40:$A$783,$A255,СВЦЭМ!$B$39:$B$782,K$225)+'СЕТ СН'!$F$12</f>
        <v>0</v>
      </c>
      <c r="L255" s="36">
        <f>SUMIFS(СВЦЭМ!$G$40:$G$783,СВЦЭМ!$A$40:$A$783,$A255,СВЦЭМ!$B$39:$B$782,L$225)+'СЕТ СН'!$F$12</f>
        <v>0</v>
      </c>
      <c r="M255" s="36">
        <f>SUMIFS(СВЦЭМ!$G$40:$G$783,СВЦЭМ!$A$40:$A$783,$A255,СВЦЭМ!$B$39:$B$782,M$225)+'СЕТ СН'!$F$12</f>
        <v>0</v>
      </c>
      <c r="N255" s="36">
        <f>SUMIFS(СВЦЭМ!$G$40:$G$783,СВЦЭМ!$A$40:$A$783,$A255,СВЦЭМ!$B$39:$B$782,N$225)+'СЕТ СН'!$F$12</f>
        <v>0</v>
      </c>
      <c r="O255" s="36">
        <f>SUMIFS(СВЦЭМ!$G$40:$G$783,СВЦЭМ!$A$40:$A$783,$A255,СВЦЭМ!$B$39:$B$782,O$225)+'СЕТ СН'!$F$12</f>
        <v>0</v>
      </c>
      <c r="P255" s="36">
        <f>SUMIFS(СВЦЭМ!$G$40:$G$783,СВЦЭМ!$A$40:$A$783,$A255,СВЦЭМ!$B$39:$B$782,P$225)+'СЕТ СН'!$F$12</f>
        <v>0</v>
      </c>
      <c r="Q255" s="36">
        <f>SUMIFS(СВЦЭМ!$G$40:$G$783,СВЦЭМ!$A$40:$A$783,$A255,СВЦЭМ!$B$39:$B$782,Q$225)+'СЕТ СН'!$F$12</f>
        <v>0</v>
      </c>
      <c r="R255" s="36">
        <f>SUMIFS(СВЦЭМ!$G$40:$G$783,СВЦЭМ!$A$40:$A$783,$A255,СВЦЭМ!$B$39:$B$782,R$225)+'СЕТ СН'!$F$12</f>
        <v>0</v>
      </c>
      <c r="S255" s="36">
        <f>SUMIFS(СВЦЭМ!$G$40:$G$783,СВЦЭМ!$A$40:$A$783,$A255,СВЦЭМ!$B$39:$B$782,S$225)+'СЕТ СН'!$F$12</f>
        <v>0</v>
      </c>
      <c r="T255" s="36">
        <f>SUMIFS(СВЦЭМ!$G$40:$G$783,СВЦЭМ!$A$40:$A$783,$A255,СВЦЭМ!$B$39:$B$782,T$225)+'СЕТ СН'!$F$12</f>
        <v>0</v>
      </c>
      <c r="U255" s="36">
        <f>SUMIFS(СВЦЭМ!$G$40:$G$783,СВЦЭМ!$A$40:$A$783,$A255,СВЦЭМ!$B$39:$B$782,U$225)+'СЕТ СН'!$F$12</f>
        <v>0</v>
      </c>
      <c r="V255" s="36">
        <f>SUMIFS(СВЦЭМ!$G$40:$G$783,СВЦЭМ!$A$40:$A$783,$A255,СВЦЭМ!$B$39:$B$782,V$225)+'СЕТ СН'!$F$12</f>
        <v>0</v>
      </c>
      <c r="W255" s="36">
        <f>SUMIFS(СВЦЭМ!$G$40:$G$783,СВЦЭМ!$A$40:$A$783,$A255,СВЦЭМ!$B$39:$B$782,W$225)+'СЕТ СН'!$F$12</f>
        <v>0</v>
      </c>
      <c r="X255" s="36">
        <f>SUMIFS(СВЦЭМ!$G$40:$G$783,СВЦЭМ!$A$40:$A$783,$A255,СВЦЭМ!$B$39:$B$782,X$225)+'СЕТ СН'!$F$12</f>
        <v>0</v>
      </c>
      <c r="Y255" s="36">
        <f>SUMIFS(СВЦЭМ!$G$40:$G$783,СВЦЭМ!$A$40:$A$783,$A255,СВЦЭМ!$B$39:$B$782,Y$225)+'СЕТ СН'!$F$12</f>
        <v>0</v>
      </c>
    </row>
    <row r="256" spans="1:25" ht="15.75" hidden="1" x14ac:dyDescent="0.2">
      <c r="A256" s="35">
        <f t="shared" si="6"/>
        <v>45016</v>
      </c>
      <c r="B256" s="36">
        <f>SUMIFS(СВЦЭМ!$G$40:$G$783,СВЦЭМ!$A$40:$A$783,$A256,СВЦЭМ!$B$39:$B$782,B$225)+'СЕТ СН'!$F$12</f>
        <v>0</v>
      </c>
      <c r="C256" s="36">
        <f>SUMIFS(СВЦЭМ!$G$40:$G$783,СВЦЭМ!$A$40:$A$783,$A256,СВЦЭМ!$B$39:$B$782,C$225)+'СЕТ СН'!$F$12</f>
        <v>0</v>
      </c>
      <c r="D256" s="36">
        <f>SUMIFS(СВЦЭМ!$G$40:$G$783,СВЦЭМ!$A$40:$A$783,$A256,СВЦЭМ!$B$39:$B$782,D$225)+'СЕТ СН'!$F$12</f>
        <v>0</v>
      </c>
      <c r="E256" s="36">
        <f>SUMIFS(СВЦЭМ!$G$40:$G$783,СВЦЭМ!$A$40:$A$783,$A256,СВЦЭМ!$B$39:$B$782,E$225)+'СЕТ СН'!$F$12</f>
        <v>0</v>
      </c>
      <c r="F256" s="36">
        <f>SUMIFS(СВЦЭМ!$G$40:$G$783,СВЦЭМ!$A$40:$A$783,$A256,СВЦЭМ!$B$39:$B$782,F$225)+'СЕТ СН'!$F$12</f>
        <v>0</v>
      </c>
      <c r="G256" s="36">
        <f>SUMIFS(СВЦЭМ!$G$40:$G$783,СВЦЭМ!$A$40:$A$783,$A256,СВЦЭМ!$B$39:$B$782,G$225)+'СЕТ СН'!$F$12</f>
        <v>0</v>
      </c>
      <c r="H256" s="36">
        <f>SUMIFS(СВЦЭМ!$G$40:$G$783,СВЦЭМ!$A$40:$A$783,$A256,СВЦЭМ!$B$39:$B$782,H$225)+'СЕТ СН'!$F$12</f>
        <v>0</v>
      </c>
      <c r="I256" s="36">
        <f>SUMIFS(СВЦЭМ!$G$40:$G$783,СВЦЭМ!$A$40:$A$783,$A256,СВЦЭМ!$B$39:$B$782,I$225)+'СЕТ СН'!$F$12</f>
        <v>0</v>
      </c>
      <c r="J256" s="36">
        <f>SUMIFS(СВЦЭМ!$G$40:$G$783,СВЦЭМ!$A$40:$A$783,$A256,СВЦЭМ!$B$39:$B$782,J$225)+'СЕТ СН'!$F$12</f>
        <v>0</v>
      </c>
      <c r="K256" s="36">
        <f>SUMIFS(СВЦЭМ!$G$40:$G$783,СВЦЭМ!$A$40:$A$783,$A256,СВЦЭМ!$B$39:$B$782,K$225)+'СЕТ СН'!$F$12</f>
        <v>0</v>
      </c>
      <c r="L256" s="36">
        <f>SUMIFS(СВЦЭМ!$G$40:$G$783,СВЦЭМ!$A$40:$A$783,$A256,СВЦЭМ!$B$39:$B$782,L$225)+'СЕТ СН'!$F$12</f>
        <v>0</v>
      </c>
      <c r="M256" s="36">
        <f>SUMIFS(СВЦЭМ!$G$40:$G$783,СВЦЭМ!$A$40:$A$783,$A256,СВЦЭМ!$B$39:$B$782,M$225)+'СЕТ СН'!$F$12</f>
        <v>0</v>
      </c>
      <c r="N256" s="36">
        <f>SUMIFS(СВЦЭМ!$G$40:$G$783,СВЦЭМ!$A$40:$A$783,$A256,СВЦЭМ!$B$39:$B$782,N$225)+'СЕТ СН'!$F$12</f>
        <v>0</v>
      </c>
      <c r="O256" s="36">
        <f>SUMIFS(СВЦЭМ!$G$40:$G$783,СВЦЭМ!$A$40:$A$783,$A256,СВЦЭМ!$B$39:$B$782,O$225)+'СЕТ СН'!$F$12</f>
        <v>0</v>
      </c>
      <c r="P256" s="36">
        <f>SUMIFS(СВЦЭМ!$G$40:$G$783,СВЦЭМ!$A$40:$A$783,$A256,СВЦЭМ!$B$39:$B$782,P$225)+'СЕТ СН'!$F$12</f>
        <v>0</v>
      </c>
      <c r="Q256" s="36">
        <f>SUMIFS(СВЦЭМ!$G$40:$G$783,СВЦЭМ!$A$40:$A$783,$A256,СВЦЭМ!$B$39:$B$782,Q$225)+'СЕТ СН'!$F$12</f>
        <v>0</v>
      </c>
      <c r="R256" s="36">
        <f>SUMIFS(СВЦЭМ!$G$40:$G$783,СВЦЭМ!$A$40:$A$783,$A256,СВЦЭМ!$B$39:$B$782,R$225)+'СЕТ СН'!$F$12</f>
        <v>0</v>
      </c>
      <c r="S256" s="36">
        <f>SUMIFS(СВЦЭМ!$G$40:$G$783,СВЦЭМ!$A$40:$A$783,$A256,СВЦЭМ!$B$39:$B$782,S$225)+'СЕТ СН'!$F$12</f>
        <v>0</v>
      </c>
      <c r="T256" s="36">
        <f>SUMIFS(СВЦЭМ!$G$40:$G$783,СВЦЭМ!$A$40:$A$783,$A256,СВЦЭМ!$B$39:$B$782,T$225)+'СЕТ СН'!$F$12</f>
        <v>0</v>
      </c>
      <c r="U256" s="36">
        <f>SUMIFS(СВЦЭМ!$G$40:$G$783,СВЦЭМ!$A$40:$A$783,$A256,СВЦЭМ!$B$39:$B$782,U$225)+'СЕТ СН'!$F$12</f>
        <v>0</v>
      </c>
      <c r="V256" s="36">
        <f>SUMIFS(СВЦЭМ!$G$40:$G$783,СВЦЭМ!$A$40:$A$783,$A256,СВЦЭМ!$B$39:$B$782,V$225)+'СЕТ СН'!$F$12</f>
        <v>0</v>
      </c>
      <c r="W256" s="36">
        <f>SUMIFS(СВЦЭМ!$G$40:$G$783,СВЦЭМ!$A$40:$A$783,$A256,СВЦЭМ!$B$39:$B$782,W$225)+'СЕТ СН'!$F$12</f>
        <v>0</v>
      </c>
      <c r="X256" s="36">
        <f>SUMIFS(СВЦЭМ!$G$40:$G$783,СВЦЭМ!$A$40:$A$783,$A256,СВЦЭМ!$B$39:$B$782,X$225)+'СЕТ СН'!$F$12</f>
        <v>0</v>
      </c>
      <c r="Y256" s="36">
        <f>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3"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34"/>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35"/>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01.03.2023</v>
      </c>
      <c r="B261" s="36">
        <f>SUMIFS(СВЦЭМ!$H$40:$H$783,СВЦЭМ!$A$40:$A$783,$A261,СВЦЭМ!$B$39:$B$782,B$260)+'СЕТ СН'!$F$12</f>
        <v>0</v>
      </c>
      <c r="C261" s="36">
        <f>SUMIFS(СВЦЭМ!$H$40:$H$783,СВЦЭМ!$A$40:$A$783,$A261,СВЦЭМ!$B$39:$B$782,C$260)+'СЕТ СН'!$F$12</f>
        <v>0</v>
      </c>
      <c r="D261" s="36">
        <f>SUMIFS(СВЦЭМ!$H$40:$H$783,СВЦЭМ!$A$40:$A$783,$A261,СВЦЭМ!$B$39:$B$782,D$260)+'СЕТ СН'!$F$12</f>
        <v>0</v>
      </c>
      <c r="E261" s="36">
        <f>SUMIFS(СВЦЭМ!$H$40:$H$783,СВЦЭМ!$A$40:$A$783,$A261,СВЦЭМ!$B$39:$B$782,E$260)+'СЕТ СН'!$F$12</f>
        <v>0</v>
      </c>
      <c r="F261" s="36">
        <f>SUMIFS(СВЦЭМ!$H$40:$H$783,СВЦЭМ!$A$40:$A$783,$A261,СВЦЭМ!$B$39:$B$782,F$260)+'СЕТ СН'!$F$12</f>
        <v>0</v>
      </c>
      <c r="G261" s="36">
        <f>SUMIFS(СВЦЭМ!$H$40:$H$783,СВЦЭМ!$A$40:$A$783,$A261,СВЦЭМ!$B$39:$B$782,G$260)+'СЕТ СН'!$F$12</f>
        <v>0</v>
      </c>
      <c r="H261" s="36">
        <f>SUMIFS(СВЦЭМ!$H$40:$H$783,СВЦЭМ!$A$40:$A$783,$A261,СВЦЭМ!$B$39:$B$782,H$260)+'СЕТ СН'!$F$12</f>
        <v>0</v>
      </c>
      <c r="I261" s="36">
        <f>SUMIFS(СВЦЭМ!$H$40:$H$783,СВЦЭМ!$A$40:$A$783,$A261,СВЦЭМ!$B$39:$B$782,I$260)+'СЕТ СН'!$F$12</f>
        <v>0</v>
      </c>
      <c r="J261" s="36">
        <f>SUMIFS(СВЦЭМ!$H$40:$H$783,СВЦЭМ!$A$40:$A$783,$A261,СВЦЭМ!$B$39:$B$782,J$260)+'СЕТ СН'!$F$12</f>
        <v>0</v>
      </c>
      <c r="K261" s="36">
        <f>SUMIFS(СВЦЭМ!$H$40:$H$783,СВЦЭМ!$A$40:$A$783,$A261,СВЦЭМ!$B$39:$B$782,K$260)+'СЕТ СН'!$F$12</f>
        <v>0</v>
      </c>
      <c r="L261" s="36">
        <f>SUMIFS(СВЦЭМ!$H$40:$H$783,СВЦЭМ!$A$40:$A$783,$A261,СВЦЭМ!$B$39:$B$782,L$260)+'СЕТ СН'!$F$12</f>
        <v>0</v>
      </c>
      <c r="M261" s="36">
        <f>SUMIFS(СВЦЭМ!$H$40:$H$783,СВЦЭМ!$A$40:$A$783,$A261,СВЦЭМ!$B$39:$B$782,M$260)+'СЕТ СН'!$F$12</f>
        <v>0</v>
      </c>
      <c r="N261" s="36">
        <f>SUMIFS(СВЦЭМ!$H$40:$H$783,СВЦЭМ!$A$40:$A$783,$A261,СВЦЭМ!$B$39:$B$782,N$260)+'СЕТ СН'!$F$12</f>
        <v>0</v>
      </c>
      <c r="O261" s="36">
        <f>SUMIFS(СВЦЭМ!$H$40:$H$783,СВЦЭМ!$A$40:$A$783,$A261,СВЦЭМ!$B$39:$B$782,O$260)+'СЕТ СН'!$F$12</f>
        <v>0</v>
      </c>
      <c r="P261" s="36">
        <f>SUMIFS(СВЦЭМ!$H$40:$H$783,СВЦЭМ!$A$40:$A$783,$A261,СВЦЭМ!$B$39:$B$782,P$260)+'СЕТ СН'!$F$12</f>
        <v>0</v>
      </c>
      <c r="Q261" s="36">
        <f>SUMIFS(СВЦЭМ!$H$40:$H$783,СВЦЭМ!$A$40:$A$783,$A261,СВЦЭМ!$B$39:$B$782,Q$260)+'СЕТ СН'!$F$12</f>
        <v>0</v>
      </c>
      <c r="R261" s="36">
        <f>SUMIFS(СВЦЭМ!$H$40:$H$783,СВЦЭМ!$A$40:$A$783,$A261,СВЦЭМ!$B$39:$B$782,R$260)+'СЕТ СН'!$F$12</f>
        <v>0</v>
      </c>
      <c r="S261" s="36">
        <f>SUMIFS(СВЦЭМ!$H$40:$H$783,СВЦЭМ!$A$40:$A$783,$A261,СВЦЭМ!$B$39:$B$782,S$260)+'СЕТ СН'!$F$12</f>
        <v>0</v>
      </c>
      <c r="T261" s="36">
        <f>SUMIFS(СВЦЭМ!$H$40:$H$783,СВЦЭМ!$A$40:$A$783,$A261,СВЦЭМ!$B$39:$B$782,T$260)+'СЕТ СН'!$F$12</f>
        <v>0</v>
      </c>
      <c r="U261" s="36">
        <f>SUMIFS(СВЦЭМ!$H$40:$H$783,СВЦЭМ!$A$40:$A$783,$A261,СВЦЭМ!$B$39:$B$782,U$260)+'СЕТ СН'!$F$12</f>
        <v>0</v>
      </c>
      <c r="V261" s="36">
        <f>SUMIFS(СВЦЭМ!$H$40:$H$783,СВЦЭМ!$A$40:$A$783,$A261,СВЦЭМ!$B$39:$B$782,V$260)+'СЕТ СН'!$F$12</f>
        <v>0</v>
      </c>
      <c r="W261" s="36">
        <f>SUMIFS(СВЦЭМ!$H$40:$H$783,СВЦЭМ!$A$40:$A$783,$A261,СВЦЭМ!$B$39:$B$782,W$260)+'СЕТ СН'!$F$12</f>
        <v>0</v>
      </c>
      <c r="X261" s="36">
        <f>SUMIFS(СВЦЭМ!$H$40:$H$783,СВЦЭМ!$A$40:$A$783,$A261,СВЦЭМ!$B$39:$B$782,X$260)+'СЕТ СН'!$F$12</f>
        <v>0</v>
      </c>
      <c r="Y261" s="36">
        <f>SUMIFS(СВЦЭМ!$H$40:$H$783,СВЦЭМ!$A$40:$A$783,$A261,СВЦЭМ!$B$39:$B$782,Y$260)+'СЕТ СН'!$F$12</f>
        <v>0</v>
      </c>
      <c r="AA261" s="45"/>
    </row>
    <row r="262" spans="1:27" ht="15.75" hidden="1" x14ac:dyDescent="0.2">
      <c r="A262" s="35">
        <f>A261+1</f>
        <v>44987</v>
      </c>
      <c r="B262" s="36">
        <f>SUMIFS(СВЦЭМ!$H$40:$H$783,СВЦЭМ!$A$40:$A$783,$A262,СВЦЭМ!$B$39:$B$782,B$260)+'СЕТ СН'!$F$12</f>
        <v>0</v>
      </c>
      <c r="C262" s="36">
        <f>SUMIFS(СВЦЭМ!$H$40:$H$783,СВЦЭМ!$A$40:$A$783,$A262,СВЦЭМ!$B$39:$B$782,C$260)+'СЕТ СН'!$F$12</f>
        <v>0</v>
      </c>
      <c r="D262" s="36">
        <f>SUMIFS(СВЦЭМ!$H$40:$H$783,СВЦЭМ!$A$40:$A$783,$A262,СВЦЭМ!$B$39:$B$782,D$260)+'СЕТ СН'!$F$12</f>
        <v>0</v>
      </c>
      <c r="E262" s="36">
        <f>SUMIFS(СВЦЭМ!$H$40:$H$783,СВЦЭМ!$A$40:$A$783,$A262,СВЦЭМ!$B$39:$B$782,E$260)+'СЕТ СН'!$F$12</f>
        <v>0</v>
      </c>
      <c r="F262" s="36">
        <f>SUMIFS(СВЦЭМ!$H$40:$H$783,СВЦЭМ!$A$40:$A$783,$A262,СВЦЭМ!$B$39:$B$782,F$260)+'СЕТ СН'!$F$12</f>
        <v>0</v>
      </c>
      <c r="G262" s="36">
        <f>SUMIFS(СВЦЭМ!$H$40:$H$783,СВЦЭМ!$A$40:$A$783,$A262,СВЦЭМ!$B$39:$B$782,G$260)+'СЕТ СН'!$F$12</f>
        <v>0</v>
      </c>
      <c r="H262" s="36">
        <f>SUMIFS(СВЦЭМ!$H$40:$H$783,СВЦЭМ!$A$40:$A$783,$A262,СВЦЭМ!$B$39:$B$782,H$260)+'СЕТ СН'!$F$12</f>
        <v>0</v>
      </c>
      <c r="I262" s="36">
        <f>SUMIFS(СВЦЭМ!$H$40:$H$783,СВЦЭМ!$A$40:$A$783,$A262,СВЦЭМ!$B$39:$B$782,I$260)+'СЕТ СН'!$F$12</f>
        <v>0</v>
      </c>
      <c r="J262" s="36">
        <f>SUMIFS(СВЦЭМ!$H$40:$H$783,СВЦЭМ!$A$40:$A$783,$A262,СВЦЭМ!$B$39:$B$782,J$260)+'СЕТ СН'!$F$12</f>
        <v>0</v>
      </c>
      <c r="K262" s="36">
        <f>SUMIFS(СВЦЭМ!$H$40:$H$783,СВЦЭМ!$A$40:$A$783,$A262,СВЦЭМ!$B$39:$B$782,K$260)+'СЕТ СН'!$F$12</f>
        <v>0</v>
      </c>
      <c r="L262" s="36">
        <f>SUMIFS(СВЦЭМ!$H$40:$H$783,СВЦЭМ!$A$40:$A$783,$A262,СВЦЭМ!$B$39:$B$782,L$260)+'СЕТ СН'!$F$12</f>
        <v>0</v>
      </c>
      <c r="M262" s="36">
        <f>SUMIFS(СВЦЭМ!$H$40:$H$783,СВЦЭМ!$A$40:$A$783,$A262,СВЦЭМ!$B$39:$B$782,M$260)+'СЕТ СН'!$F$12</f>
        <v>0</v>
      </c>
      <c r="N262" s="36">
        <f>SUMIFS(СВЦЭМ!$H$40:$H$783,СВЦЭМ!$A$40:$A$783,$A262,СВЦЭМ!$B$39:$B$782,N$260)+'СЕТ СН'!$F$12</f>
        <v>0</v>
      </c>
      <c r="O262" s="36">
        <f>SUMIFS(СВЦЭМ!$H$40:$H$783,СВЦЭМ!$A$40:$A$783,$A262,СВЦЭМ!$B$39:$B$782,O$260)+'СЕТ СН'!$F$12</f>
        <v>0</v>
      </c>
      <c r="P262" s="36">
        <f>SUMIFS(СВЦЭМ!$H$40:$H$783,СВЦЭМ!$A$40:$A$783,$A262,СВЦЭМ!$B$39:$B$782,P$260)+'СЕТ СН'!$F$12</f>
        <v>0</v>
      </c>
      <c r="Q262" s="36">
        <f>SUMIFS(СВЦЭМ!$H$40:$H$783,СВЦЭМ!$A$40:$A$783,$A262,СВЦЭМ!$B$39:$B$782,Q$260)+'СЕТ СН'!$F$12</f>
        <v>0</v>
      </c>
      <c r="R262" s="36">
        <f>SUMIFS(СВЦЭМ!$H$40:$H$783,СВЦЭМ!$A$40:$A$783,$A262,СВЦЭМ!$B$39:$B$782,R$260)+'СЕТ СН'!$F$12</f>
        <v>0</v>
      </c>
      <c r="S262" s="36">
        <f>SUMIFS(СВЦЭМ!$H$40:$H$783,СВЦЭМ!$A$40:$A$783,$A262,СВЦЭМ!$B$39:$B$782,S$260)+'СЕТ СН'!$F$12</f>
        <v>0</v>
      </c>
      <c r="T262" s="36">
        <f>SUMIFS(СВЦЭМ!$H$40:$H$783,СВЦЭМ!$A$40:$A$783,$A262,СВЦЭМ!$B$39:$B$782,T$260)+'СЕТ СН'!$F$12</f>
        <v>0</v>
      </c>
      <c r="U262" s="36">
        <f>SUMIFS(СВЦЭМ!$H$40:$H$783,СВЦЭМ!$A$40:$A$783,$A262,СВЦЭМ!$B$39:$B$782,U$260)+'СЕТ СН'!$F$12</f>
        <v>0</v>
      </c>
      <c r="V262" s="36">
        <f>SUMIFS(СВЦЭМ!$H$40:$H$783,СВЦЭМ!$A$40:$A$783,$A262,СВЦЭМ!$B$39:$B$782,V$260)+'СЕТ СН'!$F$12</f>
        <v>0</v>
      </c>
      <c r="W262" s="36">
        <f>SUMIFS(СВЦЭМ!$H$40:$H$783,СВЦЭМ!$A$40:$A$783,$A262,СВЦЭМ!$B$39:$B$782,W$260)+'СЕТ СН'!$F$12</f>
        <v>0</v>
      </c>
      <c r="X262" s="36">
        <f>SUMIFS(СВЦЭМ!$H$40:$H$783,СВЦЭМ!$A$40:$A$783,$A262,СВЦЭМ!$B$39:$B$782,X$260)+'СЕТ СН'!$F$12</f>
        <v>0</v>
      </c>
      <c r="Y262" s="36">
        <f>SUMIFS(СВЦЭМ!$H$40:$H$783,СВЦЭМ!$A$40:$A$783,$A262,СВЦЭМ!$B$39:$B$782,Y$260)+'СЕТ СН'!$F$12</f>
        <v>0</v>
      </c>
    </row>
    <row r="263" spans="1:27" ht="15.75" hidden="1" x14ac:dyDescent="0.2">
      <c r="A263" s="35">
        <f t="shared" ref="A263:A291" si="7">A262+1</f>
        <v>44988</v>
      </c>
      <c r="B263" s="36">
        <f>SUMIFS(СВЦЭМ!$H$40:$H$783,СВЦЭМ!$A$40:$A$783,$A263,СВЦЭМ!$B$39:$B$782,B$260)+'СЕТ СН'!$F$12</f>
        <v>0</v>
      </c>
      <c r="C263" s="36">
        <f>SUMIFS(СВЦЭМ!$H$40:$H$783,СВЦЭМ!$A$40:$A$783,$A263,СВЦЭМ!$B$39:$B$782,C$260)+'СЕТ СН'!$F$12</f>
        <v>0</v>
      </c>
      <c r="D263" s="36">
        <f>SUMIFS(СВЦЭМ!$H$40:$H$783,СВЦЭМ!$A$40:$A$783,$A263,СВЦЭМ!$B$39:$B$782,D$260)+'СЕТ СН'!$F$12</f>
        <v>0</v>
      </c>
      <c r="E263" s="36">
        <f>SUMIFS(СВЦЭМ!$H$40:$H$783,СВЦЭМ!$A$40:$A$783,$A263,СВЦЭМ!$B$39:$B$782,E$260)+'СЕТ СН'!$F$12</f>
        <v>0</v>
      </c>
      <c r="F263" s="36">
        <f>SUMIFS(СВЦЭМ!$H$40:$H$783,СВЦЭМ!$A$40:$A$783,$A263,СВЦЭМ!$B$39:$B$782,F$260)+'СЕТ СН'!$F$12</f>
        <v>0</v>
      </c>
      <c r="G263" s="36">
        <f>SUMIFS(СВЦЭМ!$H$40:$H$783,СВЦЭМ!$A$40:$A$783,$A263,СВЦЭМ!$B$39:$B$782,G$260)+'СЕТ СН'!$F$12</f>
        <v>0</v>
      </c>
      <c r="H263" s="36">
        <f>SUMIFS(СВЦЭМ!$H$40:$H$783,СВЦЭМ!$A$40:$A$783,$A263,СВЦЭМ!$B$39:$B$782,H$260)+'СЕТ СН'!$F$12</f>
        <v>0</v>
      </c>
      <c r="I263" s="36">
        <f>SUMIFS(СВЦЭМ!$H$40:$H$783,СВЦЭМ!$A$40:$A$783,$A263,СВЦЭМ!$B$39:$B$782,I$260)+'СЕТ СН'!$F$12</f>
        <v>0</v>
      </c>
      <c r="J263" s="36">
        <f>SUMIFS(СВЦЭМ!$H$40:$H$783,СВЦЭМ!$A$40:$A$783,$A263,СВЦЭМ!$B$39:$B$782,J$260)+'СЕТ СН'!$F$12</f>
        <v>0</v>
      </c>
      <c r="K263" s="36">
        <f>SUMIFS(СВЦЭМ!$H$40:$H$783,СВЦЭМ!$A$40:$A$783,$A263,СВЦЭМ!$B$39:$B$782,K$260)+'СЕТ СН'!$F$12</f>
        <v>0</v>
      </c>
      <c r="L263" s="36">
        <f>SUMIFS(СВЦЭМ!$H$40:$H$783,СВЦЭМ!$A$40:$A$783,$A263,СВЦЭМ!$B$39:$B$782,L$260)+'СЕТ СН'!$F$12</f>
        <v>0</v>
      </c>
      <c r="M263" s="36">
        <f>SUMIFS(СВЦЭМ!$H$40:$H$783,СВЦЭМ!$A$40:$A$783,$A263,СВЦЭМ!$B$39:$B$782,M$260)+'СЕТ СН'!$F$12</f>
        <v>0</v>
      </c>
      <c r="N263" s="36">
        <f>SUMIFS(СВЦЭМ!$H$40:$H$783,СВЦЭМ!$A$40:$A$783,$A263,СВЦЭМ!$B$39:$B$782,N$260)+'СЕТ СН'!$F$12</f>
        <v>0</v>
      </c>
      <c r="O263" s="36">
        <f>SUMIFS(СВЦЭМ!$H$40:$H$783,СВЦЭМ!$A$40:$A$783,$A263,СВЦЭМ!$B$39:$B$782,O$260)+'СЕТ СН'!$F$12</f>
        <v>0</v>
      </c>
      <c r="P263" s="36">
        <f>SUMIFS(СВЦЭМ!$H$40:$H$783,СВЦЭМ!$A$40:$A$783,$A263,СВЦЭМ!$B$39:$B$782,P$260)+'СЕТ СН'!$F$12</f>
        <v>0</v>
      </c>
      <c r="Q263" s="36">
        <f>SUMIFS(СВЦЭМ!$H$40:$H$783,СВЦЭМ!$A$40:$A$783,$A263,СВЦЭМ!$B$39:$B$782,Q$260)+'СЕТ СН'!$F$12</f>
        <v>0</v>
      </c>
      <c r="R263" s="36">
        <f>SUMIFS(СВЦЭМ!$H$40:$H$783,СВЦЭМ!$A$40:$A$783,$A263,СВЦЭМ!$B$39:$B$782,R$260)+'СЕТ СН'!$F$12</f>
        <v>0</v>
      </c>
      <c r="S263" s="36">
        <f>SUMIFS(СВЦЭМ!$H$40:$H$783,СВЦЭМ!$A$40:$A$783,$A263,СВЦЭМ!$B$39:$B$782,S$260)+'СЕТ СН'!$F$12</f>
        <v>0</v>
      </c>
      <c r="T263" s="36">
        <f>SUMIFS(СВЦЭМ!$H$40:$H$783,СВЦЭМ!$A$40:$A$783,$A263,СВЦЭМ!$B$39:$B$782,T$260)+'СЕТ СН'!$F$12</f>
        <v>0</v>
      </c>
      <c r="U263" s="36">
        <f>SUMIFS(СВЦЭМ!$H$40:$H$783,СВЦЭМ!$A$40:$A$783,$A263,СВЦЭМ!$B$39:$B$782,U$260)+'СЕТ СН'!$F$12</f>
        <v>0</v>
      </c>
      <c r="V263" s="36">
        <f>SUMIFS(СВЦЭМ!$H$40:$H$783,СВЦЭМ!$A$40:$A$783,$A263,СВЦЭМ!$B$39:$B$782,V$260)+'СЕТ СН'!$F$12</f>
        <v>0</v>
      </c>
      <c r="W263" s="36">
        <f>SUMIFS(СВЦЭМ!$H$40:$H$783,СВЦЭМ!$A$40:$A$783,$A263,СВЦЭМ!$B$39:$B$782,W$260)+'СЕТ СН'!$F$12</f>
        <v>0</v>
      </c>
      <c r="X263" s="36">
        <f>SUMIFS(СВЦЭМ!$H$40:$H$783,СВЦЭМ!$A$40:$A$783,$A263,СВЦЭМ!$B$39:$B$782,X$260)+'СЕТ СН'!$F$12</f>
        <v>0</v>
      </c>
      <c r="Y263" s="36">
        <f>SUMIFS(СВЦЭМ!$H$40:$H$783,СВЦЭМ!$A$40:$A$783,$A263,СВЦЭМ!$B$39:$B$782,Y$260)+'СЕТ СН'!$F$12</f>
        <v>0</v>
      </c>
    </row>
    <row r="264" spans="1:27" ht="15.75" hidden="1" x14ac:dyDescent="0.2">
      <c r="A264" s="35">
        <f t="shared" si="7"/>
        <v>44989</v>
      </c>
      <c r="B264" s="36">
        <f>SUMIFS(СВЦЭМ!$H$40:$H$783,СВЦЭМ!$A$40:$A$783,$A264,СВЦЭМ!$B$39:$B$782,B$260)+'СЕТ СН'!$F$12</f>
        <v>0</v>
      </c>
      <c r="C264" s="36">
        <f>SUMIFS(СВЦЭМ!$H$40:$H$783,СВЦЭМ!$A$40:$A$783,$A264,СВЦЭМ!$B$39:$B$782,C$260)+'СЕТ СН'!$F$12</f>
        <v>0</v>
      </c>
      <c r="D264" s="36">
        <f>SUMIFS(СВЦЭМ!$H$40:$H$783,СВЦЭМ!$A$40:$A$783,$A264,СВЦЭМ!$B$39:$B$782,D$260)+'СЕТ СН'!$F$12</f>
        <v>0</v>
      </c>
      <c r="E264" s="36">
        <f>SUMIFS(СВЦЭМ!$H$40:$H$783,СВЦЭМ!$A$40:$A$783,$A264,СВЦЭМ!$B$39:$B$782,E$260)+'СЕТ СН'!$F$12</f>
        <v>0</v>
      </c>
      <c r="F264" s="36">
        <f>SUMIFS(СВЦЭМ!$H$40:$H$783,СВЦЭМ!$A$40:$A$783,$A264,СВЦЭМ!$B$39:$B$782,F$260)+'СЕТ СН'!$F$12</f>
        <v>0</v>
      </c>
      <c r="G264" s="36">
        <f>SUMIFS(СВЦЭМ!$H$40:$H$783,СВЦЭМ!$A$40:$A$783,$A264,СВЦЭМ!$B$39:$B$782,G$260)+'СЕТ СН'!$F$12</f>
        <v>0</v>
      </c>
      <c r="H264" s="36">
        <f>SUMIFS(СВЦЭМ!$H$40:$H$783,СВЦЭМ!$A$40:$A$783,$A264,СВЦЭМ!$B$39:$B$782,H$260)+'СЕТ СН'!$F$12</f>
        <v>0</v>
      </c>
      <c r="I264" s="36">
        <f>SUMIFS(СВЦЭМ!$H$40:$H$783,СВЦЭМ!$A$40:$A$783,$A264,СВЦЭМ!$B$39:$B$782,I$260)+'СЕТ СН'!$F$12</f>
        <v>0</v>
      </c>
      <c r="J264" s="36">
        <f>SUMIFS(СВЦЭМ!$H$40:$H$783,СВЦЭМ!$A$40:$A$783,$A264,СВЦЭМ!$B$39:$B$782,J$260)+'СЕТ СН'!$F$12</f>
        <v>0</v>
      </c>
      <c r="K264" s="36">
        <f>SUMIFS(СВЦЭМ!$H$40:$H$783,СВЦЭМ!$A$40:$A$783,$A264,СВЦЭМ!$B$39:$B$782,K$260)+'СЕТ СН'!$F$12</f>
        <v>0</v>
      </c>
      <c r="L264" s="36">
        <f>SUMIFS(СВЦЭМ!$H$40:$H$783,СВЦЭМ!$A$40:$A$783,$A264,СВЦЭМ!$B$39:$B$782,L$260)+'СЕТ СН'!$F$12</f>
        <v>0</v>
      </c>
      <c r="M264" s="36">
        <f>SUMIFS(СВЦЭМ!$H$40:$H$783,СВЦЭМ!$A$40:$A$783,$A264,СВЦЭМ!$B$39:$B$782,M$260)+'СЕТ СН'!$F$12</f>
        <v>0</v>
      </c>
      <c r="N264" s="36">
        <f>SUMIFS(СВЦЭМ!$H$40:$H$783,СВЦЭМ!$A$40:$A$783,$A264,СВЦЭМ!$B$39:$B$782,N$260)+'СЕТ СН'!$F$12</f>
        <v>0</v>
      </c>
      <c r="O264" s="36">
        <f>SUMIFS(СВЦЭМ!$H$40:$H$783,СВЦЭМ!$A$40:$A$783,$A264,СВЦЭМ!$B$39:$B$782,O$260)+'СЕТ СН'!$F$12</f>
        <v>0</v>
      </c>
      <c r="P264" s="36">
        <f>SUMIFS(СВЦЭМ!$H$40:$H$783,СВЦЭМ!$A$40:$A$783,$A264,СВЦЭМ!$B$39:$B$782,P$260)+'СЕТ СН'!$F$12</f>
        <v>0</v>
      </c>
      <c r="Q264" s="36">
        <f>SUMIFS(СВЦЭМ!$H$40:$H$783,СВЦЭМ!$A$40:$A$783,$A264,СВЦЭМ!$B$39:$B$782,Q$260)+'СЕТ СН'!$F$12</f>
        <v>0</v>
      </c>
      <c r="R264" s="36">
        <f>SUMIFS(СВЦЭМ!$H$40:$H$783,СВЦЭМ!$A$40:$A$783,$A264,СВЦЭМ!$B$39:$B$782,R$260)+'СЕТ СН'!$F$12</f>
        <v>0</v>
      </c>
      <c r="S264" s="36">
        <f>SUMIFS(СВЦЭМ!$H$40:$H$783,СВЦЭМ!$A$40:$A$783,$A264,СВЦЭМ!$B$39:$B$782,S$260)+'СЕТ СН'!$F$12</f>
        <v>0</v>
      </c>
      <c r="T264" s="36">
        <f>SUMIFS(СВЦЭМ!$H$40:$H$783,СВЦЭМ!$A$40:$A$783,$A264,СВЦЭМ!$B$39:$B$782,T$260)+'СЕТ СН'!$F$12</f>
        <v>0</v>
      </c>
      <c r="U264" s="36">
        <f>SUMIFS(СВЦЭМ!$H$40:$H$783,СВЦЭМ!$A$40:$A$783,$A264,СВЦЭМ!$B$39:$B$782,U$260)+'СЕТ СН'!$F$12</f>
        <v>0</v>
      </c>
      <c r="V264" s="36">
        <f>SUMIFS(СВЦЭМ!$H$40:$H$783,СВЦЭМ!$A$40:$A$783,$A264,СВЦЭМ!$B$39:$B$782,V$260)+'СЕТ СН'!$F$12</f>
        <v>0</v>
      </c>
      <c r="W264" s="36">
        <f>SUMIFS(СВЦЭМ!$H$40:$H$783,СВЦЭМ!$A$40:$A$783,$A264,СВЦЭМ!$B$39:$B$782,W$260)+'СЕТ СН'!$F$12</f>
        <v>0</v>
      </c>
      <c r="X264" s="36">
        <f>SUMIFS(СВЦЭМ!$H$40:$H$783,СВЦЭМ!$A$40:$A$783,$A264,СВЦЭМ!$B$39:$B$782,X$260)+'СЕТ СН'!$F$12</f>
        <v>0</v>
      </c>
      <c r="Y264" s="36">
        <f>SUMIFS(СВЦЭМ!$H$40:$H$783,СВЦЭМ!$A$40:$A$783,$A264,СВЦЭМ!$B$39:$B$782,Y$260)+'СЕТ СН'!$F$12</f>
        <v>0</v>
      </c>
    </row>
    <row r="265" spans="1:27" ht="15.75" hidden="1" x14ac:dyDescent="0.2">
      <c r="A265" s="35">
        <f t="shared" si="7"/>
        <v>44990</v>
      </c>
      <c r="B265" s="36">
        <f>SUMIFS(СВЦЭМ!$H$40:$H$783,СВЦЭМ!$A$40:$A$783,$A265,СВЦЭМ!$B$39:$B$782,B$260)+'СЕТ СН'!$F$12</f>
        <v>0</v>
      </c>
      <c r="C265" s="36">
        <f>SUMIFS(СВЦЭМ!$H$40:$H$783,СВЦЭМ!$A$40:$A$783,$A265,СВЦЭМ!$B$39:$B$782,C$260)+'СЕТ СН'!$F$12</f>
        <v>0</v>
      </c>
      <c r="D265" s="36">
        <f>SUMIFS(СВЦЭМ!$H$40:$H$783,СВЦЭМ!$A$40:$A$783,$A265,СВЦЭМ!$B$39:$B$782,D$260)+'СЕТ СН'!$F$12</f>
        <v>0</v>
      </c>
      <c r="E265" s="36">
        <f>SUMIFS(СВЦЭМ!$H$40:$H$783,СВЦЭМ!$A$40:$A$783,$A265,СВЦЭМ!$B$39:$B$782,E$260)+'СЕТ СН'!$F$12</f>
        <v>0</v>
      </c>
      <c r="F265" s="36">
        <f>SUMIFS(СВЦЭМ!$H$40:$H$783,СВЦЭМ!$A$40:$A$783,$A265,СВЦЭМ!$B$39:$B$782,F$260)+'СЕТ СН'!$F$12</f>
        <v>0</v>
      </c>
      <c r="G265" s="36">
        <f>SUMIFS(СВЦЭМ!$H$40:$H$783,СВЦЭМ!$A$40:$A$783,$A265,СВЦЭМ!$B$39:$B$782,G$260)+'СЕТ СН'!$F$12</f>
        <v>0</v>
      </c>
      <c r="H265" s="36">
        <f>SUMIFS(СВЦЭМ!$H$40:$H$783,СВЦЭМ!$A$40:$A$783,$A265,СВЦЭМ!$B$39:$B$782,H$260)+'СЕТ СН'!$F$12</f>
        <v>0</v>
      </c>
      <c r="I265" s="36">
        <f>SUMIFS(СВЦЭМ!$H$40:$H$783,СВЦЭМ!$A$40:$A$783,$A265,СВЦЭМ!$B$39:$B$782,I$260)+'СЕТ СН'!$F$12</f>
        <v>0</v>
      </c>
      <c r="J265" s="36">
        <f>SUMIFS(СВЦЭМ!$H$40:$H$783,СВЦЭМ!$A$40:$A$783,$A265,СВЦЭМ!$B$39:$B$782,J$260)+'СЕТ СН'!$F$12</f>
        <v>0</v>
      </c>
      <c r="K265" s="36">
        <f>SUMIFS(СВЦЭМ!$H$40:$H$783,СВЦЭМ!$A$40:$A$783,$A265,СВЦЭМ!$B$39:$B$782,K$260)+'СЕТ СН'!$F$12</f>
        <v>0</v>
      </c>
      <c r="L265" s="36">
        <f>SUMIFS(СВЦЭМ!$H$40:$H$783,СВЦЭМ!$A$40:$A$783,$A265,СВЦЭМ!$B$39:$B$782,L$260)+'СЕТ СН'!$F$12</f>
        <v>0</v>
      </c>
      <c r="M265" s="36">
        <f>SUMIFS(СВЦЭМ!$H$40:$H$783,СВЦЭМ!$A$40:$A$783,$A265,СВЦЭМ!$B$39:$B$782,M$260)+'СЕТ СН'!$F$12</f>
        <v>0</v>
      </c>
      <c r="N265" s="36">
        <f>SUMIFS(СВЦЭМ!$H$40:$H$783,СВЦЭМ!$A$40:$A$783,$A265,СВЦЭМ!$B$39:$B$782,N$260)+'СЕТ СН'!$F$12</f>
        <v>0</v>
      </c>
      <c r="O265" s="36">
        <f>SUMIFS(СВЦЭМ!$H$40:$H$783,СВЦЭМ!$A$40:$A$783,$A265,СВЦЭМ!$B$39:$B$782,O$260)+'СЕТ СН'!$F$12</f>
        <v>0</v>
      </c>
      <c r="P265" s="36">
        <f>SUMIFS(СВЦЭМ!$H$40:$H$783,СВЦЭМ!$A$40:$A$783,$A265,СВЦЭМ!$B$39:$B$782,P$260)+'СЕТ СН'!$F$12</f>
        <v>0</v>
      </c>
      <c r="Q265" s="36">
        <f>SUMIFS(СВЦЭМ!$H$40:$H$783,СВЦЭМ!$A$40:$A$783,$A265,СВЦЭМ!$B$39:$B$782,Q$260)+'СЕТ СН'!$F$12</f>
        <v>0</v>
      </c>
      <c r="R265" s="36">
        <f>SUMIFS(СВЦЭМ!$H$40:$H$783,СВЦЭМ!$A$40:$A$783,$A265,СВЦЭМ!$B$39:$B$782,R$260)+'СЕТ СН'!$F$12</f>
        <v>0</v>
      </c>
      <c r="S265" s="36">
        <f>SUMIFS(СВЦЭМ!$H$40:$H$783,СВЦЭМ!$A$40:$A$783,$A265,СВЦЭМ!$B$39:$B$782,S$260)+'СЕТ СН'!$F$12</f>
        <v>0</v>
      </c>
      <c r="T265" s="36">
        <f>SUMIFS(СВЦЭМ!$H$40:$H$783,СВЦЭМ!$A$40:$A$783,$A265,СВЦЭМ!$B$39:$B$782,T$260)+'СЕТ СН'!$F$12</f>
        <v>0</v>
      </c>
      <c r="U265" s="36">
        <f>SUMIFS(СВЦЭМ!$H$40:$H$783,СВЦЭМ!$A$40:$A$783,$A265,СВЦЭМ!$B$39:$B$782,U$260)+'СЕТ СН'!$F$12</f>
        <v>0</v>
      </c>
      <c r="V265" s="36">
        <f>SUMIFS(СВЦЭМ!$H$40:$H$783,СВЦЭМ!$A$40:$A$783,$A265,СВЦЭМ!$B$39:$B$782,V$260)+'СЕТ СН'!$F$12</f>
        <v>0</v>
      </c>
      <c r="W265" s="36">
        <f>SUMIFS(СВЦЭМ!$H$40:$H$783,СВЦЭМ!$A$40:$A$783,$A265,СВЦЭМ!$B$39:$B$782,W$260)+'СЕТ СН'!$F$12</f>
        <v>0</v>
      </c>
      <c r="X265" s="36">
        <f>SUMIFS(СВЦЭМ!$H$40:$H$783,СВЦЭМ!$A$40:$A$783,$A265,СВЦЭМ!$B$39:$B$782,X$260)+'СЕТ СН'!$F$12</f>
        <v>0</v>
      </c>
      <c r="Y265" s="36">
        <f>SUMIFS(СВЦЭМ!$H$40:$H$783,СВЦЭМ!$A$40:$A$783,$A265,СВЦЭМ!$B$39:$B$782,Y$260)+'СЕТ СН'!$F$12</f>
        <v>0</v>
      </c>
    </row>
    <row r="266" spans="1:27" ht="15.75" hidden="1" x14ac:dyDescent="0.2">
      <c r="A266" s="35">
        <f t="shared" si="7"/>
        <v>44991</v>
      </c>
      <c r="B266" s="36">
        <f>SUMIFS(СВЦЭМ!$H$40:$H$783,СВЦЭМ!$A$40:$A$783,$A266,СВЦЭМ!$B$39:$B$782,B$260)+'СЕТ СН'!$F$12</f>
        <v>0</v>
      </c>
      <c r="C266" s="36">
        <f>SUMIFS(СВЦЭМ!$H$40:$H$783,СВЦЭМ!$A$40:$A$783,$A266,СВЦЭМ!$B$39:$B$782,C$260)+'СЕТ СН'!$F$12</f>
        <v>0</v>
      </c>
      <c r="D266" s="36">
        <f>SUMIFS(СВЦЭМ!$H$40:$H$783,СВЦЭМ!$A$40:$A$783,$A266,СВЦЭМ!$B$39:$B$782,D$260)+'СЕТ СН'!$F$12</f>
        <v>0</v>
      </c>
      <c r="E266" s="36">
        <f>SUMIFS(СВЦЭМ!$H$40:$H$783,СВЦЭМ!$A$40:$A$783,$A266,СВЦЭМ!$B$39:$B$782,E$260)+'СЕТ СН'!$F$12</f>
        <v>0</v>
      </c>
      <c r="F266" s="36">
        <f>SUMIFS(СВЦЭМ!$H$40:$H$783,СВЦЭМ!$A$40:$A$783,$A266,СВЦЭМ!$B$39:$B$782,F$260)+'СЕТ СН'!$F$12</f>
        <v>0</v>
      </c>
      <c r="G266" s="36">
        <f>SUMIFS(СВЦЭМ!$H$40:$H$783,СВЦЭМ!$A$40:$A$783,$A266,СВЦЭМ!$B$39:$B$782,G$260)+'СЕТ СН'!$F$12</f>
        <v>0</v>
      </c>
      <c r="H266" s="36">
        <f>SUMIFS(СВЦЭМ!$H$40:$H$783,СВЦЭМ!$A$40:$A$783,$A266,СВЦЭМ!$B$39:$B$782,H$260)+'СЕТ СН'!$F$12</f>
        <v>0</v>
      </c>
      <c r="I266" s="36">
        <f>SUMIFS(СВЦЭМ!$H$40:$H$783,СВЦЭМ!$A$40:$A$783,$A266,СВЦЭМ!$B$39:$B$782,I$260)+'СЕТ СН'!$F$12</f>
        <v>0</v>
      </c>
      <c r="J266" s="36">
        <f>SUMIFS(СВЦЭМ!$H$40:$H$783,СВЦЭМ!$A$40:$A$783,$A266,СВЦЭМ!$B$39:$B$782,J$260)+'СЕТ СН'!$F$12</f>
        <v>0</v>
      </c>
      <c r="K266" s="36">
        <f>SUMIFS(СВЦЭМ!$H$40:$H$783,СВЦЭМ!$A$40:$A$783,$A266,СВЦЭМ!$B$39:$B$782,K$260)+'СЕТ СН'!$F$12</f>
        <v>0</v>
      </c>
      <c r="L266" s="36">
        <f>SUMIFS(СВЦЭМ!$H$40:$H$783,СВЦЭМ!$A$40:$A$783,$A266,СВЦЭМ!$B$39:$B$782,L$260)+'СЕТ СН'!$F$12</f>
        <v>0</v>
      </c>
      <c r="M266" s="36">
        <f>SUMIFS(СВЦЭМ!$H$40:$H$783,СВЦЭМ!$A$40:$A$783,$A266,СВЦЭМ!$B$39:$B$782,M$260)+'СЕТ СН'!$F$12</f>
        <v>0</v>
      </c>
      <c r="N266" s="36">
        <f>SUMIFS(СВЦЭМ!$H$40:$H$783,СВЦЭМ!$A$40:$A$783,$A266,СВЦЭМ!$B$39:$B$782,N$260)+'СЕТ СН'!$F$12</f>
        <v>0</v>
      </c>
      <c r="O266" s="36">
        <f>SUMIFS(СВЦЭМ!$H$40:$H$783,СВЦЭМ!$A$40:$A$783,$A266,СВЦЭМ!$B$39:$B$782,O$260)+'СЕТ СН'!$F$12</f>
        <v>0</v>
      </c>
      <c r="P266" s="36">
        <f>SUMIFS(СВЦЭМ!$H$40:$H$783,СВЦЭМ!$A$40:$A$783,$A266,СВЦЭМ!$B$39:$B$782,P$260)+'СЕТ СН'!$F$12</f>
        <v>0</v>
      </c>
      <c r="Q266" s="36">
        <f>SUMIFS(СВЦЭМ!$H$40:$H$783,СВЦЭМ!$A$40:$A$783,$A266,СВЦЭМ!$B$39:$B$782,Q$260)+'СЕТ СН'!$F$12</f>
        <v>0</v>
      </c>
      <c r="R266" s="36">
        <f>SUMIFS(СВЦЭМ!$H$40:$H$783,СВЦЭМ!$A$40:$A$783,$A266,СВЦЭМ!$B$39:$B$782,R$260)+'СЕТ СН'!$F$12</f>
        <v>0</v>
      </c>
      <c r="S266" s="36">
        <f>SUMIFS(СВЦЭМ!$H$40:$H$783,СВЦЭМ!$A$40:$A$783,$A266,СВЦЭМ!$B$39:$B$782,S$260)+'СЕТ СН'!$F$12</f>
        <v>0</v>
      </c>
      <c r="T266" s="36">
        <f>SUMIFS(СВЦЭМ!$H$40:$H$783,СВЦЭМ!$A$40:$A$783,$A266,СВЦЭМ!$B$39:$B$782,T$260)+'СЕТ СН'!$F$12</f>
        <v>0</v>
      </c>
      <c r="U266" s="36">
        <f>SUMIFS(СВЦЭМ!$H$40:$H$783,СВЦЭМ!$A$40:$A$783,$A266,СВЦЭМ!$B$39:$B$782,U$260)+'СЕТ СН'!$F$12</f>
        <v>0</v>
      </c>
      <c r="V266" s="36">
        <f>SUMIFS(СВЦЭМ!$H$40:$H$783,СВЦЭМ!$A$40:$A$783,$A266,СВЦЭМ!$B$39:$B$782,V$260)+'СЕТ СН'!$F$12</f>
        <v>0</v>
      </c>
      <c r="W266" s="36">
        <f>SUMIFS(СВЦЭМ!$H$40:$H$783,СВЦЭМ!$A$40:$A$783,$A266,СВЦЭМ!$B$39:$B$782,W$260)+'СЕТ СН'!$F$12</f>
        <v>0</v>
      </c>
      <c r="X266" s="36">
        <f>SUMIFS(СВЦЭМ!$H$40:$H$783,СВЦЭМ!$A$40:$A$783,$A266,СВЦЭМ!$B$39:$B$782,X$260)+'СЕТ СН'!$F$12</f>
        <v>0</v>
      </c>
      <c r="Y266" s="36">
        <f>SUMIFS(СВЦЭМ!$H$40:$H$783,СВЦЭМ!$A$40:$A$783,$A266,СВЦЭМ!$B$39:$B$782,Y$260)+'СЕТ СН'!$F$12</f>
        <v>0</v>
      </c>
    </row>
    <row r="267" spans="1:27" ht="15.75" hidden="1" x14ac:dyDescent="0.2">
      <c r="A267" s="35">
        <f t="shared" si="7"/>
        <v>44992</v>
      </c>
      <c r="B267" s="36">
        <f>SUMIFS(СВЦЭМ!$H$40:$H$783,СВЦЭМ!$A$40:$A$783,$A267,СВЦЭМ!$B$39:$B$782,B$260)+'СЕТ СН'!$F$12</f>
        <v>0</v>
      </c>
      <c r="C267" s="36">
        <f>SUMIFS(СВЦЭМ!$H$40:$H$783,СВЦЭМ!$A$40:$A$783,$A267,СВЦЭМ!$B$39:$B$782,C$260)+'СЕТ СН'!$F$12</f>
        <v>0</v>
      </c>
      <c r="D267" s="36">
        <f>SUMIFS(СВЦЭМ!$H$40:$H$783,СВЦЭМ!$A$40:$A$783,$A267,СВЦЭМ!$B$39:$B$782,D$260)+'СЕТ СН'!$F$12</f>
        <v>0</v>
      </c>
      <c r="E267" s="36">
        <f>SUMIFS(СВЦЭМ!$H$40:$H$783,СВЦЭМ!$A$40:$A$783,$A267,СВЦЭМ!$B$39:$B$782,E$260)+'СЕТ СН'!$F$12</f>
        <v>0</v>
      </c>
      <c r="F267" s="36">
        <f>SUMIFS(СВЦЭМ!$H$40:$H$783,СВЦЭМ!$A$40:$A$783,$A267,СВЦЭМ!$B$39:$B$782,F$260)+'СЕТ СН'!$F$12</f>
        <v>0</v>
      </c>
      <c r="G267" s="36">
        <f>SUMIFS(СВЦЭМ!$H$40:$H$783,СВЦЭМ!$A$40:$A$783,$A267,СВЦЭМ!$B$39:$B$782,G$260)+'СЕТ СН'!$F$12</f>
        <v>0</v>
      </c>
      <c r="H267" s="36">
        <f>SUMIFS(СВЦЭМ!$H$40:$H$783,СВЦЭМ!$A$40:$A$783,$A267,СВЦЭМ!$B$39:$B$782,H$260)+'СЕТ СН'!$F$12</f>
        <v>0</v>
      </c>
      <c r="I267" s="36">
        <f>SUMIFS(СВЦЭМ!$H$40:$H$783,СВЦЭМ!$A$40:$A$783,$A267,СВЦЭМ!$B$39:$B$782,I$260)+'СЕТ СН'!$F$12</f>
        <v>0</v>
      </c>
      <c r="J267" s="36">
        <f>SUMIFS(СВЦЭМ!$H$40:$H$783,СВЦЭМ!$A$40:$A$783,$A267,СВЦЭМ!$B$39:$B$782,J$260)+'СЕТ СН'!$F$12</f>
        <v>0</v>
      </c>
      <c r="K267" s="36">
        <f>SUMIFS(СВЦЭМ!$H$40:$H$783,СВЦЭМ!$A$40:$A$783,$A267,СВЦЭМ!$B$39:$B$782,K$260)+'СЕТ СН'!$F$12</f>
        <v>0</v>
      </c>
      <c r="L267" s="36">
        <f>SUMIFS(СВЦЭМ!$H$40:$H$783,СВЦЭМ!$A$40:$A$783,$A267,СВЦЭМ!$B$39:$B$782,L$260)+'СЕТ СН'!$F$12</f>
        <v>0</v>
      </c>
      <c r="M267" s="36">
        <f>SUMIFS(СВЦЭМ!$H$40:$H$783,СВЦЭМ!$A$40:$A$783,$A267,СВЦЭМ!$B$39:$B$782,M$260)+'СЕТ СН'!$F$12</f>
        <v>0</v>
      </c>
      <c r="N267" s="36">
        <f>SUMIFS(СВЦЭМ!$H$40:$H$783,СВЦЭМ!$A$40:$A$783,$A267,СВЦЭМ!$B$39:$B$782,N$260)+'СЕТ СН'!$F$12</f>
        <v>0</v>
      </c>
      <c r="O267" s="36">
        <f>SUMIFS(СВЦЭМ!$H$40:$H$783,СВЦЭМ!$A$40:$A$783,$A267,СВЦЭМ!$B$39:$B$782,O$260)+'СЕТ СН'!$F$12</f>
        <v>0</v>
      </c>
      <c r="P267" s="36">
        <f>SUMIFS(СВЦЭМ!$H$40:$H$783,СВЦЭМ!$A$40:$A$783,$A267,СВЦЭМ!$B$39:$B$782,P$260)+'СЕТ СН'!$F$12</f>
        <v>0</v>
      </c>
      <c r="Q267" s="36">
        <f>SUMIFS(СВЦЭМ!$H$40:$H$783,СВЦЭМ!$A$40:$A$783,$A267,СВЦЭМ!$B$39:$B$782,Q$260)+'СЕТ СН'!$F$12</f>
        <v>0</v>
      </c>
      <c r="R267" s="36">
        <f>SUMIFS(СВЦЭМ!$H$40:$H$783,СВЦЭМ!$A$40:$A$783,$A267,СВЦЭМ!$B$39:$B$782,R$260)+'СЕТ СН'!$F$12</f>
        <v>0</v>
      </c>
      <c r="S267" s="36">
        <f>SUMIFS(СВЦЭМ!$H$40:$H$783,СВЦЭМ!$A$40:$A$783,$A267,СВЦЭМ!$B$39:$B$782,S$260)+'СЕТ СН'!$F$12</f>
        <v>0</v>
      </c>
      <c r="T267" s="36">
        <f>SUMIFS(СВЦЭМ!$H$40:$H$783,СВЦЭМ!$A$40:$A$783,$A267,СВЦЭМ!$B$39:$B$782,T$260)+'СЕТ СН'!$F$12</f>
        <v>0</v>
      </c>
      <c r="U267" s="36">
        <f>SUMIFS(СВЦЭМ!$H$40:$H$783,СВЦЭМ!$A$40:$A$783,$A267,СВЦЭМ!$B$39:$B$782,U$260)+'СЕТ СН'!$F$12</f>
        <v>0</v>
      </c>
      <c r="V267" s="36">
        <f>SUMIFS(СВЦЭМ!$H$40:$H$783,СВЦЭМ!$A$40:$A$783,$A267,СВЦЭМ!$B$39:$B$782,V$260)+'СЕТ СН'!$F$12</f>
        <v>0</v>
      </c>
      <c r="W267" s="36">
        <f>SUMIFS(СВЦЭМ!$H$40:$H$783,СВЦЭМ!$A$40:$A$783,$A267,СВЦЭМ!$B$39:$B$782,W$260)+'СЕТ СН'!$F$12</f>
        <v>0</v>
      </c>
      <c r="X267" s="36">
        <f>SUMIFS(СВЦЭМ!$H$40:$H$783,СВЦЭМ!$A$40:$A$783,$A267,СВЦЭМ!$B$39:$B$782,X$260)+'СЕТ СН'!$F$12</f>
        <v>0</v>
      </c>
      <c r="Y267" s="36">
        <f>SUMIFS(СВЦЭМ!$H$40:$H$783,СВЦЭМ!$A$40:$A$783,$A267,СВЦЭМ!$B$39:$B$782,Y$260)+'СЕТ СН'!$F$12</f>
        <v>0</v>
      </c>
    </row>
    <row r="268" spans="1:27" ht="15.75" hidden="1" x14ac:dyDescent="0.2">
      <c r="A268" s="35">
        <f t="shared" si="7"/>
        <v>44993</v>
      </c>
      <c r="B268" s="36">
        <f>SUMIFS(СВЦЭМ!$H$40:$H$783,СВЦЭМ!$A$40:$A$783,$A268,СВЦЭМ!$B$39:$B$782,B$260)+'СЕТ СН'!$F$12</f>
        <v>0</v>
      </c>
      <c r="C268" s="36">
        <f>SUMIFS(СВЦЭМ!$H$40:$H$783,СВЦЭМ!$A$40:$A$783,$A268,СВЦЭМ!$B$39:$B$782,C$260)+'СЕТ СН'!$F$12</f>
        <v>0</v>
      </c>
      <c r="D268" s="36">
        <f>SUMIFS(СВЦЭМ!$H$40:$H$783,СВЦЭМ!$A$40:$A$783,$A268,СВЦЭМ!$B$39:$B$782,D$260)+'СЕТ СН'!$F$12</f>
        <v>0</v>
      </c>
      <c r="E268" s="36">
        <f>SUMIFS(СВЦЭМ!$H$40:$H$783,СВЦЭМ!$A$40:$A$783,$A268,СВЦЭМ!$B$39:$B$782,E$260)+'СЕТ СН'!$F$12</f>
        <v>0</v>
      </c>
      <c r="F268" s="36">
        <f>SUMIFS(СВЦЭМ!$H$40:$H$783,СВЦЭМ!$A$40:$A$783,$A268,СВЦЭМ!$B$39:$B$782,F$260)+'СЕТ СН'!$F$12</f>
        <v>0</v>
      </c>
      <c r="G268" s="36">
        <f>SUMIFS(СВЦЭМ!$H$40:$H$783,СВЦЭМ!$A$40:$A$783,$A268,СВЦЭМ!$B$39:$B$782,G$260)+'СЕТ СН'!$F$12</f>
        <v>0</v>
      </c>
      <c r="H268" s="36">
        <f>SUMIFS(СВЦЭМ!$H$40:$H$783,СВЦЭМ!$A$40:$A$783,$A268,СВЦЭМ!$B$39:$B$782,H$260)+'СЕТ СН'!$F$12</f>
        <v>0</v>
      </c>
      <c r="I268" s="36">
        <f>SUMIFS(СВЦЭМ!$H$40:$H$783,СВЦЭМ!$A$40:$A$783,$A268,СВЦЭМ!$B$39:$B$782,I$260)+'СЕТ СН'!$F$12</f>
        <v>0</v>
      </c>
      <c r="J268" s="36">
        <f>SUMIFS(СВЦЭМ!$H$40:$H$783,СВЦЭМ!$A$40:$A$783,$A268,СВЦЭМ!$B$39:$B$782,J$260)+'СЕТ СН'!$F$12</f>
        <v>0</v>
      </c>
      <c r="K268" s="36">
        <f>SUMIFS(СВЦЭМ!$H$40:$H$783,СВЦЭМ!$A$40:$A$783,$A268,СВЦЭМ!$B$39:$B$782,K$260)+'СЕТ СН'!$F$12</f>
        <v>0</v>
      </c>
      <c r="L268" s="36">
        <f>SUMIFS(СВЦЭМ!$H$40:$H$783,СВЦЭМ!$A$40:$A$783,$A268,СВЦЭМ!$B$39:$B$782,L$260)+'СЕТ СН'!$F$12</f>
        <v>0</v>
      </c>
      <c r="M268" s="36">
        <f>SUMIFS(СВЦЭМ!$H$40:$H$783,СВЦЭМ!$A$40:$A$783,$A268,СВЦЭМ!$B$39:$B$782,M$260)+'СЕТ СН'!$F$12</f>
        <v>0</v>
      </c>
      <c r="N268" s="36">
        <f>SUMIFS(СВЦЭМ!$H$40:$H$783,СВЦЭМ!$A$40:$A$783,$A268,СВЦЭМ!$B$39:$B$782,N$260)+'СЕТ СН'!$F$12</f>
        <v>0</v>
      </c>
      <c r="O268" s="36">
        <f>SUMIFS(СВЦЭМ!$H$40:$H$783,СВЦЭМ!$A$40:$A$783,$A268,СВЦЭМ!$B$39:$B$782,O$260)+'СЕТ СН'!$F$12</f>
        <v>0</v>
      </c>
      <c r="P268" s="36">
        <f>SUMIFS(СВЦЭМ!$H$40:$H$783,СВЦЭМ!$A$40:$A$783,$A268,СВЦЭМ!$B$39:$B$782,P$260)+'СЕТ СН'!$F$12</f>
        <v>0</v>
      </c>
      <c r="Q268" s="36">
        <f>SUMIFS(СВЦЭМ!$H$40:$H$783,СВЦЭМ!$A$40:$A$783,$A268,СВЦЭМ!$B$39:$B$782,Q$260)+'СЕТ СН'!$F$12</f>
        <v>0</v>
      </c>
      <c r="R268" s="36">
        <f>SUMIFS(СВЦЭМ!$H$40:$H$783,СВЦЭМ!$A$40:$A$783,$A268,СВЦЭМ!$B$39:$B$782,R$260)+'СЕТ СН'!$F$12</f>
        <v>0</v>
      </c>
      <c r="S268" s="36">
        <f>SUMIFS(СВЦЭМ!$H$40:$H$783,СВЦЭМ!$A$40:$A$783,$A268,СВЦЭМ!$B$39:$B$782,S$260)+'СЕТ СН'!$F$12</f>
        <v>0</v>
      </c>
      <c r="T268" s="36">
        <f>SUMIFS(СВЦЭМ!$H$40:$H$783,СВЦЭМ!$A$40:$A$783,$A268,СВЦЭМ!$B$39:$B$782,T$260)+'СЕТ СН'!$F$12</f>
        <v>0</v>
      </c>
      <c r="U268" s="36">
        <f>SUMIFS(СВЦЭМ!$H$40:$H$783,СВЦЭМ!$A$40:$A$783,$A268,СВЦЭМ!$B$39:$B$782,U$260)+'СЕТ СН'!$F$12</f>
        <v>0</v>
      </c>
      <c r="V268" s="36">
        <f>SUMIFS(СВЦЭМ!$H$40:$H$783,СВЦЭМ!$A$40:$A$783,$A268,СВЦЭМ!$B$39:$B$782,V$260)+'СЕТ СН'!$F$12</f>
        <v>0</v>
      </c>
      <c r="W268" s="36">
        <f>SUMIFS(СВЦЭМ!$H$40:$H$783,СВЦЭМ!$A$40:$A$783,$A268,СВЦЭМ!$B$39:$B$782,W$260)+'СЕТ СН'!$F$12</f>
        <v>0</v>
      </c>
      <c r="X268" s="36">
        <f>SUMIFS(СВЦЭМ!$H$40:$H$783,СВЦЭМ!$A$40:$A$783,$A268,СВЦЭМ!$B$39:$B$782,X$260)+'СЕТ СН'!$F$12</f>
        <v>0</v>
      </c>
      <c r="Y268" s="36">
        <f>SUMIFS(СВЦЭМ!$H$40:$H$783,СВЦЭМ!$A$40:$A$783,$A268,СВЦЭМ!$B$39:$B$782,Y$260)+'СЕТ СН'!$F$12</f>
        <v>0</v>
      </c>
    </row>
    <row r="269" spans="1:27" ht="15.75" hidden="1" x14ac:dyDescent="0.2">
      <c r="A269" s="35">
        <f t="shared" si="7"/>
        <v>44994</v>
      </c>
      <c r="B269" s="36">
        <f>SUMIFS(СВЦЭМ!$H$40:$H$783,СВЦЭМ!$A$40:$A$783,$A269,СВЦЭМ!$B$39:$B$782,B$260)+'СЕТ СН'!$F$12</f>
        <v>0</v>
      </c>
      <c r="C269" s="36">
        <f>SUMIFS(СВЦЭМ!$H$40:$H$783,СВЦЭМ!$A$40:$A$783,$A269,СВЦЭМ!$B$39:$B$782,C$260)+'СЕТ СН'!$F$12</f>
        <v>0</v>
      </c>
      <c r="D269" s="36">
        <f>SUMIFS(СВЦЭМ!$H$40:$H$783,СВЦЭМ!$A$40:$A$783,$A269,СВЦЭМ!$B$39:$B$782,D$260)+'СЕТ СН'!$F$12</f>
        <v>0</v>
      </c>
      <c r="E269" s="36">
        <f>SUMIFS(СВЦЭМ!$H$40:$H$783,СВЦЭМ!$A$40:$A$783,$A269,СВЦЭМ!$B$39:$B$782,E$260)+'СЕТ СН'!$F$12</f>
        <v>0</v>
      </c>
      <c r="F269" s="36">
        <f>SUMIFS(СВЦЭМ!$H$40:$H$783,СВЦЭМ!$A$40:$A$783,$A269,СВЦЭМ!$B$39:$B$782,F$260)+'СЕТ СН'!$F$12</f>
        <v>0</v>
      </c>
      <c r="G269" s="36">
        <f>SUMIFS(СВЦЭМ!$H$40:$H$783,СВЦЭМ!$A$40:$A$783,$A269,СВЦЭМ!$B$39:$B$782,G$260)+'СЕТ СН'!$F$12</f>
        <v>0</v>
      </c>
      <c r="H269" s="36">
        <f>SUMIFS(СВЦЭМ!$H$40:$H$783,СВЦЭМ!$A$40:$A$783,$A269,СВЦЭМ!$B$39:$B$782,H$260)+'СЕТ СН'!$F$12</f>
        <v>0</v>
      </c>
      <c r="I269" s="36">
        <f>SUMIFS(СВЦЭМ!$H$40:$H$783,СВЦЭМ!$A$40:$A$783,$A269,СВЦЭМ!$B$39:$B$782,I$260)+'СЕТ СН'!$F$12</f>
        <v>0</v>
      </c>
      <c r="J269" s="36">
        <f>SUMIFS(СВЦЭМ!$H$40:$H$783,СВЦЭМ!$A$40:$A$783,$A269,СВЦЭМ!$B$39:$B$782,J$260)+'СЕТ СН'!$F$12</f>
        <v>0</v>
      </c>
      <c r="K269" s="36">
        <f>SUMIFS(СВЦЭМ!$H$40:$H$783,СВЦЭМ!$A$40:$A$783,$A269,СВЦЭМ!$B$39:$B$782,K$260)+'СЕТ СН'!$F$12</f>
        <v>0</v>
      </c>
      <c r="L269" s="36">
        <f>SUMIFS(СВЦЭМ!$H$40:$H$783,СВЦЭМ!$A$40:$A$783,$A269,СВЦЭМ!$B$39:$B$782,L$260)+'СЕТ СН'!$F$12</f>
        <v>0</v>
      </c>
      <c r="M269" s="36">
        <f>SUMIFS(СВЦЭМ!$H$40:$H$783,СВЦЭМ!$A$40:$A$783,$A269,СВЦЭМ!$B$39:$B$782,M$260)+'СЕТ СН'!$F$12</f>
        <v>0</v>
      </c>
      <c r="N269" s="36">
        <f>SUMIFS(СВЦЭМ!$H$40:$H$783,СВЦЭМ!$A$40:$A$783,$A269,СВЦЭМ!$B$39:$B$782,N$260)+'СЕТ СН'!$F$12</f>
        <v>0</v>
      </c>
      <c r="O269" s="36">
        <f>SUMIFS(СВЦЭМ!$H$40:$H$783,СВЦЭМ!$A$40:$A$783,$A269,СВЦЭМ!$B$39:$B$782,O$260)+'СЕТ СН'!$F$12</f>
        <v>0</v>
      </c>
      <c r="P269" s="36">
        <f>SUMIFS(СВЦЭМ!$H$40:$H$783,СВЦЭМ!$A$40:$A$783,$A269,СВЦЭМ!$B$39:$B$782,P$260)+'СЕТ СН'!$F$12</f>
        <v>0</v>
      </c>
      <c r="Q269" s="36">
        <f>SUMIFS(СВЦЭМ!$H$40:$H$783,СВЦЭМ!$A$40:$A$783,$A269,СВЦЭМ!$B$39:$B$782,Q$260)+'СЕТ СН'!$F$12</f>
        <v>0</v>
      </c>
      <c r="R269" s="36">
        <f>SUMIFS(СВЦЭМ!$H$40:$H$783,СВЦЭМ!$A$40:$A$783,$A269,СВЦЭМ!$B$39:$B$782,R$260)+'СЕТ СН'!$F$12</f>
        <v>0</v>
      </c>
      <c r="S269" s="36">
        <f>SUMIFS(СВЦЭМ!$H$40:$H$783,СВЦЭМ!$A$40:$A$783,$A269,СВЦЭМ!$B$39:$B$782,S$260)+'СЕТ СН'!$F$12</f>
        <v>0</v>
      </c>
      <c r="T269" s="36">
        <f>SUMIFS(СВЦЭМ!$H$40:$H$783,СВЦЭМ!$A$40:$A$783,$A269,СВЦЭМ!$B$39:$B$782,T$260)+'СЕТ СН'!$F$12</f>
        <v>0</v>
      </c>
      <c r="U269" s="36">
        <f>SUMIFS(СВЦЭМ!$H$40:$H$783,СВЦЭМ!$A$40:$A$783,$A269,СВЦЭМ!$B$39:$B$782,U$260)+'СЕТ СН'!$F$12</f>
        <v>0</v>
      </c>
      <c r="V269" s="36">
        <f>SUMIFS(СВЦЭМ!$H$40:$H$783,СВЦЭМ!$A$40:$A$783,$A269,СВЦЭМ!$B$39:$B$782,V$260)+'СЕТ СН'!$F$12</f>
        <v>0</v>
      </c>
      <c r="W269" s="36">
        <f>SUMIFS(СВЦЭМ!$H$40:$H$783,СВЦЭМ!$A$40:$A$783,$A269,СВЦЭМ!$B$39:$B$782,W$260)+'СЕТ СН'!$F$12</f>
        <v>0</v>
      </c>
      <c r="X269" s="36">
        <f>SUMIFS(СВЦЭМ!$H$40:$H$783,СВЦЭМ!$A$40:$A$783,$A269,СВЦЭМ!$B$39:$B$782,X$260)+'СЕТ СН'!$F$12</f>
        <v>0</v>
      </c>
      <c r="Y269" s="36">
        <f>SUMIFS(СВЦЭМ!$H$40:$H$783,СВЦЭМ!$A$40:$A$783,$A269,СВЦЭМ!$B$39:$B$782,Y$260)+'СЕТ СН'!$F$12</f>
        <v>0</v>
      </c>
    </row>
    <row r="270" spans="1:27" ht="15.75" hidden="1" x14ac:dyDescent="0.2">
      <c r="A270" s="35">
        <f t="shared" si="7"/>
        <v>44995</v>
      </c>
      <c r="B270" s="36">
        <f>SUMIFS(СВЦЭМ!$H$40:$H$783,СВЦЭМ!$A$40:$A$783,$A270,СВЦЭМ!$B$39:$B$782,B$260)+'СЕТ СН'!$F$12</f>
        <v>0</v>
      </c>
      <c r="C270" s="36">
        <f>SUMIFS(СВЦЭМ!$H$40:$H$783,СВЦЭМ!$A$40:$A$783,$A270,СВЦЭМ!$B$39:$B$782,C$260)+'СЕТ СН'!$F$12</f>
        <v>0</v>
      </c>
      <c r="D270" s="36">
        <f>SUMIFS(СВЦЭМ!$H$40:$H$783,СВЦЭМ!$A$40:$A$783,$A270,СВЦЭМ!$B$39:$B$782,D$260)+'СЕТ СН'!$F$12</f>
        <v>0</v>
      </c>
      <c r="E270" s="36">
        <f>SUMIFS(СВЦЭМ!$H$40:$H$783,СВЦЭМ!$A$40:$A$783,$A270,СВЦЭМ!$B$39:$B$782,E$260)+'СЕТ СН'!$F$12</f>
        <v>0</v>
      </c>
      <c r="F270" s="36">
        <f>SUMIFS(СВЦЭМ!$H$40:$H$783,СВЦЭМ!$A$40:$A$783,$A270,СВЦЭМ!$B$39:$B$782,F$260)+'СЕТ СН'!$F$12</f>
        <v>0</v>
      </c>
      <c r="G270" s="36">
        <f>SUMIFS(СВЦЭМ!$H$40:$H$783,СВЦЭМ!$A$40:$A$783,$A270,СВЦЭМ!$B$39:$B$782,G$260)+'СЕТ СН'!$F$12</f>
        <v>0</v>
      </c>
      <c r="H270" s="36">
        <f>SUMIFS(СВЦЭМ!$H$40:$H$783,СВЦЭМ!$A$40:$A$783,$A270,СВЦЭМ!$B$39:$B$782,H$260)+'СЕТ СН'!$F$12</f>
        <v>0</v>
      </c>
      <c r="I270" s="36">
        <f>SUMIFS(СВЦЭМ!$H$40:$H$783,СВЦЭМ!$A$40:$A$783,$A270,СВЦЭМ!$B$39:$B$782,I$260)+'СЕТ СН'!$F$12</f>
        <v>0</v>
      </c>
      <c r="J270" s="36">
        <f>SUMIFS(СВЦЭМ!$H$40:$H$783,СВЦЭМ!$A$40:$A$783,$A270,СВЦЭМ!$B$39:$B$782,J$260)+'СЕТ СН'!$F$12</f>
        <v>0</v>
      </c>
      <c r="K270" s="36">
        <f>SUMIFS(СВЦЭМ!$H$40:$H$783,СВЦЭМ!$A$40:$A$783,$A270,СВЦЭМ!$B$39:$B$782,K$260)+'СЕТ СН'!$F$12</f>
        <v>0</v>
      </c>
      <c r="L270" s="36">
        <f>SUMIFS(СВЦЭМ!$H$40:$H$783,СВЦЭМ!$A$40:$A$783,$A270,СВЦЭМ!$B$39:$B$782,L$260)+'СЕТ СН'!$F$12</f>
        <v>0</v>
      </c>
      <c r="M270" s="36">
        <f>SUMIFS(СВЦЭМ!$H$40:$H$783,СВЦЭМ!$A$40:$A$783,$A270,СВЦЭМ!$B$39:$B$782,M$260)+'СЕТ СН'!$F$12</f>
        <v>0</v>
      </c>
      <c r="N270" s="36">
        <f>SUMIFS(СВЦЭМ!$H$40:$H$783,СВЦЭМ!$A$40:$A$783,$A270,СВЦЭМ!$B$39:$B$782,N$260)+'СЕТ СН'!$F$12</f>
        <v>0</v>
      </c>
      <c r="O270" s="36">
        <f>SUMIFS(СВЦЭМ!$H$40:$H$783,СВЦЭМ!$A$40:$A$783,$A270,СВЦЭМ!$B$39:$B$782,O$260)+'СЕТ СН'!$F$12</f>
        <v>0</v>
      </c>
      <c r="P270" s="36">
        <f>SUMIFS(СВЦЭМ!$H$40:$H$783,СВЦЭМ!$A$40:$A$783,$A270,СВЦЭМ!$B$39:$B$782,P$260)+'СЕТ СН'!$F$12</f>
        <v>0</v>
      </c>
      <c r="Q270" s="36">
        <f>SUMIFS(СВЦЭМ!$H$40:$H$783,СВЦЭМ!$A$40:$A$783,$A270,СВЦЭМ!$B$39:$B$782,Q$260)+'СЕТ СН'!$F$12</f>
        <v>0</v>
      </c>
      <c r="R270" s="36">
        <f>SUMIFS(СВЦЭМ!$H$40:$H$783,СВЦЭМ!$A$40:$A$783,$A270,СВЦЭМ!$B$39:$B$782,R$260)+'СЕТ СН'!$F$12</f>
        <v>0</v>
      </c>
      <c r="S270" s="36">
        <f>SUMIFS(СВЦЭМ!$H$40:$H$783,СВЦЭМ!$A$40:$A$783,$A270,СВЦЭМ!$B$39:$B$782,S$260)+'СЕТ СН'!$F$12</f>
        <v>0</v>
      </c>
      <c r="T270" s="36">
        <f>SUMIFS(СВЦЭМ!$H$40:$H$783,СВЦЭМ!$A$40:$A$783,$A270,СВЦЭМ!$B$39:$B$782,T$260)+'СЕТ СН'!$F$12</f>
        <v>0</v>
      </c>
      <c r="U270" s="36">
        <f>SUMIFS(СВЦЭМ!$H$40:$H$783,СВЦЭМ!$A$40:$A$783,$A270,СВЦЭМ!$B$39:$B$782,U$260)+'СЕТ СН'!$F$12</f>
        <v>0</v>
      </c>
      <c r="V270" s="36">
        <f>SUMIFS(СВЦЭМ!$H$40:$H$783,СВЦЭМ!$A$40:$A$783,$A270,СВЦЭМ!$B$39:$B$782,V$260)+'СЕТ СН'!$F$12</f>
        <v>0</v>
      </c>
      <c r="W270" s="36">
        <f>SUMIFS(СВЦЭМ!$H$40:$H$783,СВЦЭМ!$A$40:$A$783,$A270,СВЦЭМ!$B$39:$B$782,W$260)+'СЕТ СН'!$F$12</f>
        <v>0</v>
      </c>
      <c r="X270" s="36">
        <f>SUMIFS(СВЦЭМ!$H$40:$H$783,СВЦЭМ!$A$40:$A$783,$A270,СВЦЭМ!$B$39:$B$782,X$260)+'СЕТ СН'!$F$12</f>
        <v>0</v>
      </c>
      <c r="Y270" s="36">
        <f>SUMIFS(СВЦЭМ!$H$40:$H$783,СВЦЭМ!$A$40:$A$783,$A270,СВЦЭМ!$B$39:$B$782,Y$260)+'СЕТ СН'!$F$12</f>
        <v>0</v>
      </c>
    </row>
    <row r="271" spans="1:27" ht="15.75" hidden="1" x14ac:dyDescent="0.2">
      <c r="A271" s="35">
        <f t="shared" si="7"/>
        <v>44996</v>
      </c>
      <c r="B271" s="36">
        <f>SUMIFS(СВЦЭМ!$H$40:$H$783,СВЦЭМ!$A$40:$A$783,$A271,СВЦЭМ!$B$39:$B$782,B$260)+'СЕТ СН'!$F$12</f>
        <v>0</v>
      </c>
      <c r="C271" s="36">
        <f>SUMIFS(СВЦЭМ!$H$40:$H$783,СВЦЭМ!$A$40:$A$783,$A271,СВЦЭМ!$B$39:$B$782,C$260)+'СЕТ СН'!$F$12</f>
        <v>0</v>
      </c>
      <c r="D271" s="36">
        <f>SUMIFS(СВЦЭМ!$H$40:$H$783,СВЦЭМ!$A$40:$A$783,$A271,СВЦЭМ!$B$39:$B$782,D$260)+'СЕТ СН'!$F$12</f>
        <v>0</v>
      </c>
      <c r="E271" s="36">
        <f>SUMIFS(СВЦЭМ!$H$40:$H$783,СВЦЭМ!$A$40:$A$783,$A271,СВЦЭМ!$B$39:$B$782,E$260)+'СЕТ СН'!$F$12</f>
        <v>0</v>
      </c>
      <c r="F271" s="36">
        <f>SUMIFS(СВЦЭМ!$H$40:$H$783,СВЦЭМ!$A$40:$A$783,$A271,СВЦЭМ!$B$39:$B$782,F$260)+'СЕТ СН'!$F$12</f>
        <v>0</v>
      </c>
      <c r="G271" s="36">
        <f>SUMIFS(СВЦЭМ!$H$40:$H$783,СВЦЭМ!$A$40:$A$783,$A271,СВЦЭМ!$B$39:$B$782,G$260)+'СЕТ СН'!$F$12</f>
        <v>0</v>
      </c>
      <c r="H271" s="36">
        <f>SUMIFS(СВЦЭМ!$H$40:$H$783,СВЦЭМ!$A$40:$A$783,$A271,СВЦЭМ!$B$39:$B$782,H$260)+'СЕТ СН'!$F$12</f>
        <v>0</v>
      </c>
      <c r="I271" s="36">
        <f>SUMIFS(СВЦЭМ!$H$40:$H$783,СВЦЭМ!$A$40:$A$783,$A271,СВЦЭМ!$B$39:$B$782,I$260)+'СЕТ СН'!$F$12</f>
        <v>0</v>
      </c>
      <c r="J271" s="36">
        <f>SUMIFS(СВЦЭМ!$H$40:$H$783,СВЦЭМ!$A$40:$A$783,$A271,СВЦЭМ!$B$39:$B$782,J$260)+'СЕТ СН'!$F$12</f>
        <v>0</v>
      </c>
      <c r="K271" s="36">
        <f>SUMIFS(СВЦЭМ!$H$40:$H$783,СВЦЭМ!$A$40:$A$783,$A271,СВЦЭМ!$B$39:$B$782,K$260)+'СЕТ СН'!$F$12</f>
        <v>0</v>
      </c>
      <c r="L271" s="36">
        <f>SUMIFS(СВЦЭМ!$H$40:$H$783,СВЦЭМ!$A$40:$A$783,$A271,СВЦЭМ!$B$39:$B$782,L$260)+'СЕТ СН'!$F$12</f>
        <v>0</v>
      </c>
      <c r="M271" s="36">
        <f>SUMIFS(СВЦЭМ!$H$40:$H$783,СВЦЭМ!$A$40:$A$783,$A271,СВЦЭМ!$B$39:$B$782,M$260)+'СЕТ СН'!$F$12</f>
        <v>0</v>
      </c>
      <c r="N271" s="36">
        <f>SUMIFS(СВЦЭМ!$H$40:$H$783,СВЦЭМ!$A$40:$A$783,$A271,СВЦЭМ!$B$39:$B$782,N$260)+'СЕТ СН'!$F$12</f>
        <v>0</v>
      </c>
      <c r="O271" s="36">
        <f>SUMIFS(СВЦЭМ!$H$40:$H$783,СВЦЭМ!$A$40:$A$783,$A271,СВЦЭМ!$B$39:$B$782,O$260)+'СЕТ СН'!$F$12</f>
        <v>0</v>
      </c>
      <c r="P271" s="36">
        <f>SUMIFS(СВЦЭМ!$H$40:$H$783,СВЦЭМ!$A$40:$A$783,$A271,СВЦЭМ!$B$39:$B$782,P$260)+'СЕТ СН'!$F$12</f>
        <v>0</v>
      </c>
      <c r="Q271" s="36">
        <f>SUMIFS(СВЦЭМ!$H$40:$H$783,СВЦЭМ!$A$40:$A$783,$A271,СВЦЭМ!$B$39:$B$782,Q$260)+'СЕТ СН'!$F$12</f>
        <v>0</v>
      </c>
      <c r="R271" s="36">
        <f>SUMIFS(СВЦЭМ!$H$40:$H$783,СВЦЭМ!$A$40:$A$783,$A271,СВЦЭМ!$B$39:$B$782,R$260)+'СЕТ СН'!$F$12</f>
        <v>0</v>
      </c>
      <c r="S271" s="36">
        <f>SUMIFS(СВЦЭМ!$H$40:$H$783,СВЦЭМ!$A$40:$A$783,$A271,СВЦЭМ!$B$39:$B$782,S$260)+'СЕТ СН'!$F$12</f>
        <v>0</v>
      </c>
      <c r="T271" s="36">
        <f>SUMIFS(СВЦЭМ!$H$40:$H$783,СВЦЭМ!$A$40:$A$783,$A271,СВЦЭМ!$B$39:$B$782,T$260)+'СЕТ СН'!$F$12</f>
        <v>0</v>
      </c>
      <c r="U271" s="36">
        <f>SUMIFS(СВЦЭМ!$H$40:$H$783,СВЦЭМ!$A$40:$A$783,$A271,СВЦЭМ!$B$39:$B$782,U$260)+'СЕТ СН'!$F$12</f>
        <v>0</v>
      </c>
      <c r="V271" s="36">
        <f>SUMIFS(СВЦЭМ!$H$40:$H$783,СВЦЭМ!$A$40:$A$783,$A271,СВЦЭМ!$B$39:$B$782,V$260)+'СЕТ СН'!$F$12</f>
        <v>0</v>
      </c>
      <c r="W271" s="36">
        <f>SUMIFS(СВЦЭМ!$H$40:$H$783,СВЦЭМ!$A$40:$A$783,$A271,СВЦЭМ!$B$39:$B$782,W$260)+'СЕТ СН'!$F$12</f>
        <v>0</v>
      </c>
      <c r="X271" s="36">
        <f>SUMIFS(СВЦЭМ!$H$40:$H$783,СВЦЭМ!$A$40:$A$783,$A271,СВЦЭМ!$B$39:$B$782,X$260)+'СЕТ СН'!$F$12</f>
        <v>0</v>
      </c>
      <c r="Y271" s="36">
        <f>SUMIFS(СВЦЭМ!$H$40:$H$783,СВЦЭМ!$A$40:$A$783,$A271,СВЦЭМ!$B$39:$B$782,Y$260)+'СЕТ СН'!$F$12</f>
        <v>0</v>
      </c>
    </row>
    <row r="272" spans="1:27" ht="15.75" hidden="1" x14ac:dyDescent="0.2">
      <c r="A272" s="35">
        <f t="shared" si="7"/>
        <v>44997</v>
      </c>
      <c r="B272" s="36">
        <f>SUMIFS(СВЦЭМ!$H$40:$H$783,СВЦЭМ!$A$40:$A$783,$A272,СВЦЭМ!$B$39:$B$782,B$260)+'СЕТ СН'!$F$12</f>
        <v>0</v>
      </c>
      <c r="C272" s="36">
        <f>SUMIFS(СВЦЭМ!$H$40:$H$783,СВЦЭМ!$A$40:$A$783,$A272,СВЦЭМ!$B$39:$B$782,C$260)+'СЕТ СН'!$F$12</f>
        <v>0</v>
      </c>
      <c r="D272" s="36">
        <f>SUMIFS(СВЦЭМ!$H$40:$H$783,СВЦЭМ!$A$40:$A$783,$A272,СВЦЭМ!$B$39:$B$782,D$260)+'СЕТ СН'!$F$12</f>
        <v>0</v>
      </c>
      <c r="E272" s="36">
        <f>SUMIFS(СВЦЭМ!$H$40:$H$783,СВЦЭМ!$A$40:$A$783,$A272,СВЦЭМ!$B$39:$B$782,E$260)+'СЕТ СН'!$F$12</f>
        <v>0</v>
      </c>
      <c r="F272" s="36">
        <f>SUMIFS(СВЦЭМ!$H$40:$H$783,СВЦЭМ!$A$40:$A$783,$A272,СВЦЭМ!$B$39:$B$782,F$260)+'СЕТ СН'!$F$12</f>
        <v>0</v>
      </c>
      <c r="G272" s="36">
        <f>SUMIFS(СВЦЭМ!$H$40:$H$783,СВЦЭМ!$A$40:$A$783,$A272,СВЦЭМ!$B$39:$B$782,G$260)+'СЕТ СН'!$F$12</f>
        <v>0</v>
      </c>
      <c r="H272" s="36">
        <f>SUMIFS(СВЦЭМ!$H$40:$H$783,СВЦЭМ!$A$40:$A$783,$A272,СВЦЭМ!$B$39:$B$782,H$260)+'СЕТ СН'!$F$12</f>
        <v>0</v>
      </c>
      <c r="I272" s="36">
        <f>SUMIFS(СВЦЭМ!$H$40:$H$783,СВЦЭМ!$A$40:$A$783,$A272,СВЦЭМ!$B$39:$B$782,I$260)+'СЕТ СН'!$F$12</f>
        <v>0</v>
      </c>
      <c r="J272" s="36">
        <f>SUMIFS(СВЦЭМ!$H$40:$H$783,СВЦЭМ!$A$40:$A$783,$A272,СВЦЭМ!$B$39:$B$782,J$260)+'СЕТ СН'!$F$12</f>
        <v>0</v>
      </c>
      <c r="K272" s="36">
        <f>SUMIFS(СВЦЭМ!$H$40:$H$783,СВЦЭМ!$A$40:$A$783,$A272,СВЦЭМ!$B$39:$B$782,K$260)+'СЕТ СН'!$F$12</f>
        <v>0</v>
      </c>
      <c r="L272" s="36">
        <f>SUMIFS(СВЦЭМ!$H$40:$H$783,СВЦЭМ!$A$40:$A$783,$A272,СВЦЭМ!$B$39:$B$782,L$260)+'СЕТ СН'!$F$12</f>
        <v>0</v>
      </c>
      <c r="M272" s="36">
        <f>SUMIFS(СВЦЭМ!$H$40:$H$783,СВЦЭМ!$A$40:$A$783,$A272,СВЦЭМ!$B$39:$B$782,M$260)+'СЕТ СН'!$F$12</f>
        <v>0</v>
      </c>
      <c r="N272" s="36">
        <f>SUMIFS(СВЦЭМ!$H$40:$H$783,СВЦЭМ!$A$40:$A$783,$A272,СВЦЭМ!$B$39:$B$782,N$260)+'СЕТ СН'!$F$12</f>
        <v>0</v>
      </c>
      <c r="O272" s="36">
        <f>SUMIFS(СВЦЭМ!$H$40:$H$783,СВЦЭМ!$A$40:$A$783,$A272,СВЦЭМ!$B$39:$B$782,O$260)+'СЕТ СН'!$F$12</f>
        <v>0</v>
      </c>
      <c r="P272" s="36">
        <f>SUMIFS(СВЦЭМ!$H$40:$H$783,СВЦЭМ!$A$40:$A$783,$A272,СВЦЭМ!$B$39:$B$782,P$260)+'СЕТ СН'!$F$12</f>
        <v>0</v>
      </c>
      <c r="Q272" s="36">
        <f>SUMIFS(СВЦЭМ!$H$40:$H$783,СВЦЭМ!$A$40:$A$783,$A272,СВЦЭМ!$B$39:$B$782,Q$260)+'СЕТ СН'!$F$12</f>
        <v>0</v>
      </c>
      <c r="R272" s="36">
        <f>SUMIFS(СВЦЭМ!$H$40:$H$783,СВЦЭМ!$A$40:$A$783,$A272,СВЦЭМ!$B$39:$B$782,R$260)+'СЕТ СН'!$F$12</f>
        <v>0</v>
      </c>
      <c r="S272" s="36">
        <f>SUMIFS(СВЦЭМ!$H$40:$H$783,СВЦЭМ!$A$40:$A$783,$A272,СВЦЭМ!$B$39:$B$782,S$260)+'СЕТ СН'!$F$12</f>
        <v>0</v>
      </c>
      <c r="T272" s="36">
        <f>SUMIFS(СВЦЭМ!$H$40:$H$783,СВЦЭМ!$A$40:$A$783,$A272,СВЦЭМ!$B$39:$B$782,T$260)+'СЕТ СН'!$F$12</f>
        <v>0</v>
      </c>
      <c r="U272" s="36">
        <f>SUMIFS(СВЦЭМ!$H$40:$H$783,СВЦЭМ!$A$40:$A$783,$A272,СВЦЭМ!$B$39:$B$782,U$260)+'СЕТ СН'!$F$12</f>
        <v>0</v>
      </c>
      <c r="V272" s="36">
        <f>SUMIFS(СВЦЭМ!$H$40:$H$783,СВЦЭМ!$A$40:$A$783,$A272,СВЦЭМ!$B$39:$B$782,V$260)+'СЕТ СН'!$F$12</f>
        <v>0</v>
      </c>
      <c r="W272" s="36">
        <f>SUMIFS(СВЦЭМ!$H$40:$H$783,СВЦЭМ!$A$40:$A$783,$A272,СВЦЭМ!$B$39:$B$782,W$260)+'СЕТ СН'!$F$12</f>
        <v>0</v>
      </c>
      <c r="X272" s="36">
        <f>SUMIFS(СВЦЭМ!$H$40:$H$783,СВЦЭМ!$A$40:$A$783,$A272,СВЦЭМ!$B$39:$B$782,X$260)+'СЕТ СН'!$F$12</f>
        <v>0</v>
      </c>
      <c r="Y272" s="36">
        <f>SUMIFS(СВЦЭМ!$H$40:$H$783,СВЦЭМ!$A$40:$A$783,$A272,СВЦЭМ!$B$39:$B$782,Y$260)+'СЕТ СН'!$F$12</f>
        <v>0</v>
      </c>
    </row>
    <row r="273" spans="1:25" ht="15.75" hidden="1" x14ac:dyDescent="0.2">
      <c r="A273" s="35">
        <f t="shared" si="7"/>
        <v>44998</v>
      </c>
      <c r="B273" s="36">
        <f>SUMIFS(СВЦЭМ!$H$40:$H$783,СВЦЭМ!$A$40:$A$783,$A273,СВЦЭМ!$B$39:$B$782,B$260)+'СЕТ СН'!$F$12</f>
        <v>0</v>
      </c>
      <c r="C273" s="36">
        <f>SUMIFS(СВЦЭМ!$H$40:$H$783,СВЦЭМ!$A$40:$A$783,$A273,СВЦЭМ!$B$39:$B$782,C$260)+'СЕТ СН'!$F$12</f>
        <v>0</v>
      </c>
      <c r="D273" s="36">
        <f>SUMIFS(СВЦЭМ!$H$40:$H$783,СВЦЭМ!$A$40:$A$783,$A273,СВЦЭМ!$B$39:$B$782,D$260)+'СЕТ СН'!$F$12</f>
        <v>0</v>
      </c>
      <c r="E273" s="36">
        <f>SUMIFS(СВЦЭМ!$H$40:$H$783,СВЦЭМ!$A$40:$A$783,$A273,СВЦЭМ!$B$39:$B$782,E$260)+'СЕТ СН'!$F$12</f>
        <v>0</v>
      </c>
      <c r="F273" s="36">
        <f>SUMIFS(СВЦЭМ!$H$40:$H$783,СВЦЭМ!$A$40:$A$783,$A273,СВЦЭМ!$B$39:$B$782,F$260)+'СЕТ СН'!$F$12</f>
        <v>0</v>
      </c>
      <c r="G273" s="36">
        <f>SUMIFS(СВЦЭМ!$H$40:$H$783,СВЦЭМ!$A$40:$A$783,$A273,СВЦЭМ!$B$39:$B$782,G$260)+'СЕТ СН'!$F$12</f>
        <v>0</v>
      </c>
      <c r="H273" s="36">
        <f>SUMIFS(СВЦЭМ!$H$40:$H$783,СВЦЭМ!$A$40:$A$783,$A273,СВЦЭМ!$B$39:$B$782,H$260)+'СЕТ СН'!$F$12</f>
        <v>0</v>
      </c>
      <c r="I273" s="36">
        <f>SUMIFS(СВЦЭМ!$H$40:$H$783,СВЦЭМ!$A$40:$A$783,$A273,СВЦЭМ!$B$39:$B$782,I$260)+'СЕТ СН'!$F$12</f>
        <v>0</v>
      </c>
      <c r="J273" s="36">
        <f>SUMIFS(СВЦЭМ!$H$40:$H$783,СВЦЭМ!$A$40:$A$783,$A273,СВЦЭМ!$B$39:$B$782,J$260)+'СЕТ СН'!$F$12</f>
        <v>0</v>
      </c>
      <c r="K273" s="36">
        <f>SUMIFS(СВЦЭМ!$H$40:$H$783,СВЦЭМ!$A$40:$A$783,$A273,СВЦЭМ!$B$39:$B$782,K$260)+'СЕТ СН'!$F$12</f>
        <v>0</v>
      </c>
      <c r="L273" s="36">
        <f>SUMIFS(СВЦЭМ!$H$40:$H$783,СВЦЭМ!$A$40:$A$783,$A273,СВЦЭМ!$B$39:$B$782,L$260)+'СЕТ СН'!$F$12</f>
        <v>0</v>
      </c>
      <c r="M273" s="36">
        <f>SUMIFS(СВЦЭМ!$H$40:$H$783,СВЦЭМ!$A$40:$A$783,$A273,СВЦЭМ!$B$39:$B$782,M$260)+'СЕТ СН'!$F$12</f>
        <v>0</v>
      </c>
      <c r="N273" s="36">
        <f>SUMIFS(СВЦЭМ!$H$40:$H$783,СВЦЭМ!$A$40:$A$783,$A273,СВЦЭМ!$B$39:$B$782,N$260)+'СЕТ СН'!$F$12</f>
        <v>0</v>
      </c>
      <c r="O273" s="36">
        <f>SUMIFS(СВЦЭМ!$H$40:$H$783,СВЦЭМ!$A$40:$A$783,$A273,СВЦЭМ!$B$39:$B$782,O$260)+'СЕТ СН'!$F$12</f>
        <v>0</v>
      </c>
      <c r="P273" s="36">
        <f>SUMIFS(СВЦЭМ!$H$40:$H$783,СВЦЭМ!$A$40:$A$783,$A273,СВЦЭМ!$B$39:$B$782,P$260)+'СЕТ СН'!$F$12</f>
        <v>0</v>
      </c>
      <c r="Q273" s="36">
        <f>SUMIFS(СВЦЭМ!$H$40:$H$783,СВЦЭМ!$A$40:$A$783,$A273,СВЦЭМ!$B$39:$B$782,Q$260)+'СЕТ СН'!$F$12</f>
        <v>0</v>
      </c>
      <c r="R273" s="36">
        <f>SUMIFS(СВЦЭМ!$H$40:$H$783,СВЦЭМ!$A$40:$A$783,$A273,СВЦЭМ!$B$39:$B$782,R$260)+'СЕТ СН'!$F$12</f>
        <v>0</v>
      </c>
      <c r="S273" s="36">
        <f>SUMIFS(СВЦЭМ!$H$40:$H$783,СВЦЭМ!$A$40:$A$783,$A273,СВЦЭМ!$B$39:$B$782,S$260)+'СЕТ СН'!$F$12</f>
        <v>0</v>
      </c>
      <c r="T273" s="36">
        <f>SUMIFS(СВЦЭМ!$H$40:$H$783,СВЦЭМ!$A$40:$A$783,$A273,СВЦЭМ!$B$39:$B$782,T$260)+'СЕТ СН'!$F$12</f>
        <v>0</v>
      </c>
      <c r="U273" s="36">
        <f>SUMIFS(СВЦЭМ!$H$40:$H$783,СВЦЭМ!$A$40:$A$783,$A273,СВЦЭМ!$B$39:$B$782,U$260)+'СЕТ СН'!$F$12</f>
        <v>0</v>
      </c>
      <c r="V273" s="36">
        <f>SUMIFS(СВЦЭМ!$H$40:$H$783,СВЦЭМ!$A$40:$A$783,$A273,СВЦЭМ!$B$39:$B$782,V$260)+'СЕТ СН'!$F$12</f>
        <v>0</v>
      </c>
      <c r="W273" s="36">
        <f>SUMIFS(СВЦЭМ!$H$40:$H$783,СВЦЭМ!$A$40:$A$783,$A273,СВЦЭМ!$B$39:$B$782,W$260)+'СЕТ СН'!$F$12</f>
        <v>0</v>
      </c>
      <c r="X273" s="36">
        <f>SUMIFS(СВЦЭМ!$H$40:$H$783,СВЦЭМ!$A$40:$A$783,$A273,СВЦЭМ!$B$39:$B$782,X$260)+'СЕТ СН'!$F$12</f>
        <v>0</v>
      </c>
      <c r="Y273" s="36">
        <f>SUMIFS(СВЦЭМ!$H$40:$H$783,СВЦЭМ!$A$40:$A$783,$A273,СВЦЭМ!$B$39:$B$782,Y$260)+'СЕТ СН'!$F$12</f>
        <v>0</v>
      </c>
    </row>
    <row r="274" spans="1:25" ht="15.75" hidden="1" x14ac:dyDescent="0.2">
      <c r="A274" s="35">
        <f t="shared" si="7"/>
        <v>44999</v>
      </c>
      <c r="B274" s="36">
        <f>SUMIFS(СВЦЭМ!$H$40:$H$783,СВЦЭМ!$A$40:$A$783,$A274,СВЦЭМ!$B$39:$B$782,B$260)+'СЕТ СН'!$F$12</f>
        <v>0</v>
      </c>
      <c r="C274" s="36">
        <f>SUMIFS(СВЦЭМ!$H$40:$H$783,СВЦЭМ!$A$40:$A$783,$A274,СВЦЭМ!$B$39:$B$782,C$260)+'СЕТ СН'!$F$12</f>
        <v>0</v>
      </c>
      <c r="D274" s="36">
        <f>SUMIFS(СВЦЭМ!$H$40:$H$783,СВЦЭМ!$A$40:$A$783,$A274,СВЦЭМ!$B$39:$B$782,D$260)+'СЕТ СН'!$F$12</f>
        <v>0</v>
      </c>
      <c r="E274" s="36">
        <f>SUMIFS(СВЦЭМ!$H$40:$H$783,СВЦЭМ!$A$40:$A$783,$A274,СВЦЭМ!$B$39:$B$782,E$260)+'СЕТ СН'!$F$12</f>
        <v>0</v>
      </c>
      <c r="F274" s="36">
        <f>SUMIFS(СВЦЭМ!$H$40:$H$783,СВЦЭМ!$A$40:$A$783,$A274,СВЦЭМ!$B$39:$B$782,F$260)+'СЕТ СН'!$F$12</f>
        <v>0</v>
      </c>
      <c r="G274" s="36">
        <f>SUMIFS(СВЦЭМ!$H$40:$H$783,СВЦЭМ!$A$40:$A$783,$A274,СВЦЭМ!$B$39:$B$782,G$260)+'СЕТ СН'!$F$12</f>
        <v>0</v>
      </c>
      <c r="H274" s="36">
        <f>SUMIFS(СВЦЭМ!$H$40:$H$783,СВЦЭМ!$A$40:$A$783,$A274,СВЦЭМ!$B$39:$B$782,H$260)+'СЕТ СН'!$F$12</f>
        <v>0</v>
      </c>
      <c r="I274" s="36">
        <f>SUMIFS(СВЦЭМ!$H$40:$H$783,СВЦЭМ!$A$40:$A$783,$A274,СВЦЭМ!$B$39:$B$782,I$260)+'СЕТ СН'!$F$12</f>
        <v>0</v>
      </c>
      <c r="J274" s="36">
        <f>SUMIFS(СВЦЭМ!$H$40:$H$783,СВЦЭМ!$A$40:$A$783,$A274,СВЦЭМ!$B$39:$B$782,J$260)+'СЕТ СН'!$F$12</f>
        <v>0</v>
      </c>
      <c r="K274" s="36">
        <f>SUMIFS(СВЦЭМ!$H$40:$H$783,СВЦЭМ!$A$40:$A$783,$A274,СВЦЭМ!$B$39:$B$782,K$260)+'СЕТ СН'!$F$12</f>
        <v>0</v>
      </c>
      <c r="L274" s="36">
        <f>SUMIFS(СВЦЭМ!$H$40:$H$783,СВЦЭМ!$A$40:$A$783,$A274,СВЦЭМ!$B$39:$B$782,L$260)+'СЕТ СН'!$F$12</f>
        <v>0</v>
      </c>
      <c r="M274" s="36">
        <f>SUMIFS(СВЦЭМ!$H$40:$H$783,СВЦЭМ!$A$40:$A$783,$A274,СВЦЭМ!$B$39:$B$782,M$260)+'СЕТ СН'!$F$12</f>
        <v>0</v>
      </c>
      <c r="N274" s="36">
        <f>SUMIFS(СВЦЭМ!$H$40:$H$783,СВЦЭМ!$A$40:$A$783,$A274,СВЦЭМ!$B$39:$B$782,N$260)+'СЕТ СН'!$F$12</f>
        <v>0</v>
      </c>
      <c r="O274" s="36">
        <f>SUMIFS(СВЦЭМ!$H$40:$H$783,СВЦЭМ!$A$40:$A$783,$A274,СВЦЭМ!$B$39:$B$782,O$260)+'СЕТ СН'!$F$12</f>
        <v>0</v>
      </c>
      <c r="P274" s="36">
        <f>SUMIFS(СВЦЭМ!$H$40:$H$783,СВЦЭМ!$A$40:$A$783,$A274,СВЦЭМ!$B$39:$B$782,P$260)+'СЕТ СН'!$F$12</f>
        <v>0</v>
      </c>
      <c r="Q274" s="36">
        <f>SUMIFS(СВЦЭМ!$H$40:$H$783,СВЦЭМ!$A$40:$A$783,$A274,СВЦЭМ!$B$39:$B$782,Q$260)+'СЕТ СН'!$F$12</f>
        <v>0</v>
      </c>
      <c r="R274" s="36">
        <f>SUMIFS(СВЦЭМ!$H$40:$H$783,СВЦЭМ!$A$40:$A$783,$A274,СВЦЭМ!$B$39:$B$782,R$260)+'СЕТ СН'!$F$12</f>
        <v>0</v>
      </c>
      <c r="S274" s="36">
        <f>SUMIFS(СВЦЭМ!$H$40:$H$783,СВЦЭМ!$A$40:$A$783,$A274,СВЦЭМ!$B$39:$B$782,S$260)+'СЕТ СН'!$F$12</f>
        <v>0</v>
      </c>
      <c r="T274" s="36">
        <f>SUMIFS(СВЦЭМ!$H$40:$H$783,СВЦЭМ!$A$40:$A$783,$A274,СВЦЭМ!$B$39:$B$782,T$260)+'СЕТ СН'!$F$12</f>
        <v>0</v>
      </c>
      <c r="U274" s="36">
        <f>SUMIFS(СВЦЭМ!$H$40:$H$783,СВЦЭМ!$A$40:$A$783,$A274,СВЦЭМ!$B$39:$B$782,U$260)+'СЕТ СН'!$F$12</f>
        <v>0</v>
      </c>
      <c r="V274" s="36">
        <f>SUMIFS(СВЦЭМ!$H$40:$H$783,СВЦЭМ!$A$40:$A$783,$A274,СВЦЭМ!$B$39:$B$782,V$260)+'СЕТ СН'!$F$12</f>
        <v>0</v>
      </c>
      <c r="W274" s="36">
        <f>SUMIFS(СВЦЭМ!$H$40:$H$783,СВЦЭМ!$A$40:$A$783,$A274,СВЦЭМ!$B$39:$B$782,W$260)+'СЕТ СН'!$F$12</f>
        <v>0</v>
      </c>
      <c r="X274" s="36">
        <f>SUMIFS(СВЦЭМ!$H$40:$H$783,СВЦЭМ!$A$40:$A$783,$A274,СВЦЭМ!$B$39:$B$782,X$260)+'СЕТ СН'!$F$12</f>
        <v>0</v>
      </c>
      <c r="Y274" s="36">
        <f>SUMIFS(СВЦЭМ!$H$40:$H$783,СВЦЭМ!$A$40:$A$783,$A274,СВЦЭМ!$B$39:$B$782,Y$260)+'СЕТ СН'!$F$12</f>
        <v>0</v>
      </c>
    </row>
    <row r="275" spans="1:25" ht="15.75" hidden="1" x14ac:dyDescent="0.2">
      <c r="A275" s="35">
        <f t="shared" si="7"/>
        <v>45000</v>
      </c>
      <c r="B275" s="36">
        <f>SUMIFS(СВЦЭМ!$H$40:$H$783,СВЦЭМ!$A$40:$A$783,$A275,СВЦЭМ!$B$39:$B$782,B$260)+'СЕТ СН'!$F$12</f>
        <v>0</v>
      </c>
      <c r="C275" s="36">
        <f>SUMIFS(СВЦЭМ!$H$40:$H$783,СВЦЭМ!$A$40:$A$783,$A275,СВЦЭМ!$B$39:$B$782,C$260)+'СЕТ СН'!$F$12</f>
        <v>0</v>
      </c>
      <c r="D275" s="36">
        <f>SUMIFS(СВЦЭМ!$H$40:$H$783,СВЦЭМ!$A$40:$A$783,$A275,СВЦЭМ!$B$39:$B$782,D$260)+'СЕТ СН'!$F$12</f>
        <v>0</v>
      </c>
      <c r="E275" s="36">
        <f>SUMIFS(СВЦЭМ!$H$40:$H$783,СВЦЭМ!$A$40:$A$783,$A275,СВЦЭМ!$B$39:$B$782,E$260)+'СЕТ СН'!$F$12</f>
        <v>0</v>
      </c>
      <c r="F275" s="36">
        <f>SUMIFS(СВЦЭМ!$H$40:$H$783,СВЦЭМ!$A$40:$A$783,$A275,СВЦЭМ!$B$39:$B$782,F$260)+'СЕТ СН'!$F$12</f>
        <v>0</v>
      </c>
      <c r="G275" s="36">
        <f>SUMIFS(СВЦЭМ!$H$40:$H$783,СВЦЭМ!$A$40:$A$783,$A275,СВЦЭМ!$B$39:$B$782,G$260)+'СЕТ СН'!$F$12</f>
        <v>0</v>
      </c>
      <c r="H275" s="36">
        <f>SUMIFS(СВЦЭМ!$H$40:$H$783,СВЦЭМ!$A$40:$A$783,$A275,СВЦЭМ!$B$39:$B$782,H$260)+'СЕТ СН'!$F$12</f>
        <v>0</v>
      </c>
      <c r="I275" s="36">
        <f>SUMIFS(СВЦЭМ!$H$40:$H$783,СВЦЭМ!$A$40:$A$783,$A275,СВЦЭМ!$B$39:$B$782,I$260)+'СЕТ СН'!$F$12</f>
        <v>0</v>
      </c>
      <c r="J275" s="36">
        <f>SUMIFS(СВЦЭМ!$H$40:$H$783,СВЦЭМ!$A$40:$A$783,$A275,СВЦЭМ!$B$39:$B$782,J$260)+'СЕТ СН'!$F$12</f>
        <v>0</v>
      </c>
      <c r="K275" s="36">
        <f>SUMIFS(СВЦЭМ!$H$40:$H$783,СВЦЭМ!$A$40:$A$783,$A275,СВЦЭМ!$B$39:$B$782,K$260)+'СЕТ СН'!$F$12</f>
        <v>0</v>
      </c>
      <c r="L275" s="36">
        <f>SUMIFS(СВЦЭМ!$H$40:$H$783,СВЦЭМ!$A$40:$A$783,$A275,СВЦЭМ!$B$39:$B$782,L$260)+'СЕТ СН'!$F$12</f>
        <v>0</v>
      </c>
      <c r="M275" s="36">
        <f>SUMIFS(СВЦЭМ!$H$40:$H$783,СВЦЭМ!$A$40:$A$783,$A275,СВЦЭМ!$B$39:$B$782,M$260)+'СЕТ СН'!$F$12</f>
        <v>0</v>
      </c>
      <c r="N275" s="36">
        <f>SUMIFS(СВЦЭМ!$H$40:$H$783,СВЦЭМ!$A$40:$A$783,$A275,СВЦЭМ!$B$39:$B$782,N$260)+'СЕТ СН'!$F$12</f>
        <v>0</v>
      </c>
      <c r="O275" s="36">
        <f>SUMIFS(СВЦЭМ!$H$40:$H$783,СВЦЭМ!$A$40:$A$783,$A275,СВЦЭМ!$B$39:$B$782,O$260)+'СЕТ СН'!$F$12</f>
        <v>0</v>
      </c>
      <c r="P275" s="36">
        <f>SUMIFS(СВЦЭМ!$H$40:$H$783,СВЦЭМ!$A$40:$A$783,$A275,СВЦЭМ!$B$39:$B$782,P$260)+'СЕТ СН'!$F$12</f>
        <v>0</v>
      </c>
      <c r="Q275" s="36">
        <f>SUMIFS(СВЦЭМ!$H$40:$H$783,СВЦЭМ!$A$40:$A$783,$A275,СВЦЭМ!$B$39:$B$782,Q$260)+'СЕТ СН'!$F$12</f>
        <v>0</v>
      </c>
      <c r="R275" s="36">
        <f>SUMIFS(СВЦЭМ!$H$40:$H$783,СВЦЭМ!$A$40:$A$783,$A275,СВЦЭМ!$B$39:$B$782,R$260)+'СЕТ СН'!$F$12</f>
        <v>0</v>
      </c>
      <c r="S275" s="36">
        <f>SUMIFS(СВЦЭМ!$H$40:$H$783,СВЦЭМ!$A$40:$A$783,$A275,СВЦЭМ!$B$39:$B$782,S$260)+'СЕТ СН'!$F$12</f>
        <v>0</v>
      </c>
      <c r="T275" s="36">
        <f>SUMIFS(СВЦЭМ!$H$40:$H$783,СВЦЭМ!$A$40:$A$783,$A275,СВЦЭМ!$B$39:$B$782,T$260)+'СЕТ СН'!$F$12</f>
        <v>0</v>
      </c>
      <c r="U275" s="36">
        <f>SUMIFS(СВЦЭМ!$H$40:$H$783,СВЦЭМ!$A$40:$A$783,$A275,СВЦЭМ!$B$39:$B$782,U$260)+'СЕТ СН'!$F$12</f>
        <v>0</v>
      </c>
      <c r="V275" s="36">
        <f>SUMIFS(СВЦЭМ!$H$40:$H$783,СВЦЭМ!$A$40:$A$783,$A275,СВЦЭМ!$B$39:$B$782,V$260)+'СЕТ СН'!$F$12</f>
        <v>0</v>
      </c>
      <c r="W275" s="36">
        <f>SUMIFS(СВЦЭМ!$H$40:$H$783,СВЦЭМ!$A$40:$A$783,$A275,СВЦЭМ!$B$39:$B$782,W$260)+'СЕТ СН'!$F$12</f>
        <v>0</v>
      </c>
      <c r="X275" s="36">
        <f>SUMIFS(СВЦЭМ!$H$40:$H$783,СВЦЭМ!$A$40:$A$783,$A275,СВЦЭМ!$B$39:$B$782,X$260)+'СЕТ СН'!$F$12</f>
        <v>0</v>
      </c>
      <c r="Y275" s="36">
        <f>SUMIFS(СВЦЭМ!$H$40:$H$783,СВЦЭМ!$A$40:$A$783,$A275,СВЦЭМ!$B$39:$B$782,Y$260)+'СЕТ СН'!$F$12</f>
        <v>0</v>
      </c>
    </row>
    <row r="276" spans="1:25" ht="15.75" hidden="1" x14ac:dyDescent="0.2">
      <c r="A276" s="35">
        <f t="shared" si="7"/>
        <v>45001</v>
      </c>
      <c r="B276" s="36">
        <f>SUMIFS(СВЦЭМ!$H$40:$H$783,СВЦЭМ!$A$40:$A$783,$A276,СВЦЭМ!$B$39:$B$782,B$260)+'СЕТ СН'!$F$12</f>
        <v>0</v>
      </c>
      <c r="C276" s="36">
        <f>SUMIFS(СВЦЭМ!$H$40:$H$783,СВЦЭМ!$A$40:$A$783,$A276,СВЦЭМ!$B$39:$B$782,C$260)+'СЕТ СН'!$F$12</f>
        <v>0</v>
      </c>
      <c r="D276" s="36">
        <f>SUMIFS(СВЦЭМ!$H$40:$H$783,СВЦЭМ!$A$40:$A$783,$A276,СВЦЭМ!$B$39:$B$782,D$260)+'СЕТ СН'!$F$12</f>
        <v>0</v>
      </c>
      <c r="E276" s="36">
        <f>SUMIFS(СВЦЭМ!$H$40:$H$783,СВЦЭМ!$A$40:$A$783,$A276,СВЦЭМ!$B$39:$B$782,E$260)+'СЕТ СН'!$F$12</f>
        <v>0</v>
      </c>
      <c r="F276" s="36">
        <f>SUMIFS(СВЦЭМ!$H$40:$H$783,СВЦЭМ!$A$40:$A$783,$A276,СВЦЭМ!$B$39:$B$782,F$260)+'СЕТ СН'!$F$12</f>
        <v>0</v>
      </c>
      <c r="G276" s="36">
        <f>SUMIFS(СВЦЭМ!$H$40:$H$783,СВЦЭМ!$A$40:$A$783,$A276,СВЦЭМ!$B$39:$B$782,G$260)+'СЕТ СН'!$F$12</f>
        <v>0</v>
      </c>
      <c r="H276" s="36">
        <f>SUMIFS(СВЦЭМ!$H$40:$H$783,СВЦЭМ!$A$40:$A$783,$A276,СВЦЭМ!$B$39:$B$782,H$260)+'СЕТ СН'!$F$12</f>
        <v>0</v>
      </c>
      <c r="I276" s="36">
        <f>SUMIFS(СВЦЭМ!$H$40:$H$783,СВЦЭМ!$A$40:$A$783,$A276,СВЦЭМ!$B$39:$B$782,I$260)+'СЕТ СН'!$F$12</f>
        <v>0</v>
      </c>
      <c r="J276" s="36">
        <f>SUMIFS(СВЦЭМ!$H$40:$H$783,СВЦЭМ!$A$40:$A$783,$A276,СВЦЭМ!$B$39:$B$782,J$260)+'СЕТ СН'!$F$12</f>
        <v>0</v>
      </c>
      <c r="K276" s="36">
        <f>SUMIFS(СВЦЭМ!$H$40:$H$783,СВЦЭМ!$A$40:$A$783,$A276,СВЦЭМ!$B$39:$B$782,K$260)+'СЕТ СН'!$F$12</f>
        <v>0</v>
      </c>
      <c r="L276" s="36">
        <f>SUMIFS(СВЦЭМ!$H$40:$H$783,СВЦЭМ!$A$40:$A$783,$A276,СВЦЭМ!$B$39:$B$782,L$260)+'СЕТ СН'!$F$12</f>
        <v>0</v>
      </c>
      <c r="M276" s="36">
        <f>SUMIFS(СВЦЭМ!$H$40:$H$783,СВЦЭМ!$A$40:$A$783,$A276,СВЦЭМ!$B$39:$B$782,M$260)+'СЕТ СН'!$F$12</f>
        <v>0</v>
      </c>
      <c r="N276" s="36">
        <f>SUMIFS(СВЦЭМ!$H$40:$H$783,СВЦЭМ!$A$40:$A$783,$A276,СВЦЭМ!$B$39:$B$782,N$260)+'СЕТ СН'!$F$12</f>
        <v>0</v>
      </c>
      <c r="O276" s="36">
        <f>SUMIFS(СВЦЭМ!$H$40:$H$783,СВЦЭМ!$A$40:$A$783,$A276,СВЦЭМ!$B$39:$B$782,O$260)+'СЕТ СН'!$F$12</f>
        <v>0</v>
      </c>
      <c r="P276" s="36">
        <f>SUMIFS(СВЦЭМ!$H$40:$H$783,СВЦЭМ!$A$40:$A$783,$A276,СВЦЭМ!$B$39:$B$782,P$260)+'СЕТ СН'!$F$12</f>
        <v>0</v>
      </c>
      <c r="Q276" s="36">
        <f>SUMIFS(СВЦЭМ!$H$40:$H$783,СВЦЭМ!$A$40:$A$783,$A276,СВЦЭМ!$B$39:$B$782,Q$260)+'СЕТ СН'!$F$12</f>
        <v>0</v>
      </c>
      <c r="R276" s="36">
        <f>SUMIFS(СВЦЭМ!$H$40:$H$783,СВЦЭМ!$A$40:$A$783,$A276,СВЦЭМ!$B$39:$B$782,R$260)+'СЕТ СН'!$F$12</f>
        <v>0</v>
      </c>
      <c r="S276" s="36">
        <f>SUMIFS(СВЦЭМ!$H$40:$H$783,СВЦЭМ!$A$40:$A$783,$A276,СВЦЭМ!$B$39:$B$782,S$260)+'СЕТ СН'!$F$12</f>
        <v>0</v>
      </c>
      <c r="T276" s="36">
        <f>SUMIFS(СВЦЭМ!$H$40:$H$783,СВЦЭМ!$A$40:$A$783,$A276,СВЦЭМ!$B$39:$B$782,T$260)+'СЕТ СН'!$F$12</f>
        <v>0</v>
      </c>
      <c r="U276" s="36">
        <f>SUMIFS(СВЦЭМ!$H$40:$H$783,СВЦЭМ!$A$40:$A$783,$A276,СВЦЭМ!$B$39:$B$782,U$260)+'СЕТ СН'!$F$12</f>
        <v>0</v>
      </c>
      <c r="V276" s="36">
        <f>SUMIFS(СВЦЭМ!$H$40:$H$783,СВЦЭМ!$A$40:$A$783,$A276,СВЦЭМ!$B$39:$B$782,V$260)+'СЕТ СН'!$F$12</f>
        <v>0</v>
      </c>
      <c r="W276" s="36">
        <f>SUMIFS(СВЦЭМ!$H$40:$H$783,СВЦЭМ!$A$40:$A$783,$A276,СВЦЭМ!$B$39:$B$782,W$260)+'СЕТ СН'!$F$12</f>
        <v>0</v>
      </c>
      <c r="X276" s="36">
        <f>SUMIFS(СВЦЭМ!$H$40:$H$783,СВЦЭМ!$A$40:$A$783,$A276,СВЦЭМ!$B$39:$B$782,X$260)+'СЕТ СН'!$F$12</f>
        <v>0</v>
      </c>
      <c r="Y276" s="36">
        <f>SUMIFS(СВЦЭМ!$H$40:$H$783,СВЦЭМ!$A$40:$A$783,$A276,СВЦЭМ!$B$39:$B$782,Y$260)+'СЕТ СН'!$F$12</f>
        <v>0</v>
      </c>
    </row>
    <row r="277" spans="1:25" ht="15.75" hidden="1" x14ac:dyDescent="0.2">
      <c r="A277" s="35">
        <f t="shared" si="7"/>
        <v>45002</v>
      </c>
      <c r="B277" s="36">
        <f>SUMIFS(СВЦЭМ!$H$40:$H$783,СВЦЭМ!$A$40:$A$783,$A277,СВЦЭМ!$B$39:$B$782,B$260)+'СЕТ СН'!$F$12</f>
        <v>0</v>
      </c>
      <c r="C277" s="36">
        <f>SUMIFS(СВЦЭМ!$H$40:$H$783,СВЦЭМ!$A$40:$A$783,$A277,СВЦЭМ!$B$39:$B$782,C$260)+'СЕТ СН'!$F$12</f>
        <v>0</v>
      </c>
      <c r="D277" s="36">
        <f>SUMIFS(СВЦЭМ!$H$40:$H$783,СВЦЭМ!$A$40:$A$783,$A277,СВЦЭМ!$B$39:$B$782,D$260)+'СЕТ СН'!$F$12</f>
        <v>0</v>
      </c>
      <c r="E277" s="36">
        <f>SUMIFS(СВЦЭМ!$H$40:$H$783,СВЦЭМ!$A$40:$A$783,$A277,СВЦЭМ!$B$39:$B$782,E$260)+'СЕТ СН'!$F$12</f>
        <v>0</v>
      </c>
      <c r="F277" s="36">
        <f>SUMIFS(СВЦЭМ!$H$40:$H$783,СВЦЭМ!$A$40:$A$783,$A277,СВЦЭМ!$B$39:$B$782,F$260)+'СЕТ СН'!$F$12</f>
        <v>0</v>
      </c>
      <c r="G277" s="36">
        <f>SUMIFS(СВЦЭМ!$H$40:$H$783,СВЦЭМ!$A$40:$A$783,$A277,СВЦЭМ!$B$39:$B$782,G$260)+'СЕТ СН'!$F$12</f>
        <v>0</v>
      </c>
      <c r="H277" s="36">
        <f>SUMIFS(СВЦЭМ!$H$40:$H$783,СВЦЭМ!$A$40:$A$783,$A277,СВЦЭМ!$B$39:$B$782,H$260)+'СЕТ СН'!$F$12</f>
        <v>0</v>
      </c>
      <c r="I277" s="36">
        <f>SUMIFS(СВЦЭМ!$H$40:$H$783,СВЦЭМ!$A$40:$A$783,$A277,СВЦЭМ!$B$39:$B$782,I$260)+'СЕТ СН'!$F$12</f>
        <v>0</v>
      </c>
      <c r="J277" s="36">
        <f>SUMIFS(СВЦЭМ!$H$40:$H$783,СВЦЭМ!$A$40:$A$783,$A277,СВЦЭМ!$B$39:$B$782,J$260)+'СЕТ СН'!$F$12</f>
        <v>0</v>
      </c>
      <c r="K277" s="36">
        <f>SUMIFS(СВЦЭМ!$H$40:$H$783,СВЦЭМ!$A$40:$A$783,$A277,СВЦЭМ!$B$39:$B$782,K$260)+'СЕТ СН'!$F$12</f>
        <v>0</v>
      </c>
      <c r="L277" s="36">
        <f>SUMIFS(СВЦЭМ!$H$40:$H$783,СВЦЭМ!$A$40:$A$783,$A277,СВЦЭМ!$B$39:$B$782,L$260)+'СЕТ СН'!$F$12</f>
        <v>0</v>
      </c>
      <c r="M277" s="36">
        <f>SUMIFS(СВЦЭМ!$H$40:$H$783,СВЦЭМ!$A$40:$A$783,$A277,СВЦЭМ!$B$39:$B$782,M$260)+'СЕТ СН'!$F$12</f>
        <v>0</v>
      </c>
      <c r="N277" s="36">
        <f>SUMIFS(СВЦЭМ!$H$40:$H$783,СВЦЭМ!$A$40:$A$783,$A277,СВЦЭМ!$B$39:$B$782,N$260)+'СЕТ СН'!$F$12</f>
        <v>0</v>
      </c>
      <c r="O277" s="36">
        <f>SUMIFS(СВЦЭМ!$H$40:$H$783,СВЦЭМ!$A$40:$A$783,$A277,СВЦЭМ!$B$39:$B$782,O$260)+'СЕТ СН'!$F$12</f>
        <v>0</v>
      </c>
      <c r="P277" s="36">
        <f>SUMIFS(СВЦЭМ!$H$40:$H$783,СВЦЭМ!$A$40:$A$783,$A277,СВЦЭМ!$B$39:$B$782,P$260)+'СЕТ СН'!$F$12</f>
        <v>0</v>
      </c>
      <c r="Q277" s="36">
        <f>SUMIFS(СВЦЭМ!$H$40:$H$783,СВЦЭМ!$A$40:$A$783,$A277,СВЦЭМ!$B$39:$B$782,Q$260)+'СЕТ СН'!$F$12</f>
        <v>0</v>
      </c>
      <c r="R277" s="36">
        <f>SUMIFS(СВЦЭМ!$H$40:$H$783,СВЦЭМ!$A$40:$A$783,$A277,СВЦЭМ!$B$39:$B$782,R$260)+'СЕТ СН'!$F$12</f>
        <v>0</v>
      </c>
      <c r="S277" s="36">
        <f>SUMIFS(СВЦЭМ!$H$40:$H$783,СВЦЭМ!$A$40:$A$783,$A277,СВЦЭМ!$B$39:$B$782,S$260)+'СЕТ СН'!$F$12</f>
        <v>0</v>
      </c>
      <c r="T277" s="36">
        <f>SUMIFS(СВЦЭМ!$H$40:$H$783,СВЦЭМ!$A$40:$A$783,$A277,СВЦЭМ!$B$39:$B$782,T$260)+'СЕТ СН'!$F$12</f>
        <v>0</v>
      </c>
      <c r="U277" s="36">
        <f>SUMIFS(СВЦЭМ!$H$40:$H$783,СВЦЭМ!$A$40:$A$783,$A277,СВЦЭМ!$B$39:$B$782,U$260)+'СЕТ СН'!$F$12</f>
        <v>0</v>
      </c>
      <c r="V277" s="36">
        <f>SUMIFS(СВЦЭМ!$H$40:$H$783,СВЦЭМ!$A$40:$A$783,$A277,СВЦЭМ!$B$39:$B$782,V$260)+'СЕТ СН'!$F$12</f>
        <v>0</v>
      </c>
      <c r="W277" s="36">
        <f>SUMIFS(СВЦЭМ!$H$40:$H$783,СВЦЭМ!$A$40:$A$783,$A277,СВЦЭМ!$B$39:$B$782,W$260)+'СЕТ СН'!$F$12</f>
        <v>0</v>
      </c>
      <c r="X277" s="36">
        <f>SUMIFS(СВЦЭМ!$H$40:$H$783,СВЦЭМ!$A$40:$A$783,$A277,СВЦЭМ!$B$39:$B$782,X$260)+'СЕТ СН'!$F$12</f>
        <v>0</v>
      </c>
      <c r="Y277" s="36">
        <f>SUMIFS(СВЦЭМ!$H$40:$H$783,СВЦЭМ!$A$40:$A$783,$A277,СВЦЭМ!$B$39:$B$782,Y$260)+'СЕТ СН'!$F$12</f>
        <v>0</v>
      </c>
    </row>
    <row r="278" spans="1:25" ht="15.75" hidden="1" x14ac:dyDescent="0.2">
      <c r="A278" s="35">
        <f t="shared" si="7"/>
        <v>45003</v>
      </c>
      <c r="B278" s="36">
        <f>SUMIFS(СВЦЭМ!$H$40:$H$783,СВЦЭМ!$A$40:$A$783,$A278,СВЦЭМ!$B$39:$B$782,B$260)+'СЕТ СН'!$F$12</f>
        <v>0</v>
      </c>
      <c r="C278" s="36">
        <f>SUMIFS(СВЦЭМ!$H$40:$H$783,СВЦЭМ!$A$40:$A$783,$A278,СВЦЭМ!$B$39:$B$782,C$260)+'СЕТ СН'!$F$12</f>
        <v>0</v>
      </c>
      <c r="D278" s="36">
        <f>SUMIFS(СВЦЭМ!$H$40:$H$783,СВЦЭМ!$A$40:$A$783,$A278,СВЦЭМ!$B$39:$B$782,D$260)+'СЕТ СН'!$F$12</f>
        <v>0</v>
      </c>
      <c r="E278" s="36">
        <f>SUMIFS(СВЦЭМ!$H$40:$H$783,СВЦЭМ!$A$40:$A$783,$A278,СВЦЭМ!$B$39:$B$782,E$260)+'СЕТ СН'!$F$12</f>
        <v>0</v>
      </c>
      <c r="F278" s="36">
        <f>SUMIFS(СВЦЭМ!$H$40:$H$783,СВЦЭМ!$A$40:$A$783,$A278,СВЦЭМ!$B$39:$B$782,F$260)+'СЕТ СН'!$F$12</f>
        <v>0</v>
      </c>
      <c r="G278" s="36">
        <f>SUMIFS(СВЦЭМ!$H$40:$H$783,СВЦЭМ!$A$40:$A$783,$A278,СВЦЭМ!$B$39:$B$782,G$260)+'СЕТ СН'!$F$12</f>
        <v>0</v>
      </c>
      <c r="H278" s="36">
        <f>SUMIFS(СВЦЭМ!$H$40:$H$783,СВЦЭМ!$A$40:$A$783,$A278,СВЦЭМ!$B$39:$B$782,H$260)+'СЕТ СН'!$F$12</f>
        <v>0</v>
      </c>
      <c r="I278" s="36">
        <f>SUMIFS(СВЦЭМ!$H$40:$H$783,СВЦЭМ!$A$40:$A$783,$A278,СВЦЭМ!$B$39:$B$782,I$260)+'СЕТ СН'!$F$12</f>
        <v>0</v>
      </c>
      <c r="J278" s="36">
        <f>SUMIFS(СВЦЭМ!$H$40:$H$783,СВЦЭМ!$A$40:$A$783,$A278,СВЦЭМ!$B$39:$B$782,J$260)+'СЕТ СН'!$F$12</f>
        <v>0</v>
      </c>
      <c r="K278" s="36">
        <f>SUMIFS(СВЦЭМ!$H$40:$H$783,СВЦЭМ!$A$40:$A$783,$A278,СВЦЭМ!$B$39:$B$782,K$260)+'СЕТ СН'!$F$12</f>
        <v>0</v>
      </c>
      <c r="L278" s="36">
        <f>SUMIFS(СВЦЭМ!$H$40:$H$783,СВЦЭМ!$A$40:$A$783,$A278,СВЦЭМ!$B$39:$B$782,L$260)+'СЕТ СН'!$F$12</f>
        <v>0</v>
      </c>
      <c r="M278" s="36">
        <f>SUMIFS(СВЦЭМ!$H$40:$H$783,СВЦЭМ!$A$40:$A$783,$A278,СВЦЭМ!$B$39:$B$782,M$260)+'СЕТ СН'!$F$12</f>
        <v>0</v>
      </c>
      <c r="N278" s="36">
        <f>SUMIFS(СВЦЭМ!$H$40:$H$783,СВЦЭМ!$A$40:$A$783,$A278,СВЦЭМ!$B$39:$B$782,N$260)+'СЕТ СН'!$F$12</f>
        <v>0</v>
      </c>
      <c r="O278" s="36">
        <f>SUMIFS(СВЦЭМ!$H$40:$H$783,СВЦЭМ!$A$40:$A$783,$A278,СВЦЭМ!$B$39:$B$782,O$260)+'СЕТ СН'!$F$12</f>
        <v>0</v>
      </c>
      <c r="P278" s="36">
        <f>SUMIFS(СВЦЭМ!$H$40:$H$783,СВЦЭМ!$A$40:$A$783,$A278,СВЦЭМ!$B$39:$B$782,P$260)+'СЕТ СН'!$F$12</f>
        <v>0</v>
      </c>
      <c r="Q278" s="36">
        <f>SUMIFS(СВЦЭМ!$H$40:$H$783,СВЦЭМ!$A$40:$A$783,$A278,СВЦЭМ!$B$39:$B$782,Q$260)+'СЕТ СН'!$F$12</f>
        <v>0</v>
      </c>
      <c r="R278" s="36">
        <f>SUMIFS(СВЦЭМ!$H$40:$H$783,СВЦЭМ!$A$40:$A$783,$A278,СВЦЭМ!$B$39:$B$782,R$260)+'СЕТ СН'!$F$12</f>
        <v>0</v>
      </c>
      <c r="S278" s="36">
        <f>SUMIFS(СВЦЭМ!$H$40:$H$783,СВЦЭМ!$A$40:$A$783,$A278,СВЦЭМ!$B$39:$B$782,S$260)+'СЕТ СН'!$F$12</f>
        <v>0</v>
      </c>
      <c r="T278" s="36">
        <f>SUMIFS(СВЦЭМ!$H$40:$H$783,СВЦЭМ!$A$40:$A$783,$A278,СВЦЭМ!$B$39:$B$782,T$260)+'СЕТ СН'!$F$12</f>
        <v>0</v>
      </c>
      <c r="U278" s="36">
        <f>SUMIFS(СВЦЭМ!$H$40:$H$783,СВЦЭМ!$A$40:$A$783,$A278,СВЦЭМ!$B$39:$B$782,U$260)+'СЕТ СН'!$F$12</f>
        <v>0</v>
      </c>
      <c r="V278" s="36">
        <f>SUMIFS(СВЦЭМ!$H$40:$H$783,СВЦЭМ!$A$40:$A$783,$A278,СВЦЭМ!$B$39:$B$782,V$260)+'СЕТ СН'!$F$12</f>
        <v>0</v>
      </c>
      <c r="W278" s="36">
        <f>SUMIFS(СВЦЭМ!$H$40:$H$783,СВЦЭМ!$A$40:$A$783,$A278,СВЦЭМ!$B$39:$B$782,W$260)+'СЕТ СН'!$F$12</f>
        <v>0</v>
      </c>
      <c r="X278" s="36">
        <f>SUMIFS(СВЦЭМ!$H$40:$H$783,СВЦЭМ!$A$40:$A$783,$A278,СВЦЭМ!$B$39:$B$782,X$260)+'СЕТ СН'!$F$12</f>
        <v>0</v>
      </c>
      <c r="Y278" s="36">
        <f>SUMIFS(СВЦЭМ!$H$40:$H$783,СВЦЭМ!$A$40:$A$783,$A278,СВЦЭМ!$B$39:$B$782,Y$260)+'СЕТ СН'!$F$12</f>
        <v>0</v>
      </c>
    </row>
    <row r="279" spans="1:25" ht="15.75" hidden="1" x14ac:dyDescent="0.2">
      <c r="A279" s="35">
        <f t="shared" si="7"/>
        <v>45004</v>
      </c>
      <c r="B279" s="36">
        <f>SUMIFS(СВЦЭМ!$H$40:$H$783,СВЦЭМ!$A$40:$A$783,$A279,СВЦЭМ!$B$39:$B$782,B$260)+'СЕТ СН'!$F$12</f>
        <v>0</v>
      </c>
      <c r="C279" s="36">
        <f>SUMIFS(СВЦЭМ!$H$40:$H$783,СВЦЭМ!$A$40:$A$783,$A279,СВЦЭМ!$B$39:$B$782,C$260)+'СЕТ СН'!$F$12</f>
        <v>0</v>
      </c>
      <c r="D279" s="36">
        <f>SUMIFS(СВЦЭМ!$H$40:$H$783,СВЦЭМ!$A$40:$A$783,$A279,СВЦЭМ!$B$39:$B$782,D$260)+'СЕТ СН'!$F$12</f>
        <v>0</v>
      </c>
      <c r="E279" s="36">
        <f>SUMIFS(СВЦЭМ!$H$40:$H$783,СВЦЭМ!$A$40:$A$783,$A279,СВЦЭМ!$B$39:$B$782,E$260)+'СЕТ СН'!$F$12</f>
        <v>0</v>
      </c>
      <c r="F279" s="36">
        <f>SUMIFS(СВЦЭМ!$H$40:$H$783,СВЦЭМ!$A$40:$A$783,$A279,СВЦЭМ!$B$39:$B$782,F$260)+'СЕТ СН'!$F$12</f>
        <v>0</v>
      </c>
      <c r="G279" s="36">
        <f>SUMIFS(СВЦЭМ!$H$40:$H$783,СВЦЭМ!$A$40:$A$783,$A279,СВЦЭМ!$B$39:$B$782,G$260)+'СЕТ СН'!$F$12</f>
        <v>0</v>
      </c>
      <c r="H279" s="36">
        <f>SUMIFS(СВЦЭМ!$H$40:$H$783,СВЦЭМ!$A$40:$A$783,$A279,СВЦЭМ!$B$39:$B$782,H$260)+'СЕТ СН'!$F$12</f>
        <v>0</v>
      </c>
      <c r="I279" s="36">
        <f>SUMIFS(СВЦЭМ!$H$40:$H$783,СВЦЭМ!$A$40:$A$783,$A279,СВЦЭМ!$B$39:$B$782,I$260)+'СЕТ СН'!$F$12</f>
        <v>0</v>
      </c>
      <c r="J279" s="36">
        <f>SUMIFS(СВЦЭМ!$H$40:$H$783,СВЦЭМ!$A$40:$A$783,$A279,СВЦЭМ!$B$39:$B$782,J$260)+'СЕТ СН'!$F$12</f>
        <v>0</v>
      </c>
      <c r="K279" s="36">
        <f>SUMIFS(СВЦЭМ!$H$40:$H$783,СВЦЭМ!$A$40:$A$783,$A279,СВЦЭМ!$B$39:$B$782,K$260)+'СЕТ СН'!$F$12</f>
        <v>0</v>
      </c>
      <c r="L279" s="36">
        <f>SUMIFS(СВЦЭМ!$H$40:$H$783,СВЦЭМ!$A$40:$A$783,$A279,СВЦЭМ!$B$39:$B$782,L$260)+'СЕТ СН'!$F$12</f>
        <v>0</v>
      </c>
      <c r="M279" s="36">
        <f>SUMIFS(СВЦЭМ!$H$40:$H$783,СВЦЭМ!$A$40:$A$783,$A279,СВЦЭМ!$B$39:$B$782,M$260)+'СЕТ СН'!$F$12</f>
        <v>0</v>
      </c>
      <c r="N279" s="36">
        <f>SUMIFS(СВЦЭМ!$H$40:$H$783,СВЦЭМ!$A$40:$A$783,$A279,СВЦЭМ!$B$39:$B$782,N$260)+'СЕТ СН'!$F$12</f>
        <v>0</v>
      </c>
      <c r="O279" s="36">
        <f>SUMIFS(СВЦЭМ!$H$40:$H$783,СВЦЭМ!$A$40:$A$783,$A279,СВЦЭМ!$B$39:$B$782,O$260)+'СЕТ СН'!$F$12</f>
        <v>0</v>
      </c>
      <c r="P279" s="36">
        <f>SUMIFS(СВЦЭМ!$H$40:$H$783,СВЦЭМ!$A$40:$A$783,$A279,СВЦЭМ!$B$39:$B$782,P$260)+'СЕТ СН'!$F$12</f>
        <v>0</v>
      </c>
      <c r="Q279" s="36">
        <f>SUMIFS(СВЦЭМ!$H$40:$H$783,СВЦЭМ!$A$40:$A$783,$A279,СВЦЭМ!$B$39:$B$782,Q$260)+'СЕТ СН'!$F$12</f>
        <v>0</v>
      </c>
      <c r="R279" s="36">
        <f>SUMIFS(СВЦЭМ!$H$40:$H$783,СВЦЭМ!$A$40:$A$783,$A279,СВЦЭМ!$B$39:$B$782,R$260)+'СЕТ СН'!$F$12</f>
        <v>0</v>
      </c>
      <c r="S279" s="36">
        <f>SUMIFS(СВЦЭМ!$H$40:$H$783,СВЦЭМ!$A$40:$A$783,$A279,СВЦЭМ!$B$39:$B$782,S$260)+'СЕТ СН'!$F$12</f>
        <v>0</v>
      </c>
      <c r="T279" s="36">
        <f>SUMIFS(СВЦЭМ!$H$40:$H$783,СВЦЭМ!$A$40:$A$783,$A279,СВЦЭМ!$B$39:$B$782,T$260)+'СЕТ СН'!$F$12</f>
        <v>0</v>
      </c>
      <c r="U279" s="36">
        <f>SUMIFS(СВЦЭМ!$H$40:$H$783,СВЦЭМ!$A$40:$A$783,$A279,СВЦЭМ!$B$39:$B$782,U$260)+'СЕТ СН'!$F$12</f>
        <v>0</v>
      </c>
      <c r="V279" s="36">
        <f>SUMIFS(СВЦЭМ!$H$40:$H$783,СВЦЭМ!$A$40:$A$783,$A279,СВЦЭМ!$B$39:$B$782,V$260)+'СЕТ СН'!$F$12</f>
        <v>0</v>
      </c>
      <c r="W279" s="36">
        <f>SUMIFS(СВЦЭМ!$H$40:$H$783,СВЦЭМ!$A$40:$A$783,$A279,СВЦЭМ!$B$39:$B$782,W$260)+'СЕТ СН'!$F$12</f>
        <v>0</v>
      </c>
      <c r="X279" s="36">
        <f>SUMIFS(СВЦЭМ!$H$40:$H$783,СВЦЭМ!$A$40:$A$783,$A279,СВЦЭМ!$B$39:$B$782,X$260)+'СЕТ СН'!$F$12</f>
        <v>0</v>
      </c>
      <c r="Y279" s="36">
        <f>SUMIFS(СВЦЭМ!$H$40:$H$783,СВЦЭМ!$A$40:$A$783,$A279,СВЦЭМ!$B$39:$B$782,Y$260)+'СЕТ СН'!$F$12</f>
        <v>0</v>
      </c>
    </row>
    <row r="280" spans="1:25" ht="15.75" hidden="1" x14ac:dyDescent="0.2">
      <c r="A280" s="35">
        <f t="shared" si="7"/>
        <v>45005</v>
      </c>
      <c r="B280" s="36">
        <f>SUMIFS(СВЦЭМ!$H$40:$H$783,СВЦЭМ!$A$40:$A$783,$A280,СВЦЭМ!$B$39:$B$782,B$260)+'СЕТ СН'!$F$12</f>
        <v>0</v>
      </c>
      <c r="C280" s="36">
        <f>SUMIFS(СВЦЭМ!$H$40:$H$783,СВЦЭМ!$A$40:$A$783,$A280,СВЦЭМ!$B$39:$B$782,C$260)+'СЕТ СН'!$F$12</f>
        <v>0</v>
      </c>
      <c r="D280" s="36">
        <f>SUMIFS(СВЦЭМ!$H$40:$H$783,СВЦЭМ!$A$40:$A$783,$A280,СВЦЭМ!$B$39:$B$782,D$260)+'СЕТ СН'!$F$12</f>
        <v>0</v>
      </c>
      <c r="E280" s="36">
        <f>SUMIFS(СВЦЭМ!$H$40:$H$783,СВЦЭМ!$A$40:$A$783,$A280,СВЦЭМ!$B$39:$B$782,E$260)+'СЕТ СН'!$F$12</f>
        <v>0</v>
      </c>
      <c r="F280" s="36">
        <f>SUMIFS(СВЦЭМ!$H$40:$H$783,СВЦЭМ!$A$40:$A$783,$A280,СВЦЭМ!$B$39:$B$782,F$260)+'СЕТ СН'!$F$12</f>
        <v>0</v>
      </c>
      <c r="G280" s="36">
        <f>SUMIFS(СВЦЭМ!$H$40:$H$783,СВЦЭМ!$A$40:$A$783,$A280,СВЦЭМ!$B$39:$B$782,G$260)+'СЕТ СН'!$F$12</f>
        <v>0</v>
      </c>
      <c r="H280" s="36">
        <f>SUMIFS(СВЦЭМ!$H$40:$H$783,СВЦЭМ!$A$40:$A$783,$A280,СВЦЭМ!$B$39:$B$782,H$260)+'СЕТ СН'!$F$12</f>
        <v>0</v>
      </c>
      <c r="I280" s="36">
        <f>SUMIFS(СВЦЭМ!$H$40:$H$783,СВЦЭМ!$A$40:$A$783,$A280,СВЦЭМ!$B$39:$B$782,I$260)+'СЕТ СН'!$F$12</f>
        <v>0</v>
      </c>
      <c r="J280" s="36">
        <f>SUMIFS(СВЦЭМ!$H$40:$H$783,СВЦЭМ!$A$40:$A$783,$A280,СВЦЭМ!$B$39:$B$782,J$260)+'СЕТ СН'!$F$12</f>
        <v>0</v>
      </c>
      <c r="K280" s="36">
        <f>SUMIFS(СВЦЭМ!$H$40:$H$783,СВЦЭМ!$A$40:$A$783,$A280,СВЦЭМ!$B$39:$B$782,K$260)+'СЕТ СН'!$F$12</f>
        <v>0</v>
      </c>
      <c r="L280" s="36">
        <f>SUMIFS(СВЦЭМ!$H$40:$H$783,СВЦЭМ!$A$40:$A$783,$A280,СВЦЭМ!$B$39:$B$782,L$260)+'СЕТ СН'!$F$12</f>
        <v>0</v>
      </c>
      <c r="M280" s="36">
        <f>SUMIFS(СВЦЭМ!$H$40:$H$783,СВЦЭМ!$A$40:$A$783,$A280,СВЦЭМ!$B$39:$B$782,M$260)+'СЕТ СН'!$F$12</f>
        <v>0</v>
      </c>
      <c r="N280" s="36">
        <f>SUMIFS(СВЦЭМ!$H$40:$H$783,СВЦЭМ!$A$40:$A$783,$A280,СВЦЭМ!$B$39:$B$782,N$260)+'СЕТ СН'!$F$12</f>
        <v>0</v>
      </c>
      <c r="O280" s="36">
        <f>SUMIFS(СВЦЭМ!$H$40:$H$783,СВЦЭМ!$A$40:$A$783,$A280,СВЦЭМ!$B$39:$B$782,O$260)+'СЕТ СН'!$F$12</f>
        <v>0</v>
      </c>
      <c r="P280" s="36">
        <f>SUMIFS(СВЦЭМ!$H$40:$H$783,СВЦЭМ!$A$40:$A$783,$A280,СВЦЭМ!$B$39:$B$782,P$260)+'СЕТ СН'!$F$12</f>
        <v>0</v>
      </c>
      <c r="Q280" s="36">
        <f>SUMIFS(СВЦЭМ!$H$40:$H$783,СВЦЭМ!$A$40:$A$783,$A280,СВЦЭМ!$B$39:$B$782,Q$260)+'СЕТ СН'!$F$12</f>
        <v>0</v>
      </c>
      <c r="R280" s="36">
        <f>SUMIFS(СВЦЭМ!$H$40:$H$783,СВЦЭМ!$A$40:$A$783,$A280,СВЦЭМ!$B$39:$B$782,R$260)+'СЕТ СН'!$F$12</f>
        <v>0</v>
      </c>
      <c r="S280" s="36">
        <f>SUMIFS(СВЦЭМ!$H$40:$H$783,СВЦЭМ!$A$40:$A$783,$A280,СВЦЭМ!$B$39:$B$782,S$260)+'СЕТ СН'!$F$12</f>
        <v>0</v>
      </c>
      <c r="T280" s="36">
        <f>SUMIFS(СВЦЭМ!$H$40:$H$783,СВЦЭМ!$A$40:$A$783,$A280,СВЦЭМ!$B$39:$B$782,T$260)+'СЕТ СН'!$F$12</f>
        <v>0</v>
      </c>
      <c r="U280" s="36">
        <f>SUMIFS(СВЦЭМ!$H$40:$H$783,СВЦЭМ!$A$40:$A$783,$A280,СВЦЭМ!$B$39:$B$782,U$260)+'СЕТ СН'!$F$12</f>
        <v>0</v>
      </c>
      <c r="V280" s="36">
        <f>SUMIFS(СВЦЭМ!$H$40:$H$783,СВЦЭМ!$A$40:$A$783,$A280,СВЦЭМ!$B$39:$B$782,V$260)+'СЕТ СН'!$F$12</f>
        <v>0</v>
      </c>
      <c r="W280" s="36">
        <f>SUMIFS(СВЦЭМ!$H$40:$H$783,СВЦЭМ!$A$40:$A$783,$A280,СВЦЭМ!$B$39:$B$782,W$260)+'СЕТ СН'!$F$12</f>
        <v>0</v>
      </c>
      <c r="X280" s="36">
        <f>SUMIFS(СВЦЭМ!$H$40:$H$783,СВЦЭМ!$A$40:$A$783,$A280,СВЦЭМ!$B$39:$B$782,X$260)+'СЕТ СН'!$F$12</f>
        <v>0</v>
      </c>
      <c r="Y280" s="36">
        <f>SUMIFS(СВЦЭМ!$H$40:$H$783,СВЦЭМ!$A$40:$A$783,$A280,СВЦЭМ!$B$39:$B$782,Y$260)+'СЕТ СН'!$F$12</f>
        <v>0</v>
      </c>
    </row>
    <row r="281" spans="1:25" ht="15.75" hidden="1" x14ac:dyDescent="0.2">
      <c r="A281" s="35">
        <f t="shared" si="7"/>
        <v>45006</v>
      </c>
      <c r="B281" s="36">
        <f>SUMIFS(СВЦЭМ!$H$40:$H$783,СВЦЭМ!$A$40:$A$783,$A281,СВЦЭМ!$B$39:$B$782,B$260)+'СЕТ СН'!$F$12</f>
        <v>0</v>
      </c>
      <c r="C281" s="36">
        <f>SUMIFS(СВЦЭМ!$H$40:$H$783,СВЦЭМ!$A$40:$A$783,$A281,СВЦЭМ!$B$39:$B$782,C$260)+'СЕТ СН'!$F$12</f>
        <v>0</v>
      </c>
      <c r="D281" s="36">
        <f>SUMIFS(СВЦЭМ!$H$40:$H$783,СВЦЭМ!$A$40:$A$783,$A281,СВЦЭМ!$B$39:$B$782,D$260)+'СЕТ СН'!$F$12</f>
        <v>0</v>
      </c>
      <c r="E281" s="36">
        <f>SUMIFS(СВЦЭМ!$H$40:$H$783,СВЦЭМ!$A$40:$A$783,$A281,СВЦЭМ!$B$39:$B$782,E$260)+'СЕТ СН'!$F$12</f>
        <v>0</v>
      </c>
      <c r="F281" s="36">
        <f>SUMIFS(СВЦЭМ!$H$40:$H$783,СВЦЭМ!$A$40:$A$783,$A281,СВЦЭМ!$B$39:$B$782,F$260)+'СЕТ СН'!$F$12</f>
        <v>0</v>
      </c>
      <c r="G281" s="36">
        <f>SUMIFS(СВЦЭМ!$H$40:$H$783,СВЦЭМ!$A$40:$A$783,$A281,СВЦЭМ!$B$39:$B$782,G$260)+'СЕТ СН'!$F$12</f>
        <v>0</v>
      </c>
      <c r="H281" s="36">
        <f>SUMIFS(СВЦЭМ!$H$40:$H$783,СВЦЭМ!$A$40:$A$783,$A281,СВЦЭМ!$B$39:$B$782,H$260)+'СЕТ СН'!$F$12</f>
        <v>0</v>
      </c>
      <c r="I281" s="36">
        <f>SUMIFS(СВЦЭМ!$H$40:$H$783,СВЦЭМ!$A$40:$A$783,$A281,СВЦЭМ!$B$39:$B$782,I$260)+'СЕТ СН'!$F$12</f>
        <v>0</v>
      </c>
      <c r="J281" s="36">
        <f>SUMIFS(СВЦЭМ!$H$40:$H$783,СВЦЭМ!$A$40:$A$783,$A281,СВЦЭМ!$B$39:$B$782,J$260)+'СЕТ СН'!$F$12</f>
        <v>0</v>
      </c>
      <c r="K281" s="36">
        <f>SUMIFS(СВЦЭМ!$H$40:$H$783,СВЦЭМ!$A$40:$A$783,$A281,СВЦЭМ!$B$39:$B$782,K$260)+'СЕТ СН'!$F$12</f>
        <v>0</v>
      </c>
      <c r="L281" s="36">
        <f>SUMIFS(СВЦЭМ!$H$40:$H$783,СВЦЭМ!$A$40:$A$783,$A281,СВЦЭМ!$B$39:$B$782,L$260)+'СЕТ СН'!$F$12</f>
        <v>0</v>
      </c>
      <c r="M281" s="36">
        <f>SUMIFS(СВЦЭМ!$H$40:$H$783,СВЦЭМ!$A$40:$A$783,$A281,СВЦЭМ!$B$39:$B$782,M$260)+'СЕТ СН'!$F$12</f>
        <v>0</v>
      </c>
      <c r="N281" s="36">
        <f>SUMIFS(СВЦЭМ!$H$40:$H$783,СВЦЭМ!$A$40:$A$783,$A281,СВЦЭМ!$B$39:$B$782,N$260)+'СЕТ СН'!$F$12</f>
        <v>0</v>
      </c>
      <c r="O281" s="36">
        <f>SUMIFS(СВЦЭМ!$H$40:$H$783,СВЦЭМ!$A$40:$A$783,$A281,СВЦЭМ!$B$39:$B$782,O$260)+'СЕТ СН'!$F$12</f>
        <v>0</v>
      </c>
      <c r="P281" s="36">
        <f>SUMIFS(СВЦЭМ!$H$40:$H$783,СВЦЭМ!$A$40:$A$783,$A281,СВЦЭМ!$B$39:$B$782,P$260)+'СЕТ СН'!$F$12</f>
        <v>0</v>
      </c>
      <c r="Q281" s="36">
        <f>SUMIFS(СВЦЭМ!$H$40:$H$783,СВЦЭМ!$A$40:$A$783,$A281,СВЦЭМ!$B$39:$B$782,Q$260)+'СЕТ СН'!$F$12</f>
        <v>0</v>
      </c>
      <c r="R281" s="36">
        <f>SUMIFS(СВЦЭМ!$H$40:$H$783,СВЦЭМ!$A$40:$A$783,$A281,СВЦЭМ!$B$39:$B$782,R$260)+'СЕТ СН'!$F$12</f>
        <v>0</v>
      </c>
      <c r="S281" s="36">
        <f>SUMIFS(СВЦЭМ!$H$40:$H$783,СВЦЭМ!$A$40:$A$783,$A281,СВЦЭМ!$B$39:$B$782,S$260)+'СЕТ СН'!$F$12</f>
        <v>0</v>
      </c>
      <c r="T281" s="36">
        <f>SUMIFS(СВЦЭМ!$H$40:$H$783,СВЦЭМ!$A$40:$A$783,$A281,СВЦЭМ!$B$39:$B$782,T$260)+'СЕТ СН'!$F$12</f>
        <v>0</v>
      </c>
      <c r="U281" s="36">
        <f>SUMIFS(СВЦЭМ!$H$40:$H$783,СВЦЭМ!$A$40:$A$783,$A281,СВЦЭМ!$B$39:$B$782,U$260)+'СЕТ СН'!$F$12</f>
        <v>0</v>
      </c>
      <c r="V281" s="36">
        <f>SUMIFS(СВЦЭМ!$H$40:$H$783,СВЦЭМ!$A$40:$A$783,$A281,СВЦЭМ!$B$39:$B$782,V$260)+'СЕТ СН'!$F$12</f>
        <v>0</v>
      </c>
      <c r="W281" s="36">
        <f>SUMIFS(СВЦЭМ!$H$40:$H$783,СВЦЭМ!$A$40:$A$783,$A281,СВЦЭМ!$B$39:$B$782,W$260)+'СЕТ СН'!$F$12</f>
        <v>0</v>
      </c>
      <c r="X281" s="36">
        <f>SUMIFS(СВЦЭМ!$H$40:$H$783,СВЦЭМ!$A$40:$A$783,$A281,СВЦЭМ!$B$39:$B$782,X$260)+'СЕТ СН'!$F$12</f>
        <v>0</v>
      </c>
      <c r="Y281" s="36">
        <f>SUMIFS(СВЦЭМ!$H$40:$H$783,СВЦЭМ!$A$40:$A$783,$A281,СВЦЭМ!$B$39:$B$782,Y$260)+'СЕТ СН'!$F$12</f>
        <v>0</v>
      </c>
    </row>
    <row r="282" spans="1:25" ht="15.75" hidden="1" x14ac:dyDescent="0.2">
      <c r="A282" s="35">
        <f t="shared" si="7"/>
        <v>45007</v>
      </c>
      <c r="B282" s="36">
        <f>SUMIFS(СВЦЭМ!$H$40:$H$783,СВЦЭМ!$A$40:$A$783,$A282,СВЦЭМ!$B$39:$B$782,B$260)+'СЕТ СН'!$F$12</f>
        <v>0</v>
      </c>
      <c r="C282" s="36">
        <f>SUMIFS(СВЦЭМ!$H$40:$H$783,СВЦЭМ!$A$40:$A$783,$A282,СВЦЭМ!$B$39:$B$782,C$260)+'СЕТ СН'!$F$12</f>
        <v>0</v>
      </c>
      <c r="D282" s="36">
        <f>SUMIFS(СВЦЭМ!$H$40:$H$783,СВЦЭМ!$A$40:$A$783,$A282,СВЦЭМ!$B$39:$B$782,D$260)+'СЕТ СН'!$F$12</f>
        <v>0</v>
      </c>
      <c r="E282" s="36">
        <f>SUMIFS(СВЦЭМ!$H$40:$H$783,СВЦЭМ!$A$40:$A$783,$A282,СВЦЭМ!$B$39:$B$782,E$260)+'СЕТ СН'!$F$12</f>
        <v>0</v>
      </c>
      <c r="F282" s="36">
        <f>SUMIFS(СВЦЭМ!$H$40:$H$783,СВЦЭМ!$A$40:$A$783,$A282,СВЦЭМ!$B$39:$B$782,F$260)+'СЕТ СН'!$F$12</f>
        <v>0</v>
      </c>
      <c r="G282" s="36">
        <f>SUMIFS(СВЦЭМ!$H$40:$H$783,СВЦЭМ!$A$40:$A$783,$A282,СВЦЭМ!$B$39:$B$782,G$260)+'СЕТ СН'!$F$12</f>
        <v>0</v>
      </c>
      <c r="H282" s="36">
        <f>SUMIFS(СВЦЭМ!$H$40:$H$783,СВЦЭМ!$A$40:$A$783,$A282,СВЦЭМ!$B$39:$B$782,H$260)+'СЕТ СН'!$F$12</f>
        <v>0</v>
      </c>
      <c r="I282" s="36">
        <f>SUMIFS(СВЦЭМ!$H$40:$H$783,СВЦЭМ!$A$40:$A$783,$A282,СВЦЭМ!$B$39:$B$782,I$260)+'СЕТ СН'!$F$12</f>
        <v>0</v>
      </c>
      <c r="J282" s="36">
        <f>SUMIFS(СВЦЭМ!$H$40:$H$783,СВЦЭМ!$A$40:$A$783,$A282,СВЦЭМ!$B$39:$B$782,J$260)+'СЕТ СН'!$F$12</f>
        <v>0</v>
      </c>
      <c r="K282" s="36">
        <f>SUMIFS(СВЦЭМ!$H$40:$H$783,СВЦЭМ!$A$40:$A$783,$A282,СВЦЭМ!$B$39:$B$782,K$260)+'СЕТ СН'!$F$12</f>
        <v>0</v>
      </c>
      <c r="L282" s="36">
        <f>SUMIFS(СВЦЭМ!$H$40:$H$783,СВЦЭМ!$A$40:$A$783,$A282,СВЦЭМ!$B$39:$B$782,L$260)+'СЕТ СН'!$F$12</f>
        <v>0</v>
      </c>
      <c r="M282" s="36">
        <f>SUMIFS(СВЦЭМ!$H$40:$H$783,СВЦЭМ!$A$40:$A$783,$A282,СВЦЭМ!$B$39:$B$782,M$260)+'СЕТ СН'!$F$12</f>
        <v>0</v>
      </c>
      <c r="N282" s="36">
        <f>SUMIFS(СВЦЭМ!$H$40:$H$783,СВЦЭМ!$A$40:$A$783,$A282,СВЦЭМ!$B$39:$B$782,N$260)+'СЕТ СН'!$F$12</f>
        <v>0</v>
      </c>
      <c r="O282" s="36">
        <f>SUMIFS(СВЦЭМ!$H$40:$H$783,СВЦЭМ!$A$40:$A$783,$A282,СВЦЭМ!$B$39:$B$782,O$260)+'СЕТ СН'!$F$12</f>
        <v>0</v>
      </c>
      <c r="P282" s="36">
        <f>SUMIFS(СВЦЭМ!$H$40:$H$783,СВЦЭМ!$A$40:$A$783,$A282,СВЦЭМ!$B$39:$B$782,P$260)+'СЕТ СН'!$F$12</f>
        <v>0</v>
      </c>
      <c r="Q282" s="36">
        <f>SUMIFS(СВЦЭМ!$H$40:$H$783,СВЦЭМ!$A$40:$A$783,$A282,СВЦЭМ!$B$39:$B$782,Q$260)+'СЕТ СН'!$F$12</f>
        <v>0</v>
      </c>
      <c r="R282" s="36">
        <f>SUMIFS(СВЦЭМ!$H$40:$H$783,СВЦЭМ!$A$40:$A$783,$A282,СВЦЭМ!$B$39:$B$782,R$260)+'СЕТ СН'!$F$12</f>
        <v>0</v>
      </c>
      <c r="S282" s="36">
        <f>SUMIFS(СВЦЭМ!$H$40:$H$783,СВЦЭМ!$A$40:$A$783,$A282,СВЦЭМ!$B$39:$B$782,S$260)+'СЕТ СН'!$F$12</f>
        <v>0</v>
      </c>
      <c r="T282" s="36">
        <f>SUMIFS(СВЦЭМ!$H$40:$H$783,СВЦЭМ!$A$40:$A$783,$A282,СВЦЭМ!$B$39:$B$782,T$260)+'СЕТ СН'!$F$12</f>
        <v>0</v>
      </c>
      <c r="U282" s="36">
        <f>SUMIFS(СВЦЭМ!$H$40:$H$783,СВЦЭМ!$A$40:$A$783,$A282,СВЦЭМ!$B$39:$B$782,U$260)+'СЕТ СН'!$F$12</f>
        <v>0</v>
      </c>
      <c r="V282" s="36">
        <f>SUMIFS(СВЦЭМ!$H$40:$H$783,СВЦЭМ!$A$40:$A$783,$A282,СВЦЭМ!$B$39:$B$782,V$260)+'СЕТ СН'!$F$12</f>
        <v>0</v>
      </c>
      <c r="W282" s="36">
        <f>SUMIFS(СВЦЭМ!$H$40:$H$783,СВЦЭМ!$A$40:$A$783,$A282,СВЦЭМ!$B$39:$B$782,W$260)+'СЕТ СН'!$F$12</f>
        <v>0</v>
      </c>
      <c r="X282" s="36">
        <f>SUMIFS(СВЦЭМ!$H$40:$H$783,СВЦЭМ!$A$40:$A$783,$A282,СВЦЭМ!$B$39:$B$782,X$260)+'СЕТ СН'!$F$12</f>
        <v>0</v>
      </c>
      <c r="Y282" s="36">
        <f>SUMIFS(СВЦЭМ!$H$40:$H$783,СВЦЭМ!$A$40:$A$783,$A282,СВЦЭМ!$B$39:$B$782,Y$260)+'СЕТ СН'!$F$12</f>
        <v>0</v>
      </c>
    </row>
    <row r="283" spans="1:25" ht="15.75" hidden="1" x14ac:dyDescent="0.2">
      <c r="A283" s="35">
        <f t="shared" si="7"/>
        <v>45008</v>
      </c>
      <c r="B283" s="36">
        <f>SUMIFS(СВЦЭМ!$H$40:$H$783,СВЦЭМ!$A$40:$A$783,$A283,СВЦЭМ!$B$39:$B$782,B$260)+'СЕТ СН'!$F$12</f>
        <v>0</v>
      </c>
      <c r="C283" s="36">
        <f>SUMIFS(СВЦЭМ!$H$40:$H$783,СВЦЭМ!$A$40:$A$783,$A283,СВЦЭМ!$B$39:$B$782,C$260)+'СЕТ СН'!$F$12</f>
        <v>0</v>
      </c>
      <c r="D283" s="36">
        <f>SUMIFS(СВЦЭМ!$H$40:$H$783,СВЦЭМ!$A$40:$A$783,$A283,СВЦЭМ!$B$39:$B$782,D$260)+'СЕТ СН'!$F$12</f>
        <v>0</v>
      </c>
      <c r="E283" s="36">
        <f>SUMIFS(СВЦЭМ!$H$40:$H$783,СВЦЭМ!$A$40:$A$783,$A283,СВЦЭМ!$B$39:$B$782,E$260)+'СЕТ СН'!$F$12</f>
        <v>0</v>
      </c>
      <c r="F283" s="36">
        <f>SUMIFS(СВЦЭМ!$H$40:$H$783,СВЦЭМ!$A$40:$A$783,$A283,СВЦЭМ!$B$39:$B$782,F$260)+'СЕТ СН'!$F$12</f>
        <v>0</v>
      </c>
      <c r="G283" s="36">
        <f>SUMIFS(СВЦЭМ!$H$40:$H$783,СВЦЭМ!$A$40:$A$783,$A283,СВЦЭМ!$B$39:$B$782,G$260)+'СЕТ СН'!$F$12</f>
        <v>0</v>
      </c>
      <c r="H283" s="36">
        <f>SUMIFS(СВЦЭМ!$H$40:$H$783,СВЦЭМ!$A$40:$A$783,$A283,СВЦЭМ!$B$39:$B$782,H$260)+'СЕТ СН'!$F$12</f>
        <v>0</v>
      </c>
      <c r="I283" s="36">
        <f>SUMIFS(СВЦЭМ!$H$40:$H$783,СВЦЭМ!$A$40:$A$783,$A283,СВЦЭМ!$B$39:$B$782,I$260)+'СЕТ СН'!$F$12</f>
        <v>0</v>
      </c>
      <c r="J283" s="36">
        <f>SUMIFS(СВЦЭМ!$H$40:$H$783,СВЦЭМ!$A$40:$A$783,$A283,СВЦЭМ!$B$39:$B$782,J$260)+'СЕТ СН'!$F$12</f>
        <v>0</v>
      </c>
      <c r="K283" s="36">
        <f>SUMIFS(СВЦЭМ!$H$40:$H$783,СВЦЭМ!$A$40:$A$783,$A283,СВЦЭМ!$B$39:$B$782,K$260)+'СЕТ СН'!$F$12</f>
        <v>0</v>
      </c>
      <c r="L283" s="36">
        <f>SUMIFS(СВЦЭМ!$H$40:$H$783,СВЦЭМ!$A$40:$A$783,$A283,СВЦЭМ!$B$39:$B$782,L$260)+'СЕТ СН'!$F$12</f>
        <v>0</v>
      </c>
      <c r="M283" s="36">
        <f>SUMIFS(СВЦЭМ!$H$40:$H$783,СВЦЭМ!$A$40:$A$783,$A283,СВЦЭМ!$B$39:$B$782,M$260)+'СЕТ СН'!$F$12</f>
        <v>0</v>
      </c>
      <c r="N283" s="36">
        <f>SUMIFS(СВЦЭМ!$H$40:$H$783,СВЦЭМ!$A$40:$A$783,$A283,СВЦЭМ!$B$39:$B$782,N$260)+'СЕТ СН'!$F$12</f>
        <v>0</v>
      </c>
      <c r="O283" s="36">
        <f>SUMIFS(СВЦЭМ!$H$40:$H$783,СВЦЭМ!$A$40:$A$783,$A283,СВЦЭМ!$B$39:$B$782,O$260)+'СЕТ СН'!$F$12</f>
        <v>0</v>
      </c>
      <c r="P283" s="36">
        <f>SUMIFS(СВЦЭМ!$H$40:$H$783,СВЦЭМ!$A$40:$A$783,$A283,СВЦЭМ!$B$39:$B$782,P$260)+'СЕТ СН'!$F$12</f>
        <v>0</v>
      </c>
      <c r="Q283" s="36">
        <f>SUMIFS(СВЦЭМ!$H$40:$H$783,СВЦЭМ!$A$40:$A$783,$A283,СВЦЭМ!$B$39:$B$782,Q$260)+'СЕТ СН'!$F$12</f>
        <v>0</v>
      </c>
      <c r="R283" s="36">
        <f>SUMIFS(СВЦЭМ!$H$40:$H$783,СВЦЭМ!$A$40:$A$783,$A283,СВЦЭМ!$B$39:$B$782,R$260)+'СЕТ СН'!$F$12</f>
        <v>0</v>
      </c>
      <c r="S283" s="36">
        <f>SUMIFS(СВЦЭМ!$H$40:$H$783,СВЦЭМ!$A$40:$A$783,$A283,СВЦЭМ!$B$39:$B$782,S$260)+'СЕТ СН'!$F$12</f>
        <v>0</v>
      </c>
      <c r="T283" s="36">
        <f>SUMIFS(СВЦЭМ!$H$40:$H$783,СВЦЭМ!$A$40:$A$783,$A283,СВЦЭМ!$B$39:$B$782,T$260)+'СЕТ СН'!$F$12</f>
        <v>0</v>
      </c>
      <c r="U283" s="36">
        <f>SUMIFS(СВЦЭМ!$H$40:$H$783,СВЦЭМ!$A$40:$A$783,$A283,СВЦЭМ!$B$39:$B$782,U$260)+'СЕТ СН'!$F$12</f>
        <v>0</v>
      </c>
      <c r="V283" s="36">
        <f>SUMIFS(СВЦЭМ!$H$40:$H$783,СВЦЭМ!$A$40:$A$783,$A283,СВЦЭМ!$B$39:$B$782,V$260)+'СЕТ СН'!$F$12</f>
        <v>0</v>
      </c>
      <c r="W283" s="36">
        <f>SUMIFS(СВЦЭМ!$H$40:$H$783,СВЦЭМ!$A$40:$A$783,$A283,СВЦЭМ!$B$39:$B$782,W$260)+'СЕТ СН'!$F$12</f>
        <v>0</v>
      </c>
      <c r="X283" s="36">
        <f>SUMIFS(СВЦЭМ!$H$40:$H$783,СВЦЭМ!$A$40:$A$783,$A283,СВЦЭМ!$B$39:$B$782,X$260)+'СЕТ СН'!$F$12</f>
        <v>0</v>
      </c>
      <c r="Y283" s="36">
        <f>SUMIFS(СВЦЭМ!$H$40:$H$783,СВЦЭМ!$A$40:$A$783,$A283,СВЦЭМ!$B$39:$B$782,Y$260)+'СЕТ СН'!$F$12</f>
        <v>0</v>
      </c>
    </row>
    <row r="284" spans="1:25" ht="15.75" hidden="1" x14ac:dyDescent="0.2">
      <c r="A284" s="35">
        <f t="shared" si="7"/>
        <v>45009</v>
      </c>
      <c r="B284" s="36">
        <f>SUMIFS(СВЦЭМ!$H$40:$H$783,СВЦЭМ!$A$40:$A$783,$A284,СВЦЭМ!$B$39:$B$782,B$260)+'СЕТ СН'!$F$12</f>
        <v>0</v>
      </c>
      <c r="C284" s="36">
        <f>SUMIFS(СВЦЭМ!$H$40:$H$783,СВЦЭМ!$A$40:$A$783,$A284,СВЦЭМ!$B$39:$B$782,C$260)+'СЕТ СН'!$F$12</f>
        <v>0</v>
      </c>
      <c r="D284" s="36">
        <f>SUMIFS(СВЦЭМ!$H$40:$H$783,СВЦЭМ!$A$40:$A$783,$A284,СВЦЭМ!$B$39:$B$782,D$260)+'СЕТ СН'!$F$12</f>
        <v>0</v>
      </c>
      <c r="E284" s="36">
        <f>SUMIFS(СВЦЭМ!$H$40:$H$783,СВЦЭМ!$A$40:$A$783,$A284,СВЦЭМ!$B$39:$B$782,E$260)+'СЕТ СН'!$F$12</f>
        <v>0</v>
      </c>
      <c r="F284" s="36">
        <f>SUMIFS(СВЦЭМ!$H$40:$H$783,СВЦЭМ!$A$40:$A$783,$A284,СВЦЭМ!$B$39:$B$782,F$260)+'СЕТ СН'!$F$12</f>
        <v>0</v>
      </c>
      <c r="G284" s="36">
        <f>SUMIFS(СВЦЭМ!$H$40:$H$783,СВЦЭМ!$A$40:$A$783,$A284,СВЦЭМ!$B$39:$B$782,G$260)+'СЕТ СН'!$F$12</f>
        <v>0</v>
      </c>
      <c r="H284" s="36">
        <f>SUMIFS(СВЦЭМ!$H$40:$H$783,СВЦЭМ!$A$40:$A$783,$A284,СВЦЭМ!$B$39:$B$782,H$260)+'СЕТ СН'!$F$12</f>
        <v>0</v>
      </c>
      <c r="I284" s="36">
        <f>SUMIFS(СВЦЭМ!$H$40:$H$783,СВЦЭМ!$A$40:$A$783,$A284,СВЦЭМ!$B$39:$B$782,I$260)+'СЕТ СН'!$F$12</f>
        <v>0</v>
      </c>
      <c r="J284" s="36">
        <f>SUMIFS(СВЦЭМ!$H$40:$H$783,СВЦЭМ!$A$40:$A$783,$A284,СВЦЭМ!$B$39:$B$782,J$260)+'СЕТ СН'!$F$12</f>
        <v>0</v>
      </c>
      <c r="K284" s="36">
        <f>SUMIFS(СВЦЭМ!$H$40:$H$783,СВЦЭМ!$A$40:$A$783,$A284,СВЦЭМ!$B$39:$B$782,K$260)+'СЕТ СН'!$F$12</f>
        <v>0</v>
      </c>
      <c r="L284" s="36">
        <f>SUMIFS(СВЦЭМ!$H$40:$H$783,СВЦЭМ!$A$40:$A$783,$A284,СВЦЭМ!$B$39:$B$782,L$260)+'СЕТ СН'!$F$12</f>
        <v>0</v>
      </c>
      <c r="M284" s="36">
        <f>SUMIFS(СВЦЭМ!$H$40:$H$783,СВЦЭМ!$A$40:$A$783,$A284,СВЦЭМ!$B$39:$B$782,M$260)+'СЕТ СН'!$F$12</f>
        <v>0</v>
      </c>
      <c r="N284" s="36">
        <f>SUMIFS(СВЦЭМ!$H$40:$H$783,СВЦЭМ!$A$40:$A$783,$A284,СВЦЭМ!$B$39:$B$782,N$260)+'СЕТ СН'!$F$12</f>
        <v>0</v>
      </c>
      <c r="O284" s="36">
        <f>SUMIFS(СВЦЭМ!$H$40:$H$783,СВЦЭМ!$A$40:$A$783,$A284,СВЦЭМ!$B$39:$B$782,O$260)+'СЕТ СН'!$F$12</f>
        <v>0</v>
      </c>
      <c r="P284" s="36">
        <f>SUMIFS(СВЦЭМ!$H$40:$H$783,СВЦЭМ!$A$40:$A$783,$A284,СВЦЭМ!$B$39:$B$782,P$260)+'СЕТ СН'!$F$12</f>
        <v>0</v>
      </c>
      <c r="Q284" s="36">
        <f>SUMIFS(СВЦЭМ!$H$40:$H$783,СВЦЭМ!$A$40:$A$783,$A284,СВЦЭМ!$B$39:$B$782,Q$260)+'СЕТ СН'!$F$12</f>
        <v>0</v>
      </c>
      <c r="R284" s="36">
        <f>SUMIFS(СВЦЭМ!$H$40:$H$783,СВЦЭМ!$A$40:$A$783,$A284,СВЦЭМ!$B$39:$B$782,R$260)+'СЕТ СН'!$F$12</f>
        <v>0</v>
      </c>
      <c r="S284" s="36">
        <f>SUMIFS(СВЦЭМ!$H$40:$H$783,СВЦЭМ!$A$40:$A$783,$A284,СВЦЭМ!$B$39:$B$782,S$260)+'СЕТ СН'!$F$12</f>
        <v>0</v>
      </c>
      <c r="T284" s="36">
        <f>SUMIFS(СВЦЭМ!$H$40:$H$783,СВЦЭМ!$A$40:$A$783,$A284,СВЦЭМ!$B$39:$B$782,T$260)+'СЕТ СН'!$F$12</f>
        <v>0</v>
      </c>
      <c r="U284" s="36">
        <f>SUMIFS(СВЦЭМ!$H$40:$H$783,СВЦЭМ!$A$40:$A$783,$A284,СВЦЭМ!$B$39:$B$782,U$260)+'СЕТ СН'!$F$12</f>
        <v>0</v>
      </c>
      <c r="V284" s="36">
        <f>SUMIFS(СВЦЭМ!$H$40:$H$783,СВЦЭМ!$A$40:$A$783,$A284,СВЦЭМ!$B$39:$B$782,V$260)+'СЕТ СН'!$F$12</f>
        <v>0</v>
      </c>
      <c r="W284" s="36">
        <f>SUMIFS(СВЦЭМ!$H$40:$H$783,СВЦЭМ!$A$40:$A$783,$A284,СВЦЭМ!$B$39:$B$782,W$260)+'СЕТ СН'!$F$12</f>
        <v>0</v>
      </c>
      <c r="X284" s="36">
        <f>SUMIFS(СВЦЭМ!$H$40:$H$783,СВЦЭМ!$A$40:$A$783,$A284,СВЦЭМ!$B$39:$B$782,X$260)+'СЕТ СН'!$F$12</f>
        <v>0</v>
      </c>
      <c r="Y284" s="36">
        <f>SUMIFS(СВЦЭМ!$H$40:$H$783,СВЦЭМ!$A$40:$A$783,$A284,СВЦЭМ!$B$39:$B$782,Y$260)+'СЕТ СН'!$F$12</f>
        <v>0</v>
      </c>
    </row>
    <row r="285" spans="1:25" ht="15.75" hidden="1" x14ac:dyDescent="0.2">
      <c r="A285" s="35">
        <f t="shared" si="7"/>
        <v>45010</v>
      </c>
      <c r="B285" s="36">
        <f>SUMIFS(СВЦЭМ!$H$40:$H$783,СВЦЭМ!$A$40:$A$783,$A285,СВЦЭМ!$B$39:$B$782,B$260)+'СЕТ СН'!$F$12</f>
        <v>0</v>
      </c>
      <c r="C285" s="36">
        <f>SUMIFS(СВЦЭМ!$H$40:$H$783,СВЦЭМ!$A$40:$A$783,$A285,СВЦЭМ!$B$39:$B$782,C$260)+'СЕТ СН'!$F$12</f>
        <v>0</v>
      </c>
      <c r="D285" s="36">
        <f>SUMIFS(СВЦЭМ!$H$40:$H$783,СВЦЭМ!$A$40:$A$783,$A285,СВЦЭМ!$B$39:$B$782,D$260)+'СЕТ СН'!$F$12</f>
        <v>0</v>
      </c>
      <c r="E285" s="36">
        <f>SUMIFS(СВЦЭМ!$H$40:$H$783,СВЦЭМ!$A$40:$A$783,$A285,СВЦЭМ!$B$39:$B$782,E$260)+'СЕТ СН'!$F$12</f>
        <v>0</v>
      </c>
      <c r="F285" s="36">
        <f>SUMIFS(СВЦЭМ!$H$40:$H$783,СВЦЭМ!$A$40:$A$783,$A285,СВЦЭМ!$B$39:$B$782,F$260)+'СЕТ СН'!$F$12</f>
        <v>0</v>
      </c>
      <c r="G285" s="36">
        <f>SUMIFS(СВЦЭМ!$H$40:$H$783,СВЦЭМ!$A$40:$A$783,$A285,СВЦЭМ!$B$39:$B$782,G$260)+'СЕТ СН'!$F$12</f>
        <v>0</v>
      </c>
      <c r="H285" s="36">
        <f>SUMIFS(СВЦЭМ!$H$40:$H$783,СВЦЭМ!$A$40:$A$783,$A285,СВЦЭМ!$B$39:$B$782,H$260)+'СЕТ СН'!$F$12</f>
        <v>0</v>
      </c>
      <c r="I285" s="36">
        <f>SUMIFS(СВЦЭМ!$H$40:$H$783,СВЦЭМ!$A$40:$A$783,$A285,СВЦЭМ!$B$39:$B$782,I$260)+'СЕТ СН'!$F$12</f>
        <v>0</v>
      </c>
      <c r="J285" s="36">
        <f>SUMIFS(СВЦЭМ!$H$40:$H$783,СВЦЭМ!$A$40:$A$783,$A285,СВЦЭМ!$B$39:$B$782,J$260)+'СЕТ СН'!$F$12</f>
        <v>0</v>
      </c>
      <c r="K285" s="36">
        <f>SUMIFS(СВЦЭМ!$H$40:$H$783,СВЦЭМ!$A$40:$A$783,$A285,СВЦЭМ!$B$39:$B$782,K$260)+'СЕТ СН'!$F$12</f>
        <v>0</v>
      </c>
      <c r="L285" s="36">
        <f>SUMIFS(СВЦЭМ!$H$40:$H$783,СВЦЭМ!$A$40:$A$783,$A285,СВЦЭМ!$B$39:$B$782,L$260)+'СЕТ СН'!$F$12</f>
        <v>0</v>
      </c>
      <c r="M285" s="36">
        <f>SUMIFS(СВЦЭМ!$H$40:$H$783,СВЦЭМ!$A$40:$A$783,$A285,СВЦЭМ!$B$39:$B$782,M$260)+'СЕТ СН'!$F$12</f>
        <v>0</v>
      </c>
      <c r="N285" s="36">
        <f>SUMIFS(СВЦЭМ!$H$40:$H$783,СВЦЭМ!$A$40:$A$783,$A285,СВЦЭМ!$B$39:$B$782,N$260)+'СЕТ СН'!$F$12</f>
        <v>0</v>
      </c>
      <c r="O285" s="36">
        <f>SUMIFS(СВЦЭМ!$H$40:$H$783,СВЦЭМ!$A$40:$A$783,$A285,СВЦЭМ!$B$39:$B$782,O$260)+'СЕТ СН'!$F$12</f>
        <v>0</v>
      </c>
      <c r="P285" s="36">
        <f>SUMIFS(СВЦЭМ!$H$40:$H$783,СВЦЭМ!$A$40:$A$783,$A285,СВЦЭМ!$B$39:$B$782,P$260)+'СЕТ СН'!$F$12</f>
        <v>0</v>
      </c>
      <c r="Q285" s="36">
        <f>SUMIFS(СВЦЭМ!$H$40:$H$783,СВЦЭМ!$A$40:$A$783,$A285,СВЦЭМ!$B$39:$B$782,Q$260)+'СЕТ СН'!$F$12</f>
        <v>0</v>
      </c>
      <c r="R285" s="36">
        <f>SUMIFS(СВЦЭМ!$H$40:$H$783,СВЦЭМ!$A$40:$A$783,$A285,СВЦЭМ!$B$39:$B$782,R$260)+'СЕТ СН'!$F$12</f>
        <v>0</v>
      </c>
      <c r="S285" s="36">
        <f>SUMIFS(СВЦЭМ!$H$40:$H$783,СВЦЭМ!$A$40:$A$783,$A285,СВЦЭМ!$B$39:$B$782,S$260)+'СЕТ СН'!$F$12</f>
        <v>0</v>
      </c>
      <c r="T285" s="36">
        <f>SUMIFS(СВЦЭМ!$H$40:$H$783,СВЦЭМ!$A$40:$A$783,$A285,СВЦЭМ!$B$39:$B$782,T$260)+'СЕТ СН'!$F$12</f>
        <v>0</v>
      </c>
      <c r="U285" s="36">
        <f>SUMIFS(СВЦЭМ!$H$40:$H$783,СВЦЭМ!$A$40:$A$783,$A285,СВЦЭМ!$B$39:$B$782,U$260)+'СЕТ СН'!$F$12</f>
        <v>0</v>
      </c>
      <c r="V285" s="36">
        <f>SUMIFS(СВЦЭМ!$H$40:$H$783,СВЦЭМ!$A$40:$A$783,$A285,СВЦЭМ!$B$39:$B$782,V$260)+'СЕТ СН'!$F$12</f>
        <v>0</v>
      </c>
      <c r="W285" s="36">
        <f>SUMIFS(СВЦЭМ!$H$40:$H$783,СВЦЭМ!$A$40:$A$783,$A285,СВЦЭМ!$B$39:$B$782,W$260)+'СЕТ СН'!$F$12</f>
        <v>0</v>
      </c>
      <c r="X285" s="36">
        <f>SUMIFS(СВЦЭМ!$H$40:$H$783,СВЦЭМ!$A$40:$A$783,$A285,СВЦЭМ!$B$39:$B$782,X$260)+'СЕТ СН'!$F$12</f>
        <v>0</v>
      </c>
      <c r="Y285" s="36">
        <f>SUMIFS(СВЦЭМ!$H$40:$H$783,СВЦЭМ!$A$40:$A$783,$A285,СВЦЭМ!$B$39:$B$782,Y$260)+'СЕТ СН'!$F$12</f>
        <v>0</v>
      </c>
    </row>
    <row r="286" spans="1:25" ht="15.75" hidden="1" x14ac:dyDescent="0.2">
      <c r="A286" s="35">
        <f t="shared" si="7"/>
        <v>45011</v>
      </c>
      <c r="B286" s="36">
        <f>SUMIFS(СВЦЭМ!$H$40:$H$783,СВЦЭМ!$A$40:$A$783,$A286,СВЦЭМ!$B$39:$B$782,B$260)+'СЕТ СН'!$F$12</f>
        <v>0</v>
      </c>
      <c r="C286" s="36">
        <f>SUMIFS(СВЦЭМ!$H$40:$H$783,СВЦЭМ!$A$40:$A$783,$A286,СВЦЭМ!$B$39:$B$782,C$260)+'СЕТ СН'!$F$12</f>
        <v>0</v>
      </c>
      <c r="D286" s="36">
        <f>SUMIFS(СВЦЭМ!$H$40:$H$783,СВЦЭМ!$A$40:$A$783,$A286,СВЦЭМ!$B$39:$B$782,D$260)+'СЕТ СН'!$F$12</f>
        <v>0</v>
      </c>
      <c r="E286" s="36">
        <f>SUMIFS(СВЦЭМ!$H$40:$H$783,СВЦЭМ!$A$40:$A$783,$A286,СВЦЭМ!$B$39:$B$782,E$260)+'СЕТ СН'!$F$12</f>
        <v>0</v>
      </c>
      <c r="F286" s="36">
        <f>SUMIFS(СВЦЭМ!$H$40:$H$783,СВЦЭМ!$A$40:$A$783,$A286,СВЦЭМ!$B$39:$B$782,F$260)+'СЕТ СН'!$F$12</f>
        <v>0</v>
      </c>
      <c r="G286" s="36">
        <f>SUMIFS(СВЦЭМ!$H$40:$H$783,СВЦЭМ!$A$40:$A$783,$A286,СВЦЭМ!$B$39:$B$782,G$260)+'СЕТ СН'!$F$12</f>
        <v>0</v>
      </c>
      <c r="H286" s="36">
        <f>SUMIFS(СВЦЭМ!$H$40:$H$783,СВЦЭМ!$A$40:$A$783,$A286,СВЦЭМ!$B$39:$B$782,H$260)+'СЕТ СН'!$F$12</f>
        <v>0</v>
      </c>
      <c r="I286" s="36">
        <f>SUMIFS(СВЦЭМ!$H$40:$H$783,СВЦЭМ!$A$40:$A$783,$A286,СВЦЭМ!$B$39:$B$782,I$260)+'СЕТ СН'!$F$12</f>
        <v>0</v>
      </c>
      <c r="J286" s="36">
        <f>SUMIFS(СВЦЭМ!$H$40:$H$783,СВЦЭМ!$A$40:$A$783,$A286,СВЦЭМ!$B$39:$B$782,J$260)+'СЕТ СН'!$F$12</f>
        <v>0</v>
      </c>
      <c r="K286" s="36">
        <f>SUMIFS(СВЦЭМ!$H$40:$H$783,СВЦЭМ!$A$40:$A$783,$A286,СВЦЭМ!$B$39:$B$782,K$260)+'СЕТ СН'!$F$12</f>
        <v>0</v>
      </c>
      <c r="L286" s="36">
        <f>SUMIFS(СВЦЭМ!$H$40:$H$783,СВЦЭМ!$A$40:$A$783,$A286,СВЦЭМ!$B$39:$B$782,L$260)+'СЕТ СН'!$F$12</f>
        <v>0</v>
      </c>
      <c r="M286" s="36">
        <f>SUMIFS(СВЦЭМ!$H$40:$H$783,СВЦЭМ!$A$40:$A$783,$A286,СВЦЭМ!$B$39:$B$782,M$260)+'СЕТ СН'!$F$12</f>
        <v>0</v>
      </c>
      <c r="N286" s="36">
        <f>SUMIFS(СВЦЭМ!$H$40:$H$783,СВЦЭМ!$A$40:$A$783,$A286,СВЦЭМ!$B$39:$B$782,N$260)+'СЕТ СН'!$F$12</f>
        <v>0</v>
      </c>
      <c r="O286" s="36">
        <f>SUMIFS(СВЦЭМ!$H$40:$H$783,СВЦЭМ!$A$40:$A$783,$A286,СВЦЭМ!$B$39:$B$782,O$260)+'СЕТ СН'!$F$12</f>
        <v>0</v>
      </c>
      <c r="P286" s="36">
        <f>SUMIFS(СВЦЭМ!$H$40:$H$783,СВЦЭМ!$A$40:$A$783,$A286,СВЦЭМ!$B$39:$B$782,P$260)+'СЕТ СН'!$F$12</f>
        <v>0</v>
      </c>
      <c r="Q286" s="36">
        <f>SUMIFS(СВЦЭМ!$H$40:$H$783,СВЦЭМ!$A$40:$A$783,$A286,СВЦЭМ!$B$39:$B$782,Q$260)+'СЕТ СН'!$F$12</f>
        <v>0</v>
      </c>
      <c r="R286" s="36">
        <f>SUMIFS(СВЦЭМ!$H$40:$H$783,СВЦЭМ!$A$40:$A$783,$A286,СВЦЭМ!$B$39:$B$782,R$260)+'СЕТ СН'!$F$12</f>
        <v>0</v>
      </c>
      <c r="S286" s="36">
        <f>SUMIFS(СВЦЭМ!$H$40:$H$783,СВЦЭМ!$A$40:$A$783,$A286,СВЦЭМ!$B$39:$B$782,S$260)+'СЕТ СН'!$F$12</f>
        <v>0</v>
      </c>
      <c r="T286" s="36">
        <f>SUMIFS(СВЦЭМ!$H$40:$H$783,СВЦЭМ!$A$40:$A$783,$A286,СВЦЭМ!$B$39:$B$782,T$260)+'СЕТ СН'!$F$12</f>
        <v>0</v>
      </c>
      <c r="U286" s="36">
        <f>SUMIFS(СВЦЭМ!$H$40:$H$783,СВЦЭМ!$A$40:$A$783,$A286,СВЦЭМ!$B$39:$B$782,U$260)+'СЕТ СН'!$F$12</f>
        <v>0</v>
      </c>
      <c r="V286" s="36">
        <f>SUMIFS(СВЦЭМ!$H$40:$H$783,СВЦЭМ!$A$40:$A$783,$A286,СВЦЭМ!$B$39:$B$782,V$260)+'СЕТ СН'!$F$12</f>
        <v>0</v>
      </c>
      <c r="W286" s="36">
        <f>SUMIFS(СВЦЭМ!$H$40:$H$783,СВЦЭМ!$A$40:$A$783,$A286,СВЦЭМ!$B$39:$B$782,W$260)+'СЕТ СН'!$F$12</f>
        <v>0</v>
      </c>
      <c r="X286" s="36">
        <f>SUMIFS(СВЦЭМ!$H$40:$H$783,СВЦЭМ!$A$40:$A$783,$A286,СВЦЭМ!$B$39:$B$782,X$260)+'СЕТ СН'!$F$12</f>
        <v>0</v>
      </c>
      <c r="Y286" s="36">
        <f>SUMIFS(СВЦЭМ!$H$40:$H$783,СВЦЭМ!$A$40:$A$783,$A286,СВЦЭМ!$B$39:$B$782,Y$260)+'СЕТ СН'!$F$12</f>
        <v>0</v>
      </c>
    </row>
    <row r="287" spans="1:25" ht="15.75" hidden="1" x14ac:dyDescent="0.2">
      <c r="A287" s="35">
        <f t="shared" si="7"/>
        <v>45012</v>
      </c>
      <c r="B287" s="36">
        <f>SUMIFS(СВЦЭМ!$H$40:$H$783,СВЦЭМ!$A$40:$A$783,$A287,СВЦЭМ!$B$39:$B$782,B$260)+'СЕТ СН'!$F$12</f>
        <v>0</v>
      </c>
      <c r="C287" s="36">
        <f>SUMIFS(СВЦЭМ!$H$40:$H$783,СВЦЭМ!$A$40:$A$783,$A287,СВЦЭМ!$B$39:$B$782,C$260)+'СЕТ СН'!$F$12</f>
        <v>0</v>
      </c>
      <c r="D287" s="36">
        <f>SUMIFS(СВЦЭМ!$H$40:$H$783,СВЦЭМ!$A$40:$A$783,$A287,СВЦЭМ!$B$39:$B$782,D$260)+'СЕТ СН'!$F$12</f>
        <v>0</v>
      </c>
      <c r="E287" s="36">
        <f>SUMIFS(СВЦЭМ!$H$40:$H$783,СВЦЭМ!$A$40:$A$783,$A287,СВЦЭМ!$B$39:$B$782,E$260)+'СЕТ СН'!$F$12</f>
        <v>0</v>
      </c>
      <c r="F287" s="36">
        <f>SUMIFS(СВЦЭМ!$H$40:$H$783,СВЦЭМ!$A$40:$A$783,$A287,СВЦЭМ!$B$39:$B$782,F$260)+'СЕТ СН'!$F$12</f>
        <v>0</v>
      </c>
      <c r="G287" s="36">
        <f>SUMIFS(СВЦЭМ!$H$40:$H$783,СВЦЭМ!$A$40:$A$783,$A287,СВЦЭМ!$B$39:$B$782,G$260)+'СЕТ СН'!$F$12</f>
        <v>0</v>
      </c>
      <c r="H287" s="36">
        <f>SUMIFS(СВЦЭМ!$H$40:$H$783,СВЦЭМ!$A$40:$A$783,$A287,СВЦЭМ!$B$39:$B$782,H$260)+'СЕТ СН'!$F$12</f>
        <v>0</v>
      </c>
      <c r="I287" s="36">
        <f>SUMIFS(СВЦЭМ!$H$40:$H$783,СВЦЭМ!$A$40:$A$783,$A287,СВЦЭМ!$B$39:$B$782,I$260)+'СЕТ СН'!$F$12</f>
        <v>0</v>
      </c>
      <c r="J287" s="36">
        <f>SUMIFS(СВЦЭМ!$H$40:$H$783,СВЦЭМ!$A$40:$A$783,$A287,СВЦЭМ!$B$39:$B$782,J$260)+'СЕТ СН'!$F$12</f>
        <v>0</v>
      </c>
      <c r="K287" s="36">
        <f>SUMIFS(СВЦЭМ!$H$40:$H$783,СВЦЭМ!$A$40:$A$783,$A287,СВЦЭМ!$B$39:$B$782,K$260)+'СЕТ СН'!$F$12</f>
        <v>0</v>
      </c>
      <c r="L287" s="36">
        <f>SUMIFS(СВЦЭМ!$H$40:$H$783,СВЦЭМ!$A$40:$A$783,$A287,СВЦЭМ!$B$39:$B$782,L$260)+'СЕТ СН'!$F$12</f>
        <v>0</v>
      </c>
      <c r="M287" s="36">
        <f>SUMIFS(СВЦЭМ!$H$40:$H$783,СВЦЭМ!$A$40:$A$783,$A287,СВЦЭМ!$B$39:$B$782,M$260)+'СЕТ СН'!$F$12</f>
        <v>0</v>
      </c>
      <c r="N287" s="36">
        <f>SUMIFS(СВЦЭМ!$H$40:$H$783,СВЦЭМ!$A$40:$A$783,$A287,СВЦЭМ!$B$39:$B$782,N$260)+'СЕТ СН'!$F$12</f>
        <v>0</v>
      </c>
      <c r="O287" s="36">
        <f>SUMIFS(СВЦЭМ!$H$40:$H$783,СВЦЭМ!$A$40:$A$783,$A287,СВЦЭМ!$B$39:$B$782,O$260)+'СЕТ СН'!$F$12</f>
        <v>0</v>
      </c>
      <c r="P287" s="36">
        <f>SUMIFS(СВЦЭМ!$H$40:$H$783,СВЦЭМ!$A$40:$A$783,$A287,СВЦЭМ!$B$39:$B$782,P$260)+'СЕТ СН'!$F$12</f>
        <v>0</v>
      </c>
      <c r="Q287" s="36">
        <f>SUMIFS(СВЦЭМ!$H$40:$H$783,СВЦЭМ!$A$40:$A$783,$A287,СВЦЭМ!$B$39:$B$782,Q$260)+'СЕТ СН'!$F$12</f>
        <v>0</v>
      </c>
      <c r="R287" s="36">
        <f>SUMIFS(СВЦЭМ!$H$40:$H$783,СВЦЭМ!$A$40:$A$783,$A287,СВЦЭМ!$B$39:$B$782,R$260)+'СЕТ СН'!$F$12</f>
        <v>0</v>
      </c>
      <c r="S287" s="36">
        <f>SUMIFS(СВЦЭМ!$H$40:$H$783,СВЦЭМ!$A$40:$A$783,$A287,СВЦЭМ!$B$39:$B$782,S$260)+'СЕТ СН'!$F$12</f>
        <v>0</v>
      </c>
      <c r="T287" s="36">
        <f>SUMIFS(СВЦЭМ!$H$40:$H$783,СВЦЭМ!$A$40:$A$783,$A287,СВЦЭМ!$B$39:$B$782,T$260)+'СЕТ СН'!$F$12</f>
        <v>0</v>
      </c>
      <c r="U287" s="36">
        <f>SUMIFS(СВЦЭМ!$H$40:$H$783,СВЦЭМ!$A$40:$A$783,$A287,СВЦЭМ!$B$39:$B$782,U$260)+'СЕТ СН'!$F$12</f>
        <v>0</v>
      </c>
      <c r="V287" s="36">
        <f>SUMIFS(СВЦЭМ!$H$40:$H$783,СВЦЭМ!$A$40:$A$783,$A287,СВЦЭМ!$B$39:$B$782,V$260)+'СЕТ СН'!$F$12</f>
        <v>0</v>
      </c>
      <c r="W287" s="36">
        <f>SUMIFS(СВЦЭМ!$H$40:$H$783,СВЦЭМ!$A$40:$A$783,$A287,СВЦЭМ!$B$39:$B$782,W$260)+'СЕТ СН'!$F$12</f>
        <v>0</v>
      </c>
      <c r="X287" s="36">
        <f>SUMIFS(СВЦЭМ!$H$40:$H$783,СВЦЭМ!$A$40:$A$783,$A287,СВЦЭМ!$B$39:$B$782,X$260)+'СЕТ СН'!$F$12</f>
        <v>0</v>
      </c>
      <c r="Y287" s="36">
        <f>SUMIFS(СВЦЭМ!$H$40:$H$783,СВЦЭМ!$A$40:$A$783,$A287,СВЦЭМ!$B$39:$B$782,Y$260)+'СЕТ СН'!$F$12</f>
        <v>0</v>
      </c>
    </row>
    <row r="288" spans="1:25" ht="15.75" hidden="1" x14ac:dyDescent="0.2">
      <c r="A288" s="35">
        <f t="shared" si="7"/>
        <v>45013</v>
      </c>
      <c r="B288" s="36">
        <f>SUMIFS(СВЦЭМ!$H$40:$H$783,СВЦЭМ!$A$40:$A$783,$A288,СВЦЭМ!$B$39:$B$782,B$260)+'СЕТ СН'!$F$12</f>
        <v>0</v>
      </c>
      <c r="C288" s="36">
        <f>SUMIFS(СВЦЭМ!$H$40:$H$783,СВЦЭМ!$A$40:$A$783,$A288,СВЦЭМ!$B$39:$B$782,C$260)+'СЕТ СН'!$F$12</f>
        <v>0</v>
      </c>
      <c r="D288" s="36">
        <f>SUMIFS(СВЦЭМ!$H$40:$H$783,СВЦЭМ!$A$40:$A$783,$A288,СВЦЭМ!$B$39:$B$782,D$260)+'СЕТ СН'!$F$12</f>
        <v>0</v>
      </c>
      <c r="E288" s="36">
        <f>SUMIFS(СВЦЭМ!$H$40:$H$783,СВЦЭМ!$A$40:$A$783,$A288,СВЦЭМ!$B$39:$B$782,E$260)+'СЕТ СН'!$F$12</f>
        <v>0</v>
      </c>
      <c r="F288" s="36">
        <f>SUMIFS(СВЦЭМ!$H$40:$H$783,СВЦЭМ!$A$40:$A$783,$A288,СВЦЭМ!$B$39:$B$782,F$260)+'СЕТ СН'!$F$12</f>
        <v>0</v>
      </c>
      <c r="G288" s="36">
        <f>SUMIFS(СВЦЭМ!$H$40:$H$783,СВЦЭМ!$A$40:$A$783,$A288,СВЦЭМ!$B$39:$B$782,G$260)+'СЕТ СН'!$F$12</f>
        <v>0</v>
      </c>
      <c r="H288" s="36">
        <f>SUMIFS(СВЦЭМ!$H$40:$H$783,СВЦЭМ!$A$40:$A$783,$A288,СВЦЭМ!$B$39:$B$782,H$260)+'СЕТ СН'!$F$12</f>
        <v>0</v>
      </c>
      <c r="I288" s="36">
        <f>SUMIFS(СВЦЭМ!$H$40:$H$783,СВЦЭМ!$A$40:$A$783,$A288,СВЦЭМ!$B$39:$B$782,I$260)+'СЕТ СН'!$F$12</f>
        <v>0</v>
      </c>
      <c r="J288" s="36">
        <f>SUMIFS(СВЦЭМ!$H$40:$H$783,СВЦЭМ!$A$40:$A$783,$A288,СВЦЭМ!$B$39:$B$782,J$260)+'СЕТ СН'!$F$12</f>
        <v>0</v>
      </c>
      <c r="K288" s="36">
        <f>SUMIFS(СВЦЭМ!$H$40:$H$783,СВЦЭМ!$A$40:$A$783,$A288,СВЦЭМ!$B$39:$B$782,K$260)+'СЕТ СН'!$F$12</f>
        <v>0</v>
      </c>
      <c r="L288" s="36">
        <f>SUMIFS(СВЦЭМ!$H$40:$H$783,СВЦЭМ!$A$40:$A$783,$A288,СВЦЭМ!$B$39:$B$782,L$260)+'СЕТ СН'!$F$12</f>
        <v>0</v>
      </c>
      <c r="M288" s="36">
        <f>SUMIFS(СВЦЭМ!$H$40:$H$783,СВЦЭМ!$A$40:$A$783,$A288,СВЦЭМ!$B$39:$B$782,M$260)+'СЕТ СН'!$F$12</f>
        <v>0</v>
      </c>
      <c r="N288" s="36">
        <f>SUMIFS(СВЦЭМ!$H$40:$H$783,СВЦЭМ!$A$40:$A$783,$A288,СВЦЭМ!$B$39:$B$782,N$260)+'СЕТ СН'!$F$12</f>
        <v>0</v>
      </c>
      <c r="O288" s="36">
        <f>SUMIFS(СВЦЭМ!$H$40:$H$783,СВЦЭМ!$A$40:$A$783,$A288,СВЦЭМ!$B$39:$B$782,O$260)+'СЕТ СН'!$F$12</f>
        <v>0</v>
      </c>
      <c r="P288" s="36">
        <f>SUMIFS(СВЦЭМ!$H$40:$H$783,СВЦЭМ!$A$40:$A$783,$A288,СВЦЭМ!$B$39:$B$782,P$260)+'СЕТ СН'!$F$12</f>
        <v>0</v>
      </c>
      <c r="Q288" s="36">
        <f>SUMIFS(СВЦЭМ!$H$40:$H$783,СВЦЭМ!$A$40:$A$783,$A288,СВЦЭМ!$B$39:$B$782,Q$260)+'СЕТ СН'!$F$12</f>
        <v>0</v>
      </c>
      <c r="R288" s="36">
        <f>SUMIFS(СВЦЭМ!$H$40:$H$783,СВЦЭМ!$A$40:$A$783,$A288,СВЦЭМ!$B$39:$B$782,R$260)+'СЕТ СН'!$F$12</f>
        <v>0</v>
      </c>
      <c r="S288" s="36">
        <f>SUMIFS(СВЦЭМ!$H$40:$H$783,СВЦЭМ!$A$40:$A$783,$A288,СВЦЭМ!$B$39:$B$782,S$260)+'СЕТ СН'!$F$12</f>
        <v>0</v>
      </c>
      <c r="T288" s="36">
        <f>SUMIFS(СВЦЭМ!$H$40:$H$783,СВЦЭМ!$A$40:$A$783,$A288,СВЦЭМ!$B$39:$B$782,T$260)+'СЕТ СН'!$F$12</f>
        <v>0</v>
      </c>
      <c r="U288" s="36">
        <f>SUMIFS(СВЦЭМ!$H$40:$H$783,СВЦЭМ!$A$40:$A$783,$A288,СВЦЭМ!$B$39:$B$782,U$260)+'СЕТ СН'!$F$12</f>
        <v>0</v>
      </c>
      <c r="V288" s="36">
        <f>SUMIFS(СВЦЭМ!$H$40:$H$783,СВЦЭМ!$A$40:$A$783,$A288,СВЦЭМ!$B$39:$B$782,V$260)+'СЕТ СН'!$F$12</f>
        <v>0</v>
      </c>
      <c r="W288" s="36">
        <f>SUMIFS(СВЦЭМ!$H$40:$H$783,СВЦЭМ!$A$40:$A$783,$A288,СВЦЭМ!$B$39:$B$782,W$260)+'СЕТ СН'!$F$12</f>
        <v>0</v>
      </c>
      <c r="X288" s="36">
        <f>SUMIFS(СВЦЭМ!$H$40:$H$783,СВЦЭМ!$A$40:$A$783,$A288,СВЦЭМ!$B$39:$B$782,X$260)+'СЕТ СН'!$F$12</f>
        <v>0</v>
      </c>
      <c r="Y288" s="36">
        <f>SUMIFS(СВЦЭМ!$H$40:$H$783,СВЦЭМ!$A$40:$A$783,$A288,СВЦЭМ!$B$39:$B$782,Y$260)+'СЕТ СН'!$F$12</f>
        <v>0</v>
      </c>
    </row>
    <row r="289" spans="1:27" ht="15.75" hidden="1" x14ac:dyDescent="0.2">
      <c r="A289" s="35">
        <f t="shared" si="7"/>
        <v>45014</v>
      </c>
      <c r="B289" s="36">
        <f>SUMIFS(СВЦЭМ!$H$40:$H$783,СВЦЭМ!$A$40:$A$783,$A289,СВЦЭМ!$B$39:$B$782,B$260)+'СЕТ СН'!$F$12</f>
        <v>0</v>
      </c>
      <c r="C289" s="36">
        <f>SUMIFS(СВЦЭМ!$H$40:$H$783,СВЦЭМ!$A$40:$A$783,$A289,СВЦЭМ!$B$39:$B$782,C$260)+'СЕТ СН'!$F$12</f>
        <v>0</v>
      </c>
      <c r="D289" s="36">
        <f>SUMIFS(СВЦЭМ!$H$40:$H$783,СВЦЭМ!$A$40:$A$783,$A289,СВЦЭМ!$B$39:$B$782,D$260)+'СЕТ СН'!$F$12</f>
        <v>0</v>
      </c>
      <c r="E289" s="36">
        <f>SUMIFS(СВЦЭМ!$H$40:$H$783,СВЦЭМ!$A$40:$A$783,$A289,СВЦЭМ!$B$39:$B$782,E$260)+'СЕТ СН'!$F$12</f>
        <v>0</v>
      </c>
      <c r="F289" s="36">
        <f>SUMIFS(СВЦЭМ!$H$40:$H$783,СВЦЭМ!$A$40:$A$783,$A289,СВЦЭМ!$B$39:$B$782,F$260)+'СЕТ СН'!$F$12</f>
        <v>0</v>
      </c>
      <c r="G289" s="36">
        <f>SUMIFS(СВЦЭМ!$H$40:$H$783,СВЦЭМ!$A$40:$A$783,$A289,СВЦЭМ!$B$39:$B$782,G$260)+'СЕТ СН'!$F$12</f>
        <v>0</v>
      </c>
      <c r="H289" s="36">
        <f>SUMIFS(СВЦЭМ!$H$40:$H$783,СВЦЭМ!$A$40:$A$783,$A289,СВЦЭМ!$B$39:$B$782,H$260)+'СЕТ СН'!$F$12</f>
        <v>0</v>
      </c>
      <c r="I289" s="36">
        <f>SUMIFS(СВЦЭМ!$H$40:$H$783,СВЦЭМ!$A$40:$A$783,$A289,СВЦЭМ!$B$39:$B$782,I$260)+'СЕТ СН'!$F$12</f>
        <v>0</v>
      </c>
      <c r="J289" s="36">
        <f>SUMIFS(СВЦЭМ!$H$40:$H$783,СВЦЭМ!$A$40:$A$783,$A289,СВЦЭМ!$B$39:$B$782,J$260)+'СЕТ СН'!$F$12</f>
        <v>0</v>
      </c>
      <c r="K289" s="36">
        <f>SUMIFS(СВЦЭМ!$H$40:$H$783,СВЦЭМ!$A$40:$A$783,$A289,СВЦЭМ!$B$39:$B$782,K$260)+'СЕТ СН'!$F$12</f>
        <v>0</v>
      </c>
      <c r="L289" s="36">
        <f>SUMIFS(СВЦЭМ!$H$40:$H$783,СВЦЭМ!$A$40:$A$783,$A289,СВЦЭМ!$B$39:$B$782,L$260)+'СЕТ СН'!$F$12</f>
        <v>0</v>
      </c>
      <c r="M289" s="36">
        <f>SUMIFS(СВЦЭМ!$H$40:$H$783,СВЦЭМ!$A$40:$A$783,$A289,СВЦЭМ!$B$39:$B$782,M$260)+'СЕТ СН'!$F$12</f>
        <v>0</v>
      </c>
      <c r="N289" s="36">
        <f>SUMIFS(СВЦЭМ!$H$40:$H$783,СВЦЭМ!$A$40:$A$783,$A289,СВЦЭМ!$B$39:$B$782,N$260)+'СЕТ СН'!$F$12</f>
        <v>0</v>
      </c>
      <c r="O289" s="36">
        <f>SUMIFS(СВЦЭМ!$H$40:$H$783,СВЦЭМ!$A$40:$A$783,$A289,СВЦЭМ!$B$39:$B$782,O$260)+'СЕТ СН'!$F$12</f>
        <v>0</v>
      </c>
      <c r="P289" s="36">
        <f>SUMIFS(СВЦЭМ!$H$40:$H$783,СВЦЭМ!$A$40:$A$783,$A289,СВЦЭМ!$B$39:$B$782,P$260)+'СЕТ СН'!$F$12</f>
        <v>0</v>
      </c>
      <c r="Q289" s="36">
        <f>SUMIFS(СВЦЭМ!$H$40:$H$783,СВЦЭМ!$A$40:$A$783,$A289,СВЦЭМ!$B$39:$B$782,Q$260)+'СЕТ СН'!$F$12</f>
        <v>0</v>
      </c>
      <c r="R289" s="36">
        <f>SUMIFS(СВЦЭМ!$H$40:$H$783,СВЦЭМ!$A$40:$A$783,$A289,СВЦЭМ!$B$39:$B$782,R$260)+'СЕТ СН'!$F$12</f>
        <v>0</v>
      </c>
      <c r="S289" s="36">
        <f>SUMIFS(СВЦЭМ!$H$40:$H$783,СВЦЭМ!$A$40:$A$783,$A289,СВЦЭМ!$B$39:$B$782,S$260)+'СЕТ СН'!$F$12</f>
        <v>0</v>
      </c>
      <c r="T289" s="36">
        <f>SUMIFS(СВЦЭМ!$H$40:$H$783,СВЦЭМ!$A$40:$A$783,$A289,СВЦЭМ!$B$39:$B$782,T$260)+'СЕТ СН'!$F$12</f>
        <v>0</v>
      </c>
      <c r="U289" s="36">
        <f>SUMIFS(СВЦЭМ!$H$40:$H$783,СВЦЭМ!$A$40:$A$783,$A289,СВЦЭМ!$B$39:$B$782,U$260)+'СЕТ СН'!$F$12</f>
        <v>0</v>
      </c>
      <c r="V289" s="36">
        <f>SUMIFS(СВЦЭМ!$H$40:$H$783,СВЦЭМ!$A$40:$A$783,$A289,СВЦЭМ!$B$39:$B$782,V$260)+'СЕТ СН'!$F$12</f>
        <v>0</v>
      </c>
      <c r="W289" s="36">
        <f>SUMIFS(СВЦЭМ!$H$40:$H$783,СВЦЭМ!$A$40:$A$783,$A289,СВЦЭМ!$B$39:$B$782,W$260)+'СЕТ СН'!$F$12</f>
        <v>0</v>
      </c>
      <c r="X289" s="36">
        <f>SUMIFS(СВЦЭМ!$H$40:$H$783,СВЦЭМ!$A$40:$A$783,$A289,СВЦЭМ!$B$39:$B$782,X$260)+'СЕТ СН'!$F$12</f>
        <v>0</v>
      </c>
      <c r="Y289" s="36">
        <f>SUMIFS(СВЦЭМ!$H$40:$H$783,СВЦЭМ!$A$40:$A$783,$A289,СВЦЭМ!$B$39:$B$782,Y$260)+'СЕТ СН'!$F$12</f>
        <v>0</v>
      </c>
    </row>
    <row r="290" spans="1:27" ht="15.75" hidden="1" x14ac:dyDescent="0.2">
      <c r="A290" s="35">
        <f t="shared" si="7"/>
        <v>45015</v>
      </c>
      <c r="B290" s="36">
        <f>SUMIFS(СВЦЭМ!$H$40:$H$783,СВЦЭМ!$A$40:$A$783,$A290,СВЦЭМ!$B$39:$B$782,B$260)+'СЕТ СН'!$F$12</f>
        <v>0</v>
      </c>
      <c r="C290" s="36">
        <f>SUMIFS(СВЦЭМ!$H$40:$H$783,СВЦЭМ!$A$40:$A$783,$A290,СВЦЭМ!$B$39:$B$782,C$260)+'СЕТ СН'!$F$12</f>
        <v>0</v>
      </c>
      <c r="D290" s="36">
        <f>SUMIFS(СВЦЭМ!$H$40:$H$783,СВЦЭМ!$A$40:$A$783,$A290,СВЦЭМ!$B$39:$B$782,D$260)+'СЕТ СН'!$F$12</f>
        <v>0</v>
      </c>
      <c r="E290" s="36">
        <f>SUMIFS(СВЦЭМ!$H$40:$H$783,СВЦЭМ!$A$40:$A$783,$A290,СВЦЭМ!$B$39:$B$782,E$260)+'СЕТ СН'!$F$12</f>
        <v>0</v>
      </c>
      <c r="F290" s="36">
        <f>SUMIFS(СВЦЭМ!$H$40:$H$783,СВЦЭМ!$A$40:$A$783,$A290,СВЦЭМ!$B$39:$B$782,F$260)+'СЕТ СН'!$F$12</f>
        <v>0</v>
      </c>
      <c r="G290" s="36">
        <f>SUMIFS(СВЦЭМ!$H$40:$H$783,СВЦЭМ!$A$40:$A$783,$A290,СВЦЭМ!$B$39:$B$782,G$260)+'СЕТ СН'!$F$12</f>
        <v>0</v>
      </c>
      <c r="H290" s="36">
        <f>SUMIFS(СВЦЭМ!$H$40:$H$783,СВЦЭМ!$A$40:$A$783,$A290,СВЦЭМ!$B$39:$B$782,H$260)+'СЕТ СН'!$F$12</f>
        <v>0</v>
      </c>
      <c r="I290" s="36">
        <f>SUMIFS(СВЦЭМ!$H$40:$H$783,СВЦЭМ!$A$40:$A$783,$A290,СВЦЭМ!$B$39:$B$782,I$260)+'СЕТ СН'!$F$12</f>
        <v>0</v>
      </c>
      <c r="J290" s="36">
        <f>SUMIFS(СВЦЭМ!$H$40:$H$783,СВЦЭМ!$A$40:$A$783,$A290,СВЦЭМ!$B$39:$B$782,J$260)+'СЕТ СН'!$F$12</f>
        <v>0</v>
      </c>
      <c r="K290" s="36">
        <f>SUMIFS(СВЦЭМ!$H$40:$H$783,СВЦЭМ!$A$40:$A$783,$A290,СВЦЭМ!$B$39:$B$782,K$260)+'СЕТ СН'!$F$12</f>
        <v>0</v>
      </c>
      <c r="L290" s="36">
        <f>SUMIFS(СВЦЭМ!$H$40:$H$783,СВЦЭМ!$A$40:$A$783,$A290,СВЦЭМ!$B$39:$B$782,L$260)+'СЕТ СН'!$F$12</f>
        <v>0</v>
      </c>
      <c r="M290" s="36">
        <f>SUMIFS(СВЦЭМ!$H$40:$H$783,СВЦЭМ!$A$40:$A$783,$A290,СВЦЭМ!$B$39:$B$782,M$260)+'СЕТ СН'!$F$12</f>
        <v>0</v>
      </c>
      <c r="N290" s="36">
        <f>SUMIFS(СВЦЭМ!$H$40:$H$783,СВЦЭМ!$A$40:$A$783,$A290,СВЦЭМ!$B$39:$B$782,N$260)+'СЕТ СН'!$F$12</f>
        <v>0</v>
      </c>
      <c r="O290" s="36">
        <f>SUMIFS(СВЦЭМ!$H$40:$H$783,СВЦЭМ!$A$40:$A$783,$A290,СВЦЭМ!$B$39:$B$782,O$260)+'СЕТ СН'!$F$12</f>
        <v>0</v>
      </c>
      <c r="P290" s="36">
        <f>SUMIFS(СВЦЭМ!$H$40:$H$783,СВЦЭМ!$A$40:$A$783,$A290,СВЦЭМ!$B$39:$B$782,P$260)+'СЕТ СН'!$F$12</f>
        <v>0</v>
      </c>
      <c r="Q290" s="36">
        <f>SUMIFS(СВЦЭМ!$H$40:$H$783,СВЦЭМ!$A$40:$A$783,$A290,СВЦЭМ!$B$39:$B$782,Q$260)+'СЕТ СН'!$F$12</f>
        <v>0</v>
      </c>
      <c r="R290" s="36">
        <f>SUMIFS(СВЦЭМ!$H$40:$H$783,СВЦЭМ!$A$40:$A$783,$A290,СВЦЭМ!$B$39:$B$782,R$260)+'СЕТ СН'!$F$12</f>
        <v>0</v>
      </c>
      <c r="S290" s="36">
        <f>SUMIFS(СВЦЭМ!$H$40:$H$783,СВЦЭМ!$A$40:$A$783,$A290,СВЦЭМ!$B$39:$B$782,S$260)+'СЕТ СН'!$F$12</f>
        <v>0</v>
      </c>
      <c r="T290" s="36">
        <f>SUMIFS(СВЦЭМ!$H$40:$H$783,СВЦЭМ!$A$40:$A$783,$A290,СВЦЭМ!$B$39:$B$782,T$260)+'СЕТ СН'!$F$12</f>
        <v>0</v>
      </c>
      <c r="U290" s="36">
        <f>SUMIFS(СВЦЭМ!$H$40:$H$783,СВЦЭМ!$A$40:$A$783,$A290,СВЦЭМ!$B$39:$B$782,U$260)+'СЕТ СН'!$F$12</f>
        <v>0</v>
      </c>
      <c r="V290" s="36">
        <f>SUMIFS(СВЦЭМ!$H$40:$H$783,СВЦЭМ!$A$40:$A$783,$A290,СВЦЭМ!$B$39:$B$782,V$260)+'СЕТ СН'!$F$12</f>
        <v>0</v>
      </c>
      <c r="W290" s="36">
        <f>SUMIFS(СВЦЭМ!$H$40:$H$783,СВЦЭМ!$A$40:$A$783,$A290,СВЦЭМ!$B$39:$B$782,W$260)+'СЕТ СН'!$F$12</f>
        <v>0</v>
      </c>
      <c r="X290" s="36">
        <f>SUMIFS(СВЦЭМ!$H$40:$H$783,СВЦЭМ!$A$40:$A$783,$A290,СВЦЭМ!$B$39:$B$782,X$260)+'СЕТ СН'!$F$12</f>
        <v>0</v>
      </c>
      <c r="Y290" s="36">
        <f>SUMIFS(СВЦЭМ!$H$40:$H$783,СВЦЭМ!$A$40:$A$783,$A290,СВЦЭМ!$B$39:$B$782,Y$260)+'СЕТ СН'!$F$12</f>
        <v>0</v>
      </c>
    </row>
    <row r="291" spans="1:27" ht="15.75" hidden="1" x14ac:dyDescent="0.2">
      <c r="A291" s="35">
        <f t="shared" si="7"/>
        <v>45016</v>
      </c>
      <c r="B291" s="36">
        <f>SUMIFS(СВЦЭМ!$H$40:$H$783,СВЦЭМ!$A$40:$A$783,$A291,СВЦЭМ!$B$39:$B$782,B$260)+'СЕТ СН'!$F$12</f>
        <v>0</v>
      </c>
      <c r="C291" s="36">
        <f>SUMIFS(СВЦЭМ!$H$40:$H$783,СВЦЭМ!$A$40:$A$783,$A291,СВЦЭМ!$B$39:$B$782,C$260)+'СЕТ СН'!$F$12</f>
        <v>0</v>
      </c>
      <c r="D291" s="36">
        <f>SUMIFS(СВЦЭМ!$H$40:$H$783,СВЦЭМ!$A$40:$A$783,$A291,СВЦЭМ!$B$39:$B$782,D$260)+'СЕТ СН'!$F$12</f>
        <v>0</v>
      </c>
      <c r="E291" s="36">
        <f>SUMIFS(СВЦЭМ!$H$40:$H$783,СВЦЭМ!$A$40:$A$783,$A291,СВЦЭМ!$B$39:$B$782,E$260)+'СЕТ СН'!$F$12</f>
        <v>0</v>
      </c>
      <c r="F291" s="36">
        <f>SUMIFS(СВЦЭМ!$H$40:$H$783,СВЦЭМ!$A$40:$A$783,$A291,СВЦЭМ!$B$39:$B$782,F$260)+'СЕТ СН'!$F$12</f>
        <v>0</v>
      </c>
      <c r="G291" s="36">
        <f>SUMIFS(СВЦЭМ!$H$40:$H$783,СВЦЭМ!$A$40:$A$783,$A291,СВЦЭМ!$B$39:$B$782,G$260)+'СЕТ СН'!$F$12</f>
        <v>0</v>
      </c>
      <c r="H291" s="36">
        <f>SUMIFS(СВЦЭМ!$H$40:$H$783,СВЦЭМ!$A$40:$A$783,$A291,СВЦЭМ!$B$39:$B$782,H$260)+'СЕТ СН'!$F$12</f>
        <v>0</v>
      </c>
      <c r="I291" s="36">
        <f>SUMIFS(СВЦЭМ!$H$40:$H$783,СВЦЭМ!$A$40:$A$783,$A291,СВЦЭМ!$B$39:$B$782,I$260)+'СЕТ СН'!$F$12</f>
        <v>0</v>
      </c>
      <c r="J291" s="36">
        <f>SUMIFS(СВЦЭМ!$H$40:$H$783,СВЦЭМ!$A$40:$A$783,$A291,СВЦЭМ!$B$39:$B$782,J$260)+'СЕТ СН'!$F$12</f>
        <v>0</v>
      </c>
      <c r="K291" s="36">
        <f>SUMIFS(СВЦЭМ!$H$40:$H$783,СВЦЭМ!$A$40:$A$783,$A291,СВЦЭМ!$B$39:$B$782,K$260)+'СЕТ СН'!$F$12</f>
        <v>0</v>
      </c>
      <c r="L291" s="36">
        <f>SUMIFS(СВЦЭМ!$H$40:$H$783,СВЦЭМ!$A$40:$A$783,$A291,СВЦЭМ!$B$39:$B$782,L$260)+'СЕТ СН'!$F$12</f>
        <v>0</v>
      </c>
      <c r="M291" s="36">
        <f>SUMIFS(СВЦЭМ!$H$40:$H$783,СВЦЭМ!$A$40:$A$783,$A291,СВЦЭМ!$B$39:$B$782,M$260)+'СЕТ СН'!$F$12</f>
        <v>0</v>
      </c>
      <c r="N291" s="36">
        <f>SUMIFS(СВЦЭМ!$H$40:$H$783,СВЦЭМ!$A$40:$A$783,$A291,СВЦЭМ!$B$39:$B$782,N$260)+'СЕТ СН'!$F$12</f>
        <v>0</v>
      </c>
      <c r="O291" s="36">
        <f>SUMIFS(СВЦЭМ!$H$40:$H$783,СВЦЭМ!$A$40:$A$783,$A291,СВЦЭМ!$B$39:$B$782,O$260)+'СЕТ СН'!$F$12</f>
        <v>0</v>
      </c>
      <c r="P291" s="36">
        <f>SUMIFS(СВЦЭМ!$H$40:$H$783,СВЦЭМ!$A$40:$A$783,$A291,СВЦЭМ!$B$39:$B$782,P$260)+'СЕТ СН'!$F$12</f>
        <v>0</v>
      </c>
      <c r="Q291" s="36">
        <f>SUMIFS(СВЦЭМ!$H$40:$H$783,СВЦЭМ!$A$40:$A$783,$A291,СВЦЭМ!$B$39:$B$782,Q$260)+'СЕТ СН'!$F$12</f>
        <v>0</v>
      </c>
      <c r="R291" s="36">
        <f>SUMIFS(СВЦЭМ!$H$40:$H$783,СВЦЭМ!$A$40:$A$783,$A291,СВЦЭМ!$B$39:$B$782,R$260)+'СЕТ СН'!$F$12</f>
        <v>0</v>
      </c>
      <c r="S291" s="36">
        <f>SUMIFS(СВЦЭМ!$H$40:$H$783,СВЦЭМ!$A$40:$A$783,$A291,СВЦЭМ!$B$39:$B$782,S$260)+'СЕТ СН'!$F$12</f>
        <v>0</v>
      </c>
      <c r="T291" s="36">
        <f>SUMIFS(СВЦЭМ!$H$40:$H$783,СВЦЭМ!$A$40:$A$783,$A291,СВЦЭМ!$B$39:$B$782,T$260)+'СЕТ СН'!$F$12</f>
        <v>0</v>
      </c>
      <c r="U291" s="36">
        <f>SUMIFS(СВЦЭМ!$H$40:$H$783,СВЦЭМ!$A$40:$A$783,$A291,СВЦЭМ!$B$39:$B$782,U$260)+'СЕТ СН'!$F$12</f>
        <v>0</v>
      </c>
      <c r="V291" s="36">
        <f>SUMIFS(СВЦЭМ!$H$40:$H$783,СВЦЭМ!$A$40:$A$783,$A291,СВЦЭМ!$B$39:$B$782,V$260)+'СЕТ СН'!$F$12</f>
        <v>0</v>
      </c>
      <c r="W291" s="36">
        <f>SUMIFS(СВЦЭМ!$H$40:$H$783,СВЦЭМ!$A$40:$A$783,$A291,СВЦЭМ!$B$39:$B$782,W$260)+'СЕТ СН'!$F$12</f>
        <v>0</v>
      </c>
      <c r="X291" s="36">
        <f>SUMIFS(СВЦЭМ!$H$40:$H$783,СВЦЭМ!$A$40:$A$783,$A291,СВЦЭМ!$B$39:$B$782,X$260)+'СЕТ СН'!$F$12</f>
        <v>0</v>
      </c>
      <c r="Y291" s="36">
        <f>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3"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34"/>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35"/>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01.03.2023</v>
      </c>
      <c r="B297" s="36">
        <f>SUMIFS(СВЦЭМ!$I$40:$I$783,СВЦЭМ!$A$40:$A$783,$A297,СВЦЭМ!$B$39:$B$782,B$296)+'СЕТ СН'!$F$13</f>
        <v>0</v>
      </c>
      <c r="C297" s="36">
        <f>SUMIFS(СВЦЭМ!$I$40:$I$783,СВЦЭМ!$A$40:$A$783,$A297,СВЦЭМ!$B$39:$B$782,C$296)+'СЕТ СН'!$F$13</f>
        <v>0</v>
      </c>
      <c r="D297" s="36">
        <f>SUMIFS(СВЦЭМ!$I$40:$I$783,СВЦЭМ!$A$40:$A$783,$A297,СВЦЭМ!$B$39:$B$782,D$296)+'СЕТ СН'!$F$13</f>
        <v>0</v>
      </c>
      <c r="E297" s="36">
        <f>SUMIFS(СВЦЭМ!$I$40:$I$783,СВЦЭМ!$A$40:$A$783,$A297,СВЦЭМ!$B$39:$B$782,E$296)+'СЕТ СН'!$F$13</f>
        <v>0</v>
      </c>
      <c r="F297" s="36">
        <f>SUMIFS(СВЦЭМ!$I$40:$I$783,СВЦЭМ!$A$40:$A$783,$A297,СВЦЭМ!$B$39:$B$782,F$296)+'СЕТ СН'!$F$13</f>
        <v>0</v>
      </c>
      <c r="G297" s="36">
        <f>SUMIFS(СВЦЭМ!$I$40:$I$783,СВЦЭМ!$A$40:$A$783,$A297,СВЦЭМ!$B$39:$B$782,G$296)+'СЕТ СН'!$F$13</f>
        <v>0</v>
      </c>
      <c r="H297" s="36">
        <f>SUMIFS(СВЦЭМ!$I$40:$I$783,СВЦЭМ!$A$40:$A$783,$A297,СВЦЭМ!$B$39:$B$782,H$296)+'СЕТ СН'!$F$13</f>
        <v>0</v>
      </c>
      <c r="I297" s="36">
        <f>SUMIFS(СВЦЭМ!$I$40:$I$783,СВЦЭМ!$A$40:$A$783,$A297,СВЦЭМ!$B$39:$B$782,I$296)+'СЕТ СН'!$F$13</f>
        <v>0</v>
      </c>
      <c r="J297" s="36">
        <f>SUMIFS(СВЦЭМ!$I$40:$I$783,СВЦЭМ!$A$40:$A$783,$A297,СВЦЭМ!$B$39:$B$782,J$296)+'СЕТ СН'!$F$13</f>
        <v>0</v>
      </c>
      <c r="K297" s="36">
        <f>SUMIFS(СВЦЭМ!$I$40:$I$783,СВЦЭМ!$A$40:$A$783,$A297,СВЦЭМ!$B$39:$B$782,K$296)+'СЕТ СН'!$F$13</f>
        <v>0</v>
      </c>
      <c r="L297" s="36">
        <f>SUMIFS(СВЦЭМ!$I$40:$I$783,СВЦЭМ!$A$40:$A$783,$A297,СВЦЭМ!$B$39:$B$782,L$296)+'СЕТ СН'!$F$13</f>
        <v>0</v>
      </c>
      <c r="M297" s="36">
        <f>SUMIFS(СВЦЭМ!$I$40:$I$783,СВЦЭМ!$A$40:$A$783,$A297,СВЦЭМ!$B$39:$B$782,M$296)+'СЕТ СН'!$F$13</f>
        <v>0</v>
      </c>
      <c r="N297" s="36">
        <f>SUMIFS(СВЦЭМ!$I$40:$I$783,СВЦЭМ!$A$40:$A$783,$A297,СВЦЭМ!$B$39:$B$782,N$296)+'СЕТ СН'!$F$13</f>
        <v>0</v>
      </c>
      <c r="O297" s="36">
        <f>SUMIFS(СВЦЭМ!$I$40:$I$783,СВЦЭМ!$A$40:$A$783,$A297,СВЦЭМ!$B$39:$B$782,O$296)+'СЕТ СН'!$F$13</f>
        <v>0</v>
      </c>
      <c r="P297" s="36">
        <f>SUMIFS(СВЦЭМ!$I$40:$I$783,СВЦЭМ!$A$40:$A$783,$A297,СВЦЭМ!$B$39:$B$782,P$296)+'СЕТ СН'!$F$13</f>
        <v>0</v>
      </c>
      <c r="Q297" s="36">
        <f>SUMIFS(СВЦЭМ!$I$40:$I$783,СВЦЭМ!$A$40:$A$783,$A297,СВЦЭМ!$B$39:$B$782,Q$296)+'СЕТ СН'!$F$13</f>
        <v>0</v>
      </c>
      <c r="R297" s="36">
        <f>SUMIFS(СВЦЭМ!$I$40:$I$783,СВЦЭМ!$A$40:$A$783,$A297,СВЦЭМ!$B$39:$B$782,R$296)+'СЕТ СН'!$F$13</f>
        <v>0</v>
      </c>
      <c r="S297" s="36">
        <f>SUMIFS(СВЦЭМ!$I$40:$I$783,СВЦЭМ!$A$40:$A$783,$A297,СВЦЭМ!$B$39:$B$782,S$296)+'СЕТ СН'!$F$13</f>
        <v>0</v>
      </c>
      <c r="T297" s="36">
        <f>SUMIFS(СВЦЭМ!$I$40:$I$783,СВЦЭМ!$A$40:$A$783,$A297,СВЦЭМ!$B$39:$B$782,T$296)+'СЕТ СН'!$F$13</f>
        <v>0</v>
      </c>
      <c r="U297" s="36">
        <f>SUMIFS(СВЦЭМ!$I$40:$I$783,СВЦЭМ!$A$40:$A$783,$A297,СВЦЭМ!$B$39:$B$782,U$296)+'СЕТ СН'!$F$13</f>
        <v>0</v>
      </c>
      <c r="V297" s="36">
        <f>SUMIFS(СВЦЭМ!$I$40:$I$783,СВЦЭМ!$A$40:$A$783,$A297,СВЦЭМ!$B$39:$B$782,V$296)+'СЕТ СН'!$F$13</f>
        <v>0</v>
      </c>
      <c r="W297" s="36">
        <f>SUMIFS(СВЦЭМ!$I$40:$I$783,СВЦЭМ!$A$40:$A$783,$A297,СВЦЭМ!$B$39:$B$782,W$296)+'СЕТ СН'!$F$13</f>
        <v>0</v>
      </c>
      <c r="X297" s="36">
        <f>SUMIFS(СВЦЭМ!$I$40:$I$783,СВЦЭМ!$A$40:$A$783,$A297,СВЦЭМ!$B$39:$B$782,X$296)+'СЕТ СН'!$F$13</f>
        <v>0</v>
      </c>
      <c r="Y297" s="36">
        <f>SUMIFS(СВЦЭМ!$I$40:$I$783,СВЦЭМ!$A$40:$A$783,$A297,СВЦЭМ!$B$39:$B$782,Y$296)+'СЕТ СН'!$F$13</f>
        <v>0</v>
      </c>
      <c r="AA297" s="45"/>
    </row>
    <row r="298" spans="1:27" ht="15.75" hidden="1" x14ac:dyDescent="0.2">
      <c r="A298" s="35">
        <f>A297+1</f>
        <v>44987</v>
      </c>
      <c r="B298" s="36">
        <f>SUMIFS(СВЦЭМ!$I$40:$I$783,СВЦЭМ!$A$40:$A$783,$A298,СВЦЭМ!$B$39:$B$782,B$296)+'СЕТ СН'!$F$13</f>
        <v>0</v>
      </c>
      <c r="C298" s="36">
        <f>SUMIFS(СВЦЭМ!$I$40:$I$783,СВЦЭМ!$A$40:$A$783,$A298,СВЦЭМ!$B$39:$B$782,C$296)+'СЕТ СН'!$F$13</f>
        <v>0</v>
      </c>
      <c r="D298" s="36">
        <f>SUMIFS(СВЦЭМ!$I$40:$I$783,СВЦЭМ!$A$40:$A$783,$A298,СВЦЭМ!$B$39:$B$782,D$296)+'СЕТ СН'!$F$13</f>
        <v>0</v>
      </c>
      <c r="E298" s="36">
        <f>SUMIFS(СВЦЭМ!$I$40:$I$783,СВЦЭМ!$A$40:$A$783,$A298,СВЦЭМ!$B$39:$B$782,E$296)+'СЕТ СН'!$F$13</f>
        <v>0</v>
      </c>
      <c r="F298" s="36">
        <f>SUMIFS(СВЦЭМ!$I$40:$I$783,СВЦЭМ!$A$40:$A$783,$A298,СВЦЭМ!$B$39:$B$782,F$296)+'СЕТ СН'!$F$13</f>
        <v>0</v>
      </c>
      <c r="G298" s="36">
        <f>SUMIFS(СВЦЭМ!$I$40:$I$783,СВЦЭМ!$A$40:$A$783,$A298,СВЦЭМ!$B$39:$B$782,G$296)+'СЕТ СН'!$F$13</f>
        <v>0</v>
      </c>
      <c r="H298" s="36">
        <f>SUMIFS(СВЦЭМ!$I$40:$I$783,СВЦЭМ!$A$40:$A$783,$A298,СВЦЭМ!$B$39:$B$782,H$296)+'СЕТ СН'!$F$13</f>
        <v>0</v>
      </c>
      <c r="I298" s="36">
        <f>SUMIFS(СВЦЭМ!$I$40:$I$783,СВЦЭМ!$A$40:$A$783,$A298,СВЦЭМ!$B$39:$B$782,I$296)+'СЕТ СН'!$F$13</f>
        <v>0</v>
      </c>
      <c r="J298" s="36">
        <f>SUMIFS(СВЦЭМ!$I$40:$I$783,СВЦЭМ!$A$40:$A$783,$A298,СВЦЭМ!$B$39:$B$782,J$296)+'СЕТ СН'!$F$13</f>
        <v>0</v>
      </c>
      <c r="K298" s="36">
        <f>SUMIFS(СВЦЭМ!$I$40:$I$783,СВЦЭМ!$A$40:$A$783,$A298,СВЦЭМ!$B$39:$B$782,K$296)+'СЕТ СН'!$F$13</f>
        <v>0</v>
      </c>
      <c r="L298" s="36">
        <f>SUMIFS(СВЦЭМ!$I$40:$I$783,СВЦЭМ!$A$40:$A$783,$A298,СВЦЭМ!$B$39:$B$782,L$296)+'СЕТ СН'!$F$13</f>
        <v>0</v>
      </c>
      <c r="M298" s="36">
        <f>SUMIFS(СВЦЭМ!$I$40:$I$783,СВЦЭМ!$A$40:$A$783,$A298,СВЦЭМ!$B$39:$B$782,M$296)+'СЕТ СН'!$F$13</f>
        <v>0</v>
      </c>
      <c r="N298" s="36">
        <f>SUMIFS(СВЦЭМ!$I$40:$I$783,СВЦЭМ!$A$40:$A$783,$A298,СВЦЭМ!$B$39:$B$782,N$296)+'СЕТ СН'!$F$13</f>
        <v>0</v>
      </c>
      <c r="O298" s="36">
        <f>SUMIFS(СВЦЭМ!$I$40:$I$783,СВЦЭМ!$A$40:$A$783,$A298,СВЦЭМ!$B$39:$B$782,O$296)+'СЕТ СН'!$F$13</f>
        <v>0</v>
      </c>
      <c r="P298" s="36">
        <f>SUMIFS(СВЦЭМ!$I$40:$I$783,СВЦЭМ!$A$40:$A$783,$A298,СВЦЭМ!$B$39:$B$782,P$296)+'СЕТ СН'!$F$13</f>
        <v>0</v>
      </c>
      <c r="Q298" s="36">
        <f>SUMIFS(СВЦЭМ!$I$40:$I$783,СВЦЭМ!$A$40:$A$783,$A298,СВЦЭМ!$B$39:$B$782,Q$296)+'СЕТ СН'!$F$13</f>
        <v>0</v>
      </c>
      <c r="R298" s="36">
        <f>SUMIFS(СВЦЭМ!$I$40:$I$783,СВЦЭМ!$A$40:$A$783,$A298,СВЦЭМ!$B$39:$B$782,R$296)+'СЕТ СН'!$F$13</f>
        <v>0</v>
      </c>
      <c r="S298" s="36">
        <f>SUMIFS(СВЦЭМ!$I$40:$I$783,СВЦЭМ!$A$40:$A$783,$A298,СВЦЭМ!$B$39:$B$782,S$296)+'СЕТ СН'!$F$13</f>
        <v>0</v>
      </c>
      <c r="T298" s="36">
        <f>SUMIFS(СВЦЭМ!$I$40:$I$783,СВЦЭМ!$A$40:$A$783,$A298,СВЦЭМ!$B$39:$B$782,T$296)+'СЕТ СН'!$F$13</f>
        <v>0</v>
      </c>
      <c r="U298" s="36">
        <f>SUMIFS(СВЦЭМ!$I$40:$I$783,СВЦЭМ!$A$40:$A$783,$A298,СВЦЭМ!$B$39:$B$782,U$296)+'СЕТ СН'!$F$13</f>
        <v>0</v>
      </c>
      <c r="V298" s="36">
        <f>SUMIFS(СВЦЭМ!$I$40:$I$783,СВЦЭМ!$A$40:$A$783,$A298,СВЦЭМ!$B$39:$B$782,V$296)+'СЕТ СН'!$F$13</f>
        <v>0</v>
      </c>
      <c r="W298" s="36">
        <f>SUMIFS(СВЦЭМ!$I$40:$I$783,СВЦЭМ!$A$40:$A$783,$A298,СВЦЭМ!$B$39:$B$782,W$296)+'СЕТ СН'!$F$13</f>
        <v>0</v>
      </c>
      <c r="X298" s="36">
        <f>SUMIFS(СВЦЭМ!$I$40:$I$783,СВЦЭМ!$A$40:$A$783,$A298,СВЦЭМ!$B$39:$B$782,X$296)+'СЕТ СН'!$F$13</f>
        <v>0</v>
      </c>
      <c r="Y298" s="36">
        <f>SUMIFS(СВЦЭМ!$I$40:$I$783,СВЦЭМ!$A$40:$A$783,$A298,СВЦЭМ!$B$39:$B$782,Y$296)+'СЕТ СН'!$F$13</f>
        <v>0</v>
      </c>
    </row>
    <row r="299" spans="1:27" ht="15.75" hidden="1" x14ac:dyDescent="0.2">
      <c r="A299" s="35">
        <f t="shared" ref="A299:A327" si="8">A298+1</f>
        <v>44988</v>
      </c>
      <c r="B299" s="36">
        <f>SUMIFS(СВЦЭМ!$I$40:$I$783,СВЦЭМ!$A$40:$A$783,$A299,СВЦЭМ!$B$39:$B$782,B$296)+'СЕТ СН'!$F$13</f>
        <v>0</v>
      </c>
      <c r="C299" s="36">
        <f>SUMIFS(СВЦЭМ!$I$40:$I$783,СВЦЭМ!$A$40:$A$783,$A299,СВЦЭМ!$B$39:$B$782,C$296)+'СЕТ СН'!$F$13</f>
        <v>0</v>
      </c>
      <c r="D299" s="36">
        <f>SUMIFS(СВЦЭМ!$I$40:$I$783,СВЦЭМ!$A$40:$A$783,$A299,СВЦЭМ!$B$39:$B$782,D$296)+'СЕТ СН'!$F$13</f>
        <v>0</v>
      </c>
      <c r="E299" s="36">
        <f>SUMIFS(СВЦЭМ!$I$40:$I$783,СВЦЭМ!$A$40:$A$783,$A299,СВЦЭМ!$B$39:$B$782,E$296)+'СЕТ СН'!$F$13</f>
        <v>0</v>
      </c>
      <c r="F299" s="36">
        <f>SUMIFS(СВЦЭМ!$I$40:$I$783,СВЦЭМ!$A$40:$A$783,$A299,СВЦЭМ!$B$39:$B$782,F$296)+'СЕТ СН'!$F$13</f>
        <v>0</v>
      </c>
      <c r="G299" s="36">
        <f>SUMIFS(СВЦЭМ!$I$40:$I$783,СВЦЭМ!$A$40:$A$783,$A299,СВЦЭМ!$B$39:$B$782,G$296)+'СЕТ СН'!$F$13</f>
        <v>0</v>
      </c>
      <c r="H299" s="36">
        <f>SUMIFS(СВЦЭМ!$I$40:$I$783,СВЦЭМ!$A$40:$A$783,$A299,СВЦЭМ!$B$39:$B$782,H$296)+'СЕТ СН'!$F$13</f>
        <v>0</v>
      </c>
      <c r="I299" s="36">
        <f>SUMIFS(СВЦЭМ!$I$40:$I$783,СВЦЭМ!$A$40:$A$783,$A299,СВЦЭМ!$B$39:$B$782,I$296)+'СЕТ СН'!$F$13</f>
        <v>0</v>
      </c>
      <c r="J299" s="36">
        <f>SUMIFS(СВЦЭМ!$I$40:$I$783,СВЦЭМ!$A$40:$A$783,$A299,СВЦЭМ!$B$39:$B$782,J$296)+'СЕТ СН'!$F$13</f>
        <v>0</v>
      </c>
      <c r="K299" s="36">
        <f>SUMIFS(СВЦЭМ!$I$40:$I$783,СВЦЭМ!$A$40:$A$783,$A299,СВЦЭМ!$B$39:$B$782,K$296)+'СЕТ СН'!$F$13</f>
        <v>0</v>
      </c>
      <c r="L299" s="36">
        <f>SUMIFS(СВЦЭМ!$I$40:$I$783,СВЦЭМ!$A$40:$A$783,$A299,СВЦЭМ!$B$39:$B$782,L$296)+'СЕТ СН'!$F$13</f>
        <v>0</v>
      </c>
      <c r="M299" s="36">
        <f>SUMIFS(СВЦЭМ!$I$40:$I$783,СВЦЭМ!$A$40:$A$783,$A299,СВЦЭМ!$B$39:$B$782,M$296)+'СЕТ СН'!$F$13</f>
        <v>0</v>
      </c>
      <c r="N299" s="36">
        <f>SUMIFS(СВЦЭМ!$I$40:$I$783,СВЦЭМ!$A$40:$A$783,$A299,СВЦЭМ!$B$39:$B$782,N$296)+'СЕТ СН'!$F$13</f>
        <v>0</v>
      </c>
      <c r="O299" s="36">
        <f>SUMIFS(СВЦЭМ!$I$40:$I$783,СВЦЭМ!$A$40:$A$783,$A299,СВЦЭМ!$B$39:$B$782,O$296)+'СЕТ СН'!$F$13</f>
        <v>0</v>
      </c>
      <c r="P299" s="36">
        <f>SUMIFS(СВЦЭМ!$I$40:$I$783,СВЦЭМ!$A$40:$A$783,$A299,СВЦЭМ!$B$39:$B$782,P$296)+'СЕТ СН'!$F$13</f>
        <v>0</v>
      </c>
      <c r="Q299" s="36">
        <f>SUMIFS(СВЦЭМ!$I$40:$I$783,СВЦЭМ!$A$40:$A$783,$A299,СВЦЭМ!$B$39:$B$782,Q$296)+'СЕТ СН'!$F$13</f>
        <v>0</v>
      </c>
      <c r="R299" s="36">
        <f>SUMIFS(СВЦЭМ!$I$40:$I$783,СВЦЭМ!$A$40:$A$783,$A299,СВЦЭМ!$B$39:$B$782,R$296)+'СЕТ СН'!$F$13</f>
        <v>0</v>
      </c>
      <c r="S299" s="36">
        <f>SUMIFS(СВЦЭМ!$I$40:$I$783,СВЦЭМ!$A$40:$A$783,$A299,СВЦЭМ!$B$39:$B$782,S$296)+'СЕТ СН'!$F$13</f>
        <v>0</v>
      </c>
      <c r="T299" s="36">
        <f>SUMIFS(СВЦЭМ!$I$40:$I$783,СВЦЭМ!$A$40:$A$783,$A299,СВЦЭМ!$B$39:$B$782,T$296)+'СЕТ СН'!$F$13</f>
        <v>0</v>
      </c>
      <c r="U299" s="36">
        <f>SUMIFS(СВЦЭМ!$I$40:$I$783,СВЦЭМ!$A$40:$A$783,$A299,СВЦЭМ!$B$39:$B$782,U$296)+'СЕТ СН'!$F$13</f>
        <v>0</v>
      </c>
      <c r="V299" s="36">
        <f>SUMIFS(СВЦЭМ!$I$40:$I$783,СВЦЭМ!$A$40:$A$783,$A299,СВЦЭМ!$B$39:$B$782,V$296)+'СЕТ СН'!$F$13</f>
        <v>0</v>
      </c>
      <c r="W299" s="36">
        <f>SUMIFS(СВЦЭМ!$I$40:$I$783,СВЦЭМ!$A$40:$A$783,$A299,СВЦЭМ!$B$39:$B$782,W$296)+'СЕТ СН'!$F$13</f>
        <v>0</v>
      </c>
      <c r="X299" s="36">
        <f>SUMIFS(СВЦЭМ!$I$40:$I$783,СВЦЭМ!$A$40:$A$783,$A299,СВЦЭМ!$B$39:$B$782,X$296)+'СЕТ СН'!$F$13</f>
        <v>0</v>
      </c>
      <c r="Y299" s="36">
        <f>SUMIFS(СВЦЭМ!$I$40:$I$783,СВЦЭМ!$A$40:$A$783,$A299,СВЦЭМ!$B$39:$B$782,Y$296)+'СЕТ СН'!$F$13</f>
        <v>0</v>
      </c>
    </row>
    <row r="300" spans="1:27" ht="15.75" hidden="1" x14ac:dyDescent="0.2">
      <c r="A300" s="35">
        <f t="shared" si="8"/>
        <v>44989</v>
      </c>
      <c r="B300" s="36">
        <f>SUMIFS(СВЦЭМ!$I$40:$I$783,СВЦЭМ!$A$40:$A$783,$A300,СВЦЭМ!$B$39:$B$782,B$296)+'СЕТ СН'!$F$13</f>
        <v>0</v>
      </c>
      <c r="C300" s="36">
        <f>SUMIFS(СВЦЭМ!$I$40:$I$783,СВЦЭМ!$A$40:$A$783,$A300,СВЦЭМ!$B$39:$B$782,C$296)+'СЕТ СН'!$F$13</f>
        <v>0</v>
      </c>
      <c r="D300" s="36">
        <f>SUMIFS(СВЦЭМ!$I$40:$I$783,СВЦЭМ!$A$40:$A$783,$A300,СВЦЭМ!$B$39:$B$782,D$296)+'СЕТ СН'!$F$13</f>
        <v>0</v>
      </c>
      <c r="E300" s="36">
        <f>SUMIFS(СВЦЭМ!$I$40:$I$783,СВЦЭМ!$A$40:$A$783,$A300,СВЦЭМ!$B$39:$B$782,E$296)+'СЕТ СН'!$F$13</f>
        <v>0</v>
      </c>
      <c r="F300" s="36">
        <f>SUMIFS(СВЦЭМ!$I$40:$I$783,СВЦЭМ!$A$40:$A$783,$A300,СВЦЭМ!$B$39:$B$782,F$296)+'СЕТ СН'!$F$13</f>
        <v>0</v>
      </c>
      <c r="G300" s="36">
        <f>SUMIFS(СВЦЭМ!$I$40:$I$783,СВЦЭМ!$A$40:$A$783,$A300,СВЦЭМ!$B$39:$B$782,G$296)+'СЕТ СН'!$F$13</f>
        <v>0</v>
      </c>
      <c r="H300" s="36">
        <f>SUMIFS(СВЦЭМ!$I$40:$I$783,СВЦЭМ!$A$40:$A$783,$A300,СВЦЭМ!$B$39:$B$782,H$296)+'СЕТ СН'!$F$13</f>
        <v>0</v>
      </c>
      <c r="I300" s="36">
        <f>SUMIFS(СВЦЭМ!$I$40:$I$783,СВЦЭМ!$A$40:$A$783,$A300,СВЦЭМ!$B$39:$B$782,I$296)+'СЕТ СН'!$F$13</f>
        <v>0</v>
      </c>
      <c r="J300" s="36">
        <f>SUMIFS(СВЦЭМ!$I$40:$I$783,СВЦЭМ!$A$40:$A$783,$A300,СВЦЭМ!$B$39:$B$782,J$296)+'СЕТ СН'!$F$13</f>
        <v>0</v>
      </c>
      <c r="K300" s="36">
        <f>SUMIFS(СВЦЭМ!$I$40:$I$783,СВЦЭМ!$A$40:$A$783,$A300,СВЦЭМ!$B$39:$B$782,K$296)+'СЕТ СН'!$F$13</f>
        <v>0</v>
      </c>
      <c r="L300" s="36">
        <f>SUMIFS(СВЦЭМ!$I$40:$I$783,СВЦЭМ!$A$40:$A$783,$A300,СВЦЭМ!$B$39:$B$782,L$296)+'СЕТ СН'!$F$13</f>
        <v>0</v>
      </c>
      <c r="M300" s="36">
        <f>SUMIFS(СВЦЭМ!$I$40:$I$783,СВЦЭМ!$A$40:$A$783,$A300,СВЦЭМ!$B$39:$B$782,M$296)+'СЕТ СН'!$F$13</f>
        <v>0</v>
      </c>
      <c r="N300" s="36">
        <f>SUMIFS(СВЦЭМ!$I$40:$I$783,СВЦЭМ!$A$40:$A$783,$A300,СВЦЭМ!$B$39:$B$782,N$296)+'СЕТ СН'!$F$13</f>
        <v>0</v>
      </c>
      <c r="O300" s="36">
        <f>SUMIFS(СВЦЭМ!$I$40:$I$783,СВЦЭМ!$A$40:$A$783,$A300,СВЦЭМ!$B$39:$B$782,O$296)+'СЕТ СН'!$F$13</f>
        <v>0</v>
      </c>
      <c r="P300" s="36">
        <f>SUMIFS(СВЦЭМ!$I$40:$I$783,СВЦЭМ!$A$40:$A$783,$A300,СВЦЭМ!$B$39:$B$782,P$296)+'СЕТ СН'!$F$13</f>
        <v>0</v>
      </c>
      <c r="Q300" s="36">
        <f>SUMIFS(СВЦЭМ!$I$40:$I$783,СВЦЭМ!$A$40:$A$783,$A300,СВЦЭМ!$B$39:$B$782,Q$296)+'СЕТ СН'!$F$13</f>
        <v>0</v>
      </c>
      <c r="R300" s="36">
        <f>SUMIFS(СВЦЭМ!$I$40:$I$783,СВЦЭМ!$A$40:$A$783,$A300,СВЦЭМ!$B$39:$B$782,R$296)+'СЕТ СН'!$F$13</f>
        <v>0</v>
      </c>
      <c r="S300" s="36">
        <f>SUMIFS(СВЦЭМ!$I$40:$I$783,СВЦЭМ!$A$40:$A$783,$A300,СВЦЭМ!$B$39:$B$782,S$296)+'СЕТ СН'!$F$13</f>
        <v>0</v>
      </c>
      <c r="T300" s="36">
        <f>SUMIFS(СВЦЭМ!$I$40:$I$783,СВЦЭМ!$A$40:$A$783,$A300,СВЦЭМ!$B$39:$B$782,T$296)+'СЕТ СН'!$F$13</f>
        <v>0</v>
      </c>
      <c r="U300" s="36">
        <f>SUMIFS(СВЦЭМ!$I$40:$I$783,СВЦЭМ!$A$40:$A$783,$A300,СВЦЭМ!$B$39:$B$782,U$296)+'СЕТ СН'!$F$13</f>
        <v>0</v>
      </c>
      <c r="V300" s="36">
        <f>SUMIFS(СВЦЭМ!$I$40:$I$783,СВЦЭМ!$A$40:$A$783,$A300,СВЦЭМ!$B$39:$B$782,V$296)+'СЕТ СН'!$F$13</f>
        <v>0</v>
      </c>
      <c r="W300" s="36">
        <f>SUMIFS(СВЦЭМ!$I$40:$I$783,СВЦЭМ!$A$40:$A$783,$A300,СВЦЭМ!$B$39:$B$782,W$296)+'СЕТ СН'!$F$13</f>
        <v>0</v>
      </c>
      <c r="X300" s="36">
        <f>SUMIFS(СВЦЭМ!$I$40:$I$783,СВЦЭМ!$A$40:$A$783,$A300,СВЦЭМ!$B$39:$B$782,X$296)+'СЕТ СН'!$F$13</f>
        <v>0</v>
      </c>
      <c r="Y300" s="36">
        <f>SUMIFS(СВЦЭМ!$I$40:$I$783,СВЦЭМ!$A$40:$A$783,$A300,СВЦЭМ!$B$39:$B$782,Y$296)+'СЕТ СН'!$F$13</f>
        <v>0</v>
      </c>
    </row>
    <row r="301" spans="1:27" ht="15.75" hidden="1" x14ac:dyDescent="0.2">
      <c r="A301" s="35">
        <f t="shared" si="8"/>
        <v>44990</v>
      </c>
      <c r="B301" s="36">
        <f>SUMIFS(СВЦЭМ!$I$40:$I$783,СВЦЭМ!$A$40:$A$783,$A301,СВЦЭМ!$B$39:$B$782,B$296)+'СЕТ СН'!$F$13</f>
        <v>0</v>
      </c>
      <c r="C301" s="36">
        <f>SUMIFS(СВЦЭМ!$I$40:$I$783,СВЦЭМ!$A$40:$A$783,$A301,СВЦЭМ!$B$39:$B$782,C$296)+'СЕТ СН'!$F$13</f>
        <v>0</v>
      </c>
      <c r="D301" s="36">
        <f>SUMIFS(СВЦЭМ!$I$40:$I$783,СВЦЭМ!$A$40:$A$783,$A301,СВЦЭМ!$B$39:$B$782,D$296)+'СЕТ СН'!$F$13</f>
        <v>0</v>
      </c>
      <c r="E301" s="36">
        <f>SUMIFS(СВЦЭМ!$I$40:$I$783,СВЦЭМ!$A$40:$A$783,$A301,СВЦЭМ!$B$39:$B$782,E$296)+'СЕТ СН'!$F$13</f>
        <v>0</v>
      </c>
      <c r="F301" s="36">
        <f>SUMIFS(СВЦЭМ!$I$40:$I$783,СВЦЭМ!$A$40:$A$783,$A301,СВЦЭМ!$B$39:$B$782,F$296)+'СЕТ СН'!$F$13</f>
        <v>0</v>
      </c>
      <c r="G301" s="36">
        <f>SUMIFS(СВЦЭМ!$I$40:$I$783,СВЦЭМ!$A$40:$A$783,$A301,СВЦЭМ!$B$39:$B$782,G$296)+'СЕТ СН'!$F$13</f>
        <v>0</v>
      </c>
      <c r="H301" s="36">
        <f>SUMIFS(СВЦЭМ!$I$40:$I$783,СВЦЭМ!$A$40:$A$783,$A301,СВЦЭМ!$B$39:$B$782,H$296)+'СЕТ СН'!$F$13</f>
        <v>0</v>
      </c>
      <c r="I301" s="36">
        <f>SUMIFS(СВЦЭМ!$I$40:$I$783,СВЦЭМ!$A$40:$A$783,$A301,СВЦЭМ!$B$39:$B$782,I$296)+'СЕТ СН'!$F$13</f>
        <v>0</v>
      </c>
      <c r="J301" s="36">
        <f>SUMIFS(СВЦЭМ!$I$40:$I$783,СВЦЭМ!$A$40:$A$783,$A301,СВЦЭМ!$B$39:$B$782,J$296)+'СЕТ СН'!$F$13</f>
        <v>0</v>
      </c>
      <c r="K301" s="36">
        <f>SUMIFS(СВЦЭМ!$I$40:$I$783,СВЦЭМ!$A$40:$A$783,$A301,СВЦЭМ!$B$39:$B$782,K$296)+'СЕТ СН'!$F$13</f>
        <v>0</v>
      </c>
      <c r="L301" s="36">
        <f>SUMIFS(СВЦЭМ!$I$40:$I$783,СВЦЭМ!$A$40:$A$783,$A301,СВЦЭМ!$B$39:$B$782,L$296)+'СЕТ СН'!$F$13</f>
        <v>0</v>
      </c>
      <c r="M301" s="36">
        <f>SUMIFS(СВЦЭМ!$I$40:$I$783,СВЦЭМ!$A$40:$A$783,$A301,СВЦЭМ!$B$39:$B$782,M$296)+'СЕТ СН'!$F$13</f>
        <v>0</v>
      </c>
      <c r="N301" s="36">
        <f>SUMIFS(СВЦЭМ!$I$40:$I$783,СВЦЭМ!$A$40:$A$783,$A301,СВЦЭМ!$B$39:$B$782,N$296)+'СЕТ СН'!$F$13</f>
        <v>0</v>
      </c>
      <c r="O301" s="36">
        <f>SUMIFS(СВЦЭМ!$I$40:$I$783,СВЦЭМ!$A$40:$A$783,$A301,СВЦЭМ!$B$39:$B$782,O$296)+'СЕТ СН'!$F$13</f>
        <v>0</v>
      </c>
      <c r="P301" s="36">
        <f>SUMIFS(СВЦЭМ!$I$40:$I$783,СВЦЭМ!$A$40:$A$783,$A301,СВЦЭМ!$B$39:$B$782,P$296)+'СЕТ СН'!$F$13</f>
        <v>0</v>
      </c>
      <c r="Q301" s="36">
        <f>SUMIFS(СВЦЭМ!$I$40:$I$783,СВЦЭМ!$A$40:$A$783,$A301,СВЦЭМ!$B$39:$B$782,Q$296)+'СЕТ СН'!$F$13</f>
        <v>0</v>
      </c>
      <c r="R301" s="36">
        <f>SUMIFS(СВЦЭМ!$I$40:$I$783,СВЦЭМ!$A$40:$A$783,$A301,СВЦЭМ!$B$39:$B$782,R$296)+'СЕТ СН'!$F$13</f>
        <v>0</v>
      </c>
      <c r="S301" s="36">
        <f>SUMIFS(СВЦЭМ!$I$40:$I$783,СВЦЭМ!$A$40:$A$783,$A301,СВЦЭМ!$B$39:$B$782,S$296)+'СЕТ СН'!$F$13</f>
        <v>0</v>
      </c>
      <c r="T301" s="36">
        <f>SUMIFS(СВЦЭМ!$I$40:$I$783,СВЦЭМ!$A$40:$A$783,$A301,СВЦЭМ!$B$39:$B$782,T$296)+'СЕТ СН'!$F$13</f>
        <v>0</v>
      </c>
      <c r="U301" s="36">
        <f>SUMIFS(СВЦЭМ!$I$40:$I$783,СВЦЭМ!$A$40:$A$783,$A301,СВЦЭМ!$B$39:$B$782,U$296)+'СЕТ СН'!$F$13</f>
        <v>0</v>
      </c>
      <c r="V301" s="36">
        <f>SUMIFS(СВЦЭМ!$I$40:$I$783,СВЦЭМ!$A$40:$A$783,$A301,СВЦЭМ!$B$39:$B$782,V$296)+'СЕТ СН'!$F$13</f>
        <v>0</v>
      </c>
      <c r="W301" s="36">
        <f>SUMIFS(СВЦЭМ!$I$40:$I$783,СВЦЭМ!$A$40:$A$783,$A301,СВЦЭМ!$B$39:$B$782,W$296)+'СЕТ СН'!$F$13</f>
        <v>0</v>
      </c>
      <c r="X301" s="36">
        <f>SUMIFS(СВЦЭМ!$I$40:$I$783,СВЦЭМ!$A$40:$A$783,$A301,СВЦЭМ!$B$39:$B$782,X$296)+'СЕТ СН'!$F$13</f>
        <v>0</v>
      </c>
      <c r="Y301" s="36">
        <f>SUMIFS(СВЦЭМ!$I$40:$I$783,СВЦЭМ!$A$40:$A$783,$A301,СВЦЭМ!$B$39:$B$782,Y$296)+'СЕТ СН'!$F$13</f>
        <v>0</v>
      </c>
    </row>
    <row r="302" spans="1:27" ht="15.75" hidden="1" x14ac:dyDescent="0.2">
      <c r="A302" s="35">
        <f t="shared" si="8"/>
        <v>44991</v>
      </c>
      <c r="B302" s="36">
        <f>SUMIFS(СВЦЭМ!$I$40:$I$783,СВЦЭМ!$A$40:$A$783,$A302,СВЦЭМ!$B$39:$B$782,B$296)+'СЕТ СН'!$F$13</f>
        <v>0</v>
      </c>
      <c r="C302" s="36">
        <f>SUMIFS(СВЦЭМ!$I$40:$I$783,СВЦЭМ!$A$40:$A$783,$A302,СВЦЭМ!$B$39:$B$782,C$296)+'СЕТ СН'!$F$13</f>
        <v>0</v>
      </c>
      <c r="D302" s="36">
        <f>SUMIFS(СВЦЭМ!$I$40:$I$783,СВЦЭМ!$A$40:$A$783,$A302,СВЦЭМ!$B$39:$B$782,D$296)+'СЕТ СН'!$F$13</f>
        <v>0</v>
      </c>
      <c r="E302" s="36">
        <f>SUMIFS(СВЦЭМ!$I$40:$I$783,СВЦЭМ!$A$40:$A$783,$A302,СВЦЭМ!$B$39:$B$782,E$296)+'СЕТ СН'!$F$13</f>
        <v>0</v>
      </c>
      <c r="F302" s="36">
        <f>SUMIFS(СВЦЭМ!$I$40:$I$783,СВЦЭМ!$A$40:$A$783,$A302,СВЦЭМ!$B$39:$B$782,F$296)+'СЕТ СН'!$F$13</f>
        <v>0</v>
      </c>
      <c r="G302" s="36">
        <f>SUMIFS(СВЦЭМ!$I$40:$I$783,СВЦЭМ!$A$40:$A$783,$A302,СВЦЭМ!$B$39:$B$782,G$296)+'СЕТ СН'!$F$13</f>
        <v>0</v>
      </c>
      <c r="H302" s="36">
        <f>SUMIFS(СВЦЭМ!$I$40:$I$783,СВЦЭМ!$A$40:$A$783,$A302,СВЦЭМ!$B$39:$B$782,H$296)+'СЕТ СН'!$F$13</f>
        <v>0</v>
      </c>
      <c r="I302" s="36">
        <f>SUMIFS(СВЦЭМ!$I$40:$I$783,СВЦЭМ!$A$40:$A$783,$A302,СВЦЭМ!$B$39:$B$782,I$296)+'СЕТ СН'!$F$13</f>
        <v>0</v>
      </c>
      <c r="J302" s="36">
        <f>SUMIFS(СВЦЭМ!$I$40:$I$783,СВЦЭМ!$A$40:$A$783,$A302,СВЦЭМ!$B$39:$B$782,J$296)+'СЕТ СН'!$F$13</f>
        <v>0</v>
      </c>
      <c r="K302" s="36">
        <f>SUMIFS(СВЦЭМ!$I$40:$I$783,СВЦЭМ!$A$40:$A$783,$A302,СВЦЭМ!$B$39:$B$782,K$296)+'СЕТ СН'!$F$13</f>
        <v>0</v>
      </c>
      <c r="L302" s="36">
        <f>SUMIFS(СВЦЭМ!$I$40:$I$783,СВЦЭМ!$A$40:$A$783,$A302,СВЦЭМ!$B$39:$B$782,L$296)+'СЕТ СН'!$F$13</f>
        <v>0</v>
      </c>
      <c r="M302" s="36">
        <f>SUMIFS(СВЦЭМ!$I$40:$I$783,СВЦЭМ!$A$40:$A$783,$A302,СВЦЭМ!$B$39:$B$782,M$296)+'СЕТ СН'!$F$13</f>
        <v>0</v>
      </c>
      <c r="N302" s="36">
        <f>SUMIFS(СВЦЭМ!$I$40:$I$783,СВЦЭМ!$A$40:$A$783,$A302,СВЦЭМ!$B$39:$B$782,N$296)+'СЕТ СН'!$F$13</f>
        <v>0</v>
      </c>
      <c r="O302" s="36">
        <f>SUMIFS(СВЦЭМ!$I$40:$I$783,СВЦЭМ!$A$40:$A$783,$A302,СВЦЭМ!$B$39:$B$782,O$296)+'СЕТ СН'!$F$13</f>
        <v>0</v>
      </c>
      <c r="P302" s="36">
        <f>SUMIFS(СВЦЭМ!$I$40:$I$783,СВЦЭМ!$A$40:$A$783,$A302,СВЦЭМ!$B$39:$B$782,P$296)+'СЕТ СН'!$F$13</f>
        <v>0</v>
      </c>
      <c r="Q302" s="36">
        <f>SUMIFS(СВЦЭМ!$I$40:$I$783,СВЦЭМ!$A$40:$A$783,$A302,СВЦЭМ!$B$39:$B$782,Q$296)+'СЕТ СН'!$F$13</f>
        <v>0</v>
      </c>
      <c r="R302" s="36">
        <f>SUMIFS(СВЦЭМ!$I$40:$I$783,СВЦЭМ!$A$40:$A$783,$A302,СВЦЭМ!$B$39:$B$782,R$296)+'СЕТ СН'!$F$13</f>
        <v>0</v>
      </c>
      <c r="S302" s="36">
        <f>SUMIFS(СВЦЭМ!$I$40:$I$783,СВЦЭМ!$A$40:$A$783,$A302,СВЦЭМ!$B$39:$B$782,S$296)+'СЕТ СН'!$F$13</f>
        <v>0</v>
      </c>
      <c r="T302" s="36">
        <f>SUMIFS(СВЦЭМ!$I$40:$I$783,СВЦЭМ!$A$40:$A$783,$A302,СВЦЭМ!$B$39:$B$782,T$296)+'СЕТ СН'!$F$13</f>
        <v>0</v>
      </c>
      <c r="U302" s="36">
        <f>SUMIFS(СВЦЭМ!$I$40:$I$783,СВЦЭМ!$A$40:$A$783,$A302,СВЦЭМ!$B$39:$B$782,U$296)+'СЕТ СН'!$F$13</f>
        <v>0</v>
      </c>
      <c r="V302" s="36">
        <f>SUMIFS(СВЦЭМ!$I$40:$I$783,СВЦЭМ!$A$40:$A$783,$A302,СВЦЭМ!$B$39:$B$782,V$296)+'СЕТ СН'!$F$13</f>
        <v>0</v>
      </c>
      <c r="W302" s="36">
        <f>SUMIFS(СВЦЭМ!$I$40:$I$783,СВЦЭМ!$A$40:$A$783,$A302,СВЦЭМ!$B$39:$B$782,W$296)+'СЕТ СН'!$F$13</f>
        <v>0</v>
      </c>
      <c r="X302" s="36">
        <f>SUMIFS(СВЦЭМ!$I$40:$I$783,СВЦЭМ!$A$40:$A$783,$A302,СВЦЭМ!$B$39:$B$782,X$296)+'СЕТ СН'!$F$13</f>
        <v>0</v>
      </c>
      <c r="Y302" s="36">
        <f>SUMIFS(СВЦЭМ!$I$40:$I$783,СВЦЭМ!$A$40:$A$783,$A302,СВЦЭМ!$B$39:$B$782,Y$296)+'СЕТ СН'!$F$13</f>
        <v>0</v>
      </c>
    </row>
    <row r="303" spans="1:27" ht="15.75" hidden="1" x14ac:dyDescent="0.2">
      <c r="A303" s="35">
        <f t="shared" si="8"/>
        <v>44992</v>
      </c>
      <c r="B303" s="36">
        <f>SUMIFS(СВЦЭМ!$I$40:$I$783,СВЦЭМ!$A$40:$A$783,$A303,СВЦЭМ!$B$39:$B$782,B$296)+'СЕТ СН'!$F$13</f>
        <v>0</v>
      </c>
      <c r="C303" s="36">
        <f>SUMIFS(СВЦЭМ!$I$40:$I$783,СВЦЭМ!$A$40:$A$783,$A303,СВЦЭМ!$B$39:$B$782,C$296)+'СЕТ СН'!$F$13</f>
        <v>0</v>
      </c>
      <c r="D303" s="36">
        <f>SUMIFS(СВЦЭМ!$I$40:$I$783,СВЦЭМ!$A$40:$A$783,$A303,СВЦЭМ!$B$39:$B$782,D$296)+'СЕТ СН'!$F$13</f>
        <v>0</v>
      </c>
      <c r="E303" s="36">
        <f>SUMIFS(СВЦЭМ!$I$40:$I$783,СВЦЭМ!$A$40:$A$783,$A303,СВЦЭМ!$B$39:$B$782,E$296)+'СЕТ СН'!$F$13</f>
        <v>0</v>
      </c>
      <c r="F303" s="36">
        <f>SUMIFS(СВЦЭМ!$I$40:$I$783,СВЦЭМ!$A$40:$A$783,$A303,СВЦЭМ!$B$39:$B$782,F$296)+'СЕТ СН'!$F$13</f>
        <v>0</v>
      </c>
      <c r="G303" s="36">
        <f>SUMIFS(СВЦЭМ!$I$40:$I$783,СВЦЭМ!$A$40:$A$783,$A303,СВЦЭМ!$B$39:$B$782,G$296)+'СЕТ СН'!$F$13</f>
        <v>0</v>
      </c>
      <c r="H303" s="36">
        <f>SUMIFS(СВЦЭМ!$I$40:$I$783,СВЦЭМ!$A$40:$A$783,$A303,СВЦЭМ!$B$39:$B$782,H$296)+'СЕТ СН'!$F$13</f>
        <v>0</v>
      </c>
      <c r="I303" s="36">
        <f>SUMIFS(СВЦЭМ!$I$40:$I$783,СВЦЭМ!$A$40:$A$783,$A303,СВЦЭМ!$B$39:$B$782,I$296)+'СЕТ СН'!$F$13</f>
        <v>0</v>
      </c>
      <c r="J303" s="36">
        <f>SUMIFS(СВЦЭМ!$I$40:$I$783,СВЦЭМ!$A$40:$A$783,$A303,СВЦЭМ!$B$39:$B$782,J$296)+'СЕТ СН'!$F$13</f>
        <v>0</v>
      </c>
      <c r="K303" s="36">
        <f>SUMIFS(СВЦЭМ!$I$40:$I$783,СВЦЭМ!$A$40:$A$783,$A303,СВЦЭМ!$B$39:$B$782,K$296)+'СЕТ СН'!$F$13</f>
        <v>0</v>
      </c>
      <c r="L303" s="36">
        <f>SUMIFS(СВЦЭМ!$I$40:$I$783,СВЦЭМ!$A$40:$A$783,$A303,СВЦЭМ!$B$39:$B$782,L$296)+'СЕТ СН'!$F$13</f>
        <v>0</v>
      </c>
      <c r="M303" s="36">
        <f>SUMIFS(СВЦЭМ!$I$40:$I$783,СВЦЭМ!$A$40:$A$783,$A303,СВЦЭМ!$B$39:$B$782,M$296)+'СЕТ СН'!$F$13</f>
        <v>0</v>
      </c>
      <c r="N303" s="36">
        <f>SUMIFS(СВЦЭМ!$I$40:$I$783,СВЦЭМ!$A$40:$A$783,$A303,СВЦЭМ!$B$39:$B$782,N$296)+'СЕТ СН'!$F$13</f>
        <v>0</v>
      </c>
      <c r="O303" s="36">
        <f>SUMIFS(СВЦЭМ!$I$40:$I$783,СВЦЭМ!$A$40:$A$783,$A303,СВЦЭМ!$B$39:$B$782,O$296)+'СЕТ СН'!$F$13</f>
        <v>0</v>
      </c>
      <c r="P303" s="36">
        <f>SUMIFS(СВЦЭМ!$I$40:$I$783,СВЦЭМ!$A$40:$A$783,$A303,СВЦЭМ!$B$39:$B$782,P$296)+'СЕТ СН'!$F$13</f>
        <v>0</v>
      </c>
      <c r="Q303" s="36">
        <f>SUMIFS(СВЦЭМ!$I$40:$I$783,СВЦЭМ!$A$40:$A$783,$A303,СВЦЭМ!$B$39:$B$782,Q$296)+'СЕТ СН'!$F$13</f>
        <v>0</v>
      </c>
      <c r="R303" s="36">
        <f>SUMIFS(СВЦЭМ!$I$40:$I$783,СВЦЭМ!$A$40:$A$783,$A303,СВЦЭМ!$B$39:$B$782,R$296)+'СЕТ СН'!$F$13</f>
        <v>0</v>
      </c>
      <c r="S303" s="36">
        <f>SUMIFS(СВЦЭМ!$I$40:$I$783,СВЦЭМ!$A$40:$A$783,$A303,СВЦЭМ!$B$39:$B$782,S$296)+'СЕТ СН'!$F$13</f>
        <v>0</v>
      </c>
      <c r="T303" s="36">
        <f>SUMIFS(СВЦЭМ!$I$40:$I$783,СВЦЭМ!$A$40:$A$783,$A303,СВЦЭМ!$B$39:$B$782,T$296)+'СЕТ СН'!$F$13</f>
        <v>0</v>
      </c>
      <c r="U303" s="36">
        <f>SUMIFS(СВЦЭМ!$I$40:$I$783,СВЦЭМ!$A$40:$A$783,$A303,СВЦЭМ!$B$39:$B$782,U$296)+'СЕТ СН'!$F$13</f>
        <v>0</v>
      </c>
      <c r="V303" s="36">
        <f>SUMIFS(СВЦЭМ!$I$40:$I$783,СВЦЭМ!$A$40:$A$783,$A303,СВЦЭМ!$B$39:$B$782,V$296)+'СЕТ СН'!$F$13</f>
        <v>0</v>
      </c>
      <c r="W303" s="36">
        <f>SUMIFS(СВЦЭМ!$I$40:$I$783,СВЦЭМ!$A$40:$A$783,$A303,СВЦЭМ!$B$39:$B$782,W$296)+'СЕТ СН'!$F$13</f>
        <v>0</v>
      </c>
      <c r="X303" s="36">
        <f>SUMIFS(СВЦЭМ!$I$40:$I$783,СВЦЭМ!$A$40:$A$783,$A303,СВЦЭМ!$B$39:$B$782,X$296)+'СЕТ СН'!$F$13</f>
        <v>0</v>
      </c>
      <c r="Y303" s="36">
        <f>SUMIFS(СВЦЭМ!$I$40:$I$783,СВЦЭМ!$A$40:$A$783,$A303,СВЦЭМ!$B$39:$B$782,Y$296)+'СЕТ СН'!$F$13</f>
        <v>0</v>
      </c>
    </row>
    <row r="304" spans="1:27" ht="15.75" hidden="1" x14ac:dyDescent="0.2">
      <c r="A304" s="35">
        <f t="shared" si="8"/>
        <v>44993</v>
      </c>
      <c r="B304" s="36">
        <f>SUMIFS(СВЦЭМ!$I$40:$I$783,СВЦЭМ!$A$40:$A$783,$A304,СВЦЭМ!$B$39:$B$782,B$296)+'СЕТ СН'!$F$13</f>
        <v>0</v>
      </c>
      <c r="C304" s="36">
        <f>SUMIFS(СВЦЭМ!$I$40:$I$783,СВЦЭМ!$A$40:$A$783,$A304,СВЦЭМ!$B$39:$B$782,C$296)+'СЕТ СН'!$F$13</f>
        <v>0</v>
      </c>
      <c r="D304" s="36">
        <f>SUMIFS(СВЦЭМ!$I$40:$I$783,СВЦЭМ!$A$40:$A$783,$A304,СВЦЭМ!$B$39:$B$782,D$296)+'СЕТ СН'!$F$13</f>
        <v>0</v>
      </c>
      <c r="E304" s="36">
        <f>SUMIFS(СВЦЭМ!$I$40:$I$783,СВЦЭМ!$A$40:$A$783,$A304,СВЦЭМ!$B$39:$B$782,E$296)+'СЕТ СН'!$F$13</f>
        <v>0</v>
      </c>
      <c r="F304" s="36">
        <f>SUMIFS(СВЦЭМ!$I$40:$I$783,СВЦЭМ!$A$40:$A$783,$A304,СВЦЭМ!$B$39:$B$782,F$296)+'СЕТ СН'!$F$13</f>
        <v>0</v>
      </c>
      <c r="G304" s="36">
        <f>SUMIFS(СВЦЭМ!$I$40:$I$783,СВЦЭМ!$A$40:$A$783,$A304,СВЦЭМ!$B$39:$B$782,G$296)+'СЕТ СН'!$F$13</f>
        <v>0</v>
      </c>
      <c r="H304" s="36">
        <f>SUMIFS(СВЦЭМ!$I$40:$I$783,СВЦЭМ!$A$40:$A$783,$A304,СВЦЭМ!$B$39:$B$782,H$296)+'СЕТ СН'!$F$13</f>
        <v>0</v>
      </c>
      <c r="I304" s="36">
        <f>SUMIFS(СВЦЭМ!$I$40:$I$783,СВЦЭМ!$A$40:$A$783,$A304,СВЦЭМ!$B$39:$B$782,I$296)+'СЕТ СН'!$F$13</f>
        <v>0</v>
      </c>
      <c r="J304" s="36">
        <f>SUMIFS(СВЦЭМ!$I$40:$I$783,СВЦЭМ!$A$40:$A$783,$A304,СВЦЭМ!$B$39:$B$782,J$296)+'СЕТ СН'!$F$13</f>
        <v>0</v>
      </c>
      <c r="K304" s="36">
        <f>SUMIFS(СВЦЭМ!$I$40:$I$783,СВЦЭМ!$A$40:$A$783,$A304,СВЦЭМ!$B$39:$B$782,K$296)+'СЕТ СН'!$F$13</f>
        <v>0</v>
      </c>
      <c r="L304" s="36">
        <f>SUMIFS(СВЦЭМ!$I$40:$I$783,СВЦЭМ!$A$40:$A$783,$A304,СВЦЭМ!$B$39:$B$782,L$296)+'СЕТ СН'!$F$13</f>
        <v>0</v>
      </c>
      <c r="M304" s="36">
        <f>SUMIFS(СВЦЭМ!$I$40:$I$783,СВЦЭМ!$A$40:$A$783,$A304,СВЦЭМ!$B$39:$B$782,M$296)+'СЕТ СН'!$F$13</f>
        <v>0</v>
      </c>
      <c r="N304" s="36">
        <f>SUMIFS(СВЦЭМ!$I$40:$I$783,СВЦЭМ!$A$40:$A$783,$A304,СВЦЭМ!$B$39:$B$782,N$296)+'СЕТ СН'!$F$13</f>
        <v>0</v>
      </c>
      <c r="O304" s="36">
        <f>SUMIFS(СВЦЭМ!$I$40:$I$783,СВЦЭМ!$A$40:$A$783,$A304,СВЦЭМ!$B$39:$B$782,O$296)+'СЕТ СН'!$F$13</f>
        <v>0</v>
      </c>
      <c r="P304" s="36">
        <f>SUMIFS(СВЦЭМ!$I$40:$I$783,СВЦЭМ!$A$40:$A$783,$A304,СВЦЭМ!$B$39:$B$782,P$296)+'СЕТ СН'!$F$13</f>
        <v>0</v>
      </c>
      <c r="Q304" s="36">
        <f>SUMIFS(СВЦЭМ!$I$40:$I$783,СВЦЭМ!$A$40:$A$783,$A304,СВЦЭМ!$B$39:$B$782,Q$296)+'СЕТ СН'!$F$13</f>
        <v>0</v>
      </c>
      <c r="R304" s="36">
        <f>SUMIFS(СВЦЭМ!$I$40:$I$783,СВЦЭМ!$A$40:$A$783,$A304,СВЦЭМ!$B$39:$B$782,R$296)+'СЕТ СН'!$F$13</f>
        <v>0</v>
      </c>
      <c r="S304" s="36">
        <f>SUMIFS(СВЦЭМ!$I$40:$I$783,СВЦЭМ!$A$40:$A$783,$A304,СВЦЭМ!$B$39:$B$782,S$296)+'СЕТ СН'!$F$13</f>
        <v>0</v>
      </c>
      <c r="T304" s="36">
        <f>SUMIFS(СВЦЭМ!$I$40:$I$783,СВЦЭМ!$A$40:$A$783,$A304,СВЦЭМ!$B$39:$B$782,T$296)+'СЕТ СН'!$F$13</f>
        <v>0</v>
      </c>
      <c r="U304" s="36">
        <f>SUMIFS(СВЦЭМ!$I$40:$I$783,СВЦЭМ!$A$40:$A$783,$A304,СВЦЭМ!$B$39:$B$782,U$296)+'СЕТ СН'!$F$13</f>
        <v>0</v>
      </c>
      <c r="V304" s="36">
        <f>SUMIFS(СВЦЭМ!$I$40:$I$783,СВЦЭМ!$A$40:$A$783,$A304,СВЦЭМ!$B$39:$B$782,V$296)+'СЕТ СН'!$F$13</f>
        <v>0</v>
      </c>
      <c r="W304" s="36">
        <f>SUMIFS(СВЦЭМ!$I$40:$I$783,СВЦЭМ!$A$40:$A$783,$A304,СВЦЭМ!$B$39:$B$782,W$296)+'СЕТ СН'!$F$13</f>
        <v>0</v>
      </c>
      <c r="X304" s="36">
        <f>SUMIFS(СВЦЭМ!$I$40:$I$783,СВЦЭМ!$A$40:$A$783,$A304,СВЦЭМ!$B$39:$B$782,X$296)+'СЕТ СН'!$F$13</f>
        <v>0</v>
      </c>
      <c r="Y304" s="36">
        <f>SUMIFS(СВЦЭМ!$I$40:$I$783,СВЦЭМ!$A$40:$A$783,$A304,СВЦЭМ!$B$39:$B$782,Y$296)+'СЕТ СН'!$F$13</f>
        <v>0</v>
      </c>
    </row>
    <row r="305" spans="1:25" ht="15.75" hidden="1" x14ac:dyDescent="0.2">
      <c r="A305" s="35">
        <f t="shared" si="8"/>
        <v>44994</v>
      </c>
      <c r="B305" s="36">
        <f>SUMIFS(СВЦЭМ!$I$40:$I$783,СВЦЭМ!$A$40:$A$783,$A305,СВЦЭМ!$B$39:$B$782,B$296)+'СЕТ СН'!$F$13</f>
        <v>0</v>
      </c>
      <c r="C305" s="36">
        <f>SUMIFS(СВЦЭМ!$I$40:$I$783,СВЦЭМ!$A$40:$A$783,$A305,СВЦЭМ!$B$39:$B$782,C$296)+'СЕТ СН'!$F$13</f>
        <v>0</v>
      </c>
      <c r="D305" s="36">
        <f>SUMIFS(СВЦЭМ!$I$40:$I$783,СВЦЭМ!$A$40:$A$783,$A305,СВЦЭМ!$B$39:$B$782,D$296)+'СЕТ СН'!$F$13</f>
        <v>0</v>
      </c>
      <c r="E305" s="36">
        <f>SUMIFS(СВЦЭМ!$I$40:$I$783,СВЦЭМ!$A$40:$A$783,$A305,СВЦЭМ!$B$39:$B$782,E$296)+'СЕТ СН'!$F$13</f>
        <v>0</v>
      </c>
      <c r="F305" s="36">
        <f>SUMIFS(СВЦЭМ!$I$40:$I$783,СВЦЭМ!$A$40:$A$783,$A305,СВЦЭМ!$B$39:$B$782,F$296)+'СЕТ СН'!$F$13</f>
        <v>0</v>
      </c>
      <c r="G305" s="36">
        <f>SUMIFS(СВЦЭМ!$I$40:$I$783,СВЦЭМ!$A$40:$A$783,$A305,СВЦЭМ!$B$39:$B$782,G$296)+'СЕТ СН'!$F$13</f>
        <v>0</v>
      </c>
      <c r="H305" s="36">
        <f>SUMIFS(СВЦЭМ!$I$40:$I$783,СВЦЭМ!$A$40:$A$783,$A305,СВЦЭМ!$B$39:$B$782,H$296)+'СЕТ СН'!$F$13</f>
        <v>0</v>
      </c>
      <c r="I305" s="36">
        <f>SUMIFS(СВЦЭМ!$I$40:$I$783,СВЦЭМ!$A$40:$A$783,$A305,СВЦЭМ!$B$39:$B$782,I$296)+'СЕТ СН'!$F$13</f>
        <v>0</v>
      </c>
      <c r="J305" s="36">
        <f>SUMIFS(СВЦЭМ!$I$40:$I$783,СВЦЭМ!$A$40:$A$783,$A305,СВЦЭМ!$B$39:$B$782,J$296)+'СЕТ СН'!$F$13</f>
        <v>0</v>
      </c>
      <c r="K305" s="36">
        <f>SUMIFS(СВЦЭМ!$I$40:$I$783,СВЦЭМ!$A$40:$A$783,$A305,СВЦЭМ!$B$39:$B$782,K$296)+'СЕТ СН'!$F$13</f>
        <v>0</v>
      </c>
      <c r="L305" s="36">
        <f>SUMIFS(СВЦЭМ!$I$40:$I$783,СВЦЭМ!$A$40:$A$783,$A305,СВЦЭМ!$B$39:$B$782,L$296)+'СЕТ СН'!$F$13</f>
        <v>0</v>
      </c>
      <c r="M305" s="36">
        <f>SUMIFS(СВЦЭМ!$I$40:$I$783,СВЦЭМ!$A$40:$A$783,$A305,СВЦЭМ!$B$39:$B$782,M$296)+'СЕТ СН'!$F$13</f>
        <v>0</v>
      </c>
      <c r="N305" s="36">
        <f>SUMIFS(СВЦЭМ!$I$40:$I$783,СВЦЭМ!$A$40:$A$783,$A305,СВЦЭМ!$B$39:$B$782,N$296)+'СЕТ СН'!$F$13</f>
        <v>0</v>
      </c>
      <c r="O305" s="36">
        <f>SUMIFS(СВЦЭМ!$I$40:$I$783,СВЦЭМ!$A$40:$A$783,$A305,СВЦЭМ!$B$39:$B$782,O$296)+'СЕТ СН'!$F$13</f>
        <v>0</v>
      </c>
      <c r="P305" s="36">
        <f>SUMIFS(СВЦЭМ!$I$40:$I$783,СВЦЭМ!$A$40:$A$783,$A305,СВЦЭМ!$B$39:$B$782,P$296)+'СЕТ СН'!$F$13</f>
        <v>0</v>
      </c>
      <c r="Q305" s="36">
        <f>SUMIFS(СВЦЭМ!$I$40:$I$783,СВЦЭМ!$A$40:$A$783,$A305,СВЦЭМ!$B$39:$B$782,Q$296)+'СЕТ СН'!$F$13</f>
        <v>0</v>
      </c>
      <c r="R305" s="36">
        <f>SUMIFS(СВЦЭМ!$I$40:$I$783,СВЦЭМ!$A$40:$A$783,$A305,СВЦЭМ!$B$39:$B$782,R$296)+'СЕТ СН'!$F$13</f>
        <v>0</v>
      </c>
      <c r="S305" s="36">
        <f>SUMIFS(СВЦЭМ!$I$40:$I$783,СВЦЭМ!$A$40:$A$783,$A305,СВЦЭМ!$B$39:$B$782,S$296)+'СЕТ СН'!$F$13</f>
        <v>0</v>
      </c>
      <c r="T305" s="36">
        <f>SUMIFS(СВЦЭМ!$I$40:$I$783,СВЦЭМ!$A$40:$A$783,$A305,СВЦЭМ!$B$39:$B$782,T$296)+'СЕТ СН'!$F$13</f>
        <v>0</v>
      </c>
      <c r="U305" s="36">
        <f>SUMIFS(СВЦЭМ!$I$40:$I$783,СВЦЭМ!$A$40:$A$783,$A305,СВЦЭМ!$B$39:$B$782,U$296)+'СЕТ СН'!$F$13</f>
        <v>0</v>
      </c>
      <c r="V305" s="36">
        <f>SUMIFS(СВЦЭМ!$I$40:$I$783,СВЦЭМ!$A$40:$A$783,$A305,СВЦЭМ!$B$39:$B$782,V$296)+'СЕТ СН'!$F$13</f>
        <v>0</v>
      </c>
      <c r="W305" s="36">
        <f>SUMIFS(СВЦЭМ!$I$40:$I$783,СВЦЭМ!$A$40:$A$783,$A305,СВЦЭМ!$B$39:$B$782,W$296)+'СЕТ СН'!$F$13</f>
        <v>0</v>
      </c>
      <c r="X305" s="36">
        <f>SUMIFS(СВЦЭМ!$I$40:$I$783,СВЦЭМ!$A$40:$A$783,$A305,СВЦЭМ!$B$39:$B$782,X$296)+'СЕТ СН'!$F$13</f>
        <v>0</v>
      </c>
      <c r="Y305" s="36">
        <f>SUMIFS(СВЦЭМ!$I$40:$I$783,СВЦЭМ!$A$40:$A$783,$A305,СВЦЭМ!$B$39:$B$782,Y$296)+'СЕТ СН'!$F$13</f>
        <v>0</v>
      </c>
    </row>
    <row r="306" spans="1:25" ht="15.75" hidden="1" x14ac:dyDescent="0.2">
      <c r="A306" s="35">
        <f t="shared" si="8"/>
        <v>44995</v>
      </c>
      <c r="B306" s="36">
        <f>SUMIFS(СВЦЭМ!$I$40:$I$783,СВЦЭМ!$A$40:$A$783,$A306,СВЦЭМ!$B$39:$B$782,B$296)+'СЕТ СН'!$F$13</f>
        <v>0</v>
      </c>
      <c r="C306" s="36">
        <f>SUMIFS(СВЦЭМ!$I$40:$I$783,СВЦЭМ!$A$40:$A$783,$A306,СВЦЭМ!$B$39:$B$782,C$296)+'СЕТ СН'!$F$13</f>
        <v>0</v>
      </c>
      <c r="D306" s="36">
        <f>SUMIFS(СВЦЭМ!$I$40:$I$783,СВЦЭМ!$A$40:$A$783,$A306,СВЦЭМ!$B$39:$B$782,D$296)+'СЕТ СН'!$F$13</f>
        <v>0</v>
      </c>
      <c r="E306" s="36">
        <f>SUMIFS(СВЦЭМ!$I$40:$I$783,СВЦЭМ!$A$40:$A$783,$A306,СВЦЭМ!$B$39:$B$782,E$296)+'СЕТ СН'!$F$13</f>
        <v>0</v>
      </c>
      <c r="F306" s="36">
        <f>SUMIFS(СВЦЭМ!$I$40:$I$783,СВЦЭМ!$A$40:$A$783,$A306,СВЦЭМ!$B$39:$B$782,F$296)+'СЕТ СН'!$F$13</f>
        <v>0</v>
      </c>
      <c r="G306" s="36">
        <f>SUMIFS(СВЦЭМ!$I$40:$I$783,СВЦЭМ!$A$40:$A$783,$A306,СВЦЭМ!$B$39:$B$782,G$296)+'СЕТ СН'!$F$13</f>
        <v>0</v>
      </c>
      <c r="H306" s="36">
        <f>SUMIFS(СВЦЭМ!$I$40:$I$783,СВЦЭМ!$A$40:$A$783,$A306,СВЦЭМ!$B$39:$B$782,H$296)+'СЕТ СН'!$F$13</f>
        <v>0</v>
      </c>
      <c r="I306" s="36">
        <f>SUMIFS(СВЦЭМ!$I$40:$I$783,СВЦЭМ!$A$40:$A$783,$A306,СВЦЭМ!$B$39:$B$782,I$296)+'СЕТ СН'!$F$13</f>
        <v>0</v>
      </c>
      <c r="J306" s="36">
        <f>SUMIFS(СВЦЭМ!$I$40:$I$783,СВЦЭМ!$A$40:$A$783,$A306,СВЦЭМ!$B$39:$B$782,J$296)+'СЕТ СН'!$F$13</f>
        <v>0</v>
      </c>
      <c r="K306" s="36">
        <f>SUMIFS(СВЦЭМ!$I$40:$I$783,СВЦЭМ!$A$40:$A$783,$A306,СВЦЭМ!$B$39:$B$782,K$296)+'СЕТ СН'!$F$13</f>
        <v>0</v>
      </c>
      <c r="L306" s="36">
        <f>SUMIFS(СВЦЭМ!$I$40:$I$783,СВЦЭМ!$A$40:$A$783,$A306,СВЦЭМ!$B$39:$B$782,L$296)+'СЕТ СН'!$F$13</f>
        <v>0</v>
      </c>
      <c r="M306" s="36">
        <f>SUMIFS(СВЦЭМ!$I$40:$I$783,СВЦЭМ!$A$40:$A$783,$A306,СВЦЭМ!$B$39:$B$782,M$296)+'СЕТ СН'!$F$13</f>
        <v>0</v>
      </c>
      <c r="N306" s="36">
        <f>SUMIFS(СВЦЭМ!$I$40:$I$783,СВЦЭМ!$A$40:$A$783,$A306,СВЦЭМ!$B$39:$B$782,N$296)+'СЕТ СН'!$F$13</f>
        <v>0</v>
      </c>
      <c r="O306" s="36">
        <f>SUMIFS(СВЦЭМ!$I$40:$I$783,СВЦЭМ!$A$40:$A$783,$A306,СВЦЭМ!$B$39:$B$782,O$296)+'СЕТ СН'!$F$13</f>
        <v>0</v>
      </c>
      <c r="P306" s="36">
        <f>SUMIFS(СВЦЭМ!$I$40:$I$783,СВЦЭМ!$A$40:$A$783,$A306,СВЦЭМ!$B$39:$B$782,P$296)+'СЕТ СН'!$F$13</f>
        <v>0</v>
      </c>
      <c r="Q306" s="36">
        <f>SUMIFS(СВЦЭМ!$I$40:$I$783,СВЦЭМ!$A$40:$A$783,$A306,СВЦЭМ!$B$39:$B$782,Q$296)+'СЕТ СН'!$F$13</f>
        <v>0</v>
      </c>
      <c r="R306" s="36">
        <f>SUMIFS(СВЦЭМ!$I$40:$I$783,СВЦЭМ!$A$40:$A$783,$A306,СВЦЭМ!$B$39:$B$782,R$296)+'СЕТ СН'!$F$13</f>
        <v>0</v>
      </c>
      <c r="S306" s="36">
        <f>SUMIFS(СВЦЭМ!$I$40:$I$783,СВЦЭМ!$A$40:$A$783,$A306,СВЦЭМ!$B$39:$B$782,S$296)+'СЕТ СН'!$F$13</f>
        <v>0</v>
      </c>
      <c r="T306" s="36">
        <f>SUMIFS(СВЦЭМ!$I$40:$I$783,СВЦЭМ!$A$40:$A$783,$A306,СВЦЭМ!$B$39:$B$782,T$296)+'СЕТ СН'!$F$13</f>
        <v>0</v>
      </c>
      <c r="U306" s="36">
        <f>SUMIFS(СВЦЭМ!$I$40:$I$783,СВЦЭМ!$A$40:$A$783,$A306,СВЦЭМ!$B$39:$B$782,U$296)+'СЕТ СН'!$F$13</f>
        <v>0</v>
      </c>
      <c r="V306" s="36">
        <f>SUMIFS(СВЦЭМ!$I$40:$I$783,СВЦЭМ!$A$40:$A$783,$A306,СВЦЭМ!$B$39:$B$782,V$296)+'СЕТ СН'!$F$13</f>
        <v>0</v>
      </c>
      <c r="W306" s="36">
        <f>SUMIFS(СВЦЭМ!$I$40:$I$783,СВЦЭМ!$A$40:$A$783,$A306,СВЦЭМ!$B$39:$B$782,W$296)+'СЕТ СН'!$F$13</f>
        <v>0</v>
      </c>
      <c r="X306" s="36">
        <f>SUMIFS(СВЦЭМ!$I$40:$I$783,СВЦЭМ!$A$40:$A$783,$A306,СВЦЭМ!$B$39:$B$782,X$296)+'СЕТ СН'!$F$13</f>
        <v>0</v>
      </c>
      <c r="Y306" s="36">
        <f>SUMIFS(СВЦЭМ!$I$40:$I$783,СВЦЭМ!$A$40:$A$783,$A306,СВЦЭМ!$B$39:$B$782,Y$296)+'СЕТ СН'!$F$13</f>
        <v>0</v>
      </c>
    </row>
    <row r="307" spans="1:25" ht="15.75" hidden="1" x14ac:dyDescent="0.2">
      <c r="A307" s="35">
        <f t="shared" si="8"/>
        <v>44996</v>
      </c>
      <c r="B307" s="36">
        <f>SUMIFS(СВЦЭМ!$I$40:$I$783,СВЦЭМ!$A$40:$A$783,$A307,СВЦЭМ!$B$39:$B$782,B$296)+'СЕТ СН'!$F$13</f>
        <v>0</v>
      </c>
      <c r="C307" s="36">
        <f>SUMIFS(СВЦЭМ!$I$40:$I$783,СВЦЭМ!$A$40:$A$783,$A307,СВЦЭМ!$B$39:$B$782,C$296)+'СЕТ СН'!$F$13</f>
        <v>0</v>
      </c>
      <c r="D307" s="36">
        <f>SUMIFS(СВЦЭМ!$I$40:$I$783,СВЦЭМ!$A$40:$A$783,$A307,СВЦЭМ!$B$39:$B$782,D$296)+'СЕТ СН'!$F$13</f>
        <v>0</v>
      </c>
      <c r="E307" s="36">
        <f>SUMIFS(СВЦЭМ!$I$40:$I$783,СВЦЭМ!$A$40:$A$783,$A307,СВЦЭМ!$B$39:$B$782,E$296)+'СЕТ СН'!$F$13</f>
        <v>0</v>
      </c>
      <c r="F307" s="36">
        <f>SUMIFS(СВЦЭМ!$I$40:$I$783,СВЦЭМ!$A$40:$A$783,$A307,СВЦЭМ!$B$39:$B$782,F$296)+'СЕТ СН'!$F$13</f>
        <v>0</v>
      </c>
      <c r="G307" s="36">
        <f>SUMIFS(СВЦЭМ!$I$40:$I$783,СВЦЭМ!$A$40:$A$783,$A307,СВЦЭМ!$B$39:$B$782,G$296)+'СЕТ СН'!$F$13</f>
        <v>0</v>
      </c>
      <c r="H307" s="36">
        <f>SUMIFS(СВЦЭМ!$I$40:$I$783,СВЦЭМ!$A$40:$A$783,$A307,СВЦЭМ!$B$39:$B$782,H$296)+'СЕТ СН'!$F$13</f>
        <v>0</v>
      </c>
      <c r="I307" s="36">
        <f>SUMIFS(СВЦЭМ!$I$40:$I$783,СВЦЭМ!$A$40:$A$783,$A307,СВЦЭМ!$B$39:$B$782,I$296)+'СЕТ СН'!$F$13</f>
        <v>0</v>
      </c>
      <c r="J307" s="36">
        <f>SUMIFS(СВЦЭМ!$I$40:$I$783,СВЦЭМ!$A$40:$A$783,$A307,СВЦЭМ!$B$39:$B$782,J$296)+'СЕТ СН'!$F$13</f>
        <v>0</v>
      </c>
      <c r="K307" s="36">
        <f>SUMIFS(СВЦЭМ!$I$40:$I$783,СВЦЭМ!$A$40:$A$783,$A307,СВЦЭМ!$B$39:$B$782,K$296)+'СЕТ СН'!$F$13</f>
        <v>0</v>
      </c>
      <c r="L307" s="36">
        <f>SUMIFS(СВЦЭМ!$I$40:$I$783,СВЦЭМ!$A$40:$A$783,$A307,СВЦЭМ!$B$39:$B$782,L$296)+'СЕТ СН'!$F$13</f>
        <v>0</v>
      </c>
      <c r="M307" s="36">
        <f>SUMIFS(СВЦЭМ!$I$40:$I$783,СВЦЭМ!$A$40:$A$783,$A307,СВЦЭМ!$B$39:$B$782,M$296)+'СЕТ СН'!$F$13</f>
        <v>0</v>
      </c>
      <c r="N307" s="36">
        <f>SUMIFS(СВЦЭМ!$I$40:$I$783,СВЦЭМ!$A$40:$A$783,$A307,СВЦЭМ!$B$39:$B$782,N$296)+'СЕТ СН'!$F$13</f>
        <v>0</v>
      </c>
      <c r="O307" s="36">
        <f>SUMIFS(СВЦЭМ!$I$40:$I$783,СВЦЭМ!$A$40:$A$783,$A307,СВЦЭМ!$B$39:$B$782,O$296)+'СЕТ СН'!$F$13</f>
        <v>0</v>
      </c>
      <c r="P307" s="36">
        <f>SUMIFS(СВЦЭМ!$I$40:$I$783,СВЦЭМ!$A$40:$A$783,$A307,СВЦЭМ!$B$39:$B$782,P$296)+'СЕТ СН'!$F$13</f>
        <v>0</v>
      </c>
      <c r="Q307" s="36">
        <f>SUMIFS(СВЦЭМ!$I$40:$I$783,СВЦЭМ!$A$40:$A$783,$A307,СВЦЭМ!$B$39:$B$782,Q$296)+'СЕТ СН'!$F$13</f>
        <v>0</v>
      </c>
      <c r="R307" s="36">
        <f>SUMIFS(СВЦЭМ!$I$40:$I$783,СВЦЭМ!$A$40:$A$783,$A307,СВЦЭМ!$B$39:$B$782,R$296)+'СЕТ СН'!$F$13</f>
        <v>0</v>
      </c>
      <c r="S307" s="36">
        <f>SUMIFS(СВЦЭМ!$I$40:$I$783,СВЦЭМ!$A$40:$A$783,$A307,СВЦЭМ!$B$39:$B$782,S$296)+'СЕТ СН'!$F$13</f>
        <v>0</v>
      </c>
      <c r="T307" s="36">
        <f>SUMIFS(СВЦЭМ!$I$40:$I$783,СВЦЭМ!$A$40:$A$783,$A307,СВЦЭМ!$B$39:$B$782,T$296)+'СЕТ СН'!$F$13</f>
        <v>0</v>
      </c>
      <c r="U307" s="36">
        <f>SUMIFS(СВЦЭМ!$I$40:$I$783,СВЦЭМ!$A$40:$A$783,$A307,СВЦЭМ!$B$39:$B$782,U$296)+'СЕТ СН'!$F$13</f>
        <v>0</v>
      </c>
      <c r="V307" s="36">
        <f>SUMIFS(СВЦЭМ!$I$40:$I$783,СВЦЭМ!$A$40:$A$783,$A307,СВЦЭМ!$B$39:$B$782,V$296)+'СЕТ СН'!$F$13</f>
        <v>0</v>
      </c>
      <c r="W307" s="36">
        <f>SUMIFS(СВЦЭМ!$I$40:$I$783,СВЦЭМ!$A$40:$A$783,$A307,СВЦЭМ!$B$39:$B$782,W$296)+'СЕТ СН'!$F$13</f>
        <v>0</v>
      </c>
      <c r="X307" s="36">
        <f>SUMIFS(СВЦЭМ!$I$40:$I$783,СВЦЭМ!$A$40:$A$783,$A307,СВЦЭМ!$B$39:$B$782,X$296)+'СЕТ СН'!$F$13</f>
        <v>0</v>
      </c>
      <c r="Y307" s="36">
        <f>SUMIFS(СВЦЭМ!$I$40:$I$783,СВЦЭМ!$A$40:$A$783,$A307,СВЦЭМ!$B$39:$B$782,Y$296)+'СЕТ СН'!$F$13</f>
        <v>0</v>
      </c>
    </row>
    <row r="308" spans="1:25" ht="15.75" hidden="1" x14ac:dyDescent="0.2">
      <c r="A308" s="35">
        <f t="shared" si="8"/>
        <v>44997</v>
      </c>
      <c r="B308" s="36">
        <f>SUMIFS(СВЦЭМ!$I$40:$I$783,СВЦЭМ!$A$40:$A$783,$A308,СВЦЭМ!$B$39:$B$782,B$296)+'СЕТ СН'!$F$13</f>
        <v>0</v>
      </c>
      <c r="C308" s="36">
        <f>SUMIFS(СВЦЭМ!$I$40:$I$783,СВЦЭМ!$A$40:$A$783,$A308,СВЦЭМ!$B$39:$B$782,C$296)+'СЕТ СН'!$F$13</f>
        <v>0</v>
      </c>
      <c r="D308" s="36">
        <f>SUMIFS(СВЦЭМ!$I$40:$I$783,СВЦЭМ!$A$40:$A$783,$A308,СВЦЭМ!$B$39:$B$782,D$296)+'СЕТ СН'!$F$13</f>
        <v>0</v>
      </c>
      <c r="E308" s="36">
        <f>SUMIFS(СВЦЭМ!$I$40:$I$783,СВЦЭМ!$A$40:$A$783,$A308,СВЦЭМ!$B$39:$B$782,E$296)+'СЕТ СН'!$F$13</f>
        <v>0</v>
      </c>
      <c r="F308" s="36">
        <f>SUMIFS(СВЦЭМ!$I$40:$I$783,СВЦЭМ!$A$40:$A$783,$A308,СВЦЭМ!$B$39:$B$782,F$296)+'СЕТ СН'!$F$13</f>
        <v>0</v>
      </c>
      <c r="G308" s="36">
        <f>SUMIFS(СВЦЭМ!$I$40:$I$783,СВЦЭМ!$A$40:$A$783,$A308,СВЦЭМ!$B$39:$B$782,G$296)+'СЕТ СН'!$F$13</f>
        <v>0</v>
      </c>
      <c r="H308" s="36">
        <f>SUMIFS(СВЦЭМ!$I$40:$I$783,СВЦЭМ!$A$40:$A$783,$A308,СВЦЭМ!$B$39:$B$782,H$296)+'СЕТ СН'!$F$13</f>
        <v>0</v>
      </c>
      <c r="I308" s="36">
        <f>SUMIFS(СВЦЭМ!$I$40:$I$783,СВЦЭМ!$A$40:$A$783,$A308,СВЦЭМ!$B$39:$B$782,I$296)+'СЕТ СН'!$F$13</f>
        <v>0</v>
      </c>
      <c r="J308" s="36">
        <f>SUMIFS(СВЦЭМ!$I$40:$I$783,СВЦЭМ!$A$40:$A$783,$A308,СВЦЭМ!$B$39:$B$782,J$296)+'СЕТ СН'!$F$13</f>
        <v>0</v>
      </c>
      <c r="K308" s="36">
        <f>SUMIFS(СВЦЭМ!$I$40:$I$783,СВЦЭМ!$A$40:$A$783,$A308,СВЦЭМ!$B$39:$B$782,K$296)+'СЕТ СН'!$F$13</f>
        <v>0</v>
      </c>
      <c r="L308" s="36">
        <f>SUMIFS(СВЦЭМ!$I$40:$I$783,СВЦЭМ!$A$40:$A$783,$A308,СВЦЭМ!$B$39:$B$782,L$296)+'СЕТ СН'!$F$13</f>
        <v>0</v>
      </c>
      <c r="M308" s="36">
        <f>SUMIFS(СВЦЭМ!$I$40:$I$783,СВЦЭМ!$A$40:$A$783,$A308,СВЦЭМ!$B$39:$B$782,M$296)+'СЕТ СН'!$F$13</f>
        <v>0</v>
      </c>
      <c r="N308" s="36">
        <f>SUMIFS(СВЦЭМ!$I$40:$I$783,СВЦЭМ!$A$40:$A$783,$A308,СВЦЭМ!$B$39:$B$782,N$296)+'СЕТ СН'!$F$13</f>
        <v>0</v>
      </c>
      <c r="O308" s="36">
        <f>SUMIFS(СВЦЭМ!$I$40:$I$783,СВЦЭМ!$A$40:$A$783,$A308,СВЦЭМ!$B$39:$B$782,O$296)+'СЕТ СН'!$F$13</f>
        <v>0</v>
      </c>
      <c r="P308" s="36">
        <f>SUMIFS(СВЦЭМ!$I$40:$I$783,СВЦЭМ!$A$40:$A$783,$A308,СВЦЭМ!$B$39:$B$782,P$296)+'СЕТ СН'!$F$13</f>
        <v>0</v>
      </c>
      <c r="Q308" s="36">
        <f>SUMIFS(СВЦЭМ!$I$40:$I$783,СВЦЭМ!$A$40:$A$783,$A308,СВЦЭМ!$B$39:$B$782,Q$296)+'СЕТ СН'!$F$13</f>
        <v>0</v>
      </c>
      <c r="R308" s="36">
        <f>SUMIFS(СВЦЭМ!$I$40:$I$783,СВЦЭМ!$A$40:$A$783,$A308,СВЦЭМ!$B$39:$B$782,R$296)+'СЕТ СН'!$F$13</f>
        <v>0</v>
      </c>
      <c r="S308" s="36">
        <f>SUMIFS(СВЦЭМ!$I$40:$I$783,СВЦЭМ!$A$40:$A$783,$A308,СВЦЭМ!$B$39:$B$782,S$296)+'СЕТ СН'!$F$13</f>
        <v>0</v>
      </c>
      <c r="T308" s="36">
        <f>SUMIFS(СВЦЭМ!$I$40:$I$783,СВЦЭМ!$A$40:$A$783,$A308,СВЦЭМ!$B$39:$B$782,T$296)+'СЕТ СН'!$F$13</f>
        <v>0</v>
      </c>
      <c r="U308" s="36">
        <f>SUMIFS(СВЦЭМ!$I$40:$I$783,СВЦЭМ!$A$40:$A$783,$A308,СВЦЭМ!$B$39:$B$782,U$296)+'СЕТ СН'!$F$13</f>
        <v>0</v>
      </c>
      <c r="V308" s="36">
        <f>SUMIFS(СВЦЭМ!$I$40:$I$783,СВЦЭМ!$A$40:$A$783,$A308,СВЦЭМ!$B$39:$B$782,V$296)+'СЕТ СН'!$F$13</f>
        <v>0</v>
      </c>
      <c r="W308" s="36">
        <f>SUMIFS(СВЦЭМ!$I$40:$I$783,СВЦЭМ!$A$40:$A$783,$A308,СВЦЭМ!$B$39:$B$782,W$296)+'СЕТ СН'!$F$13</f>
        <v>0</v>
      </c>
      <c r="X308" s="36">
        <f>SUMIFS(СВЦЭМ!$I$40:$I$783,СВЦЭМ!$A$40:$A$783,$A308,СВЦЭМ!$B$39:$B$782,X$296)+'СЕТ СН'!$F$13</f>
        <v>0</v>
      </c>
      <c r="Y308" s="36">
        <f>SUMIFS(СВЦЭМ!$I$40:$I$783,СВЦЭМ!$A$40:$A$783,$A308,СВЦЭМ!$B$39:$B$782,Y$296)+'СЕТ СН'!$F$13</f>
        <v>0</v>
      </c>
    </row>
    <row r="309" spans="1:25" ht="15.75" hidden="1" x14ac:dyDescent="0.2">
      <c r="A309" s="35">
        <f t="shared" si="8"/>
        <v>44998</v>
      </c>
      <c r="B309" s="36">
        <f>SUMIFS(СВЦЭМ!$I$40:$I$783,СВЦЭМ!$A$40:$A$783,$A309,СВЦЭМ!$B$39:$B$782,B$296)+'СЕТ СН'!$F$13</f>
        <v>0</v>
      </c>
      <c r="C309" s="36">
        <f>SUMIFS(СВЦЭМ!$I$40:$I$783,СВЦЭМ!$A$40:$A$783,$A309,СВЦЭМ!$B$39:$B$782,C$296)+'СЕТ СН'!$F$13</f>
        <v>0</v>
      </c>
      <c r="D309" s="36">
        <f>SUMIFS(СВЦЭМ!$I$40:$I$783,СВЦЭМ!$A$40:$A$783,$A309,СВЦЭМ!$B$39:$B$782,D$296)+'СЕТ СН'!$F$13</f>
        <v>0</v>
      </c>
      <c r="E309" s="36">
        <f>SUMIFS(СВЦЭМ!$I$40:$I$783,СВЦЭМ!$A$40:$A$783,$A309,СВЦЭМ!$B$39:$B$782,E$296)+'СЕТ СН'!$F$13</f>
        <v>0</v>
      </c>
      <c r="F309" s="36">
        <f>SUMIFS(СВЦЭМ!$I$40:$I$783,СВЦЭМ!$A$40:$A$783,$A309,СВЦЭМ!$B$39:$B$782,F$296)+'СЕТ СН'!$F$13</f>
        <v>0</v>
      </c>
      <c r="G309" s="36">
        <f>SUMIFS(СВЦЭМ!$I$40:$I$783,СВЦЭМ!$A$40:$A$783,$A309,СВЦЭМ!$B$39:$B$782,G$296)+'СЕТ СН'!$F$13</f>
        <v>0</v>
      </c>
      <c r="H309" s="36">
        <f>SUMIFS(СВЦЭМ!$I$40:$I$783,СВЦЭМ!$A$40:$A$783,$A309,СВЦЭМ!$B$39:$B$782,H$296)+'СЕТ СН'!$F$13</f>
        <v>0</v>
      </c>
      <c r="I309" s="36">
        <f>SUMIFS(СВЦЭМ!$I$40:$I$783,СВЦЭМ!$A$40:$A$783,$A309,СВЦЭМ!$B$39:$B$782,I$296)+'СЕТ СН'!$F$13</f>
        <v>0</v>
      </c>
      <c r="J309" s="36">
        <f>SUMIFS(СВЦЭМ!$I$40:$I$783,СВЦЭМ!$A$40:$A$783,$A309,СВЦЭМ!$B$39:$B$782,J$296)+'СЕТ СН'!$F$13</f>
        <v>0</v>
      </c>
      <c r="K309" s="36">
        <f>SUMIFS(СВЦЭМ!$I$40:$I$783,СВЦЭМ!$A$40:$A$783,$A309,СВЦЭМ!$B$39:$B$782,K$296)+'СЕТ СН'!$F$13</f>
        <v>0</v>
      </c>
      <c r="L309" s="36">
        <f>SUMIFS(СВЦЭМ!$I$40:$I$783,СВЦЭМ!$A$40:$A$783,$A309,СВЦЭМ!$B$39:$B$782,L$296)+'СЕТ СН'!$F$13</f>
        <v>0</v>
      </c>
      <c r="M309" s="36">
        <f>SUMIFS(СВЦЭМ!$I$40:$I$783,СВЦЭМ!$A$40:$A$783,$A309,СВЦЭМ!$B$39:$B$782,M$296)+'СЕТ СН'!$F$13</f>
        <v>0</v>
      </c>
      <c r="N309" s="36">
        <f>SUMIFS(СВЦЭМ!$I$40:$I$783,СВЦЭМ!$A$40:$A$783,$A309,СВЦЭМ!$B$39:$B$782,N$296)+'СЕТ СН'!$F$13</f>
        <v>0</v>
      </c>
      <c r="O309" s="36">
        <f>SUMIFS(СВЦЭМ!$I$40:$I$783,СВЦЭМ!$A$40:$A$783,$A309,СВЦЭМ!$B$39:$B$782,O$296)+'СЕТ СН'!$F$13</f>
        <v>0</v>
      </c>
      <c r="P309" s="36">
        <f>SUMIFS(СВЦЭМ!$I$40:$I$783,СВЦЭМ!$A$40:$A$783,$A309,СВЦЭМ!$B$39:$B$782,P$296)+'СЕТ СН'!$F$13</f>
        <v>0</v>
      </c>
      <c r="Q309" s="36">
        <f>SUMIFS(СВЦЭМ!$I$40:$I$783,СВЦЭМ!$A$40:$A$783,$A309,СВЦЭМ!$B$39:$B$782,Q$296)+'СЕТ СН'!$F$13</f>
        <v>0</v>
      </c>
      <c r="R309" s="36">
        <f>SUMIFS(СВЦЭМ!$I$40:$I$783,СВЦЭМ!$A$40:$A$783,$A309,СВЦЭМ!$B$39:$B$782,R$296)+'СЕТ СН'!$F$13</f>
        <v>0</v>
      </c>
      <c r="S309" s="36">
        <f>SUMIFS(СВЦЭМ!$I$40:$I$783,СВЦЭМ!$A$40:$A$783,$A309,СВЦЭМ!$B$39:$B$782,S$296)+'СЕТ СН'!$F$13</f>
        <v>0</v>
      </c>
      <c r="T309" s="36">
        <f>SUMIFS(СВЦЭМ!$I$40:$I$783,СВЦЭМ!$A$40:$A$783,$A309,СВЦЭМ!$B$39:$B$782,T$296)+'СЕТ СН'!$F$13</f>
        <v>0</v>
      </c>
      <c r="U309" s="36">
        <f>SUMIFS(СВЦЭМ!$I$40:$I$783,СВЦЭМ!$A$40:$A$783,$A309,СВЦЭМ!$B$39:$B$782,U$296)+'СЕТ СН'!$F$13</f>
        <v>0</v>
      </c>
      <c r="V309" s="36">
        <f>SUMIFS(СВЦЭМ!$I$40:$I$783,СВЦЭМ!$A$40:$A$783,$A309,СВЦЭМ!$B$39:$B$782,V$296)+'СЕТ СН'!$F$13</f>
        <v>0</v>
      </c>
      <c r="W309" s="36">
        <f>SUMIFS(СВЦЭМ!$I$40:$I$783,СВЦЭМ!$A$40:$A$783,$A309,СВЦЭМ!$B$39:$B$782,W$296)+'СЕТ СН'!$F$13</f>
        <v>0</v>
      </c>
      <c r="X309" s="36">
        <f>SUMIFS(СВЦЭМ!$I$40:$I$783,СВЦЭМ!$A$40:$A$783,$A309,СВЦЭМ!$B$39:$B$782,X$296)+'СЕТ СН'!$F$13</f>
        <v>0</v>
      </c>
      <c r="Y309" s="36">
        <f>SUMIFS(СВЦЭМ!$I$40:$I$783,СВЦЭМ!$A$40:$A$783,$A309,СВЦЭМ!$B$39:$B$782,Y$296)+'СЕТ СН'!$F$13</f>
        <v>0</v>
      </c>
    </row>
    <row r="310" spans="1:25" ht="15.75" hidden="1" x14ac:dyDescent="0.2">
      <c r="A310" s="35">
        <f t="shared" si="8"/>
        <v>44999</v>
      </c>
      <c r="B310" s="36">
        <f>SUMIFS(СВЦЭМ!$I$40:$I$783,СВЦЭМ!$A$40:$A$783,$A310,СВЦЭМ!$B$39:$B$782,B$296)+'СЕТ СН'!$F$13</f>
        <v>0</v>
      </c>
      <c r="C310" s="36">
        <f>SUMIFS(СВЦЭМ!$I$40:$I$783,СВЦЭМ!$A$40:$A$783,$A310,СВЦЭМ!$B$39:$B$782,C$296)+'СЕТ СН'!$F$13</f>
        <v>0</v>
      </c>
      <c r="D310" s="36">
        <f>SUMIFS(СВЦЭМ!$I$40:$I$783,СВЦЭМ!$A$40:$A$783,$A310,СВЦЭМ!$B$39:$B$782,D$296)+'СЕТ СН'!$F$13</f>
        <v>0</v>
      </c>
      <c r="E310" s="36">
        <f>SUMIFS(СВЦЭМ!$I$40:$I$783,СВЦЭМ!$A$40:$A$783,$A310,СВЦЭМ!$B$39:$B$782,E$296)+'СЕТ СН'!$F$13</f>
        <v>0</v>
      </c>
      <c r="F310" s="36">
        <f>SUMIFS(СВЦЭМ!$I$40:$I$783,СВЦЭМ!$A$40:$A$783,$A310,СВЦЭМ!$B$39:$B$782,F$296)+'СЕТ СН'!$F$13</f>
        <v>0</v>
      </c>
      <c r="G310" s="36">
        <f>SUMIFS(СВЦЭМ!$I$40:$I$783,СВЦЭМ!$A$40:$A$783,$A310,СВЦЭМ!$B$39:$B$782,G$296)+'СЕТ СН'!$F$13</f>
        <v>0</v>
      </c>
      <c r="H310" s="36">
        <f>SUMIFS(СВЦЭМ!$I$40:$I$783,СВЦЭМ!$A$40:$A$783,$A310,СВЦЭМ!$B$39:$B$782,H$296)+'СЕТ СН'!$F$13</f>
        <v>0</v>
      </c>
      <c r="I310" s="36">
        <f>SUMIFS(СВЦЭМ!$I$40:$I$783,СВЦЭМ!$A$40:$A$783,$A310,СВЦЭМ!$B$39:$B$782,I$296)+'СЕТ СН'!$F$13</f>
        <v>0</v>
      </c>
      <c r="J310" s="36">
        <f>SUMIFS(СВЦЭМ!$I$40:$I$783,СВЦЭМ!$A$40:$A$783,$A310,СВЦЭМ!$B$39:$B$782,J$296)+'СЕТ СН'!$F$13</f>
        <v>0</v>
      </c>
      <c r="K310" s="36">
        <f>SUMIFS(СВЦЭМ!$I$40:$I$783,СВЦЭМ!$A$40:$A$783,$A310,СВЦЭМ!$B$39:$B$782,K$296)+'СЕТ СН'!$F$13</f>
        <v>0</v>
      </c>
      <c r="L310" s="36">
        <f>SUMIFS(СВЦЭМ!$I$40:$I$783,СВЦЭМ!$A$40:$A$783,$A310,СВЦЭМ!$B$39:$B$782,L$296)+'СЕТ СН'!$F$13</f>
        <v>0</v>
      </c>
      <c r="M310" s="36">
        <f>SUMIFS(СВЦЭМ!$I$40:$I$783,СВЦЭМ!$A$40:$A$783,$A310,СВЦЭМ!$B$39:$B$782,M$296)+'СЕТ СН'!$F$13</f>
        <v>0</v>
      </c>
      <c r="N310" s="36">
        <f>SUMIFS(СВЦЭМ!$I$40:$I$783,СВЦЭМ!$A$40:$A$783,$A310,СВЦЭМ!$B$39:$B$782,N$296)+'СЕТ СН'!$F$13</f>
        <v>0</v>
      </c>
      <c r="O310" s="36">
        <f>SUMIFS(СВЦЭМ!$I$40:$I$783,СВЦЭМ!$A$40:$A$783,$A310,СВЦЭМ!$B$39:$B$782,O$296)+'СЕТ СН'!$F$13</f>
        <v>0</v>
      </c>
      <c r="P310" s="36">
        <f>SUMIFS(СВЦЭМ!$I$40:$I$783,СВЦЭМ!$A$40:$A$783,$A310,СВЦЭМ!$B$39:$B$782,P$296)+'СЕТ СН'!$F$13</f>
        <v>0</v>
      </c>
      <c r="Q310" s="36">
        <f>SUMIFS(СВЦЭМ!$I$40:$I$783,СВЦЭМ!$A$40:$A$783,$A310,СВЦЭМ!$B$39:$B$782,Q$296)+'СЕТ СН'!$F$13</f>
        <v>0</v>
      </c>
      <c r="R310" s="36">
        <f>SUMIFS(СВЦЭМ!$I$40:$I$783,СВЦЭМ!$A$40:$A$783,$A310,СВЦЭМ!$B$39:$B$782,R$296)+'СЕТ СН'!$F$13</f>
        <v>0</v>
      </c>
      <c r="S310" s="36">
        <f>SUMIFS(СВЦЭМ!$I$40:$I$783,СВЦЭМ!$A$40:$A$783,$A310,СВЦЭМ!$B$39:$B$782,S$296)+'СЕТ СН'!$F$13</f>
        <v>0</v>
      </c>
      <c r="T310" s="36">
        <f>SUMIFS(СВЦЭМ!$I$40:$I$783,СВЦЭМ!$A$40:$A$783,$A310,СВЦЭМ!$B$39:$B$782,T$296)+'СЕТ СН'!$F$13</f>
        <v>0</v>
      </c>
      <c r="U310" s="36">
        <f>SUMIFS(СВЦЭМ!$I$40:$I$783,СВЦЭМ!$A$40:$A$783,$A310,СВЦЭМ!$B$39:$B$782,U$296)+'СЕТ СН'!$F$13</f>
        <v>0</v>
      </c>
      <c r="V310" s="36">
        <f>SUMIFS(СВЦЭМ!$I$40:$I$783,СВЦЭМ!$A$40:$A$783,$A310,СВЦЭМ!$B$39:$B$782,V$296)+'СЕТ СН'!$F$13</f>
        <v>0</v>
      </c>
      <c r="W310" s="36">
        <f>SUMIFS(СВЦЭМ!$I$40:$I$783,СВЦЭМ!$A$40:$A$783,$A310,СВЦЭМ!$B$39:$B$782,W$296)+'СЕТ СН'!$F$13</f>
        <v>0</v>
      </c>
      <c r="X310" s="36">
        <f>SUMIFS(СВЦЭМ!$I$40:$I$783,СВЦЭМ!$A$40:$A$783,$A310,СВЦЭМ!$B$39:$B$782,X$296)+'СЕТ СН'!$F$13</f>
        <v>0</v>
      </c>
      <c r="Y310" s="36">
        <f>SUMIFS(СВЦЭМ!$I$40:$I$783,СВЦЭМ!$A$40:$A$783,$A310,СВЦЭМ!$B$39:$B$782,Y$296)+'СЕТ СН'!$F$13</f>
        <v>0</v>
      </c>
    </row>
    <row r="311" spans="1:25" ht="15.75" hidden="1" x14ac:dyDescent="0.2">
      <c r="A311" s="35">
        <f t="shared" si="8"/>
        <v>45000</v>
      </c>
      <c r="B311" s="36">
        <f>SUMIFS(СВЦЭМ!$I$40:$I$783,СВЦЭМ!$A$40:$A$783,$A311,СВЦЭМ!$B$39:$B$782,B$296)+'СЕТ СН'!$F$13</f>
        <v>0</v>
      </c>
      <c r="C311" s="36">
        <f>SUMIFS(СВЦЭМ!$I$40:$I$783,СВЦЭМ!$A$40:$A$783,$A311,СВЦЭМ!$B$39:$B$782,C$296)+'СЕТ СН'!$F$13</f>
        <v>0</v>
      </c>
      <c r="D311" s="36">
        <f>SUMIFS(СВЦЭМ!$I$40:$I$783,СВЦЭМ!$A$40:$A$783,$A311,СВЦЭМ!$B$39:$B$782,D$296)+'СЕТ СН'!$F$13</f>
        <v>0</v>
      </c>
      <c r="E311" s="36">
        <f>SUMIFS(СВЦЭМ!$I$40:$I$783,СВЦЭМ!$A$40:$A$783,$A311,СВЦЭМ!$B$39:$B$782,E$296)+'СЕТ СН'!$F$13</f>
        <v>0</v>
      </c>
      <c r="F311" s="36">
        <f>SUMIFS(СВЦЭМ!$I$40:$I$783,СВЦЭМ!$A$40:$A$783,$A311,СВЦЭМ!$B$39:$B$782,F$296)+'СЕТ СН'!$F$13</f>
        <v>0</v>
      </c>
      <c r="G311" s="36">
        <f>SUMIFS(СВЦЭМ!$I$40:$I$783,СВЦЭМ!$A$40:$A$783,$A311,СВЦЭМ!$B$39:$B$782,G$296)+'СЕТ СН'!$F$13</f>
        <v>0</v>
      </c>
      <c r="H311" s="36">
        <f>SUMIFS(СВЦЭМ!$I$40:$I$783,СВЦЭМ!$A$40:$A$783,$A311,СВЦЭМ!$B$39:$B$782,H$296)+'СЕТ СН'!$F$13</f>
        <v>0</v>
      </c>
      <c r="I311" s="36">
        <f>SUMIFS(СВЦЭМ!$I$40:$I$783,СВЦЭМ!$A$40:$A$783,$A311,СВЦЭМ!$B$39:$B$782,I$296)+'СЕТ СН'!$F$13</f>
        <v>0</v>
      </c>
      <c r="J311" s="36">
        <f>SUMIFS(СВЦЭМ!$I$40:$I$783,СВЦЭМ!$A$40:$A$783,$A311,СВЦЭМ!$B$39:$B$782,J$296)+'СЕТ СН'!$F$13</f>
        <v>0</v>
      </c>
      <c r="K311" s="36">
        <f>SUMIFS(СВЦЭМ!$I$40:$I$783,СВЦЭМ!$A$40:$A$783,$A311,СВЦЭМ!$B$39:$B$782,K$296)+'СЕТ СН'!$F$13</f>
        <v>0</v>
      </c>
      <c r="L311" s="36">
        <f>SUMIFS(СВЦЭМ!$I$40:$I$783,СВЦЭМ!$A$40:$A$783,$A311,СВЦЭМ!$B$39:$B$782,L$296)+'СЕТ СН'!$F$13</f>
        <v>0</v>
      </c>
      <c r="M311" s="36">
        <f>SUMIFS(СВЦЭМ!$I$40:$I$783,СВЦЭМ!$A$40:$A$783,$A311,СВЦЭМ!$B$39:$B$782,M$296)+'СЕТ СН'!$F$13</f>
        <v>0</v>
      </c>
      <c r="N311" s="36">
        <f>SUMIFS(СВЦЭМ!$I$40:$I$783,СВЦЭМ!$A$40:$A$783,$A311,СВЦЭМ!$B$39:$B$782,N$296)+'СЕТ СН'!$F$13</f>
        <v>0</v>
      </c>
      <c r="O311" s="36">
        <f>SUMIFS(СВЦЭМ!$I$40:$I$783,СВЦЭМ!$A$40:$A$783,$A311,СВЦЭМ!$B$39:$B$782,O$296)+'СЕТ СН'!$F$13</f>
        <v>0</v>
      </c>
      <c r="P311" s="36">
        <f>SUMIFS(СВЦЭМ!$I$40:$I$783,СВЦЭМ!$A$40:$A$783,$A311,СВЦЭМ!$B$39:$B$782,P$296)+'СЕТ СН'!$F$13</f>
        <v>0</v>
      </c>
      <c r="Q311" s="36">
        <f>SUMIFS(СВЦЭМ!$I$40:$I$783,СВЦЭМ!$A$40:$A$783,$A311,СВЦЭМ!$B$39:$B$782,Q$296)+'СЕТ СН'!$F$13</f>
        <v>0</v>
      </c>
      <c r="R311" s="36">
        <f>SUMIFS(СВЦЭМ!$I$40:$I$783,СВЦЭМ!$A$40:$A$783,$A311,СВЦЭМ!$B$39:$B$782,R$296)+'СЕТ СН'!$F$13</f>
        <v>0</v>
      </c>
      <c r="S311" s="36">
        <f>SUMIFS(СВЦЭМ!$I$40:$I$783,СВЦЭМ!$A$40:$A$783,$A311,СВЦЭМ!$B$39:$B$782,S$296)+'СЕТ СН'!$F$13</f>
        <v>0</v>
      </c>
      <c r="T311" s="36">
        <f>SUMIFS(СВЦЭМ!$I$40:$I$783,СВЦЭМ!$A$40:$A$783,$A311,СВЦЭМ!$B$39:$B$782,T$296)+'СЕТ СН'!$F$13</f>
        <v>0</v>
      </c>
      <c r="U311" s="36">
        <f>SUMIFS(СВЦЭМ!$I$40:$I$783,СВЦЭМ!$A$40:$A$783,$A311,СВЦЭМ!$B$39:$B$782,U$296)+'СЕТ СН'!$F$13</f>
        <v>0</v>
      </c>
      <c r="V311" s="36">
        <f>SUMIFS(СВЦЭМ!$I$40:$I$783,СВЦЭМ!$A$40:$A$783,$A311,СВЦЭМ!$B$39:$B$782,V$296)+'СЕТ СН'!$F$13</f>
        <v>0</v>
      </c>
      <c r="W311" s="36">
        <f>SUMIFS(СВЦЭМ!$I$40:$I$783,СВЦЭМ!$A$40:$A$783,$A311,СВЦЭМ!$B$39:$B$782,W$296)+'СЕТ СН'!$F$13</f>
        <v>0</v>
      </c>
      <c r="X311" s="36">
        <f>SUMIFS(СВЦЭМ!$I$40:$I$783,СВЦЭМ!$A$40:$A$783,$A311,СВЦЭМ!$B$39:$B$782,X$296)+'СЕТ СН'!$F$13</f>
        <v>0</v>
      </c>
      <c r="Y311" s="36">
        <f>SUMIFS(СВЦЭМ!$I$40:$I$783,СВЦЭМ!$A$40:$A$783,$A311,СВЦЭМ!$B$39:$B$782,Y$296)+'СЕТ СН'!$F$13</f>
        <v>0</v>
      </c>
    </row>
    <row r="312" spans="1:25" ht="15.75" hidden="1" x14ac:dyDescent="0.2">
      <c r="A312" s="35">
        <f t="shared" si="8"/>
        <v>45001</v>
      </c>
      <c r="B312" s="36">
        <f>SUMIFS(СВЦЭМ!$I$40:$I$783,СВЦЭМ!$A$40:$A$783,$A312,СВЦЭМ!$B$39:$B$782,B$296)+'СЕТ СН'!$F$13</f>
        <v>0</v>
      </c>
      <c r="C312" s="36">
        <f>SUMIFS(СВЦЭМ!$I$40:$I$783,СВЦЭМ!$A$40:$A$783,$A312,СВЦЭМ!$B$39:$B$782,C$296)+'СЕТ СН'!$F$13</f>
        <v>0</v>
      </c>
      <c r="D312" s="36">
        <f>SUMIFS(СВЦЭМ!$I$40:$I$783,СВЦЭМ!$A$40:$A$783,$A312,СВЦЭМ!$B$39:$B$782,D$296)+'СЕТ СН'!$F$13</f>
        <v>0</v>
      </c>
      <c r="E312" s="36">
        <f>SUMIFS(СВЦЭМ!$I$40:$I$783,СВЦЭМ!$A$40:$A$783,$A312,СВЦЭМ!$B$39:$B$782,E$296)+'СЕТ СН'!$F$13</f>
        <v>0</v>
      </c>
      <c r="F312" s="36">
        <f>SUMIFS(СВЦЭМ!$I$40:$I$783,СВЦЭМ!$A$40:$A$783,$A312,СВЦЭМ!$B$39:$B$782,F$296)+'СЕТ СН'!$F$13</f>
        <v>0</v>
      </c>
      <c r="G312" s="36">
        <f>SUMIFS(СВЦЭМ!$I$40:$I$783,СВЦЭМ!$A$40:$A$783,$A312,СВЦЭМ!$B$39:$B$782,G$296)+'СЕТ СН'!$F$13</f>
        <v>0</v>
      </c>
      <c r="H312" s="36">
        <f>SUMIFS(СВЦЭМ!$I$40:$I$783,СВЦЭМ!$A$40:$A$783,$A312,СВЦЭМ!$B$39:$B$782,H$296)+'СЕТ СН'!$F$13</f>
        <v>0</v>
      </c>
      <c r="I312" s="36">
        <f>SUMIFS(СВЦЭМ!$I$40:$I$783,СВЦЭМ!$A$40:$A$783,$A312,СВЦЭМ!$B$39:$B$782,I$296)+'СЕТ СН'!$F$13</f>
        <v>0</v>
      </c>
      <c r="J312" s="36">
        <f>SUMIFS(СВЦЭМ!$I$40:$I$783,СВЦЭМ!$A$40:$A$783,$A312,СВЦЭМ!$B$39:$B$782,J$296)+'СЕТ СН'!$F$13</f>
        <v>0</v>
      </c>
      <c r="K312" s="36">
        <f>SUMIFS(СВЦЭМ!$I$40:$I$783,СВЦЭМ!$A$40:$A$783,$A312,СВЦЭМ!$B$39:$B$782,K$296)+'СЕТ СН'!$F$13</f>
        <v>0</v>
      </c>
      <c r="L312" s="36">
        <f>SUMIFS(СВЦЭМ!$I$40:$I$783,СВЦЭМ!$A$40:$A$783,$A312,СВЦЭМ!$B$39:$B$782,L$296)+'СЕТ СН'!$F$13</f>
        <v>0</v>
      </c>
      <c r="M312" s="36">
        <f>SUMIFS(СВЦЭМ!$I$40:$I$783,СВЦЭМ!$A$40:$A$783,$A312,СВЦЭМ!$B$39:$B$782,M$296)+'СЕТ СН'!$F$13</f>
        <v>0</v>
      </c>
      <c r="N312" s="36">
        <f>SUMIFS(СВЦЭМ!$I$40:$I$783,СВЦЭМ!$A$40:$A$783,$A312,СВЦЭМ!$B$39:$B$782,N$296)+'СЕТ СН'!$F$13</f>
        <v>0</v>
      </c>
      <c r="O312" s="36">
        <f>SUMIFS(СВЦЭМ!$I$40:$I$783,СВЦЭМ!$A$40:$A$783,$A312,СВЦЭМ!$B$39:$B$782,O$296)+'СЕТ СН'!$F$13</f>
        <v>0</v>
      </c>
      <c r="P312" s="36">
        <f>SUMIFS(СВЦЭМ!$I$40:$I$783,СВЦЭМ!$A$40:$A$783,$A312,СВЦЭМ!$B$39:$B$782,P$296)+'СЕТ СН'!$F$13</f>
        <v>0</v>
      </c>
      <c r="Q312" s="36">
        <f>SUMIFS(СВЦЭМ!$I$40:$I$783,СВЦЭМ!$A$40:$A$783,$A312,СВЦЭМ!$B$39:$B$782,Q$296)+'СЕТ СН'!$F$13</f>
        <v>0</v>
      </c>
      <c r="R312" s="36">
        <f>SUMIFS(СВЦЭМ!$I$40:$I$783,СВЦЭМ!$A$40:$A$783,$A312,СВЦЭМ!$B$39:$B$782,R$296)+'СЕТ СН'!$F$13</f>
        <v>0</v>
      </c>
      <c r="S312" s="36">
        <f>SUMIFS(СВЦЭМ!$I$40:$I$783,СВЦЭМ!$A$40:$A$783,$A312,СВЦЭМ!$B$39:$B$782,S$296)+'СЕТ СН'!$F$13</f>
        <v>0</v>
      </c>
      <c r="T312" s="36">
        <f>SUMIFS(СВЦЭМ!$I$40:$I$783,СВЦЭМ!$A$40:$A$783,$A312,СВЦЭМ!$B$39:$B$782,T$296)+'СЕТ СН'!$F$13</f>
        <v>0</v>
      </c>
      <c r="U312" s="36">
        <f>SUMIFS(СВЦЭМ!$I$40:$I$783,СВЦЭМ!$A$40:$A$783,$A312,СВЦЭМ!$B$39:$B$782,U$296)+'СЕТ СН'!$F$13</f>
        <v>0</v>
      </c>
      <c r="V312" s="36">
        <f>SUMIFS(СВЦЭМ!$I$40:$I$783,СВЦЭМ!$A$40:$A$783,$A312,СВЦЭМ!$B$39:$B$782,V$296)+'СЕТ СН'!$F$13</f>
        <v>0</v>
      </c>
      <c r="W312" s="36">
        <f>SUMIFS(СВЦЭМ!$I$40:$I$783,СВЦЭМ!$A$40:$A$783,$A312,СВЦЭМ!$B$39:$B$782,W$296)+'СЕТ СН'!$F$13</f>
        <v>0</v>
      </c>
      <c r="X312" s="36">
        <f>SUMIFS(СВЦЭМ!$I$40:$I$783,СВЦЭМ!$A$40:$A$783,$A312,СВЦЭМ!$B$39:$B$782,X$296)+'СЕТ СН'!$F$13</f>
        <v>0</v>
      </c>
      <c r="Y312" s="36">
        <f>SUMIFS(СВЦЭМ!$I$40:$I$783,СВЦЭМ!$A$40:$A$783,$A312,СВЦЭМ!$B$39:$B$782,Y$296)+'СЕТ СН'!$F$13</f>
        <v>0</v>
      </c>
    </row>
    <row r="313" spans="1:25" ht="15.75" hidden="1" x14ac:dyDescent="0.2">
      <c r="A313" s="35">
        <f t="shared" si="8"/>
        <v>45002</v>
      </c>
      <c r="B313" s="36">
        <f>SUMIFS(СВЦЭМ!$I$40:$I$783,СВЦЭМ!$A$40:$A$783,$A313,СВЦЭМ!$B$39:$B$782,B$296)+'СЕТ СН'!$F$13</f>
        <v>0</v>
      </c>
      <c r="C313" s="36">
        <f>SUMIFS(СВЦЭМ!$I$40:$I$783,СВЦЭМ!$A$40:$A$783,$A313,СВЦЭМ!$B$39:$B$782,C$296)+'СЕТ СН'!$F$13</f>
        <v>0</v>
      </c>
      <c r="D313" s="36">
        <f>SUMIFS(СВЦЭМ!$I$40:$I$783,СВЦЭМ!$A$40:$A$783,$A313,СВЦЭМ!$B$39:$B$782,D$296)+'СЕТ СН'!$F$13</f>
        <v>0</v>
      </c>
      <c r="E313" s="36">
        <f>SUMIFS(СВЦЭМ!$I$40:$I$783,СВЦЭМ!$A$40:$A$783,$A313,СВЦЭМ!$B$39:$B$782,E$296)+'СЕТ СН'!$F$13</f>
        <v>0</v>
      </c>
      <c r="F313" s="36">
        <f>SUMIFS(СВЦЭМ!$I$40:$I$783,СВЦЭМ!$A$40:$A$783,$A313,СВЦЭМ!$B$39:$B$782,F$296)+'СЕТ СН'!$F$13</f>
        <v>0</v>
      </c>
      <c r="G313" s="36">
        <f>SUMIFS(СВЦЭМ!$I$40:$I$783,СВЦЭМ!$A$40:$A$783,$A313,СВЦЭМ!$B$39:$B$782,G$296)+'СЕТ СН'!$F$13</f>
        <v>0</v>
      </c>
      <c r="H313" s="36">
        <f>SUMIFS(СВЦЭМ!$I$40:$I$783,СВЦЭМ!$A$40:$A$783,$A313,СВЦЭМ!$B$39:$B$782,H$296)+'СЕТ СН'!$F$13</f>
        <v>0</v>
      </c>
      <c r="I313" s="36">
        <f>SUMIFS(СВЦЭМ!$I$40:$I$783,СВЦЭМ!$A$40:$A$783,$A313,СВЦЭМ!$B$39:$B$782,I$296)+'СЕТ СН'!$F$13</f>
        <v>0</v>
      </c>
      <c r="J313" s="36">
        <f>SUMIFS(СВЦЭМ!$I$40:$I$783,СВЦЭМ!$A$40:$A$783,$A313,СВЦЭМ!$B$39:$B$782,J$296)+'СЕТ СН'!$F$13</f>
        <v>0</v>
      </c>
      <c r="K313" s="36">
        <f>SUMIFS(СВЦЭМ!$I$40:$I$783,СВЦЭМ!$A$40:$A$783,$A313,СВЦЭМ!$B$39:$B$782,K$296)+'СЕТ СН'!$F$13</f>
        <v>0</v>
      </c>
      <c r="L313" s="36">
        <f>SUMIFS(СВЦЭМ!$I$40:$I$783,СВЦЭМ!$A$40:$A$783,$A313,СВЦЭМ!$B$39:$B$782,L$296)+'СЕТ СН'!$F$13</f>
        <v>0</v>
      </c>
      <c r="M313" s="36">
        <f>SUMIFS(СВЦЭМ!$I$40:$I$783,СВЦЭМ!$A$40:$A$783,$A313,СВЦЭМ!$B$39:$B$782,M$296)+'СЕТ СН'!$F$13</f>
        <v>0</v>
      </c>
      <c r="N313" s="36">
        <f>SUMIFS(СВЦЭМ!$I$40:$I$783,СВЦЭМ!$A$40:$A$783,$A313,СВЦЭМ!$B$39:$B$782,N$296)+'СЕТ СН'!$F$13</f>
        <v>0</v>
      </c>
      <c r="O313" s="36">
        <f>SUMIFS(СВЦЭМ!$I$40:$I$783,СВЦЭМ!$A$40:$A$783,$A313,СВЦЭМ!$B$39:$B$782,O$296)+'СЕТ СН'!$F$13</f>
        <v>0</v>
      </c>
      <c r="P313" s="36">
        <f>SUMIFS(СВЦЭМ!$I$40:$I$783,СВЦЭМ!$A$40:$A$783,$A313,СВЦЭМ!$B$39:$B$782,P$296)+'СЕТ СН'!$F$13</f>
        <v>0</v>
      </c>
      <c r="Q313" s="36">
        <f>SUMIFS(СВЦЭМ!$I$40:$I$783,СВЦЭМ!$A$40:$A$783,$A313,СВЦЭМ!$B$39:$B$782,Q$296)+'СЕТ СН'!$F$13</f>
        <v>0</v>
      </c>
      <c r="R313" s="36">
        <f>SUMIFS(СВЦЭМ!$I$40:$I$783,СВЦЭМ!$A$40:$A$783,$A313,СВЦЭМ!$B$39:$B$782,R$296)+'СЕТ СН'!$F$13</f>
        <v>0</v>
      </c>
      <c r="S313" s="36">
        <f>SUMIFS(СВЦЭМ!$I$40:$I$783,СВЦЭМ!$A$40:$A$783,$A313,СВЦЭМ!$B$39:$B$782,S$296)+'СЕТ СН'!$F$13</f>
        <v>0</v>
      </c>
      <c r="T313" s="36">
        <f>SUMIFS(СВЦЭМ!$I$40:$I$783,СВЦЭМ!$A$40:$A$783,$A313,СВЦЭМ!$B$39:$B$782,T$296)+'СЕТ СН'!$F$13</f>
        <v>0</v>
      </c>
      <c r="U313" s="36">
        <f>SUMIFS(СВЦЭМ!$I$40:$I$783,СВЦЭМ!$A$40:$A$783,$A313,СВЦЭМ!$B$39:$B$782,U$296)+'СЕТ СН'!$F$13</f>
        <v>0</v>
      </c>
      <c r="V313" s="36">
        <f>SUMIFS(СВЦЭМ!$I$40:$I$783,СВЦЭМ!$A$40:$A$783,$A313,СВЦЭМ!$B$39:$B$782,V$296)+'СЕТ СН'!$F$13</f>
        <v>0</v>
      </c>
      <c r="W313" s="36">
        <f>SUMIFS(СВЦЭМ!$I$40:$I$783,СВЦЭМ!$A$40:$A$783,$A313,СВЦЭМ!$B$39:$B$782,W$296)+'СЕТ СН'!$F$13</f>
        <v>0</v>
      </c>
      <c r="X313" s="36">
        <f>SUMIFS(СВЦЭМ!$I$40:$I$783,СВЦЭМ!$A$40:$A$783,$A313,СВЦЭМ!$B$39:$B$782,X$296)+'СЕТ СН'!$F$13</f>
        <v>0</v>
      </c>
      <c r="Y313" s="36">
        <f>SUMIFS(СВЦЭМ!$I$40:$I$783,СВЦЭМ!$A$40:$A$783,$A313,СВЦЭМ!$B$39:$B$782,Y$296)+'СЕТ СН'!$F$13</f>
        <v>0</v>
      </c>
    </row>
    <row r="314" spans="1:25" ht="15.75" hidden="1" x14ac:dyDescent="0.2">
      <c r="A314" s="35">
        <f t="shared" si="8"/>
        <v>45003</v>
      </c>
      <c r="B314" s="36">
        <f>SUMIFS(СВЦЭМ!$I$40:$I$783,СВЦЭМ!$A$40:$A$783,$A314,СВЦЭМ!$B$39:$B$782,B$296)+'СЕТ СН'!$F$13</f>
        <v>0</v>
      </c>
      <c r="C314" s="36">
        <f>SUMIFS(СВЦЭМ!$I$40:$I$783,СВЦЭМ!$A$40:$A$783,$A314,СВЦЭМ!$B$39:$B$782,C$296)+'СЕТ СН'!$F$13</f>
        <v>0</v>
      </c>
      <c r="D314" s="36">
        <f>SUMIFS(СВЦЭМ!$I$40:$I$783,СВЦЭМ!$A$40:$A$783,$A314,СВЦЭМ!$B$39:$B$782,D$296)+'СЕТ СН'!$F$13</f>
        <v>0</v>
      </c>
      <c r="E314" s="36">
        <f>SUMIFS(СВЦЭМ!$I$40:$I$783,СВЦЭМ!$A$40:$A$783,$A314,СВЦЭМ!$B$39:$B$782,E$296)+'СЕТ СН'!$F$13</f>
        <v>0</v>
      </c>
      <c r="F314" s="36">
        <f>SUMIFS(СВЦЭМ!$I$40:$I$783,СВЦЭМ!$A$40:$A$783,$A314,СВЦЭМ!$B$39:$B$782,F$296)+'СЕТ СН'!$F$13</f>
        <v>0</v>
      </c>
      <c r="G314" s="36">
        <f>SUMIFS(СВЦЭМ!$I$40:$I$783,СВЦЭМ!$A$40:$A$783,$A314,СВЦЭМ!$B$39:$B$782,G$296)+'СЕТ СН'!$F$13</f>
        <v>0</v>
      </c>
      <c r="H314" s="36">
        <f>SUMIFS(СВЦЭМ!$I$40:$I$783,СВЦЭМ!$A$40:$A$783,$A314,СВЦЭМ!$B$39:$B$782,H$296)+'СЕТ СН'!$F$13</f>
        <v>0</v>
      </c>
      <c r="I314" s="36">
        <f>SUMIFS(СВЦЭМ!$I$40:$I$783,СВЦЭМ!$A$40:$A$783,$A314,СВЦЭМ!$B$39:$B$782,I$296)+'СЕТ СН'!$F$13</f>
        <v>0</v>
      </c>
      <c r="J314" s="36">
        <f>SUMIFS(СВЦЭМ!$I$40:$I$783,СВЦЭМ!$A$40:$A$783,$A314,СВЦЭМ!$B$39:$B$782,J$296)+'СЕТ СН'!$F$13</f>
        <v>0</v>
      </c>
      <c r="K314" s="36">
        <f>SUMIFS(СВЦЭМ!$I$40:$I$783,СВЦЭМ!$A$40:$A$783,$A314,СВЦЭМ!$B$39:$B$782,K$296)+'СЕТ СН'!$F$13</f>
        <v>0</v>
      </c>
      <c r="L314" s="36">
        <f>SUMIFS(СВЦЭМ!$I$40:$I$783,СВЦЭМ!$A$40:$A$783,$A314,СВЦЭМ!$B$39:$B$782,L$296)+'СЕТ СН'!$F$13</f>
        <v>0</v>
      </c>
      <c r="M314" s="36">
        <f>SUMIFS(СВЦЭМ!$I$40:$I$783,СВЦЭМ!$A$40:$A$783,$A314,СВЦЭМ!$B$39:$B$782,M$296)+'СЕТ СН'!$F$13</f>
        <v>0</v>
      </c>
      <c r="N314" s="36">
        <f>SUMIFS(СВЦЭМ!$I$40:$I$783,СВЦЭМ!$A$40:$A$783,$A314,СВЦЭМ!$B$39:$B$782,N$296)+'СЕТ СН'!$F$13</f>
        <v>0</v>
      </c>
      <c r="O314" s="36">
        <f>SUMIFS(СВЦЭМ!$I$40:$I$783,СВЦЭМ!$A$40:$A$783,$A314,СВЦЭМ!$B$39:$B$782,O$296)+'СЕТ СН'!$F$13</f>
        <v>0</v>
      </c>
      <c r="P314" s="36">
        <f>SUMIFS(СВЦЭМ!$I$40:$I$783,СВЦЭМ!$A$40:$A$783,$A314,СВЦЭМ!$B$39:$B$782,P$296)+'СЕТ СН'!$F$13</f>
        <v>0</v>
      </c>
      <c r="Q314" s="36">
        <f>SUMIFS(СВЦЭМ!$I$40:$I$783,СВЦЭМ!$A$40:$A$783,$A314,СВЦЭМ!$B$39:$B$782,Q$296)+'СЕТ СН'!$F$13</f>
        <v>0</v>
      </c>
      <c r="R314" s="36">
        <f>SUMIFS(СВЦЭМ!$I$40:$I$783,СВЦЭМ!$A$40:$A$783,$A314,СВЦЭМ!$B$39:$B$782,R$296)+'СЕТ СН'!$F$13</f>
        <v>0</v>
      </c>
      <c r="S314" s="36">
        <f>SUMIFS(СВЦЭМ!$I$40:$I$783,СВЦЭМ!$A$40:$A$783,$A314,СВЦЭМ!$B$39:$B$782,S$296)+'СЕТ СН'!$F$13</f>
        <v>0</v>
      </c>
      <c r="T314" s="36">
        <f>SUMIFS(СВЦЭМ!$I$40:$I$783,СВЦЭМ!$A$40:$A$783,$A314,СВЦЭМ!$B$39:$B$782,T$296)+'СЕТ СН'!$F$13</f>
        <v>0</v>
      </c>
      <c r="U314" s="36">
        <f>SUMIFS(СВЦЭМ!$I$40:$I$783,СВЦЭМ!$A$40:$A$783,$A314,СВЦЭМ!$B$39:$B$782,U$296)+'СЕТ СН'!$F$13</f>
        <v>0</v>
      </c>
      <c r="V314" s="36">
        <f>SUMIFS(СВЦЭМ!$I$40:$I$783,СВЦЭМ!$A$40:$A$783,$A314,СВЦЭМ!$B$39:$B$782,V$296)+'СЕТ СН'!$F$13</f>
        <v>0</v>
      </c>
      <c r="W314" s="36">
        <f>SUMIFS(СВЦЭМ!$I$40:$I$783,СВЦЭМ!$A$40:$A$783,$A314,СВЦЭМ!$B$39:$B$782,W$296)+'СЕТ СН'!$F$13</f>
        <v>0</v>
      </c>
      <c r="X314" s="36">
        <f>SUMIFS(СВЦЭМ!$I$40:$I$783,СВЦЭМ!$A$40:$A$783,$A314,СВЦЭМ!$B$39:$B$782,X$296)+'СЕТ СН'!$F$13</f>
        <v>0</v>
      </c>
      <c r="Y314" s="36">
        <f>SUMIFS(СВЦЭМ!$I$40:$I$783,СВЦЭМ!$A$40:$A$783,$A314,СВЦЭМ!$B$39:$B$782,Y$296)+'СЕТ СН'!$F$13</f>
        <v>0</v>
      </c>
    </row>
    <row r="315" spans="1:25" ht="15.75" hidden="1" x14ac:dyDescent="0.2">
      <c r="A315" s="35">
        <f t="shared" si="8"/>
        <v>45004</v>
      </c>
      <c r="B315" s="36">
        <f>SUMIFS(СВЦЭМ!$I$40:$I$783,СВЦЭМ!$A$40:$A$783,$A315,СВЦЭМ!$B$39:$B$782,B$296)+'СЕТ СН'!$F$13</f>
        <v>0</v>
      </c>
      <c r="C315" s="36">
        <f>SUMIFS(СВЦЭМ!$I$40:$I$783,СВЦЭМ!$A$40:$A$783,$A315,СВЦЭМ!$B$39:$B$782,C$296)+'СЕТ СН'!$F$13</f>
        <v>0</v>
      </c>
      <c r="D315" s="36">
        <f>SUMIFS(СВЦЭМ!$I$40:$I$783,СВЦЭМ!$A$40:$A$783,$A315,СВЦЭМ!$B$39:$B$782,D$296)+'СЕТ СН'!$F$13</f>
        <v>0</v>
      </c>
      <c r="E315" s="36">
        <f>SUMIFS(СВЦЭМ!$I$40:$I$783,СВЦЭМ!$A$40:$A$783,$A315,СВЦЭМ!$B$39:$B$782,E$296)+'СЕТ СН'!$F$13</f>
        <v>0</v>
      </c>
      <c r="F315" s="36">
        <f>SUMIFS(СВЦЭМ!$I$40:$I$783,СВЦЭМ!$A$40:$A$783,$A315,СВЦЭМ!$B$39:$B$782,F$296)+'СЕТ СН'!$F$13</f>
        <v>0</v>
      </c>
      <c r="G315" s="36">
        <f>SUMIFS(СВЦЭМ!$I$40:$I$783,СВЦЭМ!$A$40:$A$783,$A315,СВЦЭМ!$B$39:$B$782,G$296)+'СЕТ СН'!$F$13</f>
        <v>0</v>
      </c>
      <c r="H315" s="36">
        <f>SUMIFS(СВЦЭМ!$I$40:$I$783,СВЦЭМ!$A$40:$A$783,$A315,СВЦЭМ!$B$39:$B$782,H$296)+'СЕТ СН'!$F$13</f>
        <v>0</v>
      </c>
      <c r="I315" s="36">
        <f>SUMIFS(СВЦЭМ!$I$40:$I$783,СВЦЭМ!$A$40:$A$783,$A315,СВЦЭМ!$B$39:$B$782,I$296)+'СЕТ СН'!$F$13</f>
        <v>0</v>
      </c>
      <c r="J315" s="36">
        <f>SUMIFS(СВЦЭМ!$I$40:$I$783,СВЦЭМ!$A$40:$A$783,$A315,СВЦЭМ!$B$39:$B$782,J$296)+'СЕТ СН'!$F$13</f>
        <v>0</v>
      </c>
      <c r="K315" s="36">
        <f>SUMIFS(СВЦЭМ!$I$40:$I$783,СВЦЭМ!$A$40:$A$783,$A315,СВЦЭМ!$B$39:$B$782,K$296)+'СЕТ СН'!$F$13</f>
        <v>0</v>
      </c>
      <c r="L315" s="36">
        <f>SUMIFS(СВЦЭМ!$I$40:$I$783,СВЦЭМ!$A$40:$A$783,$A315,СВЦЭМ!$B$39:$B$782,L$296)+'СЕТ СН'!$F$13</f>
        <v>0</v>
      </c>
      <c r="M315" s="36">
        <f>SUMIFS(СВЦЭМ!$I$40:$I$783,СВЦЭМ!$A$40:$A$783,$A315,СВЦЭМ!$B$39:$B$782,M$296)+'СЕТ СН'!$F$13</f>
        <v>0</v>
      </c>
      <c r="N315" s="36">
        <f>SUMIFS(СВЦЭМ!$I$40:$I$783,СВЦЭМ!$A$40:$A$783,$A315,СВЦЭМ!$B$39:$B$782,N$296)+'СЕТ СН'!$F$13</f>
        <v>0</v>
      </c>
      <c r="O315" s="36">
        <f>SUMIFS(СВЦЭМ!$I$40:$I$783,СВЦЭМ!$A$40:$A$783,$A315,СВЦЭМ!$B$39:$B$782,O$296)+'СЕТ СН'!$F$13</f>
        <v>0</v>
      </c>
      <c r="P315" s="36">
        <f>SUMIFS(СВЦЭМ!$I$40:$I$783,СВЦЭМ!$A$40:$A$783,$A315,СВЦЭМ!$B$39:$B$782,P$296)+'СЕТ СН'!$F$13</f>
        <v>0</v>
      </c>
      <c r="Q315" s="36">
        <f>SUMIFS(СВЦЭМ!$I$40:$I$783,СВЦЭМ!$A$40:$A$783,$A315,СВЦЭМ!$B$39:$B$782,Q$296)+'СЕТ СН'!$F$13</f>
        <v>0</v>
      </c>
      <c r="R315" s="36">
        <f>SUMIFS(СВЦЭМ!$I$40:$I$783,СВЦЭМ!$A$40:$A$783,$A315,СВЦЭМ!$B$39:$B$782,R$296)+'СЕТ СН'!$F$13</f>
        <v>0</v>
      </c>
      <c r="S315" s="36">
        <f>SUMIFS(СВЦЭМ!$I$40:$I$783,СВЦЭМ!$A$40:$A$783,$A315,СВЦЭМ!$B$39:$B$782,S$296)+'СЕТ СН'!$F$13</f>
        <v>0</v>
      </c>
      <c r="T315" s="36">
        <f>SUMIFS(СВЦЭМ!$I$40:$I$783,СВЦЭМ!$A$40:$A$783,$A315,СВЦЭМ!$B$39:$B$782,T$296)+'СЕТ СН'!$F$13</f>
        <v>0</v>
      </c>
      <c r="U315" s="36">
        <f>SUMIFS(СВЦЭМ!$I$40:$I$783,СВЦЭМ!$A$40:$A$783,$A315,СВЦЭМ!$B$39:$B$782,U$296)+'СЕТ СН'!$F$13</f>
        <v>0</v>
      </c>
      <c r="V315" s="36">
        <f>SUMIFS(СВЦЭМ!$I$40:$I$783,СВЦЭМ!$A$40:$A$783,$A315,СВЦЭМ!$B$39:$B$782,V$296)+'СЕТ СН'!$F$13</f>
        <v>0</v>
      </c>
      <c r="W315" s="36">
        <f>SUMIFS(СВЦЭМ!$I$40:$I$783,СВЦЭМ!$A$40:$A$783,$A315,СВЦЭМ!$B$39:$B$782,W$296)+'СЕТ СН'!$F$13</f>
        <v>0</v>
      </c>
      <c r="X315" s="36">
        <f>SUMIFS(СВЦЭМ!$I$40:$I$783,СВЦЭМ!$A$40:$A$783,$A315,СВЦЭМ!$B$39:$B$782,X$296)+'СЕТ СН'!$F$13</f>
        <v>0</v>
      </c>
      <c r="Y315" s="36">
        <f>SUMIFS(СВЦЭМ!$I$40:$I$783,СВЦЭМ!$A$40:$A$783,$A315,СВЦЭМ!$B$39:$B$782,Y$296)+'СЕТ СН'!$F$13</f>
        <v>0</v>
      </c>
    </row>
    <row r="316" spans="1:25" ht="15.75" hidden="1" x14ac:dyDescent="0.2">
      <c r="A316" s="35">
        <f t="shared" si="8"/>
        <v>45005</v>
      </c>
      <c r="B316" s="36">
        <f>SUMIFS(СВЦЭМ!$I$40:$I$783,СВЦЭМ!$A$40:$A$783,$A316,СВЦЭМ!$B$39:$B$782,B$296)+'СЕТ СН'!$F$13</f>
        <v>0</v>
      </c>
      <c r="C316" s="36">
        <f>SUMIFS(СВЦЭМ!$I$40:$I$783,СВЦЭМ!$A$40:$A$783,$A316,СВЦЭМ!$B$39:$B$782,C$296)+'СЕТ СН'!$F$13</f>
        <v>0</v>
      </c>
      <c r="D316" s="36">
        <f>SUMIFS(СВЦЭМ!$I$40:$I$783,СВЦЭМ!$A$40:$A$783,$A316,СВЦЭМ!$B$39:$B$782,D$296)+'СЕТ СН'!$F$13</f>
        <v>0</v>
      </c>
      <c r="E316" s="36">
        <f>SUMIFS(СВЦЭМ!$I$40:$I$783,СВЦЭМ!$A$40:$A$783,$A316,СВЦЭМ!$B$39:$B$782,E$296)+'СЕТ СН'!$F$13</f>
        <v>0</v>
      </c>
      <c r="F316" s="36">
        <f>SUMIFS(СВЦЭМ!$I$40:$I$783,СВЦЭМ!$A$40:$A$783,$A316,СВЦЭМ!$B$39:$B$782,F$296)+'СЕТ СН'!$F$13</f>
        <v>0</v>
      </c>
      <c r="G316" s="36">
        <f>SUMIFS(СВЦЭМ!$I$40:$I$783,СВЦЭМ!$A$40:$A$783,$A316,СВЦЭМ!$B$39:$B$782,G$296)+'СЕТ СН'!$F$13</f>
        <v>0</v>
      </c>
      <c r="H316" s="36">
        <f>SUMIFS(СВЦЭМ!$I$40:$I$783,СВЦЭМ!$A$40:$A$783,$A316,СВЦЭМ!$B$39:$B$782,H$296)+'СЕТ СН'!$F$13</f>
        <v>0</v>
      </c>
      <c r="I316" s="36">
        <f>SUMIFS(СВЦЭМ!$I$40:$I$783,СВЦЭМ!$A$40:$A$783,$A316,СВЦЭМ!$B$39:$B$782,I$296)+'СЕТ СН'!$F$13</f>
        <v>0</v>
      </c>
      <c r="J316" s="36">
        <f>SUMIFS(СВЦЭМ!$I$40:$I$783,СВЦЭМ!$A$40:$A$783,$A316,СВЦЭМ!$B$39:$B$782,J$296)+'СЕТ СН'!$F$13</f>
        <v>0</v>
      </c>
      <c r="K316" s="36">
        <f>SUMIFS(СВЦЭМ!$I$40:$I$783,СВЦЭМ!$A$40:$A$783,$A316,СВЦЭМ!$B$39:$B$782,K$296)+'СЕТ СН'!$F$13</f>
        <v>0</v>
      </c>
      <c r="L316" s="36">
        <f>SUMIFS(СВЦЭМ!$I$40:$I$783,СВЦЭМ!$A$40:$A$783,$A316,СВЦЭМ!$B$39:$B$782,L$296)+'СЕТ СН'!$F$13</f>
        <v>0</v>
      </c>
      <c r="M316" s="36">
        <f>SUMIFS(СВЦЭМ!$I$40:$I$783,СВЦЭМ!$A$40:$A$783,$A316,СВЦЭМ!$B$39:$B$782,M$296)+'СЕТ СН'!$F$13</f>
        <v>0</v>
      </c>
      <c r="N316" s="36">
        <f>SUMIFS(СВЦЭМ!$I$40:$I$783,СВЦЭМ!$A$40:$A$783,$A316,СВЦЭМ!$B$39:$B$782,N$296)+'СЕТ СН'!$F$13</f>
        <v>0</v>
      </c>
      <c r="O316" s="36">
        <f>SUMIFS(СВЦЭМ!$I$40:$I$783,СВЦЭМ!$A$40:$A$783,$A316,СВЦЭМ!$B$39:$B$782,O$296)+'СЕТ СН'!$F$13</f>
        <v>0</v>
      </c>
      <c r="P316" s="36">
        <f>SUMIFS(СВЦЭМ!$I$40:$I$783,СВЦЭМ!$A$40:$A$783,$A316,СВЦЭМ!$B$39:$B$782,P$296)+'СЕТ СН'!$F$13</f>
        <v>0</v>
      </c>
      <c r="Q316" s="36">
        <f>SUMIFS(СВЦЭМ!$I$40:$I$783,СВЦЭМ!$A$40:$A$783,$A316,СВЦЭМ!$B$39:$B$782,Q$296)+'СЕТ СН'!$F$13</f>
        <v>0</v>
      </c>
      <c r="R316" s="36">
        <f>SUMIFS(СВЦЭМ!$I$40:$I$783,СВЦЭМ!$A$40:$A$783,$A316,СВЦЭМ!$B$39:$B$782,R$296)+'СЕТ СН'!$F$13</f>
        <v>0</v>
      </c>
      <c r="S316" s="36">
        <f>SUMIFS(СВЦЭМ!$I$40:$I$783,СВЦЭМ!$A$40:$A$783,$A316,СВЦЭМ!$B$39:$B$782,S$296)+'СЕТ СН'!$F$13</f>
        <v>0</v>
      </c>
      <c r="T316" s="36">
        <f>SUMIFS(СВЦЭМ!$I$40:$I$783,СВЦЭМ!$A$40:$A$783,$A316,СВЦЭМ!$B$39:$B$782,T$296)+'СЕТ СН'!$F$13</f>
        <v>0</v>
      </c>
      <c r="U316" s="36">
        <f>SUMIFS(СВЦЭМ!$I$40:$I$783,СВЦЭМ!$A$40:$A$783,$A316,СВЦЭМ!$B$39:$B$782,U$296)+'СЕТ СН'!$F$13</f>
        <v>0</v>
      </c>
      <c r="V316" s="36">
        <f>SUMIFS(СВЦЭМ!$I$40:$I$783,СВЦЭМ!$A$40:$A$783,$A316,СВЦЭМ!$B$39:$B$782,V$296)+'СЕТ СН'!$F$13</f>
        <v>0</v>
      </c>
      <c r="W316" s="36">
        <f>SUMIFS(СВЦЭМ!$I$40:$I$783,СВЦЭМ!$A$40:$A$783,$A316,СВЦЭМ!$B$39:$B$782,W$296)+'СЕТ СН'!$F$13</f>
        <v>0</v>
      </c>
      <c r="X316" s="36">
        <f>SUMIFS(СВЦЭМ!$I$40:$I$783,СВЦЭМ!$A$40:$A$783,$A316,СВЦЭМ!$B$39:$B$782,X$296)+'СЕТ СН'!$F$13</f>
        <v>0</v>
      </c>
      <c r="Y316" s="36">
        <f>SUMIFS(СВЦЭМ!$I$40:$I$783,СВЦЭМ!$A$40:$A$783,$A316,СВЦЭМ!$B$39:$B$782,Y$296)+'СЕТ СН'!$F$13</f>
        <v>0</v>
      </c>
    </row>
    <row r="317" spans="1:25" ht="15.75" hidden="1" x14ac:dyDescent="0.2">
      <c r="A317" s="35">
        <f t="shared" si="8"/>
        <v>45006</v>
      </c>
      <c r="B317" s="36">
        <f>SUMIFS(СВЦЭМ!$I$40:$I$783,СВЦЭМ!$A$40:$A$783,$A317,СВЦЭМ!$B$39:$B$782,B$296)+'СЕТ СН'!$F$13</f>
        <v>0</v>
      </c>
      <c r="C317" s="36">
        <f>SUMIFS(СВЦЭМ!$I$40:$I$783,СВЦЭМ!$A$40:$A$783,$A317,СВЦЭМ!$B$39:$B$782,C$296)+'СЕТ СН'!$F$13</f>
        <v>0</v>
      </c>
      <c r="D317" s="36">
        <f>SUMIFS(СВЦЭМ!$I$40:$I$783,СВЦЭМ!$A$40:$A$783,$A317,СВЦЭМ!$B$39:$B$782,D$296)+'СЕТ СН'!$F$13</f>
        <v>0</v>
      </c>
      <c r="E317" s="36">
        <f>SUMIFS(СВЦЭМ!$I$40:$I$783,СВЦЭМ!$A$40:$A$783,$A317,СВЦЭМ!$B$39:$B$782,E$296)+'СЕТ СН'!$F$13</f>
        <v>0</v>
      </c>
      <c r="F317" s="36">
        <f>SUMIFS(СВЦЭМ!$I$40:$I$783,СВЦЭМ!$A$40:$A$783,$A317,СВЦЭМ!$B$39:$B$782,F$296)+'СЕТ СН'!$F$13</f>
        <v>0</v>
      </c>
      <c r="G317" s="36">
        <f>SUMIFS(СВЦЭМ!$I$40:$I$783,СВЦЭМ!$A$40:$A$783,$A317,СВЦЭМ!$B$39:$B$782,G$296)+'СЕТ СН'!$F$13</f>
        <v>0</v>
      </c>
      <c r="H317" s="36">
        <f>SUMIFS(СВЦЭМ!$I$40:$I$783,СВЦЭМ!$A$40:$A$783,$A317,СВЦЭМ!$B$39:$B$782,H$296)+'СЕТ СН'!$F$13</f>
        <v>0</v>
      </c>
      <c r="I317" s="36">
        <f>SUMIFS(СВЦЭМ!$I$40:$I$783,СВЦЭМ!$A$40:$A$783,$A317,СВЦЭМ!$B$39:$B$782,I$296)+'СЕТ СН'!$F$13</f>
        <v>0</v>
      </c>
      <c r="J317" s="36">
        <f>SUMIFS(СВЦЭМ!$I$40:$I$783,СВЦЭМ!$A$40:$A$783,$A317,СВЦЭМ!$B$39:$B$782,J$296)+'СЕТ СН'!$F$13</f>
        <v>0</v>
      </c>
      <c r="K317" s="36">
        <f>SUMIFS(СВЦЭМ!$I$40:$I$783,СВЦЭМ!$A$40:$A$783,$A317,СВЦЭМ!$B$39:$B$782,K$296)+'СЕТ СН'!$F$13</f>
        <v>0</v>
      </c>
      <c r="L317" s="36">
        <f>SUMIFS(СВЦЭМ!$I$40:$I$783,СВЦЭМ!$A$40:$A$783,$A317,СВЦЭМ!$B$39:$B$782,L$296)+'СЕТ СН'!$F$13</f>
        <v>0</v>
      </c>
      <c r="M317" s="36">
        <f>SUMIFS(СВЦЭМ!$I$40:$I$783,СВЦЭМ!$A$40:$A$783,$A317,СВЦЭМ!$B$39:$B$782,M$296)+'СЕТ СН'!$F$13</f>
        <v>0</v>
      </c>
      <c r="N317" s="36">
        <f>SUMIFS(СВЦЭМ!$I$40:$I$783,СВЦЭМ!$A$40:$A$783,$A317,СВЦЭМ!$B$39:$B$782,N$296)+'СЕТ СН'!$F$13</f>
        <v>0</v>
      </c>
      <c r="O317" s="36">
        <f>SUMIFS(СВЦЭМ!$I$40:$I$783,СВЦЭМ!$A$40:$A$783,$A317,СВЦЭМ!$B$39:$B$782,O$296)+'СЕТ СН'!$F$13</f>
        <v>0</v>
      </c>
      <c r="P317" s="36">
        <f>SUMIFS(СВЦЭМ!$I$40:$I$783,СВЦЭМ!$A$40:$A$783,$A317,СВЦЭМ!$B$39:$B$782,P$296)+'СЕТ СН'!$F$13</f>
        <v>0</v>
      </c>
      <c r="Q317" s="36">
        <f>SUMIFS(СВЦЭМ!$I$40:$I$783,СВЦЭМ!$A$40:$A$783,$A317,СВЦЭМ!$B$39:$B$782,Q$296)+'СЕТ СН'!$F$13</f>
        <v>0</v>
      </c>
      <c r="R317" s="36">
        <f>SUMIFS(СВЦЭМ!$I$40:$I$783,СВЦЭМ!$A$40:$A$783,$A317,СВЦЭМ!$B$39:$B$782,R$296)+'СЕТ СН'!$F$13</f>
        <v>0</v>
      </c>
      <c r="S317" s="36">
        <f>SUMIFS(СВЦЭМ!$I$40:$I$783,СВЦЭМ!$A$40:$A$783,$A317,СВЦЭМ!$B$39:$B$782,S$296)+'СЕТ СН'!$F$13</f>
        <v>0</v>
      </c>
      <c r="T317" s="36">
        <f>SUMIFS(СВЦЭМ!$I$40:$I$783,СВЦЭМ!$A$40:$A$783,$A317,СВЦЭМ!$B$39:$B$782,T$296)+'СЕТ СН'!$F$13</f>
        <v>0</v>
      </c>
      <c r="U317" s="36">
        <f>SUMIFS(СВЦЭМ!$I$40:$I$783,СВЦЭМ!$A$40:$A$783,$A317,СВЦЭМ!$B$39:$B$782,U$296)+'СЕТ СН'!$F$13</f>
        <v>0</v>
      </c>
      <c r="V317" s="36">
        <f>SUMIFS(СВЦЭМ!$I$40:$I$783,СВЦЭМ!$A$40:$A$783,$A317,СВЦЭМ!$B$39:$B$782,V$296)+'СЕТ СН'!$F$13</f>
        <v>0</v>
      </c>
      <c r="W317" s="36">
        <f>SUMIFS(СВЦЭМ!$I$40:$I$783,СВЦЭМ!$A$40:$A$783,$A317,СВЦЭМ!$B$39:$B$782,W$296)+'СЕТ СН'!$F$13</f>
        <v>0</v>
      </c>
      <c r="X317" s="36">
        <f>SUMIFS(СВЦЭМ!$I$40:$I$783,СВЦЭМ!$A$40:$A$783,$A317,СВЦЭМ!$B$39:$B$782,X$296)+'СЕТ СН'!$F$13</f>
        <v>0</v>
      </c>
      <c r="Y317" s="36">
        <f>SUMIFS(СВЦЭМ!$I$40:$I$783,СВЦЭМ!$A$40:$A$783,$A317,СВЦЭМ!$B$39:$B$782,Y$296)+'СЕТ СН'!$F$13</f>
        <v>0</v>
      </c>
    </row>
    <row r="318" spans="1:25" ht="15.75" hidden="1" x14ac:dyDescent="0.2">
      <c r="A318" s="35">
        <f t="shared" si="8"/>
        <v>45007</v>
      </c>
      <c r="B318" s="36">
        <f>SUMIFS(СВЦЭМ!$I$40:$I$783,СВЦЭМ!$A$40:$A$783,$A318,СВЦЭМ!$B$39:$B$782,B$296)+'СЕТ СН'!$F$13</f>
        <v>0</v>
      </c>
      <c r="C318" s="36">
        <f>SUMIFS(СВЦЭМ!$I$40:$I$783,СВЦЭМ!$A$40:$A$783,$A318,СВЦЭМ!$B$39:$B$782,C$296)+'СЕТ СН'!$F$13</f>
        <v>0</v>
      </c>
      <c r="D318" s="36">
        <f>SUMIFS(СВЦЭМ!$I$40:$I$783,СВЦЭМ!$A$40:$A$783,$A318,СВЦЭМ!$B$39:$B$782,D$296)+'СЕТ СН'!$F$13</f>
        <v>0</v>
      </c>
      <c r="E318" s="36">
        <f>SUMIFS(СВЦЭМ!$I$40:$I$783,СВЦЭМ!$A$40:$A$783,$A318,СВЦЭМ!$B$39:$B$782,E$296)+'СЕТ СН'!$F$13</f>
        <v>0</v>
      </c>
      <c r="F318" s="36">
        <f>SUMIFS(СВЦЭМ!$I$40:$I$783,СВЦЭМ!$A$40:$A$783,$A318,СВЦЭМ!$B$39:$B$782,F$296)+'СЕТ СН'!$F$13</f>
        <v>0</v>
      </c>
      <c r="G318" s="36">
        <f>SUMIFS(СВЦЭМ!$I$40:$I$783,СВЦЭМ!$A$40:$A$783,$A318,СВЦЭМ!$B$39:$B$782,G$296)+'СЕТ СН'!$F$13</f>
        <v>0</v>
      </c>
      <c r="H318" s="36">
        <f>SUMIFS(СВЦЭМ!$I$40:$I$783,СВЦЭМ!$A$40:$A$783,$A318,СВЦЭМ!$B$39:$B$782,H$296)+'СЕТ СН'!$F$13</f>
        <v>0</v>
      </c>
      <c r="I318" s="36">
        <f>SUMIFS(СВЦЭМ!$I$40:$I$783,СВЦЭМ!$A$40:$A$783,$A318,СВЦЭМ!$B$39:$B$782,I$296)+'СЕТ СН'!$F$13</f>
        <v>0</v>
      </c>
      <c r="J318" s="36">
        <f>SUMIFS(СВЦЭМ!$I$40:$I$783,СВЦЭМ!$A$40:$A$783,$A318,СВЦЭМ!$B$39:$B$782,J$296)+'СЕТ СН'!$F$13</f>
        <v>0</v>
      </c>
      <c r="K318" s="36">
        <f>SUMIFS(СВЦЭМ!$I$40:$I$783,СВЦЭМ!$A$40:$A$783,$A318,СВЦЭМ!$B$39:$B$782,K$296)+'СЕТ СН'!$F$13</f>
        <v>0</v>
      </c>
      <c r="L318" s="36">
        <f>SUMIFS(СВЦЭМ!$I$40:$I$783,СВЦЭМ!$A$40:$A$783,$A318,СВЦЭМ!$B$39:$B$782,L$296)+'СЕТ СН'!$F$13</f>
        <v>0</v>
      </c>
      <c r="M318" s="36">
        <f>SUMIFS(СВЦЭМ!$I$40:$I$783,СВЦЭМ!$A$40:$A$783,$A318,СВЦЭМ!$B$39:$B$782,M$296)+'СЕТ СН'!$F$13</f>
        <v>0</v>
      </c>
      <c r="N318" s="36">
        <f>SUMIFS(СВЦЭМ!$I$40:$I$783,СВЦЭМ!$A$40:$A$783,$A318,СВЦЭМ!$B$39:$B$782,N$296)+'СЕТ СН'!$F$13</f>
        <v>0</v>
      </c>
      <c r="O318" s="36">
        <f>SUMIFS(СВЦЭМ!$I$40:$I$783,СВЦЭМ!$A$40:$A$783,$A318,СВЦЭМ!$B$39:$B$782,O$296)+'СЕТ СН'!$F$13</f>
        <v>0</v>
      </c>
      <c r="P318" s="36">
        <f>SUMIFS(СВЦЭМ!$I$40:$I$783,СВЦЭМ!$A$40:$A$783,$A318,СВЦЭМ!$B$39:$B$782,P$296)+'СЕТ СН'!$F$13</f>
        <v>0</v>
      </c>
      <c r="Q318" s="36">
        <f>SUMIFS(СВЦЭМ!$I$40:$I$783,СВЦЭМ!$A$40:$A$783,$A318,СВЦЭМ!$B$39:$B$782,Q$296)+'СЕТ СН'!$F$13</f>
        <v>0</v>
      </c>
      <c r="R318" s="36">
        <f>SUMIFS(СВЦЭМ!$I$40:$I$783,СВЦЭМ!$A$40:$A$783,$A318,СВЦЭМ!$B$39:$B$782,R$296)+'СЕТ СН'!$F$13</f>
        <v>0</v>
      </c>
      <c r="S318" s="36">
        <f>SUMIFS(СВЦЭМ!$I$40:$I$783,СВЦЭМ!$A$40:$A$783,$A318,СВЦЭМ!$B$39:$B$782,S$296)+'СЕТ СН'!$F$13</f>
        <v>0</v>
      </c>
      <c r="T318" s="36">
        <f>SUMIFS(СВЦЭМ!$I$40:$I$783,СВЦЭМ!$A$40:$A$783,$A318,СВЦЭМ!$B$39:$B$782,T$296)+'СЕТ СН'!$F$13</f>
        <v>0</v>
      </c>
      <c r="U318" s="36">
        <f>SUMIFS(СВЦЭМ!$I$40:$I$783,СВЦЭМ!$A$40:$A$783,$A318,СВЦЭМ!$B$39:$B$782,U$296)+'СЕТ СН'!$F$13</f>
        <v>0</v>
      </c>
      <c r="V318" s="36">
        <f>SUMIFS(СВЦЭМ!$I$40:$I$783,СВЦЭМ!$A$40:$A$783,$A318,СВЦЭМ!$B$39:$B$782,V$296)+'СЕТ СН'!$F$13</f>
        <v>0</v>
      </c>
      <c r="W318" s="36">
        <f>SUMIFS(СВЦЭМ!$I$40:$I$783,СВЦЭМ!$A$40:$A$783,$A318,СВЦЭМ!$B$39:$B$782,W$296)+'СЕТ СН'!$F$13</f>
        <v>0</v>
      </c>
      <c r="X318" s="36">
        <f>SUMIFS(СВЦЭМ!$I$40:$I$783,СВЦЭМ!$A$40:$A$783,$A318,СВЦЭМ!$B$39:$B$782,X$296)+'СЕТ СН'!$F$13</f>
        <v>0</v>
      </c>
      <c r="Y318" s="36">
        <f>SUMIFS(СВЦЭМ!$I$40:$I$783,СВЦЭМ!$A$40:$A$783,$A318,СВЦЭМ!$B$39:$B$782,Y$296)+'СЕТ СН'!$F$13</f>
        <v>0</v>
      </c>
    </row>
    <row r="319" spans="1:25" ht="15.75" hidden="1" x14ac:dyDescent="0.2">
      <c r="A319" s="35">
        <f t="shared" si="8"/>
        <v>45008</v>
      </c>
      <c r="B319" s="36">
        <f>SUMIFS(СВЦЭМ!$I$40:$I$783,СВЦЭМ!$A$40:$A$783,$A319,СВЦЭМ!$B$39:$B$782,B$296)+'СЕТ СН'!$F$13</f>
        <v>0</v>
      </c>
      <c r="C319" s="36">
        <f>SUMIFS(СВЦЭМ!$I$40:$I$783,СВЦЭМ!$A$40:$A$783,$A319,СВЦЭМ!$B$39:$B$782,C$296)+'СЕТ СН'!$F$13</f>
        <v>0</v>
      </c>
      <c r="D319" s="36">
        <f>SUMIFS(СВЦЭМ!$I$40:$I$783,СВЦЭМ!$A$40:$A$783,$A319,СВЦЭМ!$B$39:$B$782,D$296)+'СЕТ СН'!$F$13</f>
        <v>0</v>
      </c>
      <c r="E319" s="36">
        <f>SUMIFS(СВЦЭМ!$I$40:$I$783,СВЦЭМ!$A$40:$A$783,$A319,СВЦЭМ!$B$39:$B$782,E$296)+'СЕТ СН'!$F$13</f>
        <v>0</v>
      </c>
      <c r="F319" s="36">
        <f>SUMIFS(СВЦЭМ!$I$40:$I$783,СВЦЭМ!$A$40:$A$783,$A319,СВЦЭМ!$B$39:$B$782,F$296)+'СЕТ СН'!$F$13</f>
        <v>0</v>
      </c>
      <c r="G319" s="36">
        <f>SUMIFS(СВЦЭМ!$I$40:$I$783,СВЦЭМ!$A$40:$A$783,$A319,СВЦЭМ!$B$39:$B$782,G$296)+'СЕТ СН'!$F$13</f>
        <v>0</v>
      </c>
      <c r="H319" s="36">
        <f>SUMIFS(СВЦЭМ!$I$40:$I$783,СВЦЭМ!$A$40:$A$783,$A319,СВЦЭМ!$B$39:$B$782,H$296)+'СЕТ СН'!$F$13</f>
        <v>0</v>
      </c>
      <c r="I319" s="36">
        <f>SUMIFS(СВЦЭМ!$I$40:$I$783,СВЦЭМ!$A$40:$A$783,$A319,СВЦЭМ!$B$39:$B$782,I$296)+'СЕТ СН'!$F$13</f>
        <v>0</v>
      </c>
      <c r="J319" s="36">
        <f>SUMIFS(СВЦЭМ!$I$40:$I$783,СВЦЭМ!$A$40:$A$783,$A319,СВЦЭМ!$B$39:$B$782,J$296)+'СЕТ СН'!$F$13</f>
        <v>0</v>
      </c>
      <c r="K319" s="36">
        <f>SUMIFS(СВЦЭМ!$I$40:$I$783,СВЦЭМ!$A$40:$A$783,$A319,СВЦЭМ!$B$39:$B$782,K$296)+'СЕТ СН'!$F$13</f>
        <v>0</v>
      </c>
      <c r="L319" s="36">
        <f>SUMIFS(СВЦЭМ!$I$40:$I$783,СВЦЭМ!$A$40:$A$783,$A319,СВЦЭМ!$B$39:$B$782,L$296)+'СЕТ СН'!$F$13</f>
        <v>0</v>
      </c>
      <c r="M319" s="36">
        <f>SUMIFS(СВЦЭМ!$I$40:$I$783,СВЦЭМ!$A$40:$A$783,$A319,СВЦЭМ!$B$39:$B$782,M$296)+'СЕТ СН'!$F$13</f>
        <v>0</v>
      </c>
      <c r="N319" s="36">
        <f>SUMIFS(СВЦЭМ!$I$40:$I$783,СВЦЭМ!$A$40:$A$783,$A319,СВЦЭМ!$B$39:$B$782,N$296)+'СЕТ СН'!$F$13</f>
        <v>0</v>
      </c>
      <c r="O319" s="36">
        <f>SUMIFS(СВЦЭМ!$I$40:$I$783,СВЦЭМ!$A$40:$A$783,$A319,СВЦЭМ!$B$39:$B$782,O$296)+'СЕТ СН'!$F$13</f>
        <v>0</v>
      </c>
      <c r="P319" s="36">
        <f>SUMIFS(СВЦЭМ!$I$40:$I$783,СВЦЭМ!$A$40:$A$783,$A319,СВЦЭМ!$B$39:$B$782,P$296)+'СЕТ СН'!$F$13</f>
        <v>0</v>
      </c>
      <c r="Q319" s="36">
        <f>SUMIFS(СВЦЭМ!$I$40:$I$783,СВЦЭМ!$A$40:$A$783,$A319,СВЦЭМ!$B$39:$B$782,Q$296)+'СЕТ СН'!$F$13</f>
        <v>0</v>
      </c>
      <c r="R319" s="36">
        <f>SUMIFS(СВЦЭМ!$I$40:$I$783,СВЦЭМ!$A$40:$A$783,$A319,СВЦЭМ!$B$39:$B$782,R$296)+'СЕТ СН'!$F$13</f>
        <v>0</v>
      </c>
      <c r="S319" s="36">
        <f>SUMIFS(СВЦЭМ!$I$40:$I$783,СВЦЭМ!$A$40:$A$783,$A319,СВЦЭМ!$B$39:$B$782,S$296)+'СЕТ СН'!$F$13</f>
        <v>0</v>
      </c>
      <c r="T319" s="36">
        <f>SUMIFS(СВЦЭМ!$I$40:$I$783,СВЦЭМ!$A$40:$A$783,$A319,СВЦЭМ!$B$39:$B$782,T$296)+'СЕТ СН'!$F$13</f>
        <v>0</v>
      </c>
      <c r="U319" s="36">
        <f>SUMIFS(СВЦЭМ!$I$40:$I$783,СВЦЭМ!$A$40:$A$783,$A319,СВЦЭМ!$B$39:$B$782,U$296)+'СЕТ СН'!$F$13</f>
        <v>0</v>
      </c>
      <c r="V319" s="36">
        <f>SUMIFS(СВЦЭМ!$I$40:$I$783,СВЦЭМ!$A$40:$A$783,$A319,СВЦЭМ!$B$39:$B$782,V$296)+'СЕТ СН'!$F$13</f>
        <v>0</v>
      </c>
      <c r="W319" s="36">
        <f>SUMIFS(СВЦЭМ!$I$40:$I$783,СВЦЭМ!$A$40:$A$783,$A319,СВЦЭМ!$B$39:$B$782,W$296)+'СЕТ СН'!$F$13</f>
        <v>0</v>
      </c>
      <c r="X319" s="36">
        <f>SUMIFS(СВЦЭМ!$I$40:$I$783,СВЦЭМ!$A$40:$A$783,$A319,СВЦЭМ!$B$39:$B$782,X$296)+'СЕТ СН'!$F$13</f>
        <v>0</v>
      </c>
      <c r="Y319" s="36">
        <f>SUMIFS(СВЦЭМ!$I$40:$I$783,СВЦЭМ!$A$40:$A$783,$A319,СВЦЭМ!$B$39:$B$782,Y$296)+'СЕТ СН'!$F$13</f>
        <v>0</v>
      </c>
    </row>
    <row r="320" spans="1:25" ht="15.75" hidden="1" x14ac:dyDescent="0.2">
      <c r="A320" s="35">
        <f t="shared" si="8"/>
        <v>45009</v>
      </c>
      <c r="B320" s="36">
        <f>SUMIFS(СВЦЭМ!$I$40:$I$783,СВЦЭМ!$A$40:$A$783,$A320,СВЦЭМ!$B$39:$B$782,B$296)+'СЕТ СН'!$F$13</f>
        <v>0</v>
      </c>
      <c r="C320" s="36">
        <f>SUMIFS(СВЦЭМ!$I$40:$I$783,СВЦЭМ!$A$40:$A$783,$A320,СВЦЭМ!$B$39:$B$782,C$296)+'СЕТ СН'!$F$13</f>
        <v>0</v>
      </c>
      <c r="D320" s="36">
        <f>SUMIFS(СВЦЭМ!$I$40:$I$783,СВЦЭМ!$A$40:$A$783,$A320,СВЦЭМ!$B$39:$B$782,D$296)+'СЕТ СН'!$F$13</f>
        <v>0</v>
      </c>
      <c r="E320" s="36">
        <f>SUMIFS(СВЦЭМ!$I$40:$I$783,СВЦЭМ!$A$40:$A$783,$A320,СВЦЭМ!$B$39:$B$782,E$296)+'СЕТ СН'!$F$13</f>
        <v>0</v>
      </c>
      <c r="F320" s="36">
        <f>SUMIFS(СВЦЭМ!$I$40:$I$783,СВЦЭМ!$A$40:$A$783,$A320,СВЦЭМ!$B$39:$B$782,F$296)+'СЕТ СН'!$F$13</f>
        <v>0</v>
      </c>
      <c r="G320" s="36">
        <f>SUMIFS(СВЦЭМ!$I$40:$I$783,СВЦЭМ!$A$40:$A$783,$A320,СВЦЭМ!$B$39:$B$782,G$296)+'СЕТ СН'!$F$13</f>
        <v>0</v>
      </c>
      <c r="H320" s="36">
        <f>SUMIFS(СВЦЭМ!$I$40:$I$783,СВЦЭМ!$A$40:$A$783,$A320,СВЦЭМ!$B$39:$B$782,H$296)+'СЕТ СН'!$F$13</f>
        <v>0</v>
      </c>
      <c r="I320" s="36">
        <f>SUMIFS(СВЦЭМ!$I$40:$I$783,СВЦЭМ!$A$40:$A$783,$A320,СВЦЭМ!$B$39:$B$782,I$296)+'СЕТ СН'!$F$13</f>
        <v>0</v>
      </c>
      <c r="J320" s="36">
        <f>SUMIFS(СВЦЭМ!$I$40:$I$783,СВЦЭМ!$A$40:$A$783,$A320,СВЦЭМ!$B$39:$B$782,J$296)+'СЕТ СН'!$F$13</f>
        <v>0</v>
      </c>
      <c r="K320" s="36">
        <f>SUMIFS(СВЦЭМ!$I$40:$I$783,СВЦЭМ!$A$40:$A$783,$A320,СВЦЭМ!$B$39:$B$782,K$296)+'СЕТ СН'!$F$13</f>
        <v>0</v>
      </c>
      <c r="L320" s="36">
        <f>SUMIFS(СВЦЭМ!$I$40:$I$783,СВЦЭМ!$A$40:$A$783,$A320,СВЦЭМ!$B$39:$B$782,L$296)+'СЕТ СН'!$F$13</f>
        <v>0</v>
      </c>
      <c r="M320" s="36">
        <f>SUMIFS(СВЦЭМ!$I$40:$I$783,СВЦЭМ!$A$40:$A$783,$A320,СВЦЭМ!$B$39:$B$782,M$296)+'СЕТ СН'!$F$13</f>
        <v>0</v>
      </c>
      <c r="N320" s="36">
        <f>SUMIFS(СВЦЭМ!$I$40:$I$783,СВЦЭМ!$A$40:$A$783,$A320,СВЦЭМ!$B$39:$B$782,N$296)+'СЕТ СН'!$F$13</f>
        <v>0</v>
      </c>
      <c r="O320" s="36">
        <f>SUMIFS(СВЦЭМ!$I$40:$I$783,СВЦЭМ!$A$40:$A$783,$A320,СВЦЭМ!$B$39:$B$782,O$296)+'СЕТ СН'!$F$13</f>
        <v>0</v>
      </c>
      <c r="P320" s="36">
        <f>SUMIFS(СВЦЭМ!$I$40:$I$783,СВЦЭМ!$A$40:$A$783,$A320,СВЦЭМ!$B$39:$B$782,P$296)+'СЕТ СН'!$F$13</f>
        <v>0</v>
      </c>
      <c r="Q320" s="36">
        <f>SUMIFS(СВЦЭМ!$I$40:$I$783,СВЦЭМ!$A$40:$A$783,$A320,СВЦЭМ!$B$39:$B$782,Q$296)+'СЕТ СН'!$F$13</f>
        <v>0</v>
      </c>
      <c r="R320" s="36">
        <f>SUMIFS(СВЦЭМ!$I$40:$I$783,СВЦЭМ!$A$40:$A$783,$A320,СВЦЭМ!$B$39:$B$782,R$296)+'СЕТ СН'!$F$13</f>
        <v>0</v>
      </c>
      <c r="S320" s="36">
        <f>SUMIFS(СВЦЭМ!$I$40:$I$783,СВЦЭМ!$A$40:$A$783,$A320,СВЦЭМ!$B$39:$B$782,S$296)+'СЕТ СН'!$F$13</f>
        <v>0</v>
      </c>
      <c r="T320" s="36">
        <f>SUMIFS(СВЦЭМ!$I$40:$I$783,СВЦЭМ!$A$40:$A$783,$A320,СВЦЭМ!$B$39:$B$782,T$296)+'СЕТ СН'!$F$13</f>
        <v>0</v>
      </c>
      <c r="U320" s="36">
        <f>SUMIFS(СВЦЭМ!$I$40:$I$783,СВЦЭМ!$A$40:$A$783,$A320,СВЦЭМ!$B$39:$B$782,U$296)+'СЕТ СН'!$F$13</f>
        <v>0</v>
      </c>
      <c r="V320" s="36">
        <f>SUMIFS(СВЦЭМ!$I$40:$I$783,СВЦЭМ!$A$40:$A$783,$A320,СВЦЭМ!$B$39:$B$782,V$296)+'СЕТ СН'!$F$13</f>
        <v>0</v>
      </c>
      <c r="W320" s="36">
        <f>SUMIFS(СВЦЭМ!$I$40:$I$783,СВЦЭМ!$A$40:$A$783,$A320,СВЦЭМ!$B$39:$B$782,W$296)+'СЕТ СН'!$F$13</f>
        <v>0</v>
      </c>
      <c r="X320" s="36">
        <f>SUMIFS(СВЦЭМ!$I$40:$I$783,СВЦЭМ!$A$40:$A$783,$A320,СВЦЭМ!$B$39:$B$782,X$296)+'СЕТ СН'!$F$13</f>
        <v>0</v>
      </c>
      <c r="Y320" s="36">
        <f>SUMIFS(СВЦЭМ!$I$40:$I$783,СВЦЭМ!$A$40:$A$783,$A320,СВЦЭМ!$B$39:$B$782,Y$296)+'СЕТ СН'!$F$13</f>
        <v>0</v>
      </c>
    </row>
    <row r="321" spans="1:27" ht="15.75" hidden="1" x14ac:dyDescent="0.2">
      <c r="A321" s="35">
        <f t="shared" si="8"/>
        <v>45010</v>
      </c>
      <c r="B321" s="36">
        <f>SUMIFS(СВЦЭМ!$I$40:$I$783,СВЦЭМ!$A$40:$A$783,$A321,СВЦЭМ!$B$39:$B$782,B$296)+'СЕТ СН'!$F$13</f>
        <v>0</v>
      </c>
      <c r="C321" s="36">
        <f>SUMIFS(СВЦЭМ!$I$40:$I$783,СВЦЭМ!$A$40:$A$783,$A321,СВЦЭМ!$B$39:$B$782,C$296)+'СЕТ СН'!$F$13</f>
        <v>0</v>
      </c>
      <c r="D321" s="36">
        <f>SUMIFS(СВЦЭМ!$I$40:$I$783,СВЦЭМ!$A$40:$A$783,$A321,СВЦЭМ!$B$39:$B$782,D$296)+'СЕТ СН'!$F$13</f>
        <v>0</v>
      </c>
      <c r="E321" s="36">
        <f>SUMIFS(СВЦЭМ!$I$40:$I$783,СВЦЭМ!$A$40:$A$783,$A321,СВЦЭМ!$B$39:$B$782,E$296)+'СЕТ СН'!$F$13</f>
        <v>0</v>
      </c>
      <c r="F321" s="36">
        <f>SUMIFS(СВЦЭМ!$I$40:$I$783,СВЦЭМ!$A$40:$A$783,$A321,СВЦЭМ!$B$39:$B$782,F$296)+'СЕТ СН'!$F$13</f>
        <v>0</v>
      </c>
      <c r="G321" s="36">
        <f>SUMIFS(СВЦЭМ!$I$40:$I$783,СВЦЭМ!$A$40:$A$783,$A321,СВЦЭМ!$B$39:$B$782,G$296)+'СЕТ СН'!$F$13</f>
        <v>0</v>
      </c>
      <c r="H321" s="36">
        <f>SUMIFS(СВЦЭМ!$I$40:$I$783,СВЦЭМ!$A$40:$A$783,$A321,СВЦЭМ!$B$39:$B$782,H$296)+'СЕТ СН'!$F$13</f>
        <v>0</v>
      </c>
      <c r="I321" s="36">
        <f>SUMIFS(СВЦЭМ!$I$40:$I$783,СВЦЭМ!$A$40:$A$783,$A321,СВЦЭМ!$B$39:$B$782,I$296)+'СЕТ СН'!$F$13</f>
        <v>0</v>
      </c>
      <c r="J321" s="36">
        <f>SUMIFS(СВЦЭМ!$I$40:$I$783,СВЦЭМ!$A$40:$A$783,$A321,СВЦЭМ!$B$39:$B$782,J$296)+'СЕТ СН'!$F$13</f>
        <v>0</v>
      </c>
      <c r="K321" s="36">
        <f>SUMIFS(СВЦЭМ!$I$40:$I$783,СВЦЭМ!$A$40:$A$783,$A321,СВЦЭМ!$B$39:$B$782,K$296)+'СЕТ СН'!$F$13</f>
        <v>0</v>
      </c>
      <c r="L321" s="36">
        <f>SUMIFS(СВЦЭМ!$I$40:$I$783,СВЦЭМ!$A$40:$A$783,$A321,СВЦЭМ!$B$39:$B$782,L$296)+'СЕТ СН'!$F$13</f>
        <v>0</v>
      </c>
      <c r="M321" s="36">
        <f>SUMIFS(СВЦЭМ!$I$40:$I$783,СВЦЭМ!$A$40:$A$783,$A321,СВЦЭМ!$B$39:$B$782,M$296)+'СЕТ СН'!$F$13</f>
        <v>0</v>
      </c>
      <c r="N321" s="36">
        <f>SUMIFS(СВЦЭМ!$I$40:$I$783,СВЦЭМ!$A$40:$A$783,$A321,СВЦЭМ!$B$39:$B$782,N$296)+'СЕТ СН'!$F$13</f>
        <v>0</v>
      </c>
      <c r="O321" s="36">
        <f>SUMIFS(СВЦЭМ!$I$40:$I$783,СВЦЭМ!$A$40:$A$783,$A321,СВЦЭМ!$B$39:$B$782,O$296)+'СЕТ СН'!$F$13</f>
        <v>0</v>
      </c>
      <c r="P321" s="36">
        <f>SUMIFS(СВЦЭМ!$I$40:$I$783,СВЦЭМ!$A$40:$A$783,$A321,СВЦЭМ!$B$39:$B$782,P$296)+'СЕТ СН'!$F$13</f>
        <v>0</v>
      </c>
      <c r="Q321" s="36">
        <f>SUMIFS(СВЦЭМ!$I$40:$I$783,СВЦЭМ!$A$40:$A$783,$A321,СВЦЭМ!$B$39:$B$782,Q$296)+'СЕТ СН'!$F$13</f>
        <v>0</v>
      </c>
      <c r="R321" s="36">
        <f>SUMIFS(СВЦЭМ!$I$40:$I$783,СВЦЭМ!$A$40:$A$783,$A321,СВЦЭМ!$B$39:$B$782,R$296)+'СЕТ СН'!$F$13</f>
        <v>0</v>
      </c>
      <c r="S321" s="36">
        <f>SUMIFS(СВЦЭМ!$I$40:$I$783,СВЦЭМ!$A$40:$A$783,$A321,СВЦЭМ!$B$39:$B$782,S$296)+'СЕТ СН'!$F$13</f>
        <v>0</v>
      </c>
      <c r="T321" s="36">
        <f>SUMIFS(СВЦЭМ!$I$40:$I$783,СВЦЭМ!$A$40:$A$783,$A321,СВЦЭМ!$B$39:$B$782,T$296)+'СЕТ СН'!$F$13</f>
        <v>0</v>
      </c>
      <c r="U321" s="36">
        <f>SUMIFS(СВЦЭМ!$I$40:$I$783,СВЦЭМ!$A$40:$A$783,$A321,СВЦЭМ!$B$39:$B$782,U$296)+'СЕТ СН'!$F$13</f>
        <v>0</v>
      </c>
      <c r="V321" s="36">
        <f>SUMIFS(СВЦЭМ!$I$40:$I$783,СВЦЭМ!$A$40:$A$783,$A321,СВЦЭМ!$B$39:$B$782,V$296)+'СЕТ СН'!$F$13</f>
        <v>0</v>
      </c>
      <c r="W321" s="36">
        <f>SUMIFS(СВЦЭМ!$I$40:$I$783,СВЦЭМ!$A$40:$A$783,$A321,СВЦЭМ!$B$39:$B$782,W$296)+'СЕТ СН'!$F$13</f>
        <v>0</v>
      </c>
      <c r="X321" s="36">
        <f>SUMIFS(СВЦЭМ!$I$40:$I$783,СВЦЭМ!$A$40:$A$783,$A321,СВЦЭМ!$B$39:$B$782,X$296)+'СЕТ СН'!$F$13</f>
        <v>0</v>
      </c>
      <c r="Y321" s="36">
        <f>SUMIFS(СВЦЭМ!$I$40:$I$783,СВЦЭМ!$A$40:$A$783,$A321,СВЦЭМ!$B$39:$B$782,Y$296)+'СЕТ СН'!$F$13</f>
        <v>0</v>
      </c>
    </row>
    <row r="322" spans="1:27" ht="15.75" hidden="1" x14ac:dyDescent="0.2">
      <c r="A322" s="35">
        <f t="shared" si="8"/>
        <v>45011</v>
      </c>
      <c r="B322" s="36">
        <f>SUMIFS(СВЦЭМ!$I$40:$I$783,СВЦЭМ!$A$40:$A$783,$A322,СВЦЭМ!$B$39:$B$782,B$296)+'СЕТ СН'!$F$13</f>
        <v>0</v>
      </c>
      <c r="C322" s="36">
        <f>SUMIFS(СВЦЭМ!$I$40:$I$783,СВЦЭМ!$A$40:$A$783,$A322,СВЦЭМ!$B$39:$B$782,C$296)+'СЕТ СН'!$F$13</f>
        <v>0</v>
      </c>
      <c r="D322" s="36">
        <f>SUMIFS(СВЦЭМ!$I$40:$I$783,СВЦЭМ!$A$40:$A$783,$A322,СВЦЭМ!$B$39:$B$782,D$296)+'СЕТ СН'!$F$13</f>
        <v>0</v>
      </c>
      <c r="E322" s="36">
        <f>SUMIFS(СВЦЭМ!$I$40:$I$783,СВЦЭМ!$A$40:$A$783,$A322,СВЦЭМ!$B$39:$B$782,E$296)+'СЕТ СН'!$F$13</f>
        <v>0</v>
      </c>
      <c r="F322" s="36">
        <f>SUMIFS(СВЦЭМ!$I$40:$I$783,СВЦЭМ!$A$40:$A$783,$A322,СВЦЭМ!$B$39:$B$782,F$296)+'СЕТ СН'!$F$13</f>
        <v>0</v>
      </c>
      <c r="G322" s="36">
        <f>SUMIFS(СВЦЭМ!$I$40:$I$783,СВЦЭМ!$A$40:$A$783,$A322,СВЦЭМ!$B$39:$B$782,G$296)+'СЕТ СН'!$F$13</f>
        <v>0</v>
      </c>
      <c r="H322" s="36">
        <f>SUMIFS(СВЦЭМ!$I$40:$I$783,СВЦЭМ!$A$40:$A$783,$A322,СВЦЭМ!$B$39:$B$782,H$296)+'СЕТ СН'!$F$13</f>
        <v>0</v>
      </c>
      <c r="I322" s="36">
        <f>SUMIFS(СВЦЭМ!$I$40:$I$783,СВЦЭМ!$A$40:$A$783,$A322,СВЦЭМ!$B$39:$B$782,I$296)+'СЕТ СН'!$F$13</f>
        <v>0</v>
      </c>
      <c r="J322" s="36">
        <f>SUMIFS(СВЦЭМ!$I$40:$I$783,СВЦЭМ!$A$40:$A$783,$A322,СВЦЭМ!$B$39:$B$782,J$296)+'СЕТ СН'!$F$13</f>
        <v>0</v>
      </c>
      <c r="K322" s="36">
        <f>SUMIFS(СВЦЭМ!$I$40:$I$783,СВЦЭМ!$A$40:$A$783,$A322,СВЦЭМ!$B$39:$B$782,K$296)+'СЕТ СН'!$F$13</f>
        <v>0</v>
      </c>
      <c r="L322" s="36">
        <f>SUMIFS(СВЦЭМ!$I$40:$I$783,СВЦЭМ!$A$40:$A$783,$A322,СВЦЭМ!$B$39:$B$782,L$296)+'СЕТ СН'!$F$13</f>
        <v>0</v>
      </c>
      <c r="M322" s="36">
        <f>SUMIFS(СВЦЭМ!$I$40:$I$783,СВЦЭМ!$A$40:$A$783,$A322,СВЦЭМ!$B$39:$B$782,M$296)+'СЕТ СН'!$F$13</f>
        <v>0</v>
      </c>
      <c r="N322" s="36">
        <f>SUMIFS(СВЦЭМ!$I$40:$I$783,СВЦЭМ!$A$40:$A$783,$A322,СВЦЭМ!$B$39:$B$782,N$296)+'СЕТ СН'!$F$13</f>
        <v>0</v>
      </c>
      <c r="O322" s="36">
        <f>SUMIFS(СВЦЭМ!$I$40:$I$783,СВЦЭМ!$A$40:$A$783,$A322,СВЦЭМ!$B$39:$B$782,O$296)+'СЕТ СН'!$F$13</f>
        <v>0</v>
      </c>
      <c r="P322" s="36">
        <f>SUMIFS(СВЦЭМ!$I$40:$I$783,СВЦЭМ!$A$40:$A$783,$A322,СВЦЭМ!$B$39:$B$782,P$296)+'СЕТ СН'!$F$13</f>
        <v>0</v>
      </c>
      <c r="Q322" s="36">
        <f>SUMIFS(СВЦЭМ!$I$40:$I$783,СВЦЭМ!$A$40:$A$783,$A322,СВЦЭМ!$B$39:$B$782,Q$296)+'СЕТ СН'!$F$13</f>
        <v>0</v>
      </c>
      <c r="R322" s="36">
        <f>SUMIFS(СВЦЭМ!$I$40:$I$783,СВЦЭМ!$A$40:$A$783,$A322,СВЦЭМ!$B$39:$B$782,R$296)+'СЕТ СН'!$F$13</f>
        <v>0</v>
      </c>
      <c r="S322" s="36">
        <f>SUMIFS(СВЦЭМ!$I$40:$I$783,СВЦЭМ!$A$40:$A$783,$A322,СВЦЭМ!$B$39:$B$782,S$296)+'СЕТ СН'!$F$13</f>
        <v>0</v>
      </c>
      <c r="T322" s="36">
        <f>SUMIFS(СВЦЭМ!$I$40:$I$783,СВЦЭМ!$A$40:$A$783,$A322,СВЦЭМ!$B$39:$B$782,T$296)+'СЕТ СН'!$F$13</f>
        <v>0</v>
      </c>
      <c r="U322" s="36">
        <f>SUMIFS(СВЦЭМ!$I$40:$I$783,СВЦЭМ!$A$40:$A$783,$A322,СВЦЭМ!$B$39:$B$782,U$296)+'СЕТ СН'!$F$13</f>
        <v>0</v>
      </c>
      <c r="V322" s="36">
        <f>SUMIFS(СВЦЭМ!$I$40:$I$783,СВЦЭМ!$A$40:$A$783,$A322,СВЦЭМ!$B$39:$B$782,V$296)+'СЕТ СН'!$F$13</f>
        <v>0</v>
      </c>
      <c r="W322" s="36">
        <f>SUMIFS(СВЦЭМ!$I$40:$I$783,СВЦЭМ!$A$40:$A$783,$A322,СВЦЭМ!$B$39:$B$782,W$296)+'СЕТ СН'!$F$13</f>
        <v>0</v>
      </c>
      <c r="X322" s="36">
        <f>SUMIFS(СВЦЭМ!$I$40:$I$783,СВЦЭМ!$A$40:$A$783,$A322,СВЦЭМ!$B$39:$B$782,X$296)+'СЕТ СН'!$F$13</f>
        <v>0</v>
      </c>
      <c r="Y322" s="36">
        <f>SUMIFS(СВЦЭМ!$I$40:$I$783,СВЦЭМ!$A$40:$A$783,$A322,СВЦЭМ!$B$39:$B$782,Y$296)+'СЕТ СН'!$F$13</f>
        <v>0</v>
      </c>
    </row>
    <row r="323" spans="1:27" ht="15.75" hidden="1" x14ac:dyDescent="0.2">
      <c r="A323" s="35">
        <f t="shared" si="8"/>
        <v>45012</v>
      </c>
      <c r="B323" s="36">
        <f>SUMIFS(СВЦЭМ!$I$40:$I$783,СВЦЭМ!$A$40:$A$783,$A323,СВЦЭМ!$B$39:$B$782,B$296)+'СЕТ СН'!$F$13</f>
        <v>0</v>
      </c>
      <c r="C323" s="36">
        <f>SUMIFS(СВЦЭМ!$I$40:$I$783,СВЦЭМ!$A$40:$A$783,$A323,СВЦЭМ!$B$39:$B$782,C$296)+'СЕТ СН'!$F$13</f>
        <v>0</v>
      </c>
      <c r="D323" s="36">
        <f>SUMIFS(СВЦЭМ!$I$40:$I$783,СВЦЭМ!$A$40:$A$783,$A323,СВЦЭМ!$B$39:$B$782,D$296)+'СЕТ СН'!$F$13</f>
        <v>0</v>
      </c>
      <c r="E323" s="36">
        <f>SUMIFS(СВЦЭМ!$I$40:$I$783,СВЦЭМ!$A$40:$A$783,$A323,СВЦЭМ!$B$39:$B$782,E$296)+'СЕТ СН'!$F$13</f>
        <v>0</v>
      </c>
      <c r="F323" s="36">
        <f>SUMIFS(СВЦЭМ!$I$40:$I$783,СВЦЭМ!$A$40:$A$783,$A323,СВЦЭМ!$B$39:$B$782,F$296)+'СЕТ СН'!$F$13</f>
        <v>0</v>
      </c>
      <c r="G323" s="36">
        <f>SUMIFS(СВЦЭМ!$I$40:$I$783,СВЦЭМ!$A$40:$A$783,$A323,СВЦЭМ!$B$39:$B$782,G$296)+'СЕТ СН'!$F$13</f>
        <v>0</v>
      </c>
      <c r="H323" s="36">
        <f>SUMIFS(СВЦЭМ!$I$40:$I$783,СВЦЭМ!$A$40:$A$783,$A323,СВЦЭМ!$B$39:$B$782,H$296)+'СЕТ СН'!$F$13</f>
        <v>0</v>
      </c>
      <c r="I323" s="36">
        <f>SUMIFS(СВЦЭМ!$I$40:$I$783,СВЦЭМ!$A$40:$A$783,$A323,СВЦЭМ!$B$39:$B$782,I$296)+'СЕТ СН'!$F$13</f>
        <v>0</v>
      </c>
      <c r="J323" s="36">
        <f>SUMIFS(СВЦЭМ!$I$40:$I$783,СВЦЭМ!$A$40:$A$783,$A323,СВЦЭМ!$B$39:$B$782,J$296)+'СЕТ СН'!$F$13</f>
        <v>0</v>
      </c>
      <c r="K323" s="36">
        <f>SUMIFS(СВЦЭМ!$I$40:$I$783,СВЦЭМ!$A$40:$A$783,$A323,СВЦЭМ!$B$39:$B$782,K$296)+'СЕТ СН'!$F$13</f>
        <v>0</v>
      </c>
      <c r="L323" s="36">
        <f>SUMIFS(СВЦЭМ!$I$40:$I$783,СВЦЭМ!$A$40:$A$783,$A323,СВЦЭМ!$B$39:$B$782,L$296)+'СЕТ СН'!$F$13</f>
        <v>0</v>
      </c>
      <c r="M323" s="36">
        <f>SUMIFS(СВЦЭМ!$I$40:$I$783,СВЦЭМ!$A$40:$A$783,$A323,СВЦЭМ!$B$39:$B$782,M$296)+'СЕТ СН'!$F$13</f>
        <v>0</v>
      </c>
      <c r="N323" s="36">
        <f>SUMIFS(СВЦЭМ!$I$40:$I$783,СВЦЭМ!$A$40:$A$783,$A323,СВЦЭМ!$B$39:$B$782,N$296)+'СЕТ СН'!$F$13</f>
        <v>0</v>
      </c>
      <c r="O323" s="36">
        <f>SUMIFS(СВЦЭМ!$I$40:$I$783,СВЦЭМ!$A$40:$A$783,$A323,СВЦЭМ!$B$39:$B$782,O$296)+'СЕТ СН'!$F$13</f>
        <v>0</v>
      </c>
      <c r="P323" s="36">
        <f>SUMIFS(СВЦЭМ!$I$40:$I$783,СВЦЭМ!$A$40:$A$783,$A323,СВЦЭМ!$B$39:$B$782,P$296)+'СЕТ СН'!$F$13</f>
        <v>0</v>
      </c>
      <c r="Q323" s="36">
        <f>SUMIFS(СВЦЭМ!$I$40:$I$783,СВЦЭМ!$A$40:$A$783,$A323,СВЦЭМ!$B$39:$B$782,Q$296)+'СЕТ СН'!$F$13</f>
        <v>0</v>
      </c>
      <c r="R323" s="36">
        <f>SUMIFS(СВЦЭМ!$I$40:$I$783,СВЦЭМ!$A$40:$A$783,$A323,СВЦЭМ!$B$39:$B$782,R$296)+'СЕТ СН'!$F$13</f>
        <v>0</v>
      </c>
      <c r="S323" s="36">
        <f>SUMIFS(СВЦЭМ!$I$40:$I$783,СВЦЭМ!$A$40:$A$783,$A323,СВЦЭМ!$B$39:$B$782,S$296)+'СЕТ СН'!$F$13</f>
        <v>0</v>
      </c>
      <c r="T323" s="36">
        <f>SUMIFS(СВЦЭМ!$I$40:$I$783,СВЦЭМ!$A$40:$A$783,$A323,СВЦЭМ!$B$39:$B$782,T$296)+'СЕТ СН'!$F$13</f>
        <v>0</v>
      </c>
      <c r="U323" s="36">
        <f>SUMIFS(СВЦЭМ!$I$40:$I$783,СВЦЭМ!$A$40:$A$783,$A323,СВЦЭМ!$B$39:$B$782,U$296)+'СЕТ СН'!$F$13</f>
        <v>0</v>
      </c>
      <c r="V323" s="36">
        <f>SUMIFS(СВЦЭМ!$I$40:$I$783,СВЦЭМ!$A$40:$A$783,$A323,СВЦЭМ!$B$39:$B$782,V$296)+'СЕТ СН'!$F$13</f>
        <v>0</v>
      </c>
      <c r="W323" s="36">
        <f>SUMIFS(СВЦЭМ!$I$40:$I$783,СВЦЭМ!$A$40:$A$783,$A323,СВЦЭМ!$B$39:$B$782,W$296)+'СЕТ СН'!$F$13</f>
        <v>0</v>
      </c>
      <c r="X323" s="36">
        <f>SUMIFS(СВЦЭМ!$I$40:$I$783,СВЦЭМ!$A$40:$A$783,$A323,СВЦЭМ!$B$39:$B$782,X$296)+'СЕТ СН'!$F$13</f>
        <v>0</v>
      </c>
      <c r="Y323" s="36">
        <f>SUMIFS(СВЦЭМ!$I$40:$I$783,СВЦЭМ!$A$40:$A$783,$A323,СВЦЭМ!$B$39:$B$782,Y$296)+'СЕТ СН'!$F$13</f>
        <v>0</v>
      </c>
    </row>
    <row r="324" spans="1:27" ht="15.75" hidden="1" x14ac:dyDescent="0.2">
      <c r="A324" s="35">
        <f t="shared" si="8"/>
        <v>45013</v>
      </c>
      <c r="B324" s="36">
        <f>SUMIFS(СВЦЭМ!$I$40:$I$783,СВЦЭМ!$A$40:$A$783,$A324,СВЦЭМ!$B$39:$B$782,B$296)+'СЕТ СН'!$F$13</f>
        <v>0</v>
      </c>
      <c r="C324" s="36">
        <f>SUMIFS(СВЦЭМ!$I$40:$I$783,СВЦЭМ!$A$40:$A$783,$A324,СВЦЭМ!$B$39:$B$782,C$296)+'СЕТ СН'!$F$13</f>
        <v>0</v>
      </c>
      <c r="D324" s="36">
        <f>SUMIFS(СВЦЭМ!$I$40:$I$783,СВЦЭМ!$A$40:$A$783,$A324,СВЦЭМ!$B$39:$B$782,D$296)+'СЕТ СН'!$F$13</f>
        <v>0</v>
      </c>
      <c r="E324" s="36">
        <f>SUMIFS(СВЦЭМ!$I$40:$I$783,СВЦЭМ!$A$40:$A$783,$A324,СВЦЭМ!$B$39:$B$782,E$296)+'СЕТ СН'!$F$13</f>
        <v>0</v>
      </c>
      <c r="F324" s="36">
        <f>SUMIFS(СВЦЭМ!$I$40:$I$783,СВЦЭМ!$A$40:$A$783,$A324,СВЦЭМ!$B$39:$B$782,F$296)+'СЕТ СН'!$F$13</f>
        <v>0</v>
      </c>
      <c r="G324" s="36">
        <f>SUMIFS(СВЦЭМ!$I$40:$I$783,СВЦЭМ!$A$40:$A$783,$A324,СВЦЭМ!$B$39:$B$782,G$296)+'СЕТ СН'!$F$13</f>
        <v>0</v>
      </c>
      <c r="H324" s="36">
        <f>SUMIFS(СВЦЭМ!$I$40:$I$783,СВЦЭМ!$A$40:$A$783,$A324,СВЦЭМ!$B$39:$B$782,H$296)+'СЕТ СН'!$F$13</f>
        <v>0</v>
      </c>
      <c r="I324" s="36">
        <f>SUMIFS(СВЦЭМ!$I$40:$I$783,СВЦЭМ!$A$40:$A$783,$A324,СВЦЭМ!$B$39:$B$782,I$296)+'СЕТ СН'!$F$13</f>
        <v>0</v>
      </c>
      <c r="J324" s="36">
        <f>SUMIFS(СВЦЭМ!$I$40:$I$783,СВЦЭМ!$A$40:$A$783,$A324,СВЦЭМ!$B$39:$B$782,J$296)+'СЕТ СН'!$F$13</f>
        <v>0</v>
      </c>
      <c r="K324" s="36">
        <f>SUMIFS(СВЦЭМ!$I$40:$I$783,СВЦЭМ!$A$40:$A$783,$A324,СВЦЭМ!$B$39:$B$782,K$296)+'СЕТ СН'!$F$13</f>
        <v>0</v>
      </c>
      <c r="L324" s="36">
        <f>SUMIFS(СВЦЭМ!$I$40:$I$783,СВЦЭМ!$A$40:$A$783,$A324,СВЦЭМ!$B$39:$B$782,L$296)+'СЕТ СН'!$F$13</f>
        <v>0</v>
      </c>
      <c r="M324" s="36">
        <f>SUMIFS(СВЦЭМ!$I$40:$I$783,СВЦЭМ!$A$40:$A$783,$A324,СВЦЭМ!$B$39:$B$782,M$296)+'СЕТ СН'!$F$13</f>
        <v>0</v>
      </c>
      <c r="N324" s="36">
        <f>SUMIFS(СВЦЭМ!$I$40:$I$783,СВЦЭМ!$A$40:$A$783,$A324,СВЦЭМ!$B$39:$B$782,N$296)+'СЕТ СН'!$F$13</f>
        <v>0</v>
      </c>
      <c r="O324" s="36">
        <f>SUMIFS(СВЦЭМ!$I$40:$I$783,СВЦЭМ!$A$40:$A$783,$A324,СВЦЭМ!$B$39:$B$782,O$296)+'СЕТ СН'!$F$13</f>
        <v>0</v>
      </c>
      <c r="P324" s="36">
        <f>SUMIFS(СВЦЭМ!$I$40:$I$783,СВЦЭМ!$A$40:$A$783,$A324,СВЦЭМ!$B$39:$B$782,P$296)+'СЕТ СН'!$F$13</f>
        <v>0</v>
      </c>
      <c r="Q324" s="36">
        <f>SUMIFS(СВЦЭМ!$I$40:$I$783,СВЦЭМ!$A$40:$A$783,$A324,СВЦЭМ!$B$39:$B$782,Q$296)+'СЕТ СН'!$F$13</f>
        <v>0</v>
      </c>
      <c r="R324" s="36">
        <f>SUMIFS(СВЦЭМ!$I$40:$I$783,СВЦЭМ!$A$40:$A$783,$A324,СВЦЭМ!$B$39:$B$782,R$296)+'СЕТ СН'!$F$13</f>
        <v>0</v>
      </c>
      <c r="S324" s="36">
        <f>SUMIFS(СВЦЭМ!$I$40:$I$783,СВЦЭМ!$A$40:$A$783,$A324,СВЦЭМ!$B$39:$B$782,S$296)+'СЕТ СН'!$F$13</f>
        <v>0</v>
      </c>
      <c r="T324" s="36">
        <f>SUMIFS(СВЦЭМ!$I$40:$I$783,СВЦЭМ!$A$40:$A$783,$A324,СВЦЭМ!$B$39:$B$782,T$296)+'СЕТ СН'!$F$13</f>
        <v>0</v>
      </c>
      <c r="U324" s="36">
        <f>SUMIFS(СВЦЭМ!$I$40:$I$783,СВЦЭМ!$A$40:$A$783,$A324,СВЦЭМ!$B$39:$B$782,U$296)+'СЕТ СН'!$F$13</f>
        <v>0</v>
      </c>
      <c r="V324" s="36">
        <f>SUMIFS(СВЦЭМ!$I$40:$I$783,СВЦЭМ!$A$40:$A$783,$A324,СВЦЭМ!$B$39:$B$782,V$296)+'СЕТ СН'!$F$13</f>
        <v>0</v>
      </c>
      <c r="W324" s="36">
        <f>SUMIFS(СВЦЭМ!$I$40:$I$783,СВЦЭМ!$A$40:$A$783,$A324,СВЦЭМ!$B$39:$B$782,W$296)+'СЕТ СН'!$F$13</f>
        <v>0</v>
      </c>
      <c r="X324" s="36">
        <f>SUMIFS(СВЦЭМ!$I$40:$I$783,СВЦЭМ!$A$40:$A$783,$A324,СВЦЭМ!$B$39:$B$782,X$296)+'СЕТ СН'!$F$13</f>
        <v>0</v>
      </c>
      <c r="Y324" s="36">
        <f>SUMIFS(СВЦЭМ!$I$40:$I$783,СВЦЭМ!$A$40:$A$783,$A324,СВЦЭМ!$B$39:$B$782,Y$296)+'СЕТ СН'!$F$13</f>
        <v>0</v>
      </c>
    </row>
    <row r="325" spans="1:27" ht="15.75" hidden="1" x14ac:dyDescent="0.2">
      <c r="A325" s="35">
        <f t="shared" si="8"/>
        <v>45014</v>
      </c>
      <c r="B325" s="36">
        <f>SUMIFS(СВЦЭМ!$I$40:$I$783,СВЦЭМ!$A$40:$A$783,$A325,СВЦЭМ!$B$39:$B$782,B$296)+'СЕТ СН'!$F$13</f>
        <v>0</v>
      </c>
      <c r="C325" s="36">
        <f>SUMIFS(СВЦЭМ!$I$40:$I$783,СВЦЭМ!$A$40:$A$783,$A325,СВЦЭМ!$B$39:$B$782,C$296)+'СЕТ СН'!$F$13</f>
        <v>0</v>
      </c>
      <c r="D325" s="36">
        <f>SUMIFS(СВЦЭМ!$I$40:$I$783,СВЦЭМ!$A$40:$A$783,$A325,СВЦЭМ!$B$39:$B$782,D$296)+'СЕТ СН'!$F$13</f>
        <v>0</v>
      </c>
      <c r="E325" s="36">
        <f>SUMIFS(СВЦЭМ!$I$40:$I$783,СВЦЭМ!$A$40:$A$783,$A325,СВЦЭМ!$B$39:$B$782,E$296)+'СЕТ СН'!$F$13</f>
        <v>0</v>
      </c>
      <c r="F325" s="36">
        <f>SUMIFS(СВЦЭМ!$I$40:$I$783,СВЦЭМ!$A$40:$A$783,$A325,СВЦЭМ!$B$39:$B$782,F$296)+'СЕТ СН'!$F$13</f>
        <v>0</v>
      </c>
      <c r="G325" s="36">
        <f>SUMIFS(СВЦЭМ!$I$40:$I$783,СВЦЭМ!$A$40:$A$783,$A325,СВЦЭМ!$B$39:$B$782,G$296)+'СЕТ СН'!$F$13</f>
        <v>0</v>
      </c>
      <c r="H325" s="36">
        <f>SUMIFS(СВЦЭМ!$I$40:$I$783,СВЦЭМ!$A$40:$A$783,$A325,СВЦЭМ!$B$39:$B$782,H$296)+'СЕТ СН'!$F$13</f>
        <v>0</v>
      </c>
      <c r="I325" s="36">
        <f>SUMIFS(СВЦЭМ!$I$40:$I$783,СВЦЭМ!$A$40:$A$783,$A325,СВЦЭМ!$B$39:$B$782,I$296)+'СЕТ СН'!$F$13</f>
        <v>0</v>
      </c>
      <c r="J325" s="36">
        <f>SUMIFS(СВЦЭМ!$I$40:$I$783,СВЦЭМ!$A$40:$A$783,$A325,СВЦЭМ!$B$39:$B$782,J$296)+'СЕТ СН'!$F$13</f>
        <v>0</v>
      </c>
      <c r="K325" s="36">
        <f>SUMIFS(СВЦЭМ!$I$40:$I$783,СВЦЭМ!$A$40:$A$783,$A325,СВЦЭМ!$B$39:$B$782,K$296)+'СЕТ СН'!$F$13</f>
        <v>0</v>
      </c>
      <c r="L325" s="36">
        <f>SUMIFS(СВЦЭМ!$I$40:$I$783,СВЦЭМ!$A$40:$A$783,$A325,СВЦЭМ!$B$39:$B$782,L$296)+'СЕТ СН'!$F$13</f>
        <v>0</v>
      </c>
      <c r="M325" s="36">
        <f>SUMIFS(СВЦЭМ!$I$40:$I$783,СВЦЭМ!$A$40:$A$783,$A325,СВЦЭМ!$B$39:$B$782,M$296)+'СЕТ СН'!$F$13</f>
        <v>0</v>
      </c>
      <c r="N325" s="36">
        <f>SUMIFS(СВЦЭМ!$I$40:$I$783,СВЦЭМ!$A$40:$A$783,$A325,СВЦЭМ!$B$39:$B$782,N$296)+'СЕТ СН'!$F$13</f>
        <v>0</v>
      </c>
      <c r="O325" s="36">
        <f>SUMIFS(СВЦЭМ!$I$40:$I$783,СВЦЭМ!$A$40:$A$783,$A325,СВЦЭМ!$B$39:$B$782,O$296)+'СЕТ СН'!$F$13</f>
        <v>0</v>
      </c>
      <c r="P325" s="36">
        <f>SUMIFS(СВЦЭМ!$I$40:$I$783,СВЦЭМ!$A$40:$A$783,$A325,СВЦЭМ!$B$39:$B$782,P$296)+'СЕТ СН'!$F$13</f>
        <v>0</v>
      </c>
      <c r="Q325" s="36">
        <f>SUMIFS(СВЦЭМ!$I$40:$I$783,СВЦЭМ!$A$40:$A$783,$A325,СВЦЭМ!$B$39:$B$782,Q$296)+'СЕТ СН'!$F$13</f>
        <v>0</v>
      </c>
      <c r="R325" s="36">
        <f>SUMIFS(СВЦЭМ!$I$40:$I$783,СВЦЭМ!$A$40:$A$783,$A325,СВЦЭМ!$B$39:$B$782,R$296)+'СЕТ СН'!$F$13</f>
        <v>0</v>
      </c>
      <c r="S325" s="36">
        <f>SUMIFS(СВЦЭМ!$I$40:$I$783,СВЦЭМ!$A$40:$A$783,$A325,СВЦЭМ!$B$39:$B$782,S$296)+'СЕТ СН'!$F$13</f>
        <v>0</v>
      </c>
      <c r="T325" s="36">
        <f>SUMIFS(СВЦЭМ!$I$40:$I$783,СВЦЭМ!$A$40:$A$783,$A325,СВЦЭМ!$B$39:$B$782,T$296)+'СЕТ СН'!$F$13</f>
        <v>0</v>
      </c>
      <c r="U325" s="36">
        <f>SUMIFS(СВЦЭМ!$I$40:$I$783,СВЦЭМ!$A$40:$A$783,$A325,СВЦЭМ!$B$39:$B$782,U$296)+'СЕТ СН'!$F$13</f>
        <v>0</v>
      </c>
      <c r="V325" s="36">
        <f>SUMIFS(СВЦЭМ!$I$40:$I$783,СВЦЭМ!$A$40:$A$783,$A325,СВЦЭМ!$B$39:$B$782,V$296)+'СЕТ СН'!$F$13</f>
        <v>0</v>
      </c>
      <c r="W325" s="36">
        <f>SUMIFS(СВЦЭМ!$I$40:$I$783,СВЦЭМ!$A$40:$A$783,$A325,СВЦЭМ!$B$39:$B$782,W$296)+'СЕТ СН'!$F$13</f>
        <v>0</v>
      </c>
      <c r="X325" s="36">
        <f>SUMIFS(СВЦЭМ!$I$40:$I$783,СВЦЭМ!$A$40:$A$783,$A325,СВЦЭМ!$B$39:$B$782,X$296)+'СЕТ СН'!$F$13</f>
        <v>0</v>
      </c>
      <c r="Y325" s="36">
        <f>SUMIFS(СВЦЭМ!$I$40:$I$783,СВЦЭМ!$A$40:$A$783,$A325,СВЦЭМ!$B$39:$B$782,Y$296)+'СЕТ СН'!$F$13</f>
        <v>0</v>
      </c>
    </row>
    <row r="326" spans="1:27" ht="15.75" hidden="1" x14ac:dyDescent="0.2">
      <c r="A326" s="35">
        <f t="shared" si="8"/>
        <v>45015</v>
      </c>
      <c r="B326" s="36">
        <f>SUMIFS(СВЦЭМ!$I$40:$I$783,СВЦЭМ!$A$40:$A$783,$A326,СВЦЭМ!$B$39:$B$782,B$296)+'СЕТ СН'!$F$13</f>
        <v>0</v>
      </c>
      <c r="C326" s="36">
        <f>SUMIFS(СВЦЭМ!$I$40:$I$783,СВЦЭМ!$A$40:$A$783,$A326,СВЦЭМ!$B$39:$B$782,C$296)+'СЕТ СН'!$F$13</f>
        <v>0</v>
      </c>
      <c r="D326" s="36">
        <f>SUMIFS(СВЦЭМ!$I$40:$I$783,СВЦЭМ!$A$40:$A$783,$A326,СВЦЭМ!$B$39:$B$782,D$296)+'СЕТ СН'!$F$13</f>
        <v>0</v>
      </c>
      <c r="E326" s="36">
        <f>SUMIFS(СВЦЭМ!$I$40:$I$783,СВЦЭМ!$A$40:$A$783,$A326,СВЦЭМ!$B$39:$B$782,E$296)+'СЕТ СН'!$F$13</f>
        <v>0</v>
      </c>
      <c r="F326" s="36">
        <f>SUMIFS(СВЦЭМ!$I$40:$I$783,СВЦЭМ!$A$40:$A$783,$A326,СВЦЭМ!$B$39:$B$782,F$296)+'СЕТ СН'!$F$13</f>
        <v>0</v>
      </c>
      <c r="G326" s="36">
        <f>SUMIFS(СВЦЭМ!$I$40:$I$783,СВЦЭМ!$A$40:$A$783,$A326,СВЦЭМ!$B$39:$B$782,G$296)+'СЕТ СН'!$F$13</f>
        <v>0</v>
      </c>
      <c r="H326" s="36">
        <f>SUMIFS(СВЦЭМ!$I$40:$I$783,СВЦЭМ!$A$40:$A$783,$A326,СВЦЭМ!$B$39:$B$782,H$296)+'СЕТ СН'!$F$13</f>
        <v>0</v>
      </c>
      <c r="I326" s="36">
        <f>SUMIFS(СВЦЭМ!$I$40:$I$783,СВЦЭМ!$A$40:$A$783,$A326,СВЦЭМ!$B$39:$B$782,I$296)+'СЕТ СН'!$F$13</f>
        <v>0</v>
      </c>
      <c r="J326" s="36">
        <f>SUMIFS(СВЦЭМ!$I$40:$I$783,СВЦЭМ!$A$40:$A$783,$A326,СВЦЭМ!$B$39:$B$782,J$296)+'СЕТ СН'!$F$13</f>
        <v>0</v>
      </c>
      <c r="K326" s="36">
        <f>SUMIFS(СВЦЭМ!$I$40:$I$783,СВЦЭМ!$A$40:$A$783,$A326,СВЦЭМ!$B$39:$B$782,K$296)+'СЕТ СН'!$F$13</f>
        <v>0</v>
      </c>
      <c r="L326" s="36">
        <f>SUMIFS(СВЦЭМ!$I$40:$I$783,СВЦЭМ!$A$40:$A$783,$A326,СВЦЭМ!$B$39:$B$782,L$296)+'СЕТ СН'!$F$13</f>
        <v>0</v>
      </c>
      <c r="M326" s="36">
        <f>SUMIFS(СВЦЭМ!$I$40:$I$783,СВЦЭМ!$A$40:$A$783,$A326,СВЦЭМ!$B$39:$B$782,M$296)+'СЕТ СН'!$F$13</f>
        <v>0</v>
      </c>
      <c r="N326" s="36">
        <f>SUMIFS(СВЦЭМ!$I$40:$I$783,СВЦЭМ!$A$40:$A$783,$A326,СВЦЭМ!$B$39:$B$782,N$296)+'СЕТ СН'!$F$13</f>
        <v>0</v>
      </c>
      <c r="O326" s="36">
        <f>SUMIFS(СВЦЭМ!$I$40:$I$783,СВЦЭМ!$A$40:$A$783,$A326,СВЦЭМ!$B$39:$B$782,O$296)+'СЕТ СН'!$F$13</f>
        <v>0</v>
      </c>
      <c r="P326" s="36">
        <f>SUMIFS(СВЦЭМ!$I$40:$I$783,СВЦЭМ!$A$40:$A$783,$A326,СВЦЭМ!$B$39:$B$782,P$296)+'СЕТ СН'!$F$13</f>
        <v>0</v>
      </c>
      <c r="Q326" s="36">
        <f>SUMIFS(СВЦЭМ!$I$40:$I$783,СВЦЭМ!$A$40:$A$783,$A326,СВЦЭМ!$B$39:$B$782,Q$296)+'СЕТ СН'!$F$13</f>
        <v>0</v>
      </c>
      <c r="R326" s="36">
        <f>SUMIFS(СВЦЭМ!$I$40:$I$783,СВЦЭМ!$A$40:$A$783,$A326,СВЦЭМ!$B$39:$B$782,R$296)+'СЕТ СН'!$F$13</f>
        <v>0</v>
      </c>
      <c r="S326" s="36">
        <f>SUMIFS(СВЦЭМ!$I$40:$I$783,СВЦЭМ!$A$40:$A$783,$A326,СВЦЭМ!$B$39:$B$782,S$296)+'СЕТ СН'!$F$13</f>
        <v>0</v>
      </c>
      <c r="T326" s="36">
        <f>SUMIFS(СВЦЭМ!$I$40:$I$783,СВЦЭМ!$A$40:$A$783,$A326,СВЦЭМ!$B$39:$B$782,T$296)+'СЕТ СН'!$F$13</f>
        <v>0</v>
      </c>
      <c r="U326" s="36">
        <f>SUMIFS(СВЦЭМ!$I$40:$I$783,СВЦЭМ!$A$40:$A$783,$A326,СВЦЭМ!$B$39:$B$782,U$296)+'СЕТ СН'!$F$13</f>
        <v>0</v>
      </c>
      <c r="V326" s="36">
        <f>SUMIFS(СВЦЭМ!$I$40:$I$783,СВЦЭМ!$A$40:$A$783,$A326,СВЦЭМ!$B$39:$B$782,V$296)+'СЕТ СН'!$F$13</f>
        <v>0</v>
      </c>
      <c r="W326" s="36">
        <f>SUMIFS(СВЦЭМ!$I$40:$I$783,СВЦЭМ!$A$40:$A$783,$A326,СВЦЭМ!$B$39:$B$782,W$296)+'СЕТ СН'!$F$13</f>
        <v>0</v>
      </c>
      <c r="X326" s="36">
        <f>SUMIFS(СВЦЭМ!$I$40:$I$783,СВЦЭМ!$A$40:$A$783,$A326,СВЦЭМ!$B$39:$B$782,X$296)+'СЕТ СН'!$F$13</f>
        <v>0</v>
      </c>
      <c r="Y326" s="36">
        <f>SUMIFS(СВЦЭМ!$I$40:$I$783,СВЦЭМ!$A$40:$A$783,$A326,СВЦЭМ!$B$39:$B$782,Y$296)+'СЕТ СН'!$F$13</f>
        <v>0</v>
      </c>
    </row>
    <row r="327" spans="1:27" ht="15.75" hidden="1" x14ac:dyDescent="0.2">
      <c r="A327" s="35">
        <f t="shared" si="8"/>
        <v>45016</v>
      </c>
      <c r="B327" s="36">
        <f>SUMIFS(СВЦЭМ!$I$40:$I$783,СВЦЭМ!$A$40:$A$783,$A327,СВЦЭМ!$B$39:$B$782,B$296)+'СЕТ СН'!$F$13</f>
        <v>0</v>
      </c>
      <c r="C327" s="36">
        <f>SUMIFS(СВЦЭМ!$I$40:$I$783,СВЦЭМ!$A$40:$A$783,$A327,СВЦЭМ!$B$39:$B$782,C$296)+'СЕТ СН'!$F$13</f>
        <v>0</v>
      </c>
      <c r="D327" s="36">
        <f>SUMIFS(СВЦЭМ!$I$40:$I$783,СВЦЭМ!$A$40:$A$783,$A327,СВЦЭМ!$B$39:$B$782,D$296)+'СЕТ СН'!$F$13</f>
        <v>0</v>
      </c>
      <c r="E327" s="36">
        <f>SUMIFS(СВЦЭМ!$I$40:$I$783,СВЦЭМ!$A$40:$A$783,$A327,СВЦЭМ!$B$39:$B$782,E$296)+'СЕТ СН'!$F$13</f>
        <v>0</v>
      </c>
      <c r="F327" s="36">
        <f>SUMIFS(СВЦЭМ!$I$40:$I$783,СВЦЭМ!$A$40:$A$783,$A327,СВЦЭМ!$B$39:$B$782,F$296)+'СЕТ СН'!$F$13</f>
        <v>0</v>
      </c>
      <c r="G327" s="36">
        <f>SUMIFS(СВЦЭМ!$I$40:$I$783,СВЦЭМ!$A$40:$A$783,$A327,СВЦЭМ!$B$39:$B$782,G$296)+'СЕТ СН'!$F$13</f>
        <v>0</v>
      </c>
      <c r="H327" s="36">
        <f>SUMIFS(СВЦЭМ!$I$40:$I$783,СВЦЭМ!$A$40:$A$783,$A327,СВЦЭМ!$B$39:$B$782,H$296)+'СЕТ СН'!$F$13</f>
        <v>0</v>
      </c>
      <c r="I327" s="36">
        <f>SUMIFS(СВЦЭМ!$I$40:$I$783,СВЦЭМ!$A$40:$A$783,$A327,СВЦЭМ!$B$39:$B$782,I$296)+'СЕТ СН'!$F$13</f>
        <v>0</v>
      </c>
      <c r="J327" s="36">
        <f>SUMIFS(СВЦЭМ!$I$40:$I$783,СВЦЭМ!$A$40:$A$783,$A327,СВЦЭМ!$B$39:$B$782,J$296)+'СЕТ СН'!$F$13</f>
        <v>0</v>
      </c>
      <c r="K327" s="36">
        <f>SUMIFS(СВЦЭМ!$I$40:$I$783,СВЦЭМ!$A$40:$A$783,$A327,СВЦЭМ!$B$39:$B$782,K$296)+'СЕТ СН'!$F$13</f>
        <v>0</v>
      </c>
      <c r="L327" s="36">
        <f>SUMIFS(СВЦЭМ!$I$40:$I$783,СВЦЭМ!$A$40:$A$783,$A327,СВЦЭМ!$B$39:$B$782,L$296)+'СЕТ СН'!$F$13</f>
        <v>0</v>
      </c>
      <c r="M327" s="36">
        <f>SUMIFS(СВЦЭМ!$I$40:$I$783,СВЦЭМ!$A$40:$A$783,$A327,СВЦЭМ!$B$39:$B$782,M$296)+'СЕТ СН'!$F$13</f>
        <v>0</v>
      </c>
      <c r="N327" s="36">
        <f>SUMIFS(СВЦЭМ!$I$40:$I$783,СВЦЭМ!$A$40:$A$783,$A327,СВЦЭМ!$B$39:$B$782,N$296)+'СЕТ СН'!$F$13</f>
        <v>0</v>
      </c>
      <c r="O327" s="36">
        <f>SUMIFS(СВЦЭМ!$I$40:$I$783,СВЦЭМ!$A$40:$A$783,$A327,СВЦЭМ!$B$39:$B$782,O$296)+'СЕТ СН'!$F$13</f>
        <v>0</v>
      </c>
      <c r="P327" s="36">
        <f>SUMIFS(СВЦЭМ!$I$40:$I$783,СВЦЭМ!$A$40:$A$783,$A327,СВЦЭМ!$B$39:$B$782,P$296)+'СЕТ СН'!$F$13</f>
        <v>0</v>
      </c>
      <c r="Q327" s="36">
        <f>SUMIFS(СВЦЭМ!$I$40:$I$783,СВЦЭМ!$A$40:$A$783,$A327,СВЦЭМ!$B$39:$B$782,Q$296)+'СЕТ СН'!$F$13</f>
        <v>0</v>
      </c>
      <c r="R327" s="36">
        <f>SUMIFS(СВЦЭМ!$I$40:$I$783,СВЦЭМ!$A$40:$A$783,$A327,СВЦЭМ!$B$39:$B$782,R$296)+'СЕТ СН'!$F$13</f>
        <v>0</v>
      </c>
      <c r="S327" s="36">
        <f>SUMIFS(СВЦЭМ!$I$40:$I$783,СВЦЭМ!$A$40:$A$783,$A327,СВЦЭМ!$B$39:$B$782,S$296)+'СЕТ СН'!$F$13</f>
        <v>0</v>
      </c>
      <c r="T327" s="36">
        <f>SUMIFS(СВЦЭМ!$I$40:$I$783,СВЦЭМ!$A$40:$A$783,$A327,СВЦЭМ!$B$39:$B$782,T$296)+'СЕТ СН'!$F$13</f>
        <v>0</v>
      </c>
      <c r="U327" s="36">
        <f>SUMIFS(СВЦЭМ!$I$40:$I$783,СВЦЭМ!$A$40:$A$783,$A327,СВЦЭМ!$B$39:$B$782,U$296)+'СЕТ СН'!$F$13</f>
        <v>0</v>
      </c>
      <c r="V327" s="36">
        <f>SUMIFS(СВЦЭМ!$I$40:$I$783,СВЦЭМ!$A$40:$A$783,$A327,СВЦЭМ!$B$39:$B$782,V$296)+'СЕТ СН'!$F$13</f>
        <v>0</v>
      </c>
      <c r="W327" s="36">
        <f>SUMIFS(СВЦЭМ!$I$40:$I$783,СВЦЭМ!$A$40:$A$783,$A327,СВЦЭМ!$B$39:$B$782,W$296)+'СЕТ СН'!$F$13</f>
        <v>0</v>
      </c>
      <c r="X327" s="36">
        <f>SUMIFS(СВЦЭМ!$I$40:$I$783,СВЦЭМ!$A$40:$A$783,$A327,СВЦЭМ!$B$39:$B$782,X$296)+'СЕТ СН'!$F$13</f>
        <v>0</v>
      </c>
      <c r="Y327" s="36">
        <f>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3"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34"/>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35"/>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01.03.2023</v>
      </c>
      <c r="B332" s="36">
        <f>SUMIFS(СВЦЭМ!$J$40:$J$783,СВЦЭМ!$A$40:$A$783,$A332,СВЦЭМ!$B$39:$B$782,B$331)+'СЕТ СН'!$F$13</f>
        <v>0</v>
      </c>
      <c r="C332" s="36">
        <f>SUMIFS(СВЦЭМ!$J$40:$J$783,СВЦЭМ!$A$40:$A$783,$A332,СВЦЭМ!$B$39:$B$782,C$331)+'СЕТ СН'!$F$13</f>
        <v>0</v>
      </c>
      <c r="D332" s="36">
        <f>SUMIFS(СВЦЭМ!$J$40:$J$783,СВЦЭМ!$A$40:$A$783,$A332,СВЦЭМ!$B$39:$B$782,D$331)+'СЕТ СН'!$F$13</f>
        <v>0</v>
      </c>
      <c r="E332" s="36">
        <f>SUMIFS(СВЦЭМ!$J$40:$J$783,СВЦЭМ!$A$40:$A$783,$A332,СВЦЭМ!$B$39:$B$782,E$331)+'СЕТ СН'!$F$13</f>
        <v>0</v>
      </c>
      <c r="F332" s="36">
        <f>SUMIFS(СВЦЭМ!$J$40:$J$783,СВЦЭМ!$A$40:$A$783,$A332,СВЦЭМ!$B$39:$B$782,F$331)+'СЕТ СН'!$F$13</f>
        <v>0</v>
      </c>
      <c r="G332" s="36">
        <f>SUMIFS(СВЦЭМ!$J$40:$J$783,СВЦЭМ!$A$40:$A$783,$A332,СВЦЭМ!$B$39:$B$782,G$331)+'СЕТ СН'!$F$13</f>
        <v>0</v>
      </c>
      <c r="H332" s="36">
        <f>SUMIFS(СВЦЭМ!$J$40:$J$783,СВЦЭМ!$A$40:$A$783,$A332,СВЦЭМ!$B$39:$B$782,H$331)+'СЕТ СН'!$F$13</f>
        <v>0</v>
      </c>
      <c r="I332" s="36">
        <f>SUMIFS(СВЦЭМ!$J$40:$J$783,СВЦЭМ!$A$40:$A$783,$A332,СВЦЭМ!$B$39:$B$782,I$331)+'СЕТ СН'!$F$13</f>
        <v>0</v>
      </c>
      <c r="J332" s="36">
        <f>SUMIFS(СВЦЭМ!$J$40:$J$783,СВЦЭМ!$A$40:$A$783,$A332,СВЦЭМ!$B$39:$B$782,J$331)+'СЕТ СН'!$F$13</f>
        <v>0</v>
      </c>
      <c r="K332" s="36">
        <f>SUMIFS(СВЦЭМ!$J$40:$J$783,СВЦЭМ!$A$40:$A$783,$A332,СВЦЭМ!$B$39:$B$782,K$331)+'СЕТ СН'!$F$13</f>
        <v>0</v>
      </c>
      <c r="L332" s="36">
        <f>SUMIFS(СВЦЭМ!$J$40:$J$783,СВЦЭМ!$A$40:$A$783,$A332,СВЦЭМ!$B$39:$B$782,L$331)+'СЕТ СН'!$F$13</f>
        <v>0</v>
      </c>
      <c r="M332" s="36">
        <f>SUMIFS(СВЦЭМ!$J$40:$J$783,СВЦЭМ!$A$40:$A$783,$A332,СВЦЭМ!$B$39:$B$782,M$331)+'СЕТ СН'!$F$13</f>
        <v>0</v>
      </c>
      <c r="N332" s="36">
        <f>SUMIFS(СВЦЭМ!$J$40:$J$783,СВЦЭМ!$A$40:$A$783,$A332,СВЦЭМ!$B$39:$B$782,N$331)+'СЕТ СН'!$F$13</f>
        <v>0</v>
      </c>
      <c r="O332" s="36">
        <f>SUMIFS(СВЦЭМ!$J$40:$J$783,СВЦЭМ!$A$40:$A$783,$A332,СВЦЭМ!$B$39:$B$782,O$331)+'СЕТ СН'!$F$13</f>
        <v>0</v>
      </c>
      <c r="P332" s="36">
        <f>SUMIFS(СВЦЭМ!$J$40:$J$783,СВЦЭМ!$A$40:$A$783,$A332,СВЦЭМ!$B$39:$B$782,P$331)+'СЕТ СН'!$F$13</f>
        <v>0</v>
      </c>
      <c r="Q332" s="36">
        <f>SUMIFS(СВЦЭМ!$J$40:$J$783,СВЦЭМ!$A$40:$A$783,$A332,СВЦЭМ!$B$39:$B$782,Q$331)+'СЕТ СН'!$F$13</f>
        <v>0</v>
      </c>
      <c r="R332" s="36">
        <f>SUMIFS(СВЦЭМ!$J$40:$J$783,СВЦЭМ!$A$40:$A$783,$A332,СВЦЭМ!$B$39:$B$782,R$331)+'СЕТ СН'!$F$13</f>
        <v>0</v>
      </c>
      <c r="S332" s="36">
        <f>SUMIFS(СВЦЭМ!$J$40:$J$783,СВЦЭМ!$A$40:$A$783,$A332,СВЦЭМ!$B$39:$B$782,S$331)+'СЕТ СН'!$F$13</f>
        <v>0</v>
      </c>
      <c r="T332" s="36">
        <f>SUMIFS(СВЦЭМ!$J$40:$J$783,СВЦЭМ!$A$40:$A$783,$A332,СВЦЭМ!$B$39:$B$782,T$331)+'СЕТ СН'!$F$13</f>
        <v>0</v>
      </c>
      <c r="U332" s="36">
        <f>SUMIFS(СВЦЭМ!$J$40:$J$783,СВЦЭМ!$A$40:$A$783,$A332,СВЦЭМ!$B$39:$B$782,U$331)+'СЕТ СН'!$F$13</f>
        <v>0</v>
      </c>
      <c r="V332" s="36">
        <f>SUMIFS(СВЦЭМ!$J$40:$J$783,СВЦЭМ!$A$40:$A$783,$A332,СВЦЭМ!$B$39:$B$782,V$331)+'СЕТ СН'!$F$13</f>
        <v>0</v>
      </c>
      <c r="W332" s="36">
        <f>SUMIFS(СВЦЭМ!$J$40:$J$783,СВЦЭМ!$A$40:$A$783,$A332,СВЦЭМ!$B$39:$B$782,W$331)+'СЕТ СН'!$F$13</f>
        <v>0</v>
      </c>
      <c r="X332" s="36">
        <f>SUMIFS(СВЦЭМ!$J$40:$J$783,СВЦЭМ!$A$40:$A$783,$A332,СВЦЭМ!$B$39:$B$782,X$331)+'СЕТ СН'!$F$13</f>
        <v>0</v>
      </c>
      <c r="Y332" s="36">
        <f>SUMIFS(СВЦЭМ!$J$40:$J$783,СВЦЭМ!$A$40:$A$783,$A332,СВЦЭМ!$B$39:$B$782,Y$331)+'СЕТ СН'!$F$13</f>
        <v>0</v>
      </c>
      <c r="AA332" s="45"/>
    </row>
    <row r="333" spans="1:27" ht="15.75" hidden="1" x14ac:dyDescent="0.2">
      <c r="A333" s="35">
        <f>A332+1</f>
        <v>44987</v>
      </c>
      <c r="B333" s="36">
        <f>SUMIFS(СВЦЭМ!$J$40:$J$783,СВЦЭМ!$A$40:$A$783,$A333,СВЦЭМ!$B$39:$B$782,B$331)+'СЕТ СН'!$F$13</f>
        <v>0</v>
      </c>
      <c r="C333" s="36">
        <f>SUMIFS(СВЦЭМ!$J$40:$J$783,СВЦЭМ!$A$40:$A$783,$A333,СВЦЭМ!$B$39:$B$782,C$331)+'СЕТ СН'!$F$13</f>
        <v>0</v>
      </c>
      <c r="D333" s="36">
        <f>SUMIFS(СВЦЭМ!$J$40:$J$783,СВЦЭМ!$A$40:$A$783,$A333,СВЦЭМ!$B$39:$B$782,D$331)+'СЕТ СН'!$F$13</f>
        <v>0</v>
      </c>
      <c r="E333" s="36">
        <f>SUMIFS(СВЦЭМ!$J$40:$J$783,СВЦЭМ!$A$40:$A$783,$A333,СВЦЭМ!$B$39:$B$782,E$331)+'СЕТ СН'!$F$13</f>
        <v>0</v>
      </c>
      <c r="F333" s="36">
        <f>SUMIFS(СВЦЭМ!$J$40:$J$783,СВЦЭМ!$A$40:$A$783,$A333,СВЦЭМ!$B$39:$B$782,F$331)+'СЕТ СН'!$F$13</f>
        <v>0</v>
      </c>
      <c r="G333" s="36">
        <f>SUMIFS(СВЦЭМ!$J$40:$J$783,СВЦЭМ!$A$40:$A$783,$A333,СВЦЭМ!$B$39:$B$782,G$331)+'СЕТ СН'!$F$13</f>
        <v>0</v>
      </c>
      <c r="H333" s="36">
        <f>SUMIFS(СВЦЭМ!$J$40:$J$783,СВЦЭМ!$A$40:$A$783,$A333,СВЦЭМ!$B$39:$B$782,H$331)+'СЕТ СН'!$F$13</f>
        <v>0</v>
      </c>
      <c r="I333" s="36">
        <f>SUMIFS(СВЦЭМ!$J$40:$J$783,СВЦЭМ!$A$40:$A$783,$A333,СВЦЭМ!$B$39:$B$782,I$331)+'СЕТ СН'!$F$13</f>
        <v>0</v>
      </c>
      <c r="J333" s="36">
        <f>SUMIFS(СВЦЭМ!$J$40:$J$783,СВЦЭМ!$A$40:$A$783,$A333,СВЦЭМ!$B$39:$B$782,J$331)+'СЕТ СН'!$F$13</f>
        <v>0</v>
      </c>
      <c r="K333" s="36">
        <f>SUMIFS(СВЦЭМ!$J$40:$J$783,СВЦЭМ!$A$40:$A$783,$A333,СВЦЭМ!$B$39:$B$782,K$331)+'СЕТ СН'!$F$13</f>
        <v>0</v>
      </c>
      <c r="L333" s="36">
        <f>SUMIFS(СВЦЭМ!$J$40:$J$783,СВЦЭМ!$A$40:$A$783,$A333,СВЦЭМ!$B$39:$B$782,L$331)+'СЕТ СН'!$F$13</f>
        <v>0</v>
      </c>
      <c r="M333" s="36">
        <f>SUMIFS(СВЦЭМ!$J$40:$J$783,СВЦЭМ!$A$40:$A$783,$A333,СВЦЭМ!$B$39:$B$782,M$331)+'СЕТ СН'!$F$13</f>
        <v>0</v>
      </c>
      <c r="N333" s="36">
        <f>SUMIFS(СВЦЭМ!$J$40:$J$783,СВЦЭМ!$A$40:$A$783,$A333,СВЦЭМ!$B$39:$B$782,N$331)+'СЕТ СН'!$F$13</f>
        <v>0</v>
      </c>
      <c r="O333" s="36">
        <f>SUMIFS(СВЦЭМ!$J$40:$J$783,СВЦЭМ!$A$40:$A$783,$A333,СВЦЭМ!$B$39:$B$782,O$331)+'СЕТ СН'!$F$13</f>
        <v>0</v>
      </c>
      <c r="P333" s="36">
        <f>SUMIFS(СВЦЭМ!$J$40:$J$783,СВЦЭМ!$A$40:$A$783,$A333,СВЦЭМ!$B$39:$B$782,P$331)+'СЕТ СН'!$F$13</f>
        <v>0</v>
      </c>
      <c r="Q333" s="36">
        <f>SUMIFS(СВЦЭМ!$J$40:$J$783,СВЦЭМ!$A$40:$A$783,$A333,СВЦЭМ!$B$39:$B$782,Q$331)+'СЕТ СН'!$F$13</f>
        <v>0</v>
      </c>
      <c r="R333" s="36">
        <f>SUMIFS(СВЦЭМ!$J$40:$J$783,СВЦЭМ!$A$40:$A$783,$A333,СВЦЭМ!$B$39:$B$782,R$331)+'СЕТ СН'!$F$13</f>
        <v>0</v>
      </c>
      <c r="S333" s="36">
        <f>SUMIFS(СВЦЭМ!$J$40:$J$783,СВЦЭМ!$A$40:$A$783,$A333,СВЦЭМ!$B$39:$B$782,S$331)+'СЕТ СН'!$F$13</f>
        <v>0</v>
      </c>
      <c r="T333" s="36">
        <f>SUMIFS(СВЦЭМ!$J$40:$J$783,СВЦЭМ!$A$40:$A$783,$A333,СВЦЭМ!$B$39:$B$782,T$331)+'СЕТ СН'!$F$13</f>
        <v>0</v>
      </c>
      <c r="U333" s="36">
        <f>SUMIFS(СВЦЭМ!$J$40:$J$783,СВЦЭМ!$A$40:$A$783,$A333,СВЦЭМ!$B$39:$B$782,U$331)+'СЕТ СН'!$F$13</f>
        <v>0</v>
      </c>
      <c r="V333" s="36">
        <f>SUMIFS(СВЦЭМ!$J$40:$J$783,СВЦЭМ!$A$40:$A$783,$A333,СВЦЭМ!$B$39:$B$782,V$331)+'СЕТ СН'!$F$13</f>
        <v>0</v>
      </c>
      <c r="W333" s="36">
        <f>SUMIFS(СВЦЭМ!$J$40:$J$783,СВЦЭМ!$A$40:$A$783,$A333,СВЦЭМ!$B$39:$B$782,W$331)+'СЕТ СН'!$F$13</f>
        <v>0</v>
      </c>
      <c r="X333" s="36">
        <f>SUMIFS(СВЦЭМ!$J$40:$J$783,СВЦЭМ!$A$40:$A$783,$A333,СВЦЭМ!$B$39:$B$782,X$331)+'СЕТ СН'!$F$13</f>
        <v>0</v>
      </c>
      <c r="Y333" s="36">
        <f>SUMIFS(СВЦЭМ!$J$40:$J$783,СВЦЭМ!$A$40:$A$783,$A333,СВЦЭМ!$B$39:$B$782,Y$331)+'СЕТ СН'!$F$13</f>
        <v>0</v>
      </c>
    </row>
    <row r="334" spans="1:27" ht="15.75" hidden="1" x14ac:dyDescent="0.2">
      <c r="A334" s="35">
        <f t="shared" ref="A334:A362" si="9">A333+1</f>
        <v>44988</v>
      </c>
      <c r="B334" s="36">
        <f>SUMIFS(СВЦЭМ!$J$40:$J$783,СВЦЭМ!$A$40:$A$783,$A334,СВЦЭМ!$B$39:$B$782,B$331)+'СЕТ СН'!$F$13</f>
        <v>0</v>
      </c>
      <c r="C334" s="36">
        <f>SUMIFS(СВЦЭМ!$J$40:$J$783,СВЦЭМ!$A$40:$A$783,$A334,СВЦЭМ!$B$39:$B$782,C$331)+'СЕТ СН'!$F$13</f>
        <v>0</v>
      </c>
      <c r="D334" s="36">
        <f>SUMIFS(СВЦЭМ!$J$40:$J$783,СВЦЭМ!$A$40:$A$783,$A334,СВЦЭМ!$B$39:$B$782,D$331)+'СЕТ СН'!$F$13</f>
        <v>0</v>
      </c>
      <c r="E334" s="36">
        <f>SUMIFS(СВЦЭМ!$J$40:$J$783,СВЦЭМ!$A$40:$A$783,$A334,СВЦЭМ!$B$39:$B$782,E$331)+'СЕТ СН'!$F$13</f>
        <v>0</v>
      </c>
      <c r="F334" s="36">
        <f>SUMIFS(СВЦЭМ!$J$40:$J$783,СВЦЭМ!$A$40:$A$783,$A334,СВЦЭМ!$B$39:$B$782,F$331)+'СЕТ СН'!$F$13</f>
        <v>0</v>
      </c>
      <c r="G334" s="36">
        <f>SUMIFS(СВЦЭМ!$J$40:$J$783,СВЦЭМ!$A$40:$A$783,$A334,СВЦЭМ!$B$39:$B$782,G$331)+'СЕТ СН'!$F$13</f>
        <v>0</v>
      </c>
      <c r="H334" s="36">
        <f>SUMIFS(СВЦЭМ!$J$40:$J$783,СВЦЭМ!$A$40:$A$783,$A334,СВЦЭМ!$B$39:$B$782,H$331)+'СЕТ СН'!$F$13</f>
        <v>0</v>
      </c>
      <c r="I334" s="36">
        <f>SUMIFS(СВЦЭМ!$J$40:$J$783,СВЦЭМ!$A$40:$A$783,$A334,СВЦЭМ!$B$39:$B$782,I$331)+'СЕТ СН'!$F$13</f>
        <v>0</v>
      </c>
      <c r="J334" s="36">
        <f>SUMIFS(СВЦЭМ!$J$40:$J$783,СВЦЭМ!$A$40:$A$783,$A334,СВЦЭМ!$B$39:$B$782,J$331)+'СЕТ СН'!$F$13</f>
        <v>0</v>
      </c>
      <c r="K334" s="36">
        <f>SUMIFS(СВЦЭМ!$J$40:$J$783,СВЦЭМ!$A$40:$A$783,$A334,СВЦЭМ!$B$39:$B$782,K$331)+'СЕТ СН'!$F$13</f>
        <v>0</v>
      </c>
      <c r="L334" s="36">
        <f>SUMIFS(СВЦЭМ!$J$40:$J$783,СВЦЭМ!$A$40:$A$783,$A334,СВЦЭМ!$B$39:$B$782,L$331)+'СЕТ СН'!$F$13</f>
        <v>0</v>
      </c>
      <c r="M334" s="36">
        <f>SUMIFS(СВЦЭМ!$J$40:$J$783,СВЦЭМ!$A$40:$A$783,$A334,СВЦЭМ!$B$39:$B$782,M$331)+'СЕТ СН'!$F$13</f>
        <v>0</v>
      </c>
      <c r="N334" s="36">
        <f>SUMIFS(СВЦЭМ!$J$40:$J$783,СВЦЭМ!$A$40:$A$783,$A334,СВЦЭМ!$B$39:$B$782,N$331)+'СЕТ СН'!$F$13</f>
        <v>0</v>
      </c>
      <c r="O334" s="36">
        <f>SUMIFS(СВЦЭМ!$J$40:$J$783,СВЦЭМ!$A$40:$A$783,$A334,СВЦЭМ!$B$39:$B$782,O$331)+'СЕТ СН'!$F$13</f>
        <v>0</v>
      </c>
      <c r="P334" s="36">
        <f>SUMIFS(СВЦЭМ!$J$40:$J$783,СВЦЭМ!$A$40:$A$783,$A334,СВЦЭМ!$B$39:$B$782,P$331)+'СЕТ СН'!$F$13</f>
        <v>0</v>
      </c>
      <c r="Q334" s="36">
        <f>SUMIFS(СВЦЭМ!$J$40:$J$783,СВЦЭМ!$A$40:$A$783,$A334,СВЦЭМ!$B$39:$B$782,Q$331)+'СЕТ СН'!$F$13</f>
        <v>0</v>
      </c>
      <c r="R334" s="36">
        <f>SUMIFS(СВЦЭМ!$J$40:$J$783,СВЦЭМ!$A$40:$A$783,$A334,СВЦЭМ!$B$39:$B$782,R$331)+'СЕТ СН'!$F$13</f>
        <v>0</v>
      </c>
      <c r="S334" s="36">
        <f>SUMIFS(СВЦЭМ!$J$40:$J$783,СВЦЭМ!$A$40:$A$783,$A334,СВЦЭМ!$B$39:$B$782,S$331)+'СЕТ СН'!$F$13</f>
        <v>0</v>
      </c>
      <c r="T334" s="36">
        <f>SUMIFS(СВЦЭМ!$J$40:$J$783,СВЦЭМ!$A$40:$A$783,$A334,СВЦЭМ!$B$39:$B$782,T$331)+'СЕТ СН'!$F$13</f>
        <v>0</v>
      </c>
      <c r="U334" s="36">
        <f>SUMIFS(СВЦЭМ!$J$40:$J$783,СВЦЭМ!$A$40:$A$783,$A334,СВЦЭМ!$B$39:$B$782,U$331)+'СЕТ СН'!$F$13</f>
        <v>0</v>
      </c>
      <c r="V334" s="36">
        <f>SUMIFS(СВЦЭМ!$J$40:$J$783,СВЦЭМ!$A$40:$A$783,$A334,СВЦЭМ!$B$39:$B$782,V$331)+'СЕТ СН'!$F$13</f>
        <v>0</v>
      </c>
      <c r="W334" s="36">
        <f>SUMIFS(СВЦЭМ!$J$40:$J$783,СВЦЭМ!$A$40:$A$783,$A334,СВЦЭМ!$B$39:$B$782,W$331)+'СЕТ СН'!$F$13</f>
        <v>0</v>
      </c>
      <c r="X334" s="36">
        <f>SUMIFS(СВЦЭМ!$J$40:$J$783,СВЦЭМ!$A$40:$A$783,$A334,СВЦЭМ!$B$39:$B$782,X$331)+'СЕТ СН'!$F$13</f>
        <v>0</v>
      </c>
      <c r="Y334" s="36">
        <f>SUMIFS(СВЦЭМ!$J$40:$J$783,СВЦЭМ!$A$40:$A$783,$A334,СВЦЭМ!$B$39:$B$782,Y$331)+'СЕТ СН'!$F$13</f>
        <v>0</v>
      </c>
    </row>
    <row r="335" spans="1:27" ht="15.75" hidden="1" x14ac:dyDescent="0.2">
      <c r="A335" s="35">
        <f t="shared" si="9"/>
        <v>44989</v>
      </c>
      <c r="B335" s="36">
        <f>SUMIFS(СВЦЭМ!$J$40:$J$783,СВЦЭМ!$A$40:$A$783,$A335,СВЦЭМ!$B$39:$B$782,B$331)+'СЕТ СН'!$F$13</f>
        <v>0</v>
      </c>
      <c r="C335" s="36">
        <f>SUMIFS(СВЦЭМ!$J$40:$J$783,СВЦЭМ!$A$40:$A$783,$A335,СВЦЭМ!$B$39:$B$782,C$331)+'СЕТ СН'!$F$13</f>
        <v>0</v>
      </c>
      <c r="D335" s="36">
        <f>SUMIFS(СВЦЭМ!$J$40:$J$783,СВЦЭМ!$A$40:$A$783,$A335,СВЦЭМ!$B$39:$B$782,D$331)+'СЕТ СН'!$F$13</f>
        <v>0</v>
      </c>
      <c r="E335" s="36">
        <f>SUMIFS(СВЦЭМ!$J$40:$J$783,СВЦЭМ!$A$40:$A$783,$A335,СВЦЭМ!$B$39:$B$782,E$331)+'СЕТ СН'!$F$13</f>
        <v>0</v>
      </c>
      <c r="F335" s="36">
        <f>SUMIFS(СВЦЭМ!$J$40:$J$783,СВЦЭМ!$A$40:$A$783,$A335,СВЦЭМ!$B$39:$B$782,F$331)+'СЕТ СН'!$F$13</f>
        <v>0</v>
      </c>
      <c r="G335" s="36">
        <f>SUMIFS(СВЦЭМ!$J$40:$J$783,СВЦЭМ!$A$40:$A$783,$A335,СВЦЭМ!$B$39:$B$782,G$331)+'СЕТ СН'!$F$13</f>
        <v>0</v>
      </c>
      <c r="H335" s="36">
        <f>SUMIFS(СВЦЭМ!$J$40:$J$783,СВЦЭМ!$A$40:$A$783,$A335,СВЦЭМ!$B$39:$B$782,H$331)+'СЕТ СН'!$F$13</f>
        <v>0</v>
      </c>
      <c r="I335" s="36">
        <f>SUMIFS(СВЦЭМ!$J$40:$J$783,СВЦЭМ!$A$40:$A$783,$A335,СВЦЭМ!$B$39:$B$782,I$331)+'СЕТ СН'!$F$13</f>
        <v>0</v>
      </c>
      <c r="J335" s="36">
        <f>SUMIFS(СВЦЭМ!$J$40:$J$783,СВЦЭМ!$A$40:$A$783,$A335,СВЦЭМ!$B$39:$B$782,J$331)+'СЕТ СН'!$F$13</f>
        <v>0</v>
      </c>
      <c r="K335" s="36">
        <f>SUMIFS(СВЦЭМ!$J$40:$J$783,СВЦЭМ!$A$40:$A$783,$A335,СВЦЭМ!$B$39:$B$782,K$331)+'СЕТ СН'!$F$13</f>
        <v>0</v>
      </c>
      <c r="L335" s="36">
        <f>SUMIFS(СВЦЭМ!$J$40:$J$783,СВЦЭМ!$A$40:$A$783,$A335,СВЦЭМ!$B$39:$B$782,L$331)+'СЕТ СН'!$F$13</f>
        <v>0</v>
      </c>
      <c r="M335" s="36">
        <f>SUMIFS(СВЦЭМ!$J$40:$J$783,СВЦЭМ!$A$40:$A$783,$A335,СВЦЭМ!$B$39:$B$782,M$331)+'СЕТ СН'!$F$13</f>
        <v>0</v>
      </c>
      <c r="N335" s="36">
        <f>SUMIFS(СВЦЭМ!$J$40:$J$783,СВЦЭМ!$A$40:$A$783,$A335,СВЦЭМ!$B$39:$B$782,N$331)+'СЕТ СН'!$F$13</f>
        <v>0</v>
      </c>
      <c r="O335" s="36">
        <f>SUMIFS(СВЦЭМ!$J$40:$J$783,СВЦЭМ!$A$40:$A$783,$A335,СВЦЭМ!$B$39:$B$782,O$331)+'СЕТ СН'!$F$13</f>
        <v>0</v>
      </c>
      <c r="P335" s="36">
        <f>SUMIFS(СВЦЭМ!$J$40:$J$783,СВЦЭМ!$A$40:$A$783,$A335,СВЦЭМ!$B$39:$B$782,P$331)+'СЕТ СН'!$F$13</f>
        <v>0</v>
      </c>
      <c r="Q335" s="36">
        <f>SUMIFS(СВЦЭМ!$J$40:$J$783,СВЦЭМ!$A$40:$A$783,$A335,СВЦЭМ!$B$39:$B$782,Q$331)+'СЕТ СН'!$F$13</f>
        <v>0</v>
      </c>
      <c r="R335" s="36">
        <f>SUMIFS(СВЦЭМ!$J$40:$J$783,СВЦЭМ!$A$40:$A$783,$A335,СВЦЭМ!$B$39:$B$782,R$331)+'СЕТ СН'!$F$13</f>
        <v>0</v>
      </c>
      <c r="S335" s="36">
        <f>SUMIFS(СВЦЭМ!$J$40:$J$783,СВЦЭМ!$A$40:$A$783,$A335,СВЦЭМ!$B$39:$B$782,S$331)+'СЕТ СН'!$F$13</f>
        <v>0</v>
      </c>
      <c r="T335" s="36">
        <f>SUMIFS(СВЦЭМ!$J$40:$J$783,СВЦЭМ!$A$40:$A$783,$A335,СВЦЭМ!$B$39:$B$782,T$331)+'СЕТ СН'!$F$13</f>
        <v>0</v>
      </c>
      <c r="U335" s="36">
        <f>SUMIFS(СВЦЭМ!$J$40:$J$783,СВЦЭМ!$A$40:$A$783,$A335,СВЦЭМ!$B$39:$B$782,U$331)+'СЕТ СН'!$F$13</f>
        <v>0</v>
      </c>
      <c r="V335" s="36">
        <f>SUMIFS(СВЦЭМ!$J$40:$J$783,СВЦЭМ!$A$40:$A$783,$A335,СВЦЭМ!$B$39:$B$782,V$331)+'СЕТ СН'!$F$13</f>
        <v>0</v>
      </c>
      <c r="W335" s="36">
        <f>SUMIFS(СВЦЭМ!$J$40:$J$783,СВЦЭМ!$A$40:$A$783,$A335,СВЦЭМ!$B$39:$B$782,W$331)+'СЕТ СН'!$F$13</f>
        <v>0</v>
      </c>
      <c r="X335" s="36">
        <f>SUMIFS(СВЦЭМ!$J$40:$J$783,СВЦЭМ!$A$40:$A$783,$A335,СВЦЭМ!$B$39:$B$782,X$331)+'СЕТ СН'!$F$13</f>
        <v>0</v>
      </c>
      <c r="Y335" s="36">
        <f>SUMIFS(СВЦЭМ!$J$40:$J$783,СВЦЭМ!$A$40:$A$783,$A335,СВЦЭМ!$B$39:$B$782,Y$331)+'СЕТ СН'!$F$13</f>
        <v>0</v>
      </c>
    </row>
    <row r="336" spans="1:27" ht="15.75" hidden="1" x14ac:dyDescent="0.2">
      <c r="A336" s="35">
        <f t="shared" si="9"/>
        <v>44990</v>
      </c>
      <c r="B336" s="36">
        <f>SUMIFS(СВЦЭМ!$J$40:$J$783,СВЦЭМ!$A$40:$A$783,$A336,СВЦЭМ!$B$39:$B$782,B$331)+'СЕТ СН'!$F$13</f>
        <v>0</v>
      </c>
      <c r="C336" s="36">
        <f>SUMIFS(СВЦЭМ!$J$40:$J$783,СВЦЭМ!$A$40:$A$783,$A336,СВЦЭМ!$B$39:$B$782,C$331)+'СЕТ СН'!$F$13</f>
        <v>0</v>
      </c>
      <c r="D336" s="36">
        <f>SUMIFS(СВЦЭМ!$J$40:$J$783,СВЦЭМ!$A$40:$A$783,$A336,СВЦЭМ!$B$39:$B$782,D$331)+'СЕТ СН'!$F$13</f>
        <v>0</v>
      </c>
      <c r="E336" s="36">
        <f>SUMIFS(СВЦЭМ!$J$40:$J$783,СВЦЭМ!$A$40:$A$783,$A336,СВЦЭМ!$B$39:$B$782,E$331)+'СЕТ СН'!$F$13</f>
        <v>0</v>
      </c>
      <c r="F336" s="36">
        <f>SUMIFS(СВЦЭМ!$J$40:$J$783,СВЦЭМ!$A$40:$A$783,$A336,СВЦЭМ!$B$39:$B$782,F$331)+'СЕТ СН'!$F$13</f>
        <v>0</v>
      </c>
      <c r="G336" s="36">
        <f>SUMIFS(СВЦЭМ!$J$40:$J$783,СВЦЭМ!$A$40:$A$783,$A336,СВЦЭМ!$B$39:$B$782,G$331)+'СЕТ СН'!$F$13</f>
        <v>0</v>
      </c>
      <c r="H336" s="36">
        <f>SUMIFS(СВЦЭМ!$J$40:$J$783,СВЦЭМ!$A$40:$A$783,$A336,СВЦЭМ!$B$39:$B$782,H$331)+'СЕТ СН'!$F$13</f>
        <v>0</v>
      </c>
      <c r="I336" s="36">
        <f>SUMIFS(СВЦЭМ!$J$40:$J$783,СВЦЭМ!$A$40:$A$783,$A336,СВЦЭМ!$B$39:$B$782,I$331)+'СЕТ СН'!$F$13</f>
        <v>0</v>
      </c>
      <c r="J336" s="36">
        <f>SUMIFS(СВЦЭМ!$J$40:$J$783,СВЦЭМ!$A$40:$A$783,$A336,СВЦЭМ!$B$39:$B$782,J$331)+'СЕТ СН'!$F$13</f>
        <v>0</v>
      </c>
      <c r="K336" s="36">
        <f>SUMIFS(СВЦЭМ!$J$40:$J$783,СВЦЭМ!$A$40:$A$783,$A336,СВЦЭМ!$B$39:$B$782,K$331)+'СЕТ СН'!$F$13</f>
        <v>0</v>
      </c>
      <c r="L336" s="36">
        <f>SUMIFS(СВЦЭМ!$J$40:$J$783,СВЦЭМ!$A$40:$A$783,$A336,СВЦЭМ!$B$39:$B$782,L$331)+'СЕТ СН'!$F$13</f>
        <v>0</v>
      </c>
      <c r="M336" s="36">
        <f>SUMIFS(СВЦЭМ!$J$40:$J$783,СВЦЭМ!$A$40:$A$783,$A336,СВЦЭМ!$B$39:$B$782,M$331)+'СЕТ СН'!$F$13</f>
        <v>0</v>
      </c>
      <c r="N336" s="36">
        <f>SUMIFS(СВЦЭМ!$J$40:$J$783,СВЦЭМ!$A$40:$A$783,$A336,СВЦЭМ!$B$39:$B$782,N$331)+'СЕТ СН'!$F$13</f>
        <v>0</v>
      </c>
      <c r="O336" s="36">
        <f>SUMIFS(СВЦЭМ!$J$40:$J$783,СВЦЭМ!$A$40:$A$783,$A336,СВЦЭМ!$B$39:$B$782,O$331)+'СЕТ СН'!$F$13</f>
        <v>0</v>
      </c>
      <c r="P336" s="36">
        <f>SUMIFS(СВЦЭМ!$J$40:$J$783,СВЦЭМ!$A$40:$A$783,$A336,СВЦЭМ!$B$39:$B$782,P$331)+'СЕТ СН'!$F$13</f>
        <v>0</v>
      </c>
      <c r="Q336" s="36">
        <f>SUMIFS(СВЦЭМ!$J$40:$J$783,СВЦЭМ!$A$40:$A$783,$A336,СВЦЭМ!$B$39:$B$782,Q$331)+'СЕТ СН'!$F$13</f>
        <v>0</v>
      </c>
      <c r="R336" s="36">
        <f>SUMIFS(СВЦЭМ!$J$40:$J$783,СВЦЭМ!$A$40:$A$783,$A336,СВЦЭМ!$B$39:$B$782,R$331)+'СЕТ СН'!$F$13</f>
        <v>0</v>
      </c>
      <c r="S336" s="36">
        <f>SUMIFS(СВЦЭМ!$J$40:$J$783,СВЦЭМ!$A$40:$A$783,$A336,СВЦЭМ!$B$39:$B$782,S$331)+'СЕТ СН'!$F$13</f>
        <v>0</v>
      </c>
      <c r="T336" s="36">
        <f>SUMIFS(СВЦЭМ!$J$40:$J$783,СВЦЭМ!$A$40:$A$783,$A336,СВЦЭМ!$B$39:$B$782,T$331)+'СЕТ СН'!$F$13</f>
        <v>0</v>
      </c>
      <c r="U336" s="36">
        <f>SUMIFS(СВЦЭМ!$J$40:$J$783,СВЦЭМ!$A$40:$A$783,$A336,СВЦЭМ!$B$39:$B$782,U$331)+'СЕТ СН'!$F$13</f>
        <v>0</v>
      </c>
      <c r="V336" s="36">
        <f>SUMIFS(СВЦЭМ!$J$40:$J$783,СВЦЭМ!$A$40:$A$783,$A336,СВЦЭМ!$B$39:$B$782,V$331)+'СЕТ СН'!$F$13</f>
        <v>0</v>
      </c>
      <c r="W336" s="36">
        <f>SUMIFS(СВЦЭМ!$J$40:$J$783,СВЦЭМ!$A$40:$A$783,$A336,СВЦЭМ!$B$39:$B$782,W$331)+'СЕТ СН'!$F$13</f>
        <v>0</v>
      </c>
      <c r="X336" s="36">
        <f>SUMIFS(СВЦЭМ!$J$40:$J$783,СВЦЭМ!$A$40:$A$783,$A336,СВЦЭМ!$B$39:$B$782,X$331)+'СЕТ СН'!$F$13</f>
        <v>0</v>
      </c>
      <c r="Y336" s="36">
        <f>SUMIFS(СВЦЭМ!$J$40:$J$783,СВЦЭМ!$A$40:$A$783,$A336,СВЦЭМ!$B$39:$B$782,Y$331)+'СЕТ СН'!$F$13</f>
        <v>0</v>
      </c>
    </row>
    <row r="337" spans="1:25" ht="15.75" hidden="1" x14ac:dyDescent="0.2">
      <c r="A337" s="35">
        <f t="shared" si="9"/>
        <v>44991</v>
      </c>
      <c r="B337" s="36">
        <f>SUMIFS(СВЦЭМ!$J$40:$J$783,СВЦЭМ!$A$40:$A$783,$A337,СВЦЭМ!$B$39:$B$782,B$331)+'СЕТ СН'!$F$13</f>
        <v>0</v>
      </c>
      <c r="C337" s="36">
        <f>SUMIFS(СВЦЭМ!$J$40:$J$783,СВЦЭМ!$A$40:$A$783,$A337,СВЦЭМ!$B$39:$B$782,C$331)+'СЕТ СН'!$F$13</f>
        <v>0</v>
      </c>
      <c r="D337" s="36">
        <f>SUMIFS(СВЦЭМ!$J$40:$J$783,СВЦЭМ!$A$40:$A$783,$A337,СВЦЭМ!$B$39:$B$782,D$331)+'СЕТ СН'!$F$13</f>
        <v>0</v>
      </c>
      <c r="E337" s="36">
        <f>SUMIFS(СВЦЭМ!$J$40:$J$783,СВЦЭМ!$A$40:$A$783,$A337,СВЦЭМ!$B$39:$B$782,E$331)+'СЕТ СН'!$F$13</f>
        <v>0</v>
      </c>
      <c r="F337" s="36">
        <f>SUMIFS(СВЦЭМ!$J$40:$J$783,СВЦЭМ!$A$40:$A$783,$A337,СВЦЭМ!$B$39:$B$782,F$331)+'СЕТ СН'!$F$13</f>
        <v>0</v>
      </c>
      <c r="G337" s="36">
        <f>SUMIFS(СВЦЭМ!$J$40:$J$783,СВЦЭМ!$A$40:$A$783,$A337,СВЦЭМ!$B$39:$B$782,G$331)+'СЕТ СН'!$F$13</f>
        <v>0</v>
      </c>
      <c r="H337" s="36">
        <f>SUMIFS(СВЦЭМ!$J$40:$J$783,СВЦЭМ!$A$40:$A$783,$A337,СВЦЭМ!$B$39:$B$782,H$331)+'СЕТ СН'!$F$13</f>
        <v>0</v>
      </c>
      <c r="I337" s="36">
        <f>SUMIFS(СВЦЭМ!$J$40:$J$783,СВЦЭМ!$A$40:$A$783,$A337,СВЦЭМ!$B$39:$B$782,I$331)+'СЕТ СН'!$F$13</f>
        <v>0</v>
      </c>
      <c r="J337" s="36">
        <f>SUMIFS(СВЦЭМ!$J$40:$J$783,СВЦЭМ!$A$40:$A$783,$A337,СВЦЭМ!$B$39:$B$782,J$331)+'СЕТ СН'!$F$13</f>
        <v>0</v>
      </c>
      <c r="K337" s="36">
        <f>SUMIFS(СВЦЭМ!$J$40:$J$783,СВЦЭМ!$A$40:$A$783,$A337,СВЦЭМ!$B$39:$B$782,K$331)+'СЕТ СН'!$F$13</f>
        <v>0</v>
      </c>
      <c r="L337" s="36">
        <f>SUMIFS(СВЦЭМ!$J$40:$J$783,СВЦЭМ!$A$40:$A$783,$A337,СВЦЭМ!$B$39:$B$782,L$331)+'СЕТ СН'!$F$13</f>
        <v>0</v>
      </c>
      <c r="M337" s="36">
        <f>SUMIFS(СВЦЭМ!$J$40:$J$783,СВЦЭМ!$A$40:$A$783,$A337,СВЦЭМ!$B$39:$B$782,M$331)+'СЕТ СН'!$F$13</f>
        <v>0</v>
      </c>
      <c r="N337" s="36">
        <f>SUMIFS(СВЦЭМ!$J$40:$J$783,СВЦЭМ!$A$40:$A$783,$A337,СВЦЭМ!$B$39:$B$782,N$331)+'СЕТ СН'!$F$13</f>
        <v>0</v>
      </c>
      <c r="O337" s="36">
        <f>SUMIFS(СВЦЭМ!$J$40:$J$783,СВЦЭМ!$A$40:$A$783,$A337,СВЦЭМ!$B$39:$B$782,O$331)+'СЕТ СН'!$F$13</f>
        <v>0</v>
      </c>
      <c r="P337" s="36">
        <f>SUMIFS(СВЦЭМ!$J$40:$J$783,СВЦЭМ!$A$40:$A$783,$A337,СВЦЭМ!$B$39:$B$782,P$331)+'СЕТ СН'!$F$13</f>
        <v>0</v>
      </c>
      <c r="Q337" s="36">
        <f>SUMIFS(СВЦЭМ!$J$40:$J$783,СВЦЭМ!$A$40:$A$783,$A337,СВЦЭМ!$B$39:$B$782,Q$331)+'СЕТ СН'!$F$13</f>
        <v>0</v>
      </c>
      <c r="R337" s="36">
        <f>SUMIFS(СВЦЭМ!$J$40:$J$783,СВЦЭМ!$A$40:$A$783,$A337,СВЦЭМ!$B$39:$B$782,R$331)+'СЕТ СН'!$F$13</f>
        <v>0</v>
      </c>
      <c r="S337" s="36">
        <f>SUMIFS(СВЦЭМ!$J$40:$J$783,СВЦЭМ!$A$40:$A$783,$A337,СВЦЭМ!$B$39:$B$782,S$331)+'СЕТ СН'!$F$13</f>
        <v>0</v>
      </c>
      <c r="T337" s="36">
        <f>SUMIFS(СВЦЭМ!$J$40:$J$783,СВЦЭМ!$A$40:$A$783,$A337,СВЦЭМ!$B$39:$B$782,T$331)+'СЕТ СН'!$F$13</f>
        <v>0</v>
      </c>
      <c r="U337" s="36">
        <f>SUMIFS(СВЦЭМ!$J$40:$J$783,СВЦЭМ!$A$40:$A$783,$A337,СВЦЭМ!$B$39:$B$782,U$331)+'СЕТ СН'!$F$13</f>
        <v>0</v>
      </c>
      <c r="V337" s="36">
        <f>SUMIFS(СВЦЭМ!$J$40:$J$783,СВЦЭМ!$A$40:$A$783,$A337,СВЦЭМ!$B$39:$B$782,V$331)+'СЕТ СН'!$F$13</f>
        <v>0</v>
      </c>
      <c r="W337" s="36">
        <f>SUMIFS(СВЦЭМ!$J$40:$J$783,СВЦЭМ!$A$40:$A$783,$A337,СВЦЭМ!$B$39:$B$782,W$331)+'СЕТ СН'!$F$13</f>
        <v>0</v>
      </c>
      <c r="X337" s="36">
        <f>SUMIFS(СВЦЭМ!$J$40:$J$783,СВЦЭМ!$A$40:$A$783,$A337,СВЦЭМ!$B$39:$B$782,X$331)+'СЕТ СН'!$F$13</f>
        <v>0</v>
      </c>
      <c r="Y337" s="36">
        <f>SUMIFS(СВЦЭМ!$J$40:$J$783,СВЦЭМ!$A$40:$A$783,$A337,СВЦЭМ!$B$39:$B$782,Y$331)+'СЕТ СН'!$F$13</f>
        <v>0</v>
      </c>
    </row>
    <row r="338" spans="1:25" ht="15.75" hidden="1" x14ac:dyDescent="0.2">
      <c r="A338" s="35">
        <f t="shared" si="9"/>
        <v>44992</v>
      </c>
      <c r="B338" s="36">
        <f>SUMIFS(СВЦЭМ!$J$40:$J$783,СВЦЭМ!$A$40:$A$783,$A338,СВЦЭМ!$B$39:$B$782,B$331)+'СЕТ СН'!$F$13</f>
        <v>0</v>
      </c>
      <c r="C338" s="36">
        <f>SUMIFS(СВЦЭМ!$J$40:$J$783,СВЦЭМ!$A$40:$A$783,$A338,СВЦЭМ!$B$39:$B$782,C$331)+'СЕТ СН'!$F$13</f>
        <v>0</v>
      </c>
      <c r="D338" s="36">
        <f>SUMIFS(СВЦЭМ!$J$40:$J$783,СВЦЭМ!$A$40:$A$783,$A338,СВЦЭМ!$B$39:$B$782,D$331)+'СЕТ СН'!$F$13</f>
        <v>0</v>
      </c>
      <c r="E338" s="36">
        <f>SUMIFS(СВЦЭМ!$J$40:$J$783,СВЦЭМ!$A$40:$A$783,$A338,СВЦЭМ!$B$39:$B$782,E$331)+'СЕТ СН'!$F$13</f>
        <v>0</v>
      </c>
      <c r="F338" s="36">
        <f>SUMIFS(СВЦЭМ!$J$40:$J$783,СВЦЭМ!$A$40:$A$783,$A338,СВЦЭМ!$B$39:$B$782,F$331)+'СЕТ СН'!$F$13</f>
        <v>0</v>
      </c>
      <c r="G338" s="36">
        <f>SUMIFS(СВЦЭМ!$J$40:$J$783,СВЦЭМ!$A$40:$A$783,$A338,СВЦЭМ!$B$39:$B$782,G$331)+'СЕТ СН'!$F$13</f>
        <v>0</v>
      </c>
      <c r="H338" s="36">
        <f>SUMIFS(СВЦЭМ!$J$40:$J$783,СВЦЭМ!$A$40:$A$783,$A338,СВЦЭМ!$B$39:$B$782,H$331)+'СЕТ СН'!$F$13</f>
        <v>0</v>
      </c>
      <c r="I338" s="36">
        <f>SUMIFS(СВЦЭМ!$J$40:$J$783,СВЦЭМ!$A$40:$A$783,$A338,СВЦЭМ!$B$39:$B$782,I$331)+'СЕТ СН'!$F$13</f>
        <v>0</v>
      </c>
      <c r="J338" s="36">
        <f>SUMIFS(СВЦЭМ!$J$40:$J$783,СВЦЭМ!$A$40:$A$783,$A338,СВЦЭМ!$B$39:$B$782,J$331)+'СЕТ СН'!$F$13</f>
        <v>0</v>
      </c>
      <c r="K338" s="36">
        <f>SUMIFS(СВЦЭМ!$J$40:$J$783,СВЦЭМ!$A$40:$A$783,$A338,СВЦЭМ!$B$39:$B$782,K$331)+'СЕТ СН'!$F$13</f>
        <v>0</v>
      </c>
      <c r="L338" s="36">
        <f>SUMIFS(СВЦЭМ!$J$40:$J$783,СВЦЭМ!$A$40:$A$783,$A338,СВЦЭМ!$B$39:$B$782,L$331)+'СЕТ СН'!$F$13</f>
        <v>0</v>
      </c>
      <c r="M338" s="36">
        <f>SUMIFS(СВЦЭМ!$J$40:$J$783,СВЦЭМ!$A$40:$A$783,$A338,СВЦЭМ!$B$39:$B$782,M$331)+'СЕТ СН'!$F$13</f>
        <v>0</v>
      </c>
      <c r="N338" s="36">
        <f>SUMIFS(СВЦЭМ!$J$40:$J$783,СВЦЭМ!$A$40:$A$783,$A338,СВЦЭМ!$B$39:$B$782,N$331)+'СЕТ СН'!$F$13</f>
        <v>0</v>
      </c>
      <c r="O338" s="36">
        <f>SUMIFS(СВЦЭМ!$J$40:$J$783,СВЦЭМ!$A$40:$A$783,$A338,СВЦЭМ!$B$39:$B$782,O$331)+'СЕТ СН'!$F$13</f>
        <v>0</v>
      </c>
      <c r="P338" s="36">
        <f>SUMIFS(СВЦЭМ!$J$40:$J$783,СВЦЭМ!$A$40:$A$783,$A338,СВЦЭМ!$B$39:$B$782,P$331)+'СЕТ СН'!$F$13</f>
        <v>0</v>
      </c>
      <c r="Q338" s="36">
        <f>SUMIFS(СВЦЭМ!$J$40:$J$783,СВЦЭМ!$A$40:$A$783,$A338,СВЦЭМ!$B$39:$B$782,Q$331)+'СЕТ СН'!$F$13</f>
        <v>0</v>
      </c>
      <c r="R338" s="36">
        <f>SUMIFS(СВЦЭМ!$J$40:$J$783,СВЦЭМ!$A$40:$A$783,$A338,СВЦЭМ!$B$39:$B$782,R$331)+'СЕТ СН'!$F$13</f>
        <v>0</v>
      </c>
      <c r="S338" s="36">
        <f>SUMIFS(СВЦЭМ!$J$40:$J$783,СВЦЭМ!$A$40:$A$783,$A338,СВЦЭМ!$B$39:$B$782,S$331)+'СЕТ СН'!$F$13</f>
        <v>0</v>
      </c>
      <c r="T338" s="36">
        <f>SUMIFS(СВЦЭМ!$J$40:$J$783,СВЦЭМ!$A$40:$A$783,$A338,СВЦЭМ!$B$39:$B$782,T$331)+'СЕТ СН'!$F$13</f>
        <v>0</v>
      </c>
      <c r="U338" s="36">
        <f>SUMIFS(СВЦЭМ!$J$40:$J$783,СВЦЭМ!$A$40:$A$783,$A338,СВЦЭМ!$B$39:$B$782,U$331)+'СЕТ СН'!$F$13</f>
        <v>0</v>
      </c>
      <c r="V338" s="36">
        <f>SUMIFS(СВЦЭМ!$J$40:$J$783,СВЦЭМ!$A$40:$A$783,$A338,СВЦЭМ!$B$39:$B$782,V$331)+'СЕТ СН'!$F$13</f>
        <v>0</v>
      </c>
      <c r="W338" s="36">
        <f>SUMIFS(СВЦЭМ!$J$40:$J$783,СВЦЭМ!$A$40:$A$783,$A338,СВЦЭМ!$B$39:$B$782,W$331)+'СЕТ СН'!$F$13</f>
        <v>0</v>
      </c>
      <c r="X338" s="36">
        <f>SUMIFS(СВЦЭМ!$J$40:$J$783,СВЦЭМ!$A$40:$A$783,$A338,СВЦЭМ!$B$39:$B$782,X$331)+'СЕТ СН'!$F$13</f>
        <v>0</v>
      </c>
      <c r="Y338" s="36">
        <f>SUMIFS(СВЦЭМ!$J$40:$J$783,СВЦЭМ!$A$40:$A$783,$A338,СВЦЭМ!$B$39:$B$782,Y$331)+'СЕТ СН'!$F$13</f>
        <v>0</v>
      </c>
    </row>
    <row r="339" spans="1:25" ht="15.75" hidden="1" x14ac:dyDescent="0.2">
      <c r="A339" s="35">
        <f t="shared" si="9"/>
        <v>44993</v>
      </c>
      <c r="B339" s="36">
        <f>SUMIFS(СВЦЭМ!$J$40:$J$783,СВЦЭМ!$A$40:$A$783,$A339,СВЦЭМ!$B$39:$B$782,B$331)+'СЕТ СН'!$F$13</f>
        <v>0</v>
      </c>
      <c r="C339" s="36">
        <f>SUMIFS(СВЦЭМ!$J$40:$J$783,СВЦЭМ!$A$40:$A$783,$A339,СВЦЭМ!$B$39:$B$782,C$331)+'СЕТ СН'!$F$13</f>
        <v>0</v>
      </c>
      <c r="D339" s="36">
        <f>SUMIFS(СВЦЭМ!$J$40:$J$783,СВЦЭМ!$A$40:$A$783,$A339,СВЦЭМ!$B$39:$B$782,D$331)+'СЕТ СН'!$F$13</f>
        <v>0</v>
      </c>
      <c r="E339" s="36">
        <f>SUMIFS(СВЦЭМ!$J$40:$J$783,СВЦЭМ!$A$40:$A$783,$A339,СВЦЭМ!$B$39:$B$782,E$331)+'СЕТ СН'!$F$13</f>
        <v>0</v>
      </c>
      <c r="F339" s="36">
        <f>SUMIFS(СВЦЭМ!$J$40:$J$783,СВЦЭМ!$A$40:$A$783,$A339,СВЦЭМ!$B$39:$B$782,F$331)+'СЕТ СН'!$F$13</f>
        <v>0</v>
      </c>
      <c r="G339" s="36">
        <f>SUMIFS(СВЦЭМ!$J$40:$J$783,СВЦЭМ!$A$40:$A$783,$A339,СВЦЭМ!$B$39:$B$782,G$331)+'СЕТ СН'!$F$13</f>
        <v>0</v>
      </c>
      <c r="H339" s="36">
        <f>SUMIFS(СВЦЭМ!$J$40:$J$783,СВЦЭМ!$A$40:$A$783,$A339,СВЦЭМ!$B$39:$B$782,H$331)+'СЕТ СН'!$F$13</f>
        <v>0</v>
      </c>
      <c r="I339" s="36">
        <f>SUMIFS(СВЦЭМ!$J$40:$J$783,СВЦЭМ!$A$40:$A$783,$A339,СВЦЭМ!$B$39:$B$782,I$331)+'СЕТ СН'!$F$13</f>
        <v>0</v>
      </c>
      <c r="J339" s="36">
        <f>SUMIFS(СВЦЭМ!$J$40:$J$783,СВЦЭМ!$A$40:$A$783,$A339,СВЦЭМ!$B$39:$B$782,J$331)+'СЕТ СН'!$F$13</f>
        <v>0</v>
      </c>
      <c r="K339" s="36">
        <f>SUMIFS(СВЦЭМ!$J$40:$J$783,СВЦЭМ!$A$40:$A$783,$A339,СВЦЭМ!$B$39:$B$782,K$331)+'СЕТ СН'!$F$13</f>
        <v>0</v>
      </c>
      <c r="L339" s="36">
        <f>SUMIFS(СВЦЭМ!$J$40:$J$783,СВЦЭМ!$A$40:$A$783,$A339,СВЦЭМ!$B$39:$B$782,L$331)+'СЕТ СН'!$F$13</f>
        <v>0</v>
      </c>
      <c r="M339" s="36">
        <f>SUMIFS(СВЦЭМ!$J$40:$J$783,СВЦЭМ!$A$40:$A$783,$A339,СВЦЭМ!$B$39:$B$782,M$331)+'СЕТ СН'!$F$13</f>
        <v>0</v>
      </c>
      <c r="N339" s="36">
        <f>SUMIFS(СВЦЭМ!$J$40:$J$783,СВЦЭМ!$A$40:$A$783,$A339,СВЦЭМ!$B$39:$B$782,N$331)+'СЕТ СН'!$F$13</f>
        <v>0</v>
      </c>
      <c r="O339" s="36">
        <f>SUMIFS(СВЦЭМ!$J$40:$J$783,СВЦЭМ!$A$40:$A$783,$A339,СВЦЭМ!$B$39:$B$782,O$331)+'СЕТ СН'!$F$13</f>
        <v>0</v>
      </c>
      <c r="P339" s="36">
        <f>SUMIFS(СВЦЭМ!$J$40:$J$783,СВЦЭМ!$A$40:$A$783,$A339,СВЦЭМ!$B$39:$B$782,P$331)+'СЕТ СН'!$F$13</f>
        <v>0</v>
      </c>
      <c r="Q339" s="36">
        <f>SUMIFS(СВЦЭМ!$J$40:$J$783,СВЦЭМ!$A$40:$A$783,$A339,СВЦЭМ!$B$39:$B$782,Q$331)+'СЕТ СН'!$F$13</f>
        <v>0</v>
      </c>
      <c r="R339" s="36">
        <f>SUMIFS(СВЦЭМ!$J$40:$J$783,СВЦЭМ!$A$40:$A$783,$A339,СВЦЭМ!$B$39:$B$782,R$331)+'СЕТ СН'!$F$13</f>
        <v>0</v>
      </c>
      <c r="S339" s="36">
        <f>SUMIFS(СВЦЭМ!$J$40:$J$783,СВЦЭМ!$A$40:$A$783,$A339,СВЦЭМ!$B$39:$B$782,S$331)+'СЕТ СН'!$F$13</f>
        <v>0</v>
      </c>
      <c r="T339" s="36">
        <f>SUMIFS(СВЦЭМ!$J$40:$J$783,СВЦЭМ!$A$40:$A$783,$A339,СВЦЭМ!$B$39:$B$782,T$331)+'СЕТ СН'!$F$13</f>
        <v>0</v>
      </c>
      <c r="U339" s="36">
        <f>SUMIFS(СВЦЭМ!$J$40:$J$783,СВЦЭМ!$A$40:$A$783,$A339,СВЦЭМ!$B$39:$B$782,U$331)+'СЕТ СН'!$F$13</f>
        <v>0</v>
      </c>
      <c r="V339" s="36">
        <f>SUMIFS(СВЦЭМ!$J$40:$J$783,СВЦЭМ!$A$40:$A$783,$A339,СВЦЭМ!$B$39:$B$782,V$331)+'СЕТ СН'!$F$13</f>
        <v>0</v>
      </c>
      <c r="W339" s="36">
        <f>SUMIFS(СВЦЭМ!$J$40:$J$783,СВЦЭМ!$A$40:$A$783,$A339,СВЦЭМ!$B$39:$B$782,W$331)+'СЕТ СН'!$F$13</f>
        <v>0</v>
      </c>
      <c r="X339" s="36">
        <f>SUMIFS(СВЦЭМ!$J$40:$J$783,СВЦЭМ!$A$40:$A$783,$A339,СВЦЭМ!$B$39:$B$782,X$331)+'СЕТ СН'!$F$13</f>
        <v>0</v>
      </c>
      <c r="Y339" s="36">
        <f>SUMIFS(СВЦЭМ!$J$40:$J$783,СВЦЭМ!$A$40:$A$783,$A339,СВЦЭМ!$B$39:$B$782,Y$331)+'СЕТ СН'!$F$13</f>
        <v>0</v>
      </c>
    </row>
    <row r="340" spans="1:25" ht="15.75" hidden="1" x14ac:dyDescent="0.2">
      <c r="A340" s="35">
        <f t="shared" si="9"/>
        <v>44994</v>
      </c>
      <c r="B340" s="36">
        <f>SUMIFS(СВЦЭМ!$J$40:$J$783,СВЦЭМ!$A$40:$A$783,$A340,СВЦЭМ!$B$39:$B$782,B$331)+'СЕТ СН'!$F$13</f>
        <v>0</v>
      </c>
      <c r="C340" s="36">
        <f>SUMIFS(СВЦЭМ!$J$40:$J$783,СВЦЭМ!$A$40:$A$783,$A340,СВЦЭМ!$B$39:$B$782,C$331)+'СЕТ СН'!$F$13</f>
        <v>0</v>
      </c>
      <c r="D340" s="36">
        <f>SUMIFS(СВЦЭМ!$J$40:$J$783,СВЦЭМ!$A$40:$A$783,$A340,СВЦЭМ!$B$39:$B$782,D$331)+'СЕТ СН'!$F$13</f>
        <v>0</v>
      </c>
      <c r="E340" s="36">
        <f>SUMIFS(СВЦЭМ!$J$40:$J$783,СВЦЭМ!$A$40:$A$783,$A340,СВЦЭМ!$B$39:$B$782,E$331)+'СЕТ СН'!$F$13</f>
        <v>0</v>
      </c>
      <c r="F340" s="36">
        <f>SUMIFS(СВЦЭМ!$J$40:$J$783,СВЦЭМ!$A$40:$A$783,$A340,СВЦЭМ!$B$39:$B$782,F$331)+'СЕТ СН'!$F$13</f>
        <v>0</v>
      </c>
      <c r="G340" s="36">
        <f>SUMIFS(СВЦЭМ!$J$40:$J$783,СВЦЭМ!$A$40:$A$783,$A340,СВЦЭМ!$B$39:$B$782,G$331)+'СЕТ СН'!$F$13</f>
        <v>0</v>
      </c>
      <c r="H340" s="36">
        <f>SUMIFS(СВЦЭМ!$J$40:$J$783,СВЦЭМ!$A$40:$A$783,$A340,СВЦЭМ!$B$39:$B$782,H$331)+'СЕТ СН'!$F$13</f>
        <v>0</v>
      </c>
      <c r="I340" s="36">
        <f>SUMIFS(СВЦЭМ!$J$40:$J$783,СВЦЭМ!$A$40:$A$783,$A340,СВЦЭМ!$B$39:$B$782,I$331)+'СЕТ СН'!$F$13</f>
        <v>0</v>
      </c>
      <c r="J340" s="36">
        <f>SUMIFS(СВЦЭМ!$J$40:$J$783,СВЦЭМ!$A$40:$A$783,$A340,СВЦЭМ!$B$39:$B$782,J$331)+'СЕТ СН'!$F$13</f>
        <v>0</v>
      </c>
      <c r="K340" s="36">
        <f>SUMIFS(СВЦЭМ!$J$40:$J$783,СВЦЭМ!$A$40:$A$783,$A340,СВЦЭМ!$B$39:$B$782,K$331)+'СЕТ СН'!$F$13</f>
        <v>0</v>
      </c>
      <c r="L340" s="36">
        <f>SUMIFS(СВЦЭМ!$J$40:$J$783,СВЦЭМ!$A$40:$A$783,$A340,СВЦЭМ!$B$39:$B$782,L$331)+'СЕТ СН'!$F$13</f>
        <v>0</v>
      </c>
      <c r="M340" s="36">
        <f>SUMIFS(СВЦЭМ!$J$40:$J$783,СВЦЭМ!$A$40:$A$783,$A340,СВЦЭМ!$B$39:$B$782,M$331)+'СЕТ СН'!$F$13</f>
        <v>0</v>
      </c>
      <c r="N340" s="36">
        <f>SUMIFS(СВЦЭМ!$J$40:$J$783,СВЦЭМ!$A$40:$A$783,$A340,СВЦЭМ!$B$39:$B$782,N$331)+'СЕТ СН'!$F$13</f>
        <v>0</v>
      </c>
      <c r="O340" s="36">
        <f>SUMIFS(СВЦЭМ!$J$40:$J$783,СВЦЭМ!$A$40:$A$783,$A340,СВЦЭМ!$B$39:$B$782,O$331)+'СЕТ СН'!$F$13</f>
        <v>0</v>
      </c>
      <c r="P340" s="36">
        <f>SUMIFS(СВЦЭМ!$J$40:$J$783,СВЦЭМ!$A$40:$A$783,$A340,СВЦЭМ!$B$39:$B$782,P$331)+'СЕТ СН'!$F$13</f>
        <v>0</v>
      </c>
      <c r="Q340" s="36">
        <f>SUMIFS(СВЦЭМ!$J$40:$J$783,СВЦЭМ!$A$40:$A$783,$A340,СВЦЭМ!$B$39:$B$782,Q$331)+'СЕТ СН'!$F$13</f>
        <v>0</v>
      </c>
      <c r="R340" s="36">
        <f>SUMIFS(СВЦЭМ!$J$40:$J$783,СВЦЭМ!$A$40:$A$783,$A340,СВЦЭМ!$B$39:$B$782,R$331)+'СЕТ СН'!$F$13</f>
        <v>0</v>
      </c>
      <c r="S340" s="36">
        <f>SUMIFS(СВЦЭМ!$J$40:$J$783,СВЦЭМ!$A$40:$A$783,$A340,СВЦЭМ!$B$39:$B$782,S$331)+'СЕТ СН'!$F$13</f>
        <v>0</v>
      </c>
      <c r="T340" s="36">
        <f>SUMIFS(СВЦЭМ!$J$40:$J$783,СВЦЭМ!$A$40:$A$783,$A340,СВЦЭМ!$B$39:$B$782,T$331)+'СЕТ СН'!$F$13</f>
        <v>0</v>
      </c>
      <c r="U340" s="36">
        <f>SUMIFS(СВЦЭМ!$J$40:$J$783,СВЦЭМ!$A$40:$A$783,$A340,СВЦЭМ!$B$39:$B$782,U$331)+'СЕТ СН'!$F$13</f>
        <v>0</v>
      </c>
      <c r="V340" s="36">
        <f>SUMIFS(СВЦЭМ!$J$40:$J$783,СВЦЭМ!$A$40:$A$783,$A340,СВЦЭМ!$B$39:$B$782,V$331)+'СЕТ СН'!$F$13</f>
        <v>0</v>
      </c>
      <c r="W340" s="36">
        <f>SUMIFS(СВЦЭМ!$J$40:$J$783,СВЦЭМ!$A$40:$A$783,$A340,СВЦЭМ!$B$39:$B$782,W$331)+'СЕТ СН'!$F$13</f>
        <v>0</v>
      </c>
      <c r="X340" s="36">
        <f>SUMIFS(СВЦЭМ!$J$40:$J$783,СВЦЭМ!$A$40:$A$783,$A340,СВЦЭМ!$B$39:$B$782,X$331)+'СЕТ СН'!$F$13</f>
        <v>0</v>
      </c>
      <c r="Y340" s="36">
        <f>SUMIFS(СВЦЭМ!$J$40:$J$783,СВЦЭМ!$A$40:$A$783,$A340,СВЦЭМ!$B$39:$B$782,Y$331)+'СЕТ СН'!$F$13</f>
        <v>0</v>
      </c>
    </row>
    <row r="341" spans="1:25" ht="15.75" hidden="1" x14ac:dyDescent="0.2">
      <c r="A341" s="35">
        <f t="shared" si="9"/>
        <v>44995</v>
      </c>
      <c r="B341" s="36">
        <f>SUMIFS(СВЦЭМ!$J$40:$J$783,СВЦЭМ!$A$40:$A$783,$A341,СВЦЭМ!$B$39:$B$782,B$331)+'СЕТ СН'!$F$13</f>
        <v>0</v>
      </c>
      <c r="C341" s="36">
        <f>SUMIFS(СВЦЭМ!$J$40:$J$783,СВЦЭМ!$A$40:$A$783,$A341,СВЦЭМ!$B$39:$B$782,C$331)+'СЕТ СН'!$F$13</f>
        <v>0</v>
      </c>
      <c r="D341" s="36">
        <f>SUMIFS(СВЦЭМ!$J$40:$J$783,СВЦЭМ!$A$40:$A$783,$A341,СВЦЭМ!$B$39:$B$782,D$331)+'СЕТ СН'!$F$13</f>
        <v>0</v>
      </c>
      <c r="E341" s="36">
        <f>SUMIFS(СВЦЭМ!$J$40:$J$783,СВЦЭМ!$A$40:$A$783,$A341,СВЦЭМ!$B$39:$B$782,E$331)+'СЕТ СН'!$F$13</f>
        <v>0</v>
      </c>
      <c r="F341" s="36">
        <f>SUMIFS(СВЦЭМ!$J$40:$J$783,СВЦЭМ!$A$40:$A$783,$A341,СВЦЭМ!$B$39:$B$782,F$331)+'СЕТ СН'!$F$13</f>
        <v>0</v>
      </c>
      <c r="G341" s="36">
        <f>SUMIFS(СВЦЭМ!$J$40:$J$783,СВЦЭМ!$A$40:$A$783,$A341,СВЦЭМ!$B$39:$B$782,G$331)+'СЕТ СН'!$F$13</f>
        <v>0</v>
      </c>
      <c r="H341" s="36">
        <f>SUMIFS(СВЦЭМ!$J$40:$J$783,СВЦЭМ!$A$40:$A$783,$A341,СВЦЭМ!$B$39:$B$782,H$331)+'СЕТ СН'!$F$13</f>
        <v>0</v>
      </c>
      <c r="I341" s="36">
        <f>SUMIFS(СВЦЭМ!$J$40:$J$783,СВЦЭМ!$A$40:$A$783,$A341,СВЦЭМ!$B$39:$B$782,I$331)+'СЕТ СН'!$F$13</f>
        <v>0</v>
      </c>
      <c r="J341" s="36">
        <f>SUMIFS(СВЦЭМ!$J$40:$J$783,СВЦЭМ!$A$40:$A$783,$A341,СВЦЭМ!$B$39:$B$782,J$331)+'СЕТ СН'!$F$13</f>
        <v>0</v>
      </c>
      <c r="K341" s="36">
        <f>SUMIFS(СВЦЭМ!$J$40:$J$783,СВЦЭМ!$A$40:$A$783,$A341,СВЦЭМ!$B$39:$B$782,K$331)+'СЕТ СН'!$F$13</f>
        <v>0</v>
      </c>
      <c r="L341" s="36">
        <f>SUMIFS(СВЦЭМ!$J$40:$J$783,СВЦЭМ!$A$40:$A$783,$A341,СВЦЭМ!$B$39:$B$782,L$331)+'СЕТ СН'!$F$13</f>
        <v>0</v>
      </c>
      <c r="M341" s="36">
        <f>SUMIFS(СВЦЭМ!$J$40:$J$783,СВЦЭМ!$A$40:$A$783,$A341,СВЦЭМ!$B$39:$B$782,M$331)+'СЕТ СН'!$F$13</f>
        <v>0</v>
      </c>
      <c r="N341" s="36">
        <f>SUMIFS(СВЦЭМ!$J$40:$J$783,СВЦЭМ!$A$40:$A$783,$A341,СВЦЭМ!$B$39:$B$782,N$331)+'СЕТ СН'!$F$13</f>
        <v>0</v>
      </c>
      <c r="O341" s="36">
        <f>SUMIFS(СВЦЭМ!$J$40:$J$783,СВЦЭМ!$A$40:$A$783,$A341,СВЦЭМ!$B$39:$B$782,O$331)+'СЕТ СН'!$F$13</f>
        <v>0</v>
      </c>
      <c r="P341" s="36">
        <f>SUMIFS(СВЦЭМ!$J$40:$J$783,СВЦЭМ!$A$40:$A$783,$A341,СВЦЭМ!$B$39:$B$782,P$331)+'СЕТ СН'!$F$13</f>
        <v>0</v>
      </c>
      <c r="Q341" s="36">
        <f>SUMIFS(СВЦЭМ!$J$40:$J$783,СВЦЭМ!$A$40:$A$783,$A341,СВЦЭМ!$B$39:$B$782,Q$331)+'СЕТ СН'!$F$13</f>
        <v>0</v>
      </c>
      <c r="R341" s="36">
        <f>SUMIFS(СВЦЭМ!$J$40:$J$783,СВЦЭМ!$A$40:$A$783,$A341,СВЦЭМ!$B$39:$B$782,R$331)+'СЕТ СН'!$F$13</f>
        <v>0</v>
      </c>
      <c r="S341" s="36">
        <f>SUMIFS(СВЦЭМ!$J$40:$J$783,СВЦЭМ!$A$40:$A$783,$A341,СВЦЭМ!$B$39:$B$782,S$331)+'СЕТ СН'!$F$13</f>
        <v>0</v>
      </c>
      <c r="T341" s="36">
        <f>SUMIFS(СВЦЭМ!$J$40:$J$783,СВЦЭМ!$A$40:$A$783,$A341,СВЦЭМ!$B$39:$B$782,T$331)+'СЕТ СН'!$F$13</f>
        <v>0</v>
      </c>
      <c r="U341" s="36">
        <f>SUMIFS(СВЦЭМ!$J$40:$J$783,СВЦЭМ!$A$40:$A$783,$A341,СВЦЭМ!$B$39:$B$782,U$331)+'СЕТ СН'!$F$13</f>
        <v>0</v>
      </c>
      <c r="V341" s="36">
        <f>SUMIFS(СВЦЭМ!$J$40:$J$783,СВЦЭМ!$A$40:$A$783,$A341,СВЦЭМ!$B$39:$B$782,V$331)+'СЕТ СН'!$F$13</f>
        <v>0</v>
      </c>
      <c r="W341" s="36">
        <f>SUMIFS(СВЦЭМ!$J$40:$J$783,СВЦЭМ!$A$40:$A$783,$A341,СВЦЭМ!$B$39:$B$782,W$331)+'СЕТ СН'!$F$13</f>
        <v>0</v>
      </c>
      <c r="X341" s="36">
        <f>SUMIFS(СВЦЭМ!$J$40:$J$783,СВЦЭМ!$A$40:$A$783,$A341,СВЦЭМ!$B$39:$B$782,X$331)+'СЕТ СН'!$F$13</f>
        <v>0</v>
      </c>
      <c r="Y341" s="36">
        <f>SUMIFS(СВЦЭМ!$J$40:$J$783,СВЦЭМ!$A$40:$A$783,$A341,СВЦЭМ!$B$39:$B$782,Y$331)+'СЕТ СН'!$F$13</f>
        <v>0</v>
      </c>
    </row>
    <row r="342" spans="1:25" ht="15.75" hidden="1" x14ac:dyDescent="0.2">
      <c r="A342" s="35">
        <f t="shared" si="9"/>
        <v>44996</v>
      </c>
      <c r="B342" s="36">
        <f>SUMIFS(СВЦЭМ!$J$40:$J$783,СВЦЭМ!$A$40:$A$783,$A342,СВЦЭМ!$B$39:$B$782,B$331)+'СЕТ СН'!$F$13</f>
        <v>0</v>
      </c>
      <c r="C342" s="36">
        <f>SUMIFS(СВЦЭМ!$J$40:$J$783,СВЦЭМ!$A$40:$A$783,$A342,СВЦЭМ!$B$39:$B$782,C$331)+'СЕТ СН'!$F$13</f>
        <v>0</v>
      </c>
      <c r="D342" s="36">
        <f>SUMIFS(СВЦЭМ!$J$40:$J$783,СВЦЭМ!$A$40:$A$783,$A342,СВЦЭМ!$B$39:$B$782,D$331)+'СЕТ СН'!$F$13</f>
        <v>0</v>
      </c>
      <c r="E342" s="36">
        <f>SUMIFS(СВЦЭМ!$J$40:$J$783,СВЦЭМ!$A$40:$A$783,$A342,СВЦЭМ!$B$39:$B$782,E$331)+'СЕТ СН'!$F$13</f>
        <v>0</v>
      </c>
      <c r="F342" s="36">
        <f>SUMIFS(СВЦЭМ!$J$40:$J$783,СВЦЭМ!$A$40:$A$783,$A342,СВЦЭМ!$B$39:$B$782,F$331)+'СЕТ СН'!$F$13</f>
        <v>0</v>
      </c>
      <c r="G342" s="36">
        <f>SUMIFS(СВЦЭМ!$J$40:$J$783,СВЦЭМ!$A$40:$A$783,$A342,СВЦЭМ!$B$39:$B$782,G$331)+'СЕТ СН'!$F$13</f>
        <v>0</v>
      </c>
      <c r="H342" s="36">
        <f>SUMIFS(СВЦЭМ!$J$40:$J$783,СВЦЭМ!$A$40:$A$783,$A342,СВЦЭМ!$B$39:$B$782,H$331)+'СЕТ СН'!$F$13</f>
        <v>0</v>
      </c>
      <c r="I342" s="36">
        <f>SUMIFS(СВЦЭМ!$J$40:$J$783,СВЦЭМ!$A$40:$A$783,$A342,СВЦЭМ!$B$39:$B$782,I$331)+'СЕТ СН'!$F$13</f>
        <v>0</v>
      </c>
      <c r="J342" s="36">
        <f>SUMIFS(СВЦЭМ!$J$40:$J$783,СВЦЭМ!$A$40:$A$783,$A342,СВЦЭМ!$B$39:$B$782,J$331)+'СЕТ СН'!$F$13</f>
        <v>0</v>
      </c>
      <c r="K342" s="36">
        <f>SUMIFS(СВЦЭМ!$J$40:$J$783,СВЦЭМ!$A$40:$A$783,$A342,СВЦЭМ!$B$39:$B$782,K$331)+'СЕТ СН'!$F$13</f>
        <v>0</v>
      </c>
      <c r="L342" s="36">
        <f>SUMIFS(СВЦЭМ!$J$40:$J$783,СВЦЭМ!$A$40:$A$783,$A342,СВЦЭМ!$B$39:$B$782,L$331)+'СЕТ СН'!$F$13</f>
        <v>0</v>
      </c>
      <c r="M342" s="36">
        <f>SUMIFS(СВЦЭМ!$J$40:$J$783,СВЦЭМ!$A$40:$A$783,$A342,СВЦЭМ!$B$39:$B$782,M$331)+'СЕТ СН'!$F$13</f>
        <v>0</v>
      </c>
      <c r="N342" s="36">
        <f>SUMIFS(СВЦЭМ!$J$40:$J$783,СВЦЭМ!$A$40:$A$783,$A342,СВЦЭМ!$B$39:$B$782,N$331)+'СЕТ СН'!$F$13</f>
        <v>0</v>
      </c>
      <c r="O342" s="36">
        <f>SUMIFS(СВЦЭМ!$J$40:$J$783,СВЦЭМ!$A$40:$A$783,$A342,СВЦЭМ!$B$39:$B$782,O$331)+'СЕТ СН'!$F$13</f>
        <v>0</v>
      </c>
      <c r="P342" s="36">
        <f>SUMIFS(СВЦЭМ!$J$40:$J$783,СВЦЭМ!$A$40:$A$783,$A342,СВЦЭМ!$B$39:$B$782,P$331)+'СЕТ СН'!$F$13</f>
        <v>0</v>
      </c>
      <c r="Q342" s="36">
        <f>SUMIFS(СВЦЭМ!$J$40:$J$783,СВЦЭМ!$A$40:$A$783,$A342,СВЦЭМ!$B$39:$B$782,Q$331)+'СЕТ СН'!$F$13</f>
        <v>0</v>
      </c>
      <c r="R342" s="36">
        <f>SUMIFS(СВЦЭМ!$J$40:$J$783,СВЦЭМ!$A$40:$A$783,$A342,СВЦЭМ!$B$39:$B$782,R$331)+'СЕТ СН'!$F$13</f>
        <v>0</v>
      </c>
      <c r="S342" s="36">
        <f>SUMIFS(СВЦЭМ!$J$40:$J$783,СВЦЭМ!$A$40:$A$783,$A342,СВЦЭМ!$B$39:$B$782,S$331)+'СЕТ СН'!$F$13</f>
        <v>0</v>
      </c>
      <c r="T342" s="36">
        <f>SUMIFS(СВЦЭМ!$J$40:$J$783,СВЦЭМ!$A$40:$A$783,$A342,СВЦЭМ!$B$39:$B$782,T$331)+'СЕТ СН'!$F$13</f>
        <v>0</v>
      </c>
      <c r="U342" s="36">
        <f>SUMIFS(СВЦЭМ!$J$40:$J$783,СВЦЭМ!$A$40:$A$783,$A342,СВЦЭМ!$B$39:$B$782,U$331)+'СЕТ СН'!$F$13</f>
        <v>0</v>
      </c>
      <c r="V342" s="36">
        <f>SUMIFS(СВЦЭМ!$J$40:$J$783,СВЦЭМ!$A$40:$A$783,$A342,СВЦЭМ!$B$39:$B$782,V$331)+'СЕТ СН'!$F$13</f>
        <v>0</v>
      </c>
      <c r="W342" s="36">
        <f>SUMIFS(СВЦЭМ!$J$40:$J$783,СВЦЭМ!$A$40:$A$783,$A342,СВЦЭМ!$B$39:$B$782,W$331)+'СЕТ СН'!$F$13</f>
        <v>0</v>
      </c>
      <c r="X342" s="36">
        <f>SUMIFS(СВЦЭМ!$J$40:$J$783,СВЦЭМ!$A$40:$A$783,$A342,СВЦЭМ!$B$39:$B$782,X$331)+'СЕТ СН'!$F$13</f>
        <v>0</v>
      </c>
      <c r="Y342" s="36">
        <f>SUMIFS(СВЦЭМ!$J$40:$J$783,СВЦЭМ!$A$40:$A$783,$A342,СВЦЭМ!$B$39:$B$782,Y$331)+'СЕТ СН'!$F$13</f>
        <v>0</v>
      </c>
    </row>
    <row r="343" spans="1:25" ht="15.75" hidden="1" x14ac:dyDescent="0.2">
      <c r="A343" s="35">
        <f t="shared" si="9"/>
        <v>44997</v>
      </c>
      <c r="B343" s="36">
        <f>SUMIFS(СВЦЭМ!$J$40:$J$783,СВЦЭМ!$A$40:$A$783,$A343,СВЦЭМ!$B$39:$B$782,B$331)+'СЕТ СН'!$F$13</f>
        <v>0</v>
      </c>
      <c r="C343" s="36">
        <f>SUMIFS(СВЦЭМ!$J$40:$J$783,СВЦЭМ!$A$40:$A$783,$A343,СВЦЭМ!$B$39:$B$782,C$331)+'СЕТ СН'!$F$13</f>
        <v>0</v>
      </c>
      <c r="D343" s="36">
        <f>SUMIFS(СВЦЭМ!$J$40:$J$783,СВЦЭМ!$A$40:$A$783,$A343,СВЦЭМ!$B$39:$B$782,D$331)+'СЕТ СН'!$F$13</f>
        <v>0</v>
      </c>
      <c r="E343" s="36">
        <f>SUMIFS(СВЦЭМ!$J$40:$J$783,СВЦЭМ!$A$40:$A$783,$A343,СВЦЭМ!$B$39:$B$782,E$331)+'СЕТ СН'!$F$13</f>
        <v>0</v>
      </c>
      <c r="F343" s="36">
        <f>SUMIFS(СВЦЭМ!$J$40:$J$783,СВЦЭМ!$A$40:$A$783,$A343,СВЦЭМ!$B$39:$B$782,F$331)+'СЕТ СН'!$F$13</f>
        <v>0</v>
      </c>
      <c r="G343" s="36">
        <f>SUMIFS(СВЦЭМ!$J$40:$J$783,СВЦЭМ!$A$40:$A$783,$A343,СВЦЭМ!$B$39:$B$782,G$331)+'СЕТ СН'!$F$13</f>
        <v>0</v>
      </c>
      <c r="H343" s="36">
        <f>SUMIFS(СВЦЭМ!$J$40:$J$783,СВЦЭМ!$A$40:$A$783,$A343,СВЦЭМ!$B$39:$B$782,H$331)+'СЕТ СН'!$F$13</f>
        <v>0</v>
      </c>
      <c r="I343" s="36">
        <f>SUMIFS(СВЦЭМ!$J$40:$J$783,СВЦЭМ!$A$40:$A$783,$A343,СВЦЭМ!$B$39:$B$782,I$331)+'СЕТ СН'!$F$13</f>
        <v>0</v>
      </c>
      <c r="J343" s="36">
        <f>SUMIFS(СВЦЭМ!$J$40:$J$783,СВЦЭМ!$A$40:$A$783,$A343,СВЦЭМ!$B$39:$B$782,J$331)+'СЕТ СН'!$F$13</f>
        <v>0</v>
      </c>
      <c r="K343" s="36">
        <f>SUMIFS(СВЦЭМ!$J$40:$J$783,СВЦЭМ!$A$40:$A$783,$A343,СВЦЭМ!$B$39:$B$782,K$331)+'СЕТ СН'!$F$13</f>
        <v>0</v>
      </c>
      <c r="L343" s="36">
        <f>SUMIFS(СВЦЭМ!$J$40:$J$783,СВЦЭМ!$A$40:$A$783,$A343,СВЦЭМ!$B$39:$B$782,L$331)+'СЕТ СН'!$F$13</f>
        <v>0</v>
      </c>
      <c r="M343" s="36">
        <f>SUMIFS(СВЦЭМ!$J$40:$J$783,СВЦЭМ!$A$40:$A$783,$A343,СВЦЭМ!$B$39:$B$782,M$331)+'СЕТ СН'!$F$13</f>
        <v>0</v>
      </c>
      <c r="N343" s="36">
        <f>SUMIFS(СВЦЭМ!$J$40:$J$783,СВЦЭМ!$A$40:$A$783,$A343,СВЦЭМ!$B$39:$B$782,N$331)+'СЕТ СН'!$F$13</f>
        <v>0</v>
      </c>
      <c r="O343" s="36">
        <f>SUMIFS(СВЦЭМ!$J$40:$J$783,СВЦЭМ!$A$40:$A$783,$A343,СВЦЭМ!$B$39:$B$782,O$331)+'СЕТ СН'!$F$13</f>
        <v>0</v>
      </c>
      <c r="P343" s="36">
        <f>SUMIFS(СВЦЭМ!$J$40:$J$783,СВЦЭМ!$A$40:$A$783,$A343,СВЦЭМ!$B$39:$B$782,P$331)+'СЕТ СН'!$F$13</f>
        <v>0</v>
      </c>
      <c r="Q343" s="36">
        <f>SUMIFS(СВЦЭМ!$J$40:$J$783,СВЦЭМ!$A$40:$A$783,$A343,СВЦЭМ!$B$39:$B$782,Q$331)+'СЕТ СН'!$F$13</f>
        <v>0</v>
      </c>
      <c r="R343" s="36">
        <f>SUMIFS(СВЦЭМ!$J$40:$J$783,СВЦЭМ!$A$40:$A$783,$A343,СВЦЭМ!$B$39:$B$782,R$331)+'СЕТ СН'!$F$13</f>
        <v>0</v>
      </c>
      <c r="S343" s="36">
        <f>SUMIFS(СВЦЭМ!$J$40:$J$783,СВЦЭМ!$A$40:$A$783,$A343,СВЦЭМ!$B$39:$B$782,S$331)+'СЕТ СН'!$F$13</f>
        <v>0</v>
      </c>
      <c r="T343" s="36">
        <f>SUMIFS(СВЦЭМ!$J$40:$J$783,СВЦЭМ!$A$40:$A$783,$A343,СВЦЭМ!$B$39:$B$782,T$331)+'СЕТ СН'!$F$13</f>
        <v>0</v>
      </c>
      <c r="U343" s="36">
        <f>SUMIFS(СВЦЭМ!$J$40:$J$783,СВЦЭМ!$A$40:$A$783,$A343,СВЦЭМ!$B$39:$B$782,U$331)+'СЕТ СН'!$F$13</f>
        <v>0</v>
      </c>
      <c r="V343" s="36">
        <f>SUMIFS(СВЦЭМ!$J$40:$J$783,СВЦЭМ!$A$40:$A$783,$A343,СВЦЭМ!$B$39:$B$782,V$331)+'СЕТ СН'!$F$13</f>
        <v>0</v>
      </c>
      <c r="W343" s="36">
        <f>SUMIFS(СВЦЭМ!$J$40:$J$783,СВЦЭМ!$A$40:$A$783,$A343,СВЦЭМ!$B$39:$B$782,W$331)+'СЕТ СН'!$F$13</f>
        <v>0</v>
      </c>
      <c r="X343" s="36">
        <f>SUMIFS(СВЦЭМ!$J$40:$J$783,СВЦЭМ!$A$40:$A$783,$A343,СВЦЭМ!$B$39:$B$782,X$331)+'СЕТ СН'!$F$13</f>
        <v>0</v>
      </c>
      <c r="Y343" s="36">
        <f>SUMIFS(СВЦЭМ!$J$40:$J$783,СВЦЭМ!$A$40:$A$783,$A343,СВЦЭМ!$B$39:$B$782,Y$331)+'СЕТ СН'!$F$13</f>
        <v>0</v>
      </c>
    </row>
    <row r="344" spans="1:25" ht="15.75" hidden="1" x14ac:dyDescent="0.2">
      <c r="A344" s="35">
        <f t="shared" si="9"/>
        <v>44998</v>
      </c>
      <c r="B344" s="36">
        <f>SUMIFS(СВЦЭМ!$J$40:$J$783,СВЦЭМ!$A$40:$A$783,$A344,СВЦЭМ!$B$39:$B$782,B$331)+'СЕТ СН'!$F$13</f>
        <v>0</v>
      </c>
      <c r="C344" s="36">
        <f>SUMIFS(СВЦЭМ!$J$40:$J$783,СВЦЭМ!$A$40:$A$783,$A344,СВЦЭМ!$B$39:$B$782,C$331)+'СЕТ СН'!$F$13</f>
        <v>0</v>
      </c>
      <c r="D344" s="36">
        <f>SUMIFS(СВЦЭМ!$J$40:$J$783,СВЦЭМ!$A$40:$A$783,$A344,СВЦЭМ!$B$39:$B$782,D$331)+'СЕТ СН'!$F$13</f>
        <v>0</v>
      </c>
      <c r="E344" s="36">
        <f>SUMIFS(СВЦЭМ!$J$40:$J$783,СВЦЭМ!$A$40:$A$783,$A344,СВЦЭМ!$B$39:$B$782,E$331)+'СЕТ СН'!$F$13</f>
        <v>0</v>
      </c>
      <c r="F344" s="36">
        <f>SUMIFS(СВЦЭМ!$J$40:$J$783,СВЦЭМ!$A$40:$A$783,$A344,СВЦЭМ!$B$39:$B$782,F$331)+'СЕТ СН'!$F$13</f>
        <v>0</v>
      </c>
      <c r="G344" s="36">
        <f>SUMIFS(СВЦЭМ!$J$40:$J$783,СВЦЭМ!$A$40:$A$783,$A344,СВЦЭМ!$B$39:$B$782,G$331)+'СЕТ СН'!$F$13</f>
        <v>0</v>
      </c>
      <c r="H344" s="36">
        <f>SUMIFS(СВЦЭМ!$J$40:$J$783,СВЦЭМ!$A$40:$A$783,$A344,СВЦЭМ!$B$39:$B$782,H$331)+'СЕТ СН'!$F$13</f>
        <v>0</v>
      </c>
      <c r="I344" s="36">
        <f>SUMIFS(СВЦЭМ!$J$40:$J$783,СВЦЭМ!$A$40:$A$783,$A344,СВЦЭМ!$B$39:$B$782,I$331)+'СЕТ СН'!$F$13</f>
        <v>0</v>
      </c>
      <c r="J344" s="36">
        <f>SUMIFS(СВЦЭМ!$J$40:$J$783,СВЦЭМ!$A$40:$A$783,$A344,СВЦЭМ!$B$39:$B$782,J$331)+'СЕТ СН'!$F$13</f>
        <v>0</v>
      </c>
      <c r="K344" s="36">
        <f>SUMIFS(СВЦЭМ!$J$40:$J$783,СВЦЭМ!$A$40:$A$783,$A344,СВЦЭМ!$B$39:$B$782,K$331)+'СЕТ СН'!$F$13</f>
        <v>0</v>
      </c>
      <c r="L344" s="36">
        <f>SUMIFS(СВЦЭМ!$J$40:$J$783,СВЦЭМ!$A$40:$A$783,$A344,СВЦЭМ!$B$39:$B$782,L$331)+'СЕТ СН'!$F$13</f>
        <v>0</v>
      </c>
      <c r="M344" s="36">
        <f>SUMIFS(СВЦЭМ!$J$40:$J$783,СВЦЭМ!$A$40:$A$783,$A344,СВЦЭМ!$B$39:$B$782,M$331)+'СЕТ СН'!$F$13</f>
        <v>0</v>
      </c>
      <c r="N344" s="36">
        <f>SUMIFS(СВЦЭМ!$J$40:$J$783,СВЦЭМ!$A$40:$A$783,$A344,СВЦЭМ!$B$39:$B$782,N$331)+'СЕТ СН'!$F$13</f>
        <v>0</v>
      </c>
      <c r="O344" s="36">
        <f>SUMIFS(СВЦЭМ!$J$40:$J$783,СВЦЭМ!$A$40:$A$783,$A344,СВЦЭМ!$B$39:$B$782,O$331)+'СЕТ СН'!$F$13</f>
        <v>0</v>
      </c>
      <c r="P344" s="36">
        <f>SUMIFS(СВЦЭМ!$J$40:$J$783,СВЦЭМ!$A$40:$A$783,$A344,СВЦЭМ!$B$39:$B$782,P$331)+'СЕТ СН'!$F$13</f>
        <v>0</v>
      </c>
      <c r="Q344" s="36">
        <f>SUMIFS(СВЦЭМ!$J$40:$J$783,СВЦЭМ!$A$40:$A$783,$A344,СВЦЭМ!$B$39:$B$782,Q$331)+'СЕТ СН'!$F$13</f>
        <v>0</v>
      </c>
      <c r="R344" s="36">
        <f>SUMIFS(СВЦЭМ!$J$40:$J$783,СВЦЭМ!$A$40:$A$783,$A344,СВЦЭМ!$B$39:$B$782,R$331)+'СЕТ СН'!$F$13</f>
        <v>0</v>
      </c>
      <c r="S344" s="36">
        <f>SUMIFS(СВЦЭМ!$J$40:$J$783,СВЦЭМ!$A$40:$A$783,$A344,СВЦЭМ!$B$39:$B$782,S$331)+'СЕТ СН'!$F$13</f>
        <v>0</v>
      </c>
      <c r="T344" s="36">
        <f>SUMIFS(СВЦЭМ!$J$40:$J$783,СВЦЭМ!$A$40:$A$783,$A344,СВЦЭМ!$B$39:$B$782,T$331)+'СЕТ СН'!$F$13</f>
        <v>0</v>
      </c>
      <c r="U344" s="36">
        <f>SUMIFS(СВЦЭМ!$J$40:$J$783,СВЦЭМ!$A$40:$A$783,$A344,СВЦЭМ!$B$39:$B$782,U$331)+'СЕТ СН'!$F$13</f>
        <v>0</v>
      </c>
      <c r="V344" s="36">
        <f>SUMIFS(СВЦЭМ!$J$40:$J$783,СВЦЭМ!$A$40:$A$783,$A344,СВЦЭМ!$B$39:$B$782,V$331)+'СЕТ СН'!$F$13</f>
        <v>0</v>
      </c>
      <c r="W344" s="36">
        <f>SUMIFS(СВЦЭМ!$J$40:$J$783,СВЦЭМ!$A$40:$A$783,$A344,СВЦЭМ!$B$39:$B$782,W$331)+'СЕТ СН'!$F$13</f>
        <v>0</v>
      </c>
      <c r="X344" s="36">
        <f>SUMIFS(СВЦЭМ!$J$40:$J$783,СВЦЭМ!$A$40:$A$783,$A344,СВЦЭМ!$B$39:$B$782,X$331)+'СЕТ СН'!$F$13</f>
        <v>0</v>
      </c>
      <c r="Y344" s="36">
        <f>SUMIFS(СВЦЭМ!$J$40:$J$783,СВЦЭМ!$A$40:$A$783,$A344,СВЦЭМ!$B$39:$B$782,Y$331)+'СЕТ СН'!$F$13</f>
        <v>0</v>
      </c>
    </row>
    <row r="345" spans="1:25" ht="15.75" hidden="1" x14ac:dyDescent="0.2">
      <c r="A345" s="35">
        <f t="shared" si="9"/>
        <v>44999</v>
      </c>
      <c r="B345" s="36">
        <f>SUMIFS(СВЦЭМ!$J$40:$J$783,СВЦЭМ!$A$40:$A$783,$A345,СВЦЭМ!$B$39:$B$782,B$331)+'СЕТ СН'!$F$13</f>
        <v>0</v>
      </c>
      <c r="C345" s="36">
        <f>SUMIFS(СВЦЭМ!$J$40:$J$783,СВЦЭМ!$A$40:$A$783,$A345,СВЦЭМ!$B$39:$B$782,C$331)+'СЕТ СН'!$F$13</f>
        <v>0</v>
      </c>
      <c r="D345" s="36">
        <f>SUMIFS(СВЦЭМ!$J$40:$J$783,СВЦЭМ!$A$40:$A$783,$A345,СВЦЭМ!$B$39:$B$782,D$331)+'СЕТ СН'!$F$13</f>
        <v>0</v>
      </c>
      <c r="E345" s="36">
        <f>SUMIFS(СВЦЭМ!$J$40:$J$783,СВЦЭМ!$A$40:$A$783,$A345,СВЦЭМ!$B$39:$B$782,E$331)+'СЕТ СН'!$F$13</f>
        <v>0</v>
      </c>
      <c r="F345" s="36">
        <f>SUMIFS(СВЦЭМ!$J$40:$J$783,СВЦЭМ!$A$40:$A$783,$A345,СВЦЭМ!$B$39:$B$782,F$331)+'СЕТ СН'!$F$13</f>
        <v>0</v>
      </c>
      <c r="G345" s="36">
        <f>SUMIFS(СВЦЭМ!$J$40:$J$783,СВЦЭМ!$A$40:$A$783,$A345,СВЦЭМ!$B$39:$B$782,G$331)+'СЕТ СН'!$F$13</f>
        <v>0</v>
      </c>
      <c r="H345" s="36">
        <f>SUMIFS(СВЦЭМ!$J$40:$J$783,СВЦЭМ!$A$40:$A$783,$A345,СВЦЭМ!$B$39:$B$782,H$331)+'СЕТ СН'!$F$13</f>
        <v>0</v>
      </c>
      <c r="I345" s="36">
        <f>SUMIFS(СВЦЭМ!$J$40:$J$783,СВЦЭМ!$A$40:$A$783,$A345,СВЦЭМ!$B$39:$B$782,I$331)+'СЕТ СН'!$F$13</f>
        <v>0</v>
      </c>
      <c r="J345" s="36">
        <f>SUMIFS(СВЦЭМ!$J$40:$J$783,СВЦЭМ!$A$40:$A$783,$A345,СВЦЭМ!$B$39:$B$782,J$331)+'СЕТ СН'!$F$13</f>
        <v>0</v>
      </c>
      <c r="K345" s="36">
        <f>SUMIFS(СВЦЭМ!$J$40:$J$783,СВЦЭМ!$A$40:$A$783,$A345,СВЦЭМ!$B$39:$B$782,K$331)+'СЕТ СН'!$F$13</f>
        <v>0</v>
      </c>
      <c r="L345" s="36">
        <f>SUMIFS(СВЦЭМ!$J$40:$J$783,СВЦЭМ!$A$40:$A$783,$A345,СВЦЭМ!$B$39:$B$782,L$331)+'СЕТ СН'!$F$13</f>
        <v>0</v>
      </c>
      <c r="M345" s="36">
        <f>SUMIFS(СВЦЭМ!$J$40:$J$783,СВЦЭМ!$A$40:$A$783,$A345,СВЦЭМ!$B$39:$B$782,M$331)+'СЕТ СН'!$F$13</f>
        <v>0</v>
      </c>
      <c r="N345" s="36">
        <f>SUMIFS(СВЦЭМ!$J$40:$J$783,СВЦЭМ!$A$40:$A$783,$A345,СВЦЭМ!$B$39:$B$782,N$331)+'СЕТ СН'!$F$13</f>
        <v>0</v>
      </c>
      <c r="O345" s="36">
        <f>SUMIFS(СВЦЭМ!$J$40:$J$783,СВЦЭМ!$A$40:$A$783,$A345,СВЦЭМ!$B$39:$B$782,O$331)+'СЕТ СН'!$F$13</f>
        <v>0</v>
      </c>
      <c r="P345" s="36">
        <f>SUMIFS(СВЦЭМ!$J$40:$J$783,СВЦЭМ!$A$40:$A$783,$A345,СВЦЭМ!$B$39:$B$782,P$331)+'СЕТ СН'!$F$13</f>
        <v>0</v>
      </c>
      <c r="Q345" s="36">
        <f>SUMIFS(СВЦЭМ!$J$40:$J$783,СВЦЭМ!$A$40:$A$783,$A345,СВЦЭМ!$B$39:$B$782,Q$331)+'СЕТ СН'!$F$13</f>
        <v>0</v>
      </c>
      <c r="R345" s="36">
        <f>SUMIFS(СВЦЭМ!$J$40:$J$783,СВЦЭМ!$A$40:$A$783,$A345,СВЦЭМ!$B$39:$B$782,R$331)+'СЕТ СН'!$F$13</f>
        <v>0</v>
      </c>
      <c r="S345" s="36">
        <f>SUMIFS(СВЦЭМ!$J$40:$J$783,СВЦЭМ!$A$40:$A$783,$A345,СВЦЭМ!$B$39:$B$782,S$331)+'СЕТ СН'!$F$13</f>
        <v>0</v>
      </c>
      <c r="T345" s="36">
        <f>SUMIFS(СВЦЭМ!$J$40:$J$783,СВЦЭМ!$A$40:$A$783,$A345,СВЦЭМ!$B$39:$B$782,T$331)+'СЕТ СН'!$F$13</f>
        <v>0</v>
      </c>
      <c r="U345" s="36">
        <f>SUMIFS(СВЦЭМ!$J$40:$J$783,СВЦЭМ!$A$40:$A$783,$A345,СВЦЭМ!$B$39:$B$782,U$331)+'СЕТ СН'!$F$13</f>
        <v>0</v>
      </c>
      <c r="V345" s="36">
        <f>SUMIFS(СВЦЭМ!$J$40:$J$783,СВЦЭМ!$A$40:$A$783,$A345,СВЦЭМ!$B$39:$B$782,V$331)+'СЕТ СН'!$F$13</f>
        <v>0</v>
      </c>
      <c r="W345" s="36">
        <f>SUMIFS(СВЦЭМ!$J$40:$J$783,СВЦЭМ!$A$40:$A$783,$A345,СВЦЭМ!$B$39:$B$782,W$331)+'СЕТ СН'!$F$13</f>
        <v>0</v>
      </c>
      <c r="X345" s="36">
        <f>SUMIFS(СВЦЭМ!$J$40:$J$783,СВЦЭМ!$A$40:$A$783,$A345,СВЦЭМ!$B$39:$B$782,X$331)+'СЕТ СН'!$F$13</f>
        <v>0</v>
      </c>
      <c r="Y345" s="36">
        <f>SUMIFS(СВЦЭМ!$J$40:$J$783,СВЦЭМ!$A$40:$A$783,$A345,СВЦЭМ!$B$39:$B$782,Y$331)+'СЕТ СН'!$F$13</f>
        <v>0</v>
      </c>
    </row>
    <row r="346" spans="1:25" ht="15.75" hidden="1" x14ac:dyDescent="0.2">
      <c r="A346" s="35">
        <f t="shared" si="9"/>
        <v>45000</v>
      </c>
      <c r="B346" s="36">
        <f>SUMIFS(СВЦЭМ!$J$40:$J$783,СВЦЭМ!$A$40:$A$783,$A346,СВЦЭМ!$B$39:$B$782,B$331)+'СЕТ СН'!$F$13</f>
        <v>0</v>
      </c>
      <c r="C346" s="36">
        <f>SUMIFS(СВЦЭМ!$J$40:$J$783,СВЦЭМ!$A$40:$A$783,$A346,СВЦЭМ!$B$39:$B$782,C$331)+'СЕТ СН'!$F$13</f>
        <v>0</v>
      </c>
      <c r="D346" s="36">
        <f>SUMIFS(СВЦЭМ!$J$40:$J$783,СВЦЭМ!$A$40:$A$783,$A346,СВЦЭМ!$B$39:$B$782,D$331)+'СЕТ СН'!$F$13</f>
        <v>0</v>
      </c>
      <c r="E346" s="36">
        <f>SUMIFS(СВЦЭМ!$J$40:$J$783,СВЦЭМ!$A$40:$A$783,$A346,СВЦЭМ!$B$39:$B$782,E$331)+'СЕТ СН'!$F$13</f>
        <v>0</v>
      </c>
      <c r="F346" s="36">
        <f>SUMIFS(СВЦЭМ!$J$40:$J$783,СВЦЭМ!$A$40:$A$783,$A346,СВЦЭМ!$B$39:$B$782,F$331)+'СЕТ СН'!$F$13</f>
        <v>0</v>
      </c>
      <c r="G346" s="36">
        <f>SUMIFS(СВЦЭМ!$J$40:$J$783,СВЦЭМ!$A$40:$A$783,$A346,СВЦЭМ!$B$39:$B$782,G$331)+'СЕТ СН'!$F$13</f>
        <v>0</v>
      </c>
      <c r="H346" s="36">
        <f>SUMIFS(СВЦЭМ!$J$40:$J$783,СВЦЭМ!$A$40:$A$783,$A346,СВЦЭМ!$B$39:$B$782,H$331)+'СЕТ СН'!$F$13</f>
        <v>0</v>
      </c>
      <c r="I346" s="36">
        <f>SUMIFS(СВЦЭМ!$J$40:$J$783,СВЦЭМ!$A$40:$A$783,$A346,СВЦЭМ!$B$39:$B$782,I$331)+'СЕТ СН'!$F$13</f>
        <v>0</v>
      </c>
      <c r="J346" s="36">
        <f>SUMIFS(СВЦЭМ!$J$40:$J$783,СВЦЭМ!$A$40:$A$783,$A346,СВЦЭМ!$B$39:$B$782,J$331)+'СЕТ СН'!$F$13</f>
        <v>0</v>
      </c>
      <c r="K346" s="36">
        <f>SUMIFS(СВЦЭМ!$J$40:$J$783,СВЦЭМ!$A$40:$A$783,$A346,СВЦЭМ!$B$39:$B$782,K$331)+'СЕТ СН'!$F$13</f>
        <v>0</v>
      </c>
      <c r="L346" s="36">
        <f>SUMIFS(СВЦЭМ!$J$40:$J$783,СВЦЭМ!$A$40:$A$783,$A346,СВЦЭМ!$B$39:$B$782,L$331)+'СЕТ СН'!$F$13</f>
        <v>0</v>
      </c>
      <c r="M346" s="36">
        <f>SUMIFS(СВЦЭМ!$J$40:$J$783,СВЦЭМ!$A$40:$A$783,$A346,СВЦЭМ!$B$39:$B$782,M$331)+'СЕТ СН'!$F$13</f>
        <v>0</v>
      </c>
      <c r="N346" s="36">
        <f>SUMIFS(СВЦЭМ!$J$40:$J$783,СВЦЭМ!$A$40:$A$783,$A346,СВЦЭМ!$B$39:$B$782,N$331)+'СЕТ СН'!$F$13</f>
        <v>0</v>
      </c>
      <c r="O346" s="36">
        <f>SUMIFS(СВЦЭМ!$J$40:$J$783,СВЦЭМ!$A$40:$A$783,$A346,СВЦЭМ!$B$39:$B$782,O$331)+'СЕТ СН'!$F$13</f>
        <v>0</v>
      </c>
      <c r="P346" s="36">
        <f>SUMIFS(СВЦЭМ!$J$40:$J$783,СВЦЭМ!$A$40:$A$783,$A346,СВЦЭМ!$B$39:$B$782,P$331)+'СЕТ СН'!$F$13</f>
        <v>0</v>
      </c>
      <c r="Q346" s="36">
        <f>SUMIFS(СВЦЭМ!$J$40:$J$783,СВЦЭМ!$A$40:$A$783,$A346,СВЦЭМ!$B$39:$B$782,Q$331)+'СЕТ СН'!$F$13</f>
        <v>0</v>
      </c>
      <c r="R346" s="36">
        <f>SUMIFS(СВЦЭМ!$J$40:$J$783,СВЦЭМ!$A$40:$A$783,$A346,СВЦЭМ!$B$39:$B$782,R$331)+'СЕТ СН'!$F$13</f>
        <v>0</v>
      </c>
      <c r="S346" s="36">
        <f>SUMIFS(СВЦЭМ!$J$40:$J$783,СВЦЭМ!$A$40:$A$783,$A346,СВЦЭМ!$B$39:$B$782,S$331)+'СЕТ СН'!$F$13</f>
        <v>0</v>
      </c>
      <c r="T346" s="36">
        <f>SUMIFS(СВЦЭМ!$J$40:$J$783,СВЦЭМ!$A$40:$A$783,$A346,СВЦЭМ!$B$39:$B$782,T$331)+'СЕТ СН'!$F$13</f>
        <v>0</v>
      </c>
      <c r="U346" s="36">
        <f>SUMIFS(СВЦЭМ!$J$40:$J$783,СВЦЭМ!$A$40:$A$783,$A346,СВЦЭМ!$B$39:$B$782,U$331)+'СЕТ СН'!$F$13</f>
        <v>0</v>
      </c>
      <c r="V346" s="36">
        <f>SUMIFS(СВЦЭМ!$J$40:$J$783,СВЦЭМ!$A$40:$A$783,$A346,СВЦЭМ!$B$39:$B$782,V$331)+'СЕТ СН'!$F$13</f>
        <v>0</v>
      </c>
      <c r="W346" s="36">
        <f>SUMIFS(СВЦЭМ!$J$40:$J$783,СВЦЭМ!$A$40:$A$783,$A346,СВЦЭМ!$B$39:$B$782,W$331)+'СЕТ СН'!$F$13</f>
        <v>0</v>
      </c>
      <c r="X346" s="36">
        <f>SUMIFS(СВЦЭМ!$J$40:$J$783,СВЦЭМ!$A$40:$A$783,$A346,СВЦЭМ!$B$39:$B$782,X$331)+'СЕТ СН'!$F$13</f>
        <v>0</v>
      </c>
      <c r="Y346" s="36">
        <f>SUMIFS(СВЦЭМ!$J$40:$J$783,СВЦЭМ!$A$40:$A$783,$A346,СВЦЭМ!$B$39:$B$782,Y$331)+'СЕТ СН'!$F$13</f>
        <v>0</v>
      </c>
    </row>
    <row r="347" spans="1:25" ht="15.75" hidden="1" x14ac:dyDescent="0.2">
      <c r="A347" s="35">
        <f t="shared" si="9"/>
        <v>45001</v>
      </c>
      <c r="B347" s="36">
        <f>SUMIFS(СВЦЭМ!$J$40:$J$783,СВЦЭМ!$A$40:$A$783,$A347,СВЦЭМ!$B$39:$B$782,B$331)+'СЕТ СН'!$F$13</f>
        <v>0</v>
      </c>
      <c r="C347" s="36">
        <f>SUMIFS(СВЦЭМ!$J$40:$J$783,СВЦЭМ!$A$40:$A$783,$A347,СВЦЭМ!$B$39:$B$782,C$331)+'СЕТ СН'!$F$13</f>
        <v>0</v>
      </c>
      <c r="D347" s="36">
        <f>SUMIFS(СВЦЭМ!$J$40:$J$783,СВЦЭМ!$A$40:$A$783,$A347,СВЦЭМ!$B$39:$B$782,D$331)+'СЕТ СН'!$F$13</f>
        <v>0</v>
      </c>
      <c r="E347" s="36">
        <f>SUMIFS(СВЦЭМ!$J$40:$J$783,СВЦЭМ!$A$40:$A$783,$A347,СВЦЭМ!$B$39:$B$782,E$331)+'СЕТ СН'!$F$13</f>
        <v>0</v>
      </c>
      <c r="F347" s="36">
        <f>SUMIFS(СВЦЭМ!$J$40:$J$783,СВЦЭМ!$A$40:$A$783,$A347,СВЦЭМ!$B$39:$B$782,F$331)+'СЕТ СН'!$F$13</f>
        <v>0</v>
      </c>
      <c r="G347" s="36">
        <f>SUMIFS(СВЦЭМ!$J$40:$J$783,СВЦЭМ!$A$40:$A$783,$A347,СВЦЭМ!$B$39:$B$782,G$331)+'СЕТ СН'!$F$13</f>
        <v>0</v>
      </c>
      <c r="H347" s="36">
        <f>SUMIFS(СВЦЭМ!$J$40:$J$783,СВЦЭМ!$A$40:$A$783,$A347,СВЦЭМ!$B$39:$B$782,H$331)+'СЕТ СН'!$F$13</f>
        <v>0</v>
      </c>
      <c r="I347" s="36">
        <f>SUMIFS(СВЦЭМ!$J$40:$J$783,СВЦЭМ!$A$40:$A$783,$A347,СВЦЭМ!$B$39:$B$782,I$331)+'СЕТ СН'!$F$13</f>
        <v>0</v>
      </c>
      <c r="J347" s="36">
        <f>SUMIFS(СВЦЭМ!$J$40:$J$783,СВЦЭМ!$A$40:$A$783,$A347,СВЦЭМ!$B$39:$B$782,J$331)+'СЕТ СН'!$F$13</f>
        <v>0</v>
      </c>
      <c r="K347" s="36">
        <f>SUMIFS(СВЦЭМ!$J$40:$J$783,СВЦЭМ!$A$40:$A$783,$A347,СВЦЭМ!$B$39:$B$782,K$331)+'СЕТ СН'!$F$13</f>
        <v>0</v>
      </c>
      <c r="L347" s="36">
        <f>SUMIFS(СВЦЭМ!$J$40:$J$783,СВЦЭМ!$A$40:$A$783,$A347,СВЦЭМ!$B$39:$B$782,L$331)+'СЕТ СН'!$F$13</f>
        <v>0</v>
      </c>
      <c r="M347" s="36">
        <f>SUMIFS(СВЦЭМ!$J$40:$J$783,СВЦЭМ!$A$40:$A$783,$A347,СВЦЭМ!$B$39:$B$782,M$331)+'СЕТ СН'!$F$13</f>
        <v>0</v>
      </c>
      <c r="N347" s="36">
        <f>SUMIFS(СВЦЭМ!$J$40:$J$783,СВЦЭМ!$A$40:$A$783,$A347,СВЦЭМ!$B$39:$B$782,N$331)+'СЕТ СН'!$F$13</f>
        <v>0</v>
      </c>
      <c r="O347" s="36">
        <f>SUMIFS(СВЦЭМ!$J$40:$J$783,СВЦЭМ!$A$40:$A$783,$A347,СВЦЭМ!$B$39:$B$782,O$331)+'СЕТ СН'!$F$13</f>
        <v>0</v>
      </c>
      <c r="P347" s="36">
        <f>SUMIFS(СВЦЭМ!$J$40:$J$783,СВЦЭМ!$A$40:$A$783,$A347,СВЦЭМ!$B$39:$B$782,P$331)+'СЕТ СН'!$F$13</f>
        <v>0</v>
      </c>
      <c r="Q347" s="36">
        <f>SUMIFS(СВЦЭМ!$J$40:$J$783,СВЦЭМ!$A$40:$A$783,$A347,СВЦЭМ!$B$39:$B$782,Q$331)+'СЕТ СН'!$F$13</f>
        <v>0</v>
      </c>
      <c r="R347" s="36">
        <f>SUMIFS(СВЦЭМ!$J$40:$J$783,СВЦЭМ!$A$40:$A$783,$A347,СВЦЭМ!$B$39:$B$782,R$331)+'СЕТ СН'!$F$13</f>
        <v>0</v>
      </c>
      <c r="S347" s="36">
        <f>SUMIFS(СВЦЭМ!$J$40:$J$783,СВЦЭМ!$A$40:$A$783,$A347,СВЦЭМ!$B$39:$B$782,S$331)+'СЕТ СН'!$F$13</f>
        <v>0</v>
      </c>
      <c r="T347" s="36">
        <f>SUMIFS(СВЦЭМ!$J$40:$J$783,СВЦЭМ!$A$40:$A$783,$A347,СВЦЭМ!$B$39:$B$782,T$331)+'СЕТ СН'!$F$13</f>
        <v>0</v>
      </c>
      <c r="U347" s="36">
        <f>SUMIFS(СВЦЭМ!$J$40:$J$783,СВЦЭМ!$A$40:$A$783,$A347,СВЦЭМ!$B$39:$B$782,U$331)+'СЕТ СН'!$F$13</f>
        <v>0</v>
      </c>
      <c r="V347" s="36">
        <f>SUMIFS(СВЦЭМ!$J$40:$J$783,СВЦЭМ!$A$40:$A$783,$A347,СВЦЭМ!$B$39:$B$782,V$331)+'СЕТ СН'!$F$13</f>
        <v>0</v>
      </c>
      <c r="W347" s="36">
        <f>SUMIFS(СВЦЭМ!$J$40:$J$783,СВЦЭМ!$A$40:$A$783,$A347,СВЦЭМ!$B$39:$B$782,W$331)+'СЕТ СН'!$F$13</f>
        <v>0</v>
      </c>
      <c r="X347" s="36">
        <f>SUMIFS(СВЦЭМ!$J$40:$J$783,СВЦЭМ!$A$40:$A$783,$A347,СВЦЭМ!$B$39:$B$782,X$331)+'СЕТ СН'!$F$13</f>
        <v>0</v>
      </c>
      <c r="Y347" s="36">
        <f>SUMIFS(СВЦЭМ!$J$40:$J$783,СВЦЭМ!$A$40:$A$783,$A347,СВЦЭМ!$B$39:$B$782,Y$331)+'СЕТ СН'!$F$13</f>
        <v>0</v>
      </c>
    </row>
    <row r="348" spans="1:25" ht="15.75" hidden="1" x14ac:dyDescent="0.2">
      <c r="A348" s="35">
        <f t="shared" si="9"/>
        <v>45002</v>
      </c>
      <c r="B348" s="36">
        <f>SUMIFS(СВЦЭМ!$J$40:$J$783,СВЦЭМ!$A$40:$A$783,$A348,СВЦЭМ!$B$39:$B$782,B$331)+'СЕТ СН'!$F$13</f>
        <v>0</v>
      </c>
      <c r="C348" s="36">
        <f>SUMIFS(СВЦЭМ!$J$40:$J$783,СВЦЭМ!$A$40:$A$783,$A348,СВЦЭМ!$B$39:$B$782,C$331)+'СЕТ СН'!$F$13</f>
        <v>0</v>
      </c>
      <c r="D348" s="36">
        <f>SUMIFS(СВЦЭМ!$J$40:$J$783,СВЦЭМ!$A$40:$A$783,$A348,СВЦЭМ!$B$39:$B$782,D$331)+'СЕТ СН'!$F$13</f>
        <v>0</v>
      </c>
      <c r="E348" s="36">
        <f>SUMIFS(СВЦЭМ!$J$40:$J$783,СВЦЭМ!$A$40:$A$783,$A348,СВЦЭМ!$B$39:$B$782,E$331)+'СЕТ СН'!$F$13</f>
        <v>0</v>
      </c>
      <c r="F348" s="36">
        <f>SUMIFS(СВЦЭМ!$J$40:$J$783,СВЦЭМ!$A$40:$A$783,$A348,СВЦЭМ!$B$39:$B$782,F$331)+'СЕТ СН'!$F$13</f>
        <v>0</v>
      </c>
      <c r="G348" s="36">
        <f>SUMIFS(СВЦЭМ!$J$40:$J$783,СВЦЭМ!$A$40:$A$783,$A348,СВЦЭМ!$B$39:$B$782,G$331)+'СЕТ СН'!$F$13</f>
        <v>0</v>
      </c>
      <c r="H348" s="36">
        <f>SUMIFS(СВЦЭМ!$J$40:$J$783,СВЦЭМ!$A$40:$A$783,$A348,СВЦЭМ!$B$39:$B$782,H$331)+'СЕТ СН'!$F$13</f>
        <v>0</v>
      </c>
      <c r="I348" s="36">
        <f>SUMIFS(СВЦЭМ!$J$40:$J$783,СВЦЭМ!$A$40:$A$783,$A348,СВЦЭМ!$B$39:$B$782,I$331)+'СЕТ СН'!$F$13</f>
        <v>0</v>
      </c>
      <c r="J348" s="36">
        <f>SUMIFS(СВЦЭМ!$J$40:$J$783,СВЦЭМ!$A$40:$A$783,$A348,СВЦЭМ!$B$39:$B$782,J$331)+'СЕТ СН'!$F$13</f>
        <v>0</v>
      </c>
      <c r="K348" s="36">
        <f>SUMIFS(СВЦЭМ!$J$40:$J$783,СВЦЭМ!$A$40:$A$783,$A348,СВЦЭМ!$B$39:$B$782,K$331)+'СЕТ СН'!$F$13</f>
        <v>0</v>
      </c>
      <c r="L348" s="36">
        <f>SUMIFS(СВЦЭМ!$J$40:$J$783,СВЦЭМ!$A$40:$A$783,$A348,СВЦЭМ!$B$39:$B$782,L$331)+'СЕТ СН'!$F$13</f>
        <v>0</v>
      </c>
      <c r="M348" s="36">
        <f>SUMIFS(СВЦЭМ!$J$40:$J$783,СВЦЭМ!$A$40:$A$783,$A348,СВЦЭМ!$B$39:$B$782,M$331)+'СЕТ СН'!$F$13</f>
        <v>0</v>
      </c>
      <c r="N348" s="36">
        <f>SUMIFS(СВЦЭМ!$J$40:$J$783,СВЦЭМ!$A$40:$A$783,$A348,СВЦЭМ!$B$39:$B$782,N$331)+'СЕТ СН'!$F$13</f>
        <v>0</v>
      </c>
      <c r="O348" s="36">
        <f>SUMIFS(СВЦЭМ!$J$40:$J$783,СВЦЭМ!$A$40:$A$783,$A348,СВЦЭМ!$B$39:$B$782,O$331)+'СЕТ СН'!$F$13</f>
        <v>0</v>
      </c>
      <c r="P348" s="36">
        <f>SUMIFS(СВЦЭМ!$J$40:$J$783,СВЦЭМ!$A$40:$A$783,$A348,СВЦЭМ!$B$39:$B$782,P$331)+'СЕТ СН'!$F$13</f>
        <v>0</v>
      </c>
      <c r="Q348" s="36">
        <f>SUMIFS(СВЦЭМ!$J$40:$J$783,СВЦЭМ!$A$40:$A$783,$A348,СВЦЭМ!$B$39:$B$782,Q$331)+'СЕТ СН'!$F$13</f>
        <v>0</v>
      </c>
      <c r="R348" s="36">
        <f>SUMIFS(СВЦЭМ!$J$40:$J$783,СВЦЭМ!$A$40:$A$783,$A348,СВЦЭМ!$B$39:$B$782,R$331)+'СЕТ СН'!$F$13</f>
        <v>0</v>
      </c>
      <c r="S348" s="36">
        <f>SUMIFS(СВЦЭМ!$J$40:$J$783,СВЦЭМ!$A$40:$A$783,$A348,СВЦЭМ!$B$39:$B$782,S$331)+'СЕТ СН'!$F$13</f>
        <v>0</v>
      </c>
      <c r="T348" s="36">
        <f>SUMIFS(СВЦЭМ!$J$40:$J$783,СВЦЭМ!$A$40:$A$783,$A348,СВЦЭМ!$B$39:$B$782,T$331)+'СЕТ СН'!$F$13</f>
        <v>0</v>
      </c>
      <c r="U348" s="36">
        <f>SUMIFS(СВЦЭМ!$J$40:$J$783,СВЦЭМ!$A$40:$A$783,$A348,СВЦЭМ!$B$39:$B$782,U$331)+'СЕТ СН'!$F$13</f>
        <v>0</v>
      </c>
      <c r="V348" s="36">
        <f>SUMIFS(СВЦЭМ!$J$40:$J$783,СВЦЭМ!$A$40:$A$783,$A348,СВЦЭМ!$B$39:$B$782,V$331)+'СЕТ СН'!$F$13</f>
        <v>0</v>
      </c>
      <c r="W348" s="36">
        <f>SUMIFS(СВЦЭМ!$J$40:$J$783,СВЦЭМ!$A$40:$A$783,$A348,СВЦЭМ!$B$39:$B$782,W$331)+'СЕТ СН'!$F$13</f>
        <v>0</v>
      </c>
      <c r="X348" s="36">
        <f>SUMIFS(СВЦЭМ!$J$40:$J$783,СВЦЭМ!$A$40:$A$783,$A348,СВЦЭМ!$B$39:$B$782,X$331)+'СЕТ СН'!$F$13</f>
        <v>0</v>
      </c>
      <c r="Y348" s="36">
        <f>SUMIFS(СВЦЭМ!$J$40:$J$783,СВЦЭМ!$A$40:$A$783,$A348,СВЦЭМ!$B$39:$B$782,Y$331)+'СЕТ СН'!$F$13</f>
        <v>0</v>
      </c>
    </row>
    <row r="349" spans="1:25" ht="15.75" hidden="1" x14ac:dyDescent="0.2">
      <c r="A349" s="35">
        <f t="shared" si="9"/>
        <v>45003</v>
      </c>
      <c r="B349" s="36">
        <f>SUMIFS(СВЦЭМ!$J$40:$J$783,СВЦЭМ!$A$40:$A$783,$A349,СВЦЭМ!$B$39:$B$782,B$331)+'СЕТ СН'!$F$13</f>
        <v>0</v>
      </c>
      <c r="C349" s="36">
        <f>SUMIFS(СВЦЭМ!$J$40:$J$783,СВЦЭМ!$A$40:$A$783,$A349,СВЦЭМ!$B$39:$B$782,C$331)+'СЕТ СН'!$F$13</f>
        <v>0</v>
      </c>
      <c r="D349" s="36">
        <f>SUMIFS(СВЦЭМ!$J$40:$J$783,СВЦЭМ!$A$40:$A$783,$A349,СВЦЭМ!$B$39:$B$782,D$331)+'СЕТ СН'!$F$13</f>
        <v>0</v>
      </c>
      <c r="E349" s="36">
        <f>SUMIFS(СВЦЭМ!$J$40:$J$783,СВЦЭМ!$A$40:$A$783,$A349,СВЦЭМ!$B$39:$B$782,E$331)+'СЕТ СН'!$F$13</f>
        <v>0</v>
      </c>
      <c r="F349" s="36">
        <f>SUMIFS(СВЦЭМ!$J$40:$J$783,СВЦЭМ!$A$40:$A$783,$A349,СВЦЭМ!$B$39:$B$782,F$331)+'СЕТ СН'!$F$13</f>
        <v>0</v>
      </c>
      <c r="G349" s="36">
        <f>SUMIFS(СВЦЭМ!$J$40:$J$783,СВЦЭМ!$A$40:$A$783,$A349,СВЦЭМ!$B$39:$B$782,G$331)+'СЕТ СН'!$F$13</f>
        <v>0</v>
      </c>
      <c r="H349" s="36">
        <f>SUMIFS(СВЦЭМ!$J$40:$J$783,СВЦЭМ!$A$40:$A$783,$A349,СВЦЭМ!$B$39:$B$782,H$331)+'СЕТ СН'!$F$13</f>
        <v>0</v>
      </c>
      <c r="I349" s="36">
        <f>SUMIFS(СВЦЭМ!$J$40:$J$783,СВЦЭМ!$A$40:$A$783,$A349,СВЦЭМ!$B$39:$B$782,I$331)+'СЕТ СН'!$F$13</f>
        <v>0</v>
      </c>
      <c r="J349" s="36">
        <f>SUMIFS(СВЦЭМ!$J$40:$J$783,СВЦЭМ!$A$40:$A$783,$A349,СВЦЭМ!$B$39:$B$782,J$331)+'СЕТ СН'!$F$13</f>
        <v>0</v>
      </c>
      <c r="K349" s="36">
        <f>SUMIFS(СВЦЭМ!$J$40:$J$783,СВЦЭМ!$A$40:$A$783,$A349,СВЦЭМ!$B$39:$B$782,K$331)+'СЕТ СН'!$F$13</f>
        <v>0</v>
      </c>
      <c r="L349" s="36">
        <f>SUMIFS(СВЦЭМ!$J$40:$J$783,СВЦЭМ!$A$40:$A$783,$A349,СВЦЭМ!$B$39:$B$782,L$331)+'СЕТ СН'!$F$13</f>
        <v>0</v>
      </c>
      <c r="M349" s="36">
        <f>SUMIFS(СВЦЭМ!$J$40:$J$783,СВЦЭМ!$A$40:$A$783,$A349,СВЦЭМ!$B$39:$B$782,M$331)+'СЕТ СН'!$F$13</f>
        <v>0</v>
      </c>
      <c r="N349" s="36">
        <f>SUMIFS(СВЦЭМ!$J$40:$J$783,СВЦЭМ!$A$40:$A$783,$A349,СВЦЭМ!$B$39:$B$782,N$331)+'СЕТ СН'!$F$13</f>
        <v>0</v>
      </c>
      <c r="O349" s="36">
        <f>SUMIFS(СВЦЭМ!$J$40:$J$783,СВЦЭМ!$A$40:$A$783,$A349,СВЦЭМ!$B$39:$B$782,O$331)+'СЕТ СН'!$F$13</f>
        <v>0</v>
      </c>
      <c r="P349" s="36">
        <f>SUMIFS(СВЦЭМ!$J$40:$J$783,СВЦЭМ!$A$40:$A$783,$A349,СВЦЭМ!$B$39:$B$782,P$331)+'СЕТ СН'!$F$13</f>
        <v>0</v>
      </c>
      <c r="Q349" s="36">
        <f>SUMIFS(СВЦЭМ!$J$40:$J$783,СВЦЭМ!$A$40:$A$783,$A349,СВЦЭМ!$B$39:$B$782,Q$331)+'СЕТ СН'!$F$13</f>
        <v>0</v>
      </c>
      <c r="R349" s="36">
        <f>SUMIFS(СВЦЭМ!$J$40:$J$783,СВЦЭМ!$A$40:$A$783,$A349,СВЦЭМ!$B$39:$B$782,R$331)+'СЕТ СН'!$F$13</f>
        <v>0</v>
      </c>
      <c r="S349" s="36">
        <f>SUMIFS(СВЦЭМ!$J$40:$J$783,СВЦЭМ!$A$40:$A$783,$A349,СВЦЭМ!$B$39:$B$782,S$331)+'СЕТ СН'!$F$13</f>
        <v>0</v>
      </c>
      <c r="T349" s="36">
        <f>SUMIFS(СВЦЭМ!$J$40:$J$783,СВЦЭМ!$A$40:$A$783,$A349,СВЦЭМ!$B$39:$B$782,T$331)+'СЕТ СН'!$F$13</f>
        <v>0</v>
      </c>
      <c r="U349" s="36">
        <f>SUMIFS(СВЦЭМ!$J$40:$J$783,СВЦЭМ!$A$40:$A$783,$A349,СВЦЭМ!$B$39:$B$782,U$331)+'СЕТ СН'!$F$13</f>
        <v>0</v>
      </c>
      <c r="V349" s="36">
        <f>SUMIFS(СВЦЭМ!$J$40:$J$783,СВЦЭМ!$A$40:$A$783,$A349,СВЦЭМ!$B$39:$B$782,V$331)+'СЕТ СН'!$F$13</f>
        <v>0</v>
      </c>
      <c r="W349" s="36">
        <f>SUMIFS(СВЦЭМ!$J$40:$J$783,СВЦЭМ!$A$40:$A$783,$A349,СВЦЭМ!$B$39:$B$782,W$331)+'СЕТ СН'!$F$13</f>
        <v>0</v>
      </c>
      <c r="X349" s="36">
        <f>SUMIFS(СВЦЭМ!$J$40:$J$783,СВЦЭМ!$A$40:$A$783,$A349,СВЦЭМ!$B$39:$B$782,X$331)+'СЕТ СН'!$F$13</f>
        <v>0</v>
      </c>
      <c r="Y349" s="36">
        <f>SUMIFS(СВЦЭМ!$J$40:$J$783,СВЦЭМ!$A$40:$A$783,$A349,СВЦЭМ!$B$39:$B$782,Y$331)+'СЕТ СН'!$F$13</f>
        <v>0</v>
      </c>
    </row>
    <row r="350" spans="1:25" ht="15.75" hidden="1" x14ac:dyDescent="0.2">
      <c r="A350" s="35">
        <f t="shared" si="9"/>
        <v>45004</v>
      </c>
      <c r="B350" s="36">
        <f>SUMIFS(СВЦЭМ!$J$40:$J$783,СВЦЭМ!$A$40:$A$783,$A350,СВЦЭМ!$B$39:$B$782,B$331)+'СЕТ СН'!$F$13</f>
        <v>0</v>
      </c>
      <c r="C350" s="36">
        <f>SUMIFS(СВЦЭМ!$J$40:$J$783,СВЦЭМ!$A$40:$A$783,$A350,СВЦЭМ!$B$39:$B$782,C$331)+'СЕТ СН'!$F$13</f>
        <v>0</v>
      </c>
      <c r="D350" s="36">
        <f>SUMIFS(СВЦЭМ!$J$40:$J$783,СВЦЭМ!$A$40:$A$783,$A350,СВЦЭМ!$B$39:$B$782,D$331)+'СЕТ СН'!$F$13</f>
        <v>0</v>
      </c>
      <c r="E350" s="36">
        <f>SUMIFS(СВЦЭМ!$J$40:$J$783,СВЦЭМ!$A$40:$A$783,$A350,СВЦЭМ!$B$39:$B$782,E$331)+'СЕТ СН'!$F$13</f>
        <v>0</v>
      </c>
      <c r="F350" s="36">
        <f>SUMIFS(СВЦЭМ!$J$40:$J$783,СВЦЭМ!$A$40:$A$783,$A350,СВЦЭМ!$B$39:$B$782,F$331)+'СЕТ СН'!$F$13</f>
        <v>0</v>
      </c>
      <c r="G350" s="36">
        <f>SUMIFS(СВЦЭМ!$J$40:$J$783,СВЦЭМ!$A$40:$A$783,$A350,СВЦЭМ!$B$39:$B$782,G$331)+'СЕТ СН'!$F$13</f>
        <v>0</v>
      </c>
      <c r="H350" s="36">
        <f>SUMIFS(СВЦЭМ!$J$40:$J$783,СВЦЭМ!$A$40:$A$783,$A350,СВЦЭМ!$B$39:$B$782,H$331)+'СЕТ СН'!$F$13</f>
        <v>0</v>
      </c>
      <c r="I350" s="36">
        <f>SUMIFS(СВЦЭМ!$J$40:$J$783,СВЦЭМ!$A$40:$A$783,$A350,СВЦЭМ!$B$39:$B$782,I$331)+'СЕТ СН'!$F$13</f>
        <v>0</v>
      </c>
      <c r="J350" s="36">
        <f>SUMIFS(СВЦЭМ!$J$40:$J$783,СВЦЭМ!$A$40:$A$783,$A350,СВЦЭМ!$B$39:$B$782,J$331)+'СЕТ СН'!$F$13</f>
        <v>0</v>
      </c>
      <c r="K350" s="36">
        <f>SUMIFS(СВЦЭМ!$J$40:$J$783,СВЦЭМ!$A$40:$A$783,$A350,СВЦЭМ!$B$39:$B$782,K$331)+'СЕТ СН'!$F$13</f>
        <v>0</v>
      </c>
      <c r="L350" s="36">
        <f>SUMIFS(СВЦЭМ!$J$40:$J$783,СВЦЭМ!$A$40:$A$783,$A350,СВЦЭМ!$B$39:$B$782,L$331)+'СЕТ СН'!$F$13</f>
        <v>0</v>
      </c>
      <c r="M350" s="36">
        <f>SUMIFS(СВЦЭМ!$J$40:$J$783,СВЦЭМ!$A$40:$A$783,$A350,СВЦЭМ!$B$39:$B$782,M$331)+'СЕТ СН'!$F$13</f>
        <v>0</v>
      </c>
      <c r="N350" s="36">
        <f>SUMIFS(СВЦЭМ!$J$40:$J$783,СВЦЭМ!$A$40:$A$783,$A350,СВЦЭМ!$B$39:$B$782,N$331)+'СЕТ СН'!$F$13</f>
        <v>0</v>
      </c>
      <c r="O350" s="36">
        <f>SUMIFS(СВЦЭМ!$J$40:$J$783,СВЦЭМ!$A$40:$A$783,$A350,СВЦЭМ!$B$39:$B$782,O$331)+'СЕТ СН'!$F$13</f>
        <v>0</v>
      </c>
      <c r="P350" s="36">
        <f>SUMIFS(СВЦЭМ!$J$40:$J$783,СВЦЭМ!$A$40:$A$783,$A350,СВЦЭМ!$B$39:$B$782,P$331)+'СЕТ СН'!$F$13</f>
        <v>0</v>
      </c>
      <c r="Q350" s="36">
        <f>SUMIFS(СВЦЭМ!$J$40:$J$783,СВЦЭМ!$A$40:$A$783,$A350,СВЦЭМ!$B$39:$B$782,Q$331)+'СЕТ СН'!$F$13</f>
        <v>0</v>
      </c>
      <c r="R350" s="36">
        <f>SUMIFS(СВЦЭМ!$J$40:$J$783,СВЦЭМ!$A$40:$A$783,$A350,СВЦЭМ!$B$39:$B$782,R$331)+'СЕТ СН'!$F$13</f>
        <v>0</v>
      </c>
      <c r="S350" s="36">
        <f>SUMIFS(СВЦЭМ!$J$40:$J$783,СВЦЭМ!$A$40:$A$783,$A350,СВЦЭМ!$B$39:$B$782,S$331)+'СЕТ СН'!$F$13</f>
        <v>0</v>
      </c>
      <c r="T350" s="36">
        <f>SUMIFS(СВЦЭМ!$J$40:$J$783,СВЦЭМ!$A$40:$A$783,$A350,СВЦЭМ!$B$39:$B$782,T$331)+'СЕТ СН'!$F$13</f>
        <v>0</v>
      </c>
      <c r="U350" s="36">
        <f>SUMIFS(СВЦЭМ!$J$40:$J$783,СВЦЭМ!$A$40:$A$783,$A350,СВЦЭМ!$B$39:$B$782,U$331)+'СЕТ СН'!$F$13</f>
        <v>0</v>
      </c>
      <c r="V350" s="36">
        <f>SUMIFS(СВЦЭМ!$J$40:$J$783,СВЦЭМ!$A$40:$A$783,$A350,СВЦЭМ!$B$39:$B$782,V$331)+'СЕТ СН'!$F$13</f>
        <v>0</v>
      </c>
      <c r="W350" s="36">
        <f>SUMIFS(СВЦЭМ!$J$40:$J$783,СВЦЭМ!$A$40:$A$783,$A350,СВЦЭМ!$B$39:$B$782,W$331)+'СЕТ СН'!$F$13</f>
        <v>0</v>
      </c>
      <c r="X350" s="36">
        <f>SUMIFS(СВЦЭМ!$J$40:$J$783,СВЦЭМ!$A$40:$A$783,$A350,СВЦЭМ!$B$39:$B$782,X$331)+'СЕТ СН'!$F$13</f>
        <v>0</v>
      </c>
      <c r="Y350" s="36">
        <f>SUMIFS(СВЦЭМ!$J$40:$J$783,СВЦЭМ!$A$40:$A$783,$A350,СВЦЭМ!$B$39:$B$782,Y$331)+'СЕТ СН'!$F$13</f>
        <v>0</v>
      </c>
    </row>
    <row r="351" spans="1:25" ht="15.75" hidden="1" x14ac:dyDescent="0.2">
      <c r="A351" s="35">
        <f t="shared" si="9"/>
        <v>45005</v>
      </c>
      <c r="B351" s="36">
        <f>SUMIFS(СВЦЭМ!$J$40:$J$783,СВЦЭМ!$A$40:$A$783,$A351,СВЦЭМ!$B$39:$B$782,B$331)+'СЕТ СН'!$F$13</f>
        <v>0</v>
      </c>
      <c r="C351" s="36">
        <f>SUMIFS(СВЦЭМ!$J$40:$J$783,СВЦЭМ!$A$40:$A$783,$A351,СВЦЭМ!$B$39:$B$782,C$331)+'СЕТ СН'!$F$13</f>
        <v>0</v>
      </c>
      <c r="D351" s="36">
        <f>SUMIFS(СВЦЭМ!$J$40:$J$783,СВЦЭМ!$A$40:$A$783,$A351,СВЦЭМ!$B$39:$B$782,D$331)+'СЕТ СН'!$F$13</f>
        <v>0</v>
      </c>
      <c r="E351" s="36">
        <f>SUMIFS(СВЦЭМ!$J$40:$J$783,СВЦЭМ!$A$40:$A$783,$A351,СВЦЭМ!$B$39:$B$782,E$331)+'СЕТ СН'!$F$13</f>
        <v>0</v>
      </c>
      <c r="F351" s="36">
        <f>SUMIFS(СВЦЭМ!$J$40:$J$783,СВЦЭМ!$A$40:$A$783,$A351,СВЦЭМ!$B$39:$B$782,F$331)+'СЕТ СН'!$F$13</f>
        <v>0</v>
      </c>
      <c r="G351" s="36">
        <f>SUMIFS(СВЦЭМ!$J$40:$J$783,СВЦЭМ!$A$40:$A$783,$A351,СВЦЭМ!$B$39:$B$782,G$331)+'СЕТ СН'!$F$13</f>
        <v>0</v>
      </c>
      <c r="H351" s="36">
        <f>SUMIFS(СВЦЭМ!$J$40:$J$783,СВЦЭМ!$A$40:$A$783,$A351,СВЦЭМ!$B$39:$B$782,H$331)+'СЕТ СН'!$F$13</f>
        <v>0</v>
      </c>
      <c r="I351" s="36">
        <f>SUMIFS(СВЦЭМ!$J$40:$J$783,СВЦЭМ!$A$40:$A$783,$A351,СВЦЭМ!$B$39:$B$782,I$331)+'СЕТ СН'!$F$13</f>
        <v>0</v>
      </c>
      <c r="J351" s="36">
        <f>SUMIFS(СВЦЭМ!$J$40:$J$783,СВЦЭМ!$A$40:$A$783,$A351,СВЦЭМ!$B$39:$B$782,J$331)+'СЕТ СН'!$F$13</f>
        <v>0</v>
      </c>
      <c r="K351" s="36">
        <f>SUMIFS(СВЦЭМ!$J$40:$J$783,СВЦЭМ!$A$40:$A$783,$A351,СВЦЭМ!$B$39:$B$782,K$331)+'СЕТ СН'!$F$13</f>
        <v>0</v>
      </c>
      <c r="L351" s="36">
        <f>SUMIFS(СВЦЭМ!$J$40:$J$783,СВЦЭМ!$A$40:$A$783,$A351,СВЦЭМ!$B$39:$B$782,L$331)+'СЕТ СН'!$F$13</f>
        <v>0</v>
      </c>
      <c r="M351" s="36">
        <f>SUMIFS(СВЦЭМ!$J$40:$J$783,СВЦЭМ!$A$40:$A$783,$A351,СВЦЭМ!$B$39:$B$782,M$331)+'СЕТ СН'!$F$13</f>
        <v>0</v>
      </c>
      <c r="N351" s="36">
        <f>SUMIFS(СВЦЭМ!$J$40:$J$783,СВЦЭМ!$A$40:$A$783,$A351,СВЦЭМ!$B$39:$B$782,N$331)+'СЕТ СН'!$F$13</f>
        <v>0</v>
      </c>
      <c r="O351" s="36">
        <f>SUMIFS(СВЦЭМ!$J$40:$J$783,СВЦЭМ!$A$40:$A$783,$A351,СВЦЭМ!$B$39:$B$782,O$331)+'СЕТ СН'!$F$13</f>
        <v>0</v>
      </c>
      <c r="P351" s="36">
        <f>SUMIFS(СВЦЭМ!$J$40:$J$783,СВЦЭМ!$A$40:$A$783,$A351,СВЦЭМ!$B$39:$B$782,P$331)+'СЕТ СН'!$F$13</f>
        <v>0</v>
      </c>
      <c r="Q351" s="36">
        <f>SUMIFS(СВЦЭМ!$J$40:$J$783,СВЦЭМ!$A$40:$A$783,$A351,СВЦЭМ!$B$39:$B$782,Q$331)+'СЕТ СН'!$F$13</f>
        <v>0</v>
      </c>
      <c r="R351" s="36">
        <f>SUMIFS(СВЦЭМ!$J$40:$J$783,СВЦЭМ!$A$40:$A$783,$A351,СВЦЭМ!$B$39:$B$782,R$331)+'СЕТ СН'!$F$13</f>
        <v>0</v>
      </c>
      <c r="S351" s="36">
        <f>SUMIFS(СВЦЭМ!$J$40:$J$783,СВЦЭМ!$A$40:$A$783,$A351,СВЦЭМ!$B$39:$B$782,S$331)+'СЕТ СН'!$F$13</f>
        <v>0</v>
      </c>
      <c r="T351" s="36">
        <f>SUMIFS(СВЦЭМ!$J$40:$J$783,СВЦЭМ!$A$40:$A$783,$A351,СВЦЭМ!$B$39:$B$782,T$331)+'СЕТ СН'!$F$13</f>
        <v>0</v>
      </c>
      <c r="U351" s="36">
        <f>SUMIFS(СВЦЭМ!$J$40:$J$783,СВЦЭМ!$A$40:$A$783,$A351,СВЦЭМ!$B$39:$B$782,U$331)+'СЕТ СН'!$F$13</f>
        <v>0</v>
      </c>
      <c r="V351" s="36">
        <f>SUMIFS(СВЦЭМ!$J$40:$J$783,СВЦЭМ!$A$40:$A$783,$A351,СВЦЭМ!$B$39:$B$782,V$331)+'СЕТ СН'!$F$13</f>
        <v>0</v>
      </c>
      <c r="W351" s="36">
        <f>SUMIFS(СВЦЭМ!$J$40:$J$783,СВЦЭМ!$A$40:$A$783,$A351,СВЦЭМ!$B$39:$B$782,W$331)+'СЕТ СН'!$F$13</f>
        <v>0</v>
      </c>
      <c r="X351" s="36">
        <f>SUMIFS(СВЦЭМ!$J$40:$J$783,СВЦЭМ!$A$40:$A$783,$A351,СВЦЭМ!$B$39:$B$782,X$331)+'СЕТ СН'!$F$13</f>
        <v>0</v>
      </c>
      <c r="Y351" s="36">
        <f>SUMIFS(СВЦЭМ!$J$40:$J$783,СВЦЭМ!$A$40:$A$783,$A351,СВЦЭМ!$B$39:$B$782,Y$331)+'СЕТ СН'!$F$13</f>
        <v>0</v>
      </c>
    </row>
    <row r="352" spans="1:25" ht="15.75" hidden="1" x14ac:dyDescent="0.2">
      <c r="A352" s="35">
        <f t="shared" si="9"/>
        <v>45006</v>
      </c>
      <c r="B352" s="36">
        <f>SUMIFS(СВЦЭМ!$J$40:$J$783,СВЦЭМ!$A$40:$A$783,$A352,СВЦЭМ!$B$39:$B$782,B$331)+'СЕТ СН'!$F$13</f>
        <v>0</v>
      </c>
      <c r="C352" s="36">
        <f>SUMIFS(СВЦЭМ!$J$40:$J$783,СВЦЭМ!$A$40:$A$783,$A352,СВЦЭМ!$B$39:$B$782,C$331)+'СЕТ СН'!$F$13</f>
        <v>0</v>
      </c>
      <c r="D352" s="36">
        <f>SUMIFS(СВЦЭМ!$J$40:$J$783,СВЦЭМ!$A$40:$A$783,$A352,СВЦЭМ!$B$39:$B$782,D$331)+'СЕТ СН'!$F$13</f>
        <v>0</v>
      </c>
      <c r="E352" s="36">
        <f>SUMIFS(СВЦЭМ!$J$40:$J$783,СВЦЭМ!$A$40:$A$783,$A352,СВЦЭМ!$B$39:$B$782,E$331)+'СЕТ СН'!$F$13</f>
        <v>0</v>
      </c>
      <c r="F352" s="36">
        <f>SUMIFS(СВЦЭМ!$J$40:$J$783,СВЦЭМ!$A$40:$A$783,$A352,СВЦЭМ!$B$39:$B$782,F$331)+'СЕТ СН'!$F$13</f>
        <v>0</v>
      </c>
      <c r="G352" s="36">
        <f>SUMIFS(СВЦЭМ!$J$40:$J$783,СВЦЭМ!$A$40:$A$783,$A352,СВЦЭМ!$B$39:$B$782,G$331)+'СЕТ СН'!$F$13</f>
        <v>0</v>
      </c>
      <c r="H352" s="36">
        <f>SUMIFS(СВЦЭМ!$J$40:$J$783,СВЦЭМ!$A$40:$A$783,$A352,СВЦЭМ!$B$39:$B$782,H$331)+'СЕТ СН'!$F$13</f>
        <v>0</v>
      </c>
      <c r="I352" s="36">
        <f>SUMIFS(СВЦЭМ!$J$40:$J$783,СВЦЭМ!$A$40:$A$783,$A352,СВЦЭМ!$B$39:$B$782,I$331)+'СЕТ СН'!$F$13</f>
        <v>0</v>
      </c>
      <c r="J352" s="36">
        <f>SUMIFS(СВЦЭМ!$J$40:$J$783,СВЦЭМ!$A$40:$A$783,$A352,СВЦЭМ!$B$39:$B$782,J$331)+'СЕТ СН'!$F$13</f>
        <v>0</v>
      </c>
      <c r="K352" s="36">
        <f>SUMIFS(СВЦЭМ!$J$40:$J$783,СВЦЭМ!$A$40:$A$783,$A352,СВЦЭМ!$B$39:$B$782,K$331)+'СЕТ СН'!$F$13</f>
        <v>0</v>
      </c>
      <c r="L352" s="36">
        <f>SUMIFS(СВЦЭМ!$J$40:$J$783,СВЦЭМ!$A$40:$A$783,$A352,СВЦЭМ!$B$39:$B$782,L$331)+'СЕТ СН'!$F$13</f>
        <v>0</v>
      </c>
      <c r="M352" s="36">
        <f>SUMIFS(СВЦЭМ!$J$40:$J$783,СВЦЭМ!$A$40:$A$783,$A352,СВЦЭМ!$B$39:$B$782,M$331)+'СЕТ СН'!$F$13</f>
        <v>0</v>
      </c>
      <c r="N352" s="36">
        <f>SUMIFS(СВЦЭМ!$J$40:$J$783,СВЦЭМ!$A$40:$A$783,$A352,СВЦЭМ!$B$39:$B$782,N$331)+'СЕТ СН'!$F$13</f>
        <v>0</v>
      </c>
      <c r="O352" s="36">
        <f>SUMIFS(СВЦЭМ!$J$40:$J$783,СВЦЭМ!$A$40:$A$783,$A352,СВЦЭМ!$B$39:$B$782,O$331)+'СЕТ СН'!$F$13</f>
        <v>0</v>
      </c>
      <c r="P352" s="36">
        <f>SUMIFS(СВЦЭМ!$J$40:$J$783,СВЦЭМ!$A$40:$A$783,$A352,СВЦЭМ!$B$39:$B$782,P$331)+'СЕТ СН'!$F$13</f>
        <v>0</v>
      </c>
      <c r="Q352" s="36">
        <f>SUMIFS(СВЦЭМ!$J$40:$J$783,СВЦЭМ!$A$40:$A$783,$A352,СВЦЭМ!$B$39:$B$782,Q$331)+'СЕТ СН'!$F$13</f>
        <v>0</v>
      </c>
      <c r="R352" s="36">
        <f>SUMIFS(СВЦЭМ!$J$40:$J$783,СВЦЭМ!$A$40:$A$783,$A352,СВЦЭМ!$B$39:$B$782,R$331)+'СЕТ СН'!$F$13</f>
        <v>0</v>
      </c>
      <c r="S352" s="36">
        <f>SUMIFS(СВЦЭМ!$J$40:$J$783,СВЦЭМ!$A$40:$A$783,$A352,СВЦЭМ!$B$39:$B$782,S$331)+'СЕТ СН'!$F$13</f>
        <v>0</v>
      </c>
      <c r="T352" s="36">
        <f>SUMIFS(СВЦЭМ!$J$40:$J$783,СВЦЭМ!$A$40:$A$783,$A352,СВЦЭМ!$B$39:$B$782,T$331)+'СЕТ СН'!$F$13</f>
        <v>0</v>
      </c>
      <c r="U352" s="36">
        <f>SUMIFS(СВЦЭМ!$J$40:$J$783,СВЦЭМ!$A$40:$A$783,$A352,СВЦЭМ!$B$39:$B$782,U$331)+'СЕТ СН'!$F$13</f>
        <v>0</v>
      </c>
      <c r="V352" s="36">
        <f>SUMIFS(СВЦЭМ!$J$40:$J$783,СВЦЭМ!$A$40:$A$783,$A352,СВЦЭМ!$B$39:$B$782,V$331)+'СЕТ СН'!$F$13</f>
        <v>0</v>
      </c>
      <c r="W352" s="36">
        <f>SUMIFS(СВЦЭМ!$J$40:$J$783,СВЦЭМ!$A$40:$A$783,$A352,СВЦЭМ!$B$39:$B$782,W$331)+'СЕТ СН'!$F$13</f>
        <v>0</v>
      </c>
      <c r="X352" s="36">
        <f>SUMIFS(СВЦЭМ!$J$40:$J$783,СВЦЭМ!$A$40:$A$783,$A352,СВЦЭМ!$B$39:$B$782,X$331)+'СЕТ СН'!$F$13</f>
        <v>0</v>
      </c>
      <c r="Y352" s="36">
        <f>SUMIFS(СВЦЭМ!$J$40:$J$783,СВЦЭМ!$A$40:$A$783,$A352,СВЦЭМ!$B$39:$B$782,Y$331)+'СЕТ СН'!$F$13</f>
        <v>0</v>
      </c>
    </row>
    <row r="353" spans="1:27" ht="15.75" hidden="1" x14ac:dyDescent="0.2">
      <c r="A353" s="35">
        <f t="shared" si="9"/>
        <v>45007</v>
      </c>
      <c r="B353" s="36">
        <f>SUMIFS(СВЦЭМ!$J$40:$J$783,СВЦЭМ!$A$40:$A$783,$A353,СВЦЭМ!$B$39:$B$782,B$331)+'СЕТ СН'!$F$13</f>
        <v>0</v>
      </c>
      <c r="C353" s="36">
        <f>SUMIFS(СВЦЭМ!$J$40:$J$783,СВЦЭМ!$A$40:$A$783,$A353,СВЦЭМ!$B$39:$B$782,C$331)+'СЕТ СН'!$F$13</f>
        <v>0</v>
      </c>
      <c r="D353" s="36">
        <f>SUMIFS(СВЦЭМ!$J$40:$J$783,СВЦЭМ!$A$40:$A$783,$A353,СВЦЭМ!$B$39:$B$782,D$331)+'СЕТ СН'!$F$13</f>
        <v>0</v>
      </c>
      <c r="E353" s="36">
        <f>SUMIFS(СВЦЭМ!$J$40:$J$783,СВЦЭМ!$A$40:$A$783,$A353,СВЦЭМ!$B$39:$B$782,E$331)+'СЕТ СН'!$F$13</f>
        <v>0</v>
      </c>
      <c r="F353" s="36">
        <f>SUMIFS(СВЦЭМ!$J$40:$J$783,СВЦЭМ!$A$40:$A$783,$A353,СВЦЭМ!$B$39:$B$782,F$331)+'СЕТ СН'!$F$13</f>
        <v>0</v>
      </c>
      <c r="G353" s="36">
        <f>SUMIFS(СВЦЭМ!$J$40:$J$783,СВЦЭМ!$A$40:$A$783,$A353,СВЦЭМ!$B$39:$B$782,G$331)+'СЕТ СН'!$F$13</f>
        <v>0</v>
      </c>
      <c r="H353" s="36">
        <f>SUMIFS(СВЦЭМ!$J$40:$J$783,СВЦЭМ!$A$40:$A$783,$A353,СВЦЭМ!$B$39:$B$782,H$331)+'СЕТ СН'!$F$13</f>
        <v>0</v>
      </c>
      <c r="I353" s="36">
        <f>SUMIFS(СВЦЭМ!$J$40:$J$783,СВЦЭМ!$A$40:$A$783,$A353,СВЦЭМ!$B$39:$B$782,I$331)+'СЕТ СН'!$F$13</f>
        <v>0</v>
      </c>
      <c r="J353" s="36">
        <f>SUMIFS(СВЦЭМ!$J$40:$J$783,СВЦЭМ!$A$40:$A$783,$A353,СВЦЭМ!$B$39:$B$782,J$331)+'СЕТ СН'!$F$13</f>
        <v>0</v>
      </c>
      <c r="K353" s="36">
        <f>SUMIFS(СВЦЭМ!$J$40:$J$783,СВЦЭМ!$A$40:$A$783,$A353,СВЦЭМ!$B$39:$B$782,K$331)+'СЕТ СН'!$F$13</f>
        <v>0</v>
      </c>
      <c r="L353" s="36">
        <f>SUMIFS(СВЦЭМ!$J$40:$J$783,СВЦЭМ!$A$40:$A$783,$A353,СВЦЭМ!$B$39:$B$782,L$331)+'СЕТ СН'!$F$13</f>
        <v>0</v>
      </c>
      <c r="M353" s="36">
        <f>SUMIFS(СВЦЭМ!$J$40:$J$783,СВЦЭМ!$A$40:$A$783,$A353,СВЦЭМ!$B$39:$B$782,M$331)+'СЕТ СН'!$F$13</f>
        <v>0</v>
      </c>
      <c r="N353" s="36">
        <f>SUMIFS(СВЦЭМ!$J$40:$J$783,СВЦЭМ!$A$40:$A$783,$A353,СВЦЭМ!$B$39:$B$782,N$331)+'СЕТ СН'!$F$13</f>
        <v>0</v>
      </c>
      <c r="O353" s="36">
        <f>SUMIFS(СВЦЭМ!$J$40:$J$783,СВЦЭМ!$A$40:$A$783,$A353,СВЦЭМ!$B$39:$B$782,O$331)+'СЕТ СН'!$F$13</f>
        <v>0</v>
      </c>
      <c r="P353" s="36">
        <f>SUMIFS(СВЦЭМ!$J$40:$J$783,СВЦЭМ!$A$40:$A$783,$A353,СВЦЭМ!$B$39:$B$782,P$331)+'СЕТ СН'!$F$13</f>
        <v>0</v>
      </c>
      <c r="Q353" s="36">
        <f>SUMIFS(СВЦЭМ!$J$40:$J$783,СВЦЭМ!$A$40:$A$783,$A353,СВЦЭМ!$B$39:$B$782,Q$331)+'СЕТ СН'!$F$13</f>
        <v>0</v>
      </c>
      <c r="R353" s="36">
        <f>SUMIFS(СВЦЭМ!$J$40:$J$783,СВЦЭМ!$A$40:$A$783,$A353,СВЦЭМ!$B$39:$B$782,R$331)+'СЕТ СН'!$F$13</f>
        <v>0</v>
      </c>
      <c r="S353" s="36">
        <f>SUMIFS(СВЦЭМ!$J$40:$J$783,СВЦЭМ!$A$40:$A$783,$A353,СВЦЭМ!$B$39:$B$782,S$331)+'СЕТ СН'!$F$13</f>
        <v>0</v>
      </c>
      <c r="T353" s="36">
        <f>SUMIFS(СВЦЭМ!$J$40:$J$783,СВЦЭМ!$A$40:$A$783,$A353,СВЦЭМ!$B$39:$B$782,T$331)+'СЕТ СН'!$F$13</f>
        <v>0</v>
      </c>
      <c r="U353" s="36">
        <f>SUMIFS(СВЦЭМ!$J$40:$J$783,СВЦЭМ!$A$40:$A$783,$A353,СВЦЭМ!$B$39:$B$782,U$331)+'СЕТ СН'!$F$13</f>
        <v>0</v>
      </c>
      <c r="V353" s="36">
        <f>SUMIFS(СВЦЭМ!$J$40:$J$783,СВЦЭМ!$A$40:$A$783,$A353,СВЦЭМ!$B$39:$B$782,V$331)+'СЕТ СН'!$F$13</f>
        <v>0</v>
      </c>
      <c r="W353" s="36">
        <f>SUMIFS(СВЦЭМ!$J$40:$J$783,СВЦЭМ!$A$40:$A$783,$A353,СВЦЭМ!$B$39:$B$782,W$331)+'СЕТ СН'!$F$13</f>
        <v>0</v>
      </c>
      <c r="X353" s="36">
        <f>SUMIFS(СВЦЭМ!$J$40:$J$783,СВЦЭМ!$A$40:$A$783,$A353,СВЦЭМ!$B$39:$B$782,X$331)+'СЕТ СН'!$F$13</f>
        <v>0</v>
      </c>
      <c r="Y353" s="36">
        <f>SUMIFS(СВЦЭМ!$J$40:$J$783,СВЦЭМ!$A$40:$A$783,$A353,СВЦЭМ!$B$39:$B$782,Y$331)+'СЕТ СН'!$F$13</f>
        <v>0</v>
      </c>
    </row>
    <row r="354" spans="1:27" ht="15.75" hidden="1" x14ac:dyDescent="0.2">
      <c r="A354" s="35">
        <f t="shared" si="9"/>
        <v>45008</v>
      </c>
      <c r="B354" s="36">
        <f>SUMIFS(СВЦЭМ!$J$40:$J$783,СВЦЭМ!$A$40:$A$783,$A354,СВЦЭМ!$B$39:$B$782,B$331)+'СЕТ СН'!$F$13</f>
        <v>0</v>
      </c>
      <c r="C354" s="36">
        <f>SUMIFS(СВЦЭМ!$J$40:$J$783,СВЦЭМ!$A$40:$A$783,$A354,СВЦЭМ!$B$39:$B$782,C$331)+'СЕТ СН'!$F$13</f>
        <v>0</v>
      </c>
      <c r="D354" s="36">
        <f>SUMIFS(СВЦЭМ!$J$40:$J$783,СВЦЭМ!$A$40:$A$783,$A354,СВЦЭМ!$B$39:$B$782,D$331)+'СЕТ СН'!$F$13</f>
        <v>0</v>
      </c>
      <c r="E354" s="36">
        <f>SUMIFS(СВЦЭМ!$J$40:$J$783,СВЦЭМ!$A$40:$A$783,$A354,СВЦЭМ!$B$39:$B$782,E$331)+'СЕТ СН'!$F$13</f>
        <v>0</v>
      </c>
      <c r="F354" s="36">
        <f>SUMIFS(СВЦЭМ!$J$40:$J$783,СВЦЭМ!$A$40:$A$783,$A354,СВЦЭМ!$B$39:$B$782,F$331)+'СЕТ СН'!$F$13</f>
        <v>0</v>
      </c>
      <c r="G354" s="36">
        <f>SUMIFS(СВЦЭМ!$J$40:$J$783,СВЦЭМ!$A$40:$A$783,$A354,СВЦЭМ!$B$39:$B$782,G$331)+'СЕТ СН'!$F$13</f>
        <v>0</v>
      </c>
      <c r="H354" s="36">
        <f>SUMIFS(СВЦЭМ!$J$40:$J$783,СВЦЭМ!$A$40:$A$783,$A354,СВЦЭМ!$B$39:$B$782,H$331)+'СЕТ СН'!$F$13</f>
        <v>0</v>
      </c>
      <c r="I354" s="36">
        <f>SUMIFS(СВЦЭМ!$J$40:$J$783,СВЦЭМ!$A$40:$A$783,$A354,СВЦЭМ!$B$39:$B$782,I$331)+'СЕТ СН'!$F$13</f>
        <v>0</v>
      </c>
      <c r="J354" s="36">
        <f>SUMIFS(СВЦЭМ!$J$40:$J$783,СВЦЭМ!$A$40:$A$783,$A354,СВЦЭМ!$B$39:$B$782,J$331)+'СЕТ СН'!$F$13</f>
        <v>0</v>
      </c>
      <c r="K354" s="36">
        <f>SUMIFS(СВЦЭМ!$J$40:$J$783,СВЦЭМ!$A$40:$A$783,$A354,СВЦЭМ!$B$39:$B$782,K$331)+'СЕТ СН'!$F$13</f>
        <v>0</v>
      </c>
      <c r="L354" s="36">
        <f>SUMIFS(СВЦЭМ!$J$40:$J$783,СВЦЭМ!$A$40:$A$783,$A354,СВЦЭМ!$B$39:$B$782,L$331)+'СЕТ СН'!$F$13</f>
        <v>0</v>
      </c>
      <c r="M354" s="36">
        <f>SUMIFS(СВЦЭМ!$J$40:$J$783,СВЦЭМ!$A$40:$A$783,$A354,СВЦЭМ!$B$39:$B$782,M$331)+'СЕТ СН'!$F$13</f>
        <v>0</v>
      </c>
      <c r="N354" s="36">
        <f>SUMIFS(СВЦЭМ!$J$40:$J$783,СВЦЭМ!$A$40:$A$783,$A354,СВЦЭМ!$B$39:$B$782,N$331)+'СЕТ СН'!$F$13</f>
        <v>0</v>
      </c>
      <c r="O354" s="36">
        <f>SUMIFS(СВЦЭМ!$J$40:$J$783,СВЦЭМ!$A$40:$A$783,$A354,СВЦЭМ!$B$39:$B$782,O$331)+'СЕТ СН'!$F$13</f>
        <v>0</v>
      </c>
      <c r="P354" s="36">
        <f>SUMIFS(СВЦЭМ!$J$40:$J$783,СВЦЭМ!$A$40:$A$783,$A354,СВЦЭМ!$B$39:$B$782,P$331)+'СЕТ СН'!$F$13</f>
        <v>0</v>
      </c>
      <c r="Q354" s="36">
        <f>SUMIFS(СВЦЭМ!$J$40:$J$783,СВЦЭМ!$A$40:$A$783,$A354,СВЦЭМ!$B$39:$B$782,Q$331)+'СЕТ СН'!$F$13</f>
        <v>0</v>
      </c>
      <c r="R354" s="36">
        <f>SUMIFS(СВЦЭМ!$J$40:$J$783,СВЦЭМ!$A$40:$A$783,$A354,СВЦЭМ!$B$39:$B$782,R$331)+'СЕТ СН'!$F$13</f>
        <v>0</v>
      </c>
      <c r="S354" s="36">
        <f>SUMIFS(СВЦЭМ!$J$40:$J$783,СВЦЭМ!$A$40:$A$783,$A354,СВЦЭМ!$B$39:$B$782,S$331)+'СЕТ СН'!$F$13</f>
        <v>0</v>
      </c>
      <c r="T354" s="36">
        <f>SUMIFS(СВЦЭМ!$J$40:$J$783,СВЦЭМ!$A$40:$A$783,$A354,СВЦЭМ!$B$39:$B$782,T$331)+'СЕТ СН'!$F$13</f>
        <v>0</v>
      </c>
      <c r="U354" s="36">
        <f>SUMIFS(СВЦЭМ!$J$40:$J$783,СВЦЭМ!$A$40:$A$783,$A354,СВЦЭМ!$B$39:$B$782,U$331)+'СЕТ СН'!$F$13</f>
        <v>0</v>
      </c>
      <c r="V354" s="36">
        <f>SUMIFS(СВЦЭМ!$J$40:$J$783,СВЦЭМ!$A$40:$A$783,$A354,СВЦЭМ!$B$39:$B$782,V$331)+'СЕТ СН'!$F$13</f>
        <v>0</v>
      </c>
      <c r="W354" s="36">
        <f>SUMIFS(СВЦЭМ!$J$40:$J$783,СВЦЭМ!$A$40:$A$783,$A354,СВЦЭМ!$B$39:$B$782,W$331)+'СЕТ СН'!$F$13</f>
        <v>0</v>
      </c>
      <c r="X354" s="36">
        <f>SUMIFS(СВЦЭМ!$J$40:$J$783,СВЦЭМ!$A$40:$A$783,$A354,СВЦЭМ!$B$39:$B$782,X$331)+'СЕТ СН'!$F$13</f>
        <v>0</v>
      </c>
      <c r="Y354" s="36">
        <f>SUMIFS(СВЦЭМ!$J$40:$J$783,СВЦЭМ!$A$40:$A$783,$A354,СВЦЭМ!$B$39:$B$782,Y$331)+'СЕТ СН'!$F$13</f>
        <v>0</v>
      </c>
    </row>
    <row r="355" spans="1:27" ht="15.75" hidden="1" x14ac:dyDescent="0.2">
      <c r="A355" s="35">
        <f t="shared" si="9"/>
        <v>45009</v>
      </c>
      <c r="B355" s="36">
        <f>SUMIFS(СВЦЭМ!$J$40:$J$783,СВЦЭМ!$A$40:$A$783,$A355,СВЦЭМ!$B$39:$B$782,B$331)+'СЕТ СН'!$F$13</f>
        <v>0</v>
      </c>
      <c r="C355" s="36">
        <f>SUMIFS(СВЦЭМ!$J$40:$J$783,СВЦЭМ!$A$40:$A$783,$A355,СВЦЭМ!$B$39:$B$782,C$331)+'СЕТ СН'!$F$13</f>
        <v>0</v>
      </c>
      <c r="D355" s="36">
        <f>SUMIFS(СВЦЭМ!$J$40:$J$783,СВЦЭМ!$A$40:$A$783,$A355,СВЦЭМ!$B$39:$B$782,D$331)+'СЕТ СН'!$F$13</f>
        <v>0</v>
      </c>
      <c r="E355" s="36">
        <f>SUMIFS(СВЦЭМ!$J$40:$J$783,СВЦЭМ!$A$40:$A$783,$A355,СВЦЭМ!$B$39:$B$782,E$331)+'СЕТ СН'!$F$13</f>
        <v>0</v>
      </c>
      <c r="F355" s="36">
        <f>SUMIFS(СВЦЭМ!$J$40:$J$783,СВЦЭМ!$A$40:$A$783,$A355,СВЦЭМ!$B$39:$B$782,F$331)+'СЕТ СН'!$F$13</f>
        <v>0</v>
      </c>
      <c r="G355" s="36">
        <f>SUMIFS(СВЦЭМ!$J$40:$J$783,СВЦЭМ!$A$40:$A$783,$A355,СВЦЭМ!$B$39:$B$782,G$331)+'СЕТ СН'!$F$13</f>
        <v>0</v>
      </c>
      <c r="H355" s="36">
        <f>SUMIFS(СВЦЭМ!$J$40:$J$783,СВЦЭМ!$A$40:$A$783,$A355,СВЦЭМ!$B$39:$B$782,H$331)+'СЕТ СН'!$F$13</f>
        <v>0</v>
      </c>
      <c r="I355" s="36">
        <f>SUMIFS(СВЦЭМ!$J$40:$J$783,СВЦЭМ!$A$40:$A$783,$A355,СВЦЭМ!$B$39:$B$782,I$331)+'СЕТ СН'!$F$13</f>
        <v>0</v>
      </c>
      <c r="J355" s="36">
        <f>SUMIFS(СВЦЭМ!$J$40:$J$783,СВЦЭМ!$A$40:$A$783,$A355,СВЦЭМ!$B$39:$B$782,J$331)+'СЕТ СН'!$F$13</f>
        <v>0</v>
      </c>
      <c r="K355" s="36">
        <f>SUMIFS(СВЦЭМ!$J$40:$J$783,СВЦЭМ!$A$40:$A$783,$A355,СВЦЭМ!$B$39:$B$782,K$331)+'СЕТ СН'!$F$13</f>
        <v>0</v>
      </c>
      <c r="L355" s="36">
        <f>SUMIFS(СВЦЭМ!$J$40:$J$783,СВЦЭМ!$A$40:$A$783,$A355,СВЦЭМ!$B$39:$B$782,L$331)+'СЕТ СН'!$F$13</f>
        <v>0</v>
      </c>
      <c r="M355" s="36">
        <f>SUMIFS(СВЦЭМ!$J$40:$J$783,СВЦЭМ!$A$40:$A$783,$A355,СВЦЭМ!$B$39:$B$782,M$331)+'СЕТ СН'!$F$13</f>
        <v>0</v>
      </c>
      <c r="N355" s="36">
        <f>SUMIFS(СВЦЭМ!$J$40:$J$783,СВЦЭМ!$A$40:$A$783,$A355,СВЦЭМ!$B$39:$B$782,N$331)+'СЕТ СН'!$F$13</f>
        <v>0</v>
      </c>
      <c r="O355" s="36">
        <f>SUMIFS(СВЦЭМ!$J$40:$J$783,СВЦЭМ!$A$40:$A$783,$A355,СВЦЭМ!$B$39:$B$782,O$331)+'СЕТ СН'!$F$13</f>
        <v>0</v>
      </c>
      <c r="P355" s="36">
        <f>SUMIFS(СВЦЭМ!$J$40:$J$783,СВЦЭМ!$A$40:$A$783,$A355,СВЦЭМ!$B$39:$B$782,P$331)+'СЕТ СН'!$F$13</f>
        <v>0</v>
      </c>
      <c r="Q355" s="36">
        <f>SUMIFS(СВЦЭМ!$J$40:$J$783,СВЦЭМ!$A$40:$A$783,$A355,СВЦЭМ!$B$39:$B$782,Q$331)+'СЕТ СН'!$F$13</f>
        <v>0</v>
      </c>
      <c r="R355" s="36">
        <f>SUMIFS(СВЦЭМ!$J$40:$J$783,СВЦЭМ!$A$40:$A$783,$A355,СВЦЭМ!$B$39:$B$782,R$331)+'СЕТ СН'!$F$13</f>
        <v>0</v>
      </c>
      <c r="S355" s="36">
        <f>SUMIFS(СВЦЭМ!$J$40:$J$783,СВЦЭМ!$A$40:$A$783,$A355,СВЦЭМ!$B$39:$B$782,S$331)+'СЕТ СН'!$F$13</f>
        <v>0</v>
      </c>
      <c r="T355" s="36">
        <f>SUMIFS(СВЦЭМ!$J$40:$J$783,СВЦЭМ!$A$40:$A$783,$A355,СВЦЭМ!$B$39:$B$782,T$331)+'СЕТ СН'!$F$13</f>
        <v>0</v>
      </c>
      <c r="U355" s="36">
        <f>SUMIFS(СВЦЭМ!$J$40:$J$783,СВЦЭМ!$A$40:$A$783,$A355,СВЦЭМ!$B$39:$B$782,U$331)+'СЕТ СН'!$F$13</f>
        <v>0</v>
      </c>
      <c r="V355" s="36">
        <f>SUMIFS(СВЦЭМ!$J$40:$J$783,СВЦЭМ!$A$40:$A$783,$A355,СВЦЭМ!$B$39:$B$782,V$331)+'СЕТ СН'!$F$13</f>
        <v>0</v>
      </c>
      <c r="W355" s="36">
        <f>SUMIFS(СВЦЭМ!$J$40:$J$783,СВЦЭМ!$A$40:$A$783,$A355,СВЦЭМ!$B$39:$B$782,W$331)+'СЕТ СН'!$F$13</f>
        <v>0</v>
      </c>
      <c r="X355" s="36">
        <f>SUMIFS(СВЦЭМ!$J$40:$J$783,СВЦЭМ!$A$40:$A$783,$A355,СВЦЭМ!$B$39:$B$782,X$331)+'СЕТ СН'!$F$13</f>
        <v>0</v>
      </c>
      <c r="Y355" s="36">
        <f>SUMIFS(СВЦЭМ!$J$40:$J$783,СВЦЭМ!$A$40:$A$783,$A355,СВЦЭМ!$B$39:$B$782,Y$331)+'СЕТ СН'!$F$13</f>
        <v>0</v>
      </c>
    </row>
    <row r="356" spans="1:27" ht="15.75" hidden="1" x14ac:dyDescent="0.2">
      <c r="A356" s="35">
        <f t="shared" si="9"/>
        <v>45010</v>
      </c>
      <c r="B356" s="36">
        <f>SUMIFS(СВЦЭМ!$J$40:$J$783,СВЦЭМ!$A$40:$A$783,$A356,СВЦЭМ!$B$39:$B$782,B$331)+'СЕТ СН'!$F$13</f>
        <v>0</v>
      </c>
      <c r="C356" s="36">
        <f>SUMIFS(СВЦЭМ!$J$40:$J$783,СВЦЭМ!$A$40:$A$783,$A356,СВЦЭМ!$B$39:$B$782,C$331)+'СЕТ СН'!$F$13</f>
        <v>0</v>
      </c>
      <c r="D356" s="36">
        <f>SUMIFS(СВЦЭМ!$J$40:$J$783,СВЦЭМ!$A$40:$A$783,$A356,СВЦЭМ!$B$39:$B$782,D$331)+'СЕТ СН'!$F$13</f>
        <v>0</v>
      </c>
      <c r="E356" s="36">
        <f>SUMIFS(СВЦЭМ!$J$40:$J$783,СВЦЭМ!$A$40:$A$783,$A356,СВЦЭМ!$B$39:$B$782,E$331)+'СЕТ СН'!$F$13</f>
        <v>0</v>
      </c>
      <c r="F356" s="36">
        <f>SUMIFS(СВЦЭМ!$J$40:$J$783,СВЦЭМ!$A$40:$A$783,$A356,СВЦЭМ!$B$39:$B$782,F$331)+'СЕТ СН'!$F$13</f>
        <v>0</v>
      </c>
      <c r="G356" s="36">
        <f>SUMIFS(СВЦЭМ!$J$40:$J$783,СВЦЭМ!$A$40:$A$783,$A356,СВЦЭМ!$B$39:$B$782,G$331)+'СЕТ СН'!$F$13</f>
        <v>0</v>
      </c>
      <c r="H356" s="36">
        <f>SUMIFS(СВЦЭМ!$J$40:$J$783,СВЦЭМ!$A$40:$A$783,$A356,СВЦЭМ!$B$39:$B$782,H$331)+'СЕТ СН'!$F$13</f>
        <v>0</v>
      </c>
      <c r="I356" s="36">
        <f>SUMIFS(СВЦЭМ!$J$40:$J$783,СВЦЭМ!$A$40:$A$783,$A356,СВЦЭМ!$B$39:$B$782,I$331)+'СЕТ СН'!$F$13</f>
        <v>0</v>
      </c>
      <c r="J356" s="36">
        <f>SUMIFS(СВЦЭМ!$J$40:$J$783,СВЦЭМ!$A$40:$A$783,$A356,СВЦЭМ!$B$39:$B$782,J$331)+'СЕТ СН'!$F$13</f>
        <v>0</v>
      </c>
      <c r="K356" s="36">
        <f>SUMIFS(СВЦЭМ!$J$40:$J$783,СВЦЭМ!$A$40:$A$783,$A356,СВЦЭМ!$B$39:$B$782,K$331)+'СЕТ СН'!$F$13</f>
        <v>0</v>
      </c>
      <c r="L356" s="36">
        <f>SUMIFS(СВЦЭМ!$J$40:$J$783,СВЦЭМ!$A$40:$A$783,$A356,СВЦЭМ!$B$39:$B$782,L$331)+'СЕТ СН'!$F$13</f>
        <v>0</v>
      </c>
      <c r="M356" s="36">
        <f>SUMIFS(СВЦЭМ!$J$40:$J$783,СВЦЭМ!$A$40:$A$783,$A356,СВЦЭМ!$B$39:$B$782,M$331)+'СЕТ СН'!$F$13</f>
        <v>0</v>
      </c>
      <c r="N356" s="36">
        <f>SUMIFS(СВЦЭМ!$J$40:$J$783,СВЦЭМ!$A$40:$A$783,$A356,СВЦЭМ!$B$39:$B$782,N$331)+'СЕТ СН'!$F$13</f>
        <v>0</v>
      </c>
      <c r="O356" s="36">
        <f>SUMIFS(СВЦЭМ!$J$40:$J$783,СВЦЭМ!$A$40:$A$783,$A356,СВЦЭМ!$B$39:$B$782,O$331)+'СЕТ СН'!$F$13</f>
        <v>0</v>
      </c>
      <c r="P356" s="36">
        <f>SUMIFS(СВЦЭМ!$J$40:$J$783,СВЦЭМ!$A$40:$A$783,$A356,СВЦЭМ!$B$39:$B$782,P$331)+'СЕТ СН'!$F$13</f>
        <v>0</v>
      </c>
      <c r="Q356" s="36">
        <f>SUMIFS(СВЦЭМ!$J$40:$J$783,СВЦЭМ!$A$40:$A$783,$A356,СВЦЭМ!$B$39:$B$782,Q$331)+'СЕТ СН'!$F$13</f>
        <v>0</v>
      </c>
      <c r="R356" s="36">
        <f>SUMIFS(СВЦЭМ!$J$40:$J$783,СВЦЭМ!$A$40:$A$783,$A356,СВЦЭМ!$B$39:$B$782,R$331)+'СЕТ СН'!$F$13</f>
        <v>0</v>
      </c>
      <c r="S356" s="36">
        <f>SUMIFS(СВЦЭМ!$J$40:$J$783,СВЦЭМ!$A$40:$A$783,$A356,СВЦЭМ!$B$39:$B$782,S$331)+'СЕТ СН'!$F$13</f>
        <v>0</v>
      </c>
      <c r="T356" s="36">
        <f>SUMIFS(СВЦЭМ!$J$40:$J$783,СВЦЭМ!$A$40:$A$783,$A356,СВЦЭМ!$B$39:$B$782,T$331)+'СЕТ СН'!$F$13</f>
        <v>0</v>
      </c>
      <c r="U356" s="36">
        <f>SUMIFS(СВЦЭМ!$J$40:$J$783,СВЦЭМ!$A$40:$A$783,$A356,СВЦЭМ!$B$39:$B$782,U$331)+'СЕТ СН'!$F$13</f>
        <v>0</v>
      </c>
      <c r="V356" s="36">
        <f>SUMIFS(СВЦЭМ!$J$40:$J$783,СВЦЭМ!$A$40:$A$783,$A356,СВЦЭМ!$B$39:$B$782,V$331)+'СЕТ СН'!$F$13</f>
        <v>0</v>
      </c>
      <c r="W356" s="36">
        <f>SUMIFS(СВЦЭМ!$J$40:$J$783,СВЦЭМ!$A$40:$A$783,$A356,СВЦЭМ!$B$39:$B$782,W$331)+'СЕТ СН'!$F$13</f>
        <v>0</v>
      </c>
      <c r="X356" s="36">
        <f>SUMIFS(СВЦЭМ!$J$40:$J$783,СВЦЭМ!$A$40:$A$783,$A356,СВЦЭМ!$B$39:$B$782,X$331)+'СЕТ СН'!$F$13</f>
        <v>0</v>
      </c>
      <c r="Y356" s="36">
        <f>SUMIFS(СВЦЭМ!$J$40:$J$783,СВЦЭМ!$A$40:$A$783,$A356,СВЦЭМ!$B$39:$B$782,Y$331)+'СЕТ СН'!$F$13</f>
        <v>0</v>
      </c>
    </row>
    <row r="357" spans="1:27" ht="15.75" hidden="1" x14ac:dyDescent="0.2">
      <c r="A357" s="35">
        <f t="shared" si="9"/>
        <v>45011</v>
      </c>
      <c r="B357" s="36">
        <f>SUMIFS(СВЦЭМ!$J$40:$J$783,СВЦЭМ!$A$40:$A$783,$A357,СВЦЭМ!$B$39:$B$782,B$331)+'СЕТ СН'!$F$13</f>
        <v>0</v>
      </c>
      <c r="C357" s="36">
        <f>SUMIFS(СВЦЭМ!$J$40:$J$783,СВЦЭМ!$A$40:$A$783,$A357,СВЦЭМ!$B$39:$B$782,C$331)+'СЕТ СН'!$F$13</f>
        <v>0</v>
      </c>
      <c r="D357" s="36">
        <f>SUMIFS(СВЦЭМ!$J$40:$J$783,СВЦЭМ!$A$40:$A$783,$A357,СВЦЭМ!$B$39:$B$782,D$331)+'СЕТ СН'!$F$13</f>
        <v>0</v>
      </c>
      <c r="E357" s="36">
        <f>SUMIFS(СВЦЭМ!$J$40:$J$783,СВЦЭМ!$A$40:$A$783,$A357,СВЦЭМ!$B$39:$B$782,E$331)+'СЕТ СН'!$F$13</f>
        <v>0</v>
      </c>
      <c r="F357" s="36">
        <f>SUMIFS(СВЦЭМ!$J$40:$J$783,СВЦЭМ!$A$40:$A$783,$A357,СВЦЭМ!$B$39:$B$782,F$331)+'СЕТ СН'!$F$13</f>
        <v>0</v>
      </c>
      <c r="G357" s="36">
        <f>SUMIFS(СВЦЭМ!$J$40:$J$783,СВЦЭМ!$A$40:$A$783,$A357,СВЦЭМ!$B$39:$B$782,G$331)+'СЕТ СН'!$F$13</f>
        <v>0</v>
      </c>
      <c r="H357" s="36">
        <f>SUMIFS(СВЦЭМ!$J$40:$J$783,СВЦЭМ!$A$40:$A$783,$A357,СВЦЭМ!$B$39:$B$782,H$331)+'СЕТ СН'!$F$13</f>
        <v>0</v>
      </c>
      <c r="I357" s="36">
        <f>SUMIFS(СВЦЭМ!$J$40:$J$783,СВЦЭМ!$A$40:$A$783,$A357,СВЦЭМ!$B$39:$B$782,I$331)+'СЕТ СН'!$F$13</f>
        <v>0</v>
      </c>
      <c r="J357" s="36">
        <f>SUMIFS(СВЦЭМ!$J$40:$J$783,СВЦЭМ!$A$40:$A$783,$A357,СВЦЭМ!$B$39:$B$782,J$331)+'СЕТ СН'!$F$13</f>
        <v>0</v>
      </c>
      <c r="K357" s="36">
        <f>SUMIFS(СВЦЭМ!$J$40:$J$783,СВЦЭМ!$A$40:$A$783,$A357,СВЦЭМ!$B$39:$B$782,K$331)+'СЕТ СН'!$F$13</f>
        <v>0</v>
      </c>
      <c r="L357" s="36">
        <f>SUMIFS(СВЦЭМ!$J$40:$J$783,СВЦЭМ!$A$40:$A$783,$A357,СВЦЭМ!$B$39:$B$782,L$331)+'СЕТ СН'!$F$13</f>
        <v>0</v>
      </c>
      <c r="M357" s="36">
        <f>SUMIFS(СВЦЭМ!$J$40:$J$783,СВЦЭМ!$A$40:$A$783,$A357,СВЦЭМ!$B$39:$B$782,M$331)+'СЕТ СН'!$F$13</f>
        <v>0</v>
      </c>
      <c r="N357" s="36">
        <f>SUMIFS(СВЦЭМ!$J$40:$J$783,СВЦЭМ!$A$40:$A$783,$A357,СВЦЭМ!$B$39:$B$782,N$331)+'СЕТ СН'!$F$13</f>
        <v>0</v>
      </c>
      <c r="O357" s="36">
        <f>SUMIFS(СВЦЭМ!$J$40:$J$783,СВЦЭМ!$A$40:$A$783,$A357,СВЦЭМ!$B$39:$B$782,O$331)+'СЕТ СН'!$F$13</f>
        <v>0</v>
      </c>
      <c r="P357" s="36">
        <f>SUMIFS(СВЦЭМ!$J$40:$J$783,СВЦЭМ!$A$40:$A$783,$A357,СВЦЭМ!$B$39:$B$782,P$331)+'СЕТ СН'!$F$13</f>
        <v>0</v>
      </c>
      <c r="Q357" s="36">
        <f>SUMIFS(СВЦЭМ!$J$40:$J$783,СВЦЭМ!$A$40:$A$783,$A357,СВЦЭМ!$B$39:$B$782,Q$331)+'СЕТ СН'!$F$13</f>
        <v>0</v>
      </c>
      <c r="R357" s="36">
        <f>SUMIFS(СВЦЭМ!$J$40:$J$783,СВЦЭМ!$A$40:$A$783,$A357,СВЦЭМ!$B$39:$B$782,R$331)+'СЕТ СН'!$F$13</f>
        <v>0</v>
      </c>
      <c r="S357" s="36">
        <f>SUMIFS(СВЦЭМ!$J$40:$J$783,СВЦЭМ!$A$40:$A$783,$A357,СВЦЭМ!$B$39:$B$782,S$331)+'СЕТ СН'!$F$13</f>
        <v>0</v>
      </c>
      <c r="T357" s="36">
        <f>SUMIFS(СВЦЭМ!$J$40:$J$783,СВЦЭМ!$A$40:$A$783,$A357,СВЦЭМ!$B$39:$B$782,T$331)+'СЕТ СН'!$F$13</f>
        <v>0</v>
      </c>
      <c r="U357" s="36">
        <f>SUMIFS(СВЦЭМ!$J$40:$J$783,СВЦЭМ!$A$40:$A$783,$A357,СВЦЭМ!$B$39:$B$782,U$331)+'СЕТ СН'!$F$13</f>
        <v>0</v>
      </c>
      <c r="V357" s="36">
        <f>SUMIFS(СВЦЭМ!$J$40:$J$783,СВЦЭМ!$A$40:$A$783,$A357,СВЦЭМ!$B$39:$B$782,V$331)+'СЕТ СН'!$F$13</f>
        <v>0</v>
      </c>
      <c r="W357" s="36">
        <f>SUMIFS(СВЦЭМ!$J$40:$J$783,СВЦЭМ!$A$40:$A$783,$A357,СВЦЭМ!$B$39:$B$782,W$331)+'СЕТ СН'!$F$13</f>
        <v>0</v>
      </c>
      <c r="X357" s="36">
        <f>SUMIFS(СВЦЭМ!$J$40:$J$783,СВЦЭМ!$A$40:$A$783,$A357,СВЦЭМ!$B$39:$B$782,X$331)+'СЕТ СН'!$F$13</f>
        <v>0</v>
      </c>
      <c r="Y357" s="36">
        <f>SUMIFS(СВЦЭМ!$J$40:$J$783,СВЦЭМ!$A$40:$A$783,$A357,СВЦЭМ!$B$39:$B$782,Y$331)+'СЕТ СН'!$F$13</f>
        <v>0</v>
      </c>
    </row>
    <row r="358" spans="1:27" ht="15.75" hidden="1" x14ac:dyDescent="0.2">
      <c r="A358" s="35">
        <f t="shared" si="9"/>
        <v>45012</v>
      </c>
      <c r="B358" s="36">
        <f>SUMIFS(СВЦЭМ!$J$40:$J$783,СВЦЭМ!$A$40:$A$783,$A358,СВЦЭМ!$B$39:$B$782,B$331)+'СЕТ СН'!$F$13</f>
        <v>0</v>
      </c>
      <c r="C358" s="36">
        <f>SUMIFS(СВЦЭМ!$J$40:$J$783,СВЦЭМ!$A$40:$A$783,$A358,СВЦЭМ!$B$39:$B$782,C$331)+'СЕТ СН'!$F$13</f>
        <v>0</v>
      </c>
      <c r="D358" s="36">
        <f>SUMIFS(СВЦЭМ!$J$40:$J$783,СВЦЭМ!$A$40:$A$783,$A358,СВЦЭМ!$B$39:$B$782,D$331)+'СЕТ СН'!$F$13</f>
        <v>0</v>
      </c>
      <c r="E358" s="36">
        <f>SUMIFS(СВЦЭМ!$J$40:$J$783,СВЦЭМ!$A$40:$A$783,$A358,СВЦЭМ!$B$39:$B$782,E$331)+'СЕТ СН'!$F$13</f>
        <v>0</v>
      </c>
      <c r="F358" s="36">
        <f>SUMIFS(СВЦЭМ!$J$40:$J$783,СВЦЭМ!$A$40:$A$783,$A358,СВЦЭМ!$B$39:$B$782,F$331)+'СЕТ СН'!$F$13</f>
        <v>0</v>
      </c>
      <c r="G358" s="36">
        <f>SUMIFS(СВЦЭМ!$J$40:$J$783,СВЦЭМ!$A$40:$A$783,$A358,СВЦЭМ!$B$39:$B$782,G$331)+'СЕТ СН'!$F$13</f>
        <v>0</v>
      </c>
      <c r="H358" s="36">
        <f>SUMIFS(СВЦЭМ!$J$40:$J$783,СВЦЭМ!$A$40:$A$783,$A358,СВЦЭМ!$B$39:$B$782,H$331)+'СЕТ СН'!$F$13</f>
        <v>0</v>
      </c>
      <c r="I358" s="36">
        <f>SUMIFS(СВЦЭМ!$J$40:$J$783,СВЦЭМ!$A$40:$A$783,$A358,СВЦЭМ!$B$39:$B$782,I$331)+'СЕТ СН'!$F$13</f>
        <v>0</v>
      </c>
      <c r="J358" s="36">
        <f>SUMIFS(СВЦЭМ!$J$40:$J$783,СВЦЭМ!$A$40:$A$783,$A358,СВЦЭМ!$B$39:$B$782,J$331)+'СЕТ СН'!$F$13</f>
        <v>0</v>
      </c>
      <c r="K358" s="36">
        <f>SUMIFS(СВЦЭМ!$J$40:$J$783,СВЦЭМ!$A$40:$A$783,$A358,СВЦЭМ!$B$39:$B$782,K$331)+'СЕТ СН'!$F$13</f>
        <v>0</v>
      </c>
      <c r="L358" s="36">
        <f>SUMIFS(СВЦЭМ!$J$40:$J$783,СВЦЭМ!$A$40:$A$783,$A358,СВЦЭМ!$B$39:$B$782,L$331)+'СЕТ СН'!$F$13</f>
        <v>0</v>
      </c>
      <c r="M358" s="36">
        <f>SUMIFS(СВЦЭМ!$J$40:$J$783,СВЦЭМ!$A$40:$A$783,$A358,СВЦЭМ!$B$39:$B$782,M$331)+'СЕТ СН'!$F$13</f>
        <v>0</v>
      </c>
      <c r="N358" s="36">
        <f>SUMIFS(СВЦЭМ!$J$40:$J$783,СВЦЭМ!$A$40:$A$783,$A358,СВЦЭМ!$B$39:$B$782,N$331)+'СЕТ СН'!$F$13</f>
        <v>0</v>
      </c>
      <c r="O358" s="36">
        <f>SUMIFS(СВЦЭМ!$J$40:$J$783,СВЦЭМ!$A$40:$A$783,$A358,СВЦЭМ!$B$39:$B$782,O$331)+'СЕТ СН'!$F$13</f>
        <v>0</v>
      </c>
      <c r="P358" s="36">
        <f>SUMIFS(СВЦЭМ!$J$40:$J$783,СВЦЭМ!$A$40:$A$783,$A358,СВЦЭМ!$B$39:$B$782,P$331)+'СЕТ СН'!$F$13</f>
        <v>0</v>
      </c>
      <c r="Q358" s="36">
        <f>SUMIFS(СВЦЭМ!$J$40:$J$783,СВЦЭМ!$A$40:$A$783,$A358,СВЦЭМ!$B$39:$B$782,Q$331)+'СЕТ СН'!$F$13</f>
        <v>0</v>
      </c>
      <c r="R358" s="36">
        <f>SUMIFS(СВЦЭМ!$J$40:$J$783,СВЦЭМ!$A$40:$A$783,$A358,СВЦЭМ!$B$39:$B$782,R$331)+'СЕТ СН'!$F$13</f>
        <v>0</v>
      </c>
      <c r="S358" s="36">
        <f>SUMIFS(СВЦЭМ!$J$40:$J$783,СВЦЭМ!$A$40:$A$783,$A358,СВЦЭМ!$B$39:$B$782,S$331)+'СЕТ СН'!$F$13</f>
        <v>0</v>
      </c>
      <c r="T358" s="36">
        <f>SUMIFS(СВЦЭМ!$J$40:$J$783,СВЦЭМ!$A$40:$A$783,$A358,СВЦЭМ!$B$39:$B$782,T$331)+'СЕТ СН'!$F$13</f>
        <v>0</v>
      </c>
      <c r="U358" s="36">
        <f>SUMIFS(СВЦЭМ!$J$40:$J$783,СВЦЭМ!$A$40:$A$783,$A358,СВЦЭМ!$B$39:$B$782,U$331)+'СЕТ СН'!$F$13</f>
        <v>0</v>
      </c>
      <c r="V358" s="36">
        <f>SUMIFS(СВЦЭМ!$J$40:$J$783,СВЦЭМ!$A$40:$A$783,$A358,СВЦЭМ!$B$39:$B$782,V$331)+'СЕТ СН'!$F$13</f>
        <v>0</v>
      </c>
      <c r="W358" s="36">
        <f>SUMIFS(СВЦЭМ!$J$40:$J$783,СВЦЭМ!$A$40:$A$783,$A358,СВЦЭМ!$B$39:$B$782,W$331)+'СЕТ СН'!$F$13</f>
        <v>0</v>
      </c>
      <c r="X358" s="36">
        <f>SUMIFS(СВЦЭМ!$J$40:$J$783,СВЦЭМ!$A$40:$A$783,$A358,СВЦЭМ!$B$39:$B$782,X$331)+'СЕТ СН'!$F$13</f>
        <v>0</v>
      </c>
      <c r="Y358" s="36">
        <f>SUMIFS(СВЦЭМ!$J$40:$J$783,СВЦЭМ!$A$40:$A$783,$A358,СВЦЭМ!$B$39:$B$782,Y$331)+'СЕТ СН'!$F$13</f>
        <v>0</v>
      </c>
    </row>
    <row r="359" spans="1:27" ht="15.75" hidden="1" x14ac:dyDescent="0.2">
      <c r="A359" s="35">
        <f t="shared" si="9"/>
        <v>45013</v>
      </c>
      <c r="B359" s="36">
        <f>SUMIFS(СВЦЭМ!$J$40:$J$783,СВЦЭМ!$A$40:$A$783,$A359,СВЦЭМ!$B$39:$B$782,B$331)+'СЕТ СН'!$F$13</f>
        <v>0</v>
      </c>
      <c r="C359" s="36">
        <f>SUMIFS(СВЦЭМ!$J$40:$J$783,СВЦЭМ!$A$40:$A$783,$A359,СВЦЭМ!$B$39:$B$782,C$331)+'СЕТ СН'!$F$13</f>
        <v>0</v>
      </c>
      <c r="D359" s="36">
        <f>SUMIFS(СВЦЭМ!$J$40:$J$783,СВЦЭМ!$A$40:$A$783,$A359,СВЦЭМ!$B$39:$B$782,D$331)+'СЕТ СН'!$F$13</f>
        <v>0</v>
      </c>
      <c r="E359" s="36">
        <f>SUMIFS(СВЦЭМ!$J$40:$J$783,СВЦЭМ!$A$40:$A$783,$A359,СВЦЭМ!$B$39:$B$782,E$331)+'СЕТ СН'!$F$13</f>
        <v>0</v>
      </c>
      <c r="F359" s="36">
        <f>SUMIFS(СВЦЭМ!$J$40:$J$783,СВЦЭМ!$A$40:$A$783,$A359,СВЦЭМ!$B$39:$B$782,F$331)+'СЕТ СН'!$F$13</f>
        <v>0</v>
      </c>
      <c r="G359" s="36">
        <f>SUMIFS(СВЦЭМ!$J$40:$J$783,СВЦЭМ!$A$40:$A$783,$A359,СВЦЭМ!$B$39:$B$782,G$331)+'СЕТ СН'!$F$13</f>
        <v>0</v>
      </c>
      <c r="H359" s="36">
        <f>SUMIFS(СВЦЭМ!$J$40:$J$783,СВЦЭМ!$A$40:$A$783,$A359,СВЦЭМ!$B$39:$B$782,H$331)+'СЕТ СН'!$F$13</f>
        <v>0</v>
      </c>
      <c r="I359" s="36">
        <f>SUMIFS(СВЦЭМ!$J$40:$J$783,СВЦЭМ!$A$40:$A$783,$A359,СВЦЭМ!$B$39:$B$782,I$331)+'СЕТ СН'!$F$13</f>
        <v>0</v>
      </c>
      <c r="J359" s="36">
        <f>SUMIFS(СВЦЭМ!$J$40:$J$783,СВЦЭМ!$A$40:$A$783,$A359,СВЦЭМ!$B$39:$B$782,J$331)+'СЕТ СН'!$F$13</f>
        <v>0</v>
      </c>
      <c r="K359" s="36">
        <f>SUMIFS(СВЦЭМ!$J$40:$J$783,СВЦЭМ!$A$40:$A$783,$A359,СВЦЭМ!$B$39:$B$782,K$331)+'СЕТ СН'!$F$13</f>
        <v>0</v>
      </c>
      <c r="L359" s="36">
        <f>SUMIFS(СВЦЭМ!$J$40:$J$783,СВЦЭМ!$A$40:$A$783,$A359,СВЦЭМ!$B$39:$B$782,L$331)+'СЕТ СН'!$F$13</f>
        <v>0</v>
      </c>
      <c r="M359" s="36">
        <f>SUMIFS(СВЦЭМ!$J$40:$J$783,СВЦЭМ!$A$40:$A$783,$A359,СВЦЭМ!$B$39:$B$782,M$331)+'СЕТ СН'!$F$13</f>
        <v>0</v>
      </c>
      <c r="N359" s="36">
        <f>SUMIFS(СВЦЭМ!$J$40:$J$783,СВЦЭМ!$A$40:$A$783,$A359,СВЦЭМ!$B$39:$B$782,N$331)+'СЕТ СН'!$F$13</f>
        <v>0</v>
      </c>
      <c r="O359" s="36">
        <f>SUMIFS(СВЦЭМ!$J$40:$J$783,СВЦЭМ!$A$40:$A$783,$A359,СВЦЭМ!$B$39:$B$782,O$331)+'СЕТ СН'!$F$13</f>
        <v>0</v>
      </c>
      <c r="P359" s="36">
        <f>SUMIFS(СВЦЭМ!$J$40:$J$783,СВЦЭМ!$A$40:$A$783,$A359,СВЦЭМ!$B$39:$B$782,P$331)+'СЕТ СН'!$F$13</f>
        <v>0</v>
      </c>
      <c r="Q359" s="36">
        <f>SUMIFS(СВЦЭМ!$J$40:$J$783,СВЦЭМ!$A$40:$A$783,$A359,СВЦЭМ!$B$39:$B$782,Q$331)+'СЕТ СН'!$F$13</f>
        <v>0</v>
      </c>
      <c r="R359" s="36">
        <f>SUMIFS(СВЦЭМ!$J$40:$J$783,СВЦЭМ!$A$40:$A$783,$A359,СВЦЭМ!$B$39:$B$782,R$331)+'СЕТ СН'!$F$13</f>
        <v>0</v>
      </c>
      <c r="S359" s="36">
        <f>SUMIFS(СВЦЭМ!$J$40:$J$783,СВЦЭМ!$A$40:$A$783,$A359,СВЦЭМ!$B$39:$B$782,S$331)+'СЕТ СН'!$F$13</f>
        <v>0</v>
      </c>
      <c r="T359" s="36">
        <f>SUMIFS(СВЦЭМ!$J$40:$J$783,СВЦЭМ!$A$40:$A$783,$A359,СВЦЭМ!$B$39:$B$782,T$331)+'СЕТ СН'!$F$13</f>
        <v>0</v>
      </c>
      <c r="U359" s="36">
        <f>SUMIFS(СВЦЭМ!$J$40:$J$783,СВЦЭМ!$A$40:$A$783,$A359,СВЦЭМ!$B$39:$B$782,U$331)+'СЕТ СН'!$F$13</f>
        <v>0</v>
      </c>
      <c r="V359" s="36">
        <f>SUMIFS(СВЦЭМ!$J$40:$J$783,СВЦЭМ!$A$40:$A$783,$A359,СВЦЭМ!$B$39:$B$782,V$331)+'СЕТ СН'!$F$13</f>
        <v>0</v>
      </c>
      <c r="W359" s="36">
        <f>SUMIFS(СВЦЭМ!$J$40:$J$783,СВЦЭМ!$A$40:$A$783,$A359,СВЦЭМ!$B$39:$B$782,W$331)+'СЕТ СН'!$F$13</f>
        <v>0</v>
      </c>
      <c r="X359" s="36">
        <f>SUMIFS(СВЦЭМ!$J$40:$J$783,СВЦЭМ!$A$40:$A$783,$A359,СВЦЭМ!$B$39:$B$782,X$331)+'СЕТ СН'!$F$13</f>
        <v>0</v>
      </c>
      <c r="Y359" s="36">
        <f>SUMIFS(СВЦЭМ!$J$40:$J$783,СВЦЭМ!$A$40:$A$783,$A359,СВЦЭМ!$B$39:$B$782,Y$331)+'СЕТ СН'!$F$13</f>
        <v>0</v>
      </c>
    </row>
    <row r="360" spans="1:27" ht="15.75" hidden="1" x14ac:dyDescent="0.2">
      <c r="A360" s="35">
        <f t="shared" si="9"/>
        <v>45014</v>
      </c>
      <c r="B360" s="36">
        <f>SUMIFS(СВЦЭМ!$J$40:$J$783,СВЦЭМ!$A$40:$A$783,$A360,СВЦЭМ!$B$39:$B$782,B$331)+'СЕТ СН'!$F$13</f>
        <v>0</v>
      </c>
      <c r="C360" s="36">
        <f>SUMIFS(СВЦЭМ!$J$40:$J$783,СВЦЭМ!$A$40:$A$783,$A360,СВЦЭМ!$B$39:$B$782,C$331)+'СЕТ СН'!$F$13</f>
        <v>0</v>
      </c>
      <c r="D360" s="36">
        <f>SUMIFS(СВЦЭМ!$J$40:$J$783,СВЦЭМ!$A$40:$A$783,$A360,СВЦЭМ!$B$39:$B$782,D$331)+'СЕТ СН'!$F$13</f>
        <v>0</v>
      </c>
      <c r="E360" s="36">
        <f>SUMIFS(СВЦЭМ!$J$40:$J$783,СВЦЭМ!$A$40:$A$783,$A360,СВЦЭМ!$B$39:$B$782,E$331)+'СЕТ СН'!$F$13</f>
        <v>0</v>
      </c>
      <c r="F360" s="36">
        <f>SUMIFS(СВЦЭМ!$J$40:$J$783,СВЦЭМ!$A$40:$A$783,$A360,СВЦЭМ!$B$39:$B$782,F$331)+'СЕТ СН'!$F$13</f>
        <v>0</v>
      </c>
      <c r="G360" s="36">
        <f>SUMIFS(СВЦЭМ!$J$40:$J$783,СВЦЭМ!$A$40:$A$783,$A360,СВЦЭМ!$B$39:$B$782,G$331)+'СЕТ СН'!$F$13</f>
        <v>0</v>
      </c>
      <c r="H360" s="36">
        <f>SUMIFS(СВЦЭМ!$J$40:$J$783,СВЦЭМ!$A$40:$A$783,$A360,СВЦЭМ!$B$39:$B$782,H$331)+'СЕТ СН'!$F$13</f>
        <v>0</v>
      </c>
      <c r="I360" s="36">
        <f>SUMIFS(СВЦЭМ!$J$40:$J$783,СВЦЭМ!$A$40:$A$783,$A360,СВЦЭМ!$B$39:$B$782,I$331)+'СЕТ СН'!$F$13</f>
        <v>0</v>
      </c>
      <c r="J360" s="36">
        <f>SUMIFS(СВЦЭМ!$J$40:$J$783,СВЦЭМ!$A$40:$A$783,$A360,СВЦЭМ!$B$39:$B$782,J$331)+'СЕТ СН'!$F$13</f>
        <v>0</v>
      </c>
      <c r="K360" s="36">
        <f>SUMIFS(СВЦЭМ!$J$40:$J$783,СВЦЭМ!$A$40:$A$783,$A360,СВЦЭМ!$B$39:$B$782,K$331)+'СЕТ СН'!$F$13</f>
        <v>0</v>
      </c>
      <c r="L360" s="36">
        <f>SUMIFS(СВЦЭМ!$J$40:$J$783,СВЦЭМ!$A$40:$A$783,$A360,СВЦЭМ!$B$39:$B$782,L$331)+'СЕТ СН'!$F$13</f>
        <v>0</v>
      </c>
      <c r="M360" s="36">
        <f>SUMIFS(СВЦЭМ!$J$40:$J$783,СВЦЭМ!$A$40:$A$783,$A360,СВЦЭМ!$B$39:$B$782,M$331)+'СЕТ СН'!$F$13</f>
        <v>0</v>
      </c>
      <c r="N360" s="36">
        <f>SUMIFS(СВЦЭМ!$J$40:$J$783,СВЦЭМ!$A$40:$A$783,$A360,СВЦЭМ!$B$39:$B$782,N$331)+'СЕТ СН'!$F$13</f>
        <v>0</v>
      </c>
      <c r="O360" s="36">
        <f>SUMIFS(СВЦЭМ!$J$40:$J$783,СВЦЭМ!$A$40:$A$783,$A360,СВЦЭМ!$B$39:$B$782,O$331)+'СЕТ СН'!$F$13</f>
        <v>0</v>
      </c>
      <c r="P360" s="36">
        <f>SUMIFS(СВЦЭМ!$J$40:$J$783,СВЦЭМ!$A$40:$A$783,$A360,СВЦЭМ!$B$39:$B$782,P$331)+'СЕТ СН'!$F$13</f>
        <v>0</v>
      </c>
      <c r="Q360" s="36">
        <f>SUMIFS(СВЦЭМ!$J$40:$J$783,СВЦЭМ!$A$40:$A$783,$A360,СВЦЭМ!$B$39:$B$782,Q$331)+'СЕТ СН'!$F$13</f>
        <v>0</v>
      </c>
      <c r="R360" s="36">
        <f>SUMIFS(СВЦЭМ!$J$40:$J$783,СВЦЭМ!$A$40:$A$783,$A360,СВЦЭМ!$B$39:$B$782,R$331)+'СЕТ СН'!$F$13</f>
        <v>0</v>
      </c>
      <c r="S360" s="36">
        <f>SUMIFS(СВЦЭМ!$J$40:$J$783,СВЦЭМ!$A$40:$A$783,$A360,СВЦЭМ!$B$39:$B$782,S$331)+'СЕТ СН'!$F$13</f>
        <v>0</v>
      </c>
      <c r="T360" s="36">
        <f>SUMIFS(СВЦЭМ!$J$40:$J$783,СВЦЭМ!$A$40:$A$783,$A360,СВЦЭМ!$B$39:$B$782,T$331)+'СЕТ СН'!$F$13</f>
        <v>0</v>
      </c>
      <c r="U360" s="36">
        <f>SUMIFS(СВЦЭМ!$J$40:$J$783,СВЦЭМ!$A$40:$A$783,$A360,СВЦЭМ!$B$39:$B$782,U$331)+'СЕТ СН'!$F$13</f>
        <v>0</v>
      </c>
      <c r="V360" s="36">
        <f>SUMIFS(СВЦЭМ!$J$40:$J$783,СВЦЭМ!$A$40:$A$783,$A360,СВЦЭМ!$B$39:$B$782,V$331)+'СЕТ СН'!$F$13</f>
        <v>0</v>
      </c>
      <c r="W360" s="36">
        <f>SUMIFS(СВЦЭМ!$J$40:$J$783,СВЦЭМ!$A$40:$A$783,$A360,СВЦЭМ!$B$39:$B$782,W$331)+'СЕТ СН'!$F$13</f>
        <v>0</v>
      </c>
      <c r="X360" s="36">
        <f>SUMIFS(СВЦЭМ!$J$40:$J$783,СВЦЭМ!$A$40:$A$783,$A360,СВЦЭМ!$B$39:$B$782,X$331)+'СЕТ СН'!$F$13</f>
        <v>0</v>
      </c>
      <c r="Y360" s="36">
        <f>SUMIFS(СВЦЭМ!$J$40:$J$783,СВЦЭМ!$A$40:$A$783,$A360,СВЦЭМ!$B$39:$B$782,Y$331)+'СЕТ СН'!$F$13</f>
        <v>0</v>
      </c>
    </row>
    <row r="361" spans="1:27" ht="15.75" hidden="1" x14ac:dyDescent="0.2">
      <c r="A361" s="35">
        <f t="shared" si="9"/>
        <v>45015</v>
      </c>
      <c r="B361" s="36">
        <f>SUMIFS(СВЦЭМ!$J$40:$J$783,СВЦЭМ!$A$40:$A$783,$A361,СВЦЭМ!$B$39:$B$782,B$331)+'СЕТ СН'!$F$13</f>
        <v>0</v>
      </c>
      <c r="C361" s="36">
        <f>SUMIFS(СВЦЭМ!$J$40:$J$783,СВЦЭМ!$A$40:$A$783,$A361,СВЦЭМ!$B$39:$B$782,C$331)+'СЕТ СН'!$F$13</f>
        <v>0</v>
      </c>
      <c r="D361" s="36">
        <f>SUMIFS(СВЦЭМ!$J$40:$J$783,СВЦЭМ!$A$40:$A$783,$A361,СВЦЭМ!$B$39:$B$782,D$331)+'СЕТ СН'!$F$13</f>
        <v>0</v>
      </c>
      <c r="E361" s="36">
        <f>SUMIFS(СВЦЭМ!$J$40:$J$783,СВЦЭМ!$A$40:$A$783,$A361,СВЦЭМ!$B$39:$B$782,E$331)+'СЕТ СН'!$F$13</f>
        <v>0</v>
      </c>
      <c r="F361" s="36">
        <f>SUMIFS(СВЦЭМ!$J$40:$J$783,СВЦЭМ!$A$40:$A$783,$A361,СВЦЭМ!$B$39:$B$782,F$331)+'СЕТ СН'!$F$13</f>
        <v>0</v>
      </c>
      <c r="G361" s="36">
        <f>SUMIFS(СВЦЭМ!$J$40:$J$783,СВЦЭМ!$A$40:$A$783,$A361,СВЦЭМ!$B$39:$B$782,G$331)+'СЕТ СН'!$F$13</f>
        <v>0</v>
      </c>
      <c r="H361" s="36">
        <f>SUMIFS(СВЦЭМ!$J$40:$J$783,СВЦЭМ!$A$40:$A$783,$A361,СВЦЭМ!$B$39:$B$782,H$331)+'СЕТ СН'!$F$13</f>
        <v>0</v>
      </c>
      <c r="I361" s="36">
        <f>SUMIFS(СВЦЭМ!$J$40:$J$783,СВЦЭМ!$A$40:$A$783,$A361,СВЦЭМ!$B$39:$B$782,I$331)+'СЕТ СН'!$F$13</f>
        <v>0</v>
      </c>
      <c r="J361" s="36">
        <f>SUMIFS(СВЦЭМ!$J$40:$J$783,СВЦЭМ!$A$40:$A$783,$A361,СВЦЭМ!$B$39:$B$782,J$331)+'СЕТ СН'!$F$13</f>
        <v>0</v>
      </c>
      <c r="K361" s="36">
        <f>SUMIFS(СВЦЭМ!$J$40:$J$783,СВЦЭМ!$A$40:$A$783,$A361,СВЦЭМ!$B$39:$B$782,K$331)+'СЕТ СН'!$F$13</f>
        <v>0</v>
      </c>
      <c r="L361" s="36">
        <f>SUMIFS(СВЦЭМ!$J$40:$J$783,СВЦЭМ!$A$40:$A$783,$A361,СВЦЭМ!$B$39:$B$782,L$331)+'СЕТ СН'!$F$13</f>
        <v>0</v>
      </c>
      <c r="M361" s="36">
        <f>SUMIFS(СВЦЭМ!$J$40:$J$783,СВЦЭМ!$A$40:$A$783,$A361,СВЦЭМ!$B$39:$B$782,M$331)+'СЕТ СН'!$F$13</f>
        <v>0</v>
      </c>
      <c r="N361" s="36">
        <f>SUMIFS(СВЦЭМ!$J$40:$J$783,СВЦЭМ!$A$40:$A$783,$A361,СВЦЭМ!$B$39:$B$782,N$331)+'СЕТ СН'!$F$13</f>
        <v>0</v>
      </c>
      <c r="O361" s="36">
        <f>SUMIFS(СВЦЭМ!$J$40:$J$783,СВЦЭМ!$A$40:$A$783,$A361,СВЦЭМ!$B$39:$B$782,O$331)+'СЕТ СН'!$F$13</f>
        <v>0</v>
      </c>
      <c r="P361" s="36">
        <f>SUMIFS(СВЦЭМ!$J$40:$J$783,СВЦЭМ!$A$40:$A$783,$A361,СВЦЭМ!$B$39:$B$782,P$331)+'СЕТ СН'!$F$13</f>
        <v>0</v>
      </c>
      <c r="Q361" s="36">
        <f>SUMIFS(СВЦЭМ!$J$40:$J$783,СВЦЭМ!$A$40:$A$783,$A361,СВЦЭМ!$B$39:$B$782,Q$331)+'СЕТ СН'!$F$13</f>
        <v>0</v>
      </c>
      <c r="R361" s="36">
        <f>SUMIFS(СВЦЭМ!$J$40:$J$783,СВЦЭМ!$A$40:$A$783,$A361,СВЦЭМ!$B$39:$B$782,R$331)+'СЕТ СН'!$F$13</f>
        <v>0</v>
      </c>
      <c r="S361" s="36">
        <f>SUMIFS(СВЦЭМ!$J$40:$J$783,СВЦЭМ!$A$40:$A$783,$A361,СВЦЭМ!$B$39:$B$782,S$331)+'СЕТ СН'!$F$13</f>
        <v>0</v>
      </c>
      <c r="T361" s="36">
        <f>SUMIFS(СВЦЭМ!$J$40:$J$783,СВЦЭМ!$A$40:$A$783,$A361,СВЦЭМ!$B$39:$B$782,T$331)+'СЕТ СН'!$F$13</f>
        <v>0</v>
      </c>
      <c r="U361" s="36">
        <f>SUMIFS(СВЦЭМ!$J$40:$J$783,СВЦЭМ!$A$40:$A$783,$A361,СВЦЭМ!$B$39:$B$782,U$331)+'СЕТ СН'!$F$13</f>
        <v>0</v>
      </c>
      <c r="V361" s="36">
        <f>SUMIFS(СВЦЭМ!$J$40:$J$783,СВЦЭМ!$A$40:$A$783,$A361,СВЦЭМ!$B$39:$B$782,V$331)+'СЕТ СН'!$F$13</f>
        <v>0</v>
      </c>
      <c r="W361" s="36">
        <f>SUMIFS(СВЦЭМ!$J$40:$J$783,СВЦЭМ!$A$40:$A$783,$A361,СВЦЭМ!$B$39:$B$782,W$331)+'СЕТ СН'!$F$13</f>
        <v>0</v>
      </c>
      <c r="X361" s="36">
        <f>SUMIFS(СВЦЭМ!$J$40:$J$783,СВЦЭМ!$A$40:$A$783,$A361,СВЦЭМ!$B$39:$B$782,X$331)+'СЕТ СН'!$F$13</f>
        <v>0</v>
      </c>
      <c r="Y361" s="36">
        <f>SUMIFS(СВЦЭМ!$J$40:$J$783,СВЦЭМ!$A$40:$A$783,$A361,СВЦЭМ!$B$39:$B$782,Y$331)+'СЕТ СН'!$F$13</f>
        <v>0</v>
      </c>
    </row>
    <row r="362" spans="1:27" ht="15.75" hidden="1" x14ac:dyDescent="0.2">
      <c r="A362" s="35">
        <f t="shared" si="9"/>
        <v>45016</v>
      </c>
      <c r="B362" s="36">
        <f>SUMIFS(СВЦЭМ!$J$40:$J$783,СВЦЭМ!$A$40:$A$783,$A362,СВЦЭМ!$B$39:$B$782,B$331)+'СЕТ СН'!$F$13</f>
        <v>0</v>
      </c>
      <c r="C362" s="36">
        <f>SUMIFS(СВЦЭМ!$J$40:$J$783,СВЦЭМ!$A$40:$A$783,$A362,СВЦЭМ!$B$39:$B$782,C$331)+'СЕТ СН'!$F$13</f>
        <v>0</v>
      </c>
      <c r="D362" s="36">
        <f>SUMIFS(СВЦЭМ!$J$40:$J$783,СВЦЭМ!$A$40:$A$783,$A362,СВЦЭМ!$B$39:$B$782,D$331)+'СЕТ СН'!$F$13</f>
        <v>0</v>
      </c>
      <c r="E362" s="36">
        <f>SUMIFS(СВЦЭМ!$J$40:$J$783,СВЦЭМ!$A$40:$A$783,$A362,СВЦЭМ!$B$39:$B$782,E$331)+'СЕТ СН'!$F$13</f>
        <v>0</v>
      </c>
      <c r="F362" s="36">
        <f>SUMIFS(СВЦЭМ!$J$40:$J$783,СВЦЭМ!$A$40:$A$783,$A362,СВЦЭМ!$B$39:$B$782,F$331)+'СЕТ СН'!$F$13</f>
        <v>0</v>
      </c>
      <c r="G362" s="36">
        <f>SUMIFS(СВЦЭМ!$J$40:$J$783,СВЦЭМ!$A$40:$A$783,$A362,СВЦЭМ!$B$39:$B$782,G$331)+'СЕТ СН'!$F$13</f>
        <v>0</v>
      </c>
      <c r="H362" s="36">
        <f>SUMIFS(СВЦЭМ!$J$40:$J$783,СВЦЭМ!$A$40:$A$783,$A362,СВЦЭМ!$B$39:$B$782,H$331)+'СЕТ СН'!$F$13</f>
        <v>0</v>
      </c>
      <c r="I362" s="36">
        <f>SUMIFS(СВЦЭМ!$J$40:$J$783,СВЦЭМ!$A$40:$A$783,$A362,СВЦЭМ!$B$39:$B$782,I$331)+'СЕТ СН'!$F$13</f>
        <v>0</v>
      </c>
      <c r="J362" s="36">
        <f>SUMIFS(СВЦЭМ!$J$40:$J$783,СВЦЭМ!$A$40:$A$783,$A362,СВЦЭМ!$B$39:$B$782,J$331)+'СЕТ СН'!$F$13</f>
        <v>0</v>
      </c>
      <c r="K362" s="36">
        <f>SUMIFS(СВЦЭМ!$J$40:$J$783,СВЦЭМ!$A$40:$A$783,$A362,СВЦЭМ!$B$39:$B$782,K$331)+'СЕТ СН'!$F$13</f>
        <v>0</v>
      </c>
      <c r="L362" s="36">
        <f>SUMIFS(СВЦЭМ!$J$40:$J$783,СВЦЭМ!$A$40:$A$783,$A362,СВЦЭМ!$B$39:$B$782,L$331)+'СЕТ СН'!$F$13</f>
        <v>0</v>
      </c>
      <c r="M362" s="36">
        <f>SUMIFS(СВЦЭМ!$J$40:$J$783,СВЦЭМ!$A$40:$A$783,$A362,СВЦЭМ!$B$39:$B$782,M$331)+'СЕТ СН'!$F$13</f>
        <v>0</v>
      </c>
      <c r="N362" s="36">
        <f>SUMIFS(СВЦЭМ!$J$40:$J$783,СВЦЭМ!$A$40:$A$783,$A362,СВЦЭМ!$B$39:$B$782,N$331)+'СЕТ СН'!$F$13</f>
        <v>0</v>
      </c>
      <c r="O362" s="36">
        <f>SUMIFS(СВЦЭМ!$J$40:$J$783,СВЦЭМ!$A$40:$A$783,$A362,СВЦЭМ!$B$39:$B$782,O$331)+'СЕТ СН'!$F$13</f>
        <v>0</v>
      </c>
      <c r="P362" s="36">
        <f>SUMIFS(СВЦЭМ!$J$40:$J$783,СВЦЭМ!$A$40:$A$783,$A362,СВЦЭМ!$B$39:$B$782,P$331)+'СЕТ СН'!$F$13</f>
        <v>0</v>
      </c>
      <c r="Q362" s="36">
        <f>SUMIFS(СВЦЭМ!$J$40:$J$783,СВЦЭМ!$A$40:$A$783,$A362,СВЦЭМ!$B$39:$B$782,Q$331)+'СЕТ СН'!$F$13</f>
        <v>0</v>
      </c>
      <c r="R362" s="36">
        <f>SUMIFS(СВЦЭМ!$J$40:$J$783,СВЦЭМ!$A$40:$A$783,$A362,СВЦЭМ!$B$39:$B$782,R$331)+'СЕТ СН'!$F$13</f>
        <v>0</v>
      </c>
      <c r="S362" s="36">
        <f>SUMIFS(СВЦЭМ!$J$40:$J$783,СВЦЭМ!$A$40:$A$783,$A362,СВЦЭМ!$B$39:$B$782,S$331)+'СЕТ СН'!$F$13</f>
        <v>0</v>
      </c>
      <c r="T362" s="36">
        <f>SUMIFS(СВЦЭМ!$J$40:$J$783,СВЦЭМ!$A$40:$A$783,$A362,СВЦЭМ!$B$39:$B$782,T$331)+'СЕТ СН'!$F$13</f>
        <v>0</v>
      </c>
      <c r="U362" s="36">
        <f>SUMIFS(СВЦЭМ!$J$40:$J$783,СВЦЭМ!$A$40:$A$783,$A362,СВЦЭМ!$B$39:$B$782,U$331)+'СЕТ СН'!$F$13</f>
        <v>0</v>
      </c>
      <c r="V362" s="36">
        <f>SUMIFS(СВЦЭМ!$J$40:$J$783,СВЦЭМ!$A$40:$A$783,$A362,СВЦЭМ!$B$39:$B$782,V$331)+'СЕТ СН'!$F$13</f>
        <v>0</v>
      </c>
      <c r="W362" s="36">
        <f>SUMIFS(СВЦЭМ!$J$40:$J$783,СВЦЭМ!$A$40:$A$783,$A362,СВЦЭМ!$B$39:$B$782,W$331)+'СЕТ СН'!$F$13</f>
        <v>0</v>
      </c>
      <c r="X362" s="36">
        <f>SUMIFS(СВЦЭМ!$J$40:$J$783,СВЦЭМ!$A$40:$A$783,$A362,СВЦЭМ!$B$39:$B$782,X$331)+'СЕТ СН'!$F$13</f>
        <v>0</v>
      </c>
      <c r="Y362" s="36">
        <f>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3"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34"/>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35"/>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01.03.2023</v>
      </c>
      <c r="B367" s="36">
        <f>SUMIFS(СВЦЭМ!$K$40:$K$783,СВЦЭМ!$A$40:$A$783,$A367,СВЦЭМ!$B$39:$B$782,B$366)+'СЕТ СН'!$F$13</f>
        <v>0</v>
      </c>
      <c r="C367" s="36">
        <f>SUMIFS(СВЦЭМ!$K$40:$K$783,СВЦЭМ!$A$40:$A$783,$A367,СВЦЭМ!$B$39:$B$782,C$366)+'СЕТ СН'!$F$13</f>
        <v>0</v>
      </c>
      <c r="D367" s="36">
        <f>SUMIFS(СВЦЭМ!$K$40:$K$783,СВЦЭМ!$A$40:$A$783,$A367,СВЦЭМ!$B$39:$B$782,D$366)+'СЕТ СН'!$F$13</f>
        <v>0</v>
      </c>
      <c r="E367" s="36">
        <f>SUMIFS(СВЦЭМ!$K$40:$K$783,СВЦЭМ!$A$40:$A$783,$A367,СВЦЭМ!$B$39:$B$782,E$366)+'СЕТ СН'!$F$13</f>
        <v>0</v>
      </c>
      <c r="F367" s="36">
        <f>SUMIFS(СВЦЭМ!$K$40:$K$783,СВЦЭМ!$A$40:$A$783,$A367,СВЦЭМ!$B$39:$B$782,F$366)+'СЕТ СН'!$F$13</f>
        <v>0</v>
      </c>
      <c r="G367" s="36">
        <f>SUMIFS(СВЦЭМ!$K$40:$K$783,СВЦЭМ!$A$40:$A$783,$A367,СВЦЭМ!$B$39:$B$782,G$366)+'СЕТ СН'!$F$13</f>
        <v>0</v>
      </c>
      <c r="H367" s="36">
        <f>SUMIFS(СВЦЭМ!$K$40:$K$783,СВЦЭМ!$A$40:$A$783,$A367,СВЦЭМ!$B$39:$B$782,H$366)+'СЕТ СН'!$F$13</f>
        <v>0</v>
      </c>
      <c r="I367" s="36">
        <f>SUMIFS(СВЦЭМ!$K$40:$K$783,СВЦЭМ!$A$40:$A$783,$A367,СВЦЭМ!$B$39:$B$782,I$366)+'СЕТ СН'!$F$13</f>
        <v>0</v>
      </c>
      <c r="J367" s="36">
        <f>SUMIFS(СВЦЭМ!$K$40:$K$783,СВЦЭМ!$A$40:$A$783,$A367,СВЦЭМ!$B$39:$B$782,J$366)+'СЕТ СН'!$F$13</f>
        <v>0</v>
      </c>
      <c r="K367" s="36">
        <f>SUMIFS(СВЦЭМ!$K$40:$K$783,СВЦЭМ!$A$40:$A$783,$A367,СВЦЭМ!$B$39:$B$782,K$366)+'СЕТ СН'!$F$13</f>
        <v>0</v>
      </c>
      <c r="L367" s="36">
        <f>SUMIFS(СВЦЭМ!$K$40:$K$783,СВЦЭМ!$A$40:$A$783,$A367,СВЦЭМ!$B$39:$B$782,L$366)+'СЕТ СН'!$F$13</f>
        <v>0</v>
      </c>
      <c r="M367" s="36">
        <f>SUMIFS(СВЦЭМ!$K$40:$K$783,СВЦЭМ!$A$40:$A$783,$A367,СВЦЭМ!$B$39:$B$782,M$366)+'СЕТ СН'!$F$13</f>
        <v>0</v>
      </c>
      <c r="N367" s="36">
        <f>SUMIFS(СВЦЭМ!$K$40:$K$783,СВЦЭМ!$A$40:$A$783,$A367,СВЦЭМ!$B$39:$B$782,N$366)+'СЕТ СН'!$F$13</f>
        <v>0</v>
      </c>
      <c r="O367" s="36">
        <f>SUMIFS(СВЦЭМ!$K$40:$K$783,СВЦЭМ!$A$40:$A$783,$A367,СВЦЭМ!$B$39:$B$782,O$366)+'СЕТ СН'!$F$13</f>
        <v>0</v>
      </c>
      <c r="P367" s="36">
        <f>SUMIFS(СВЦЭМ!$K$40:$K$783,СВЦЭМ!$A$40:$A$783,$A367,СВЦЭМ!$B$39:$B$782,P$366)+'СЕТ СН'!$F$13</f>
        <v>0</v>
      </c>
      <c r="Q367" s="36">
        <f>SUMIFS(СВЦЭМ!$K$40:$K$783,СВЦЭМ!$A$40:$A$783,$A367,СВЦЭМ!$B$39:$B$782,Q$366)+'СЕТ СН'!$F$13</f>
        <v>0</v>
      </c>
      <c r="R367" s="36">
        <f>SUMIFS(СВЦЭМ!$K$40:$K$783,СВЦЭМ!$A$40:$A$783,$A367,СВЦЭМ!$B$39:$B$782,R$366)+'СЕТ СН'!$F$13</f>
        <v>0</v>
      </c>
      <c r="S367" s="36">
        <f>SUMIFS(СВЦЭМ!$K$40:$K$783,СВЦЭМ!$A$40:$A$783,$A367,СВЦЭМ!$B$39:$B$782,S$366)+'СЕТ СН'!$F$13</f>
        <v>0</v>
      </c>
      <c r="T367" s="36">
        <f>SUMIFS(СВЦЭМ!$K$40:$K$783,СВЦЭМ!$A$40:$A$783,$A367,СВЦЭМ!$B$39:$B$782,T$366)+'СЕТ СН'!$F$13</f>
        <v>0</v>
      </c>
      <c r="U367" s="36">
        <f>SUMIFS(СВЦЭМ!$K$40:$K$783,СВЦЭМ!$A$40:$A$783,$A367,СВЦЭМ!$B$39:$B$782,U$366)+'СЕТ СН'!$F$13</f>
        <v>0</v>
      </c>
      <c r="V367" s="36">
        <f>SUMIFS(СВЦЭМ!$K$40:$K$783,СВЦЭМ!$A$40:$A$783,$A367,СВЦЭМ!$B$39:$B$782,V$366)+'СЕТ СН'!$F$13</f>
        <v>0</v>
      </c>
      <c r="W367" s="36">
        <f>SUMIFS(СВЦЭМ!$K$40:$K$783,СВЦЭМ!$A$40:$A$783,$A367,СВЦЭМ!$B$39:$B$782,W$366)+'СЕТ СН'!$F$13</f>
        <v>0</v>
      </c>
      <c r="X367" s="36">
        <f>SUMIFS(СВЦЭМ!$K$40:$K$783,СВЦЭМ!$A$40:$A$783,$A367,СВЦЭМ!$B$39:$B$782,X$366)+'СЕТ СН'!$F$13</f>
        <v>0</v>
      </c>
      <c r="Y367" s="36">
        <f>SUMIFS(СВЦЭМ!$K$40:$K$783,СВЦЭМ!$A$40:$A$783,$A367,СВЦЭМ!$B$39:$B$782,Y$366)+'СЕТ СН'!$F$13</f>
        <v>0</v>
      </c>
      <c r="AA367" s="45"/>
    </row>
    <row r="368" spans="1:27" ht="15.75" hidden="1" x14ac:dyDescent="0.2">
      <c r="A368" s="35">
        <f>A367+1</f>
        <v>44987</v>
      </c>
      <c r="B368" s="36">
        <f>SUMIFS(СВЦЭМ!$K$40:$K$783,СВЦЭМ!$A$40:$A$783,$A368,СВЦЭМ!$B$39:$B$782,B$366)+'СЕТ СН'!$F$13</f>
        <v>0</v>
      </c>
      <c r="C368" s="36">
        <f>SUMIFS(СВЦЭМ!$K$40:$K$783,СВЦЭМ!$A$40:$A$783,$A368,СВЦЭМ!$B$39:$B$782,C$366)+'СЕТ СН'!$F$13</f>
        <v>0</v>
      </c>
      <c r="D368" s="36">
        <f>SUMIFS(СВЦЭМ!$K$40:$K$783,СВЦЭМ!$A$40:$A$783,$A368,СВЦЭМ!$B$39:$B$782,D$366)+'СЕТ СН'!$F$13</f>
        <v>0</v>
      </c>
      <c r="E368" s="36">
        <f>SUMIFS(СВЦЭМ!$K$40:$K$783,СВЦЭМ!$A$40:$A$783,$A368,СВЦЭМ!$B$39:$B$782,E$366)+'СЕТ СН'!$F$13</f>
        <v>0</v>
      </c>
      <c r="F368" s="36">
        <f>SUMIFS(СВЦЭМ!$K$40:$K$783,СВЦЭМ!$A$40:$A$783,$A368,СВЦЭМ!$B$39:$B$782,F$366)+'СЕТ СН'!$F$13</f>
        <v>0</v>
      </c>
      <c r="G368" s="36">
        <f>SUMIFS(СВЦЭМ!$K$40:$K$783,СВЦЭМ!$A$40:$A$783,$A368,СВЦЭМ!$B$39:$B$782,G$366)+'СЕТ СН'!$F$13</f>
        <v>0</v>
      </c>
      <c r="H368" s="36">
        <f>SUMIFS(СВЦЭМ!$K$40:$K$783,СВЦЭМ!$A$40:$A$783,$A368,СВЦЭМ!$B$39:$B$782,H$366)+'СЕТ СН'!$F$13</f>
        <v>0</v>
      </c>
      <c r="I368" s="36">
        <f>SUMIFS(СВЦЭМ!$K$40:$K$783,СВЦЭМ!$A$40:$A$783,$A368,СВЦЭМ!$B$39:$B$782,I$366)+'СЕТ СН'!$F$13</f>
        <v>0</v>
      </c>
      <c r="J368" s="36">
        <f>SUMIFS(СВЦЭМ!$K$40:$K$783,СВЦЭМ!$A$40:$A$783,$A368,СВЦЭМ!$B$39:$B$782,J$366)+'СЕТ СН'!$F$13</f>
        <v>0</v>
      </c>
      <c r="K368" s="36">
        <f>SUMIFS(СВЦЭМ!$K$40:$K$783,СВЦЭМ!$A$40:$A$783,$A368,СВЦЭМ!$B$39:$B$782,K$366)+'СЕТ СН'!$F$13</f>
        <v>0</v>
      </c>
      <c r="L368" s="36">
        <f>SUMIFS(СВЦЭМ!$K$40:$K$783,СВЦЭМ!$A$40:$A$783,$A368,СВЦЭМ!$B$39:$B$782,L$366)+'СЕТ СН'!$F$13</f>
        <v>0</v>
      </c>
      <c r="M368" s="36">
        <f>SUMIFS(СВЦЭМ!$K$40:$K$783,СВЦЭМ!$A$40:$A$783,$A368,СВЦЭМ!$B$39:$B$782,M$366)+'СЕТ СН'!$F$13</f>
        <v>0</v>
      </c>
      <c r="N368" s="36">
        <f>SUMIFS(СВЦЭМ!$K$40:$K$783,СВЦЭМ!$A$40:$A$783,$A368,СВЦЭМ!$B$39:$B$782,N$366)+'СЕТ СН'!$F$13</f>
        <v>0</v>
      </c>
      <c r="O368" s="36">
        <f>SUMIFS(СВЦЭМ!$K$40:$K$783,СВЦЭМ!$A$40:$A$783,$A368,СВЦЭМ!$B$39:$B$782,O$366)+'СЕТ СН'!$F$13</f>
        <v>0</v>
      </c>
      <c r="P368" s="36">
        <f>SUMIFS(СВЦЭМ!$K$40:$K$783,СВЦЭМ!$A$40:$A$783,$A368,СВЦЭМ!$B$39:$B$782,P$366)+'СЕТ СН'!$F$13</f>
        <v>0</v>
      </c>
      <c r="Q368" s="36">
        <f>SUMIFS(СВЦЭМ!$K$40:$K$783,СВЦЭМ!$A$40:$A$783,$A368,СВЦЭМ!$B$39:$B$782,Q$366)+'СЕТ СН'!$F$13</f>
        <v>0</v>
      </c>
      <c r="R368" s="36">
        <f>SUMIFS(СВЦЭМ!$K$40:$K$783,СВЦЭМ!$A$40:$A$783,$A368,СВЦЭМ!$B$39:$B$782,R$366)+'СЕТ СН'!$F$13</f>
        <v>0</v>
      </c>
      <c r="S368" s="36">
        <f>SUMIFS(СВЦЭМ!$K$40:$K$783,СВЦЭМ!$A$40:$A$783,$A368,СВЦЭМ!$B$39:$B$782,S$366)+'СЕТ СН'!$F$13</f>
        <v>0</v>
      </c>
      <c r="T368" s="36">
        <f>SUMIFS(СВЦЭМ!$K$40:$K$783,СВЦЭМ!$A$40:$A$783,$A368,СВЦЭМ!$B$39:$B$782,T$366)+'СЕТ СН'!$F$13</f>
        <v>0</v>
      </c>
      <c r="U368" s="36">
        <f>SUMIFS(СВЦЭМ!$K$40:$K$783,СВЦЭМ!$A$40:$A$783,$A368,СВЦЭМ!$B$39:$B$782,U$366)+'СЕТ СН'!$F$13</f>
        <v>0</v>
      </c>
      <c r="V368" s="36">
        <f>SUMIFS(СВЦЭМ!$K$40:$K$783,СВЦЭМ!$A$40:$A$783,$A368,СВЦЭМ!$B$39:$B$782,V$366)+'СЕТ СН'!$F$13</f>
        <v>0</v>
      </c>
      <c r="W368" s="36">
        <f>SUMIFS(СВЦЭМ!$K$40:$K$783,СВЦЭМ!$A$40:$A$783,$A368,СВЦЭМ!$B$39:$B$782,W$366)+'СЕТ СН'!$F$13</f>
        <v>0</v>
      </c>
      <c r="X368" s="36">
        <f>SUMIFS(СВЦЭМ!$K$40:$K$783,СВЦЭМ!$A$40:$A$783,$A368,СВЦЭМ!$B$39:$B$782,X$366)+'СЕТ СН'!$F$13</f>
        <v>0</v>
      </c>
      <c r="Y368" s="36">
        <f>SUMIFS(СВЦЭМ!$K$40:$K$783,СВЦЭМ!$A$40:$A$783,$A368,СВЦЭМ!$B$39:$B$782,Y$366)+'СЕТ СН'!$F$13</f>
        <v>0</v>
      </c>
    </row>
    <row r="369" spans="1:25" ht="15.75" hidden="1" x14ac:dyDescent="0.2">
      <c r="A369" s="35">
        <f t="shared" ref="A369:A397" si="10">A368+1</f>
        <v>44988</v>
      </c>
      <c r="B369" s="36">
        <f>SUMIFS(СВЦЭМ!$K$40:$K$783,СВЦЭМ!$A$40:$A$783,$A369,СВЦЭМ!$B$39:$B$782,B$366)+'СЕТ СН'!$F$13</f>
        <v>0</v>
      </c>
      <c r="C369" s="36">
        <f>SUMIFS(СВЦЭМ!$K$40:$K$783,СВЦЭМ!$A$40:$A$783,$A369,СВЦЭМ!$B$39:$B$782,C$366)+'СЕТ СН'!$F$13</f>
        <v>0</v>
      </c>
      <c r="D369" s="36">
        <f>SUMIFS(СВЦЭМ!$K$40:$K$783,СВЦЭМ!$A$40:$A$783,$A369,СВЦЭМ!$B$39:$B$782,D$366)+'СЕТ СН'!$F$13</f>
        <v>0</v>
      </c>
      <c r="E369" s="36">
        <f>SUMIFS(СВЦЭМ!$K$40:$K$783,СВЦЭМ!$A$40:$A$783,$A369,СВЦЭМ!$B$39:$B$782,E$366)+'СЕТ СН'!$F$13</f>
        <v>0</v>
      </c>
      <c r="F369" s="36">
        <f>SUMIFS(СВЦЭМ!$K$40:$K$783,СВЦЭМ!$A$40:$A$783,$A369,СВЦЭМ!$B$39:$B$782,F$366)+'СЕТ СН'!$F$13</f>
        <v>0</v>
      </c>
      <c r="G369" s="36">
        <f>SUMIFS(СВЦЭМ!$K$40:$K$783,СВЦЭМ!$A$40:$A$783,$A369,СВЦЭМ!$B$39:$B$782,G$366)+'СЕТ СН'!$F$13</f>
        <v>0</v>
      </c>
      <c r="H369" s="36">
        <f>SUMIFS(СВЦЭМ!$K$40:$K$783,СВЦЭМ!$A$40:$A$783,$A369,СВЦЭМ!$B$39:$B$782,H$366)+'СЕТ СН'!$F$13</f>
        <v>0</v>
      </c>
      <c r="I369" s="36">
        <f>SUMIFS(СВЦЭМ!$K$40:$K$783,СВЦЭМ!$A$40:$A$783,$A369,СВЦЭМ!$B$39:$B$782,I$366)+'СЕТ СН'!$F$13</f>
        <v>0</v>
      </c>
      <c r="J369" s="36">
        <f>SUMIFS(СВЦЭМ!$K$40:$K$783,СВЦЭМ!$A$40:$A$783,$A369,СВЦЭМ!$B$39:$B$782,J$366)+'СЕТ СН'!$F$13</f>
        <v>0</v>
      </c>
      <c r="K369" s="36">
        <f>SUMIFS(СВЦЭМ!$K$40:$K$783,СВЦЭМ!$A$40:$A$783,$A369,СВЦЭМ!$B$39:$B$782,K$366)+'СЕТ СН'!$F$13</f>
        <v>0</v>
      </c>
      <c r="L369" s="36">
        <f>SUMIFS(СВЦЭМ!$K$40:$K$783,СВЦЭМ!$A$40:$A$783,$A369,СВЦЭМ!$B$39:$B$782,L$366)+'СЕТ СН'!$F$13</f>
        <v>0</v>
      </c>
      <c r="M369" s="36">
        <f>SUMIFS(СВЦЭМ!$K$40:$K$783,СВЦЭМ!$A$40:$A$783,$A369,СВЦЭМ!$B$39:$B$782,M$366)+'СЕТ СН'!$F$13</f>
        <v>0</v>
      </c>
      <c r="N369" s="36">
        <f>SUMIFS(СВЦЭМ!$K$40:$K$783,СВЦЭМ!$A$40:$A$783,$A369,СВЦЭМ!$B$39:$B$782,N$366)+'СЕТ СН'!$F$13</f>
        <v>0</v>
      </c>
      <c r="O369" s="36">
        <f>SUMIFS(СВЦЭМ!$K$40:$K$783,СВЦЭМ!$A$40:$A$783,$A369,СВЦЭМ!$B$39:$B$782,O$366)+'СЕТ СН'!$F$13</f>
        <v>0</v>
      </c>
      <c r="P369" s="36">
        <f>SUMIFS(СВЦЭМ!$K$40:$K$783,СВЦЭМ!$A$40:$A$783,$A369,СВЦЭМ!$B$39:$B$782,P$366)+'СЕТ СН'!$F$13</f>
        <v>0</v>
      </c>
      <c r="Q369" s="36">
        <f>SUMIFS(СВЦЭМ!$K$40:$K$783,СВЦЭМ!$A$40:$A$783,$A369,СВЦЭМ!$B$39:$B$782,Q$366)+'СЕТ СН'!$F$13</f>
        <v>0</v>
      </c>
      <c r="R369" s="36">
        <f>SUMIFS(СВЦЭМ!$K$40:$K$783,СВЦЭМ!$A$40:$A$783,$A369,СВЦЭМ!$B$39:$B$782,R$366)+'СЕТ СН'!$F$13</f>
        <v>0</v>
      </c>
      <c r="S369" s="36">
        <f>SUMIFS(СВЦЭМ!$K$40:$K$783,СВЦЭМ!$A$40:$A$783,$A369,СВЦЭМ!$B$39:$B$782,S$366)+'СЕТ СН'!$F$13</f>
        <v>0</v>
      </c>
      <c r="T369" s="36">
        <f>SUMIFS(СВЦЭМ!$K$40:$K$783,СВЦЭМ!$A$40:$A$783,$A369,СВЦЭМ!$B$39:$B$782,T$366)+'СЕТ СН'!$F$13</f>
        <v>0</v>
      </c>
      <c r="U369" s="36">
        <f>SUMIFS(СВЦЭМ!$K$40:$K$783,СВЦЭМ!$A$40:$A$783,$A369,СВЦЭМ!$B$39:$B$782,U$366)+'СЕТ СН'!$F$13</f>
        <v>0</v>
      </c>
      <c r="V369" s="36">
        <f>SUMIFS(СВЦЭМ!$K$40:$K$783,СВЦЭМ!$A$40:$A$783,$A369,СВЦЭМ!$B$39:$B$782,V$366)+'СЕТ СН'!$F$13</f>
        <v>0</v>
      </c>
      <c r="W369" s="36">
        <f>SUMIFS(СВЦЭМ!$K$40:$K$783,СВЦЭМ!$A$40:$A$783,$A369,СВЦЭМ!$B$39:$B$782,W$366)+'СЕТ СН'!$F$13</f>
        <v>0</v>
      </c>
      <c r="X369" s="36">
        <f>SUMIFS(СВЦЭМ!$K$40:$K$783,СВЦЭМ!$A$40:$A$783,$A369,СВЦЭМ!$B$39:$B$782,X$366)+'СЕТ СН'!$F$13</f>
        <v>0</v>
      </c>
      <c r="Y369" s="36">
        <f>SUMIFS(СВЦЭМ!$K$40:$K$783,СВЦЭМ!$A$40:$A$783,$A369,СВЦЭМ!$B$39:$B$782,Y$366)+'СЕТ СН'!$F$13</f>
        <v>0</v>
      </c>
    </row>
    <row r="370" spans="1:25" ht="15.75" hidden="1" x14ac:dyDescent="0.2">
      <c r="A370" s="35">
        <f t="shared" si="10"/>
        <v>44989</v>
      </c>
      <c r="B370" s="36">
        <f>SUMIFS(СВЦЭМ!$K$40:$K$783,СВЦЭМ!$A$40:$A$783,$A370,СВЦЭМ!$B$39:$B$782,B$366)+'СЕТ СН'!$F$13</f>
        <v>0</v>
      </c>
      <c r="C370" s="36">
        <f>SUMIFS(СВЦЭМ!$K$40:$K$783,СВЦЭМ!$A$40:$A$783,$A370,СВЦЭМ!$B$39:$B$782,C$366)+'СЕТ СН'!$F$13</f>
        <v>0</v>
      </c>
      <c r="D370" s="36">
        <f>SUMIFS(СВЦЭМ!$K$40:$K$783,СВЦЭМ!$A$40:$A$783,$A370,СВЦЭМ!$B$39:$B$782,D$366)+'СЕТ СН'!$F$13</f>
        <v>0</v>
      </c>
      <c r="E370" s="36">
        <f>SUMIFS(СВЦЭМ!$K$40:$K$783,СВЦЭМ!$A$40:$A$783,$A370,СВЦЭМ!$B$39:$B$782,E$366)+'СЕТ СН'!$F$13</f>
        <v>0</v>
      </c>
      <c r="F370" s="36">
        <f>SUMIFS(СВЦЭМ!$K$40:$K$783,СВЦЭМ!$A$40:$A$783,$A370,СВЦЭМ!$B$39:$B$782,F$366)+'СЕТ СН'!$F$13</f>
        <v>0</v>
      </c>
      <c r="G370" s="36">
        <f>SUMIFS(СВЦЭМ!$K$40:$K$783,СВЦЭМ!$A$40:$A$783,$A370,СВЦЭМ!$B$39:$B$782,G$366)+'СЕТ СН'!$F$13</f>
        <v>0</v>
      </c>
      <c r="H370" s="36">
        <f>SUMIFS(СВЦЭМ!$K$40:$K$783,СВЦЭМ!$A$40:$A$783,$A370,СВЦЭМ!$B$39:$B$782,H$366)+'СЕТ СН'!$F$13</f>
        <v>0</v>
      </c>
      <c r="I370" s="36">
        <f>SUMIFS(СВЦЭМ!$K$40:$K$783,СВЦЭМ!$A$40:$A$783,$A370,СВЦЭМ!$B$39:$B$782,I$366)+'СЕТ СН'!$F$13</f>
        <v>0</v>
      </c>
      <c r="J370" s="36">
        <f>SUMIFS(СВЦЭМ!$K$40:$K$783,СВЦЭМ!$A$40:$A$783,$A370,СВЦЭМ!$B$39:$B$782,J$366)+'СЕТ СН'!$F$13</f>
        <v>0</v>
      </c>
      <c r="K370" s="36">
        <f>SUMIFS(СВЦЭМ!$K$40:$K$783,СВЦЭМ!$A$40:$A$783,$A370,СВЦЭМ!$B$39:$B$782,K$366)+'СЕТ СН'!$F$13</f>
        <v>0</v>
      </c>
      <c r="L370" s="36">
        <f>SUMIFS(СВЦЭМ!$K$40:$K$783,СВЦЭМ!$A$40:$A$783,$A370,СВЦЭМ!$B$39:$B$782,L$366)+'СЕТ СН'!$F$13</f>
        <v>0</v>
      </c>
      <c r="M370" s="36">
        <f>SUMIFS(СВЦЭМ!$K$40:$K$783,СВЦЭМ!$A$40:$A$783,$A370,СВЦЭМ!$B$39:$B$782,M$366)+'СЕТ СН'!$F$13</f>
        <v>0</v>
      </c>
      <c r="N370" s="36">
        <f>SUMIFS(СВЦЭМ!$K$40:$K$783,СВЦЭМ!$A$40:$A$783,$A370,СВЦЭМ!$B$39:$B$782,N$366)+'СЕТ СН'!$F$13</f>
        <v>0</v>
      </c>
      <c r="O370" s="36">
        <f>SUMIFS(СВЦЭМ!$K$40:$K$783,СВЦЭМ!$A$40:$A$783,$A370,СВЦЭМ!$B$39:$B$782,O$366)+'СЕТ СН'!$F$13</f>
        <v>0</v>
      </c>
      <c r="P370" s="36">
        <f>SUMIFS(СВЦЭМ!$K$40:$K$783,СВЦЭМ!$A$40:$A$783,$A370,СВЦЭМ!$B$39:$B$782,P$366)+'СЕТ СН'!$F$13</f>
        <v>0</v>
      </c>
      <c r="Q370" s="36">
        <f>SUMIFS(СВЦЭМ!$K$40:$K$783,СВЦЭМ!$A$40:$A$783,$A370,СВЦЭМ!$B$39:$B$782,Q$366)+'СЕТ СН'!$F$13</f>
        <v>0</v>
      </c>
      <c r="R370" s="36">
        <f>SUMIFS(СВЦЭМ!$K$40:$K$783,СВЦЭМ!$A$40:$A$783,$A370,СВЦЭМ!$B$39:$B$782,R$366)+'СЕТ СН'!$F$13</f>
        <v>0</v>
      </c>
      <c r="S370" s="36">
        <f>SUMIFS(СВЦЭМ!$K$40:$K$783,СВЦЭМ!$A$40:$A$783,$A370,СВЦЭМ!$B$39:$B$782,S$366)+'СЕТ СН'!$F$13</f>
        <v>0</v>
      </c>
      <c r="T370" s="36">
        <f>SUMIFS(СВЦЭМ!$K$40:$K$783,СВЦЭМ!$A$40:$A$783,$A370,СВЦЭМ!$B$39:$B$782,T$366)+'СЕТ СН'!$F$13</f>
        <v>0</v>
      </c>
      <c r="U370" s="36">
        <f>SUMIFS(СВЦЭМ!$K$40:$K$783,СВЦЭМ!$A$40:$A$783,$A370,СВЦЭМ!$B$39:$B$782,U$366)+'СЕТ СН'!$F$13</f>
        <v>0</v>
      </c>
      <c r="V370" s="36">
        <f>SUMIFS(СВЦЭМ!$K$40:$K$783,СВЦЭМ!$A$40:$A$783,$A370,СВЦЭМ!$B$39:$B$782,V$366)+'СЕТ СН'!$F$13</f>
        <v>0</v>
      </c>
      <c r="W370" s="36">
        <f>SUMIFS(СВЦЭМ!$K$40:$K$783,СВЦЭМ!$A$40:$A$783,$A370,СВЦЭМ!$B$39:$B$782,W$366)+'СЕТ СН'!$F$13</f>
        <v>0</v>
      </c>
      <c r="X370" s="36">
        <f>SUMIFS(СВЦЭМ!$K$40:$K$783,СВЦЭМ!$A$40:$A$783,$A370,СВЦЭМ!$B$39:$B$782,X$366)+'СЕТ СН'!$F$13</f>
        <v>0</v>
      </c>
      <c r="Y370" s="36">
        <f>SUMIFS(СВЦЭМ!$K$40:$K$783,СВЦЭМ!$A$40:$A$783,$A370,СВЦЭМ!$B$39:$B$782,Y$366)+'СЕТ СН'!$F$13</f>
        <v>0</v>
      </c>
    </row>
    <row r="371" spans="1:25" ht="15.75" hidden="1" x14ac:dyDescent="0.2">
      <c r="A371" s="35">
        <f t="shared" si="10"/>
        <v>44990</v>
      </c>
      <c r="B371" s="36">
        <f>SUMIFS(СВЦЭМ!$K$40:$K$783,СВЦЭМ!$A$40:$A$783,$A371,СВЦЭМ!$B$39:$B$782,B$366)+'СЕТ СН'!$F$13</f>
        <v>0</v>
      </c>
      <c r="C371" s="36">
        <f>SUMIFS(СВЦЭМ!$K$40:$K$783,СВЦЭМ!$A$40:$A$783,$A371,СВЦЭМ!$B$39:$B$782,C$366)+'СЕТ СН'!$F$13</f>
        <v>0</v>
      </c>
      <c r="D371" s="36">
        <f>SUMIFS(СВЦЭМ!$K$40:$K$783,СВЦЭМ!$A$40:$A$783,$A371,СВЦЭМ!$B$39:$B$782,D$366)+'СЕТ СН'!$F$13</f>
        <v>0</v>
      </c>
      <c r="E371" s="36">
        <f>SUMIFS(СВЦЭМ!$K$40:$K$783,СВЦЭМ!$A$40:$A$783,$A371,СВЦЭМ!$B$39:$B$782,E$366)+'СЕТ СН'!$F$13</f>
        <v>0</v>
      </c>
      <c r="F371" s="36">
        <f>SUMIFS(СВЦЭМ!$K$40:$K$783,СВЦЭМ!$A$40:$A$783,$A371,СВЦЭМ!$B$39:$B$782,F$366)+'СЕТ СН'!$F$13</f>
        <v>0</v>
      </c>
      <c r="G371" s="36">
        <f>SUMIFS(СВЦЭМ!$K$40:$K$783,СВЦЭМ!$A$40:$A$783,$A371,СВЦЭМ!$B$39:$B$782,G$366)+'СЕТ СН'!$F$13</f>
        <v>0</v>
      </c>
      <c r="H371" s="36">
        <f>SUMIFS(СВЦЭМ!$K$40:$K$783,СВЦЭМ!$A$40:$A$783,$A371,СВЦЭМ!$B$39:$B$782,H$366)+'СЕТ СН'!$F$13</f>
        <v>0</v>
      </c>
      <c r="I371" s="36">
        <f>SUMIFS(СВЦЭМ!$K$40:$K$783,СВЦЭМ!$A$40:$A$783,$A371,СВЦЭМ!$B$39:$B$782,I$366)+'СЕТ СН'!$F$13</f>
        <v>0</v>
      </c>
      <c r="J371" s="36">
        <f>SUMIFS(СВЦЭМ!$K$40:$K$783,СВЦЭМ!$A$40:$A$783,$A371,СВЦЭМ!$B$39:$B$782,J$366)+'СЕТ СН'!$F$13</f>
        <v>0</v>
      </c>
      <c r="K371" s="36">
        <f>SUMIFS(СВЦЭМ!$K$40:$K$783,СВЦЭМ!$A$40:$A$783,$A371,СВЦЭМ!$B$39:$B$782,K$366)+'СЕТ СН'!$F$13</f>
        <v>0</v>
      </c>
      <c r="L371" s="36">
        <f>SUMIFS(СВЦЭМ!$K$40:$K$783,СВЦЭМ!$A$40:$A$783,$A371,СВЦЭМ!$B$39:$B$782,L$366)+'СЕТ СН'!$F$13</f>
        <v>0</v>
      </c>
      <c r="M371" s="36">
        <f>SUMIFS(СВЦЭМ!$K$40:$K$783,СВЦЭМ!$A$40:$A$783,$A371,СВЦЭМ!$B$39:$B$782,M$366)+'СЕТ СН'!$F$13</f>
        <v>0</v>
      </c>
      <c r="N371" s="36">
        <f>SUMIFS(СВЦЭМ!$K$40:$K$783,СВЦЭМ!$A$40:$A$783,$A371,СВЦЭМ!$B$39:$B$782,N$366)+'СЕТ СН'!$F$13</f>
        <v>0</v>
      </c>
      <c r="O371" s="36">
        <f>SUMIFS(СВЦЭМ!$K$40:$K$783,СВЦЭМ!$A$40:$A$783,$A371,СВЦЭМ!$B$39:$B$782,O$366)+'СЕТ СН'!$F$13</f>
        <v>0</v>
      </c>
      <c r="P371" s="36">
        <f>SUMIFS(СВЦЭМ!$K$40:$K$783,СВЦЭМ!$A$40:$A$783,$A371,СВЦЭМ!$B$39:$B$782,P$366)+'СЕТ СН'!$F$13</f>
        <v>0</v>
      </c>
      <c r="Q371" s="36">
        <f>SUMIFS(СВЦЭМ!$K$40:$K$783,СВЦЭМ!$A$40:$A$783,$A371,СВЦЭМ!$B$39:$B$782,Q$366)+'СЕТ СН'!$F$13</f>
        <v>0</v>
      </c>
      <c r="R371" s="36">
        <f>SUMIFS(СВЦЭМ!$K$40:$K$783,СВЦЭМ!$A$40:$A$783,$A371,СВЦЭМ!$B$39:$B$782,R$366)+'СЕТ СН'!$F$13</f>
        <v>0</v>
      </c>
      <c r="S371" s="36">
        <f>SUMIFS(СВЦЭМ!$K$40:$K$783,СВЦЭМ!$A$40:$A$783,$A371,СВЦЭМ!$B$39:$B$782,S$366)+'СЕТ СН'!$F$13</f>
        <v>0</v>
      </c>
      <c r="T371" s="36">
        <f>SUMIFS(СВЦЭМ!$K$40:$K$783,СВЦЭМ!$A$40:$A$783,$A371,СВЦЭМ!$B$39:$B$782,T$366)+'СЕТ СН'!$F$13</f>
        <v>0</v>
      </c>
      <c r="U371" s="36">
        <f>SUMIFS(СВЦЭМ!$K$40:$K$783,СВЦЭМ!$A$40:$A$783,$A371,СВЦЭМ!$B$39:$B$782,U$366)+'СЕТ СН'!$F$13</f>
        <v>0</v>
      </c>
      <c r="V371" s="36">
        <f>SUMIFS(СВЦЭМ!$K$40:$K$783,СВЦЭМ!$A$40:$A$783,$A371,СВЦЭМ!$B$39:$B$782,V$366)+'СЕТ СН'!$F$13</f>
        <v>0</v>
      </c>
      <c r="W371" s="36">
        <f>SUMIFS(СВЦЭМ!$K$40:$K$783,СВЦЭМ!$A$40:$A$783,$A371,СВЦЭМ!$B$39:$B$782,W$366)+'СЕТ СН'!$F$13</f>
        <v>0</v>
      </c>
      <c r="X371" s="36">
        <f>SUMIFS(СВЦЭМ!$K$40:$K$783,СВЦЭМ!$A$40:$A$783,$A371,СВЦЭМ!$B$39:$B$782,X$366)+'СЕТ СН'!$F$13</f>
        <v>0</v>
      </c>
      <c r="Y371" s="36">
        <f>SUMIFS(СВЦЭМ!$K$40:$K$783,СВЦЭМ!$A$40:$A$783,$A371,СВЦЭМ!$B$39:$B$782,Y$366)+'СЕТ СН'!$F$13</f>
        <v>0</v>
      </c>
    </row>
    <row r="372" spans="1:25" ht="15.75" hidden="1" x14ac:dyDescent="0.2">
      <c r="A372" s="35">
        <f t="shared" si="10"/>
        <v>44991</v>
      </c>
      <c r="B372" s="36">
        <f>SUMIFS(СВЦЭМ!$K$40:$K$783,СВЦЭМ!$A$40:$A$783,$A372,СВЦЭМ!$B$39:$B$782,B$366)+'СЕТ СН'!$F$13</f>
        <v>0</v>
      </c>
      <c r="C372" s="36">
        <f>SUMIFS(СВЦЭМ!$K$40:$K$783,СВЦЭМ!$A$40:$A$783,$A372,СВЦЭМ!$B$39:$B$782,C$366)+'СЕТ СН'!$F$13</f>
        <v>0</v>
      </c>
      <c r="D372" s="36">
        <f>SUMIFS(СВЦЭМ!$K$40:$K$783,СВЦЭМ!$A$40:$A$783,$A372,СВЦЭМ!$B$39:$B$782,D$366)+'СЕТ СН'!$F$13</f>
        <v>0</v>
      </c>
      <c r="E372" s="36">
        <f>SUMIFS(СВЦЭМ!$K$40:$K$783,СВЦЭМ!$A$40:$A$783,$A372,СВЦЭМ!$B$39:$B$782,E$366)+'СЕТ СН'!$F$13</f>
        <v>0</v>
      </c>
      <c r="F372" s="36">
        <f>SUMIFS(СВЦЭМ!$K$40:$K$783,СВЦЭМ!$A$40:$A$783,$A372,СВЦЭМ!$B$39:$B$782,F$366)+'СЕТ СН'!$F$13</f>
        <v>0</v>
      </c>
      <c r="G372" s="36">
        <f>SUMIFS(СВЦЭМ!$K$40:$K$783,СВЦЭМ!$A$40:$A$783,$A372,СВЦЭМ!$B$39:$B$782,G$366)+'СЕТ СН'!$F$13</f>
        <v>0</v>
      </c>
      <c r="H372" s="36">
        <f>SUMIFS(СВЦЭМ!$K$40:$K$783,СВЦЭМ!$A$40:$A$783,$A372,СВЦЭМ!$B$39:$B$782,H$366)+'СЕТ СН'!$F$13</f>
        <v>0</v>
      </c>
      <c r="I372" s="36">
        <f>SUMIFS(СВЦЭМ!$K$40:$K$783,СВЦЭМ!$A$40:$A$783,$A372,СВЦЭМ!$B$39:$B$782,I$366)+'СЕТ СН'!$F$13</f>
        <v>0</v>
      </c>
      <c r="J372" s="36">
        <f>SUMIFS(СВЦЭМ!$K$40:$K$783,СВЦЭМ!$A$40:$A$783,$A372,СВЦЭМ!$B$39:$B$782,J$366)+'СЕТ СН'!$F$13</f>
        <v>0</v>
      </c>
      <c r="K372" s="36">
        <f>SUMIFS(СВЦЭМ!$K$40:$K$783,СВЦЭМ!$A$40:$A$783,$A372,СВЦЭМ!$B$39:$B$782,K$366)+'СЕТ СН'!$F$13</f>
        <v>0</v>
      </c>
      <c r="L372" s="36">
        <f>SUMIFS(СВЦЭМ!$K$40:$K$783,СВЦЭМ!$A$40:$A$783,$A372,СВЦЭМ!$B$39:$B$782,L$366)+'СЕТ СН'!$F$13</f>
        <v>0</v>
      </c>
      <c r="M372" s="36">
        <f>SUMIFS(СВЦЭМ!$K$40:$K$783,СВЦЭМ!$A$40:$A$783,$A372,СВЦЭМ!$B$39:$B$782,M$366)+'СЕТ СН'!$F$13</f>
        <v>0</v>
      </c>
      <c r="N372" s="36">
        <f>SUMIFS(СВЦЭМ!$K$40:$K$783,СВЦЭМ!$A$40:$A$783,$A372,СВЦЭМ!$B$39:$B$782,N$366)+'СЕТ СН'!$F$13</f>
        <v>0</v>
      </c>
      <c r="O372" s="36">
        <f>SUMIFS(СВЦЭМ!$K$40:$K$783,СВЦЭМ!$A$40:$A$783,$A372,СВЦЭМ!$B$39:$B$782,O$366)+'СЕТ СН'!$F$13</f>
        <v>0</v>
      </c>
      <c r="P372" s="36">
        <f>SUMIFS(СВЦЭМ!$K$40:$K$783,СВЦЭМ!$A$40:$A$783,$A372,СВЦЭМ!$B$39:$B$782,P$366)+'СЕТ СН'!$F$13</f>
        <v>0</v>
      </c>
      <c r="Q372" s="36">
        <f>SUMIFS(СВЦЭМ!$K$40:$K$783,СВЦЭМ!$A$40:$A$783,$A372,СВЦЭМ!$B$39:$B$782,Q$366)+'СЕТ СН'!$F$13</f>
        <v>0</v>
      </c>
      <c r="R372" s="36">
        <f>SUMIFS(СВЦЭМ!$K$40:$K$783,СВЦЭМ!$A$40:$A$783,$A372,СВЦЭМ!$B$39:$B$782,R$366)+'СЕТ СН'!$F$13</f>
        <v>0</v>
      </c>
      <c r="S372" s="36">
        <f>SUMIFS(СВЦЭМ!$K$40:$K$783,СВЦЭМ!$A$40:$A$783,$A372,СВЦЭМ!$B$39:$B$782,S$366)+'СЕТ СН'!$F$13</f>
        <v>0</v>
      </c>
      <c r="T372" s="36">
        <f>SUMIFS(СВЦЭМ!$K$40:$K$783,СВЦЭМ!$A$40:$A$783,$A372,СВЦЭМ!$B$39:$B$782,T$366)+'СЕТ СН'!$F$13</f>
        <v>0</v>
      </c>
      <c r="U372" s="36">
        <f>SUMIFS(СВЦЭМ!$K$40:$K$783,СВЦЭМ!$A$40:$A$783,$A372,СВЦЭМ!$B$39:$B$782,U$366)+'СЕТ СН'!$F$13</f>
        <v>0</v>
      </c>
      <c r="V372" s="36">
        <f>SUMIFS(СВЦЭМ!$K$40:$K$783,СВЦЭМ!$A$40:$A$783,$A372,СВЦЭМ!$B$39:$B$782,V$366)+'СЕТ СН'!$F$13</f>
        <v>0</v>
      </c>
      <c r="W372" s="36">
        <f>SUMIFS(СВЦЭМ!$K$40:$K$783,СВЦЭМ!$A$40:$A$783,$A372,СВЦЭМ!$B$39:$B$782,W$366)+'СЕТ СН'!$F$13</f>
        <v>0</v>
      </c>
      <c r="X372" s="36">
        <f>SUMIFS(СВЦЭМ!$K$40:$K$783,СВЦЭМ!$A$40:$A$783,$A372,СВЦЭМ!$B$39:$B$782,X$366)+'СЕТ СН'!$F$13</f>
        <v>0</v>
      </c>
      <c r="Y372" s="36">
        <f>SUMIFS(СВЦЭМ!$K$40:$K$783,СВЦЭМ!$A$40:$A$783,$A372,СВЦЭМ!$B$39:$B$782,Y$366)+'СЕТ СН'!$F$13</f>
        <v>0</v>
      </c>
    </row>
    <row r="373" spans="1:25" ht="15.75" hidden="1" x14ac:dyDescent="0.2">
      <c r="A373" s="35">
        <f t="shared" si="10"/>
        <v>44992</v>
      </c>
      <c r="B373" s="36">
        <f>SUMIFS(СВЦЭМ!$K$40:$K$783,СВЦЭМ!$A$40:$A$783,$A373,СВЦЭМ!$B$39:$B$782,B$366)+'СЕТ СН'!$F$13</f>
        <v>0</v>
      </c>
      <c r="C373" s="36">
        <f>SUMIFS(СВЦЭМ!$K$40:$K$783,СВЦЭМ!$A$40:$A$783,$A373,СВЦЭМ!$B$39:$B$782,C$366)+'СЕТ СН'!$F$13</f>
        <v>0</v>
      </c>
      <c r="D373" s="36">
        <f>SUMIFS(СВЦЭМ!$K$40:$K$783,СВЦЭМ!$A$40:$A$783,$A373,СВЦЭМ!$B$39:$B$782,D$366)+'СЕТ СН'!$F$13</f>
        <v>0</v>
      </c>
      <c r="E373" s="36">
        <f>SUMIFS(СВЦЭМ!$K$40:$K$783,СВЦЭМ!$A$40:$A$783,$A373,СВЦЭМ!$B$39:$B$782,E$366)+'СЕТ СН'!$F$13</f>
        <v>0</v>
      </c>
      <c r="F373" s="36">
        <f>SUMIFS(СВЦЭМ!$K$40:$K$783,СВЦЭМ!$A$40:$A$783,$A373,СВЦЭМ!$B$39:$B$782,F$366)+'СЕТ СН'!$F$13</f>
        <v>0</v>
      </c>
      <c r="G373" s="36">
        <f>SUMIFS(СВЦЭМ!$K$40:$K$783,СВЦЭМ!$A$40:$A$783,$A373,СВЦЭМ!$B$39:$B$782,G$366)+'СЕТ СН'!$F$13</f>
        <v>0</v>
      </c>
      <c r="H373" s="36">
        <f>SUMIFS(СВЦЭМ!$K$40:$K$783,СВЦЭМ!$A$40:$A$783,$A373,СВЦЭМ!$B$39:$B$782,H$366)+'СЕТ СН'!$F$13</f>
        <v>0</v>
      </c>
      <c r="I373" s="36">
        <f>SUMIFS(СВЦЭМ!$K$40:$K$783,СВЦЭМ!$A$40:$A$783,$A373,СВЦЭМ!$B$39:$B$782,I$366)+'СЕТ СН'!$F$13</f>
        <v>0</v>
      </c>
      <c r="J373" s="36">
        <f>SUMIFS(СВЦЭМ!$K$40:$K$783,СВЦЭМ!$A$40:$A$783,$A373,СВЦЭМ!$B$39:$B$782,J$366)+'СЕТ СН'!$F$13</f>
        <v>0</v>
      </c>
      <c r="K373" s="36">
        <f>SUMIFS(СВЦЭМ!$K$40:$K$783,СВЦЭМ!$A$40:$A$783,$A373,СВЦЭМ!$B$39:$B$782,K$366)+'СЕТ СН'!$F$13</f>
        <v>0</v>
      </c>
      <c r="L373" s="36">
        <f>SUMIFS(СВЦЭМ!$K$40:$K$783,СВЦЭМ!$A$40:$A$783,$A373,СВЦЭМ!$B$39:$B$782,L$366)+'СЕТ СН'!$F$13</f>
        <v>0</v>
      </c>
      <c r="M373" s="36">
        <f>SUMIFS(СВЦЭМ!$K$40:$K$783,СВЦЭМ!$A$40:$A$783,$A373,СВЦЭМ!$B$39:$B$782,M$366)+'СЕТ СН'!$F$13</f>
        <v>0</v>
      </c>
      <c r="N373" s="36">
        <f>SUMIFS(СВЦЭМ!$K$40:$K$783,СВЦЭМ!$A$40:$A$783,$A373,СВЦЭМ!$B$39:$B$782,N$366)+'СЕТ СН'!$F$13</f>
        <v>0</v>
      </c>
      <c r="O373" s="36">
        <f>SUMIFS(СВЦЭМ!$K$40:$K$783,СВЦЭМ!$A$40:$A$783,$A373,СВЦЭМ!$B$39:$B$782,O$366)+'СЕТ СН'!$F$13</f>
        <v>0</v>
      </c>
      <c r="P373" s="36">
        <f>SUMIFS(СВЦЭМ!$K$40:$K$783,СВЦЭМ!$A$40:$A$783,$A373,СВЦЭМ!$B$39:$B$782,P$366)+'СЕТ СН'!$F$13</f>
        <v>0</v>
      </c>
      <c r="Q373" s="36">
        <f>SUMIFS(СВЦЭМ!$K$40:$K$783,СВЦЭМ!$A$40:$A$783,$A373,СВЦЭМ!$B$39:$B$782,Q$366)+'СЕТ СН'!$F$13</f>
        <v>0</v>
      </c>
      <c r="R373" s="36">
        <f>SUMIFS(СВЦЭМ!$K$40:$K$783,СВЦЭМ!$A$40:$A$783,$A373,СВЦЭМ!$B$39:$B$782,R$366)+'СЕТ СН'!$F$13</f>
        <v>0</v>
      </c>
      <c r="S373" s="36">
        <f>SUMIFS(СВЦЭМ!$K$40:$K$783,СВЦЭМ!$A$40:$A$783,$A373,СВЦЭМ!$B$39:$B$782,S$366)+'СЕТ СН'!$F$13</f>
        <v>0</v>
      </c>
      <c r="T373" s="36">
        <f>SUMIFS(СВЦЭМ!$K$40:$K$783,СВЦЭМ!$A$40:$A$783,$A373,СВЦЭМ!$B$39:$B$782,T$366)+'СЕТ СН'!$F$13</f>
        <v>0</v>
      </c>
      <c r="U373" s="36">
        <f>SUMIFS(СВЦЭМ!$K$40:$K$783,СВЦЭМ!$A$40:$A$783,$A373,СВЦЭМ!$B$39:$B$782,U$366)+'СЕТ СН'!$F$13</f>
        <v>0</v>
      </c>
      <c r="V373" s="36">
        <f>SUMIFS(СВЦЭМ!$K$40:$K$783,СВЦЭМ!$A$40:$A$783,$A373,СВЦЭМ!$B$39:$B$782,V$366)+'СЕТ СН'!$F$13</f>
        <v>0</v>
      </c>
      <c r="W373" s="36">
        <f>SUMIFS(СВЦЭМ!$K$40:$K$783,СВЦЭМ!$A$40:$A$783,$A373,СВЦЭМ!$B$39:$B$782,W$366)+'СЕТ СН'!$F$13</f>
        <v>0</v>
      </c>
      <c r="X373" s="36">
        <f>SUMIFS(СВЦЭМ!$K$40:$K$783,СВЦЭМ!$A$40:$A$783,$A373,СВЦЭМ!$B$39:$B$782,X$366)+'СЕТ СН'!$F$13</f>
        <v>0</v>
      </c>
      <c r="Y373" s="36">
        <f>SUMIFS(СВЦЭМ!$K$40:$K$783,СВЦЭМ!$A$40:$A$783,$A373,СВЦЭМ!$B$39:$B$782,Y$366)+'СЕТ СН'!$F$13</f>
        <v>0</v>
      </c>
    </row>
    <row r="374" spans="1:25" ht="15.75" hidden="1" x14ac:dyDescent="0.2">
      <c r="A374" s="35">
        <f t="shared" si="10"/>
        <v>44993</v>
      </c>
      <c r="B374" s="36">
        <f>SUMIFS(СВЦЭМ!$K$40:$K$783,СВЦЭМ!$A$40:$A$783,$A374,СВЦЭМ!$B$39:$B$782,B$366)+'СЕТ СН'!$F$13</f>
        <v>0</v>
      </c>
      <c r="C374" s="36">
        <f>SUMIFS(СВЦЭМ!$K$40:$K$783,СВЦЭМ!$A$40:$A$783,$A374,СВЦЭМ!$B$39:$B$782,C$366)+'СЕТ СН'!$F$13</f>
        <v>0</v>
      </c>
      <c r="D374" s="36">
        <f>SUMIFS(СВЦЭМ!$K$40:$K$783,СВЦЭМ!$A$40:$A$783,$A374,СВЦЭМ!$B$39:$B$782,D$366)+'СЕТ СН'!$F$13</f>
        <v>0</v>
      </c>
      <c r="E374" s="36">
        <f>SUMIFS(СВЦЭМ!$K$40:$K$783,СВЦЭМ!$A$40:$A$783,$A374,СВЦЭМ!$B$39:$B$782,E$366)+'СЕТ СН'!$F$13</f>
        <v>0</v>
      </c>
      <c r="F374" s="36">
        <f>SUMIFS(СВЦЭМ!$K$40:$K$783,СВЦЭМ!$A$40:$A$783,$A374,СВЦЭМ!$B$39:$B$782,F$366)+'СЕТ СН'!$F$13</f>
        <v>0</v>
      </c>
      <c r="G374" s="36">
        <f>SUMIFS(СВЦЭМ!$K$40:$K$783,СВЦЭМ!$A$40:$A$783,$A374,СВЦЭМ!$B$39:$B$782,G$366)+'СЕТ СН'!$F$13</f>
        <v>0</v>
      </c>
      <c r="H374" s="36">
        <f>SUMIFS(СВЦЭМ!$K$40:$K$783,СВЦЭМ!$A$40:$A$783,$A374,СВЦЭМ!$B$39:$B$782,H$366)+'СЕТ СН'!$F$13</f>
        <v>0</v>
      </c>
      <c r="I374" s="36">
        <f>SUMIFS(СВЦЭМ!$K$40:$K$783,СВЦЭМ!$A$40:$A$783,$A374,СВЦЭМ!$B$39:$B$782,I$366)+'СЕТ СН'!$F$13</f>
        <v>0</v>
      </c>
      <c r="J374" s="36">
        <f>SUMIFS(СВЦЭМ!$K$40:$K$783,СВЦЭМ!$A$40:$A$783,$A374,СВЦЭМ!$B$39:$B$782,J$366)+'СЕТ СН'!$F$13</f>
        <v>0</v>
      </c>
      <c r="K374" s="36">
        <f>SUMIFS(СВЦЭМ!$K$40:$K$783,СВЦЭМ!$A$40:$A$783,$A374,СВЦЭМ!$B$39:$B$782,K$366)+'СЕТ СН'!$F$13</f>
        <v>0</v>
      </c>
      <c r="L374" s="36">
        <f>SUMIFS(СВЦЭМ!$K$40:$K$783,СВЦЭМ!$A$40:$A$783,$A374,СВЦЭМ!$B$39:$B$782,L$366)+'СЕТ СН'!$F$13</f>
        <v>0</v>
      </c>
      <c r="M374" s="36">
        <f>SUMIFS(СВЦЭМ!$K$40:$K$783,СВЦЭМ!$A$40:$A$783,$A374,СВЦЭМ!$B$39:$B$782,M$366)+'СЕТ СН'!$F$13</f>
        <v>0</v>
      </c>
      <c r="N374" s="36">
        <f>SUMIFS(СВЦЭМ!$K$40:$K$783,СВЦЭМ!$A$40:$A$783,$A374,СВЦЭМ!$B$39:$B$782,N$366)+'СЕТ СН'!$F$13</f>
        <v>0</v>
      </c>
      <c r="O374" s="36">
        <f>SUMIFS(СВЦЭМ!$K$40:$K$783,СВЦЭМ!$A$40:$A$783,$A374,СВЦЭМ!$B$39:$B$782,O$366)+'СЕТ СН'!$F$13</f>
        <v>0</v>
      </c>
      <c r="P374" s="36">
        <f>SUMIFS(СВЦЭМ!$K$40:$K$783,СВЦЭМ!$A$40:$A$783,$A374,СВЦЭМ!$B$39:$B$782,P$366)+'СЕТ СН'!$F$13</f>
        <v>0</v>
      </c>
      <c r="Q374" s="36">
        <f>SUMIFS(СВЦЭМ!$K$40:$K$783,СВЦЭМ!$A$40:$A$783,$A374,СВЦЭМ!$B$39:$B$782,Q$366)+'СЕТ СН'!$F$13</f>
        <v>0</v>
      </c>
      <c r="R374" s="36">
        <f>SUMIFS(СВЦЭМ!$K$40:$K$783,СВЦЭМ!$A$40:$A$783,$A374,СВЦЭМ!$B$39:$B$782,R$366)+'СЕТ СН'!$F$13</f>
        <v>0</v>
      </c>
      <c r="S374" s="36">
        <f>SUMIFS(СВЦЭМ!$K$40:$K$783,СВЦЭМ!$A$40:$A$783,$A374,СВЦЭМ!$B$39:$B$782,S$366)+'СЕТ СН'!$F$13</f>
        <v>0</v>
      </c>
      <c r="T374" s="36">
        <f>SUMIFS(СВЦЭМ!$K$40:$K$783,СВЦЭМ!$A$40:$A$783,$A374,СВЦЭМ!$B$39:$B$782,T$366)+'СЕТ СН'!$F$13</f>
        <v>0</v>
      </c>
      <c r="U374" s="36">
        <f>SUMIFS(СВЦЭМ!$K$40:$K$783,СВЦЭМ!$A$40:$A$783,$A374,СВЦЭМ!$B$39:$B$782,U$366)+'СЕТ СН'!$F$13</f>
        <v>0</v>
      </c>
      <c r="V374" s="36">
        <f>SUMIFS(СВЦЭМ!$K$40:$K$783,СВЦЭМ!$A$40:$A$783,$A374,СВЦЭМ!$B$39:$B$782,V$366)+'СЕТ СН'!$F$13</f>
        <v>0</v>
      </c>
      <c r="W374" s="36">
        <f>SUMIFS(СВЦЭМ!$K$40:$K$783,СВЦЭМ!$A$40:$A$783,$A374,СВЦЭМ!$B$39:$B$782,W$366)+'СЕТ СН'!$F$13</f>
        <v>0</v>
      </c>
      <c r="X374" s="36">
        <f>SUMIFS(СВЦЭМ!$K$40:$K$783,СВЦЭМ!$A$40:$A$783,$A374,СВЦЭМ!$B$39:$B$782,X$366)+'СЕТ СН'!$F$13</f>
        <v>0</v>
      </c>
      <c r="Y374" s="36">
        <f>SUMIFS(СВЦЭМ!$K$40:$K$783,СВЦЭМ!$A$40:$A$783,$A374,СВЦЭМ!$B$39:$B$782,Y$366)+'СЕТ СН'!$F$13</f>
        <v>0</v>
      </c>
    </row>
    <row r="375" spans="1:25" ht="15.75" hidden="1" x14ac:dyDescent="0.2">
      <c r="A375" s="35">
        <f t="shared" si="10"/>
        <v>44994</v>
      </c>
      <c r="B375" s="36">
        <f>SUMIFS(СВЦЭМ!$K$40:$K$783,СВЦЭМ!$A$40:$A$783,$A375,СВЦЭМ!$B$39:$B$782,B$366)+'СЕТ СН'!$F$13</f>
        <v>0</v>
      </c>
      <c r="C375" s="36">
        <f>SUMIFS(СВЦЭМ!$K$40:$K$783,СВЦЭМ!$A$40:$A$783,$A375,СВЦЭМ!$B$39:$B$782,C$366)+'СЕТ СН'!$F$13</f>
        <v>0</v>
      </c>
      <c r="D375" s="36">
        <f>SUMIFS(СВЦЭМ!$K$40:$K$783,СВЦЭМ!$A$40:$A$783,$A375,СВЦЭМ!$B$39:$B$782,D$366)+'СЕТ СН'!$F$13</f>
        <v>0</v>
      </c>
      <c r="E375" s="36">
        <f>SUMIFS(СВЦЭМ!$K$40:$K$783,СВЦЭМ!$A$40:$A$783,$A375,СВЦЭМ!$B$39:$B$782,E$366)+'СЕТ СН'!$F$13</f>
        <v>0</v>
      </c>
      <c r="F375" s="36">
        <f>SUMIFS(СВЦЭМ!$K$40:$K$783,СВЦЭМ!$A$40:$A$783,$A375,СВЦЭМ!$B$39:$B$782,F$366)+'СЕТ СН'!$F$13</f>
        <v>0</v>
      </c>
      <c r="G375" s="36">
        <f>SUMIFS(СВЦЭМ!$K$40:$K$783,СВЦЭМ!$A$40:$A$783,$A375,СВЦЭМ!$B$39:$B$782,G$366)+'СЕТ СН'!$F$13</f>
        <v>0</v>
      </c>
      <c r="H375" s="36">
        <f>SUMIFS(СВЦЭМ!$K$40:$K$783,СВЦЭМ!$A$40:$A$783,$A375,СВЦЭМ!$B$39:$B$782,H$366)+'СЕТ СН'!$F$13</f>
        <v>0</v>
      </c>
      <c r="I375" s="36">
        <f>SUMIFS(СВЦЭМ!$K$40:$K$783,СВЦЭМ!$A$40:$A$783,$A375,СВЦЭМ!$B$39:$B$782,I$366)+'СЕТ СН'!$F$13</f>
        <v>0</v>
      </c>
      <c r="J375" s="36">
        <f>SUMIFS(СВЦЭМ!$K$40:$K$783,СВЦЭМ!$A$40:$A$783,$A375,СВЦЭМ!$B$39:$B$782,J$366)+'СЕТ СН'!$F$13</f>
        <v>0</v>
      </c>
      <c r="K375" s="36">
        <f>SUMIFS(СВЦЭМ!$K$40:$K$783,СВЦЭМ!$A$40:$A$783,$A375,СВЦЭМ!$B$39:$B$782,K$366)+'СЕТ СН'!$F$13</f>
        <v>0</v>
      </c>
      <c r="L375" s="36">
        <f>SUMIFS(СВЦЭМ!$K$40:$K$783,СВЦЭМ!$A$40:$A$783,$A375,СВЦЭМ!$B$39:$B$782,L$366)+'СЕТ СН'!$F$13</f>
        <v>0</v>
      </c>
      <c r="M375" s="36">
        <f>SUMIFS(СВЦЭМ!$K$40:$K$783,СВЦЭМ!$A$40:$A$783,$A375,СВЦЭМ!$B$39:$B$782,M$366)+'СЕТ СН'!$F$13</f>
        <v>0</v>
      </c>
      <c r="N375" s="36">
        <f>SUMIFS(СВЦЭМ!$K$40:$K$783,СВЦЭМ!$A$40:$A$783,$A375,СВЦЭМ!$B$39:$B$782,N$366)+'СЕТ СН'!$F$13</f>
        <v>0</v>
      </c>
      <c r="O375" s="36">
        <f>SUMIFS(СВЦЭМ!$K$40:$K$783,СВЦЭМ!$A$40:$A$783,$A375,СВЦЭМ!$B$39:$B$782,O$366)+'СЕТ СН'!$F$13</f>
        <v>0</v>
      </c>
      <c r="P375" s="36">
        <f>SUMIFS(СВЦЭМ!$K$40:$K$783,СВЦЭМ!$A$40:$A$783,$A375,СВЦЭМ!$B$39:$B$782,P$366)+'СЕТ СН'!$F$13</f>
        <v>0</v>
      </c>
      <c r="Q375" s="36">
        <f>SUMIFS(СВЦЭМ!$K$40:$K$783,СВЦЭМ!$A$40:$A$783,$A375,СВЦЭМ!$B$39:$B$782,Q$366)+'СЕТ СН'!$F$13</f>
        <v>0</v>
      </c>
      <c r="R375" s="36">
        <f>SUMIFS(СВЦЭМ!$K$40:$K$783,СВЦЭМ!$A$40:$A$783,$A375,СВЦЭМ!$B$39:$B$782,R$366)+'СЕТ СН'!$F$13</f>
        <v>0</v>
      </c>
      <c r="S375" s="36">
        <f>SUMIFS(СВЦЭМ!$K$40:$K$783,СВЦЭМ!$A$40:$A$783,$A375,СВЦЭМ!$B$39:$B$782,S$366)+'СЕТ СН'!$F$13</f>
        <v>0</v>
      </c>
      <c r="T375" s="36">
        <f>SUMIFS(СВЦЭМ!$K$40:$K$783,СВЦЭМ!$A$40:$A$783,$A375,СВЦЭМ!$B$39:$B$782,T$366)+'СЕТ СН'!$F$13</f>
        <v>0</v>
      </c>
      <c r="U375" s="36">
        <f>SUMIFS(СВЦЭМ!$K$40:$K$783,СВЦЭМ!$A$40:$A$783,$A375,СВЦЭМ!$B$39:$B$782,U$366)+'СЕТ СН'!$F$13</f>
        <v>0</v>
      </c>
      <c r="V375" s="36">
        <f>SUMIFS(СВЦЭМ!$K$40:$K$783,СВЦЭМ!$A$40:$A$783,$A375,СВЦЭМ!$B$39:$B$782,V$366)+'СЕТ СН'!$F$13</f>
        <v>0</v>
      </c>
      <c r="W375" s="36">
        <f>SUMIFS(СВЦЭМ!$K$40:$K$783,СВЦЭМ!$A$40:$A$783,$A375,СВЦЭМ!$B$39:$B$782,W$366)+'СЕТ СН'!$F$13</f>
        <v>0</v>
      </c>
      <c r="X375" s="36">
        <f>SUMIFS(СВЦЭМ!$K$40:$K$783,СВЦЭМ!$A$40:$A$783,$A375,СВЦЭМ!$B$39:$B$782,X$366)+'СЕТ СН'!$F$13</f>
        <v>0</v>
      </c>
      <c r="Y375" s="36">
        <f>SUMIFS(СВЦЭМ!$K$40:$K$783,СВЦЭМ!$A$40:$A$783,$A375,СВЦЭМ!$B$39:$B$782,Y$366)+'СЕТ СН'!$F$13</f>
        <v>0</v>
      </c>
    </row>
    <row r="376" spans="1:25" ht="15.75" hidden="1" x14ac:dyDescent="0.2">
      <c r="A376" s="35">
        <f t="shared" si="10"/>
        <v>44995</v>
      </c>
      <c r="B376" s="36">
        <f>SUMIFS(СВЦЭМ!$K$40:$K$783,СВЦЭМ!$A$40:$A$783,$A376,СВЦЭМ!$B$39:$B$782,B$366)+'СЕТ СН'!$F$13</f>
        <v>0</v>
      </c>
      <c r="C376" s="36">
        <f>SUMIFS(СВЦЭМ!$K$40:$K$783,СВЦЭМ!$A$40:$A$783,$A376,СВЦЭМ!$B$39:$B$782,C$366)+'СЕТ СН'!$F$13</f>
        <v>0</v>
      </c>
      <c r="D376" s="36">
        <f>SUMIFS(СВЦЭМ!$K$40:$K$783,СВЦЭМ!$A$40:$A$783,$A376,СВЦЭМ!$B$39:$B$782,D$366)+'СЕТ СН'!$F$13</f>
        <v>0</v>
      </c>
      <c r="E376" s="36">
        <f>SUMIFS(СВЦЭМ!$K$40:$K$783,СВЦЭМ!$A$40:$A$783,$A376,СВЦЭМ!$B$39:$B$782,E$366)+'СЕТ СН'!$F$13</f>
        <v>0</v>
      </c>
      <c r="F376" s="36">
        <f>SUMIFS(СВЦЭМ!$K$40:$K$783,СВЦЭМ!$A$40:$A$783,$A376,СВЦЭМ!$B$39:$B$782,F$366)+'СЕТ СН'!$F$13</f>
        <v>0</v>
      </c>
      <c r="G376" s="36">
        <f>SUMIFS(СВЦЭМ!$K$40:$K$783,СВЦЭМ!$A$40:$A$783,$A376,СВЦЭМ!$B$39:$B$782,G$366)+'СЕТ СН'!$F$13</f>
        <v>0</v>
      </c>
      <c r="H376" s="36">
        <f>SUMIFS(СВЦЭМ!$K$40:$K$783,СВЦЭМ!$A$40:$A$783,$A376,СВЦЭМ!$B$39:$B$782,H$366)+'СЕТ СН'!$F$13</f>
        <v>0</v>
      </c>
      <c r="I376" s="36">
        <f>SUMIFS(СВЦЭМ!$K$40:$K$783,СВЦЭМ!$A$40:$A$783,$A376,СВЦЭМ!$B$39:$B$782,I$366)+'СЕТ СН'!$F$13</f>
        <v>0</v>
      </c>
      <c r="J376" s="36">
        <f>SUMIFS(СВЦЭМ!$K$40:$K$783,СВЦЭМ!$A$40:$A$783,$A376,СВЦЭМ!$B$39:$B$782,J$366)+'СЕТ СН'!$F$13</f>
        <v>0</v>
      </c>
      <c r="K376" s="36">
        <f>SUMIFS(СВЦЭМ!$K$40:$K$783,СВЦЭМ!$A$40:$A$783,$A376,СВЦЭМ!$B$39:$B$782,K$366)+'СЕТ СН'!$F$13</f>
        <v>0</v>
      </c>
      <c r="L376" s="36">
        <f>SUMIFS(СВЦЭМ!$K$40:$K$783,СВЦЭМ!$A$40:$A$783,$A376,СВЦЭМ!$B$39:$B$782,L$366)+'СЕТ СН'!$F$13</f>
        <v>0</v>
      </c>
      <c r="M376" s="36">
        <f>SUMIFS(СВЦЭМ!$K$40:$K$783,СВЦЭМ!$A$40:$A$783,$A376,СВЦЭМ!$B$39:$B$782,M$366)+'СЕТ СН'!$F$13</f>
        <v>0</v>
      </c>
      <c r="N376" s="36">
        <f>SUMIFS(СВЦЭМ!$K$40:$K$783,СВЦЭМ!$A$40:$A$783,$A376,СВЦЭМ!$B$39:$B$782,N$366)+'СЕТ СН'!$F$13</f>
        <v>0</v>
      </c>
      <c r="O376" s="36">
        <f>SUMIFS(СВЦЭМ!$K$40:$K$783,СВЦЭМ!$A$40:$A$783,$A376,СВЦЭМ!$B$39:$B$782,O$366)+'СЕТ СН'!$F$13</f>
        <v>0</v>
      </c>
      <c r="P376" s="36">
        <f>SUMIFS(СВЦЭМ!$K$40:$K$783,СВЦЭМ!$A$40:$A$783,$A376,СВЦЭМ!$B$39:$B$782,P$366)+'СЕТ СН'!$F$13</f>
        <v>0</v>
      </c>
      <c r="Q376" s="36">
        <f>SUMIFS(СВЦЭМ!$K$40:$K$783,СВЦЭМ!$A$40:$A$783,$A376,СВЦЭМ!$B$39:$B$782,Q$366)+'СЕТ СН'!$F$13</f>
        <v>0</v>
      </c>
      <c r="R376" s="36">
        <f>SUMIFS(СВЦЭМ!$K$40:$K$783,СВЦЭМ!$A$40:$A$783,$A376,СВЦЭМ!$B$39:$B$782,R$366)+'СЕТ СН'!$F$13</f>
        <v>0</v>
      </c>
      <c r="S376" s="36">
        <f>SUMIFS(СВЦЭМ!$K$40:$K$783,СВЦЭМ!$A$40:$A$783,$A376,СВЦЭМ!$B$39:$B$782,S$366)+'СЕТ СН'!$F$13</f>
        <v>0</v>
      </c>
      <c r="T376" s="36">
        <f>SUMIFS(СВЦЭМ!$K$40:$K$783,СВЦЭМ!$A$40:$A$783,$A376,СВЦЭМ!$B$39:$B$782,T$366)+'СЕТ СН'!$F$13</f>
        <v>0</v>
      </c>
      <c r="U376" s="36">
        <f>SUMIFS(СВЦЭМ!$K$40:$K$783,СВЦЭМ!$A$40:$A$783,$A376,СВЦЭМ!$B$39:$B$782,U$366)+'СЕТ СН'!$F$13</f>
        <v>0</v>
      </c>
      <c r="V376" s="36">
        <f>SUMIFS(СВЦЭМ!$K$40:$K$783,СВЦЭМ!$A$40:$A$783,$A376,СВЦЭМ!$B$39:$B$782,V$366)+'СЕТ СН'!$F$13</f>
        <v>0</v>
      </c>
      <c r="W376" s="36">
        <f>SUMIFS(СВЦЭМ!$K$40:$K$783,СВЦЭМ!$A$40:$A$783,$A376,СВЦЭМ!$B$39:$B$782,W$366)+'СЕТ СН'!$F$13</f>
        <v>0</v>
      </c>
      <c r="X376" s="36">
        <f>SUMIFS(СВЦЭМ!$K$40:$K$783,СВЦЭМ!$A$40:$A$783,$A376,СВЦЭМ!$B$39:$B$782,X$366)+'СЕТ СН'!$F$13</f>
        <v>0</v>
      </c>
      <c r="Y376" s="36">
        <f>SUMIFS(СВЦЭМ!$K$40:$K$783,СВЦЭМ!$A$40:$A$783,$A376,СВЦЭМ!$B$39:$B$782,Y$366)+'СЕТ СН'!$F$13</f>
        <v>0</v>
      </c>
    </row>
    <row r="377" spans="1:25" ht="15.75" hidden="1" x14ac:dyDescent="0.2">
      <c r="A377" s="35">
        <f t="shared" si="10"/>
        <v>44996</v>
      </c>
      <c r="B377" s="36">
        <f>SUMIFS(СВЦЭМ!$K$40:$K$783,СВЦЭМ!$A$40:$A$783,$A377,СВЦЭМ!$B$39:$B$782,B$366)+'СЕТ СН'!$F$13</f>
        <v>0</v>
      </c>
      <c r="C377" s="36">
        <f>SUMIFS(СВЦЭМ!$K$40:$K$783,СВЦЭМ!$A$40:$A$783,$A377,СВЦЭМ!$B$39:$B$782,C$366)+'СЕТ СН'!$F$13</f>
        <v>0</v>
      </c>
      <c r="D377" s="36">
        <f>SUMIFS(СВЦЭМ!$K$40:$K$783,СВЦЭМ!$A$40:$A$783,$A377,СВЦЭМ!$B$39:$B$782,D$366)+'СЕТ СН'!$F$13</f>
        <v>0</v>
      </c>
      <c r="E377" s="36">
        <f>SUMIFS(СВЦЭМ!$K$40:$K$783,СВЦЭМ!$A$40:$A$783,$A377,СВЦЭМ!$B$39:$B$782,E$366)+'СЕТ СН'!$F$13</f>
        <v>0</v>
      </c>
      <c r="F377" s="36">
        <f>SUMIFS(СВЦЭМ!$K$40:$K$783,СВЦЭМ!$A$40:$A$783,$A377,СВЦЭМ!$B$39:$B$782,F$366)+'СЕТ СН'!$F$13</f>
        <v>0</v>
      </c>
      <c r="G377" s="36">
        <f>SUMIFS(СВЦЭМ!$K$40:$K$783,СВЦЭМ!$A$40:$A$783,$A377,СВЦЭМ!$B$39:$B$782,G$366)+'СЕТ СН'!$F$13</f>
        <v>0</v>
      </c>
      <c r="H377" s="36">
        <f>SUMIFS(СВЦЭМ!$K$40:$K$783,СВЦЭМ!$A$40:$A$783,$A377,СВЦЭМ!$B$39:$B$782,H$366)+'СЕТ СН'!$F$13</f>
        <v>0</v>
      </c>
      <c r="I377" s="36">
        <f>SUMIFS(СВЦЭМ!$K$40:$K$783,СВЦЭМ!$A$40:$A$783,$A377,СВЦЭМ!$B$39:$B$782,I$366)+'СЕТ СН'!$F$13</f>
        <v>0</v>
      </c>
      <c r="J377" s="36">
        <f>SUMIFS(СВЦЭМ!$K$40:$K$783,СВЦЭМ!$A$40:$A$783,$A377,СВЦЭМ!$B$39:$B$782,J$366)+'СЕТ СН'!$F$13</f>
        <v>0</v>
      </c>
      <c r="K377" s="36">
        <f>SUMIFS(СВЦЭМ!$K$40:$K$783,СВЦЭМ!$A$40:$A$783,$A377,СВЦЭМ!$B$39:$B$782,K$366)+'СЕТ СН'!$F$13</f>
        <v>0</v>
      </c>
      <c r="L377" s="36">
        <f>SUMIFS(СВЦЭМ!$K$40:$K$783,СВЦЭМ!$A$40:$A$783,$A377,СВЦЭМ!$B$39:$B$782,L$366)+'СЕТ СН'!$F$13</f>
        <v>0</v>
      </c>
      <c r="M377" s="36">
        <f>SUMIFS(СВЦЭМ!$K$40:$K$783,СВЦЭМ!$A$40:$A$783,$A377,СВЦЭМ!$B$39:$B$782,M$366)+'СЕТ СН'!$F$13</f>
        <v>0</v>
      </c>
      <c r="N377" s="36">
        <f>SUMIFS(СВЦЭМ!$K$40:$K$783,СВЦЭМ!$A$40:$A$783,$A377,СВЦЭМ!$B$39:$B$782,N$366)+'СЕТ СН'!$F$13</f>
        <v>0</v>
      </c>
      <c r="O377" s="36">
        <f>SUMIFS(СВЦЭМ!$K$40:$K$783,СВЦЭМ!$A$40:$A$783,$A377,СВЦЭМ!$B$39:$B$782,O$366)+'СЕТ СН'!$F$13</f>
        <v>0</v>
      </c>
      <c r="P377" s="36">
        <f>SUMIFS(СВЦЭМ!$K$40:$K$783,СВЦЭМ!$A$40:$A$783,$A377,СВЦЭМ!$B$39:$B$782,P$366)+'СЕТ СН'!$F$13</f>
        <v>0</v>
      </c>
      <c r="Q377" s="36">
        <f>SUMIFS(СВЦЭМ!$K$40:$K$783,СВЦЭМ!$A$40:$A$783,$A377,СВЦЭМ!$B$39:$B$782,Q$366)+'СЕТ СН'!$F$13</f>
        <v>0</v>
      </c>
      <c r="R377" s="36">
        <f>SUMIFS(СВЦЭМ!$K$40:$K$783,СВЦЭМ!$A$40:$A$783,$A377,СВЦЭМ!$B$39:$B$782,R$366)+'СЕТ СН'!$F$13</f>
        <v>0</v>
      </c>
      <c r="S377" s="36">
        <f>SUMIFS(СВЦЭМ!$K$40:$K$783,СВЦЭМ!$A$40:$A$783,$A377,СВЦЭМ!$B$39:$B$782,S$366)+'СЕТ СН'!$F$13</f>
        <v>0</v>
      </c>
      <c r="T377" s="36">
        <f>SUMIFS(СВЦЭМ!$K$40:$K$783,СВЦЭМ!$A$40:$A$783,$A377,СВЦЭМ!$B$39:$B$782,T$366)+'СЕТ СН'!$F$13</f>
        <v>0</v>
      </c>
      <c r="U377" s="36">
        <f>SUMIFS(СВЦЭМ!$K$40:$K$783,СВЦЭМ!$A$40:$A$783,$A377,СВЦЭМ!$B$39:$B$782,U$366)+'СЕТ СН'!$F$13</f>
        <v>0</v>
      </c>
      <c r="V377" s="36">
        <f>SUMIFS(СВЦЭМ!$K$40:$K$783,СВЦЭМ!$A$40:$A$783,$A377,СВЦЭМ!$B$39:$B$782,V$366)+'СЕТ СН'!$F$13</f>
        <v>0</v>
      </c>
      <c r="W377" s="36">
        <f>SUMIFS(СВЦЭМ!$K$40:$K$783,СВЦЭМ!$A$40:$A$783,$A377,СВЦЭМ!$B$39:$B$782,W$366)+'СЕТ СН'!$F$13</f>
        <v>0</v>
      </c>
      <c r="X377" s="36">
        <f>SUMIFS(СВЦЭМ!$K$40:$K$783,СВЦЭМ!$A$40:$A$783,$A377,СВЦЭМ!$B$39:$B$782,X$366)+'СЕТ СН'!$F$13</f>
        <v>0</v>
      </c>
      <c r="Y377" s="36">
        <f>SUMIFS(СВЦЭМ!$K$40:$K$783,СВЦЭМ!$A$40:$A$783,$A377,СВЦЭМ!$B$39:$B$782,Y$366)+'СЕТ СН'!$F$13</f>
        <v>0</v>
      </c>
    </row>
    <row r="378" spans="1:25" ht="15.75" hidden="1" x14ac:dyDescent="0.2">
      <c r="A378" s="35">
        <f t="shared" si="10"/>
        <v>44997</v>
      </c>
      <c r="B378" s="36">
        <f>SUMIFS(СВЦЭМ!$K$40:$K$783,СВЦЭМ!$A$40:$A$783,$A378,СВЦЭМ!$B$39:$B$782,B$366)+'СЕТ СН'!$F$13</f>
        <v>0</v>
      </c>
      <c r="C378" s="36">
        <f>SUMIFS(СВЦЭМ!$K$40:$K$783,СВЦЭМ!$A$40:$A$783,$A378,СВЦЭМ!$B$39:$B$782,C$366)+'СЕТ СН'!$F$13</f>
        <v>0</v>
      </c>
      <c r="D378" s="36">
        <f>SUMIFS(СВЦЭМ!$K$40:$K$783,СВЦЭМ!$A$40:$A$783,$A378,СВЦЭМ!$B$39:$B$782,D$366)+'СЕТ СН'!$F$13</f>
        <v>0</v>
      </c>
      <c r="E378" s="36">
        <f>SUMIFS(СВЦЭМ!$K$40:$K$783,СВЦЭМ!$A$40:$A$783,$A378,СВЦЭМ!$B$39:$B$782,E$366)+'СЕТ СН'!$F$13</f>
        <v>0</v>
      </c>
      <c r="F378" s="36">
        <f>SUMIFS(СВЦЭМ!$K$40:$K$783,СВЦЭМ!$A$40:$A$783,$A378,СВЦЭМ!$B$39:$B$782,F$366)+'СЕТ СН'!$F$13</f>
        <v>0</v>
      </c>
      <c r="G378" s="36">
        <f>SUMIFS(СВЦЭМ!$K$40:$K$783,СВЦЭМ!$A$40:$A$783,$A378,СВЦЭМ!$B$39:$B$782,G$366)+'СЕТ СН'!$F$13</f>
        <v>0</v>
      </c>
      <c r="H378" s="36">
        <f>SUMIFS(СВЦЭМ!$K$40:$K$783,СВЦЭМ!$A$40:$A$783,$A378,СВЦЭМ!$B$39:$B$782,H$366)+'СЕТ СН'!$F$13</f>
        <v>0</v>
      </c>
      <c r="I378" s="36">
        <f>SUMIFS(СВЦЭМ!$K$40:$K$783,СВЦЭМ!$A$40:$A$783,$A378,СВЦЭМ!$B$39:$B$782,I$366)+'СЕТ СН'!$F$13</f>
        <v>0</v>
      </c>
      <c r="J378" s="36">
        <f>SUMIFS(СВЦЭМ!$K$40:$K$783,СВЦЭМ!$A$40:$A$783,$A378,СВЦЭМ!$B$39:$B$782,J$366)+'СЕТ СН'!$F$13</f>
        <v>0</v>
      </c>
      <c r="K378" s="36">
        <f>SUMIFS(СВЦЭМ!$K$40:$K$783,СВЦЭМ!$A$40:$A$783,$A378,СВЦЭМ!$B$39:$B$782,K$366)+'СЕТ СН'!$F$13</f>
        <v>0</v>
      </c>
      <c r="L378" s="36">
        <f>SUMIFS(СВЦЭМ!$K$40:$K$783,СВЦЭМ!$A$40:$A$783,$A378,СВЦЭМ!$B$39:$B$782,L$366)+'СЕТ СН'!$F$13</f>
        <v>0</v>
      </c>
      <c r="M378" s="36">
        <f>SUMIFS(СВЦЭМ!$K$40:$K$783,СВЦЭМ!$A$40:$A$783,$A378,СВЦЭМ!$B$39:$B$782,M$366)+'СЕТ СН'!$F$13</f>
        <v>0</v>
      </c>
      <c r="N378" s="36">
        <f>SUMIFS(СВЦЭМ!$K$40:$K$783,СВЦЭМ!$A$40:$A$783,$A378,СВЦЭМ!$B$39:$B$782,N$366)+'СЕТ СН'!$F$13</f>
        <v>0</v>
      </c>
      <c r="O378" s="36">
        <f>SUMIFS(СВЦЭМ!$K$40:$K$783,СВЦЭМ!$A$40:$A$783,$A378,СВЦЭМ!$B$39:$B$782,O$366)+'СЕТ СН'!$F$13</f>
        <v>0</v>
      </c>
      <c r="P378" s="36">
        <f>SUMIFS(СВЦЭМ!$K$40:$K$783,СВЦЭМ!$A$40:$A$783,$A378,СВЦЭМ!$B$39:$B$782,P$366)+'СЕТ СН'!$F$13</f>
        <v>0</v>
      </c>
      <c r="Q378" s="36">
        <f>SUMIFS(СВЦЭМ!$K$40:$K$783,СВЦЭМ!$A$40:$A$783,$A378,СВЦЭМ!$B$39:$B$782,Q$366)+'СЕТ СН'!$F$13</f>
        <v>0</v>
      </c>
      <c r="R378" s="36">
        <f>SUMIFS(СВЦЭМ!$K$40:$K$783,СВЦЭМ!$A$40:$A$783,$A378,СВЦЭМ!$B$39:$B$782,R$366)+'СЕТ СН'!$F$13</f>
        <v>0</v>
      </c>
      <c r="S378" s="36">
        <f>SUMIFS(СВЦЭМ!$K$40:$K$783,СВЦЭМ!$A$40:$A$783,$A378,СВЦЭМ!$B$39:$B$782,S$366)+'СЕТ СН'!$F$13</f>
        <v>0</v>
      </c>
      <c r="T378" s="36">
        <f>SUMIFS(СВЦЭМ!$K$40:$K$783,СВЦЭМ!$A$40:$A$783,$A378,СВЦЭМ!$B$39:$B$782,T$366)+'СЕТ СН'!$F$13</f>
        <v>0</v>
      </c>
      <c r="U378" s="36">
        <f>SUMIFS(СВЦЭМ!$K$40:$K$783,СВЦЭМ!$A$40:$A$783,$A378,СВЦЭМ!$B$39:$B$782,U$366)+'СЕТ СН'!$F$13</f>
        <v>0</v>
      </c>
      <c r="V378" s="36">
        <f>SUMIFS(СВЦЭМ!$K$40:$K$783,СВЦЭМ!$A$40:$A$783,$A378,СВЦЭМ!$B$39:$B$782,V$366)+'СЕТ СН'!$F$13</f>
        <v>0</v>
      </c>
      <c r="W378" s="36">
        <f>SUMIFS(СВЦЭМ!$K$40:$K$783,СВЦЭМ!$A$40:$A$783,$A378,СВЦЭМ!$B$39:$B$782,W$366)+'СЕТ СН'!$F$13</f>
        <v>0</v>
      </c>
      <c r="X378" s="36">
        <f>SUMIFS(СВЦЭМ!$K$40:$K$783,СВЦЭМ!$A$40:$A$783,$A378,СВЦЭМ!$B$39:$B$782,X$366)+'СЕТ СН'!$F$13</f>
        <v>0</v>
      </c>
      <c r="Y378" s="36">
        <f>SUMIFS(СВЦЭМ!$K$40:$K$783,СВЦЭМ!$A$40:$A$783,$A378,СВЦЭМ!$B$39:$B$782,Y$366)+'СЕТ СН'!$F$13</f>
        <v>0</v>
      </c>
    </row>
    <row r="379" spans="1:25" ht="15.75" hidden="1" x14ac:dyDescent="0.2">
      <c r="A379" s="35">
        <f t="shared" si="10"/>
        <v>44998</v>
      </c>
      <c r="B379" s="36">
        <f>SUMIFS(СВЦЭМ!$K$40:$K$783,СВЦЭМ!$A$40:$A$783,$A379,СВЦЭМ!$B$39:$B$782,B$366)+'СЕТ СН'!$F$13</f>
        <v>0</v>
      </c>
      <c r="C379" s="36">
        <f>SUMIFS(СВЦЭМ!$K$40:$K$783,СВЦЭМ!$A$40:$A$783,$A379,СВЦЭМ!$B$39:$B$782,C$366)+'СЕТ СН'!$F$13</f>
        <v>0</v>
      </c>
      <c r="D379" s="36">
        <f>SUMIFS(СВЦЭМ!$K$40:$K$783,СВЦЭМ!$A$40:$A$783,$A379,СВЦЭМ!$B$39:$B$782,D$366)+'СЕТ СН'!$F$13</f>
        <v>0</v>
      </c>
      <c r="E379" s="36">
        <f>SUMIFS(СВЦЭМ!$K$40:$K$783,СВЦЭМ!$A$40:$A$783,$A379,СВЦЭМ!$B$39:$B$782,E$366)+'СЕТ СН'!$F$13</f>
        <v>0</v>
      </c>
      <c r="F379" s="36">
        <f>SUMIFS(СВЦЭМ!$K$40:$K$783,СВЦЭМ!$A$40:$A$783,$A379,СВЦЭМ!$B$39:$B$782,F$366)+'СЕТ СН'!$F$13</f>
        <v>0</v>
      </c>
      <c r="G379" s="36">
        <f>SUMIFS(СВЦЭМ!$K$40:$K$783,СВЦЭМ!$A$40:$A$783,$A379,СВЦЭМ!$B$39:$B$782,G$366)+'СЕТ СН'!$F$13</f>
        <v>0</v>
      </c>
      <c r="H379" s="36">
        <f>SUMIFS(СВЦЭМ!$K$40:$K$783,СВЦЭМ!$A$40:$A$783,$A379,СВЦЭМ!$B$39:$B$782,H$366)+'СЕТ СН'!$F$13</f>
        <v>0</v>
      </c>
      <c r="I379" s="36">
        <f>SUMIFS(СВЦЭМ!$K$40:$K$783,СВЦЭМ!$A$40:$A$783,$A379,СВЦЭМ!$B$39:$B$782,I$366)+'СЕТ СН'!$F$13</f>
        <v>0</v>
      </c>
      <c r="J379" s="36">
        <f>SUMIFS(СВЦЭМ!$K$40:$K$783,СВЦЭМ!$A$40:$A$783,$A379,СВЦЭМ!$B$39:$B$782,J$366)+'СЕТ СН'!$F$13</f>
        <v>0</v>
      </c>
      <c r="K379" s="36">
        <f>SUMIFS(СВЦЭМ!$K$40:$K$783,СВЦЭМ!$A$40:$A$783,$A379,СВЦЭМ!$B$39:$B$782,K$366)+'СЕТ СН'!$F$13</f>
        <v>0</v>
      </c>
      <c r="L379" s="36">
        <f>SUMIFS(СВЦЭМ!$K$40:$K$783,СВЦЭМ!$A$40:$A$783,$A379,СВЦЭМ!$B$39:$B$782,L$366)+'СЕТ СН'!$F$13</f>
        <v>0</v>
      </c>
      <c r="M379" s="36">
        <f>SUMIFS(СВЦЭМ!$K$40:$K$783,СВЦЭМ!$A$40:$A$783,$A379,СВЦЭМ!$B$39:$B$782,M$366)+'СЕТ СН'!$F$13</f>
        <v>0</v>
      </c>
      <c r="N379" s="36">
        <f>SUMIFS(СВЦЭМ!$K$40:$K$783,СВЦЭМ!$A$40:$A$783,$A379,СВЦЭМ!$B$39:$B$782,N$366)+'СЕТ СН'!$F$13</f>
        <v>0</v>
      </c>
      <c r="O379" s="36">
        <f>SUMIFS(СВЦЭМ!$K$40:$K$783,СВЦЭМ!$A$40:$A$783,$A379,СВЦЭМ!$B$39:$B$782,O$366)+'СЕТ СН'!$F$13</f>
        <v>0</v>
      </c>
      <c r="P379" s="36">
        <f>SUMIFS(СВЦЭМ!$K$40:$K$783,СВЦЭМ!$A$40:$A$783,$A379,СВЦЭМ!$B$39:$B$782,P$366)+'СЕТ СН'!$F$13</f>
        <v>0</v>
      </c>
      <c r="Q379" s="36">
        <f>SUMIFS(СВЦЭМ!$K$40:$K$783,СВЦЭМ!$A$40:$A$783,$A379,СВЦЭМ!$B$39:$B$782,Q$366)+'СЕТ СН'!$F$13</f>
        <v>0</v>
      </c>
      <c r="R379" s="36">
        <f>SUMIFS(СВЦЭМ!$K$40:$K$783,СВЦЭМ!$A$40:$A$783,$A379,СВЦЭМ!$B$39:$B$782,R$366)+'СЕТ СН'!$F$13</f>
        <v>0</v>
      </c>
      <c r="S379" s="36">
        <f>SUMIFS(СВЦЭМ!$K$40:$K$783,СВЦЭМ!$A$40:$A$783,$A379,СВЦЭМ!$B$39:$B$782,S$366)+'СЕТ СН'!$F$13</f>
        <v>0</v>
      </c>
      <c r="T379" s="36">
        <f>SUMIFS(СВЦЭМ!$K$40:$K$783,СВЦЭМ!$A$40:$A$783,$A379,СВЦЭМ!$B$39:$B$782,T$366)+'СЕТ СН'!$F$13</f>
        <v>0</v>
      </c>
      <c r="U379" s="36">
        <f>SUMIFS(СВЦЭМ!$K$40:$K$783,СВЦЭМ!$A$40:$A$783,$A379,СВЦЭМ!$B$39:$B$782,U$366)+'СЕТ СН'!$F$13</f>
        <v>0</v>
      </c>
      <c r="V379" s="36">
        <f>SUMIFS(СВЦЭМ!$K$40:$K$783,СВЦЭМ!$A$40:$A$783,$A379,СВЦЭМ!$B$39:$B$782,V$366)+'СЕТ СН'!$F$13</f>
        <v>0</v>
      </c>
      <c r="W379" s="36">
        <f>SUMIFS(СВЦЭМ!$K$40:$K$783,СВЦЭМ!$A$40:$A$783,$A379,СВЦЭМ!$B$39:$B$782,W$366)+'СЕТ СН'!$F$13</f>
        <v>0</v>
      </c>
      <c r="X379" s="36">
        <f>SUMIFS(СВЦЭМ!$K$40:$K$783,СВЦЭМ!$A$40:$A$783,$A379,СВЦЭМ!$B$39:$B$782,X$366)+'СЕТ СН'!$F$13</f>
        <v>0</v>
      </c>
      <c r="Y379" s="36">
        <f>SUMIFS(СВЦЭМ!$K$40:$K$783,СВЦЭМ!$A$40:$A$783,$A379,СВЦЭМ!$B$39:$B$782,Y$366)+'СЕТ СН'!$F$13</f>
        <v>0</v>
      </c>
    </row>
    <row r="380" spans="1:25" ht="15.75" hidden="1" x14ac:dyDescent="0.2">
      <c r="A380" s="35">
        <f t="shared" si="10"/>
        <v>44999</v>
      </c>
      <c r="B380" s="36">
        <f>SUMIFS(СВЦЭМ!$K$40:$K$783,СВЦЭМ!$A$40:$A$783,$A380,СВЦЭМ!$B$39:$B$782,B$366)+'СЕТ СН'!$F$13</f>
        <v>0</v>
      </c>
      <c r="C380" s="36">
        <f>SUMIFS(СВЦЭМ!$K$40:$K$783,СВЦЭМ!$A$40:$A$783,$A380,СВЦЭМ!$B$39:$B$782,C$366)+'СЕТ СН'!$F$13</f>
        <v>0</v>
      </c>
      <c r="D380" s="36">
        <f>SUMIFS(СВЦЭМ!$K$40:$K$783,СВЦЭМ!$A$40:$A$783,$A380,СВЦЭМ!$B$39:$B$782,D$366)+'СЕТ СН'!$F$13</f>
        <v>0</v>
      </c>
      <c r="E380" s="36">
        <f>SUMIFS(СВЦЭМ!$K$40:$K$783,СВЦЭМ!$A$40:$A$783,$A380,СВЦЭМ!$B$39:$B$782,E$366)+'СЕТ СН'!$F$13</f>
        <v>0</v>
      </c>
      <c r="F380" s="36">
        <f>SUMIFS(СВЦЭМ!$K$40:$K$783,СВЦЭМ!$A$40:$A$783,$A380,СВЦЭМ!$B$39:$B$782,F$366)+'СЕТ СН'!$F$13</f>
        <v>0</v>
      </c>
      <c r="G380" s="36">
        <f>SUMIFS(СВЦЭМ!$K$40:$K$783,СВЦЭМ!$A$40:$A$783,$A380,СВЦЭМ!$B$39:$B$782,G$366)+'СЕТ СН'!$F$13</f>
        <v>0</v>
      </c>
      <c r="H380" s="36">
        <f>SUMIFS(СВЦЭМ!$K$40:$K$783,СВЦЭМ!$A$40:$A$783,$A380,СВЦЭМ!$B$39:$B$782,H$366)+'СЕТ СН'!$F$13</f>
        <v>0</v>
      </c>
      <c r="I380" s="36">
        <f>SUMIFS(СВЦЭМ!$K$40:$K$783,СВЦЭМ!$A$40:$A$783,$A380,СВЦЭМ!$B$39:$B$782,I$366)+'СЕТ СН'!$F$13</f>
        <v>0</v>
      </c>
      <c r="J380" s="36">
        <f>SUMIFS(СВЦЭМ!$K$40:$K$783,СВЦЭМ!$A$40:$A$783,$A380,СВЦЭМ!$B$39:$B$782,J$366)+'СЕТ СН'!$F$13</f>
        <v>0</v>
      </c>
      <c r="K380" s="36">
        <f>SUMIFS(СВЦЭМ!$K$40:$K$783,СВЦЭМ!$A$40:$A$783,$A380,СВЦЭМ!$B$39:$B$782,K$366)+'СЕТ СН'!$F$13</f>
        <v>0</v>
      </c>
      <c r="L380" s="36">
        <f>SUMIFS(СВЦЭМ!$K$40:$K$783,СВЦЭМ!$A$40:$A$783,$A380,СВЦЭМ!$B$39:$B$782,L$366)+'СЕТ СН'!$F$13</f>
        <v>0</v>
      </c>
      <c r="M380" s="36">
        <f>SUMIFS(СВЦЭМ!$K$40:$K$783,СВЦЭМ!$A$40:$A$783,$A380,СВЦЭМ!$B$39:$B$782,M$366)+'СЕТ СН'!$F$13</f>
        <v>0</v>
      </c>
      <c r="N380" s="36">
        <f>SUMIFS(СВЦЭМ!$K$40:$K$783,СВЦЭМ!$A$40:$A$783,$A380,СВЦЭМ!$B$39:$B$782,N$366)+'СЕТ СН'!$F$13</f>
        <v>0</v>
      </c>
      <c r="O380" s="36">
        <f>SUMIFS(СВЦЭМ!$K$40:$K$783,СВЦЭМ!$A$40:$A$783,$A380,СВЦЭМ!$B$39:$B$782,O$366)+'СЕТ СН'!$F$13</f>
        <v>0</v>
      </c>
      <c r="P380" s="36">
        <f>SUMIFS(СВЦЭМ!$K$40:$K$783,СВЦЭМ!$A$40:$A$783,$A380,СВЦЭМ!$B$39:$B$782,P$366)+'СЕТ СН'!$F$13</f>
        <v>0</v>
      </c>
      <c r="Q380" s="36">
        <f>SUMIFS(СВЦЭМ!$K$40:$K$783,СВЦЭМ!$A$40:$A$783,$A380,СВЦЭМ!$B$39:$B$782,Q$366)+'СЕТ СН'!$F$13</f>
        <v>0</v>
      </c>
      <c r="R380" s="36">
        <f>SUMIFS(СВЦЭМ!$K$40:$K$783,СВЦЭМ!$A$40:$A$783,$A380,СВЦЭМ!$B$39:$B$782,R$366)+'СЕТ СН'!$F$13</f>
        <v>0</v>
      </c>
      <c r="S380" s="36">
        <f>SUMIFS(СВЦЭМ!$K$40:$K$783,СВЦЭМ!$A$40:$A$783,$A380,СВЦЭМ!$B$39:$B$782,S$366)+'СЕТ СН'!$F$13</f>
        <v>0</v>
      </c>
      <c r="T380" s="36">
        <f>SUMIFS(СВЦЭМ!$K$40:$K$783,СВЦЭМ!$A$40:$A$783,$A380,СВЦЭМ!$B$39:$B$782,T$366)+'СЕТ СН'!$F$13</f>
        <v>0</v>
      </c>
      <c r="U380" s="36">
        <f>SUMIFS(СВЦЭМ!$K$40:$K$783,СВЦЭМ!$A$40:$A$783,$A380,СВЦЭМ!$B$39:$B$782,U$366)+'СЕТ СН'!$F$13</f>
        <v>0</v>
      </c>
      <c r="V380" s="36">
        <f>SUMIFS(СВЦЭМ!$K$40:$K$783,СВЦЭМ!$A$40:$A$783,$A380,СВЦЭМ!$B$39:$B$782,V$366)+'СЕТ СН'!$F$13</f>
        <v>0</v>
      </c>
      <c r="W380" s="36">
        <f>SUMIFS(СВЦЭМ!$K$40:$K$783,СВЦЭМ!$A$40:$A$783,$A380,СВЦЭМ!$B$39:$B$782,W$366)+'СЕТ СН'!$F$13</f>
        <v>0</v>
      </c>
      <c r="X380" s="36">
        <f>SUMIFS(СВЦЭМ!$K$40:$K$783,СВЦЭМ!$A$40:$A$783,$A380,СВЦЭМ!$B$39:$B$782,X$366)+'СЕТ СН'!$F$13</f>
        <v>0</v>
      </c>
      <c r="Y380" s="36">
        <f>SUMIFS(СВЦЭМ!$K$40:$K$783,СВЦЭМ!$A$40:$A$783,$A380,СВЦЭМ!$B$39:$B$782,Y$366)+'СЕТ СН'!$F$13</f>
        <v>0</v>
      </c>
    </row>
    <row r="381" spans="1:25" ht="15.75" hidden="1" x14ac:dyDescent="0.2">
      <c r="A381" s="35">
        <f t="shared" si="10"/>
        <v>45000</v>
      </c>
      <c r="B381" s="36">
        <f>SUMIFS(СВЦЭМ!$K$40:$K$783,СВЦЭМ!$A$40:$A$783,$A381,СВЦЭМ!$B$39:$B$782,B$366)+'СЕТ СН'!$F$13</f>
        <v>0</v>
      </c>
      <c r="C381" s="36">
        <f>SUMIFS(СВЦЭМ!$K$40:$K$783,СВЦЭМ!$A$40:$A$783,$A381,СВЦЭМ!$B$39:$B$782,C$366)+'СЕТ СН'!$F$13</f>
        <v>0</v>
      </c>
      <c r="D381" s="36">
        <f>SUMIFS(СВЦЭМ!$K$40:$K$783,СВЦЭМ!$A$40:$A$783,$A381,СВЦЭМ!$B$39:$B$782,D$366)+'СЕТ СН'!$F$13</f>
        <v>0</v>
      </c>
      <c r="E381" s="36">
        <f>SUMIFS(СВЦЭМ!$K$40:$K$783,СВЦЭМ!$A$40:$A$783,$A381,СВЦЭМ!$B$39:$B$782,E$366)+'СЕТ СН'!$F$13</f>
        <v>0</v>
      </c>
      <c r="F381" s="36">
        <f>SUMIFS(СВЦЭМ!$K$40:$K$783,СВЦЭМ!$A$40:$A$783,$A381,СВЦЭМ!$B$39:$B$782,F$366)+'СЕТ СН'!$F$13</f>
        <v>0</v>
      </c>
      <c r="G381" s="36">
        <f>SUMIFS(СВЦЭМ!$K$40:$K$783,СВЦЭМ!$A$40:$A$783,$A381,СВЦЭМ!$B$39:$B$782,G$366)+'СЕТ СН'!$F$13</f>
        <v>0</v>
      </c>
      <c r="H381" s="36">
        <f>SUMIFS(СВЦЭМ!$K$40:$K$783,СВЦЭМ!$A$40:$A$783,$A381,СВЦЭМ!$B$39:$B$782,H$366)+'СЕТ СН'!$F$13</f>
        <v>0</v>
      </c>
      <c r="I381" s="36">
        <f>SUMIFS(СВЦЭМ!$K$40:$K$783,СВЦЭМ!$A$40:$A$783,$A381,СВЦЭМ!$B$39:$B$782,I$366)+'СЕТ СН'!$F$13</f>
        <v>0</v>
      </c>
      <c r="J381" s="36">
        <f>SUMIFS(СВЦЭМ!$K$40:$K$783,СВЦЭМ!$A$40:$A$783,$A381,СВЦЭМ!$B$39:$B$782,J$366)+'СЕТ СН'!$F$13</f>
        <v>0</v>
      </c>
      <c r="K381" s="36">
        <f>SUMIFS(СВЦЭМ!$K$40:$K$783,СВЦЭМ!$A$40:$A$783,$A381,СВЦЭМ!$B$39:$B$782,K$366)+'СЕТ СН'!$F$13</f>
        <v>0</v>
      </c>
      <c r="L381" s="36">
        <f>SUMIFS(СВЦЭМ!$K$40:$K$783,СВЦЭМ!$A$40:$A$783,$A381,СВЦЭМ!$B$39:$B$782,L$366)+'СЕТ СН'!$F$13</f>
        <v>0</v>
      </c>
      <c r="M381" s="36">
        <f>SUMIFS(СВЦЭМ!$K$40:$K$783,СВЦЭМ!$A$40:$A$783,$A381,СВЦЭМ!$B$39:$B$782,M$366)+'СЕТ СН'!$F$13</f>
        <v>0</v>
      </c>
      <c r="N381" s="36">
        <f>SUMIFS(СВЦЭМ!$K$40:$K$783,СВЦЭМ!$A$40:$A$783,$A381,СВЦЭМ!$B$39:$B$782,N$366)+'СЕТ СН'!$F$13</f>
        <v>0</v>
      </c>
      <c r="O381" s="36">
        <f>SUMIFS(СВЦЭМ!$K$40:$K$783,СВЦЭМ!$A$40:$A$783,$A381,СВЦЭМ!$B$39:$B$782,O$366)+'СЕТ СН'!$F$13</f>
        <v>0</v>
      </c>
      <c r="P381" s="36">
        <f>SUMIFS(СВЦЭМ!$K$40:$K$783,СВЦЭМ!$A$40:$A$783,$A381,СВЦЭМ!$B$39:$B$782,P$366)+'СЕТ СН'!$F$13</f>
        <v>0</v>
      </c>
      <c r="Q381" s="36">
        <f>SUMIFS(СВЦЭМ!$K$40:$K$783,СВЦЭМ!$A$40:$A$783,$A381,СВЦЭМ!$B$39:$B$782,Q$366)+'СЕТ СН'!$F$13</f>
        <v>0</v>
      </c>
      <c r="R381" s="36">
        <f>SUMIFS(СВЦЭМ!$K$40:$K$783,СВЦЭМ!$A$40:$A$783,$A381,СВЦЭМ!$B$39:$B$782,R$366)+'СЕТ СН'!$F$13</f>
        <v>0</v>
      </c>
      <c r="S381" s="36">
        <f>SUMIFS(СВЦЭМ!$K$40:$K$783,СВЦЭМ!$A$40:$A$783,$A381,СВЦЭМ!$B$39:$B$782,S$366)+'СЕТ СН'!$F$13</f>
        <v>0</v>
      </c>
      <c r="T381" s="36">
        <f>SUMIFS(СВЦЭМ!$K$40:$K$783,СВЦЭМ!$A$40:$A$783,$A381,СВЦЭМ!$B$39:$B$782,T$366)+'СЕТ СН'!$F$13</f>
        <v>0</v>
      </c>
      <c r="U381" s="36">
        <f>SUMIFS(СВЦЭМ!$K$40:$K$783,СВЦЭМ!$A$40:$A$783,$A381,СВЦЭМ!$B$39:$B$782,U$366)+'СЕТ СН'!$F$13</f>
        <v>0</v>
      </c>
      <c r="V381" s="36">
        <f>SUMIFS(СВЦЭМ!$K$40:$K$783,СВЦЭМ!$A$40:$A$783,$A381,СВЦЭМ!$B$39:$B$782,V$366)+'СЕТ СН'!$F$13</f>
        <v>0</v>
      </c>
      <c r="W381" s="36">
        <f>SUMIFS(СВЦЭМ!$K$40:$K$783,СВЦЭМ!$A$40:$A$783,$A381,СВЦЭМ!$B$39:$B$782,W$366)+'СЕТ СН'!$F$13</f>
        <v>0</v>
      </c>
      <c r="X381" s="36">
        <f>SUMIFS(СВЦЭМ!$K$40:$K$783,СВЦЭМ!$A$40:$A$783,$A381,СВЦЭМ!$B$39:$B$782,X$366)+'СЕТ СН'!$F$13</f>
        <v>0</v>
      </c>
      <c r="Y381" s="36">
        <f>SUMIFS(СВЦЭМ!$K$40:$K$783,СВЦЭМ!$A$40:$A$783,$A381,СВЦЭМ!$B$39:$B$782,Y$366)+'СЕТ СН'!$F$13</f>
        <v>0</v>
      </c>
    </row>
    <row r="382" spans="1:25" ht="15.75" hidden="1" x14ac:dyDescent="0.2">
      <c r="A382" s="35">
        <f t="shared" si="10"/>
        <v>45001</v>
      </c>
      <c r="B382" s="36">
        <f>SUMIFS(СВЦЭМ!$K$40:$K$783,СВЦЭМ!$A$40:$A$783,$A382,СВЦЭМ!$B$39:$B$782,B$366)+'СЕТ СН'!$F$13</f>
        <v>0</v>
      </c>
      <c r="C382" s="36">
        <f>SUMIFS(СВЦЭМ!$K$40:$K$783,СВЦЭМ!$A$40:$A$783,$A382,СВЦЭМ!$B$39:$B$782,C$366)+'СЕТ СН'!$F$13</f>
        <v>0</v>
      </c>
      <c r="D382" s="36">
        <f>SUMIFS(СВЦЭМ!$K$40:$K$783,СВЦЭМ!$A$40:$A$783,$A382,СВЦЭМ!$B$39:$B$782,D$366)+'СЕТ СН'!$F$13</f>
        <v>0</v>
      </c>
      <c r="E382" s="36">
        <f>SUMIFS(СВЦЭМ!$K$40:$K$783,СВЦЭМ!$A$40:$A$783,$A382,СВЦЭМ!$B$39:$B$782,E$366)+'СЕТ СН'!$F$13</f>
        <v>0</v>
      </c>
      <c r="F382" s="36">
        <f>SUMIFS(СВЦЭМ!$K$40:$K$783,СВЦЭМ!$A$40:$A$783,$A382,СВЦЭМ!$B$39:$B$782,F$366)+'СЕТ СН'!$F$13</f>
        <v>0</v>
      </c>
      <c r="G382" s="36">
        <f>SUMIFS(СВЦЭМ!$K$40:$K$783,СВЦЭМ!$A$40:$A$783,$A382,СВЦЭМ!$B$39:$B$782,G$366)+'СЕТ СН'!$F$13</f>
        <v>0</v>
      </c>
      <c r="H382" s="36">
        <f>SUMIFS(СВЦЭМ!$K$40:$K$783,СВЦЭМ!$A$40:$A$783,$A382,СВЦЭМ!$B$39:$B$782,H$366)+'СЕТ СН'!$F$13</f>
        <v>0</v>
      </c>
      <c r="I382" s="36">
        <f>SUMIFS(СВЦЭМ!$K$40:$K$783,СВЦЭМ!$A$40:$A$783,$A382,СВЦЭМ!$B$39:$B$782,I$366)+'СЕТ СН'!$F$13</f>
        <v>0</v>
      </c>
      <c r="J382" s="36">
        <f>SUMIFS(СВЦЭМ!$K$40:$K$783,СВЦЭМ!$A$40:$A$783,$A382,СВЦЭМ!$B$39:$B$782,J$366)+'СЕТ СН'!$F$13</f>
        <v>0</v>
      </c>
      <c r="K382" s="36">
        <f>SUMIFS(СВЦЭМ!$K$40:$K$783,СВЦЭМ!$A$40:$A$783,$A382,СВЦЭМ!$B$39:$B$782,K$366)+'СЕТ СН'!$F$13</f>
        <v>0</v>
      </c>
      <c r="L382" s="36">
        <f>SUMIFS(СВЦЭМ!$K$40:$K$783,СВЦЭМ!$A$40:$A$783,$A382,СВЦЭМ!$B$39:$B$782,L$366)+'СЕТ СН'!$F$13</f>
        <v>0</v>
      </c>
      <c r="M382" s="36">
        <f>SUMIFS(СВЦЭМ!$K$40:$K$783,СВЦЭМ!$A$40:$A$783,$A382,СВЦЭМ!$B$39:$B$782,M$366)+'СЕТ СН'!$F$13</f>
        <v>0</v>
      </c>
      <c r="N382" s="36">
        <f>SUMIFS(СВЦЭМ!$K$40:$K$783,СВЦЭМ!$A$40:$A$783,$A382,СВЦЭМ!$B$39:$B$782,N$366)+'СЕТ СН'!$F$13</f>
        <v>0</v>
      </c>
      <c r="O382" s="36">
        <f>SUMIFS(СВЦЭМ!$K$40:$K$783,СВЦЭМ!$A$40:$A$783,$A382,СВЦЭМ!$B$39:$B$782,O$366)+'СЕТ СН'!$F$13</f>
        <v>0</v>
      </c>
      <c r="P382" s="36">
        <f>SUMIFS(СВЦЭМ!$K$40:$K$783,СВЦЭМ!$A$40:$A$783,$A382,СВЦЭМ!$B$39:$B$782,P$366)+'СЕТ СН'!$F$13</f>
        <v>0</v>
      </c>
      <c r="Q382" s="36">
        <f>SUMIFS(СВЦЭМ!$K$40:$K$783,СВЦЭМ!$A$40:$A$783,$A382,СВЦЭМ!$B$39:$B$782,Q$366)+'СЕТ СН'!$F$13</f>
        <v>0</v>
      </c>
      <c r="R382" s="36">
        <f>SUMIFS(СВЦЭМ!$K$40:$K$783,СВЦЭМ!$A$40:$A$783,$A382,СВЦЭМ!$B$39:$B$782,R$366)+'СЕТ СН'!$F$13</f>
        <v>0</v>
      </c>
      <c r="S382" s="36">
        <f>SUMIFS(СВЦЭМ!$K$40:$K$783,СВЦЭМ!$A$40:$A$783,$A382,СВЦЭМ!$B$39:$B$782,S$366)+'СЕТ СН'!$F$13</f>
        <v>0</v>
      </c>
      <c r="T382" s="36">
        <f>SUMIFS(СВЦЭМ!$K$40:$K$783,СВЦЭМ!$A$40:$A$783,$A382,СВЦЭМ!$B$39:$B$782,T$366)+'СЕТ СН'!$F$13</f>
        <v>0</v>
      </c>
      <c r="U382" s="36">
        <f>SUMIFS(СВЦЭМ!$K$40:$K$783,СВЦЭМ!$A$40:$A$783,$A382,СВЦЭМ!$B$39:$B$782,U$366)+'СЕТ СН'!$F$13</f>
        <v>0</v>
      </c>
      <c r="V382" s="36">
        <f>SUMIFS(СВЦЭМ!$K$40:$K$783,СВЦЭМ!$A$40:$A$783,$A382,СВЦЭМ!$B$39:$B$782,V$366)+'СЕТ СН'!$F$13</f>
        <v>0</v>
      </c>
      <c r="W382" s="36">
        <f>SUMIFS(СВЦЭМ!$K$40:$K$783,СВЦЭМ!$A$40:$A$783,$A382,СВЦЭМ!$B$39:$B$782,W$366)+'СЕТ СН'!$F$13</f>
        <v>0</v>
      </c>
      <c r="X382" s="36">
        <f>SUMIFS(СВЦЭМ!$K$40:$K$783,СВЦЭМ!$A$40:$A$783,$A382,СВЦЭМ!$B$39:$B$782,X$366)+'СЕТ СН'!$F$13</f>
        <v>0</v>
      </c>
      <c r="Y382" s="36">
        <f>SUMIFS(СВЦЭМ!$K$40:$K$783,СВЦЭМ!$A$40:$A$783,$A382,СВЦЭМ!$B$39:$B$782,Y$366)+'СЕТ СН'!$F$13</f>
        <v>0</v>
      </c>
    </row>
    <row r="383" spans="1:25" ht="15.75" hidden="1" x14ac:dyDescent="0.2">
      <c r="A383" s="35">
        <f t="shared" si="10"/>
        <v>45002</v>
      </c>
      <c r="B383" s="36">
        <f>SUMIFS(СВЦЭМ!$K$40:$K$783,СВЦЭМ!$A$40:$A$783,$A383,СВЦЭМ!$B$39:$B$782,B$366)+'СЕТ СН'!$F$13</f>
        <v>0</v>
      </c>
      <c r="C383" s="36">
        <f>SUMIFS(СВЦЭМ!$K$40:$K$783,СВЦЭМ!$A$40:$A$783,$A383,СВЦЭМ!$B$39:$B$782,C$366)+'СЕТ СН'!$F$13</f>
        <v>0</v>
      </c>
      <c r="D383" s="36">
        <f>SUMIFS(СВЦЭМ!$K$40:$K$783,СВЦЭМ!$A$40:$A$783,$A383,СВЦЭМ!$B$39:$B$782,D$366)+'СЕТ СН'!$F$13</f>
        <v>0</v>
      </c>
      <c r="E383" s="36">
        <f>SUMIFS(СВЦЭМ!$K$40:$K$783,СВЦЭМ!$A$40:$A$783,$A383,СВЦЭМ!$B$39:$B$782,E$366)+'СЕТ СН'!$F$13</f>
        <v>0</v>
      </c>
      <c r="F383" s="36">
        <f>SUMIFS(СВЦЭМ!$K$40:$K$783,СВЦЭМ!$A$40:$A$783,$A383,СВЦЭМ!$B$39:$B$782,F$366)+'СЕТ СН'!$F$13</f>
        <v>0</v>
      </c>
      <c r="G383" s="36">
        <f>SUMIFS(СВЦЭМ!$K$40:$K$783,СВЦЭМ!$A$40:$A$783,$A383,СВЦЭМ!$B$39:$B$782,G$366)+'СЕТ СН'!$F$13</f>
        <v>0</v>
      </c>
      <c r="H383" s="36">
        <f>SUMIFS(СВЦЭМ!$K$40:$K$783,СВЦЭМ!$A$40:$A$783,$A383,СВЦЭМ!$B$39:$B$782,H$366)+'СЕТ СН'!$F$13</f>
        <v>0</v>
      </c>
      <c r="I383" s="36">
        <f>SUMIFS(СВЦЭМ!$K$40:$K$783,СВЦЭМ!$A$40:$A$783,$A383,СВЦЭМ!$B$39:$B$782,I$366)+'СЕТ СН'!$F$13</f>
        <v>0</v>
      </c>
      <c r="J383" s="36">
        <f>SUMIFS(СВЦЭМ!$K$40:$K$783,СВЦЭМ!$A$40:$A$783,$A383,СВЦЭМ!$B$39:$B$782,J$366)+'СЕТ СН'!$F$13</f>
        <v>0</v>
      </c>
      <c r="K383" s="36">
        <f>SUMIFS(СВЦЭМ!$K$40:$K$783,СВЦЭМ!$A$40:$A$783,$A383,СВЦЭМ!$B$39:$B$782,K$366)+'СЕТ СН'!$F$13</f>
        <v>0</v>
      </c>
      <c r="L383" s="36">
        <f>SUMIFS(СВЦЭМ!$K$40:$K$783,СВЦЭМ!$A$40:$A$783,$A383,СВЦЭМ!$B$39:$B$782,L$366)+'СЕТ СН'!$F$13</f>
        <v>0</v>
      </c>
      <c r="M383" s="36">
        <f>SUMIFS(СВЦЭМ!$K$40:$K$783,СВЦЭМ!$A$40:$A$783,$A383,СВЦЭМ!$B$39:$B$782,M$366)+'СЕТ СН'!$F$13</f>
        <v>0</v>
      </c>
      <c r="N383" s="36">
        <f>SUMIFS(СВЦЭМ!$K$40:$K$783,СВЦЭМ!$A$40:$A$783,$A383,СВЦЭМ!$B$39:$B$782,N$366)+'СЕТ СН'!$F$13</f>
        <v>0</v>
      </c>
      <c r="O383" s="36">
        <f>SUMIFS(СВЦЭМ!$K$40:$K$783,СВЦЭМ!$A$40:$A$783,$A383,СВЦЭМ!$B$39:$B$782,O$366)+'СЕТ СН'!$F$13</f>
        <v>0</v>
      </c>
      <c r="P383" s="36">
        <f>SUMIFS(СВЦЭМ!$K$40:$K$783,СВЦЭМ!$A$40:$A$783,$A383,СВЦЭМ!$B$39:$B$782,P$366)+'СЕТ СН'!$F$13</f>
        <v>0</v>
      </c>
      <c r="Q383" s="36">
        <f>SUMIFS(СВЦЭМ!$K$40:$K$783,СВЦЭМ!$A$40:$A$783,$A383,СВЦЭМ!$B$39:$B$782,Q$366)+'СЕТ СН'!$F$13</f>
        <v>0</v>
      </c>
      <c r="R383" s="36">
        <f>SUMIFS(СВЦЭМ!$K$40:$K$783,СВЦЭМ!$A$40:$A$783,$A383,СВЦЭМ!$B$39:$B$782,R$366)+'СЕТ СН'!$F$13</f>
        <v>0</v>
      </c>
      <c r="S383" s="36">
        <f>SUMIFS(СВЦЭМ!$K$40:$K$783,СВЦЭМ!$A$40:$A$783,$A383,СВЦЭМ!$B$39:$B$782,S$366)+'СЕТ СН'!$F$13</f>
        <v>0</v>
      </c>
      <c r="T383" s="36">
        <f>SUMIFS(СВЦЭМ!$K$40:$K$783,СВЦЭМ!$A$40:$A$783,$A383,СВЦЭМ!$B$39:$B$782,T$366)+'СЕТ СН'!$F$13</f>
        <v>0</v>
      </c>
      <c r="U383" s="36">
        <f>SUMIFS(СВЦЭМ!$K$40:$K$783,СВЦЭМ!$A$40:$A$783,$A383,СВЦЭМ!$B$39:$B$782,U$366)+'СЕТ СН'!$F$13</f>
        <v>0</v>
      </c>
      <c r="V383" s="36">
        <f>SUMIFS(СВЦЭМ!$K$40:$K$783,СВЦЭМ!$A$40:$A$783,$A383,СВЦЭМ!$B$39:$B$782,V$366)+'СЕТ СН'!$F$13</f>
        <v>0</v>
      </c>
      <c r="W383" s="36">
        <f>SUMIFS(СВЦЭМ!$K$40:$K$783,СВЦЭМ!$A$40:$A$783,$A383,СВЦЭМ!$B$39:$B$782,W$366)+'СЕТ СН'!$F$13</f>
        <v>0</v>
      </c>
      <c r="X383" s="36">
        <f>SUMIFS(СВЦЭМ!$K$40:$K$783,СВЦЭМ!$A$40:$A$783,$A383,СВЦЭМ!$B$39:$B$782,X$366)+'СЕТ СН'!$F$13</f>
        <v>0</v>
      </c>
      <c r="Y383" s="36">
        <f>SUMIFS(СВЦЭМ!$K$40:$K$783,СВЦЭМ!$A$40:$A$783,$A383,СВЦЭМ!$B$39:$B$782,Y$366)+'СЕТ СН'!$F$13</f>
        <v>0</v>
      </c>
    </row>
    <row r="384" spans="1:25" ht="15.75" hidden="1" x14ac:dyDescent="0.2">
      <c r="A384" s="35">
        <f t="shared" si="10"/>
        <v>45003</v>
      </c>
      <c r="B384" s="36">
        <f>SUMIFS(СВЦЭМ!$K$40:$K$783,СВЦЭМ!$A$40:$A$783,$A384,СВЦЭМ!$B$39:$B$782,B$366)+'СЕТ СН'!$F$13</f>
        <v>0</v>
      </c>
      <c r="C384" s="36">
        <f>SUMIFS(СВЦЭМ!$K$40:$K$783,СВЦЭМ!$A$40:$A$783,$A384,СВЦЭМ!$B$39:$B$782,C$366)+'СЕТ СН'!$F$13</f>
        <v>0</v>
      </c>
      <c r="D384" s="36">
        <f>SUMIFS(СВЦЭМ!$K$40:$K$783,СВЦЭМ!$A$40:$A$783,$A384,СВЦЭМ!$B$39:$B$782,D$366)+'СЕТ СН'!$F$13</f>
        <v>0</v>
      </c>
      <c r="E384" s="36">
        <f>SUMIFS(СВЦЭМ!$K$40:$K$783,СВЦЭМ!$A$40:$A$783,$A384,СВЦЭМ!$B$39:$B$782,E$366)+'СЕТ СН'!$F$13</f>
        <v>0</v>
      </c>
      <c r="F384" s="36">
        <f>SUMIFS(СВЦЭМ!$K$40:$K$783,СВЦЭМ!$A$40:$A$783,$A384,СВЦЭМ!$B$39:$B$782,F$366)+'СЕТ СН'!$F$13</f>
        <v>0</v>
      </c>
      <c r="G384" s="36">
        <f>SUMIFS(СВЦЭМ!$K$40:$K$783,СВЦЭМ!$A$40:$A$783,$A384,СВЦЭМ!$B$39:$B$782,G$366)+'СЕТ СН'!$F$13</f>
        <v>0</v>
      </c>
      <c r="H384" s="36">
        <f>SUMIFS(СВЦЭМ!$K$40:$K$783,СВЦЭМ!$A$40:$A$783,$A384,СВЦЭМ!$B$39:$B$782,H$366)+'СЕТ СН'!$F$13</f>
        <v>0</v>
      </c>
      <c r="I384" s="36">
        <f>SUMIFS(СВЦЭМ!$K$40:$K$783,СВЦЭМ!$A$40:$A$783,$A384,СВЦЭМ!$B$39:$B$782,I$366)+'СЕТ СН'!$F$13</f>
        <v>0</v>
      </c>
      <c r="J384" s="36">
        <f>SUMIFS(СВЦЭМ!$K$40:$K$783,СВЦЭМ!$A$40:$A$783,$A384,СВЦЭМ!$B$39:$B$782,J$366)+'СЕТ СН'!$F$13</f>
        <v>0</v>
      </c>
      <c r="K384" s="36">
        <f>SUMIFS(СВЦЭМ!$K$40:$K$783,СВЦЭМ!$A$40:$A$783,$A384,СВЦЭМ!$B$39:$B$782,K$366)+'СЕТ СН'!$F$13</f>
        <v>0</v>
      </c>
      <c r="L384" s="36">
        <f>SUMIFS(СВЦЭМ!$K$40:$K$783,СВЦЭМ!$A$40:$A$783,$A384,СВЦЭМ!$B$39:$B$782,L$366)+'СЕТ СН'!$F$13</f>
        <v>0</v>
      </c>
      <c r="M384" s="36">
        <f>SUMIFS(СВЦЭМ!$K$40:$K$783,СВЦЭМ!$A$40:$A$783,$A384,СВЦЭМ!$B$39:$B$782,M$366)+'СЕТ СН'!$F$13</f>
        <v>0</v>
      </c>
      <c r="N384" s="36">
        <f>SUMIFS(СВЦЭМ!$K$40:$K$783,СВЦЭМ!$A$40:$A$783,$A384,СВЦЭМ!$B$39:$B$782,N$366)+'СЕТ СН'!$F$13</f>
        <v>0</v>
      </c>
      <c r="O384" s="36">
        <f>SUMIFS(СВЦЭМ!$K$40:$K$783,СВЦЭМ!$A$40:$A$783,$A384,СВЦЭМ!$B$39:$B$782,O$366)+'СЕТ СН'!$F$13</f>
        <v>0</v>
      </c>
      <c r="P384" s="36">
        <f>SUMIFS(СВЦЭМ!$K$40:$K$783,СВЦЭМ!$A$40:$A$783,$A384,СВЦЭМ!$B$39:$B$782,P$366)+'СЕТ СН'!$F$13</f>
        <v>0</v>
      </c>
      <c r="Q384" s="36">
        <f>SUMIFS(СВЦЭМ!$K$40:$K$783,СВЦЭМ!$A$40:$A$783,$A384,СВЦЭМ!$B$39:$B$782,Q$366)+'СЕТ СН'!$F$13</f>
        <v>0</v>
      </c>
      <c r="R384" s="36">
        <f>SUMIFS(СВЦЭМ!$K$40:$K$783,СВЦЭМ!$A$40:$A$783,$A384,СВЦЭМ!$B$39:$B$782,R$366)+'СЕТ СН'!$F$13</f>
        <v>0</v>
      </c>
      <c r="S384" s="36">
        <f>SUMIFS(СВЦЭМ!$K$40:$K$783,СВЦЭМ!$A$40:$A$783,$A384,СВЦЭМ!$B$39:$B$782,S$366)+'СЕТ СН'!$F$13</f>
        <v>0</v>
      </c>
      <c r="T384" s="36">
        <f>SUMIFS(СВЦЭМ!$K$40:$K$783,СВЦЭМ!$A$40:$A$783,$A384,СВЦЭМ!$B$39:$B$782,T$366)+'СЕТ СН'!$F$13</f>
        <v>0</v>
      </c>
      <c r="U384" s="36">
        <f>SUMIFS(СВЦЭМ!$K$40:$K$783,СВЦЭМ!$A$40:$A$783,$A384,СВЦЭМ!$B$39:$B$782,U$366)+'СЕТ СН'!$F$13</f>
        <v>0</v>
      </c>
      <c r="V384" s="36">
        <f>SUMIFS(СВЦЭМ!$K$40:$K$783,СВЦЭМ!$A$40:$A$783,$A384,СВЦЭМ!$B$39:$B$782,V$366)+'СЕТ СН'!$F$13</f>
        <v>0</v>
      </c>
      <c r="W384" s="36">
        <f>SUMIFS(СВЦЭМ!$K$40:$K$783,СВЦЭМ!$A$40:$A$783,$A384,СВЦЭМ!$B$39:$B$782,W$366)+'СЕТ СН'!$F$13</f>
        <v>0</v>
      </c>
      <c r="X384" s="36">
        <f>SUMIFS(СВЦЭМ!$K$40:$K$783,СВЦЭМ!$A$40:$A$783,$A384,СВЦЭМ!$B$39:$B$782,X$366)+'СЕТ СН'!$F$13</f>
        <v>0</v>
      </c>
      <c r="Y384" s="36">
        <f>SUMIFS(СВЦЭМ!$K$40:$K$783,СВЦЭМ!$A$40:$A$783,$A384,СВЦЭМ!$B$39:$B$782,Y$366)+'СЕТ СН'!$F$13</f>
        <v>0</v>
      </c>
    </row>
    <row r="385" spans="1:26" ht="15.75" hidden="1" x14ac:dyDescent="0.2">
      <c r="A385" s="35">
        <f t="shared" si="10"/>
        <v>45004</v>
      </c>
      <c r="B385" s="36">
        <f>SUMIFS(СВЦЭМ!$K$40:$K$783,СВЦЭМ!$A$40:$A$783,$A385,СВЦЭМ!$B$39:$B$782,B$366)+'СЕТ СН'!$F$13</f>
        <v>0</v>
      </c>
      <c r="C385" s="36">
        <f>SUMIFS(СВЦЭМ!$K$40:$K$783,СВЦЭМ!$A$40:$A$783,$A385,СВЦЭМ!$B$39:$B$782,C$366)+'СЕТ СН'!$F$13</f>
        <v>0</v>
      </c>
      <c r="D385" s="36">
        <f>SUMIFS(СВЦЭМ!$K$40:$K$783,СВЦЭМ!$A$40:$A$783,$A385,СВЦЭМ!$B$39:$B$782,D$366)+'СЕТ СН'!$F$13</f>
        <v>0</v>
      </c>
      <c r="E385" s="36">
        <f>SUMIFS(СВЦЭМ!$K$40:$K$783,СВЦЭМ!$A$40:$A$783,$A385,СВЦЭМ!$B$39:$B$782,E$366)+'СЕТ СН'!$F$13</f>
        <v>0</v>
      </c>
      <c r="F385" s="36">
        <f>SUMIFS(СВЦЭМ!$K$40:$K$783,СВЦЭМ!$A$40:$A$783,$A385,СВЦЭМ!$B$39:$B$782,F$366)+'СЕТ СН'!$F$13</f>
        <v>0</v>
      </c>
      <c r="G385" s="36">
        <f>SUMIFS(СВЦЭМ!$K$40:$K$783,СВЦЭМ!$A$40:$A$783,$A385,СВЦЭМ!$B$39:$B$782,G$366)+'СЕТ СН'!$F$13</f>
        <v>0</v>
      </c>
      <c r="H385" s="36">
        <f>SUMIFS(СВЦЭМ!$K$40:$K$783,СВЦЭМ!$A$40:$A$783,$A385,СВЦЭМ!$B$39:$B$782,H$366)+'СЕТ СН'!$F$13</f>
        <v>0</v>
      </c>
      <c r="I385" s="36">
        <f>SUMIFS(СВЦЭМ!$K$40:$K$783,СВЦЭМ!$A$40:$A$783,$A385,СВЦЭМ!$B$39:$B$782,I$366)+'СЕТ СН'!$F$13</f>
        <v>0</v>
      </c>
      <c r="J385" s="36">
        <f>SUMIFS(СВЦЭМ!$K$40:$K$783,СВЦЭМ!$A$40:$A$783,$A385,СВЦЭМ!$B$39:$B$782,J$366)+'СЕТ СН'!$F$13</f>
        <v>0</v>
      </c>
      <c r="K385" s="36">
        <f>SUMIFS(СВЦЭМ!$K$40:$K$783,СВЦЭМ!$A$40:$A$783,$A385,СВЦЭМ!$B$39:$B$782,K$366)+'СЕТ СН'!$F$13</f>
        <v>0</v>
      </c>
      <c r="L385" s="36">
        <f>SUMIFS(СВЦЭМ!$K$40:$K$783,СВЦЭМ!$A$40:$A$783,$A385,СВЦЭМ!$B$39:$B$782,L$366)+'СЕТ СН'!$F$13</f>
        <v>0</v>
      </c>
      <c r="M385" s="36">
        <f>SUMIFS(СВЦЭМ!$K$40:$K$783,СВЦЭМ!$A$40:$A$783,$A385,СВЦЭМ!$B$39:$B$782,M$366)+'СЕТ СН'!$F$13</f>
        <v>0</v>
      </c>
      <c r="N385" s="36">
        <f>SUMIFS(СВЦЭМ!$K$40:$K$783,СВЦЭМ!$A$40:$A$783,$A385,СВЦЭМ!$B$39:$B$782,N$366)+'СЕТ СН'!$F$13</f>
        <v>0</v>
      </c>
      <c r="O385" s="36">
        <f>SUMIFS(СВЦЭМ!$K$40:$K$783,СВЦЭМ!$A$40:$A$783,$A385,СВЦЭМ!$B$39:$B$782,O$366)+'СЕТ СН'!$F$13</f>
        <v>0</v>
      </c>
      <c r="P385" s="36">
        <f>SUMIFS(СВЦЭМ!$K$40:$K$783,СВЦЭМ!$A$40:$A$783,$A385,СВЦЭМ!$B$39:$B$782,P$366)+'СЕТ СН'!$F$13</f>
        <v>0</v>
      </c>
      <c r="Q385" s="36">
        <f>SUMIFS(СВЦЭМ!$K$40:$K$783,СВЦЭМ!$A$40:$A$783,$A385,СВЦЭМ!$B$39:$B$782,Q$366)+'СЕТ СН'!$F$13</f>
        <v>0</v>
      </c>
      <c r="R385" s="36">
        <f>SUMIFS(СВЦЭМ!$K$40:$K$783,СВЦЭМ!$A$40:$A$783,$A385,СВЦЭМ!$B$39:$B$782,R$366)+'СЕТ СН'!$F$13</f>
        <v>0</v>
      </c>
      <c r="S385" s="36">
        <f>SUMIFS(СВЦЭМ!$K$40:$K$783,СВЦЭМ!$A$40:$A$783,$A385,СВЦЭМ!$B$39:$B$782,S$366)+'СЕТ СН'!$F$13</f>
        <v>0</v>
      </c>
      <c r="T385" s="36">
        <f>SUMIFS(СВЦЭМ!$K$40:$K$783,СВЦЭМ!$A$40:$A$783,$A385,СВЦЭМ!$B$39:$B$782,T$366)+'СЕТ СН'!$F$13</f>
        <v>0</v>
      </c>
      <c r="U385" s="36">
        <f>SUMIFS(СВЦЭМ!$K$40:$K$783,СВЦЭМ!$A$40:$A$783,$A385,СВЦЭМ!$B$39:$B$782,U$366)+'СЕТ СН'!$F$13</f>
        <v>0</v>
      </c>
      <c r="V385" s="36">
        <f>SUMIFS(СВЦЭМ!$K$40:$K$783,СВЦЭМ!$A$40:$A$783,$A385,СВЦЭМ!$B$39:$B$782,V$366)+'СЕТ СН'!$F$13</f>
        <v>0</v>
      </c>
      <c r="W385" s="36">
        <f>SUMIFS(СВЦЭМ!$K$40:$K$783,СВЦЭМ!$A$40:$A$783,$A385,СВЦЭМ!$B$39:$B$782,W$366)+'СЕТ СН'!$F$13</f>
        <v>0</v>
      </c>
      <c r="X385" s="36">
        <f>SUMIFS(СВЦЭМ!$K$40:$K$783,СВЦЭМ!$A$40:$A$783,$A385,СВЦЭМ!$B$39:$B$782,X$366)+'СЕТ СН'!$F$13</f>
        <v>0</v>
      </c>
      <c r="Y385" s="36">
        <f>SUMIFS(СВЦЭМ!$K$40:$K$783,СВЦЭМ!$A$40:$A$783,$A385,СВЦЭМ!$B$39:$B$782,Y$366)+'СЕТ СН'!$F$13</f>
        <v>0</v>
      </c>
    </row>
    <row r="386" spans="1:26" ht="15.75" hidden="1" x14ac:dyDescent="0.2">
      <c r="A386" s="35">
        <f t="shared" si="10"/>
        <v>45005</v>
      </c>
      <c r="B386" s="36">
        <f>SUMIFS(СВЦЭМ!$K$40:$K$783,СВЦЭМ!$A$40:$A$783,$A386,СВЦЭМ!$B$39:$B$782,B$366)+'СЕТ СН'!$F$13</f>
        <v>0</v>
      </c>
      <c r="C386" s="36">
        <f>SUMIFS(СВЦЭМ!$K$40:$K$783,СВЦЭМ!$A$40:$A$783,$A386,СВЦЭМ!$B$39:$B$782,C$366)+'СЕТ СН'!$F$13</f>
        <v>0</v>
      </c>
      <c r="D386" s="36">
        <f>SUMIFS(СВЦЭМ!$K$40:$K$783,СВЦЭМ!$A$40:$A$783,$A386,СВЦЭМ!$B$39:$B$782,D$366)+'СЕТ СН'!$F$13</f>
        <v>0</v>
      </c>
      <c r="E386" s="36">
        <f>SUMIFS(СВЦЭМ!$K$40:$K$783,СВЦЭМ!$A$40:$A$783,$A386,СВЦЭМ!$B$39:$B$782,E$366)+'СЕТ СН'!$F$13</f>
        <v>0</v>
      </c>
      <c r="F386" s="36">
        <f>SUMIFS(СВЦЭМ!$K$40:$K$783,СВЦЭМ!$A$40:$A$783,$A386,СВЦЭМ!$B$39:$B$782,F$366)+'СЕТ СН'!$F$13</f>
        <v>0</v>
      </c>
      <c r="G386" s="36">
        <f>SUMIFS(СВЦЭМ!$K$40:$K$783,СВЦЭМ!$A$40:$A$783,$A386,СВЦЭМ!$B$39:$B$782,G$366)+'СЕТ СН'!$F$13</f>
        <v>0</v>
      </c>
      <c r="H386" s="36">
        <f>SUMIFS(СВЦЭМ!$K$40:$K$783,СВЦЭМ!$A$40:$A$783,$A386,СВЦЭМ!$B$39:$B$782,H$366)+'СЕТ СН'!$F$13</f>
        <v>0</v>
      </c>
      <c r="I386" s="36">
        <f>SUMIFS(СВЦЭМ!$K$40:$K$783,СВЦЭМ!$A$40:$A$783,$A386,СВЦЭМ!$B$39:$B$782,I$366)+'СЕТ СН'!$F$13</f>
        <v>0</v>
      </c>
      <c r="J386" s="36">
        <f>SUMIFS(СВЦЭМ!$K$40:$K$783,СВЦЭМ!$A$40:$A$783,$A386,СВЦЭМ!$B$39:$B$782,J$366)+'СЕТ СН'!$F$13</f>
        <v>0</v>
      </c>
      <c r="K386" s="36">
        <f>SUMIFS(СВЦЭМ!$K$40:$K$783,СВЦЭМ!$A$40:$A$783,$A386,СВЦЭМ!$B$39:$B$782,K$366)+'СЕТ СН'!$F$13</f>
        <v>0</v>
      </c>
      <c r="L386" s="36">
        <f>SUMIFS(СВЦЭМ!$K$40:$K$783,СВЦЭМ!$A$40:$A$783,$A386,СВЦЭМ!$B$39:$B$782,L$366)+'СЕТ СН'!$F$13</f>
        <v>0</v>
      </c>
      <c r="M386" s="36">
        <f>SUMIFS(СВЦЭМ!$K$40:$K$783,СВЦЭМ!$A$40:$A$783,$A386,СВЦЭМ!$B$39:$B$782,M$366)+'СЕТ СН'!$F$13</f>
        <v>0</v>
      </c>
      <c r="N386" s="36">
        <f>SUMIFS(СВЦЭМ!$K$40:$K$783,СВЦЭМ!$A$40:$A$783,$A386,СВЦЭМ!$B$39:$B$782,N$366)+'СЕТ СН'!$F$13</f>
        <v>0</v>
      </c>
      <c r="O386" s="36">
        <f>SUMIFS(СВЦЭМ!$K$40:$K$783,СВЦЭМ!$A$40:$A$783,$A386,СВЦЭМ!$B$39:$B$782,O$366)+'СЕТ СН'!$F$13</f>
        <v>0</v>
      </c>
      <c r="P386" s="36">
        <f>SUMIFS(СВЦЭМ!$K$40:$K$783,СВЦЭМ!$A$40:$A$783,$A386,СВЦЭМ!$B$39:$B$782,P$366)+'СЕТ СН'!$F$13</f>
        <v>0</v>
      </c>
      <c r="Q386" s="36">
        <f>SUMIFS(СВЦЭМ!$K$40:$K$783,СВЦЭМ!$A$40:$A$783,$A386,СВЦЭМ!$B$39:$B$782,Q$366)+'СЕТ СН'!$F$13</f>
        <v>0</v>
      </c>
      <c r="R386" s="36">
        <f>SUMIFS(СВЦЭМ!$K$40:$K$783,СВЦЭМ!$A$40:$A$783,$A386,СВЦЭМ!$B$39:$B$782,R$366)+'СЕТ СН'!$F$13</f>
        <v>0</v>
      </c>
      <c r="S386" s="36">
        <f>SUMIFS(СВЦЭМ!$K$40:$K$783,СВЦЭМ!$A$40:$A$783,$A386,СВЦЭМ!$B$39:$B$782,S$366)+'СЕТ СН'!$F$13</f>
        <v>0</v>
      </c>
      <c r="T386" s="36">
        <f>SUMIFS(СВЦЭМ!$K$40:$K$783,СВЦЭМ!$A$40:$A$783,$A386,СВЦЭМ!$B$39:$B$782,T$366)+'СЕТ СН'!$F$13</f>
        <v>0</v>
      </c>
      <c r="U386" s="36">
        <f>SUMIFS(СВЦЭМ!$K$40:$K$783,СВЦЭМ!$A$40:$A$783,$A386,СВЦЭМ!$B$39:$B$782,U$366)+'СЕТ СН'!$F$13</f>
        <v>0</v>
      </c>
      <c r="V386" s="36">
        <f>SUMIFS(СВЦЭМ!$K$40:$K$783,СВЦЭМ!$A$40:$A$783,$A386,СВЦЭМ!$B$39:$B$782,V$366)+'СЕТ СН'!$F$13</f>
        <v>0</v>
      </c>
      <c r="W386" s="36">
        <f>SUMIFS(СВЦЭМ!$K$40:$K$783,СВЦЭМ!$A$40:$A$783,$A386,СВЦЭМ!$B$39:$B$782,W$366)+'СЕТ СН'!$F$13</f>
        <v>0</v>
      </c>
      <c r="X386" s="36">
        <f>SUMIFS(СВЦЭМ!$K$40:$K$783,СВЦЭМ!$A$40:$A$783,$A386,СВЦЭМ!$B$39:$B$782,X$366)+'СЕТ СН'!$F$13</f>
        <v>0</v>
      </c>
      <c r="Y386" s="36">
        <f>SUMIFS(СВЦЭМ!$K$40:$K$783,СВЦЭМ!$A$40:$A$783,$A386,СВЦЭМ!$B$39:$B$782,Y$366)+'СЕТ СН'!$F$13</f>
        <v>0</v>
      </c>
    </row>
    <row r="387" spans="1:26" ht="15.75" hidden="1" x14ac:dyDescent="0.2">
      <c r="A387" s="35">
        <f t="shared" si="10"/>
        <v>45006</v>
      </c>
      <c r="B387" s="36">
        <f>SUMIFS(СВЦЭМ!$K$40:$K$783,СВЦЭМ!$A$40:$A$783,$A387,СВЦЭМ!$B$39:$B$782,B$366)+'СЕТ СН'!$F$13</f>
        <v>0</v>
      </c>
      <c r="C387" s="36">
        <f>SUMIFS(СВЦЭМ!$K$40:$K$783,СВЦЭМ!$A$40:$A$783,$A387,СВЦЭМ!$B$39:$B$782,C$366)+'СЕТ СН'!$F$13</f>
        <v>0</v>
      </c>
      <c r="D387" s="36">
        <f>SUMIFS(СВЦЭМ!$K$40:$K$783,СВЦЭМ!$A$40:$A$783,$A387,СВЦЭМ!$B$39:$B$782,D$366)+'СЕТ СН'!$F$13</f>
        <v>0</v>
      </c>
      <c r="E387" s="36">
        <f>SUMIFS(СВЦЭМ!$K$40:$K$783,СВЦЭМ!$A$40:$A$783,$A387,СВЦЭМ!$B$39:$B$782,E$366)+'СЕТ СН'!$F$13</f>
        <v>0</v>
      </c>
      <c r="F387" s="36">
        <f>SUMIFS(СВЦЭМ!$K$40:$K$783,СВЦЭМ!$A$40:$A$783,$A387,СВЦЭМ!$B$39:$B$782,F$366)+'СЕТ СН'!$F$13</f>
        <v>0</v>
      </c>
      <c r="G387" s="36">
        <f>SUMIFS(СВЦЭМ!$K$40:$K$783,СВЦЭМ!$A$40:$A$783,$A387,СВЦЭМ!$B$39:$B$782,G$366)+'СЕТ СН'!$F$13</f>
        <v>0</v>
      </c>
      <c r="H387" s="36">
        <f>SUMIFS(СВЦЭМ!$K$40:$K$783,СВЦЭМ!$A$40:$A$783,$A387,СВЦЭМ!$B$39:$B$782,H$366)+'СЕТ СН'!$F$13</f>
        <v>0</v>
      </c>
      <c r="I387" s="36">
        <f>SUMIFS(СВЦЭМ!$K$40:$K$783,СВЦЭМ!$A$40:$A$783,$A387,СВЦЭМ!$B$39:$B$782,I$366)+'СЕТ СН'!$F$13</f>
        <v>0</v>
      </c>
      <c r="J387" s="36">
        <f>SUMIFS(СВЦЭМ!$K$40:$K$783,СВЦЭМ!$A$40:$A$783,$A387,СВЦЭМ!$B$39:$B$782,J$366)+'СЕТ СН'!$F$13</f>
        <v>0</v>
      </c>
      <c r="K387" s="36">
        <f>SUMIFS(СВЦЭМ!$K$40:$K$783,СВЦЭМ!$A$40:$A$783,$A387,СВЦЭМ!$B$39:$B$782,K$366)+'СЕТ СН'!$F$13</f>
        <v>0</v>
      </c>
      <c r="L387" s="36">
        <f>SUMIFS(СВЦЭМ!$K$40:$K$783,СВЦЭМ!$A$40:$A$783,$A387,СВЦЭМ!$B$39:$B$782,L$366)+'СЕТ СН'!$F$13</f>
        <v>0</v>
      </c>
      <c r="M387" s="36">
        <f>SUMIFS(СВЦЭМ!$K$40:$K$783,СВЦЭМ!$A$40:$A$783,$A387,СВЦЭМ!$B$39:$B$782,M$366)+'СЕТ СН'!$F$13</f>
        <v>0</v>
      </c>
      <c r="N387" s="36">
        <f>SUMIFS(СВЦЭМ!$K$40:$K$783,СВЦЭМ!$A$40:$A$783,$A387,СВЦЭМ!$B$39:$B$782,N$366)+'СЕТ СН'!$F$13</f>
        <v>0</v>
      </c>
      <c r="O387" s="36">
        <f>SUMIFS(СВЦЭМ!$K$40:$K$783,СВЦЭМ!$A$40:$A$783,$A387,СВЦЭМ!$B$39:$B$782,O$366)+'СЕТ СН'!$F$13</f>
        <v>0</v>
      </c>
      <c r="P387" s="36">
        <f>SUMIFS(СВЦЭМ!$K$40:$K$783,СВЦЭМ!$A$40:$A$783,$A387,СВЦЭМ!$B$39:$B$782,P$366)+'СЕТ СН'!$F$13</f>
        <v>0</v>
      </c>
      <c r="Q387" s="36">
        <f>SUMIFS(СВЦЭМ!$K$40:$K$783,СВЦЭМ!$A$40:$A$783,$A387,СВЦЭМ!$B$39:$B$782,Q$366)+'СЕТ СН'!$F$13</f>
        <v>0</v>
      </c>
      <c r="R387" s="36">
        <f>SUMIFS(СВЦЭМ!$K$40:$K$783,СВЦЭМ!$A$40:$A$783,$A387,СВЦЭМ!$B$39:$B$782,R$366)+'СЕТ СН'!$F$13</f>
        <v>0</v>
      </c>
      <c r="S387" s="36">
        <f>SUMIFS(СВЦЭМ!$K$40:$K$783,СВЦЭМ!$A$40:$A$783,$A387,СВЦЭМ!$B$39:$B$782,S$366)+'СЕТ СН'!$F$13</f>
        <v>0</v>
      </c>
      <c r="T387" s="36">
        <f>SUMIFS(СВЦЭМ!$K$40:$K$783,СВЦЭМ!$A$40:$A$783,$A387,СВЦЭМ!$B$39:$B$782,T$366)+'СЕТ СН'!$F$13</f>
        <v>0</v>
      </c>
      <c r="U387" s="36">
        <f>SUMIFS(СВЦЭМ!$K$40:$K$783,СВЦЭМ!$A$40:$A$783,$A387,СВЦЭМ!$B$39:$B$782,U$366)+'СЕТ СН'!$F$13</f>
        <v>0</v>
      </c>
      <c r="V387" s="36">
        <f>SUMIFS(СВЦЭМ!$K$40:$K$783,СВЦЭМ!$A$40:$A$783,$A387,СВЦЭМ!$B$39:$B$782,V$366)+'СЕТ СН'!$F$13</f>
        <v>0</v>
      </c>
      <c r="W387" s="36">
        <f>SUMIFS(СВЦЭМ!$K$40:$K$783,СВЦЭМ!$A$40:$A$783,$A387,СВЦЭМ!$B$39:$B$782,W$366)+'СЕТ СН'!$F$13</f>
        <v>0</v>
      </c>
      <c r="X387" s="36">
        <f>SUMIFS(СВЦЭМ!$K$40:$K$783,СВЦЭМ!$A$40:$A$783,$A387,СВЦЭМ!$B$39:$B$782,X$366)+'СЕТ СН'!$F$13</f>
        <v>0</v>
      </c>
      <c r="Y387" s="36">
        <f>SUMIFS(СВЦЭМ!$K$40:$K$783,СВЦЭМ!$A$40:$A$783,$A387,СВЦЭМ!$B$39:$B$782,Y$366)+'СЕТ СН'!$F$13</f>
        <v>0</v>
      </c>
    </row>
    <row r="388" spans="1:26" ht="15.75" hidden="1" x14ac:dyDescent="0.2">
      <c r="A388" s="35">
        <f t="shared" si="10"/>
        <v>45007</v>
      </c>
      <c r="B388" s="36">
        <f>SUMIFS(СВЦЭМ!$K$40:$K$783,СВЦЭМ!$A$40:$A$783,$A388,СВЦЭМ!$B$39:$B$782,B$366)+'СЕТ СН'!$F$13</f>
        <v>0</v>
      </c>
      <c r="C388" s="36">
        <f>SUMIFS(СВЦЭМ!$K$40:$K$783,СВЦЭМ!$A$40:$A$783,$A388,СВЦЭМ!$B$39:$B$782,C$366)+'СЕТ СН'!$F$13</f>
        <v>0</v>
      </c>
      <c r="D388" s="36">
        <f>SUMIFS(СВЦЭМ!$K$40:$K$783,СВЦЭМ!$A$40:$A$783,$A388,СВЦЭМ!$B$39:$B$782,D$366)+'СЕТ СН'!$F$13</f>
        <v>0</v>
      </c>
      <c r="E388" s="36">
        <f>SUMIFS(СВЦЭМ!$K$40:$K$783,СВЦЭМ!$A$40:$A$783,$A388,СВЦЭМ!$B$39:$B$782,E$366)+'СЕТ СН'!$F$13</f>
        <v>0</v>
      </c>
      <c r="F388" s="36">
        <f>SUMIFS(СВЦЭМ!$K$40:$K$783,СВЦЭМ!$A$40:$A$783,$A388,СВЦЭМ!$B$39:$B$782,F$366)+'СЕТ СН'!$F$13</f>
        <v>0</v>
      </c>
      <c r="G388" s="36">
        <f>SUMIFS(СВЦЭМ!$K$40:$K$783,СВЦЭМ!$A$40:$A$783,$A388,СВЦЭМ!$B$39:$B$782,G$366)+'СЕТ СН'!$F$13</f>
        <v>0</v>
      </c>
      <c r="H388" s="36">
        <f>SUMIFS(СВЦЭМ!$K$40:$K$783,СВЦЭМ!$A$40:$A$783,$A388,СВЦЭМ!$B$39:$B$782,H$366)+'СЕТ СН'!$F$13</f>
        <v>0</v>
      </c>
      <c r="I388" s="36">
        <f>SUMIFS(СВЦЭМ!$K$40:$K$783,СВЦЭМ!$A$40:$A$783,$A388,СВЦЭМ!$B$39:$B$782,I$366)+'СЕТ СН'!$F$13</f>
        <v>0</v>
      </c>
      <c r="J388" s="36">
        <f>SUMIFS(СВЦЭМ!$K$40:$K$783,СВЦЭМ!$A$40:$A$783,$A388,СВЦЭМ!$B$39:$B$782,J$366)+'СЕТ СН'!$F$13</f>
        <v>0</v>
      </c>
      <c r="K388" s="36">
        <f>SUMIFS(СВЦЭМ!$K$40:$K$783,СВЦЭМ!$A$40:$A$783,$A388,СВЦЭМ!$B$39:$B$782,K$366)+'СЕТ СН'!$F$13</f>
        <v>0</v>
      </c>
      <c r="L388" s="36">
        <f>SUMIFS(СВЦЭМ!$K$40:$K$783,СВЦЭМ!$A$40:$A$783,$A388,СВЦЭМ!$B$39:$B$782,L$366)+'СЕТ СН'!$F$13</f>
        <v>0</v>
      </c>
      <c r="M388" s="36">
        <f>SUMIFS(СВЦЭМ!$K$40:$K$783,СВЦЭМ!$A$40:$A$783,$A388,СВЦЭМ!$B$39:$B$782,M$366)+'СЕТ СН'!$F$13</f>
        <v>0</v>
      </c>
      <c r="N388" s="36">
        <f>SUMIFS(СВЦЭМ!$K$40:$K$783,СВЦЭМ!$A$40:$A$783,$A388,СВЦЭМ!$B$39:$B$782,N$366)+'СЕТ СН'!$F$13</f>
        <v>0</v>
      </c>
      <c r="O388" s="36">
        <f>SUMIFS(СВЦЭМ!$K$40:$K$783,СВЦЭМ!$A$40:$A$783,$A388,СВЦЭМ!$B$39:$B$782,O$366)+'СЕТ СН'!$F$13</f>
        <v>0</v>
      </c>
      <c r="P388" s="36">
        <f>SUMIFS(СВЦЭМ!$K$40:$K$783,СВЦЭМ!$A$40:$A$783,$A388,СВЦЭМ!$B$39:$B$782,P$366)+'СЕТ СН'!$F$13</f>
        <v>0</v>
      </c>
      <c r="Q388" s="36">
        <f>SUMIFS(СВЦЭМ!$K$40:$K$783,СВЦЭМ!$A$40:$A$783,$A388,СВЦЭМ!$B$39:$B$782,Q$366)+'СЕТ СН'!$F$13</f>
        <v>0</v>
      </c>
      <c r="R388" s="36">
        <f>SUMIFS(СВЦЭМ!$K$40:$K$783,СВЦЭМ!$A$40:$A$783,$A388,СВЦЭМ!$B$39:$B$782,R$366)+'СЕТ СН'!$F$13</f>
        <v>0</v>
      </c>
      <c r="S388" s="36">
        <f>SUMIFS(СВЦЭМ!$K$40:$K$783,СВЦЭМ!$A$40:$A$783,$A388,СВЦЭМ!$B$39:$B$782,S$366)+'СЕТ СН'!$F$13</f>
        <v>0</v>
      </c>
      <c r="T388" s="36">
        <f>SUMIFS(СВЦЭМ!$K$40:$K$783,СВЦЭМ!$A$40:$A$783,$A388,СВЦЭМ!$B$39:$B$782,T$366)+'СЕТ СН'!$F$13</f>
        <v>0</v>
      </c>
      <c r="U388" s="36">
        <f>SUMIFS(СВЦЭМ!$K$40:$K$783,СВЦЭМ!$A$40:$A$783,$A388,СВЦЭМ!$B$39:$B$782,U$366)+'СЕТ СН'!$F$13</f>
        <v>0</v>
      </c>
      <c r="V388" s="36">
        <f>SUMIFS(СВЦЭМ!$K$40:$K$783,СВЦЭМ!$A$40:$A$783,$A388,СВЦЭМ!$B$39:$B$782,V$366)+'СЕТ СН'!$F$13</f>
        <v>0</v>
      </c>
      <c r="W388" s="36">
        <f>SUMIFS(СВЦЭМ!$K$40:$K$783,СВЦЭМ!$A$40:$A$783,$A388,СВЦЭМ!$B$39:$B$782,W$366)+'СЕТ СН'!$F$13</f>
        <v>0</v>
      </c>
      <c r="X388" s="36">
        <f>SUMIFS(СВЦЭМ!$K$40:$K$783,СВЦЭМ!$A$40:$A$783,$A388,СВЦЭМ!$B$39:$B$782,X$366)+'СЕТ СН'!$F$13</f>
        <v>0</v>
      </c>
      <c r="Y388" s="36">
        <f>SUMIFS(СВЦЭМ!$K$40:$K$783,СВЦЭМ!$A$40:$A$783,$A388,СВЦЭМ!$B$39:$B$782,Y$366)+'СЕТ СН'!$F$13</f>
        <v>0</v>
      </c>
    </row>
    <row r="389" spans="1:26" ht="15.75" hidden="1" x14ac:dyDescent="0.2">
      <c r="A389" s="35">
        <f t="shared" si="10"/>
        <v>45008</v>
      </c>
      <c r="B389" s="36">
        <f>SUMIFS(СВЦЭМ!$K$40:$K$783,СВЦЭМ!$A$40:$A$783,$A389,СВЦЭМ!$B$39:$B$782,B$366)+'СЕТ СН'!$F$13</f>
        <v>0</v>
      </c>
      <c r="C389" s="36">
        <f>SUMIFS(СВЦЭМ!$K$40:$K$783,СВЦЭМ!$A$40:$A$783,$A389,СВЦЭМ!$B$39:$B$782,C$366)+'СЕТ СН'!$F$13</f>
        <v>0</v>
      </c>
      <c r="D389" s="36">
        <f>SUMIFS(СВЦЭМ!$K$40:$K$783,СВЦЭМ!$A$40:$A$783,$A389,СВЦЭМ!$B$39:$B$782,D$366)+'СЕТ СН'!$F$13</f>
        <v>0</v>
      </c>
      <c r="E389" s="36">
        <f>SUMIFS(СВЦЭМ!$K$40:$K$783,СВЦЭМ!$A$40:$A$783,$A389,СВЦЭМ!$B$39:$B$782,E$366)+'СЕТ СН'!$F$13</f>
        <v>0</v>
      </c>
      <c r="F389" s="36">
        <f>SUMIFS(СВЦЭМ!$K$40:$K$783,СВЦЭМ!$A$40:$A$783,$A389,СВЦЭМ!$B$39:$B$782,F$366)+'СЕТ СН'!$F$13</f>
        <v>0</v>
      </c>
      <c r="G389" s="36">
        <f>SUMIFS(СВЦЭМ!$K$40:$K$783,СВЦЭМ!$A$40:$A$783,$A389,СВЦЭМ!$B$39:$B$782,G$366)+'СЕТ СН'!$F$13</f>
        <v>0</v>
      </c>
      <c r="H389" s="36">
        <f>SUMIFS(СВЦЭМ!$K$40:$K$783,СВЦЭМ!$A$40:$A$783,$A389,СВЦЭМ!$B$39:$B$782,H$366)+'СЕТ СН'!$F$13</f>
        <v>0</v>
      </c>
      <c r="I389" s="36">
        <f>SUMIFS(СВЦЭМ!$K$40:$K$783,СВЦЭМ!$A$40:$A$783,$A389,СВЦЭМ!$B$39:$B$782,I$366)+'СЕТ СН'!$F$13</f>
        <v>0</v>
      </c>
      <c r="J389" s="36">
        <f>SUMIFS(СВЦЭМ!$K$40:$K$783,СВЦЭМ!$A$40:$A$783,$A389,СВЦЭМ!$B$39:$B$782,J$366)+'СЕТ СН'!$F$13</f>
        <v>0</v>
      </c>
      <c r="K389" s="36">
        <f>SUMIFS(СВЦЭМ!$K$40:$K$783,СВЦЭМ!$A$40:$A$783,$A389,СВЦЭМ!$B$39:$B$782,K$366)+'СЕТ СН'!$F$13</f>
        <v>0</v>
      </c>
      <c r="L389" s="36">
        <f>SUMIFS(СВЦЭМ!$K$40:$K$783,СВЦЭМ!$A$40:$A$783,$A389,СВЦЭМ!$B$39:$B$782,L$366)+'СЕТ СН'!$F$13</f>
        <v>0</v>
      </c>
      <c r="M389" s="36">
        <f>SUMIFS(СВЦЭМ!$K$40:$K$783,СВЦЭМ!$A$40:$A$783,$A389,СВЦЭМ!$B$39:$B$782,M$366)+'СЕТ СН'!$F$13</f>
        <v>0</v>
      </c>
      <c r="N389" s="36">
        <f>SUMIFS(СВЦЭМ!$K$40:$K$783,СВЦЭМ!$A$40:$A$783,$A389,СВЦЭМ!$B$39:$B$782,N$366)+'СЕТ СН'!$F$13</f>
        <v>0</v>
      </c>
      <c r="O389" s="36">
        <f>SUMIFS(СВЦЭМ!$K$40:$K$783,СВЦЭМ!$A$40:$A$783,$A389,СВЦЭМ!$B$39:$B$782,O$366)+'СЕТ СН'!$F$13</f>
        <v>0</v>
      </c>
      <c r="P389" s="36">
        <f>SUMIFS(СВЦЭМ!$K$40:$K$783,СВЦЭМ!$A$40:$A$783,$A389,СВЦЭМ!$B$39:$B$782,P$366)+'СЕТ СН'!$F$13</f>
        <v>0</v>
      </c>
      <c r="Q389" s="36">
        <f>SUMIFS(СВЦЭМ!$K$40:$K$783,СВЦЭМ!$A$40:$A$783,$A389,СВЦЭМ!$B$39:$B$782,Q$366)+'СЕТ СН'!$F$13</f>
        <v>0</v>
      </c>
      <c r="R389" s="36">
        <f>SUMIFS(СВЦЭМ!$K$40:$K$783,СВЦЭМ!$A$40:$A$783,$A389,СВЦЭМ!$B$39:$B$782,R$366)+'СЕТ СН'!$F$13</f>
        <v>0</v>
      </c>
      <c r="S389" s="36">
        <f>SUMIFS(СВЦЭМ!$K$40:$K$783,СВЦЭМ!$A$40:$A$783,$A389,СВЦЭМ!$B$39:$B$782,S$366)+'СЕТ СН'!$F$13</f>
        <v>0</v>
      </c>
      <c r="T389" s="36">
        <f>SUMIFS(СВЦЭМ!$K$40:$K$783,СВЦЭМ!$A$40:$A$783,$A389,СВЦЭМ!$B$39:$B$782,T$366)+'СЕТ СН'!$F$13</f>
        <v>0</v>
      </c>
      <c r="U389" s="36">
        <f>SUMIFS(СВЦЭМ!$K$40:$K$783,СВЦЭМ!$A$40:$A$783,$A389,СВЦЭМ!$B$39:$B$782,U$366)+'СЕТ СН'!$F$13</f>
        <v>0</v>
      </c>
      <c r="V389" s="36">
        <f>SUMIFS(СВЦЭМ!$K$40:$K$783,СВЦЭМ!$A$40:$A$783,$A389,СВЦЭМ!$B$39:$B$782,V$366)+'СЕТ СН'!$F$13</f>
        <v>0</v>
      </c>
      <c r="W389" s="36">
        <f>SUMIFS(СВЦЭМ!$K$40:$K$783,СВЦЭМ!$A$40:$A$783,$A389,СВЦЭМ!$B$39:$B$782,W$366)+'СЕТ СН'!$F$13</f>
        <v>0</v>
      </c>
      <c r="X389" s="36">
        <f>SUMIFS(СВЦЭМ!$K$40:$K$783,СВЦЭМ!$A$40:$A$783,$A389,СВЦЭМ!$B$39:$B$782,X$366)+'СЕТ СН'!$F$13</f>
        <v>0</v>
      </c>
      <c r="Y389" s="36">
        <f>SUMIFS(СВЦЭМ!$K$40:$K$783,СВЦЭМ!$A$40:$A$783,$A389,СВЦЭМ!$B$39:$B$782,Y$366)+'СЕТ СН'!$F$13</f>
        <v>0</v>
      </c>
    </row>
    <row r="390" spans="1:26" ht="15.75" hidden="1" x14ac:dyDescent="0.2">
      <c r="A390" s="35">
        <f t="shared" si="10"/>
        <v>45009</v>
      </c>
      <c r="B390" s="36">
        <f>SUMIFS(СВЦЭМ!$K$40:$K$783,СВЦЭМ!$A$40:$A$783,$A390,СВЦЭМ!$B$39:$B$782,B$366)+'СЕТ СН'!$F$13</f>
        <v>0</v>
      </c>
      <c r="C390" s="36">
        <f>SUMIFS(СВЦЭМ!$K$40:$K$783,СВЦЭМ!$A$40:$A$783,$A390,СВЦЭМ!$B$39:$B$782,C$366)+'СЕТ СН'!$F$13</f>
        <v>0</v>
      </c>
      <c r="D390" s="36">
        <f>SUMIFS(СВЦЭМ!$K$40:$K$783,СВЦЭМ!$A$40:$A$783,$A390,СВЦЭМ!$B$39:$B$782,D$366)+'СЕТ СН'!$F$13</f>
        <v>0</v>
      </c>
      <c r="E390" s="36">
        <f>SUMIFS(СВЦЭМ!$K$40:$K$783,СВЦЭМ!$A$40:$A$783,$A390,СВЦЭМ!$B$39:$B$782,E$366)+'СЕТ СН'!$F$13</f>
        <v>0</v>
      </c>
      <c r="F390" s="36">
        <f>SUMIFS(СВЦЭМ!$K$40:$K$783,СВЦЭМ!$A$40:$A$783,$A390,СВЦЭМ!$B$39:$B$782,F$366)+'СЕТ СН'!$F$13</f>
        <v>0</v>
      </c>
      <c r="G390" s="36">
        <f>SUMIFS(СВЦЭМ!$K$40:$K$783,СВЦЭМ!$A$40:$A$783,$A390,СВЦЭМ!$B$39:$B$782,G$366)+'СЕТ СН'!$F$13</f>
        <v>0</v>
      </c>
      <c r="H390" s="36">
        <f>SUMIFS(СВЦЭМ!$K$40:$K$783,СВЦЭМ!$A$40:$A$783,$A390,СВЦЭМ!$B$39:$B$782,H$366)+'СЕТ СН'!$F$13</f>
        <v>0</v>
      </c>
      <c r="I390" s="36">
        <f>SUMIFS(СВЦЭМ!$K$40:$K$783,СВЦЭМ!$A$40:$A$783,$A390,СВЦЭМ!$B$39:$B$782,I$366)+'СЕТ СН'!$F$13</f>
        <v>0</v>
      </c>
      <c r="J390" s="36">
        <f>SUMIFS(СВЦЭМ!$K$40:$K$783,СВЦЭМ!$A$40:$A$783,$A390,СВЦЭМ!$B$39:$B$782,J$366)+'СЕТ СН'!$F$13</f>
        <v>0</v>
      </c>
      <c r="K390" s="36">
        <f>SUMIFS(СВЦЭМ!$K$40:$K$783,СВЦЭМ!$A$40:$A$783,$A390,СВЦЭМ!$B$39:$B$782,K$366)+'СЕТ СН'!$F$13</f>
        <v>0</v>
      </c>
      <c r="L390" s="36">
        <f>SUMIFS(СВЦЭМ!$K$40:$K$783,СВЦЭМ!$A$40:$A$783,$A390,СВЦЭМ!$B$39:$B$782,L$366)+'СЕТ СН'!$F$13</f>
        <v>0</v>
      </c>
      <c r="M390" s="36">
        <f>SUMIFS(СВЦЭМ!$K$40:$K$783,СВЦЭМ!$A$40:$A$783,$A390,СВЦЭМ!$B$39:$B$782,M$366)+'СЕТ СН'!$F$13</f>
        <v>0</v>
      </c>
      <c r="N390" s="36">
        <f>SUMIFS(СВЦЭМ!$K$40:$K$783,СВЦЭМ!$A$40:$A$783,$A390,СВЦЭМ!$B$39:$B$782,N$366)+'СЕТ СН'!$F$13</f>
        <v>0</v>
      </c>
      <c r="O390" s="36">
        <f>SUMIFS(СВЦЭМ!$K$40:$K$783,СВЦЭМ!$A$40:$A$783,$A390,СВЦЭМ!$B$39:$B$782,O$366)+'СЕТ СН'!$F$13</f>
        <v>0</v>
      </c>
      <c r="P390" s="36">
        <f>SUMIFS(СВЦЭМ!$K$40:$K$783,СВЦЭМ!$A$40:$A$783,$A390,СВЦЭМ!$B$39:$B$782,P$366)+'СЕТ СН'!$F$13</f>
        <v>0</v>
      </c>
      <c r="Q390" s="36">
        <f>SUMIFS(СВЦЭМ!$K$40:$K$783,СВЦЭМ!$A$40:$A$783,$A390,СВЦЭМ!$B$39:$B$782,Q$366)+'СЕТ СН'!$F$13</f>
        <v>0</v>
      </c>
      <c r="R390" s="36">
        <f>SUMIFS(СВЦЭМ!$K$40:$K$783,СВЦЭМ!$A$40:$A$783,$A390,СВЦЭМ!$B$39:$B$782,R$366)+'СЕТ СН'!$F$13</f>
        <v>0</v>
      </c>
      <c r="S390" s="36">
        <f>SUMIFS(СВЦЭМ!$K$40:$K$783,СВЦЭМ!$A$40:$A$783,$A390,СВЦЭМ!$B$39:$B$782,S$366)+'СЕТ СН'!$F$13</f>
        <v>0</v>
      </c>
      <c r="T390" s="36">
        <f>SUMIFS(СВЦЭМ!$K$40:$K$783,СВЦЭМ!$A$40:$A$783,$A390,СВЦЭМ!$B$39:$B$782,T$366)+'СЕТ СН'!$F$13</f>
        <v>0</v>
      </c>
      <c r="U390" s="36">
        <f>SUMIFS(СВЦЭМ!$K$40:$K$783,СВЦЭМ!$A$40:$A$783,$A390,СВЦЭМ!$B$39:$B$782,U$366)+'СЕТ СН'!$F$13</f>
        <v>0</v>
      </c>
      <c r="V390" s="36">
        <f>SUMIFS(СВЦЭМ!$K$40:$K$783,СВЦЭМ!$A$40:$A$783,$A390,СВЦЭМ!$B$39:$B$782,V$366)+'СЕТ СН'!$F$13</f>
        <v>0</v>
      </c>
      <c r="W390" s="36">
        <f>SUMIFS(СВЦЭМ!$K$40:$K$783,СВЦЭМ!$A$40:$A$783,$A390,СВЦЭМ!$B$39:$B$782,W$366)+'СЕТ СН'!$F$13</f>
        <v>0</v>
      </c>
      <c r="X390" s="36">
        <f>SUMIFS(СВЦЭМ!$K$40:$K$783,СВЦЭМ!$A$40:$A$783,$A390,СВЦЭМ!$B$39:$B$782,X$366)+'СЕТ СН'!$F$13</f>
        <v>0</v>
      </c>
      <c r="Y390" s="36">
        <f>SUMIFS(СВЦЭМ!$K$40:$K$783,СВЦЭМ!$A$40:$A$783,$A390,СВЦЭМ!$B$39:$B$782,Y$366)+'СЕТ СН'!$F$13</f>
        <v>0</v>
      </c>
    </row>
    <row r="391" spans="1:26" ht="15.75" hidden="1" x14ac:dyDescent="0.2">
      <c r="A391" s="35">
        <f t="shared" si="10"/>
        <v>45010</v>
      </c>
      <c r="B391" s="36">
        <f>SUMIFS(СВЦЭМ!$K$40:$K$783,СВЦЭМ!$A$40:$A$783,$A391,СВЦЭМ!$B$39:$B$782,B$366)+'СЕТ СН'!$F$13</f>
        <v>0</v>
      </c>
      <c r="C391" s="36">
        <f>SUMIFS(СВЦЭМ!$K$40:$K$783,СВЦЭМ!$A$40:$A$783,$A391,СВЦЭМ!$B$39:$B$782,C$366)+'СЕТ СН'!$F$13</f>
        <v>0</v>
      </c>
      <c r="D391" s="36">
        <f>SUMIFS(СВЦЭМ!$K$40:$K$783,СВЦЭМ!$A$40:$A$783,$A391,СВЦЭМ!$B$39:$B$782,D$366)+'СЕТ СН'!$F$13</f>
        <v>0</v>
      </c>
      <c r="E391" s="36">
        <f>SUMIFS(СВЦЭМ!$K$40:$K$783,СВЦЭМ!$A$40:$A$783,$A391,СВЦЭМ!$B$39:$B$782,E$366)+'СЕТ СН'!$F$13</f>
        <v>0</v>
      </c>
      <c r="F391" s="36">
        <f>SUMIFS(СВЦЭМ!$K$40:$K$783,СВЦЭМ!$A$40:$A$783,$A391,СВЦЭМ!$B$39:$B$782,F$366)+'СЕТ СН'!$F$13</f>
        <v>0</v>
      </c>
      <c r="G391" s="36">
        <f>SUMIFS(СВЦЭМ!$K$40:$K$783,СВЦЭМ!$A$40:$A$783,$A391,СВЦЭМ!$B$39:$B$782,G$366)+'СЕТ СН'!$F$13</f>
        <v>0</v>
      </c>
      <c r="H391" s="36">
        <f>SUMIFS(СВЦЭМ!$K$40:$K$783,СВЦЭМ!$A$40:$A$783,$A391,СВЦЭМ!$B$39:$B$782,H$366)+'СЕТ СН'!$F$13</f>
        <v>0</v>
      </c>
      <c r="I391" s="36">
        <f>SUMIFS(СВЦЭМ!$K$40:$K$783,СВЦЭМ!$A$40:$A$783,$A391,СВЦЭМ!$B$39:$B$782,I$366)+'СЕТ СН'!$F$13</f>
        <v>0</v>
      </c>
      <c r="J391" s="36">
        <f>SUMIFS(СВЦЭМ!$K$40:$K$783,СВЦЭМ!$A$40:$A$783,$A391,СВЦЭМ!$B$39:$B$782,J$366)+'СЕТ СН'!$F$13</f>
        <v>0</v>
      </c>
      <c r="K391" s="36">
        <f>SUMIFS(СВЦЭМ!$K$40:$K$783,СВЦЭМ!$A$40:$A$783,$A391,СВЦЭМ!$B$39:$B$782,K$366)+'СЕТ СН'!$F$13</f>
        <v>0</v>
      </c>
      <c r="L391" s="36">
        <f>SUMIFS(СВЦЭМ!$K$40:$K$783,СВЦЭМ!$A$40:$A$783,$A391,СВЦЭМ!$B$39:$B$782,L$366)+'СЕТ СН'!$F$13</f>
        <v>0</v>
      </c>
      <c r="M391" s="36">
        <f>SUMIFS(СВЦЭМ!$K$40:$K$783,СВЦЭМ!$A$40:$A$783,$A391,СВЦЭМ!$B$39:$B$782,M$366)+'СЕТ СН'!$F$13</f>
        <v>0</v>
      </c>
      <c r="N391" s="36">
        <f>SUMIFS(СВЦЭМ!$K$40:$K$783,СВЦЭМ!$A$40:$A$783,$A391,СВЦЭМ!$B$39:$B$782,N$366)+'СЕТ СН'!$F$13</f>
        <v>0</v>
      </c>
      <c r="O391" s="36">
        <f>SUMIFS(СВЦЭМ!$K$40:$K$783,СВЦЭМ!$A$40:$A$783,$A391,СВЦЭМ!$B$39:$B$782,O$366)+'СЕТ СН'!$F$13</f>
        <v>0</v>
      </c>
      <c r="P391" s="36">
        <f>SUMIFS(СВЦЭМ!$K$40:$K$783,СВЦЭМ!$A$40:$A$783,$A391,СВЦЭМ!$B$39:$B$782,P$366)+'СЕТ СН'!$F$13</f>
        <v>0</v>
      </c>
      <c r="Q391" s="36">
        <f>SUMIFS(СВЦЭМ!$K$40:$K$783,СВЦЭМ!$A$40:$A$783,$A391,СВЦЭМ!$B$39:$B$782,Q$366)+'СЕТ СН'!$F$13</f>
        <v>0</v>
      </c>
      <c r="R391" s="36">
        <f>SUMIFS(СВЦЭМ!$K$40:$K$783,СВЦЭМ!$A$40:$A$783,$A391,СВЦЭМ!$B$39:$B$782,R$366)+'СЕТ СН'!$F$13</f>
        <v>0</v>
      </c>
      <c r="S391" s="36">
        <f>SUMIFS(СВЦЭМ!$K$40:$K$783,СВЦЭМ!$A$40:$A$783,$A391,СВЦЭМ!$B$39:$B$782,S$366)+'СЕТ СН'!$F$13</f>
        <v>0</v>
      </c>
      <c r="T391" s="36">
        <f>SUMIFS(СВЦЭМ!$K$40:$K$783,СВЦЭМ!$A$40:$A$783,$A391,СВЦЭМ!$B$39:$B$782,T$366)+'СЕТ СН'!$F$13</f>
        <v>0</v>
      </c>
      <c r="U391" s="36">
        <f>SUMIFS(СВЦЭМ!$K$40:$K$783,СВЦЭМ!$A$40:$A$783,$A391,СВЦЭМ!$B$39:$B$782,U$366)+'СЕТ СН'!$F$13</f>
        <v>0</v>
      </c>
      <c r="V391" s="36">
        <f>SUMIFS(СВЦЭМ!$K$40:$K$783,СВЦЭМ!$A$40:$A$783,$A391,СВЦЭМ!$B$39:$B$782,V$366)+'СЕТ СН'!$F$13</f>
        <v>0</v>
      </c>
      <c r="W391" s="36">
        <f>SUMIFS(СВЦЭМ!$K$40:$K$783,СВЦЭМ!$A$40:$A$783,$A391,СВЦЭМ!$B$39:$B$782,W$366)+'СЕТ СН'!$F$13</f>
        <v>0</v>
      </c>
      <c r="X391" s="36">
        <f>SUMIFS(СВЦЭМ!$K$40:$K$783,СВЦЭМ!$A$40:$A$783,$A391,СВЦЭМ!$B$39:$B$782,X$366)+'СЕТ СН'!$F$13</f>
        <v>0</v>
      </c>
      <c r="Y391" s="36">
        <f>SUMIFS(СВЦЭМ!$K$40:$K$783,СВЦЭМ!$A$40:$A$783,$A391,СВЦЭМ!$B$39:$B$782,Y$366)+'СЕТ СН'!$F$13</f>
        <v>0</v>
      </c>
    </row>
    <row r="392" spans="1:26" ht="15.75" hidden="1" x14ac:dyDescent="0.2">
      <c r="A392" s="35">
        <f t="shared" si="10"/>
        <v>45011</v>
      </c>
      <c r="B392" s="36">
        <f>SUMIFS(СВЦЭМ!$K$40:$K$783,СВЦЭМ!$A$40:$A$783,$A392,СВЦЭМ!$B$39:$B$782,B$366)+'СЕТ СН'!$F$13</f>
        <v>0</v>
      </c>
      <c r="C392" s="36">
        <f>SUMIFS(СВЦЭМ!$K$40:$K$783,СВЦЭМ!$A$40:$A$783,$A392,СВЦЭМ!$B$39:$B$782,C$366)+'СЕТ СН'!$F$13</f>
        <v>0</v>
      </c>
      <c r="D392" s="36">
        <f>SUMIFS(СВЦЭМ!$K$40:$K$783,СВЦЭМ!$A$40:$A$783,$A392,СВЦЭМ!$B$39:$B$782,D$366)+'СЕТ СН'!$F$13</f>
        <v>0</v>
      </c>
      <c r="E392" s="36">
        <f>SUMIFS(СВЦЭМ!$K$40:$K$783,СВЦЭМ!$A$40:$A$783,$A392,СВЦЭМ!$B$39:$B$782,E$366)+'СЕТ СН'!$F$13</f>
        <v>0</v>
      </c>
      <c r="F392" s="36">
        <f>SUMIFS(СВЦЭМ!$K$40:$K$783,СВЦЭМ!$A$40:$A$783,$A392,СВЦЭМ!$B$39:$B$782,F$366)+'СЕТ СН'!$F$13</f>
        <v>0</v>
      </c>
      <c r="G392" s="36">
        <f>SUMIFS(СВЦЭМ!$K$40:$K$783,СВЦЭМ!$A$40:$A$783,$A392,СВЦЭМ!$B$39:$B$782,G$366)+'СЕТ СН'!$F$13</f>
        <v>0</v>
      </c>
      <c r="H392" s="36">
        <f>SUMIFS(СВЦЭМ!$K$40:$K$783,СВЦЭМ!$A$40:$A$783,$A392,СВЦЭМ!$B$39:$B$782,H$366)+'СЕТ СН'!$F$13</f>
        <v>0</v>
      </c>
      <c r="I392" s="36">
        <f>SUMIFS(СВЦЭМ!$K$40:$K$783,СВЦЭМ!$A$40:$A$783,$A392,СВЦЭМ!$B$39:$B$782,I$366)+'СЕТ СН'!$F$13</f>
        <v>0</v>
      </c>
      <c r="J392" s="36">
        <f>SUMIFS(СВЦЭМ!$K$40:$K$783,СВЦЭМ!$A$40:$A$783,$A392,СВЦЭМ!$B$39:$B$782,J$366)+'СЕТ СН'!$F$13</f>
        <v>0</v>
      </c>
      <c r="K392" s="36">
        <f>SUMIFS(СВЦЭМ!$K$40:$K$783,СВЦЭМ!$A$40:$A$783,$A392,СВЦЭМ!$B$39:$B$782,K$366)+'СЕТ СН'!$F$13</f>
        <v>0</v>
      </c>
      <c r="L392" s="36">
        <f>SUMIFS(СВЦЭМ!$K$40:$K$783,СВЦЭМ!$A$40:$A$783,$A392,СВЦЭМ!$B$39:$B$782,L$366)+'СЕТ СН'!$F$13</f>
        <v>0</v>
      </c>
      <c r="M392" s="36">
        <f>SUMIFS(СВЦЭМ!$K$40:$K$783,СВЦЭМ!$A$40:$A$783,$A392,СВЦЭМ!$B$39:$B$782,M$366)+'СЕТ СН'!$F$13</f>
        <v>0</v>
      </c>
      <c r="N392" s="36">
        <f>SUMIFS(СВЦЭМ!$K$40:$K$783,СВЦЭМ!$A$40:$A$783,$A392,СВЦЭМ!$B$39:$B$782,N$366)+'СЕТ СН'!$F$13</f>
        <v>0</v>
      </c>
      <c r="O392" s="36">
        <f>SUMIFS(СВЦЭМ!$K$40:$K$783,СВЦЭМ!$A$40:$A$783,$A392,СВЦЭМ!$B$39:$B$782,O$366)+'СЕТ СН'!$F$13</f>
        <v>0</v>
      </c>
      <c r="P392" s="36">
        <f>SUMIFS(СВЦЭМ!$K$40:$K$783,СВЦЭМ!$A$40:$A$783,$A392,СВЦЭМ!$B$39:$B$782,P$366)+'СЕТ СН'!$F$13</f>
        <v>0</v>
      </c>
      <c r="Q392" s="36">
        <f>SUMIFS(СВЦЭМ!$K$40:$K$783,СВЦЭМ!$A$40:$A$783,$A392,СВЦЭМ!$B$39:$B$782,Q$366)+'СЕТ СН'!$F$13</f>
        <v>0</v>
      </c>
      <c r="R392" s="36">
        <f>SUMIFS(СВЦЭМ!$K$40:$K$783,СВЦЭМ!$A$40:$A$783,$A392,СВЦЭМ!$B$39:$B$782,R$366)+'СЕТ СН'!$F$13</f>
        <v>0</v>
      </c>
      <c r="S392" s="36">
        <f>SUMIFS(СВЦЭМ!$K$40:$K$783,СВЦЭМ!$A$40:$A$783,$A392,СВЦЭМ!$B$39:$B$782,S$366)+'СЕТ СН'!$F$13</f>
        <v>0</v>
      </c>
      <c r="T392" s="36">
        <f>SUMIFS(СВЦЭМ!$K$40:$K$783,СВЦЭМ!$A$40:$A$783,$A392,СВЦЭМ!$B$39:$B$782,T$366)+'СЕТ СН'!$F$13</f>
        <v>0</v>
      </c>
      <c r="U392" s="36">
        <f>SUMIFS(СВЦЭМ!$K$40:$K$783,СВЦЭМ!$A$40:$A$783,$A392,СВЦЭМ!$B$39:$B$782,U$366)+'СЕТ СН'!$F$13</f>
        <v>0</v>
      </c>
      <c r="V392" s="36">
        <f>SUMIFS(СВЦЭМ!$K$40:$K$783,СВЦЭМ!$A$40:$A$783,$A392,СВЦЭМ!$B$39:$B$782,V$366)+'СЕТ СН'!$F$13</f>
        <v>0</v>
      </c>
      <c r="W392" s="36">
        <f>SUMIFS(СВЦЭМ!$K$40:$K$783,СВЦЭМ!$A$40:$A$783,$A392,СВЦЭМ!$B$39:$B$782,W$366)+'СЕТ СН'!$F$13</f>
        <v>0</v>
      </c>
      <c r="X392" s="36">
        <f>SUMIFS(СВЦЭМ!$K$40:$K$783,СВЦЭМ!$A$40:$A$783,$A392,СВЦЭМ!$B$39:$B$782,X$366)+'СЕТ СН'!$F$13</f>
        <v>0</v>
      </c>
      <c r="Y392" s="36">
        <f>SUMIFS(СВЦЭМ!$K$40:$K$783,СВЦЭМ!$A$40:$A$783,$A392,СВЦЭМ!$B$39:$B$782,Y$366)+'СЕТ СН'!$F$13</f>
        <v>0</v>
      </c>
    </row>
    <row r="393" spans="1:26" ht="15.75" hidden="1" x14ac:dyDescent="0.2">
      <c r="A393" s="35">
        <f t="shared" si="10"/>
        <v>45012</v>
      </c>
      <c r="B393" s="36">
        <f>SUMIFS(СВЦЭМ!$K$40:$K$783,СВЦЭМ!$A$40:$A$783,$A393,СВЦЭМ!$B$39:$B$782,B$366)+'СЕТ СН'!$F$13</f>
        <v>0</v>
      </c>
      <c r="C393" s="36">
        <f>SUMIFS(СВЦЭМ!$K$40:$K$783,СВЦЭМ!$A$40:$A$783,$A393,СВЦЭМ!$B$39:$B$782,C$366)+'СЕТ СН'!$F$13</f>
        <v>0</v>
      </c>
      <c r="D393" s="36">
        <f>SUMIFS(СВЦЭМ!$K$40:$K$783,СВЦЭМ!$A$40:$A$783,$A393,СВЦЭМ!$B$39:$B$782,D$366)+'СЕТ СН'!$F$13</f>
        <v>0</v>
      </c>
      <c r="E393" s="36">
        <f>SUMIFS(СВЦЭМ!$K$40:$K$783,СВЦЭМ!$A$40:$A$783,$A393,СВЦЭМ!$B$39:$B$782,E$366)+'СЕТ СН'!$F$13</f>
        <v>0</v>
      </c>
      <c r="F393" s="36">
        <f>SUMIFS(СВЦЭМ!$K$40:$K$783,СВЦЭМ!$A$40:$A$783,$A393,СВЦЭМ!$B$39:$B$782,F$366)+'СЕТ СН'!$F$13</f>
        <v>0</v>
      </c>
      <c r="G393" s="36">
        <f>SUMIFS(СВЦЭМ!$K$40:$K$783,СВЦЭМ!$A$40:$A$783,$A393,СВЦЭМ!$B$39:$B$782,G$366)+'СЕТ СН'!$F$13</f>
        <v>0</v>
      </c>
      <c r="H393" s="36">
        <f>SUMIFS(СВЦЭМ!$K$40:$K$783,СВЦЭМ!$A$40:$A$783,$A393,СВЦЭМ!$B$39:$B$782,H$366)+'СЕТ СН'!$F$13</f>
        <v>0</v>
      </c>
      <c r="I393" s="36">
        <f>SUMIFS(СВЦЭМ!$K$40:$K$783,СВЦЭМ!$A$40:$A$783,$A393,СВЦЭМ!$B$39:$B$782,I$366)+'СЕТ СН'!$F$13</f>
        <v>0</v>
      </c>
      <c r="J393" s="36">
        <f>SUMIFS(СВЦЭМ!$K$40:$K$783,СВЦЭМ!$A$40:$A$783,$A393,СВЦЭМ!$B$39:$B$782,J$366)+'СЕТ СН'!$F$13</f>
        <v>0</v>
      </c>
      <c r="K393" s="36">
        <f>SUMIFS(СВЦЭМ!$K$40:$K$783,СВЦЭМ!$A$40:$A$783,$A393,СВЦЭМ!$B$39:$B$782,K$366)+'СЕТ СН'!$F$13</f>
        <v>0</v>
      </c>
      <c r="L393" s="36">
        <f>SUMIFS(СВЦЭМ!$K$40:$K$783,СВЦЭМ!$A$40:$A$783,$A393,СВЦЭМ!$B$39:$B$782,L$366)+'СЕТ СН'!$F$13</f>
        <v>0</v>
      </c>
      <c r="M393" s="36">
        <f>SUMIFS(СВЦЭМ!$K$40:$K$783,СВЦЭМ!$A$40:$A$783,$A393,СВЦЭМ!$B$39:$B$782,M$366)+'СЕТ СН'!$F$13</f>
        <v>0</v>
      </c>
      <c r="N393" s="36">
        <f>SUMIFS(СВЦЭМ!$K$40:$K$783,СВЦЭМ!$A$40:$A$783,$A393,СВЦЭМ!$B$39:$B$782,N$366)+'СЕТ СН'!$F$13</f>
        <v>0</v>
      </c>
      <c r="O393" s="36">
        <f>SUMIFS(СВЦЭМ!$K$40:$K$783,СВЦЭМ!$A$40:$A$783,$A393,СВЦЭМ!$B$39:$B$782,O$366)+'СЕТ СН'!$F$13</f>
        <v>0</v>
      </c>
      <c r="P393" s="36">
        <f>SUMIFS(СВЦЭМ!$K$40:$K$783,СВЦЭМ!$A$40:$A$783,$A393,СВЦЭМ!$B$39:$B$782,P$366)+'СЕТ СН'!$F$13</f>
        <v>0</v>
      </c>
      <c r="Q393" s="36">
        <f>SUMIFS(СВЦЭМ!$K$40:$K$783,СВЦЭМ!$A$40:$A$783,$A393,СВЦЭМ!$B$39:$B$782,Q$366)+'СЕТ СН'!$F$13</f>
        <v>0</v>
      </c>
      <c r="R393" s="36">
        <f>SUMIFS(СВЦЭМ!$K$40:$K$783,СВЦЭМ!$A$40:$A$783,$A393,СВЦЭМ!$B$39:$B$782,R$366)+'СЕТ СН'!$F$13</f>
        <v>0</v>
      </c>
      <c r="S393" s="36">
        <f>SUMIFS(СВЦЭМ!$K$40:$K$783,СВЦЭМ!$A$40:$A$783,$A393,СВЦЭМ!$B$39:$B$782,S$366)+'СЕТ СН'!$F$13</f>
        <v>0</v>
      </c>
      <c r="T393" s="36">
        <f>SUMIFS(СВЦЭМ!$K$40:$K$783,СВЦЭМ!$A$40:$A$783,$A393,СВЦЭМ!$B$39:$B$782,T$366)+'СЕТ СН'!$F$13</f>
        <v>0</v>
      </c>
      <c r="U393" s="36">
        <f>SUMIFS(СВЦЭМ!$K$40:$K$783,СВЦЭМ!$A$40:$A$783,$A393,СВЦЭМ!$B$39:$B$782,U$366)+'СЕТ СН'!$F$13</f>
        <v>0</v>
      </c>
      <c r="V393" s="36">
        <f>SUMIFS(СВЦЭМ!$K$40:$K$783,СВЦЭМ!$A$40:$A$783,$A393,СВЦЭМ!$B$39:$B$782,V$366)+'СЕТ СН'!$F$13</f>
        <v>0</v>
      </c>
      <c r="W393" s="36">
        <f>SUMIFS(СВЦЭМ!$K$40:$K$783,СВЦЭМ!$A$40:$A$783,$A393,СВЦЭМ!$B$39:$B$782,W$366)+'СЕТ СН'!$F$13</f>
        <v>0</v>
      </c>
      <c r="X393" s="36">
        <f>SUMIFS(СВЦЭМ!$K$40:$K$783,СВЦЭМ!$A$40:$A$783,$A393,СВЦЭМ!$B$39:$B$782,X$366)+'СЕТ СН'!$F$13</f>
        <v>0</v>
      </c>
      <c r="Y393" s="36">
        <f>SUMIFS(СВЦЭМ!$K$40:$K$783,СВЦЭМ!$A$40:$A$783,$A393,СВЦЭМ!$B$39:$B$782,Y$366)+'СЕТ СН'!$F$13</f>
        <v>0</v>
      </c>
    </row>
    <row r="394" spans="1:26" ht="15.75" hidden="1" x14ac:dyDescent="0.2">
      <c r="A394" s="35">
        <f t="shared" si="10"/>
        <v>45013</v>
      </c>
      <c r="B394" s="36">
        <f>SUMIFS(СВЦЭМ!$K$40:$K$783,СВЦЭМ!$A$40:$A$783,$A394,СВЦЭМ!$B$39:$B$782,B$366)+'СЕТ СН'!$F$13</f>
        <v>0</v>
      </c>
      <c r="C394" s="36">
        <f>SUMIFS(СВЦЭМ!$K$40:$K$783,СВЦЭМ!$A$40:$A$783,$A394,СВЦЭМ!$B$39:$B$782,C$366)+'СЕТ СН'!$F$13</f>
        <v>0</v>
      </c>
      <c r="D394" s="36">
        <f>SUMIFS(СВЦЭМ!$K$40:$K$783,СВЦЭМ!$A$40:$A$783,$A394,СВЦЭМ!$B$39:$B$782,D$366)+'СЕТ СН'!$F$13</f>
        <v>0</v>
      </c>
      <c r="E394" s="36">
        <f>SUMIFS(СВЦЭМ!$K$40:$K$783,СВЦЭМ!$A$40:$A$783,$A394,СВЦЭМ!$B$39:$B$782,E$366)+'СЕТ СН'!$F$13</f>
        <v>0</v>
      </c>
      <c r="F394" s="36">
        <f>SUMIFS(СВЦЭМ!$K$40:$K$783,СВЦЭМ!$A$40:$A$783,$A394,СВЦЭМ!$B$39:$B$782,F$366)+'СЕТ СН'!$F$13</f>
        <v>0</v>
      </c>
      <c r="G394" s="36">
        <f>SUMIFS(СВЦЭМ!$K$40:$K$783,СВЦЭМ!$A$40:$A$783,$A394,СВЦЭМ!$B$39:$B$782,G$366)+'СЕТ СН'!$F$13</f>
        <v>0</v>
      </c>
      <c r="H394" s="36">
        <f>SUMIFS(СВЦЭМ!$K$40:$K$783,СВЦЭМ!$A$40:$A$783,$A394,СВЦЭМ!$B$39:$B$782,H$366)+'СЕТ СН'!$F$13</f>
        <v>0</v>
      </c>
      <c r="I394" s="36">
        <f>SUMIFS(СВЦЭМ!$K$40:$K$783,СВЦЭМ!$A$40:$A$783,$A394,СВЦЭМ!$B$39:$B$782,I$366)+'СЕТ СН'!$F$13</f>
        <v>0</v>
      </c>
      <c r="J394" s="36">
        <f>SUMIFS(СВЦЭМ!$K$40:$K$783,СВЦЭМ!$A$40:$A$783,$A394,СВЦЭМ!$B$39:$B$782,J$366)+'СЕТ СН'!$F$13</f>
        <v>0</v>
      </c>
      <c r="K394" s="36">
        <f>SUMIFS(СВЦЭМ!$K$40:$K$783,СВЦЭМ!$A$40:$A$783,$A394,СВЦЭМ!$B$39:$B$782,K$366)+'СЕТ СН'!$F$13</f>
        <v>0</v>
      </c>
      <c r="L394" s="36">
        <f>SUMIFS(СВЦЭМ!$K$40:$K$783,СВЦЭМ!$A$40:$A$783,$A394,СВЦЭМ!$B$39:$B$782,L$366)+'СЕТ СН'!$F$13</f>
        <v>0</v>
      </c>
      <c r="M394" s="36">
        <f>SUMIFS(СВЦЭМ!$K$40:$K$783,СВЦЭМ!$A$40:$A$783,$A394,СВЦЭМ!$B$39:$B$782,M$366)+'СЕТ СН'!$F$13</f>
        <v>0</v>
      </c>
      <c r="N394" s="36">
        <f>SUMIFS(СВЦЭМ!$K$40:$K$783,СВЦЭМ!$A$40:$A$783,$A394,СВЦЭМ!$B$39:$B$782,N$366)+'СЕТ СН'!$F$13</f>
        <v>0</v>
      </c>
      <c r="O394" s="36">
        <f>SUMIFS(СВЦЭМ!$K$40:$K$783,СВЦЭМ!$A$40:$A$783,$A394,СВЦЭМ!$B$39:$B$782,O$366)+'СЕТ СН'!$F$13</f>
        <v>0</v>
      </c>
      <c r="P394" s="36">
        <f>SUMIFS(СВЦЭМ!$K$40:$K$783,СВЦЭМ!$A$40:$A$783,$A394,СВЦЭМ!$B$39:$B$782,P$366)+'СЕТ СН'!$F$13</f>
        <v>0</v>
      </c>
      <c r="Q394" s="36">
        <f>SUMIFS(СВЦЭМ!$K$40:$K$783,СВЦЭМ!$A$40:$A$783,$A394,СВЦЭМ!$B$39:$B$782,Q$366)+'СЕТ СН'!$F$13</f>
        <v>0</v>
      </c>
      <c r="R394" s="36">
        <f>SUMIFS(СВЦЭМ!$K$40:$K$783,СВЦЭМ!$A$40:$A$783,$A394,СВЦЭМ!$B$39:$B$782,R$366)+'СЕТ СН'!$F$13</f>
        <v>0</v>
      </c>
      <c r="S394" s="36">
        <f>SUMIFS(СВЦЭМ!$K$40:$K$783,СВЦЭМ!$A$40:$A$783,$A394,СВЦЭМ!$B$39:$B$782,S$366)+'СЕТ СН'!$F$13</f>
        <v>0</v>
      </c>
      <c r="T394" s="36">
        <f>SUMIFS(СВЦЭМ!$K$40:$K$783,СВЦЭМ!$A$40:$A$783,$A394,СВЦЭМ!$B$39:$B$782,T$366)+'СЕТ СН'!$F$13</f>
        <v>0</v>
      </c>
      <c r="U394" s="36">
        <f>SUMIFS(СВЦЭМ!$K$40:$K$783,СВЦЭМ!$A$40:$A$783,$A394,СВЦЭМ!$B$39:$B$782,U$366)+'СЕТ СН'!$F$13</f>
        <v>0</v>
      </c>
      <c r="V394" s="36">
        <f>SUMIFS(СВЦЭМ!$K$40:$K$783,СВЦЭМ!$A$40:$A$783,$A394,СВЦЭМ!$B$39:$B$782,V$366)+'СЕТ СН'!$F$13</f>
        <v>0</v>
      </c>
      <c r="W394" s="36">
        <f>SUMIFS(СВЦЭМ!$K$40:$K$783,СВЦЭМ!$A$40:$A$783,$A394,СВЦЭМ!$B$39:$B$782,W$366)+'СЕТ СН'!$F$13</f>
        <v>0</v>
      </c>
      <c r="X394" s="36">
        <f>SUMIFS(СВЦЭМ!$K$40:$K$783,СВЦЭМ!$A$40:$A$783,$A394,СВЦЭМ!$B$39:$B$782,X$366)+'СЕТ СН'!$F$13</f>
        <v>0</v>
      </c>
      <c r="Y394" s="36">
        <f>SUMIFS(СВЦЭМ!$K$40:$K$783,СВЦЭМ!$A$40:$A$783,$A394,СВЦЭМ!$B$39:$B$782,Y$366)+'СЕТ СН'!$F$13</f>
        <v>0</v>
      </c>
    </row>
    <row r="395" spans="1:26" ht="15.75" hidden="1" x14ac:dyDescent="0.2">
      <c r="A395" s="35">
        <f t="shared" si="10"/>
        <v>45014</v>
      </c>
      <c r="B395" s="36">
        <f>SUMIFS(СВЦЭМ!$K$40:$K$783,СВЦЭМ!$A$40:$A$783,$A395,СВЦЭМ!$B$39:$B$782,B$366)+'СЕТ СН'!$F$13</f>
        <v>0</v>
      </c>
      <c r="C395" s="36">
        <f>SUMIFS(СВЦЭМ!$K$40:$K$783,СВЦЭМ!$A$40:$A$783,$A395,СВЦЭМ!$B$39:$B$782,C$366)+'СЕТ СН'!$F$13</f>
        <v>0</v>
      </c>
      <c r="D395" s="36">
        <f>SUMIFS(СВЦЭМ!$K$40:$K$783,СВЦЭМ!$A$40:$A$783,$A395,СВЦЭМ!$B$39:$B$782,D$366)+'СЕТ СН'!$F$13</f>
        <v>0</v>
      </c>
      <c r="E395" s="36">
        <f>SUMIFS(СВЦЭМ!$K$40:$K$783,СВЦЭМ!$A$40:$A$783,$A395,СВЦЭМ!$B$39:$B$782,E$366)+'СЕТ СН'!$F$13</f>
        <v>0</v>
      </c>
      <c r="F395" s="36">
        <f>SUMIFS(СВЦЭМ!$K$40:$K$783,СВЦЭМ!$A$40:$A$783,$A395,СВЦЭМ!$B$39:$B$782,F$366)+'СЕТ СН'!$F$13</f>
        <v>0</v>
      </c>
      <c r="G395" s="36">
        <f>SUMIFS(СВЦЭМ!$K$40:$K$783,СВЦЭМ!$A$40:$A$783,$A395,СВЦЭМ!$B$39:$B$782,G$366)+'СЕТ СН'!$F$13</f>
        <v>0</v>
      </c>
      <c r="H395" s="36">
        <f>SUMIFS(СВЦЭМ!$K$40:$K$783,СВЦЭМ!$A$40:$A$783,$A395,СВЦЭМ!$B$39:$B$782,H$366)+'СЕТ СН'!$F$13</f>
        <v>0</v>
      </c>
      <c r="I395" s="36">
        <f>SUMIFS(СВЦЭМ!$K$40:$K$783,СВЦЭМ!$A$40:$A$783,$A395,СВЦЭМ!$B$39:$B$782,I$366)+'СЕТ СН'!$F$13</f>
        <v>0</v>
      </c>
      <c r="J395" s="36">
        <f>SUMIFS(СВЦЭМ!$K$40:$K$783,СВЦЭМ!$A$40:$A$783,$A395,СВЦЭМ!$B$39:$B$782,J$366)+'СЕТ СН'!$F$13</f>
        <v>0</v>
      </c>
      <c r="K395" s="36">
        <f>SUMIFS(СВЦЭМ!$K$40:$K$783,СВЦЭМ!$A$40:$A$783,$A395,СВЦЭМ!$B$39:$B$782,K$366)+'СЕТ СН'!$F$13</f>
        <v>0</v>
      </c>
      <c r="L395" s="36">
        <f>SUMIFS(СВЦЭМ!$K$40:$K$783,СВЦЭМ!$A$40:$A$783,$A395,СВЦЭМ!$B$39:$B$782,L$366)+'СЕТ СН'!$F$13</f>
        <v>0</v>
      </c>
      <c r="M395" s="36">
        <f>SUMIFS(СВЦЭМ!$K$40:$K$783,СВЦЭМ!$A$40:$A$783,$A395,СВЦЭМ!$B$39:$B$782,M$366)+'СЕТ СН'!$F$13</f>
        <v>0</v>
      </c>
      <c r="N395" s="36">
        <f>SUMIFS(СВЦЭМ!$K$40:$K$783,СВЦЭМ!$A$40:$A$783,$A395,СВЦЭМ!$B$39:$B$782,N$366)+'СЕТ СН'!$F$13</f>
        <v>0</v>
      </c>
      <c r="O395" s="36">
        <f>SUMIFS(СВЦЭМ!$K$40:$K$783,СВЦЭМ!$A$40:$A$783,$A395,СВЦЭМ!$B$39:$B$782,O$366)+'СЕТ СН'!$F$13</f>
        <v>0</v>
      </c>
      <c r="P395" s="36">
        <f>SUMIFS(СВЦЭМ!$K$40:$K$783,СВЦЭМ!$A$40:$A$783,$A395,СВЦЭМ!$B$39:$B$782,P$366)+'СЕТ СН'!$F$13</f>
        <v>0</v>
      </c>
      <c r="Q395" s="36">
        <f>SUMIFS(СВЦЭМ!$K$40:$K$783,СВЦЭМ!$A$40:$A$783,$A395,СВЦЭМ!$B$39:$B$782,Q$366)+'СЕТ СН'!$F$13</f>
        <v>0</v>
      </c>
      <c r="R395" s="36">
        <f>SUMIFS(СВЦЭМ!$K$40:$K$783,СВЦЭМ!$A$40:$A$783,$A395,СВЦЭМ!$B$39:$B$782,R$366)+'СЕТ СН'!$F$13</f>
        <v>0</v>
      </c>
      <c r="S395" s="36">
        <f>SUMIFS(СВЦЭМ!$K$40:$K$783,СВЦЭМ!$A$40:$A$783,$A395,СВЦЭМ!$B$39:$B$782,S$366)+'СЕТ СН'!$F$13</f>
        <v>0</v>
      </c>
      <c r="T395" s="36">
        <f>SUMIFS(СВЦЭМ!$K$40:$K$783,СВЦЭМ!$A$40:$A$783,$A395,СВЦЭМ!$B$39:$B$782,T$366)+'СЕТ СН'!$F$13</f>
        <v>0</v>
      </c>
      <c r="U395" s="36">
        <f>SUMIFS(СВЦЭМ!$K$40:$K$783,СВЦЭМ!$A$40:$A$783,$A395,СВЦЭМ!$B$39:$B$782,U$366)+'СЕТ СН'!$F$13</f>
        <v>0</v>
      </c>
      <c r="V395" s="36">
        <f>SUMIFS(СВЦЭМ!$K$40:$K$783,СВЦЭМ!$A$40:$A$783,$A395,СВЦЭМ!$B$39:$B$782,V$366)+'СЕТ СН'!$F$13</f>
        <v>0</v>
      </c>
      <c r="W395" s="36">
        <f>SUMIFS(СВЦЭМ!$K$40:$K$783,СВЦЭМ!$A$40:$A$783,$A395,СВЦЭМ!$B$39:$B$782,W$366)+'СЕТ СН'!$F$13</f>
        <v>0</v>
      </c>
      <c r="X395" s="36">
        <f>SUMIFS(СВЦЭМ!$K$40:$K$783,СВЦЭМ!$A$40:$A$783,$A395,СВЦЭМ!$B$39:$B$782,X$366)+'СЕТ СН'!$F$13</f>
        <v>0</v>
      </c>
      <c r="Y395" s="36">
        <f>SUMIFS(СВЦЭМ!$K$40:$K$783,СВЦЭМ!$A$40:$A$783,$A395,СВЦЭМ!$B$39:$B$782,Y$366)+'СЕТ СН'!$F$13</f>
        <v>0</v>
      </c>
    </row>
    <row r="396" spans="1:26" ht="15.75" hidden="1" x14ac:dyDescent="0.2">
      <c r="A396" s="35">
        <f t="shared" si="10"/>
        <v>45015</v>
      </c>
      <c r="B396" s="36">
        <f>SUMIFS(СВЦЭМ!$K$40:$K$783,СВЦЭМ!$A$40:$A$783,$A396,СВЦЭМ!$B$39:$B$782,B$366)+'СЕТ СН'!$F$13</f>
        <v>0</v>
      </c>
      <c r="C396" s="36">
        <f>SUMIFS(СВЦЭМ!$K$40:$K$783,СВЦЭМ!$A$40:$A$783,$A396,СВЦЭМ!$B$39:$B$782,C$366)+'СЕТ СН'!$F$13</f>
        <v>0</v>
      </c>
      <c r="D396" s="36">
        <f>SUMIFS(СВЦЭМ!$K$40:$K$783,СВЦЭМ!$A$40:$A$783,$A396,СВЦЭМ!$B$39:$B$782,D$366)+'СЕТ СН'!$F$13</f>
        <v>0</v>
      </c>
      <c r="E396" s="36">
        <f>SUMIFS(СВЦЭМ!$K$40:$K$783,СВЦЭМ!$A$40:$A$783,$A396,СВЦЭМ!$B$39:$B$782,E$366)+'СЕТ СН'!$F$13</f>
        <v>0</v>
      </c>
      <c r="F396" s="36">
        <f>SUMIFS(СВЦЭМ!$K$40:$K$783,СВЦЭМ!$A$40:$A$783,$A396,СВЦЭМ!$B$39:$B$782,F$366)+'СЕТ СН'!$F$13</f>
        <v>0</v>
      </c>
      <c r="G396" s="36">
        <f>SUMIFS(СВЦЭМ!$K$40:$K$783,СВЦЭМ!$A$40:$A$783,$A396,СВЦЭМ!$B$39:$B$782,G$366)+'СЕТ СН'!$F$13</f>
        <v>0</v>
      </c>
      <c r="H396" s="36">
        <f>SUMIFS(СВЦЭМ!$K$40:$K$783,СВЦЭМ!$A$40:$A$783,$A396,СВЦЭМ!$B$39:$B$782,H$366)+'СЕТ СН'!$F$13</f>
        <v>0</v>
      </c>
      <c r="I396" s="36">
        <f>SUMIFS(СВЦЭМ!$K$40:$K$783,СВЦЭМ!$A$40:$A$783,$A396,СВЦЭМ!$B$39:$B$782,I$366)+'СЕТ СН'!$F$13</f>
        <v>0</v>
      </c>
      <c r="J396" s="36">
        <f>SUMIFS(СВЦЭМ!$K$40:$K$783,СВЦЭМ!$A$40:$A$783,$A396,СВЦЭМ!$B$39:$B$782,J$366)+'СЕТ СН'!$F$13</f>
        <v>0</v>
      </c>
      <c r="K396" s="36">
        <f>SUMIFS(СВЦЭМ!$K$40:$K$783,СВЦЭМ!$A$40:$A$783,$A396,СВЦЭМ!$B$39:$B$782,K$366)+'СЕТ СН'!$F$13</f>
        <v>0</v>
      </c>
      <c r="L396" s="36">
        <f>SUMIFS(СВЦЭМ!$K$40:$K$783,СВЦЭМ!$A$40:$A$783,$A396,СВЦЭМ!$B$39:$B$782,L$366)+'СЕТ СН'!$F$13</f>
        <v>0</v>
      </c>
      <c r="M396" s="36">
        <f>SUMIFS(СВЦЭМ!$K$40:$K$783,СВЦЭМ!$A$40:$A$783,$A396,СВЦЭМ!$B$39:$B$782,M$366)+'СЕТ СН'!$F$13</f>
        <v>0</v>
      </c>
      <c r="N396" s="36">
        <f>SUMIFS(СВЦЭМ!$K$40:$K$783,СВЦЭМ!$A$40:$A$783,$A396,СВЦЭМ!$B$39:$B$782,N$366)+'СЕТ СН'!$F$13</f>
        <v>0</v>
      </c>
      <c r="O396" s="36">
        <f>SUMIFS(СВЦЭМ!$K$40:$K$783,СВЦЭМ!$A$40:$A$783,$A396,СВЦЭМ!$B$39:$B$782,O$366)+'СЕТ СН'!$F$13</f>
        <v>0</v>
      </c>
      <c r="P396" s="36">
        <f>SUMIFS(СВЦЭМ!$K$40:$K$783,СВЦЭМ!$A$40:$A$783,$A396,СВЦЭМ!$B$39:$B$782,P$366)+'СЕТ СН'!$F$13</f>
        <v>0</v>
      </c>
      <c r="Q396" s="36">
        <f>SUMIFS(СВЦЭМ!$K$40:$K$783,СВЦЭМ!$A$40:$A$783,$A396,СВЦЭМ!$B$39:$B$782,Q$366)+'СЕТ СН'!$F$13</f>
        <v>0</v>
      </c>
      <c r="R396" s="36">
        <f>SUMIFS(СВЦЭМ!$K$40:$K$783,СВЦЭМ!$A$40:$A$783,$A396,СВЦЭМ!$B$39:$B$782,R$366)+'СЕТ СН'!$F$13</f>
        <v>0</v>
      </c>
      <c r="S396" s="36">
        <f>SUMIFS(СВЦЭМ!$K$40:$K$783,СВЦЭМ!$A$40:$A$783,$A396,СВЦЭМ!$B$39:$B$782,S$366)+'СЕТ СН'!$F$13</f>
        <v>0</v>
      </c>
      <c r="T396" s="36">
        <f>SUMIFS(СВЦЭМ!$K$40:$K$783,СВЦЭМ!$A$40:$A$783,$A396,СВЦЭМ!$B$39:$B$782,T$366)+'СЕТ СН'!$F$13</f>
        <v>0</v>
      </c>
      <c r="U396" s="36">
        <f>SUMIFS(СВЦЭМ!$K$40:$K$783,СВЦЭМ!$A$40:$A$783,$A396,СВЦЭМ!$B$39:$B$782,U$366)+'СЕТ СН'!$F$13</f>
        <v>0</v>
      </c>
      <c r="V396" s="36">
        <f>SUMIFS(СВЦЭМ!$K$40:$K$783,СВЦЭМ!$A$40:$A$783,$A396,СВЦЭМ!$B$39:$B$782,V$366)+'СЕТ СН'!$F$13</f>
        <v>0</v>
      </c>
      <c r="W396" s="36">
        <f>SUMIFS(СВЦЭМ!$K$40:$K$783,СВЦЭМ!$A$40:$A$783,$A396,СВЦЭМ!$B$39:$B$782,W$366)+'СЕТ СН'!$F$13</f>
        <v>0</v>
      </c>
      <c r="X396" s="36">
        <f>SUMIFS(СВЦЭМ!$K$40:$K$783,СВЦЭМ!$A$40:$A$783,$A396,СВЦЭМ!$B$39:$B$782,X$366)+'СЕТ СН'!$F$13</f>
        <v>0</v>
      </c>
      <c r="Y396" s="36">
        <f>SUMIFS(СВЦЭМ!$K$40:$K$783,СВЦЭМ!$A$40:$A$783,$A396,СВЦЭМ!$B$39:$B$782,Y$366)+'СЕТ СН'!$F$13</f>
        <v>0</v>
      </c>
    </row>
    <row r="397" spans="1:26" ht="15.75" hidden="1" x14ac:dyDescent="0.2">
      <c r="A397" s="35">
        <f t="shared" si="10"/>
        <v>45016</v>
      </c>
      <c r="B397" s="36">
        <f>SUMIFS(СВЦЭМ!$K$40:$K$783,СВЦЭМ!$A$40:$A$783,$A397,СВЦЭМ!$B$39:$B$782,B$366)+'СЕТ СН'!$F$13</f>
        <v>0</v>
      </c>
      <c r="C397" s="36">
        <f>SUMIFS(СВЦЭМ!$K$40:$K$783,СВЦЭМ!$A$40:$A$783,$A397,СВЦЭМ!$B$39:$B$782,C$366)+'СЕТ СН'!$F$13</f>
        <v>0</v>
      </c>
      <c r="D397" s="36">
        <f>SUMIFS(СВЦЭМ!$K$40:$K$783,СВЦЭМ!$A$40:$A$783,$A397,СВЦЭМ!$B$39:$B$782,D$366)+'СЕТ СН'!$F$13</f>
        <v>0</v>
      </c>
      <c r="E397" s="36">
        <f>SUMIFS(СВЦЭМ!$K$40:$K$783,СВЦЭМ!$A$40:$A$783,$A397,СВЦЭМ!$B$39:$B$782,E$366)+'СЕТ СН'!$F$13</f>
        <v>0</v>
      </c>
      <c r="F397" s="36">
        <f>SUMIFS(СВЦЭМ!$K$40:$K$783,СВЦЭМ!$A$40:$A$783,$A397,СВЦЭМ!$B$39:$B$782,F$366)+'СЕТ СН'!$F$13</f>
        <v>0</v>
      </c>
      <c r="G397" s="36">
        <f>SUMIFS(СВЦЭМ!$K$40:$K$783,СВЦЭМ!$A$40:$A$783,$A397,СВЦЭМ!$B$39:$B$782,G$366)+'СЕТ СН'!$F$13</f>
        <v>0</v>
      </c>
      <c r="H397" s="36">
        <f>SUMIFS(СВЦЭМ!$K$40:$K$783,СВЦЭМ!$A$40:$A$783,$A397,СВЦЭМ!$B$39:$B$782,H$366)+'СЕТ СН'!$F$13</f>
        <v>0</v>
      </c>
      <c r="I397" s="36">
        <f>SUMIFS(СВЦЭМ!$K$40:$K$783,СВЦЭМ!$A$40:$A$783,$A397,СВЦЭМ!$B$39:$B$782,I$366)+'СЕТ СН'!$F$13</f>
        <v>0</v>
      </c>
      <c r="J397" s="36">
        <f>SUMIFS(СВЦЭМ!$K$40:$K$783,СВЦЭМ!$A$40:$A$783,$A397,СВЦЭМ!$B$39:$B$782,J$366)+'СЕТ СН'!$F$13</f>
        <v>0</v>
      </c>
      <c r="K397" s="36">
        <f>SUMIFS(СВЦЭМ!$K$40:$K$783,СВЦЭМ!$A$40:$A$783,$A397,СВЦЭМ!$B$39:$B$782,K$366)+'СЕТ СН'!$F$13</f>
        <v>0</v>
      </c>
      <c r="L397" s="36">
        <f>SUMIFS(СВЦЭМ!$K$40:$K$783,СВЦЭМ!$A$40:$A$783,$A397,СВЦЭМ!$B$39:$B$782,L$366)+'СЕТ СН'!$F$13</f>
        <v>0</v>
      </c>
      <c r="M397" s="36">
        <f>SUMIFS(СВЦЭМ!$K$40:$K$783,СВЦЭМ!$A$40:$A$783,$A397,СВЦЭМ!$B$39:$B$782,M$366)+'СЕТ СН'!$F$13</f>
        <v>0</v>
      </c>
      <c r="N397" s="36">
        <f>SUMIFS(СВЦЭМ!$K$40:$K$783,СВЦЭМ!$A$40:$A$783,$A397,СВЦЭМ!$B$39:$B$782,N$366)+'СЕТ СН'!$F$13</f>
        <v>0</v>
      </c>
      <c r="O397" s="36">
        <f>SUMIFS(СВЦЭМ!$K$40:$K$783,СВЦЭМ!$A$40:$A$783,$A397,СВЦЭМ!$B$39:$B$782,O$366)+'СЕТ СН'!$F$13</f>
        <v>0</v>
      </c>
      <c r="P397" s="36">
        <f>SUMIFS(СВЦЭМ!$K$40:$K$783,СВЦЭМ!$A$40:$A$783,$A397,СВЦЭМ!$B$39:$B$782,P$366)+'СЕТ СН'!$F$13</f>
        <v>0</v>
      </c>
      <c r="Q397" s="36">
        <f>SUMIFS(СВЦЭМ!$K$40:$K$783,СВЦЭМ!$A$40:$A$783,$A397,СВЦЭМ!$B$39:$B$782,Q$366)+'СЕТ СН'!$F$13</f>
        <v>0</v>
      </c>
      <c r="R397" s="36">
        <f>SUMIFS(СВЦЭМ!$K$40:$K$783,СВЦЭМ!$A$40:$A$783,$A397,СВЦЭМ!$B$39:$B$782,R$366)+'СЕТ СН'!$F$13</f>
        <v>0</v>
      </c>
      <c r="S397" s="36">
        <f>SUMIFS(СВЦЭМ!$K$40:$K$783,СВЦЭМ!$A$40:$A$783,$A397,СВЦЭМ!$B$39:$B$782,S$366)+'СЕТ СН'!$F$13</f>
        <v>0</v>
      </c>
      <c r="T397" s="36">
        <f>SUMIFS(СВЦЭМ!$K$40:$K$783,СВЦЭМ!$A$40:$A$783,$A397,СВЦЭМ!$B$39:$B$782,T$366)+'СЕТ СН'!$F$13</f>
        <v>0</v>
      </c>
      <c r="U397" s="36">
        <f>SUMIFS(СВЦЭМ!$K$40:$K$783,СВЦЭМ!$A$40:$A$783,$A397,СВЦЭМ!$B$39:$B$782,U$366)+'СЕТ СН'!$F$13</f>
        <v>0</v>
      </c>
      <c r="V397" s="36">
        <f>SUMIFS(СВЦЭМ!$K$40:$K$783,СВЦЭМ!$A$40:$A$783,$A397,СВЦЭМ!$B$39:$B$782,V$366)+'СЕТ СН'!$F$13</f>
        <v>0</v>
      </c>
      <c r="W397" s="36">
        <f>SUMIFS(СВЦЭМ!$K$40:$K$783,СВЦЭМ!$A$40:$A$783,$A397,СВЦЭМ!$B$39:$B$782,W$366)+'СЕТ СН'!$F$13</f>
        <v>0</v>
      </c>
      <c r="X397" s="36">
        <f>SUMIFS(СВЦЭМ!$K$40:$K$783,СВЦЭМ!$A$40:$A$783,$A397,СВЦЭМ!$B$39:$B$782,X$366)+'СЕТ СН'!$F$13</f>
        <v>0</v>
      </c>
      <c r="Y397" s="36">
        <f>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3"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34"/>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35"/>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01.03.2023</v>
      </c>
      <c r="B402" s="36">
        <f>SUMIFS(СВЦЭМ!$L$40:$L$783,СВЦЭМ!$A$40:$A$783,$A402,СВЦЭМ!$B$39:$B$782,B$401)+'СЕТ СН'!$F$13</f>
        <v>0</v>
      </c>
      <c r="C402" s="36">
        <f>SUMIFS(СВЦЭМ!$L$40:$L$783,СВЦЭМ!$A$40:$A$783,$A402,СВЦЭМ!$B$39:$B$782,C$401)+'СЕТ СН'!$F$13</f>
        <v>0</v>
      </c>
      <c r="D402" s="36">
        <f>SUMIFS(СВЦЭМ!$L$40:$L$783,СВЦЭМ!$A$40:$A$783,$A402,СВЦЭМ!$B$39:$B$782,D$401)+'СЕТ СН'!$F$13</f>
        <v>0</v>
      </c>
      <c r="E402" s="36">
        <f>SUMIFS(СВЦЭМ!$L$40:$L$783,СВЦЭМ!$A$40:$A$783,$A402,СВЦЭМ!$B$39:$B$782,E$401)+'СЕТ СН'!$F$13</f>
        <v>0</v>
      </c>
      <c r="F402" s="36">
        <f>SUMIFS(СВЦЭМ!$L$40:$L$783,СВЦЭМ!$A$40:$A$783,$A402,СВЦЭМ!$B$39:$B$782,F$401)+'СЕТ СН'!$F$13</f>
        <v>0</v>
      </c>
      <c r="G402" s="36">
        <f>SUMIFS(СВЦЭМ!$L$40:$L$783,СВЦЭМ!$A$40:$A$783,$A402,СВЦЭМ!$B$39:$B$782,G$401)+'СЕТ СН'!$F$13</f>
        <v>0</v>
      </c>
      <c r="H402" s="36">
        <f>SUMIFS(СВЦЭМ!$L$40:$L$783,СВЦЭМ!$A$40:$A$783,$A402,СВЦЭМ!$B$39:$B$782,H$401)+'СЕТ СН'!$F$13</f>
        <v>0</v>
      </c>
      <c r="I402" s="36">
        <f>SUMIFS(СВЦЭМ!$L$40:$L$783,СВЦЭМ!$A$40:$A$783,$A402,СВЦЭМ!$B$39:$B$782,I$401)+'СЕТ СН'!$F$13</f>
        <v>0</v>
      </c>
      <c r="J402" s="36">
        <f>SUMIFS(СВЦЭМ!$L$40:$L$783,СВЦЭМ!$A$40:$A$783,$A402,СВЦЭМ!$B$39:$B$782,J$401)+'СЕТ СН'!$F$13</f>
        <v>0</v>
      </c>
      <c r="K402" s="36">
        <f>SUMIFS(СВЦЭМ!$L$40:$L$783,СВЦЭМ!$A$40:$A$783,$A402,СВЦЭМ!$B$39:$B$782,K$401)+'СЕТ СН'!$F$13</f>
        <v>0</v>
      </c>
      <c r="L402" s="36">
        <f>SUMIFS(СВЦЭМ!$L$40:$L$783,СВЦЭМ!$A$40:$A$783,$A402,СВЦЭМ!$B$39:$B$782,L$401)+'СЕТ СН'!$F$13</f>
        <v>0</v>
      </c>
      <c r="M402" s="36">
        <f>SUMIFS(СВЦЭМ!$L$40:$L$783,СВЦЭМ!$A$40:$A$783,$A402,СВЦЭМ!$B$39:$B$782,M$401)+'СЕТ СН'!$F$13</f>
        <v>0</v>
      </c>
      <c r="N402" s="36">
        <f>SUMIFS(СВЦЭМ!$L$40:$L$783,СВЦЭМ!$A$40:$A$783,$A402,СВЦЭМ!$B$39:$B$782,N$401)+'СЕТ СН'!$F$13</f>
        <v>0</v>
      </c>
      <c r="O402" s="36">
        <f>SUMIFS(СВЦЭМ!$L$40:$L$783,СВЦЭМ!$A$40:$A$783,$A402,СВЦЭМ!$B$39:$B$782,O$401)+'СЕТ СН'!$F$13</f>
        <v>0</v>
      </c>
      <c r="P402" s="36">
        <f>SUMIFS(СВЦЭМ!$L$40:$L$783,СВЦЭМ!$A$40:$A$783,$A402,СВЦЭМ!$B$39:$B$782,P$401)+'СЕТ СН'!$F$13</f>
        <v>0</v>
      </c>
      <c r="Q402" s="36">
        <f>SUMIFS(СВЦЭМ!$L$40:$L$783,СВЦЭМ!$A$40:$A$783,$A402,СВЦЭМ!$B$39:$B$782,Q$401)+'СЕТ СН'!$F$13</f>
        <v>0</v>
      </c>
      <c r="R402" s="36">
        <f>SUMIFS(СВЦЭМ!$L$40:$L$783,СВЦЭМ!$A$40:$A$783,$A402,СВЦЭМ!$B$39:$B$782,R$401)+'СЕТ СН'!$F$13</f>
        <v>0</v>
      </c>
      <c r="S402" s="36">
        <f>SUMIFS(СВЦЭМ!$L$40:$L$783,СВЦЭМ!$A$40:$A$783,$A402,СВЦЭМ!$B$39:$B$782,S$401)+'СЕТ СН'!$F$13</f>
        <v>0</v>
      </c>
      <c r="T402" s="36">
        <f>SUMIFS(СВЦЭМ!$L$40:$L$783,СВЦЭМ!$A$40:$A$783,$A402,СВЦЭМ!$B$39:$B$782,T$401)+'СЕТ СН'!$F$13</f>
        <v>0</v>
      </c>
      <c r="U402" s="36">
        <f>SUMIFS(СВЦЭМ!$L$40:$L$783,СВЦЭМ!$A$40:$A$783,$A402,СВЦЭМ!$B$39:$B$782,U$401)+'СЕТ СН'!$F$13</f>
        <v>0</v>
      </c>
      <c r="V402" s="36">
        <f>SUMIFS(СВЦЭМ!$L$40:$L$783,СВЦЭМ!$A$40:$A$783,$A402,СВЦЭМ!$B$39:$B$782,V$401)+'СЕТ СН'!$F$13</f>
        <v>0</v>
      </c>
      <c r="W402" s="36">
        <f>SUMIFS(СВЦЭМ!$L$40:$L$783,СВЦЭМ!$A$40:$A$783,$A402,СВЦЭМ!$B$39:$B$782,W$401)+'СЕТ СН'!$F$13</f>
        <v>0</v>
      </c>
      <c r="X402" s="36">
        <f>SUMIFS(СВЦЭМ!$L$40:$L$783,СВЦЭМ!$A$40:$A$783,$A402,СВЦЭМ!$B$39:$B$782,X$401)+'СЕТ СН'!$F$13</f>
        <v>0</v>
      </c>
      <c r="Y402" s="36">
        <f>SUMIFS(СВЦЭМ!$L$40:$L$783,СВЦЭМ!$A$40:$A$783,$A402,СВЦЭМ!$B$39:$B$782,Y$401)+'СЕТ СН'!$F$13</f>
        <v>0</v>
      </c>
      <c r="AA402" s="45"/>
    </row>
    <row r="403" spans="1:27" ht="15.75" hidden="1" x14ac:dyDescent="0.2">
      <c r="A403" s="35">
        <f>A402+1</f>
        <v>44987</v>
      </c>
      <c r="B403" s="36">
        <f>SUMIFS(СВЦЭМ!$L$40:$L$783,СВЦЭМ!$A$40:$A$783,$A403,СВЦЭМ!$B$39:$B$782,B$401)+'СЕТ СН'!$F$13</f>
        <v>0</v>
      </c>
      <c r="C403" s="36">
        <f>SUMIFS(СВЦЭМ!$L$40:$L$783,СВЦЭМ!$A$40:$A$783,$A403,СВЦЭМ!$B$39:$B$782,C$401)+'СЕТ СН'!$F$13</f>
        <v>0</v>
      </c>
      <c r="D403" s="36">
        <f>SUMIFS(СВЦЭМ!$L$40:$L$783,СВЦЭМ!$A$40:$A$783,$A403,СВЦЭМ!$B$39:$B$782,D$401)+'СЕТ СН'!$F$13</f>
        <v>0</v>
      </c>
      <c r="E403" s="36">
        <f>SUMIFS(СВЦЭМ!$L$40:$L$783,СВЦЭМ!$A$40:$A$783,$A403,СВЦЭМ!$B$39:$B$782,E$401)+'СЕТ СН'!$F$13</f>
        <v>0</v>
      </c>
      <c r="F403" s="36">
        <f>SUMIFS(СВЦЭМ!$L$40:$L$783,СВЦЭМ!$A$40:$A$783,$A403,СВЦЭМ!$B$39:$B$782,F$401)+'СЕТ СН'!$F$13</f>
        <v>0</v>
      </c>
      <c r="G403" s="36">
        <f>SUMIFS(СВЦЭМ!$L$40:$L$783,СВЦЭМ!$A$40:$A$783,$A403,СВЦЭМ!$B$39:$B$782,G$401)+'СЕТ СН'!$F$13</f>
        <v>0</v>
      </c>
      <c r="H403" s="36">
        <f>SUMIFS(СВЦЭМ!$L$40:$L$783,СВЦЭМ!$A$40:$A$783,$A403,СВЦЭМ!$B$39:$B$782,H$401)+'СЕТ СН'!$F$13</f>
        <v>0</v>
      </c>
      <c r="I403" s="36">
        <f>SUMIFS(СВЦЭМ!$L$40:$L$783,СВЦЭМ!$A$40:$A$783,$A403,СВЦЭМ!$B$39:$B$782,I$401)+'СЕТ СН'!$F$13</f>
        <v>0</v>
      </c>
      <c r="J403" s="36">
        <f>SUMIFS(СВЦЭМ!$L$40:$L$783,СВЦЭМ!$A$40:$A$783,$A403,СВЦЭМ!$B$39:$B$782,J$401)+'СЕТ СН'!$F$13</f>
        <v>0</v>
      </c>
      <c r="K403" s="36">
        <f>SUMIFS(СВЦЭМ!$L$40:$L$783,СВЦЭМ!$A$40:$A$783,$A403,СВЦЭМ!$B$39:$B$782,K$401)+'СЕТ СН'!$F$13</f>
        <v>0</v>
      </c>
      <c r="L403" s="36">
        <f>SUMIFS(СВЦЭМ!$L$40:$L$783,СВЦЭМ!$A$40:$A$783,$A403,СВЦЭМ!$B$39:$B$782,L$401)+'СЕТ СН'!$F$13</f>
        <v>0</v>
      </c>
      <c r="M403" s="36">
        <f>SUMIFS(СВЦЭМ!$L$40:$L$783,СВЦЭМ!$A$40:$A$783,$A403,СВЦЭМ!$B$39:$B$782,M$401)+'СЕТ СН'!$F$13</f>
        <v>0</v>
      </c>
      <c r="N403" s="36">
        <f>SUMIFS(СВЦЭМ!$L$40:$L$783,СВЦЭМ!$A$40:$A$783,$A403,СВЦЭМ!$B$39:$B$782,N$401)+'СЕТ СН'!$F$13</f>
        <v>0</v>
      </c>
      <c r="O403" s="36">
        <f>SUMIFS(СВЦЭМ!$L$40:$L$783,СВЦЭМ!$A$40:$A$783,$A403,СВЦЭМ!$B$39:$B$782,O$401)+'СЕТ СН'!$F$13</f>
        <v>0</v>
      </c>
      <c r="P403" s="36">
        <f>SUMIFS(СВЦЭМ!$L$40:$L$783,СВЦЭМ!$A$40:$A$783,$A403,СВЦЭМ!$B$39:$B$782,P$401)+'СЕТ СН'!$F$13</f>
        <v>0</v>
      </c>
      <c r="Q403" s="36">
        <f>SUMIFS(СВЦЭМ!$L$40:$L$783,СВЦЭМ!$A$40:$A$783,$A403,СВЦЭМ!$B$39:$B$782,Q$401)+'СЕТ СН'!$F$13</f>
        <v>0</v>
      </c>
      <c r="R403" s="36">
        <f>SUMIFS(СВЦЭМ!$L$40:$L$783,СВЦЭМ!$A$40:$A$783,$A403,СВЦЭМ!$B$39:$B$782,R$401)+'СЕТ СН'!$F$13</f>
        <v>0</v>
      </c>
      <c r="S403" s="36">
        <f>SUMIFS(СВЦЭМ!$L$40:$L$783,СВЦЭМ!$A$40:$A$783,$A403,СВЦЭМ!$B$39:$B$782,S$401)+'СЕТ СН'!$F$13</f>
        <v>0</v>
      </c>
      <c r="T403" s="36">
        <f>SUMIFS(СВЦЭМ!$L$40:$L$783,СВЦЭМ!$A$40:$A$783,$A403,СВЦЭМ!$B$39:$B$782,T$401)+'СЕТ СН'!$F$13</f>
        <v>0</v>
      </c>
      <c r="U403" s="36">
        <f>SUMIFS(СВЦЭМ!$L$40:$L$783,СВЦЭМ!$A$40:$A$783,$A403,СВЦЭМ!$B$39:$B$782,U$401)+'СЕТ СН'!$F$13</f>
        <v>0</v>
      </c>
      <c r="V403" s="36">
        <f>SUMIFS(СВЦЭМ!$L$40:$L$783,СВЦЭМ!$A$40:$A$783,$A403,СВЦЭМ!$B$39:$B$782,V$401)+'СЕТ СН'!$F$13</f>
        <v>0</v>
      </c>
      <c r="W403" s="36">
        <f>SUMIFS(СВЦЭМ!$L$40:$L$783,СВЦЭМ!$A$40:$A$783,$A403,СВЦЭМ!$B$39:$B$782,W$401)+'СЕТ СН'!$F$13</f>
        <v>0</v>
      </c>
      <c r="X403" s="36">
        <f>SUMIFS(СВЦЭМ!$L$40:$L$783,СВЦЭМ!$A$40:$A$783,$A403,СВЦЭМ!$B$39:$B$782,X$401)+'СЕТ СН'!$F$13</f>
        <v>0</v>
      </c>
      <c r="Y403" s="36">
        <f>SUMIFS(СВЦЭМ!$L$40:$L$783,СВЦЭМ!$A$40:$A$783,$A403,СВЦЭМ!$B$39:$B$782,Y$401)+'СЕТ СН'!$F$13</f>
        <v>0</v>
      </c>
    </row>
    <row r="404" spans="1:27" ht="15.75" hidden="1" x14ac:dyDescent="0.2">
      <c r="A404" s="35">
        <f t="shared" ref="A404:A432" si="11">A403+1</f>
        <v>44988</v>
      </c>
      <c r="B404" s="36">
        <f>SUMIFS(СВЦЭМ!$L$40:$L$783,СВЦЭМ!$A$40:$A$783,$A404,СВЦЭМ!$B$39:$B$782,B$401)+'СЕТ СН'!$F$13</f>
        <v>0</v>
      </c>
      <c r="C404" s="36">
        <f>SUMIFS(СВЦЭМ!$L$40:$L$783,СВЦЭМ!$A$40:$A$783,$A404,СВЦЭМ!$B$39:$B$782,C$401)+'СЕТ СН'!$F$13</f>
        <v>0</v>
      </c>
      <c r="D404" s="36">
        <f>SUMIFS(СВЦЭМ!$L$40:$L$783,СВЦЭМ!$A$40:$A$783,$A404,СВЦЭМ!$B$39:$B$782,D$401)+'СЕТ СН'!$F$13</f>
        <v>0</v>
      </c>
      <c r="E404" s="36">
        <f>SUMIFS(СВЦЭМ!$L$40:$L$783,СВЦЭМ!$A$40:$A$783,$A404,СВЦЭМ!$B$39:$B$782,E$401)+'СЕТ СН'!$F$13</f>
        <v>0</v>
      </c>
      <c r="F404" s="36">
        <f>SUMIFS(СВЦЭМ!$L$40:$L$783,СВЦЭМ!$A$40:$A$783,$A404,СВЦЭМ!$B$39:$B$782,F$401)+'СЕТ СН'!$F$13</f>
        <v>0</v>
      </c>
      <c r="G404" s="36">
        <f>SUMIFS(СВЦЭМ!$L$40:$L$783,СВЦЭМ!$A$40:$A$783,$A404,СВЦЭМ!$B$39:$B$782,G$401)+'СЕТ СН'!$F$13</f>
        <v>0</v>
      </c>
      <c r="H404" s="36">
        <f>SUMIFS(СВЦЭМ!$L$40:$L$783,СВЦЭМ!$A$40:$A$783,$A404,СВЦЭМ!$B$39:$B$782,H$401)+'СЕТ СН'!$F$13</f>
        <v>0</v>
      </c>
      <c r="I404" s="36">
        <f>SUMIFS(СВЦЭМ!$L$40:$L$783,СВЦЭМ!$A$40:$A$783,$A404,СВЦЭМ!$B$39:$B$782,I$401)+'СЕТ СН'!$F$13</f>
        <v>0</v>
      </c>
      <c r="J404" s="36">
        <f>SUMIFS(СВЦЭМ!$L$40:$L$783,СВЦЭМ!$A$40:$A$783,$A404,СВЦЭМ!$B$39:$B$782,J$401)+'СЕТ СН'!$F$13</f>
        <v>0</v>
      </c>
      <c r="K404" s="36">
        <f>SUMIFS(СВЦЭМ!$L$40:$L$783,СВЦЭМ!$A$40:$A$783,$A404,СВЦЭМ!$B$39:$B$782,K$401)+'СЕТ СН'!$F$13</f>
        <v>0</v>
      </c>
      <c r="L404" s="36">
        <f>SUMIFS(СВЦЭМ!$L$40:$L$783,СВЦЭМ!$A$40:$A$783,$A404,СВЦЭМ!$B$39:$B$782,L$401)+'СЕТ СН'!$F$13</f>
        <v>0</v>
      </c>
      <c r="M404" s="36">
        <f>SUMIFS(СВЦЭМ!$L$40:$L$783,СВЦЭМ!$A$40:$A$783,$A404,СВЦЭМ!$B$39:$B$782,M$401)+'СЕТ СН'!$F$13</f>
        <v>0</v>
      </c>
      <c r="N404" s="36">
        <f>SUMIFS(СВЦЭМ!$L$40:$L$783,СВЦЭМ!$A$40:$A$783,$A404,СВЦЭМ!$B$39:$B$782,N$401)+'СЕТ СН'!$F$13</f>
        <v>0</v>
      </c>
      <c r="O404" s="36">
        <f>SUMIFS(СВЦЭМ!$L$40:$L$783,СВЦЭМ!$A$40:$A$783,$A404,СВЦЭМ!$B$39:$B$782,O$401)+'СЕТ СН'!$F$13</f>
        <v>0</v>
      </c>
      <c r="P404" s="36">
        <f>SUMIFS(СВЦЭМ!$L$40:$L$783,СВЦЭМ!$A$40:$A$783,$A404,СВЦЭМ!$B$39:$B$782,P$401)+'СЕТ СН'!$F$13</f>
        <v>0</v>
      </c>
      <c r="Q404" s="36">
        <f>SUMIFS(СВЦЭМ!$L$40:$L$783,СВЦЭМ!$A$40:$A$783,$A404,СВЦЭМ!$B$39:$B$782,Q$401)+'СЕТ СН'!$F$13</f>
        <v>0</v>
      </c>
      <c r="R404" s="36">
        <f>SUMIFS(СВЦЭМ!$L$40:$L$783,СВЦЭМ!$A$40:$A$783,$A404,СВЦЭМ!$B$39:$B$782,R$401)+'СЕТ СН'!$F$13</f>
        <v>0</v>
      </c>
      <c r="S404" s="36">
        <f>SUMIFS(СВЦЭМ!$L$40:$L$783,СВЦЭМ!$A$40:$A$783,$A404,СВЦЭМ!$B$39:$B$782,S$401)+'СЕТ СН'!$F$13</f>
        <v>0</v>
      </c>
      <c r="T404" s="36">
        <f>SUMIFS(СВЦЭМ!$L$40:$L$783,СВЦЭМ!$A$40:$A$783,$A404,СВЦЭМ!$B$39:$B$782,T$401)+'СЕТ СН'!$F$13</f>
        <v>0</v>
      </c>
      <c r="U404" s="36">
        <f>SUMIFS(СВЦЭМ!$L$40:$L$783,СВЦЭМ!$A$40:$A$783,$A404,СВЦЭМ!$B$39:$B$782,U$401)+'СЕТ СН'!$F$13</f>
        <v>0</v>
      </c>
      <c r="V404" s="36">
        <f>SUMIFS(СВЦЭМ!$L$40:$L$783,СВЦЭМ!$A$40:$A$783,$A404,СВЦЭМ!$B$39:$B$782,V$401)+'СЕТ СН'!$F$13</f>
        <v>0</v>
      </c>
      <c r="W404" s="36">
        <f>SUMIFS(СВЦЭМ!$L$40:$L$783,СВЦЭМ!$A$40:$A$783,$A404,СВЦЭМ!$B$39:$B$782,W$401)+'СЕТ СН'!$F$13</f>
        <v>0</v>
      </c>
      <c r="X404" s="36">
        <f>SUMIFS(СВЦЭМ!$L$40:$L$783,СВЦЭМ!$A$40:$A$783,$A404,СВЦЭМ!$B$39:$B$782,X$401)+'СЕТ СН'!$F$13</f>
        <v>0</v>
      </c>
      <c r="Y404" s="36">
        <f>SUMIFS(СВЦЭМ!$L$40:$L$783,СВЦЭМ!$A$40:$A$783,$A404,СВЦЭМ!$B$39:$B$782,Y$401)+'СЕТ СН'!$F$13</f>
        <v>0</v>
      </c>
    </row>
    <row r="405" spans="1:27" ht="15.75" hidden="1" x14ac:dyDescent="0.2">
      <c r="A405" s="35">
        <f t="shared" si="11"/>
        <v>44989</v>
      </c>
      <c r="B405" s="36">
        <f>SUMIFS(СВЦЭМ!$L$40:$L$783,СВЦЭМ!$A$40:$A$783,$A405,СВЦЭМ!$B$39:$B$782,B$401)+'СЕТ СН'!$F$13</f>
        <v>0</v>
      </c>
      <c r="C405" s="36">
        <f>SUMIFS(СВЦЭМ!$L$40:$L$783,СВЦЭМ!$A$40:$A$783,$A405,СВЦЭМ!$B$39:$B$782,C$401)+'СЕТ СН'!$F$13</f>
        <v>0</v>
      </c>
      <c r="D405" s="36">
        <f>SUMIFS(СВЦЭМ!$L$40:$L$783,СВЦЭМ!$A$40:$A$783,$A405,СВЦЭМ!$B$39:$B$782,D$401)+'СЕТ СН'!$F$13</f>
        <v>0</v>
      </c>
      <c r="E405" s="36">
        <f>SUMIFS(СВЦЭМ!$L$40:$L$783,СВЦЭМ!$A$40:$A$783,$A405,СВЦЭМ!$B$39:$B$782,E$401)+'СЕТ СН'!$F$13</f>
        <v>0</v>
      </c>
      <c r="F405" s="36">
        <f>SUMIFS(СВЦЭМ!$L$40:$L$783,СВЦЭМ!$A$40:$A$783,$A405,СВЦЭМ!$B$39:$B$782,F$401)+'СЕТ СН'!$F$13</f>
        <v>0</v>
      </c>
      <c r="G405" s="36">
        <f>SUMIFS(СВЦЭМ!$L$40:$L$783,СВЦЭМ!$A$40:$A$783,$A405,СВЦЭМ!$B$39:$B$782,G$401)+'СЕТ СН'!$F$13</f>
        <v>0</v>
      </c>
      <c r="H405" s="36">
        <f>SUMIFS(СВЦЭМ!$L$40:$L$783,СВЦЭМ!$A$40:$A$783,$A405,СВЦЭМ!$B$39:$B$782,H$401)+'СЕТ СН'!$F$13</f>
        <v>0</v>
      </c>
      <c r="I405" s="36">
        <f>SUMIFS(СВЦЭМ!$L$40:$L$783,СВЦЭМ!$A$40:$A$783,$A405,СВЦЭМ!$B$39:$B$782,I$401)+'СЕТ СН'!$F$13</f>
        <v>0</v>
      </c>
      <c r="J405" s="36">
        <f>SUMIFS(СВЦЭМ!$L$40:$L$783,СВЦЭМ!$A$40:$A$783,$A405,СВЦЭМ!$B$39:$B$782,J$401)+'СЕТ СН'!$F$13</f>
        <v>0</v>
      </c>
      <c r="K405" s="36">
        <f>SUMIFS(СВЦЭМ!$L$40:$L$783,СВЦЭМ!$A$40:$A$783,$A405,СВЦЭМ!$B$39:$B$782,K$401)+'СЕТ СН'!$F$13</f>
        <v>0</v>
      </c>
      <c r="L405" s="36">
        <f>SUMIFS(СВЦЭМ!$L$40:$L$783,СВЦЭМ!$A$40:$A$783,$A405,СВЦЭМ!$B$39:$B$782,L$401)+'СЕТ СН'!$F$13</f>
        <v>0</v>
      </c>
      <c r="M405" s="36">
        <f>SUMIFS(СВЦЭМ!$L$40:$L$783,СВЦЭМ!$A$40:$A$783,$A405,СВЦЭМ!$B$39:$B$782,M$401)+'СЕТ СН'!$F$13</f>
        <v>0</v>
      </c>
      <c r="N405" s="36">
        <f>SUMIFS(СВЦЭМ!$L$40:$L$783,СВЦЭМ!$A$40:$A$783,$A405,СВЦЭМ!$B$39:$B$782,N$401)+'СЕТ СН'!$F$13</f>
        <v>0</v>
      </c>
      <c r="O405" s="36">
        <f>SUMIFS(СВЦЭМ!$L$40:$L$783,СВЦЭМ!$A$40:$A$783,$A405,СВЦЭМ!$B$39:$B$782,O$401)+'СЕТ СН'!$F$13</f>
        <v>0</v>
      </c>
      <c r="P405" s="36">
        <f>SUMIFS(СВЦЭМ!$L$40:$L$783,СВЦЭМ!$A$40:$A$783,$A405,СВЦЭМ!$B$39:$B$782,P$401)+'СЕТ СН'!$F$13</f>
        <v>0</v>
      </c>
      <c r="Q405" s="36">
        <f>SUMIFS(СВЦЭМ!$L$40:$L$783,СВЦЭМ!$A$40:$A$783,$A405,СВЦЭМ!$B$39:$B$782,Q$401)+'СЕТ СН'!$F$13</f>
        <v>0</v>
      </c>
      <c r="R405" s="36">
        <f>SUMIFS(СВЦЭМ!$L$40:$L$783,СВЦЭМ!$A$40:$A$783,$A405,СВЦЭМ!$B$39:$B$782,R$401)+'СЕТ СН'!$F$13</f>
        <v>0</v>
      </c>
      <c r="S405" s="36">
        <f>SUMIFS(СВЦЭМ!$L$40:$L$783,СВЦЭМ!$A$40:$A$783,$A405,СВЦЭМ!$B$39:$B$782,S$401)+'СЕТ СН'!$F$13</f>
        <v>0</v>
      </c>
      <c r="T405" s="36">
        <f>SUMIFS(СВЦЭМ!$L$40:$L$783,СВЦЭМ!$A$40:$A$783,$A405,СВЦЭМ!$B$39:$B$782,T$401)+'СЕТ СН'!$F$13</f>
        <v>0</v>
      </c>
      <c r="U405" s="36">
        <f>SUMIFS(СВЦЭМ!$L$40:$L$783,СВЦЭМ!$A$40:$A$783,$A405,СВЦЭМ!$B$39:$B$782,U$401)+'СЕТ СН'!$F$13</f>
        <v>0</v>
      </c>
      <c r="V405" s="36">
        <f>SUMIFS(СВЦЭМ!$L$40:$L$783,СВЦЭМ!$A$40:$A$783,$A405,СВЦЭМ!$B$39:$B$782,V$401)+'СЕТ СН'!$F$13</f>
        <v>0</v>
      </c>
      <c r="W405" s="36">
        <f>SUMIFS(СВЦЭМ!$L$40:$L$783,СВЦЭМ!$A$40:$A$783,$A405,СВЦЭМ!$B$39:$B$782,W$401)+'СЕТ СН'!$F$13</f>
        <v>0</v>
      </c>
      <c r="X405" s="36">
        <f>SUMIFS(СВЦЭМ!$L$40:$L$783,СВЦЭМ!$A$40:$A$783,$A405,СВЦЭМ!$B$39:$B$782,X$401)+'СЕТ СН'!$F$13</f>
        <v>0</v>
      </c>
      <c r="Y405" s="36">
        <f>SUMIFS(СВЦЭМ!$L$40:$L$783,СВЦЭМ!$A$40:$A$783,$A405,СВЦЭМ!$B$39:$B$782,Y$401)+'СЕТ СН'!$F$13</f>
        <v>0</v>
      </c>
    </row>
    <row r="406" spans="1:27" ht="15.75" hidden="1" x14ac:dyDescent="0.2">
      <c r="A406" s="35">
        <f t="shared" si="11"/>
        <v>44990</v>
      </c>
      <c r="B406" s="36">
        <f>SUMIFS(СВЦЭМ!$L$40:$L$783,СВЦЭМ!$A$40:$A$783,$A406,СВЦЭМ!$B$39:$B$782,B$401)+'СЕТ СН'!$F$13</f>
        <v>0</v>
      </c>
      <c r="C406" s="36">
        <f>SUMIFS(СВЦЭМ!$L$40:$L$783,СВЦЭМ!$A$40:$A$783,$A406,СВЦЭМ!$B$39:$B$782,C$401)+'СЕТ СН'!$F$13</f>
        <v>0</v>
      </c>
      <c r="D406" s="36">
        <f>SUMIFS(СВЦЭМ!$L$40:$L$783,СВЦЭМ!$A$40:$A$783,$A406,СВЦЭМ!$B$39:$B$782,D$401)+'СЕТ СН'!$F$13</f>
        <v>0</v>
      </c>
      <c r="E406" s="36">
        <f>SUMIFS(СВЦЭМ!$L$40:$L$783,СВЦЭМ!$A$40:$A$783,$A406,СВЦЭМ!$B$39:$B$782,E$401)+'СЕТ СН'!$F$13</f>
        <v>0</v>
      </c>
      <c r="F406" s="36">
        <f>SUMIFS(СВЦЭМ!$L$40:$L$783,СВЦЭМ!$A$40:$A$783,$A406,СВЦЭМ!$B$39:$B$782,F$401)+'СЕТ СН'!$F$13</f>
        <v>0</v>
      </c>
      <c r="G406" s="36">
        <f>SUMIFS(СВЦЭМ!$L$40:$L$783,СВЦЭМ!$A$40:$A$783,$A406,СВЦЭМ!$B$39:$B$782,G$401)+'СЕТ СН'!$F$13</f>
        <v>0</v>
      </c>
      <c r="H406" s="36">
        <f>SUMIFS(СВЦЭМ!$L$40:$L$783,СВЦЭМ!$A$40:$A$783,$A406,СВЦЭМ!$B$39:$B$782,H$401)+'СЕТ СН'!$F$13</f>
        <v>0</v>
      </c>
      <c r="I406" s="36">
        <f>SUMIFS(СВЦЭМ!$L$40:$L$783,СВЦЭМ!$A$40:$A$783,$A406,СВЦЭМ!$B$39:$B$782,I$401)+'СЕТ СН'!$F$13</f>
        <v>0</v>
      </c>
      <c r="J406" s="36">
        <f>SUMIFS(СВЦЭМ!$L$40:$L$783,СВЦЭМ!$A$40:$A$783,$A406,СВЦЭМ!$B$39:$B$782,J$401)+'СЕТ СН'!$F$13</f>
        <v>0</v>
      </c>
      <c r="K406" s="36">
        <f>SUMIFS(СВЦЭМ!$L$40:$L$783,СВЦЭМ!$A$40:$A$783,$A406,СВЦЭМ!$B$39:$B$782,K$401)+'СЕТ СН'!$F$13</f>
        <v>0</v>
      </c>
      <c r="L406" s="36">
        <f>SUMIFS(СВЦЭМ!$L$40:$L$783,СВЦЭМ!$A$40:$A$783,$A406,СВЦЭМ!$B$39:$B$782,L$401)+'СЕТ СН'!$F$13</f>
        <v>0</v>
      </c>
      <c r="M406" s="36">
        <f>SUMIFS(СВЦЭМ!$L$40:$L$783,СВЦЭМ!$A$40:$A$783,$A406,СВЦЭМ!$B$39:$B$782,M$401)+'СЕТ СН'!$F$13</f>
        <v>0</v>
      </c>
      <c r="N406" s="36">
        <f>SUMIFS(СВЦЭМ!$L$40:$L$783,СВЦЭМ!$A$40:$A$783,$A406,СВЦЭМ!$B$39:$B$782,N$401)+'СЕТ СН'!$F$13</f>
        <v>0</v>
      </c>
      <c r="O406" s="36">
        <f>SUMIFS(СВЦЭМ!$L$40:$L$783,СВЦЭМ!$A$40:$A$783,$A406,СВЦЭМ!$B$39:$B$782,O$401)+'СЕТ СН'!$F$13</f>
        <v>0</v>
      </c>
      <c r="P406" s="36">
        <f>SUMIFS(СВЦЭМ!$L$40:$L$783,СВЦЭМ!$A$40:$A$783,$A406,СВЦЭМ!$B$39:$B$782,P$401)+'СЕТ СН'!$F$13</f>
        <v>0</v>
      </c>
      <c r="Q406" s="36">
        <f>SUMIFS(СВЦЭМ!$L$40:$L$783,СВЦЭМ!$A$40:$A$783,$A406,СВЦЭМ!$B$39:$B$782,Q$401)+'СЕТ СН'!$F$13</f>
        <v>0</v>
      </c>
      <c r="R406" s="36">
        <f>SUMIFS(СВЦЭМ!$L$40:$L$783,СВЦЭМ!$A$40:$A$783,$A406,СВЦЭМ!$B$39:$B$782,R$401)+'СЕТ СН'!$F$13</f>
        <v>0</v>
      </c>
      <c r="S406" s="36">
        <f>SUMIFS(СВЦЭМ!$L$40:$L$783,СВЦЭМ!$A$40:$A$783,$A406,СВЦЭМ!$B$39:$B$782,S$401)+'СЕТ СН'!$F$13</f>
        <v>0</v>
      </c>
      <c r="T406" s="36">
        <f>SUMIFS(СВЦЭМ!$L$40:$L$783,СВЦЭМ!$A$40:$A$783,$A406,СВЦЭМ!$B$39:$B$782,T$401)+'СЕТ СН'!$F$13</f>
        <v>0</v>
      </c>
      <c r="U406" s="36">
        <f>SUMIFS(СВЦЭМ!$L$40:$L$783,СВЦЭМ!$A$40:$A$783,$A406,СВЦЭМ!$B$39:$B$782,U$401)+'СЕТ СН'!$F$13</f>
        <v>0</v>
      </c>
      <c r="V406" s="36">
        <f>SUMIFS(СВЦЭМ!$L$40:$L$783,СВЦЭМ!$A$40:$A$783,$A406,СВЦЭМ!$B$39:$B$782,V$401)+'СЕТ СН'!$F$13</f>
        <v>0</v>
      </c>
      <c r="W406" s="36">
        <f>SUMIFS(СВЦЭМ!$L$40:$L$783,СВЦЭМ!$A$40:$A$783,$A406,СВЦЭМ!$B$39:$B$782,W$401)+'СЕТ СН'!$F$13</f>
        <v>0</v>
      </c>
      <c r="X406" s="36">
        <f>SUMIFS(СВЦЭМ!$L$40:$L$783,СВЦЭМ!$A$40:$A$783,$A406,СВЦЭМ!$B$39:$B$782,X$401)+'СЕТ СН'!$F$13</f>
        <v>0</v>
      </c>
      <c r="Y406" s="36">
        <f>SUMIFS(СВЦЭМ!$L$40:$L$783,СВЦЭМ!$A$40:$A$783,$A406,СВЦЭМ!$B$39:$B$782,Y$401)+'СЕТ СН'!$F$13</f>
        <v>0</v>
      </c>
    </row>
    <row r="407" spans="1:27" ht="15.75" hidden="1" x14ac:dyDescent="0.2">
      <c r="A407" s="35">
        <f t="shared" si="11"/>
        <v>44991</v>
      </c>
      <c r="B407" s="36">
        <f>SUMIFS(СВЦЭМ!$L$40:$L$783,СВЦЭМ!$A$40:$A$783,$A407,СВЦЭМ!$B$39:$B$782,B$401)+'СЕТ СН'!$F$13</f>
        <v>0</v>
      </c>
      <c r="C407" s="36">
        <f>SUMIFS(СВЦЭМ!$L$40:$L$783,СВЦЭМ!$A$40:$A$783,$A407,СВЦЭМ!$B$39:$B$782,C$401)+'СЕТ СН'!$F$13</f>
        <v>0</v>
      </c>
      <c r="D407" s="36">
        <f>SUMIFS(СВЦЭМ!$L$40:$L$783,СВЦЭМ!$A$40:$A$783,$A407,СВЦЭМ!$B$39:$B$782,D$401)+'СЕТ СН'!$F$13</f>
        <v>0</v>
      </c>
      <c r="E407" s="36">
        <f>SUMIFS(СВЦЭМ!$L$40:$L$783,СВЦЭМ!$A$40:$A$783,$A407,СВЦЭМ!$B$39:$B$782,E$401)+'СЕТ СН'!$F$13</f>
        <v>0</v>
      </c>
      <c r="F407" s="36">
        <f>SUMIFS(СВЦЭМ!$L$40:$L$783,СВЦЭМ!$A$40:$A$783,$A407,СВЦЭМ!$B$39:$B$782,F$401)+'СЕТ СН'!$F$13</f>
        <v>0</v>
      </c>
      <c r="G407" s="36">
        <f>SUMIFS(СВЦЭМ!$L$40:$L$783,СВЦЭМ!$A$40:$A$783,$A407,СВЦЭМ!$B$39:$B$782,G$401)+'СЕТ СН'!$F$13</f>
        <v>0</v>
      </c>
      <c r="H407" s="36">
        <f>SUMIFS(СВЦЭМ!$L$40:$L$783,СВЦЭМ!$A$40:$A$783,$A407,СВЦЭМ!$B$39:$B$782,H$401)+'СЕТ СН'!$F$13</f>
        <v>0</v>
      </c>
      <c r="I407" s="36">
        <f>SUMIFS(СВЦЭМ!$L$40:$L$783,СВЦЭМ!$A$40:$A$783,$A407,СВЦЭМ!$B$39:$B$782,I$401)+'СЕТ СН'!$F$13</f>
        <v>0</v>
      </c>
      <c r="J407" s="36">
        <f>SUMIFS(СВЦЭМ!$L$40:$L$783,СВЦЭМ!$A$40:$A$783,$A407,СВЦЭМ!$B$39:$B$782,J$401)+'СЕТ СН'!$F$13</f>
        <v>0</v>
      </c>
      <c r="K407" s="36">
        <f>SUMIFS(СВЦЭМ!$L$40:$L$783,СВЦЭМ!$A$40:$A$783,$A407,СВЦЭМ!$B$39:$B$782,K$401)+'СЕТ СН'!$F$13</f>
        <v>0</v>
      </c>
      <c r="L407" s="36">
        <f>SUMIFS(СВЦЭМ!$L$40:$L$783,СВЦЭМ!$A$40:$A$783,$A407,СВЦЭМ!$B$39:$B$782,L$401)+'СЕТ СН'!$F$13</f>
        <v>0</v>
      </c>
      <c r="M407" s="36">
        <f>SUMIFS(СВЦЭМ!$L$40:$L$783,СВЦЭМ!$A$40:$A$783,$A407,СВЦЭМ!$B$39:$B$782,M$401)+'СЕТ СН'!$F$13</f>
        <v>0</v>
      </c>
      <c r="N407" s="36">
        <f>SUMIFS(СВЦЭМ!$L$40:$L$783,СВЦЭМ!$A$40:$A$783,$A407,СВЦЭМ!$B$39:$B$782,N$401)+'СЕТ СН'!$F$13</f>
        <v>0</v>
      </c>
      <c r="O407" s="36">
        <f>SUMIFS(СВЦЭМ!$L$40:$L$783,СВЦЭМ!$A$40:$A$783,$A407,СВЦЭМ!$B$39:$B$782,O$401)+'СЕТ СН'!$F$13</f>
        <v>0</v>
      </c>
      <c r="P407" s="36">
        <f>SUMIFS(СВЦЭМ!$L$40:$L$783,СВЦЭМ!$A$40:$A$783,$A407,СВЦЭМ!$B$39:$B$782,P$401)+'СЕТ СН'!$F$13</f>
        <v>0</v>
      </c>
      <c r="Q407" s="36">
        <f>SUMIFS(СВЦЭМ!$L$40:$L$783,СВЦЭМ!$A$40:$A$783,$A407,СВЦЭМ!$B$39:$B$782,Q$401)+'СЕТ СН'!$F$13</f>
        <v>0</v>
      </c>
      <c r="R407" s="36">
        <f>SUMIFS(СВЦЭМ!$L$40:$L$783,СВЦЭМ!$A$40:$A$783,$A407,СВЦЭМ!$B$39:$B$782,R$401)+'СЕТ СН'!$F$13</f>
        <v>0</v>
      </c>
      <c r="S407" s="36">
        <f>SUMIFS(СВЦЭМ!$L$40:$L$783,СВЦЭМ!$A$40:$A$783,$A407,СВЦЭМ!$B$39:$B$782,S$401)+'СЕТ СН'!$F$13</f>
        <v>0</v>
      </c>
      <c r="T407" s="36">
        <f>SUMIFS(СВЦЭМ!$L$40:$L$783,СВЦЭМ!$A$40:$A$783,$A407,СВЦЭМ!$B$39:$B$782,T$401)+'СЕТ СН'!$F$13</f>
        <v>0</v>
      </c>
      <c r="U407" s="36">
        <f>SUMIFS(СВЦЭМ!$L$40:$L$783,СВЦЭМ!$A$40:$A$783,$A407,СВЦЭМ!$B$39:$B$782,U$401)+'СЕТ СН'!$F$13</f>
        <v>0</v>
      </c>
      <c r="V407" s="36">
        <f>SUMIFS(СВЦЭМ!$L$40:$L$783,СВЦЭМ!$A$40:$A$783,$A407,СВЦЭМ!$B$39:$B$782,V$401)+'СЕТ СН'!$F$13</f>
        <v>0</v>
      </c>
      <c r="W407" s="36">
        <f>SUMIFS(СВЦЭМ!$L$40:$L$783,СВЦЭМ!$A$40:$A$783,$A407,СВЦЭМ!$B$39:$B$782,W$401)+'СЕТ СН'!$F$13</f>
        <v>0</v>
      </c>
      <c r="X407" s="36">
        <f>SUMIFS(СВЦЭМ!$L$40:$L$783,СВЦЭМ!$A$40:$A$783,$A407,СВЦЭМ!$B$39:$B$782,X$401)+'СЕТ СН'!$F$13</f>
        <v>0</v>
      </c>
      <c r="Y407" s="36">
        <f>SUMIFS(СВЦЭМ!$L$40:$L$783,СВЦЭМ!$A$40:$A$783,$A407,СВЦЭМ!$B$39:$B$782,Y$401)+'СЕТ СН'!$F$13</f>
        <v>0</v>
      </c>
    </row>
    <row r="408" spans="1:27" ht="15.75" hidden="1" x14ac:dyDescent="0.2">
      <c r="A408" s="35">
        <f t="shared" si="11"/>
        <v>44992</v>
      </c>
      <c r="B408" s="36">
        <f>SUMIFS(СВЦЭМ!$L$40:$L$783,СВЦЭМ!$A$40:$A$783,$A408,СВЦЭМ!$B$39:$B$782,B$401)+'СЕТ СН'!$F$13</f>
        <v>0</v>
      </c>
      <c r="C408" s="36">
        <f>SUMIFS(СВЦЭМ!$L$40:$L$783,СВЦЭМ!$A$40:$A$783,$A408,СВЦЭМ!$B$39:$B$782,C$401)+'СЕТ СН'!$F$13</f>
        <v>0</v>
      </c>
      <c r="D408" s="36">
        <f>SUMIFS(СВЦЭМ!$L$40:$L$783,СВЦЭМ!$A$40:$A$783,$A408,СВЦЭМ!$B$39:$B$782,D$401)+'СЕТ СН'!$F$13</f>
        <v>0</v>
      </c>
      <c r="E408" s="36">
        <f>SUMIFS(СВЦЭМ!$L$40:$L$783,СВЦЭМ!$A$40:$A$783,$A408,СВЦЭМ!$B$39:$B$782,E$401)+'СЕТ СН'!$F$13</f>
        <v>0</v>
      </c>
      <c r="F408" s="36">
        <f>SUMIFS(СВЦЭМ!$L$40:$L$783,СВЦЭМ!$A$40:$A$783,$A408,СВЦЭМ!$B$39:$B$782,F$401)+'СЕТ СН'!$F$13</f>
        <v>0</v>
      </c>
      <c r="G408" s="36">
        <f>SUMIFS(СВЦЭМ!$L$40:$L$783,СВЦЭМ!$A$40:$A$783,$A408,СВЦЭМ!$B$39:$B$782,G$401)+'СЕТ СН'!$F$13</f>
        <v>0</v>
      </c>
      <c r="H408" s="36">
        <f>SUMIFS(СВЦЭМ!$L$40:$L$783,СВЦЭМ!$A$40:$A$783,$A408,СВЦЭМ!$B$39:$B$782,H$401)+'СЕТ СН'!$F$13</f>
        <v>0</v>
      </c>
      <c r="I408" s="36">
        <f>SUMIFS(СВЦЭМ!$L$40:$L$783,СВЦЭМ!$A$40:$A$783,$A408,СВЦЭМ!$B$39:$B$782,I$401)+'СЕТ СН'!$F$13</f>
        <v>0</v>
      </c>
      <c r="J408" s="36">
        <f>SUMIFS(СВЦЭМ!$L$40:$L$783,СВЦЭМ!$A$40:$A$783,$A408,СВЦЭМ!$B$39:$B$782,J$401)+'СЕТ СН'!$F$13</f>
        <v>0</v>
      </c>
      <c r="K408" s="36">
        <f>SUMIFS(СВЦЭМ!$L$40:$L$783,СВЦЭМ!$A$40:$A$783,$A408,СВЦЭМ!$B$39:$B$782,K$401)+'СЕТ СН'!$F$13</f>
        <v>0</v>
      </c>
      <c r="L408" s="36">
        <f>SUMIFS(СВЦЭМ!$L$40:$L$783,СВЦЭМ!$A$40:$A$783,$A408,СВЦЭМ!$B$39:$B$782,L$401)+'СЕТ СН'!$F$13</f>
        <v>0</v>
      </c>
      <c r="M408" s="36">
        <f>SUMIFS(СВЦЭМ!$L$40:$L$783,СВЦЭМ!$A$40:$A$783,$A408,СВЦЭМ!$B$39:$B$782,M$401)+'СЕТ СН'!$F$13</f>
        <v>0</v>
      </c>
      <c r="N408" s="36">
        <f>SUMIFS(СВЦЭМ!$L$40:$L$783,СВЦЭМ!$A$40:$A$783,$A408,СВЦЭМ!$B$39:$B$782,N$401)+'СЕТ СН'!$F$13</f>
        <v>0</v>
      </c>
      <c r="O408" s="36">
        <f>SUMIFS(СВЦЭМ!$L$40:$L$783,СВЦЭМ!$A$40:$A$783,$A408,СВЦЭМ!$B$39:$B$782,O$401)+'СЕТ СН'!$F$13</f>
        <v>0</v>
      </c>
      <c r="P408" s="36">
        <f>SUMIFS(СВЦЭМ!$L$40:$L$783,СВЦЭМ!$A$40:$A$783,$A408,СВЦЭМ!$B$39:$B$782,P$401)+'СЕТ СН'!$F$13</f>
        <v>0</v>
      </c>
      <c r="Q408" s="36">
        <f>SUMIFS(СВЦЭМ!$L$40:$L$783,СВЦЭМ!$A$40:$A$783,$A408,СВЦЭМ!$B$39:$B$782,Q$401)+'СЕТ СН'!$F$13</f>
        <v>0</v>
      </c>
      <c r="R408" s="36">
        <f>SUMIFS(СВЦЭМ!$L$40:$L$783,СВЦЭМ!$A$40:$A$783,$A408,СВЦЭМ!$B$39:$B$782,R$401)+'СЕТ СН'!$F$13</f>
        <v>0</v>
      </c>
      <c r="S408" s="36">
        <f>SUMIFS(СВЦЭМ!$L$40:$L$783,СВЦЭМ!$A$40:$A$783,$A408,СВЦЭМ!$B$39:$B$782,S$401)+'СЕТ СН'!$F$13</f>
        <v>0</v>
      </c>
      <c r="T408" s="36">
        <f>SUMIFS(СВЦЭМ!$L$40:$L$783,СВЦЭМ!$A$40:$A$783,$A408,СВЦЭМ!$B$39:$B$782,T$401)+'СЕТ СН'!$F$13</f>
        <v>0</v>
      </c>
      <c r="U408" s="36">
        <f>SUMIFS(СВЦЭМ!$L$40:$L$783,СВЦЭМ!$A$40:$A$783,$A408,СВЦЭМ!$B$39:$B$782,U$401)+'СЕТ СН'!$F$13</f>
        <v>0</v>
      </c>
      <c r="V408" s="36">
        <f>SUMIFS(СВЦЭМ!$L$40:$L$783,СВЦЭМ!$A$40:$A$783,$A408,СВЦЭМ!$B$39:$B$782,V$401)+'СЕТ СН'!$F$13</f>
        <v>0</v>
      </c>
      <c r="W408" s="36">
        <f>SUMIFS(СВЦЭМ!$L$40:$L$783,СВЦЭМ!$A$40:$A$783,$A408,СВЦЭМ!$B$39:$B$782,W$401)+'СЕТ СН'!$F$13</f>
        <v>0</v>
      </c>
      <c r="X408" s="36">
        <f>SUMIFS(СВЦЭМ!$L$40:$L$783,СВЦЭМ!$A$40:$A$783,$A408,СВЦЭМ!$B$39:$B$782,X$401)+'СЕТ СН'!$F$13</f>
        <v>0</v>
      </c>
      <c r="Y408" s="36">
        <f>SUMIFS(СВЦЭМ!$L$40:$L$783,СВЦЭМ!$A$40:$A$783,$A408,СВЦЭМ!$B$39:$B$782,Y$401)+'СЕТ СН'!$F$13</f>
        <v>0</v>
      </c>
    </row>
    <row r="409" spans="1:27" ht="15.75" hidden="1" x14ac:dyDescent="0.2">
      <c r="A409" s="35">
        <f t="shared" si="11"/>
        <v>44993</v>
      </c>
      <c r="B409" s="36">
        <f>SUMIFS(СВЦЭМ!$L$40:$L$783,СВЦЭМ!$A$40:$A$783,$A409,СВЦЭМ!$B$39:$B$782,B$401)+'СЕТ СН'!$F$13</f>
        <v>0</v>
      </c>
      <c r="C409" s="36">
        <f>SUMIFS(СВЦЭМ!$L$40:$L$783,СВЦЭМ!$A$40:$A$783,$A409,СВЦЭМ!$B$39:$B$782,C$401)+'СЕТ СН'!$F$13</f>
        <v>0</v>
      </c>
      <c r="D409" s="36">
        <f>SUMIFS(СВЦЭМ!$L$40:$L$783,СВЦЭМ!$A$40:$A$783,$A409,СВЦЭМ!$B$39:$B$782,D$401)+'СЕТ СН'!$F$13</f>
        <v>0</v>
      </c>
      <c r="E409" s="36">
        <f>SUMIFS(СВЦЭМ!$L$40:$L$783,СВЦЭМ!$A$40:$A$783,$A409,СВЦЭМ!$B$39:$B$782,E$401)+'СЕТ СН'!$F$13</f>
        <v>0</v>
      </c>
      <c r="F409" s="36">
        <f>SUMIFS(СВЦЭМ!$L$40:$L$783,СВЦЭМ!$A$40:$A$783,$A409,СВЦЭМ!$B$39:$B$782,F$401)+'СЕТ СН'!$F$13</f>
        <v>0</v>
      </c>
      <c r="G409" s="36">
        <f>SUMIFS(СВЦЭМ!$L$40:$L$783,СВЦЭМ!$A$40:$A$783,$A409,СВЦЭМ!$B$39:$B$782,G$401)+'СЕТ СН'!$F$13</f>
        <v>0</v>
      </c>
      <c r="H409" s="36">
        <f>SUMIFS(СВЦЭМ!$L$40:$L$783,СВЦЭМ!$A$40:$A$783,$A409,СВЦЭМ!$B$39:$B$782,H$401)+'СЕТ СН'!$F$13</f>
        <v>0</v>
      </c>
      <c r="I409" s="36">
        <f>SUMIFS(СВЦЭМ!$L$40:$L$783,СВЦЭМ!$A$40:$A$783,$A409,СВЦЭМ!$B$39:$B$782,I$401)+'СЕТ СН'!$F$13</f>
        <v>0</v>
      </c>
      <c r="J409" s="36">
        <f>SUMIFS(СВЦЭМ!$L$40:$L$783,СВЦЭМ!$A$40:$A$783,$A409,СВЦЭМ!$B$39:$B$782,J$401)+'СЕТ СН'!$F$13</f>
        <v>0</v>
      </c>
      <c r="K409" s="36">
        <f>SUMIFS(СВЦЭМ!$L$40:$L$783,СВЦЭМ!$A$40:$A$783,$A409,СВЦЭМ!$B$39:$B$782,K$401)+'СЕТ СН'!$F$13</f>
        <v>0</v>
      </c>
      <c r="L409" s="36">
        <f>SUMIFS(СВЦЭМ!$L$40:$L$783,СВЦЭМ!$A$40:$A$783,$A409,СВЦЭМ!$B$39:$B$782,L$401)+'СЕТ СН'!$F$13</f>
        <v>0</v>
      </c>
      <c r="M409" s="36">
        <f>SUMIFS(СВЦЭМ!$L$40:$L$783,СВЦЭМ!$A$40:$A$783,$A409,СВЦЭМ!$B$39:$B$782,M$401)+'СЕТ СН'!$F$13</f>
        <v>0</v>
      </c>
      <c r="N409" s="36">
        <f>SUMIFS(СВЦЭМ!$L$40:$L$783,СВЦЭМ!$A$40:$A$783,$A409,СВЦЭМ!$B$39:$B$782,N$401)+'СЕТ СН'!$F$13</f>
        <v>0</v>
      </c>
      <c r="O409" s="36">
        <f>SUMIFS(СВЦЭМ!$L$40:$L$783,СВЦЭМ!$A$40:$A$783,$A409,СВЦЭМ!$B$39:$B$782,O$401)+'СЕТ СН'!$F$13</f>
        <v>0</v>
      </c>
      <c r="P409" s="36">
        <f>SUMIFS(СВЦЭМ!$L$40:$L$783,СВЦЭМ!$A$40:$A$783,$A409,СВЦЭМ!$B$39:$B$782,P$401)+'СЕТ СН'!$F$13</f>
        <v>0</v>
      </c>
      <c r="Q409" s="36">
        <f>SUMIFS(СВЦЭМ!$L$40:$L$783,СВЦЭМ!$A$40:$A$783,$A409,СВЦЭМ!$B$39:$B$782,Q$401)+'СЕТ СН'!$F$13</f>
        <v>0</v>
      </c>
      <c r="R409" s="36">
        <f>SUMIFS(СВЦЭМ!$L$40:$L$783,СВЦЭМ!$A$40:$A$783,$A409,СВЦЭМ!$B$39:$B$782,R$401)+'СЕТ СН'!$F$13</f>
        <v>0</v>
      </c>
      <c r="S409" s="36">
        <f>SUMIFS(СВЦЭМ!$L$40:$L$783,СВЦЭМ!$A$40:$A$783,$A409,СВЦЭМ!$B$39:$B$782,S$401)+'СЕТ СН'!$F$13</f>
        <v>0</v>
      </c>
      <c r="T409" s="36">
        <f>SUMIFS(СВЦЭМ!$L$40:$L$783,СВЦЭМ!$A$40:$A$783,$A409,СВЦЭМ!$B$39:$B$782,T$401)+'СЕТ СН'!$F$13</f>
        <v>0</v>
      </c>
      <c r="U409" s="36">
        <f>SUMIFS(СВЦЭМ!$L$40:$L$783,СВЦЭМ!$A$40:$A$783,$A409,СВЦЭМ!$B$39:$B$782,U$401)+'СЕТ СН'!$F$13</f>
        <v>0</v>
      </c>
      <c r="V409" s="36">
        <f>SUMIFS(СВЦЭМ!$L$40:$L$783,СВЦЭМ!$A$40:$A$783,$A409,СВЦЭМ!$B$39:$B$782,V$401)+'СЕТ СН'!$F$13</f>
        <v>0</v>
      </c>
      <c r="W409" s="36">
        <f>SUMIFS(СВЦЭМ!$L$40:$L$783,СВЦЭМ!$A$40:$A$783,$A409,СВЦЭМ!$B$39:$B$782,W$401)+'СЕТ СН'!$F$13</f>
        <v>0</v>
      </c>
      <c r="X409" s="36">
        <f>SUMIFS(СВЦЭМ!$L$40:$L$783,СВЦЭМ!$A$40:$A$783,$A409,СВЦЭМ!$B$39:$B$782,X$401)+'СЕТ СН'!$F$13</f>
        <v>0</v>
      </c>
      <c r="Y409" s="36">
        <f>SUMIFS(СВЦЭМ!$L$40:$L$783,СВЦЭМ!$A$40:$A$783,$A409,СВЦЭМ!$B$39:$B$782,Y$401)+'СЕТ СН'!$F$13</f>
        <v>0</v>
      </c>
    </row>
    <row r="410" spans="1:27" ht="15.75" hidden="1" x14ac:dyDescent="0.2">
      <c r="A410" s="35">
        <f t="shared" si="11"/>
        <v>44994</v>
      </c>
      <c r="B410" s="36">
        <f>SUMIFS(СВЦЭМ!$L$40:$L$783,СВЦЭМ!$A$40:$A$783,$A410,СВЦЭМ!$B$39:$B$782,B$401)+'СЕТ СН'!$F$13</f>
        <v>0</v>
      </c>
      <c r="C410" s="36">
        <f>SUMIFS(СВЦЭМ!$L$40:$L$783,СВЦЭМ!$A$40:$A$783,$A410,СВЦЭМ!$B$39:$B$782,C$401)+'СЕТ СН'!$F$13</f>
        <v>0</v>
      </c>
      <c r="D410" s="36">
        <f>SUMIFS(СВЦЭМ!$L$40:$L$783,СВЦЭМ!$A$40:$A$783,$A410,СВЦЭМ!$B$39:$B$782,D$401)+'СЕТ СН'!$F$13</f>
        <v>0</v>
      </c>
      <c r="E410" s="36">
        <f>SUMIFS(СВЦЭМ!$L$40:$L$783,СВЦЭМ!$A$40:$A$783,$A410,СВЦЭМ!$B$39:$B$782,E$401)+'СЕТ СН'!$F$13</f>
        <v>0</v>
      </c>
      <c r="F410" s="36">
        <f>SUMIFS(СВЦЭМ!$L$40:$L$783,СВЦЭМ!$A$40:$A$783,$A410,СВЦЭМ!$B$39:$B$782,F$401)+'СЕТ СН'!$F$13</f>
        <v>0</v>
      </c>
      <c r="G410" s="36">
        <f>SUMIFS(СВЦЭМ!$L$40:$L$783,СВЦЭМ!$A$40:$A$783,$A410,СВЦЭМ!$B$39:$B$782,G$401)+'СЕТ СН'!$F$13</f>
        <v>0</v>
      </c>
      <c r="H410" s="36">
        <f>SUMIFS(СВЦЭМ!$L$40:$L$783,СВЦЭМ!$A$40:$A$783,$A410,СВЦЭМ!$B$39:$B$782,H$401)+'СЕТ СН'!$F$13</f>
        <v>0</v>
      </c>
      <c r="I410" s="36">
        <f>SUMIFS(СВЦЭМ!$L$40:$L$783,СВЦЭМ!$A$40:$A$783,$A410,СВЦЭМ!$B$39:$B$782,I$401)+'СЕТ СН'!$F$13</f>
        <v>0</v>
      </c>
      <c r="J410" s="36">
        <f>SUMIFS(СВЦЭМ!$L$40:$L$783,СВЦЭМ!$A$40:$A$783,$A410,СВЦЭМ!$B$39:$B$782,J$401)+'СЕТ СН'!$F$13</f>
        <v>0</v>
      </c>
      <c r="K410" s="36">
        <f>SUMIFS(СВЦЭМ!$L$40:$L$783,СВЦЭМ!$A$40:$A$783,$A410,СВЦЭМ!$B$39:$B$782,K$401)+'СЕТ СН'!$F$13</f>
        <v>0</v>
      </c>
      <c r="L410" s="36">
        <f>SUMIFS(СВЦЭМ!$L$40:$L$783,СВЦЭМ!$A$40:$A$783,$A410,СВЦЭМ!$B$39:$B$782,L$401)+'СЕТ СН'!$F$13</f>
        <v>0</v>
      </c>
      <c r="M410" s="36">
        <f>SUMIFS(СВЦЭМ!$L$40:$L$783,СВЦЭМ!$A$40:$A$783,$A410,СВЦЭМ!$B$39:$B$782,M$401)+'СЕТ СН'!$F$13</f>
        <v>0</v>
      </c>
      <c r="N410" s="36">
        <f>SUMIFS(СВЦЭМ!$L$40:$L$783,СВЦЭМ!$A$40:$A$783,$A410,СВЦЭМ!$B$39:$B$782,N$401)+'СЕТ СН'!$F$13</f>
        <v>0</v>
      </c>
      <c r="O410" s="36">
        <f>SUMIFS(СВЦЭМ!$L$40:$L$783,СВЦЭМ!$A$40:$A$783,$A410,СВЦЭМ!$B$39:$B$782,O$401)+'СЕТ СН'!$F$13</f>
        <v>0</v>
      </c>
      <c r="P410" s="36">
        <f>SUMIFS(СВЦЭМ!$L$40:$L$783,СВЦЭМ!$A$40:$A$783,$A410,СВЦЭМ!$B$39:$B$782,P$401)+'СЕТ СН'!$F$13</f>
        <v>0</v>
      </c>
      <c r="Q410" s="36">
        <f>SUMIFS(СВЦЭМ!$L$40:$L$783,СВЦЭМ!$A$40:$A$783,$A410,СВЦЭМ!$B$39:$B$782,Q$401)+'СЕТ СН'!$F$13</f>
        <v>0</v>
      </c>
      <c r="R410" s="36">
        <f>SUMIFS(СВЦЭМ!$L$40:$L$783,СВЦЭМ!$A$40:$A$783,$A410,СВЦЭМ!$B$39:$B$782,R$401)+'СЕТ СН'!$F$13</f>
        <v>0</v>
      </c>
      <c r="S410" s="36">
        <f>SUMIFS(СВЦЭМ!$L$40:$L$783,СВЦЭМ!$A$40:$A$783,$A410,СВЦЭМ!$B$39:$B$782,S$401)+'СЕТ СН'!$F$13</f>
        <v>0</v>
      </c>
      <c r="T410" s="36">
        <f>SUMIFS(СВЦЭМ!$L$40:$L$783,СВЦЭМ!$A$40:$A$783,$A410,СВЦЭМ!$B$39:$B$782,T$401)+'СЕТ СН'!$F$13</f>
        <v>0</v>
      </c>
      <c r="U410" s="36">
        <f>SUMIFS(СВЦЭМ!$L$40:$L$783,СВЦЭМ!$A$40:$A$783,$A410,СВЦЭМ!$B$39:$B$782,U$401)+'СЕТ СН'!$F$13</f>
        <v>0</v>
      </c>
      <c r="V410" s="36">
        <f>SUMIFS(СВЦЭМ!$L$40:$L$783,СВЦЭМ!$A$40:$A$783,$A410,СВЦЭМ!$B$39:$B$782,V$401)+'СЕТ СН'!$F$13</f>
        <v>0</v>
      </c>
      <c r="W410" s="36">
        <f>SUMIFS(СВЦЭМ!$L$40:$L$783,СВЦЭМ!$A$40:$A$783,$A410,СВЦЭМ!$B$39:$B$782,W$401)+'СЕТ СН'!$F$13</f>
        <v>0</v>
      </c>
      <c r="X410" s="36">
        <f>SUMIFS(СВЦЭМ!$L$40:$L$783,СВЦЭМ!$A$40:$A$783,$A410,СВЦЭМ!$B$39:$B$782,X$401)+'СЕТ СН'!$F$13</f>
        <v>0</v>
      </c>
      <c r="Y410" s="36">
        <f>SUMIFS(СВЦЭМ!$L$40:$L$783,СВЦЭМ!$A$40:$A$783,$A410,СВЦЭМ!$B$39:$B$782,Y$401)+'СЕТ СН'!$F$13</f>
        <v>0</v>
      </c>
    </row>
    <row r="411" spans="1:27" ht="15.75" hidden="1" x14ac:dyDescent="0.2">
      <c r="A411" s="35">
        <f t="shared" si="11"/>
        <v>44995</v>
      </c>
      <c r="B411" s="36">
        <f>SUMIFS(СВЦЭМ!$L$40:$L$783,СВЦЭМ!$A$40:$A$783,$A411,СВЦЭМ!$B$39:$B$782,B$401)+'СЕТ СН'!$F$13</f>
        <v>0</v>
      </c>
      <c r="C411" s="36">
        <f>SUMIFS(СВЦЭМ!$L$40:$L$783,СВЦЭМ!$A$40:$A$783,$A411,СВЦЭМ!$B$39:$B$782,C$401)+'СЕТ СН'!$F$13</f>
        <v>0</v>
      </c>
      <c r="D411" s="36">
        <f>SUMIFS(СВЦЭМ!$L$40:$L$783,СВЦЭМ!$A$40:$A$783,$A411,СВЦЭМ!$B$39:$B$782,D$401)+'СЕТ СН'!$F$13</f>
        <v>0</v>
      </c>
      <c r="E411" s="36">
        <f>SUMIFS(СВЦЭМ!$L$40:$L$783,СВЦЭМ!$A$40:$A$783,$A411,СВЦЭМ!$B$39:$B$782,E$401)+'СЕТ СН'!$F$13</f>
        <v>0</v>
      </c>
      <c r="F411" s="36">
        <f>SUMIFS(СВЦЭМ!$L$40:$L$783,СВЦЭМ!$A$40:$A$783,$A411,СВЦЭМ!$B$39:$B$782,F$401)+'СЕТ СН'!$F$13</f>
        <v>0</v>
      </c>
      <c r="G411" s="36">
        <f>SUMIFS(СВЦЭМ!$L$40:$L$783,СВЦЭМ!$A$40:$A$783,$A411,СВЦЭМ!$B$39:$B$782,G$401)+'СЕТ СН'!$F$13</f>
        <v>0</v>
      </c>
      <c r="H411" s="36">
        <f>SUMIFS(СВЦЭМ!$L$40:$L$783,СВЦЭМ!$A$40:$A$783,$A411,СВЦЭМ!$B$39:$B$782,H$401)+'СЕТ СН'!$F$13</f>
        <v>0</v>
      </c>
      <c r="I411" s="36">
        <f>SUMIFS(СВЦЭМ!$L$40:$L$783,СВЦЭМ!$A$40:$A$783,$A411,СВЦЭМ!$B$39:$B$782,I$401)+'СЕТ СН'!$F$13</f>
        <v>0</v>
      </c>
      <c r="J411" s="36">
        <f>SUMIFS(СВЦЭМ!$L$40:$L$783,СВЦЭМ!$A$40:$A$783,$A411,СВЦЭМ!$B$39:$B$782,J$401)+'СЕТ СН'!$F$13</f>
        <v>0</v>
      </c>
      <c r="K411" s="36">
        <f>SUMIFS(СВЦЭМ!$L$40:$L$783,СВЦЭМ!$A$40:$A$783,$A411,СВЦЭМ!$B$39:$B$782,K$401)+'СЕТ СН'!$F$13</f>
        <v>0</v>
      </c>
      <c r="L411" s="36">
        <f>SUMIFS(СВЦЭМ!$L$40:$L$783,СВЦЭМ!$A$40:$A$783,$A411,СВЦЭМ!$B$39:$B$782,L$401)+'СЕТ СН'!$F$13</f>
        <v>0</v>
      </c>
      <c r="M411" s="36">
        <f>SUMIFS(СВЦЭМ!$L$40:$L$783,СВЦЭМ!$A$40:$A$783,$A411,СВЦЭМ!$B$39:$B$782,M$401)+'СЕТ СН'!$F$13</f>
        <v>0</v>
      </c>
      <c r="N411" s="36">
        <f>SUMIFS(СВЦЭМ!$L$40:$L$783,СВЦЭМ!$A$40:$A$783,$A411,СВЦЭМ!$B$39:$B$782,N$401)+'СЕТ СН'!$F$13</f>
        <v>0</v>
      </c>
      <c r="O411" s="36">
        <f>SUMIFS(СВЦЭМ!$L$40:$L$783,СВЦЭМ!$A$40:$A$783,$A411,СВЦЭМ!$B$39:$B$782,O$401)+'СЕТ СН'!$F$13</f>
        <v>0</v>
      </c>
      <c r="P411" s="36">
        <f>SUMIFS(СВЦЭМ!$L$40:$L$783,СВЦЭМ!$A$40:$A$783,$A411,СВЦЭМ!$B$39:$B$782,P$401)+'СЕТ СН'!$F$13</f>
        <v>0</v>
      </c>
      <c r="Q411" s="36">
        <f>SUMIFS(СВЦЭМ!$L$40:$L$783,СВЦЭМ!$A$40:$A$783,$A411,СВЦЭМ!$B$39:$B$782,Q$401)+'СЕТ СН'!$F$13</f>
        <v>0</v>
      </c>
      <c r="R411" s="36">
        <f>SUMIFS(СВЦЭМ!$L$40:$L$783,СВЦЭМ!$A$40:$A$783,$A411,СВЦЭМ!$B$39:$B$782,R$401)+'СЕТ СН'!$F$13</f>
        <v>0</v>
      </c>
      <c r="S411" s="36">
        <f>SUMIFS(СВЦЭМ!$L$40:$L$783,СВЦЭМ!$A$40:$A$783,$A411,СВЦЭМ!$B$39:$B$782,S$401)+'СЕТ СН'!$F$13</f>
        <v>0</v>
      </c>
      <c r="T411" s="36">
        <f>SUMIFS(СВЦЭМ!$L$40:$L$783,СВЦЭМ!$A$40:$A$783,$A411,СВЦЭМ!$B$39:$B$782,T$401)+'СЕТ СН'!$F$13</f>
        <v>0</v>
      </c>
      <c r="U411" s="36">
        <f>SUMIFS(СВЦЭМ!$L$40:$L$783,СВЦЭМ!$A$40:$A$783,$A411,СВЦЭМ!$B$39:$B$782,U$401)+'СЕТ СН'!$F$13</f>
        <v>0</v>
      </c>
      <c r="V411" s="36">
        <f>SUMIFS(СВЦЭМ!$L$40:$L$783,СВЦЭМ!$A$40:$A$783,$A411,СВЦЭМ!$B$39:$B$782,V$401)+'СЕТ СН'!$F$13</f>
        <v>0</v>
      </c>
      <c r="W411" s="36">
        <f>SUMIFS(СВЦЭМ!$L$40:$L$783,СВЦЭМ!$A$40:$A$783,$A411,СВЦЭМ!$B$39:$B$782,W$401)+'СЕТ СН'!$F$13</f>
        <v>0</v>
      </c>
      <c r="X411" s="36">
        <f>SUMIFS(СВЦЭМ!$L$40:$L$783,СВЦЭМ!$A$40:$A$783,$A411,СВЦЭМ!$B$39:$B$782,X$401)+'СЕТ СН'!$F$13</f>
        <v>0</v>
      </c>
      <c r="Y411" s="36">
        <f>SUMIFS(СВЦЭМ!$L$40:$L$783,СВЦЭМ!$A$40:$A$783,$A411,СВЦЭМ!$B$39:$B$782,Y$401)+'СЕТ СН'!$F$13</f>
        <v>0</v>
      </c>
    </row>
    <row r="412" spans="1:27" ht="15.75" hidden="1" x14ac:dyDescent="0.2">
      <c r="A412" s="35">
        <f t="shared" si="11"/>
        <v>44996</v>
      </c>
      <c r="B412" s="36">
        <f>SUMIFS(СВЦЭМ!$L$40:$L$783,СВЦЭМ!$A$40:$A$783,$A412,СВЦЭМ!$B$39:$B$782,B$401)+'СЕТ СН'!$F$13</f>
        <v>0</v>
      </c>
      <c r="C412" s="36">
        <f>SUMIFS(СВЦЭМ!$L$40:$L$783,СВЦЭМ!$A$40:$A$783,$A412,СВЦЭМ!$B$39:$B$782,C$401)+'СЕТ СН'!$F$13</f>
        <v>0</v>
      </c>
      <c r="D412" s="36">
        <f>SUMIFS(СВЦЭМ!$L$40:$L$783,СВЦЭМ!$A$40:$A$783,$A412,СВЦЭМ!$B$39:$B$782,D$401)+'СЕТ СН'!$F$13</f>
        <v>0</v>
      </c>
      <c r="E412" s="36">
        <f>SUMIFS(СВЦЭМ!$L$40:$L$783,СВЦЭМ!$A$40:$A$783,$A412,СВЦЭМ!$B$39:$B$782,E$401)+'СЕТ СН'!$F$13</f>
        <v>0</v>
      </c>
      <c r="F412" s="36">
        <f>SUMIFS(СВЦЭМ!$L$40:$L$783,СВЦЭМ!$A$40:$A$783,$A412,СВЦЭМ!$B$39:$B$782,F$401)+'СЕТ СН'!$F$13</f>
        <v>0</v>
      </c>
      <c r="G412" s="36">
        <f>SUMIFS(СВЦЭМ!$L$40:$L$783,СВЦЭМ!$A$40:$A$783,$A412,СВЦЭМ!$B$39:$B$782,G$401)+'СЕТ СН'!$F$13</f>
        <v>0</v>
      </c>
      <c r="H412" s="36">
        <f>SUMIFS(СВЦЭМ!$L$40:$L$783,СВЦЭМ!$A$40:$A$783,$A412,СВЦЭМ!$B$39:$B$782,H$401)+'СЕТ СН'!$F$13</f>
        <v>0</v>
      </c>
      <c r="I412" s="36">
        <f>SUMIFS(СВЦЭМ!$L$40:$L$783,СВЦЭМ!$A$40:$A$783,$A412,СВЦЭМ!$B$39:$B$782,I$401)+'СЕТ СН'!$F$13</f>
        <v>0</v>
      </c>
      <c r="J412" s="36">
        <f>SUMIFS(СВЦЭМ!$L$40:$L$783,СВЦЭМ!$A$40:$A$783,$A412,СВЦЭМ!$B$39:$B$782,J$401)+'СЕТ СН'!$F$13</f>
        <v>0</v>
      </c>
      <c r="K412" s="36">
        <f>SUMIFS(СВЦЭМ!$L$40:$L$783,СВЦЭМ!$A$40:$A$783,$A412,СВЦЭМ!$B$39:$B$782,K$401)+'СЕТ СН'!$F$13</f>
        <v>0</v>
      </c>
      <c r="L412" s="36">
        <f>SUMIFS(СВЦЭМ!$L$40:$L$783,СВЦЭМ!$A$40:$A$783,$A412,СВЦЭМ!$B$39:$B$782,L$401)+'СЕТ СН'!$F$13</f>
        <v>0</v>
      </c>
      <c r="M412" s="36">
        <f>SUMIFS(СВЦЭМ!$L$40:$L$783,СВЦЭМ!$A$40:$A$783,$A412,СВЦЭМ!$B$39:$B$782,M$401)+'СЕТ СН'!$F$13</f>
        <v>0</v>
      </c>
      <c r="N412" s="36">
        <f>SUMIFS(СВЦЭМ!$L$40:$L$783,СВЦЭМ!$A$40:$A$783,$A412,СВЦЭМ!$B$39:$B$782,N$401)+'СЕТ СН'!$F$13</f>
        <v>0</v>
      </c>
      <c r="O412" s="36">
        <f>SUMIFS(СВЦЭМ!$L$40:$L$783,СВЦЭМ!$A$40:$A$783,$A412,СВЦЭМ!$B$39:$B$782,O$401)+'СЕТ СН'!$F$13</f>
        <v>0</v>
      </c>
      <c r="P412" s="36">
        <f>SUMIFS(СВЦЭМ!$L$40:$L$783,СВЦЭМ!$A$40:$A$783,$A412,СВЦЭМ!$B$39:$B$782,P$401)+'СЕТ СН'!$F$13</f>
        <v>0</v>
      </c>
      <c r="Q412" s="36">
        <f>SUMIFS(СВЦЭМ!$L$40:$L$783,СВЦЭМ!$A$40:$A$783,$A412,СВЦЭМ!$B$39:$B$782,Q$401)+'СЕТ СН'!$F$13</f>
        <v>0</v>
      </c>
      <c r="R412" s="36">
        <f>SUMIFS(СВЦЭМ!$L$40:$L$783,СВЦЭМ!$A$40:$A$783,$A412,СВЦЭМ!$B$39:$B$782,R$401)+'СЕТ СН'!$F$13</f>
        <v>0</v>
      </c>
      <c r="S412" s="36">
        <f>SUMIFS(СВЦЭМ!$L$40:$L$783,СВЦЭМ!$A$40:$A$783,$A412,СВЦЭМ!$B$39:$B$782,S$401)+'СЕТ СН'!$F$13</f>
        <v>0</v>
      </c>
      <c r="T412" s="36">
        <f>SUMIFS(СВЦЭМ!$L$40:$L$783,СВЦЭМ!$A$40:$A$783,$A412,СВЦЭМ!$B$39:$B$782,T$401)+'СЕТ СН'!$F$13</f>
        <v>0</v>
      </c>
      <c r="U412" s="36">
        <f>SUMIFS(СВЦЭМ!$L$40:$L$783,СВЦЭМ!$A$40:$A$783,$A412,СВЦЭМ!$B$39:$B$782,U$401)+'СЕТ СН'!$F$13</f>
        <v>0</v>
      </c>
      <c r="V412" s="36">
        <f>SUMIFS(СВЦЭМ!$L$40:$L$783,СВЦЭМ!$A$40:$A$783,$A412,СВЦЭМ!$B$39:$B$782,V$401)+'СЕТ СН'!$F$13</f>
        <v>0</v>
      </c>
      <c r="W412" s="36">
        <f>SUMIFS(СВЦЭМ!$L$40:$L$783,СВЦЭМ!$A$40:$A$783,$A412,СВЦЭМ!$B$39:$B$782,W$401)+'СЕТ СН'!$F$13</f>
        <v>0</v>
      </c>
      <c r="X412" s="36">
        <f>SUMIFS(СВЦЭМ!$L$40:$L$783,СВЦЭМ!$A$40:$A$783,$A412,СВЦЭМ!$B$39:$B$782,X$401)+'СЕТ СН'!$F$13</f>
        <v>0</v>
      </c>
      <c r="Y412" s="36">
        <f>SUMIFS(СВЦЭМ!$L$40:$L$783,СВЦЭМ!$A$40:$A$783,$A412,СВЦЭМ!$B$39:$B$782,Y$401)+'СЕТ СН'!$F$13</f>
        <v>0</v>
      </c>
    </row>
    <row r="413" spans="1:27" ht="15.75" hidden="1" x14ac:dyDescent="0.2">
      <c r="A413" s="35">
        <f t="shared" si="11"/>
        <v>44997</v>
      </c>
      <c r="B413" s="36">
        <f>SUMIFS(СВЦЭМ!$L$40:$L$783,СВЦЭМ!$A$40:$A$783,$A413,СВЦЭМ!$B$39:$B$782,B$401)+'СЕТ СН'!$F$13</f>
        <v>0</v>
      </c>
      <c r="C413" s="36">
        <f>SUMIFS(СВЦЭМ!$L$40:$L$783,СВЦЭМ!$A$40:$A$783,$A413,СВЦЭМ!$B$39:$B$782,C$401)+'СЕТ СН'!$F$13</f>
        <v>0</v>
      </c>
      <c r="D413" s="36">
        <f>SUMIFS(СВЦЭМ!$L$40:$L$783,СВЦЭМ!$A$40:$A$783,$A413,СВЦЭМ!$B$39:$B$782,D$401)+'СЕТ СН'!$F$13</f>
        <v>0</v>
      </c>
      <c r="E413" s="36">
        <f>SUMIFS(СВЦЭМ!$L$40:$L$783,СВЦЭМ!$A$40:$A$783,$A413,СВЦЭМ!$B$39:$B$782,E$401)+'СЕТ СН'!$F$13</f>
        <v>0</v>
      </c>
      <c r="F413" s="36">
        <f>SUMIFS(СВЦЭМ!$L$40:$L$783,СВЦЭМ!$A$40:$A$783,$A413,СВЦЭМ!$B$39:$B$782,F$401)+'СЕТ СН'!$F$13</f>
        <v>0</v>
      </c>
      <c r="G413" s="36">
        <f>SUMIFS(СВЦЭМ!$L$40:$L$783,СВЦЭМ!$A$40:$A$783,$A413,СВЦЭМ!$B$39:$B$782,G$401)+'СЕТ СН'!$F$13</f>
        <v>0</v>
      </c>
      <c r="H413" s="36">
        <f>SUMIFS(СВЦЭМ!$L$40:$L$783,СВЦЭМ!$A$40:$A$783,$A413,СВЦЭМ!$B$39:$B$782,H$401)+'СЕТ СН'!$F$13</f>
        <v>0</v>
      </c>
      <c r="I413" s="36">
        <f>SUMIFS(СВЦЭМ!$L$40:$L$783,СВЦЭМ!$A$40:$A$783,$A413,СВЦЭМ!$B$39:$B$782,I$401)+'СЕТ СН'!$F$13</f>
        <v>0</v>
      </c>
      <c r="J413" s="36">
        <f>SUMIFS(СВЦЭМ!$L$40:$L$783,СВЦЭМ!$A$40:$A$783,$A413,СВЦЭМ!$B$39:$B$782,J$401)+'СЕТ СН'!$F$13</f>
        <v>0</v>
      </c>
      <c r="K413" s="36">
        <f>SUMIFS(СВЦЭМ!$L$40:$L$783,СВЦЭМ!$A$40:$A$783,$A413,СВЦЭМ!$B$39:$B$782,K$401)+'СЕТ СН'!$F$13</f>
        <v>0</v>
      </c>
      <c r="L413" s="36">
        <f>SUMIFS(СВЦЭМ!$L$40:$L$783,СВЦЭМ!$A$40:$A$783,$A413,СВЦЭМ!$B$39:$B$782,L$401)+'СЕТ СН'!$F$13</f>
        <v>0</v>
      </c>
      <c r="M413" s="36">
        <f>SUMIFS(СВЦЭМ!$L$40:$L$783,СВЦЭМ!$A$40:$A$783,$A413,СВЦЭМ!$B$39:$B$782,M$401)+'СЕТ СН'!$F$13</f>
        <v>0</v>
      </c>
      <c r="N413" s="36">
        <f>SUMIFS(СВЦЭМ!$L$40:$L$783,СВЦЭМ!$A$40:$A$783,$A413,СВЦЭМ!$B$39:$B$782,N$401)+'СЕТ СН'!$F$13</f>
        <v>0</v>
      </c>
      <c r="O413" s="36">
        <f>SUMIFS(СВЦЭМ!$L$40:$L$783,СВЦЭМ!$A$40:$A$783,$A413,СВЦЭМ!$B$39:$B$782,O$401)+'СЕТ СН'!$F$13</f>
        <v>0</v>
      </c>
      <c r="P413" s="36">
        <f>SUMIFS(СВЦЭМ!$L$40:$L$783,СВЦЭМ!$A$40:$A$783,$A413,СВЦЭМ!$B$39:$B$782,P$401)+'СЕТ СН'!$F$13</f>
        <v>0</v>
      </c>
      <c r="Q413" s="36">
        <f>SUMIFS(СВЦЭМ!$L$40:$L$783,СВЦЭМ!$A$40:$A$783,$A413,СВЦЭМ!$B$39:$B$782,Q$401)+'СЕТ СН'!$F$13</f>
        <v>0</v>
      </c>
      <c r="R413" s="36">
        <f>SUMIFS(СВЦЭМ!$L$40:$L$783,СВЦЭМ!$A$40:$A$783,$A413,СВЦЭМ!$B$39:$B$782,R$401)+'СЕТ СН'!$F$13</f>
        <v>0</v>
      </c>
      <c r="S413" s="36">
        <f>SUMIFS(СВЦЭМ!$L$40:$L$783,СВЦЭМ!$A$40:$A$783,$A413,СВЦЭМ!$B$39:$B$782,S$401)+'СЕТ СН'!$F$13</f>
        <v>0</v>
      </c>
      <c r="T413" s="36">
        <f>SUMIFS(СВЦЭМ!$L$40:$L$783,СВЦЭМ!$A$40:$A$783,$A413,СВЦЭМ!$B$39:$B$782,T$401)+'СЕТ СН'!$F$13</f>
        <v>0</v>
      </c>
      <c r="U413" s="36">
        <f>SUMIFS(СВЦЭМ!$L$40:$L$783,СВЦЭМ!$A$40:$A$783,$A413,СВЦЭМ!$B$39:$B$782,U$401)+'СЕТ СН'!$F$13</f>
        <v>0</v>
      </c>
      <c r="V413" s="36">
        <f>SUMIFS(СВЦЭМ!$L$40:$L$783,СВЦЭМ!$A$40:$A$783,$A413,СВЦЭМ!$B$39:$B$782,V$401)+'СЕТ СН'!$F$13</f>
        <v>0</v>
      </c>
      <c r="W413" s="36">
        <f>SUMIFS(СВЦЭМ!$L$40:$L$783,СВЦЭМ!$A$40:$A$783,$A413,СВЦЭМ!$B$39:$B$782,W$401)+'СЕТ СН'!$F$13</f>
        <v>0</v>
      </c>
      <c r="X413" s="36">
        <f>SUMIFS(СВЦЭМ!$L$40:$L$783,СВЦЭМ!$A$40:$A$783,$A413,СВЦЭМ!$B$39:$B$782,X$401)+'СЕТ СН'!$F$13</f>
        <v>0</v>
      </c>
      <c r="Y413" s="36">
        <f>SUMIFS(СВЦЭМ!$L$40:$L$783,СВЦЭМ!$A$40:$A$783,$A413,СВЦЭМ!$B$39:$B$782,Y$401)+'СЕТ СН'!$F$13</f>
        <v>0</v>
      </c>
    </row>
    <row r="414" spans="1:27" ht="15.75" hidden="1" x14ac:dyDescent="0.2">
      <c r="A414" s="35">
        <f t="shared" si="11"/>
        <v>44998</v>
      </c>
      <c r="B414" s="36">
        <f>SUMIFS(СВЦЭМ!$L$40:$L$783,СВЦЭМ!$A$40:$A$783,$A414,СВЦЭМ!$B$39:$B$782,B$401)+'СЕТ СН'!$F$13</f>
        <v>0</v>
      </c>
      <c r="C414" s="36">
        <f>SUMIFS(СВЦЭМ!$L$40:$L$783,СВЦЭМ!$A$40:$A$783,$A414,СВЦЭМ!$B$39:$B$782,C$401)+'СЕТ СН'!$F$13</f>
        <v>0</v>
      </c>
      <c r="D414" s="36">
        <f>SUMIFS(СВЦЭМ!$L$40:$L$783,СВЦЭМ!$A$40:$A$783,$A414,СВЦЭМ!$B$39:$B$782,D$401)+'СЕТ СН'!$F$13</f>
        <v>0</v>
      </c>
      <c r="E414" s="36">
        <f>SUMIFS(СВЦЭМ!$L$40:$L$783,СВЦЭМ!$A$40:$A$783,$A414,СВЦЭМ!$B$39:$B$782,E$401)+'СЕТ СН'!$F$13</f>
        <v>0</v>
      </c>
      <c r="F414" s="36">
        <f>SUMIFS(СВЦЭМ!$L$40:$L$783,СВЦЭМ!$A$40:$A$783,$A414,СВЦЭМ!$B$39:$B$782,F$401)+'СЕТ СН'!$F$13</f>
        <v>0</v>
      </c>
      <c r="G414" s="36">
        <f>SUMIFS(СВЦЭМ!$L$40:$L$783,СВЦЭМ!$A$40:$A$783,$A414,СВЦЭМ!$B$39:$B$782,G$401)+'СЕТ СН'!$F$13</f>
        <v>0</v>
      </c>
      <c r="H414" s="36">
        <f>SUMIFS(СВЦЭМ!$L$40:$L$783,СВЦЭМ!$A$40:$A$783,$A414,СВЦЭМ!$B$39:$B$782,H$401)+'СЕТ СН'!$F$13</f>
        <v>0</v>
      </c>
      <c r="I414" s="36">
        <f>SUMIFS(СВЦЭМ!$L$40:$L$783,СВЦЭМ!$A$40:$A$783,$A414,СВЦЭМ!$B$39:$B$782,I$401)+'СЕТ СН'!$F$13</f>
        <v>0</v>
      </c>
      <c r="J414" s="36">
        <f>SUMIFS(СВЦЭМ!$L$40:$L$783,СВЦЭМ!$A$40:$A$783,$A414,СВЦЭМ!$B$39:$B$782,J$401)+'СЕТ СН'!$F$13</f>
        <v>0</v>
      </c>
      <c r="K414" s="36">
        <f>SUMIFS(СВЦЭМ!$L$40:$L$783,СВЦЭМ!$A$40:$A$783,$A414,СВЦЭМ!$B$39:$B$782,K$401)+'СЕТ СН'!$F$13</f>
        <v>0</v>
      </c>
      <c r="L414" s="36">
        <f>SUMIFS(СВЦЭМ!$L$40:$L$783,СВЦЭМ!$A$40:$A$783,$A414,СВЦЭМ!$B$39:$B$782,L$401)+'СЕТ СН'!$F$13</f>
        <v>0</v>
      </c>
      <c r="M414" s="36">
        <f>SUMIFS(СВЦЭМ!$L$40:$L$783,СВЦЭМ!$A$40:$A$783,$A414,СВЦЭМ!$B$39:$B$782,M$401)+'СЕТ СН'!$F$13</f>
        <v>0</v>
      </c>
      <c r="N414" s="36">
        <f>SUMIFS(СВЦЭМ!$L$40:$L$783,СВЦЭМ!$A$40:$A$783,$A414,СВЦЭМ!$B$39:$B$782,N$401)+'СЕТ СН'!$F$13</f>
        <v>0</v>
      </c>
      <c r="O414" s="36">
        <f>SUMIFS(СВЦЭМ!$L$40:$L$783,СВЦЭМ!$A$40:$A$783,$A414,СВЦЭМ!$B$39:$B$782,O$401)+'СЕТ СН'!$F$13</f>
        <v>0</v>
      </c>
      <c r="P414" s="36">
        <f>SUMIFS(СВЦЭМ!$L$40:$L$783,СВЦЭМ!$A$40:$A$783,$A414,СВЦЭМ!$B$39:$B$782,P$401)+'СЕТ СН'!$F$13</f>
        <v>0</v>
      </c>
      <c r="Q414" s="36">
        <f>SUMIFS(СВЦЭМ!$L$40:$L$783,СВЦЭМ!$A$40:$A$783,$A414,СВЦЭМ!$B$39:$B$782,Q$401)+'СЕТ СН'!$F$13</f>
        <v>0</v>
      </c>
      <c r="R414" s="36">
        <f>SUMIFS(СВЦЭМ!$L$40:$L$783,СВЦЭМ!$A$40:$A$783,$A414,СВЦЭМ!$B$39:$B$782,R$401)+'СЕТ СН'!$F$13</f>
        <v>0</v>
      </c>
      <c r="S414" s="36">
        <f>SUMIFS(СВЦЭМ!$L$40:$L$783,СВЦЭМ!$A$40:$A$783,$A414,СВЦЭМ!$B$39:$B$782,S$401)+'СЕТ СН'!$F$13</f>
        <v>0</v>
      </c>
      <c r="T414" s="36">
        <f>SUMIFS(СВЦЭМ!$L$40:$L$783,СВЦЭМ!$A$40:$A$783,$A414,СВЦЭМ!$B$39:$B$782,T$401)+'СЕТ СН'!$F$13</f>
        <v>0</v>
      </c>
      <c r="U414" s="36">
        <f>SUMIFS(СВЦЭМ!$L$40:$L$783,СВЦЭМ!$A$40:$A$783,$A414,СВЦЭМ!$B$39:$B$782,U$401)+'СЕТ СН'!$F$13</f>
        <v>0</v>
      </c>
      <c r="V414" s="36">
        <f>SUMIFS(СВЦЭМ!$L$40:$L$783,СВЦЭМ!$A$40:$A$783,$A414,СВЦЭМ!$B$39:$B$782,V$401)+'СЕТ СН'!$F$13</f>
        <v>0</v>
      </c>
      <c r="W414" s="36">
        <f>SUMIFS(СВЦЭМ!$L$40:$L$783,СВЦЭМ!$A$40:$A$783,$A414,СВЦЭМ!$B$39:$B$782,W$401)+'СЕТ СН'!$F$13</f>
        <v>0</v>
      </c>
      <c r="X414" s="36">
        <f>SUMIFS(СВЦЭМ!$L$40:$L$783,СВЦЭМ!$A$40:$A$783,$A414,СВЦЭМ!$B$39:$B$782,X$401)+'СЕТ СН'!$F$13</f>
        <v>0</v>
      </c>
      <c r="Y414" s="36">
        <f>SUMIFS(СВЦЭМ!$L$40:$L$783,СВЦЭМ!$A$40:$A$783,$A414,СВЦЭМ!$B$39:$B$782,Y$401)+'СЕТ СН'!$F$13</f>
        <v>0</v>
      </c>
    </row>
    <row r="415" spans="1:27" ht="15.75" hidden="1" x14ac:dyDescent="0.2">
      <c r="A415" s="35">
        <f t="shared" si="11"/>
        <v>44999</v>
      </c>
      <c r="B415" s="36">
        <f>SUMIFS(СВЦЭМ!$L$40:$L$783,СВЦЭМ!$A$40:$A$783,$A415,СВЦЭМ!$B$39:$B$782,B$401)+'СЕТ СН'!$F$13</f>
        <v>0</v>
      </c>
      <c r="C415" s="36">
        <f>SUMIFS(СВЦЭМ!$L$40:$L$783,СВЦЭМ!$A$40:$A$783,$A415,СВЦЭМ!$B$39:$B$782,C$401)+'СЕТ СН'!$F$13</f>
        <v>0</v>
      </c>
      <c r="D415" s="36">
        <f>SUMIFS(СВЦЭМ!$L$40:$L$783,СВЦЭМ!$A$40:$A$783,$A415,СВЦЭМ!$B$39:$B$782,D$401)+'СЕТ СН'!$F$13</f>
        <v>0</v>
      </c>
      <c r="E415" s="36">
        <f>SUMIFS(СВЦЭМ!$L$40:$L$783,СВЦЭМ!$A$40:$A$783,$A415,СВЦЭМ!$B$39:$B$782,E$401)+'СЕТ СН'!$F$13</f>
        <v>0</v>
      </c>
      <c r="F415" s="36">
        <f>SUMIFS(СВЦЭМ!$L$40:$L$783,СВЦЭМ!$A$40:$A$783,$A415,СВЦЭМ!$B$39:$B$782,F$401)+'СЕТ СН'!$F$13</f>
        <v>0</v>
      </c>
      <c r="G415" s="36">
        <f>SUMIFS(СВЦЭМ!$L$40:$L$783,СВЦЭМ!$A$40:$A$783,$A415,СВЦЭМ!$B$39:$B$782,G$401)+'СЕТ СН'!$F$13</f>
        <v>0</v>
      </c>
      <c r="H415" s="36">
        <f>SUMIFS(СВЦЭМ!$L$40:$L$783,СВЦЭМ!$A$40:$A$783,$A415,СВЦЭМ!$B$39:$B$782,H$401)+'СЕТ СН'!$F$13</f>
        <v>0</v>
      </c>
      <c r="I415" s="36">
        <f>SUMIFS(СВЦЭМ!$L$40:$L$783,СВЦЭМ!$A$40:$A$783,$A415,СВЦЭМ!$B$39:$B$782,I$401)+'СЕТ СН'!$F$13</f>
        <v>0</v>
      </c>
      <c r="J415" s="36">
        <f>SUMIFS(СВЦЭМ!$L$40:$L$783,СВЦЭМ!$A$40:$A$783,$A415,СВЦЭМ!$B$39:$B$782,J$401)+'СЕТ СН'!$F$13</f>
        <v>0</v>
      </c>
      <c r="K415" s="36">
        <f>SUMIFS(СВЦЭМ!$L$40:$L$783,СВЦЭМ!$A$40:$A$783,$A415,СВЦЭМ!$B$39:$B$782,K$401)+'СЕТ СН'!$F$13</f>
        <v>0</v>
      </c>
      <c r="L415" s="36">
        <f>SUMIFS(СВЦЭМ!$L$40:$L$783,СВЦЭМ!$A$40:$A$783,$A415,СВЦЭМ!$B$39:$B$782,L$401)+'СЕТ СН'!$F$13</f>
        <v>0</v>
      </c>
      <c r="M415" s="36">
        <f>SUMIFS(СВЦЭМ!$L$40:$L$783,СВЦЭМ!$A$40:$A$783,$A415,СВЦЭМ!$B$39:$B$782,M$401)+'СЕТ СН'!$F$13</f>
        <v>0</v>
      </c>
      <c r="N415" s="36">
        <f>SUMIFS(СВЦЭМ!$L$40:$L$783,СВЦЭМ!$A$40:$A$783,$A415,СВЦЭМ!$B$39:$B$782,N$401)+'СЕТ СН'!$F$13</f>
        <v>0</v>
      </c>
      <c r="O415" s="36">
        <f>SUMIFS(СВЦЭМ!$L$40:$L$783,СВЦЭМ!$A$40:$A$783,$A415,СВЦЭМ!$B$39:$B$782,O$401)+'СЕТ СН'!$F$13</f>
        <v>0</v>
      </c>
      <c r="P415" s="36">
        <f>SUMIFS(СВЦЭМ!$L$40:$L$783,СВЦЭМ!$A$40:$A$783,$A415,СВЦЭМ!$B$39:$B$782,P$401)+'СЕТ СН'!$F$13</f>
        <v>0</v>
      </c>
      <c r="Q415" s="36">
        <f>SUMIFS(СВЦЭМ!$L$40:$L$783,СВЦЭМ!$A$40:$A$783,$A415,СВЦЭМ!$B$39:$B$782,Q$401)+'СЕТ СН'!$F$13</f>
        <v>0</v>
      </c>
      <c r="R415" s="36">
        <f>SUMIFS(СВЦЭМ!$L$40:$L$783,СВЦЭМ!$A$40:$A$783,$A415,СВЦЭМ!$B$39:$B$782,R$401)+'СЕТ СН'!$F$13</f>
        <v>0</v>
      </c>
      <c r="S415" s="36">
        <f>SUMIFS(СВЦЭМ!$L$40:$L$783,СВЦЭМ!$A$40:$A$783,$A415,СВЦЭМ!$B$39:$B$782,S$401)+'СЕТ СН'!$F$13</f>
        <v>0</v>
      </c>
      <c r="T415" s="36">
        <f>SUMIFS(СВЦЭМ!$L$40:$L$783,СВЦЭМ!$A$40:$A$783,$A415,СВЦЭМ!$B$39:$B$782,T$401)+'СЕТ СН'!$F$13</f>
        <v>0</v>
      </c>
      <c r="U415" s="36">
        <f>SUMIFS(СВЦЭМ!$L$40:$L$783,СВЦЭМ!$A$40:$A$783,$A415,СВЦЭМ!$B$39:$B$782,U$401)+'СЕТ СН'!$F$13</f>
        <v>0</v>
      </c>
      <c r="V415" s="36">
        <f>SUMIFS(СВЦЭМ!$L$40:$L$783,СВЦЭМ!$A$40:$A$783,$A415,СВЦЭМ!$B$39:$B$782,V$401)+'СЕТ СН'!$F$13</f>
        <v>0</v>
      </c>
      <c r="W415" s="36">
        <f>SUMIFS(СВЦЭМ!$L$40:$L$783,СВЦЭМ!$A$40:$A$783,$A415,СВЦЭМ!$B$39:$B$782,W$401)+'СЕТ СН'!$F$13</f>
        <v>0</v>
      </c>
      <c r="X415" s="36">
        <f>SUMIFS(СВЦЭМ!$L$40:$L$783,СВЦЭМ!$A$40:$A$783,$A415,СВЦЭМ!$B$39:$B$782,X$401)+'СЕТ СН'!$F$13</f>
        <v>0</v>
      </c>
      <c r="Y415" s="36">
        <f>SUMIFS(СВЦЭМ!$L$40:$L$783,СВЦЭМ!$A$40:$A$783,$A415,СВЦЭМ!$B$39:$B$782,Y$401)+'СЕТ СН'!$F$13</f>
        <v>0</v>
      </c>
    </row>
    <row r="416" spans="1:27" ht="15.75" hidden="1" x14ac:dyDescent="0.2">
      <c r="A416" s="35">
        <f t="shared" si="11"/>
        <v>45000</v>
      </c>
      <c r="B416" s="36">
        <f>SUMIFS(СВЦЭМ!$L$40:$L$783,СВЦЭМ!$A$40:$A$783,$A416,СВЦЭМ!$B$39:$B$782,B$401)+'СЕТ СН'!$F$13</f>
        <v>0</v>
      </c>
      <c r="C416" s="36">
        <f>SUMIFS(СВЦЭМ!$L$40:$L$783,СВЦЭМ!$A$40:$A$783,$A416,СВЦЭМ!$B$39:$B$782,C$401)+'СЕТ СН'!$F$13</f>
        <v>0</v>
      </c>
      <c r="D416" s="36">
        <f>SUMIFS(СВЦЭМ!$L$40:$L$783,СВЦЭМ!$A$40:$A$783,$A416,СВЦЭМ!$B$39:$B$782,D$401)+'СЕТ СН'!$F$13</f>
        <v>0</v>
      </c>
      <c r="E416" s="36">
        <f>SUMIFS(СВЦЭМ!$L$40:$L$783,СВЦЭМ!$A$40:$A$783,$A416,СВЦЭМ!$B$39:$B$782,E$401)+'СЕТ СН'!$F$13</f>
        <v>0</v>
      </c>
      <c r="F416" s="36">
        <f>SUMIFS(СВЦЭМ!$L$40:$L$783,СВЦЭМ!$A$40:$A$783,$A416,СВЦЭМ!$B$39:$B$782,F$401)+'СЕТ СН'!$F$13</f>
        <v>0</v>
      </c>
      <c r="G416" s="36">
        <f>SUMIFS(СВЦЭМ!$L$40:$L$783,СВЦЭМ!$A$40:$A$783,$A416,СВЦЭМ!$B$39:$B$782,G$401)+'СЕТ СН'!$F$13</f>
        <v>0</v>
      </c>
      <c r="H416" s="36">
        <f>SUMIFS(СВЦЭМ!$L$40:$L$783,СВЦЭМ!$A$40:$A$783,$A416,СВЦЭМ!$B$39:$B$782,H$401)+'СЕТ СН'!$F$13</f>
        <v>0</v>
      </c>
      <c r="I416" s="36">
        <f>SUMIFS(СВЦЭМ!$L$40:$L$783,СВЦЭМ!$A$40:$A$783,$A416,СВЦЭМ!$B$39:$B$782,I$401)+'СЕТ СН'!$F$13</f>
        <v>0</v>
      </c>
      <c r="J416" s="36">
        <f>SUMIFS(СВЦЭМ!$L$40:$L$783,СВЦЭМ!$A$40:$A$783,$A416,СВЦЭМ!$B$39:$B$782,J$401)+'СЕТ СН'!$F$13</f>
        <v>0</v>
      </c>
      <c r="K416" s="36">
        <f>SUMIFS(СВЦЭМ!$L$40:$L$783,СВЦЭМ!$A$40:$A$783,$A416,СВЦЭМ!$B$39:$B$782,K$401)+'СЕТ СН'!$F$13</f>
        <v>0</v>
      </c>
      <c r="L416" s="36">
        <f>SUMIFS(СВЦЭМ!$L$40:$L$783,СВЦЭМ!$A$40:$A$783,$A416,СВЦЭМ!$B$39:$B$782,L$401)+'СЕТ СН'!$F$13</f>
        <v>0</v>
      </c>
      <c r="M416" s="36">
        <f>SUMIFS(СВЦЭМ!$L$40:$L$783,СВЦЭМ!$A$40:$A$783,$A416,СВЦЭМ!$B$39:$B$782,M$401)+'СЕТ СН'!$F$13</f>
        <v>0</v>
      </c>
      <c r="N416" s="36">
        <f>SUMIFS(СВЦЭМ!$L$40:$L$783,СВЦЭМ!$A$40:$A$783,$A416,СВЦЭМ!$B$39:$B$782,N$401)+'СЕТ СН'!$F$13</f>
        <v>0</v>
      </c>
      <c r="O416" s="36">
        <f>SUMIFS(СВЦЭМ!$L$40:$L$783,СВЦЭМ!$A$40:$A$783,$A416,СВЦЭМ!$B$39:$B$782,O$401)+'СЕТ СН'!$F$13</f>
        <v>0</v>
      </c>
      <c r="P416" s="36">
        <f>SUMIFS(СВЦЭМ!$L$40:$L$783,СВЦЭМ!$A$40:$A$783,$A416,СВЦЭМ!$B$39:$B$782,P$401)+'СЕТ СН'!$F$13</f>
        <v>0</v>
      </c>
      <c r="Q416" s="36">
        <f>SUMIFS(СВЦЭМ!$L$40:$L$783,СВЦЭМ!$A$40:$A$783,$A416,СВЦЭМ!$B$39:$B$782,Q$401)+'СЕТ СН'!$F$13</f>
        <v>0</v>
      </c>
      <c r="R416" s="36">
        <f>SUMIFS(СВЦЭМ!$L$40:$L$783,СВЦЭМ!$A$40:$A$783,$A416,СВЦЭМ!$B$39:$B$782,R$401)+'СЕТ СН'!$F$13</f>
        <v>0</v>
      </c>
      <c r="S416" s="36">
        <f>SUMIFS(СВЦЭМ!$L$40:$L$783,СВЦЭМ!$A$40:$A$783,$A416,СВЦЭМ!$B$39:$B$782,S$401)+'СЕТ СН'!$F$13</f>
        <v>0</v>
      </c>
      <c r="T416" s="36">
        <f>SUMIFS(СВЦЭМ!$L$40:$L$783,СВЦЭМ!$A$40:$A$783,$A416,СВЦЭМ!$B$39:$B$782,T$401)+'СЕТ СН'!$F$13</f>
        <v>0</v>
      </c>
      <c r="U416" s="36">
        <f>SUMIFS(СВЦЭМ!$L$40:$L$783,СВЦЭМ!$A$40:$A$783,$A416,СВЦЭМ!$B$39:$B$782,U$401)+'СЕТ СН'!$F$13</f>
        <v>0</v>
      </c>
      <c r="V416" s="36">
        <f>SUMIFS(СВЦЭМ!$L$40:$L$783,СВЦЭМ!$A$40:$A$783,$A416,СВЦЭМ!$B$39:$B$782,V$401)+'СЕТ СН'!$F$13</f>
        <v>0</v>
      </c>
      <c r="W416" s="36">
        <f>SUMIFS(СВЦЭМ!$L$40:$L$783,СВЦЭМ!$A$40:$A$783,$A416,СВЦЭМ!$B$39:$B$782,W$401)+'СЕТ СН'!$F$13</f>
        <v>0</v>
      </c>
      <c r="X416" s="36">
        <f>SUMIFS(СВЦЭМ!$L$40:$L$783,СВЦЭМ!$A$40:$A$783,$A416,СВЦЭМ!$B$39:$B$782,X$401)+'СЕТ СН'!$F$13</f>
        <v>0</v>
      </c>
      <c r="Y416" s="36">
        <f>SUMIFS(СВЦЭМ!$L$40:$L$783,СВЦЭМ!$A$40:$A$783,$A416,СВЦЭМ!$B$39:$B$782,Y$401)+'СЕТ СН'!$F$13</f>
        <v>0</v>
      </c>
    </row>
    <row r="417" spans="1:25" ht="15.75" hidden="1" x14ac:dyDescent="0.2">
      <c r="A417" s="35">
        <f t="shared" si="11"/>
        <v>45001</v>
      </c>
      <c r="B417" s="36">
        <f>SUMIFS(СВЦЭМ!$L$40:$L$783,СВЦЭМ!$A$40:$A$783,$A417,СВЦЭМ!$B$39:$B$782,B$401)+'СЕТ СН'!$F$13</f>
        <v>0</v>
      </c>
      <c r="C417" s="36">
        <f>SUMIFS(СВЦЭМ!$L$40:$L$783,СВЦЭМ!$A$40:$A$783,$A417,СВЦЭМ!$B$39:$B$782,C$401)+'СЕТ СН'!$F$13</f>
        <v>0</v>
      </c>
      <c r="D417" s="36">
        <f>SUMIFS(СВЦЭМ!$L$40:$L$783,СВЦЭМ!$A$40:$A$783,$A417,СВЦЭМ!$B$39:$B$782,D$401)+'СЕТ СН'!$F$13</f>
        <v>0</v>
      </c>
      <c r="E417" s="36">
        <f>SUMIFS(СВЦЭМ!$L$40:$L$783,СВЦЭМ!$A$40:$A$783,$A417,СВЦЭМ!$B$39:$B$782,E$401)+'СЕТ СН'!$F$13</f>
        <v>0</v>
      </c>
      <c r="F417" s="36">
        <f>SUMIFS(СВЦЭМ!$L$40:$L$783,СВЦЭМ!$A$40:$A$783,$A417,СВЦЭМ!$B$39:$B$782,F$401)+'СЕТ СН'!$F$13</f>
        <v>0</v>
      </c>
      <c r="G417" s="36">
        <f>SUMIFS(СВЦЭМ!$L$40:$L$783,СВЦЭМ!$A$40:$A$783,$A417,СВЦЭМ!$B$39:$B$782,G$401)+'СЕТ СН'!$F$13</f>
        <v>0</v>
      </c>
      <c r="H417" s="36">
        <f>SUMIFS(СВЦЭМ!$L$40:$L$783,СВЦЭМ!$A$40:$A$783,$A417,СВЦЭМ!$B$39:$B$782,H$401)+'СЕТ СН'!$F$13</f>
        <v>0</v>
      </c>
      <c r="I417" s="36">
        <f>SUMIFS(СВЦЭМ!$L$40:$L$783,СВЦЭМ!$A$40:$A$783,$A417,СВЦЭМ!$B$39:$B$782,I$401)+'СЕТ СН'!$F$13</f>
        <v>0</v>
      </c>
      <c r="J417" s="36">
        <f>SUMIFS(СВЦЭМ!$L$40:$L$783,СВЦЭМ!$A$40:$A$783,$A417,СВЦЭМ!$B$39:$B$782,J$401)+'СЕТ СН'!$F$13</f>
        <v>0</v>
      </c>
      <c r="K417" s="36">
        <f>SUMIFS(СВЦЭМ!$L$40:$L$783,СВЦЭМ!$A$40:$A$783,$A417,СВЦЭМ!$B$39:$B$782,K$401)+'СЕТ СН'!$F$13</f>
        <v>0</v>
      </c>
      <c r="L417" s="36">
        <f>SUMIFS(СВЦЭМ!$L$40:$L$783,СВЦЭМ!$A$40:$A$783,$A417,СВЦЭМ!$B$39:$B$782,L$401)+'СЕТ СН'!$F$13</f>
        <v>0</v>
      </c>
      <c r="M417" s="36">
        <f>SUMIFS(СВЦЭМ!$L$40:$L$783,СВЦЭМ!$A$40:$A$783,$A417,СВЦЭМ!$B$39:$B$782,M$401)+'СЕТ СН'!$F$13</f>
        <v>0</v>
      </c>
      <c r="N417" s="36">
        <f>SUMIFS(СВЦЭМ!$L$40:$L$783,СВЦЭМ!$A$40:$A$783,$A417,СВЦЭМ!$B$39:$B$782,N$401)+'СЕТ СН'!$F$13</f>
        <v>0</v>
      </c>
      <c r="O417" s="36">
        <f>SUMIFS(СВЦЭМ!$L$40:$L$783,СВЦЭМ!$A$40:$A$783,$A417,СВЦЭМ!$B$39:$B$782,O$401)+'СЕТ СН'!$F$13</f>
        <v>0</v>
      </c>
      <c r="P417" s="36">
        <f>SUMIFS(СВЦЭМ!$L$40:$L$783,СВЦЭМ!$A$40:$A$783,$A417,СВЦЭМ!$B$39:$B$782,P$401)+'СЕТ СН'!$F$13</f>
        <v>0</v>
      </c>
      <c r="Q417" s="36">
        <f>SUMIFS(СВЦЭМ!$L$40:$L$783,СВЦЭМ!$A$40:$A$783,$A417,СВЦЭМ!$B$39:$B$782,Q$401)+'СЕТ СН'!$F$13</f>
        <v>0</v>
      </c>
      <c r="R417" s="36">
        <f>SUMIFS(СВЦЭМ!$L$40:$L$783,СВЦЭМ!$A$40:$A$783,$A417,СВЦЭМ!$B$39:$B$782,R$401)+'СЕТ СН'!$F$13</f>
        <v>0</v>
      </c>
      <c r="S417" s="36">
        <f>SUMIFS(СВЦЭМ!$L$40:$L$783,СВЦЭМ!$A$40:$A$783,$A417,СВЦЭМ!$B$39:$B$782,S$401)+'СЕТ СН'!$F$13</f>
        <v>0</v>
      </c>
      <c r="T417" s="36">
        <f>SUMIFS(СВЦЭМ!$L$40:$L$783,СВЦЭМ!$A$40:$A$783,$A417,СВЦЭМ!$B$39:$B$782,T$401)+'СЕТ СН'!$F$13</f>
        <v>0</v>
      </c>
      <c r="U417" s="36">
        <f>SUMIFS(СВЦЭМ!$L$40:$L$783,СВЦЭМ!$A$40:$A$783,$A417,СВЦЭМ!$B$39:$B$782,U$401)+'СЕТ СН'!$F$13</f>
        <v>0</v>
      </c>
      <c r="V417" s="36">
        <f>SUMIFS(СВЦЭМ!$L$40:$L$783,СВЦЭМ!$A$40:$A$783,$A417,СВЦЭМ!$B$39:$B$782,V$401)+'СЕТ СН'!$F$13</f>
        <v>0</v>
      </c>
      <c r="W417" s="36">
        <f>SUMIFS(СВЦЭМ!$L$40:$L$783,СВЦЭМ!$A$40:$A$783,$A417,СВЦЭМ!$B$39:$B$782,W$401)+'СЕТ СН'!$F$13</f>
        <v>0</v>
      </c>
      <c r="X417" s="36">
        <f>SUMIFS(СВЦЭМ!$L$40:$L$783,СВЦЭМ!$A$40:$A$783,$A417,СВЦЭМ!$B$39:$B$782,X$401)+'СЕТ СН'!$F$13</f>
        <v>0</v>
      </c>
      <c r="Y417" s="36">
        <f>SUMIFS(СВЦЭМ!$L$40:$L$783,СВЦЭМ!$A$40:$A$783,$A417,СВЦЭМ!$B$39:$B$782,Y$401)+'СЕТ СН'!$F$13</f>
        <v>0</v>
      </c>
    </row>
    <row r="418" spans="1:25" ht="15.75" hidden="1" x14ac:dyDescent="0.2">
      <c r="A418" s="35">
        <f t="shared" si="11"/>
        <v>45002</v>
      </c>
      <c r="B418" s="36">
        <f>SUMIFS(СВЦЭМ!$L$40:$L$783,СВЦЭМ!$A$40:$A$783,$A418,СВЦЭМ!$B$39:$B$782,B$401)+'СЕТ СН'!$F$13</f>
        <v>0</v>
      </c>
      <c r="C418" s="36">
        <f>SUMIFS(СВЦЭМ!$L$40:$L$783,СВЦЭМ!$A$40:$A$783,$A418,СВЦЭМ!$B$39:$B$782,C$401)+'СЕТ СН'!$F$13</f>
        <v>0</v>
      </c>
      <c r="D418" s="36">
        <f>SUMIFS(СВЦЭМ!$L$40:$L$783,СВЦЭМ!$A$40:$A$783,$A418,СВЦЭМ!$B$39:$B$782,D$401)+'СЕТ СН'!$F$13</f>
        <v>0</v>
      </c>
      <c r="E418" s="36">
        <f>SUMIFS(СВЦЭМ!$L$40:$L$783,СВЦЭМ!$A$40:$A$783,$A418,СВЦЭМ!$B$39:$B$782,E$401)+'СЕТ СН'!$F$13</f>
        <v>0</v>
      </c>
      <c r="F418" s="36">
        <f>SUMIFS(СВЦЭМ!$L$40:$L$783,СВЦЭМ!$A$40:$A$783,$A418,СВЦЭМ!$B$39:$B$782,F$401)+'СЕТ СН'!$F$13</f>
        <v>0</v>
      </c>
      <c r="G418" s="36">
        <f>SUMIFS(СВЦЭМ!$L$40:$L$783,СВЦЭМ!$A$40:$A$783,$A418,СВЦЭМ!$B$39:$B$782,G$401)+'СЕТ СН'!$F$13</f>
        <v>0</v>
      </c>
      <c r="H418" s="36">
        <f>SUMIFS(СВЦЭМ!$L$40:$L$783,СВЦЭМ!$A$40:$A$783,$A418,СВЦЭМ!$B$39:$B$782,H$401)+'СЕТ СН'!$F$13</f>
        <v>0</v>
      </c>
      <c r="I418" s="36">
        <f>SUMIFS(СВЦЭМ!$L$40:$L$783,СВЦЭМ!$A$40:$A$783,$A418,СВЦЭМ!$B$39:$B$782,I$401)+'СЕТ СН'!$F$13</f>
        <v>0</v>
      </c>
      <c r="J418" s="36">
        <f>SUMIFS(СВЦЭМ!$L$40:$L$783,СВЦЭМ!$A$40:$A$783,$A418,СВЦЭМ!$B$39:$B$782,J$401)+'СЕТ СН'!$F$13</f>
        <v>0</v>
      </c>
      <c r="K418" s="36">
        <f>SUMIFS(СВЦЭМ!$L$40:$L$783,СВЦЭМ!$A$40:$A$783,$A418,СВЦЭМ!$B$39:$B$782,K$401)+'СЕТ СН'!$F$13</f>
        <v>0</v>
      </c>
      <c r="L418" s="36">
        <f>SUMIFS(СВЦЭМ!$L$40:$L$783,СВЦЭМ!$A$40:$A$783,$A418,СВЦЭМ!$B$39:$B$782,L$401)+'СЕТ СН'!$F$13</f>
        <v>0</v>
      </c>
      <c r="M418" s="36">
        <f>SUMIFS(СВЦЭМ!$L$40:$L$783,СВЦЭМ!$A$40:$A$783,$A418,СВЦЭМ!$B$39:$B$782,M$401)+'СЕТ СН'!$F$13</f>
        <v>0</v>
      </c>
      <c r="N418" s="36">
        <f>SUMIFS(СВЦЭМ!$L$40:$L$783,СВЦЭМ!$A$40:$A$783,$A418,СВЦЭМ!$B$39:$B$782,N$401)+'СЕТ СН'!$F$13</f>
        <v>0</v>
      </c>
      <c r="O418" s="36">
        <f>SUMIFS(СВЦЭМ!$L$40:$L$783,СВЦЭМ!$A$40:$A$783,$A418,СВЦЭМ!$B$39:$B$782,O$401)+'СЕТ СН'!$F$13</f>
        <v>0</v>
      </c>
      <c r="P418" s="36">
        <f>SUMIFS(СВЦЭМ!$L$40:$L$783,СВЦЭМ!$A$40:$A$783,$A418,СВЦЭМ!$B$39:$B$782,P$401)+'СЕТ СН'!$F$13</f>
        <v>0</v>
      </c>
      <c r="Q418" s="36">
        <f>SUMIFS(СВЦЭМ!$L$40:$L$783,СВЦЭМ!$A$40:$A$783,$A418,СВЦЭМ!$B$39:$B$782,Q$401)+'СЕТ СН'!$F$13</f>
        <v>0</v>
      </c>
      <c r="R418" s="36">
        <f>SUMIFS(СВЦЭМ!$L$40:$L$783,СВЦЭМ!$A$40:$A$783,$A418,СВЦЭМ!$B$39:$B$782,R$401)+'СЕТ СН'!$F$13</f>
        <v>0</v>
      </c>
      <c r="S418" s="36">
        <f>SUMIFS(СВЦЭМ!$L$40:$L$783,СВЦЭМ!$A$40:$A$783,$A418,СВЦЭМ!$B$39:$B$782,S$401)+'СЕТ СН'!$F$13</f>
        <v>0</v>
      </c>
      <c r="T418" s="36">
        <f>SUMIFS(СВЦЭМ!$L$40:$L$783,СВЦЭМ!$A$40:$A$783,$A418,СВЦЭМ!$B$39:$B$782,T$401)+'СЕТ СН'!$F$13</f>
        <v>0</v>
      </c>
      <c r="U418" s="36">
        <f>SUMIFS(СВЦЭМ!$L$40:$L$783,СВЦЭМ!$A$40:$A$783,$A418,СВЦЭМ!$B$39:$B$782,U$401)+'СЕТ СН'!$F$13</f>
        <v>0</v>
      </c>
      <c r="V418" s="36">
        <f>SUMIFS(СВЦЭМ!$L$40:$L$783,СВЦЭМ!$A$40:$A$783,$A418,СВЦЭМ!$B$39:$B$782,V$401)+'СЕТ СН'!$F$13</f>
        <v>0</v>
      </c>
      <c r="W418" s="36">
        <f>SUMIFS(СВЦЭМ!$L$40:$L$783,СВЦЭМ!$A$40:$A$783,$A418,СВЦЭМ!$B$39:$B$782,W$401)+'СЕТ СН'!$F$13</f>
        <v>0</v>
      </c>
      <c r="X418" s="36">
        <f>SUMIFS(СВЦЭМ!$L$40:$L$783,СВЦЭМ!$A$40:$A$783,$A418,СВЦЭМ!$B$39:$B$782,X$401)+'СЕТ СН'!$F$13</f>
        <v>0</v>
      </c>
      <c r="Y418" s="36">
        <f>SUMIFS(СВЦЭМ!$L$40:$L$783,СВЦЭМ!$A$40:$A$783,$A418,СВЦЭМ!$B$39:$B$782,Y$401)+'СЕТ СН'!$F$13</f>
        <v>0</v>
      </c>
    </row>
    <row r="419" spans="1:25" ht="15.75" hidden="1" x14ac:dyDescent="0.2">
      <c r="A419" s="35">
        <f t="shared" si="11"/>
        <v>45003</v>
      </c>
      <c r="B419" s="36">
        <f>SUMIFS(СВЦЭМ!$L$40:$L$783,СВЦЭМ!$A$40:$A$783,$A419,СВЦЭМ!$B$39:$B$782,B$401)+'СЕТ СН'!$F$13</f>
        <v>0</v>
      </c>
      <c r="C419" s="36">
        <f>SUMIFS(СВЦЭМ!$L$40:$L$783,СВЦЭМ!$A$40:$A$783,$A419,СВЦЭМ!$B$39:$B$782,C$401)+'СЕТ СН'!$F$13</f>
        <v>0</v>
      </c>
      <c r="D419" s="36">
        <f>SUMIFS(СВЦЭМ!$L$40:$L$783,СВЦЭМ!$A$40:$A$783,$A419,СВЦЭМ!$B$39:$B$782,D$401)+'СЕТ СН'!$F$13</f>
        <v>0</v>
      </c>
      <c r="E419" s="36">
        <f>SUMIFS(СВЦЭМ!$L$40:$L$783,СВЦЭМ!$A$40:$A$783,$A419,СВЦЭМ!$B$39:$B$782,E$401)+'СЕТ СН'!$F$13</f>
        <v>0</v>
      </c>
      <c r="F419" s="36">
        <f>SUMIFS(СВЦЭМ!$L$40:$L$783,СВЦЭМ!$A$40:$A$783,$A419,СВЦЭМ!$B$39:$B$782,F$401)+'СЕТ СН'!$F$13</f>
        <v>0</v>
      </c>
      <c r="G419" s="36">
        <f>SUMIFS(СВЦЭМ!$L$40:$L$783,СВЦЭМ!$A$40:$A$783,$A419,СВЦЭМ!$B$39:$B$782,G$401)+'СЕТ СН'!$F$13</f>
        <v>0</v>
      </c>
      <c r="H419" s="36">
        <f>SUMIFS(СВЦЭМ!$L$40:$L$783,СВЦЭМ!$A$40:$A$783,$A419,СВЦЭМ!$B$39:$B$782,H$401)+'СЕТ СН'!$F$13</f>
        <v>0</v>
      </c>
      <c r="I419" s="36">
        <f>SUMIFS(СВЦЭМ!$L$40:$L$783,СВЦЭМ!$A$40:$A$783,$A419,СВЦЭМ!$B$39:$B$782,I$401)+'СЕТ СН'!$F$13</f>
        <v>0</v>
      </c>
      <c r="J419" s="36">
        <f>SUMIFS(СВЦЭМ!$L$40:$L$783,СВЦЭМ!$A$40:$A$783,$A419,СВЦЭМ!$B$39:$B$782,J$401)+'СЕТ СН'!$F$13</f>
        <v>0</v>
      </c>
      <c r="K419" s="36">
        <f>SUMIFS(СВЦЭМ!$L$40:$L$783,СВЦЭМ!$A$40:$A$783,$A419,СВЦЭМ!$B$39:$B$782,K$401)+'СЕТ СН'!$F$13</f>
        <v>0</v>
      </c>
      <c r="L419" s="36">
        <f>SUMIFS(СВЦЭМ!$L$40:$L$783,СВЦЭМ!$A$40:$A$783,$A419,СВЦЭМ!$B$39:$B$782,L$401)+'СЕТ СН'!$F$13</f>
        <v>0</v>
      </c>
      <c r="M419" s="36">
        <f>SUMIFS(СВЦЭМ!$L$40:$L$783,СВЦЭМ!$A$40:$A$783,$A419,СВЦЭМ!$B$39:$B$782,M$401)+'СЕТ СН'!$F$13</f>
        <v>0</v>
      </c>
      <c r="N419" s="36">
        <f>SUMIFS(СВЦЭМ!$L$40:$L$783,СВЦЭМ!$A$40:$A$783,$A419,СВЦЭМ!$B$39:$B$782,N$401)+'СЕТ СН'!$F$13</f>
        <v>0</v>
      </c>
      <c r="O419" s="36">
        <f>SUMIFS(СВЦЭМ!$L$40:$L$783,СВЦЭМ!$A$40:$A$783,$A419,СВЦЭМ!$B$39:$B$782,O$401)+'СЕТ СН'!$F$13</f>
        <v>0</v>
      </c>
      <c r="P419" s="36">
        <f>SUMIFS(СВЦЭМ!$L$40:$L$783,СВЦЭМ!$A$40:$A$783,$A419,СВЦЭМ!$B$39:$B$782,P$401)+'СЕТ СН'!$F$13</f>
        <v>0</v>
      </c>
      <c r="Q419" s="36">
        <f>SUMIFS(СВЦЭМ!$L$40:$L$783,СВЦЭМ!$A$40:$A$783,$A419,СВЦЭМ!$B$39:$B$782,Q$401)+'СЕТ СН'!$F$13</f>
        <v>0</v>
      </c>
      <c r="R419" s="36">
        <f>SUMIFS(СВЦЭМ!$L$40:$L$783,СВЦЭМ!$A$40:$A$783,$A419,СВЦЭМ!$B$39:$B$782,R$401)+'СЕТ СН'!$F$13</f>
        <v>0</v>
      </c>
      <c r="S419" s="36">
        <f>SUMIFS(СВЦЭМ!$L$40:$L$783,СВЦЭМ!$A$40:$A$783,$A419,СВЦЭМ!$B$39:$B$782,S$401)+'СЕТ СН'!$F$13</f>
        <v>0</v>
      </c>
      <c r="T419" s="36">
        <f>SUMIFS(СВЦЭМ!$L$40:$L$783,СВЦЭМ!$A$40:$A$783,$A419,СВЦЭМ!$B$39:$B$782,T$401)+'СЕТ СН'!$F$13</f>
        <v>0</v>
      </c>
      <c r="U419" s="36">
        <f>SUMIFS(СВЦЭМ!$L$40:$L$783,СВЦЭМ!$A$40:$A$783,$A419,СВЦЭМ!$B$39:$B$782,U$401)+'СЕТ СН'!$F$13</f>
        <v>0</v>
      </c>
      <c r="V419" s="36">
        <f>SUMIFS(СВЦЭМ!$L$40:$L$783,СВЦЭМ!$A$40:$A$783,$A419,СВЦЭМ!$B$39:$B$782,V$401)+'СЕТ СН'!$F$13</f>
        <v>0</v>
      </c>
      <c r="W419" s="36">
        <f>SUMIFS(СВЦЭМ!$L$40:$L$783,СВЦЭМ!$A$40:$A$783,$A419,СВЦЭМ!$B$39:$B$782,W$401)+'СЕТ СН'!$F$13</f>
        <v>0</v>
      </c>
      <c r="X419" s="36">
        <f>SUMIFS(СВЦЭМ!$L$40:$L$783,СВЦЭМ!$A$40:$A$783,$A419,СВЦЭМ!$B$39:$B$782,X$401)+'СЕТ СН'!$F$13</f>
        <v>0</v>
      </c>
      <c r="Y419" s="36">
        <f>SUMIFS(СВЦЭМ!$L$40:$L$783,СВЦЭМ!$A$40:$A$783,$A419,СВЦЭМ!$B$39:$B$782,Y$401)+'СЕТ СН'!$F$13</f>
        <v>0</v>
      </c>
    </row>
    <row r="420" spans="1:25" ht="15.75" hidden="1" x14ac:dyDescent="0.2">
      <c r="A420" s="35">
        <f t="shared" si="11"/>
        <v>45004</v>
      </c>
      <c r="B420" s="36">
        <f>SUMIFS(СВЦЭМ!$L$40:$L$783,СВЦЭМ!$A$40:$A$783,$A420,СВЦЭМ!$B$39:$B$782,B$401)+'СЕТ СН'!$F$13</f>
        <v>0</v>
      </c>
      <c r="C420" s="36">
        <f>SUMIFS(СВЦЭМ!$L$40:$L$783,СВЦЭМ!$A$40:$A$783,$A420,СВЦЭМ!$B$39:$B$782,C$401)+'СЕТ СН'!$F$13</f>
        <v>0</v>
      </c>
      <c r="D420" s="36">
        <f>SUMIFS(СВЦЭМ!$L$40:$L$783,СВЦЭМ!$A$40:$A$783,$A420,СВЦЭМ!$B$39:$B$782,D$401)+'СЕТ СН'!$F$13</f>
        <v>0</v>
      </c>
      <c r="E420" s="36">
        <f>SUMIFS(СВЦЭМ!$L$40:$L$783,СВЦЭМ!$A$40:$A$783,$A420,СВЦЭМ!$B$39:$B$782,E$401)+'СЕТ СН'!$F$13</f>
        <v>0</v>
      </c>
      <c r="F420" s="36">
        <f>SUMIFS(СВЦЭМ!$L$40:$L$783,СВЦЭМ!$A$40:$A$783,$A420,СВЦЭМ!$B$39:$B$782,F$401)+'СЕТ СН'!$F$13</f>
        <v>0</v>
      </c>
      <c r="G420" s="36">
        <f>SUMIFS(СВЦЭМ!$L$40:$L$783,СВЦЭМ!$A$40:$A$783,$A420,СВЦЭМ!$B$39:$B$782,G$401)+'СЕТ СН'!$F$13</f>
        <v>0</v>
      </c>
      <c r="H420" s="36">
        <f>SUMIFS(СВЦЭМ!$L$40:$L$783,СВЦЭМ!$A$40:$A$783,$A420,СВЦЭМ!$B$39:$B$782,H$401)+'СЕТ СН'!$F$13</f>
        <v>0</v>
      </c>
      <c r="I420" s="36">
        <f>SUMIFS(СВЦЭМ!$L$40:$L$783,СВЦЭМ!$A$40:$A$783,$A420,СВЦЭМ!$B$39:$B$782,I$401)+'СЕТ СН'!$F$13</f>
        <v>0</v>
      </c>
      <c r="J420" s="36">
        <f>SUMIFS(СВЦЭМ!$L$40:$L$783,СВЦЭМ!$A$40:$A$783,$A420,СВЦЭМ!$B$39:$B$782,J$401)+'СЕТ СН'!$F$13</f>
        <v>0</v>
      </c>
      <c r="K420" s="36">
        <f>SUMIFS(СВЦЭМ!$L$40:$L$783,СВЦЭМ!$A$40:$A$783,$A420,СВЦЭМ!$B$39:$B$782,K$401)+'СЕТ СН'!$F$13</f>
        <v>0</v>
      </c>
      <c r="L420" s="36">
        <f>SUMIFS(СВЦЭМ!$L$40:$L$783,СВЦЭМ!$A$40:$A$783,$A420,СВЦЭМ!$B$39:$B$782,L$401)+'СЕТ СН'!$F$13</f>
        <v>0</v>
      </c>
      <c r="M420" s="36">
        <f>SUMIFS(СВЦЭМ!$L$40:$L$783,СВЦЭМ!$A$40:$A$783,$A420,СВЦЭМ!$B$39:$B$782,M$401)+'СЕТ СН'!$F$13</f>
        <v>0</v>
      </c>
      <c r="N420" s="36">
        <f>SUMIFS(СВЦЭМ!$L$40:$L$783,СВЦЭМ!$A$40:$A$783,$A420,СВЦЭМ!$B$39:$B$782,N$401)+'СЕТ СН'!$F$13</f>
        <v>0</v>
      </c>
      <c r="O420" s="36">
        <f>SUMIFS(СВЦЭМ!$L$40:$L$783,СВЦЭМ!$A$40:$A$783,$A420,СВЦЭМ!$B$39:$B$782,O$401)+'СЕТ СН'!$F$13</f>
        <v>0</v>
      </c>
      <c r="P420" s="36">
        <f>SUMIFS(СВЦЭМ!$L$40:$L$783,СВЦЭМ!$A$40:$A$783,$A420,СВЦЭМ!$B$39:$B$782,P$401)+'СЕТ СН'!$F$13</f>
        <v>0</v>
      </c>
      <c r="Q420" s="36">
        <f>SUMIFS(СВЦЭМ!$L$40:$L$783,СВЦЭМ!$A$40:$A$783,$A420,СВЦЭМ!$B$39:$B$782,Q$401)+'СЕТ СН'!$F$13</f>
        <v>0</v>
      </c>
      <c r="R420" s="36">
        <f>SUMIFS(СВЦЭМ!$L$40:$L$783,СВЦЭМ!$A$40:$A$783,$A420,СВЦЭМ!$B$39:$B$782,R$401)+'СЕТ СН'!$F$13</f>
        <v>0</v>
      </c>
      <c r="S420" s="36">
        <f>SUMIFS(СВЦЭМ!$L$40:$L$783,СВЦЭМ!$A$40:$A$783,$A420,СВЦЭМ!$B$39:$B$782,S$401)+'СЕТ СН'!$F$13</f>
        <v>0</v>
      </c>
      <c r="T420" s="36">
        <f>SUMIFS(СВЦЭМ!$L$40:$L$783,СВЦЭМ!$A$40:$A$783,$A420,СВЦЭМ!$B$39:$B$782,T$401)+'СЕТ СН'!$F$13</f>
        <v>0</v>
      </c>
      <c r="U420" s="36">
        <f>SUMIFS(СВЦЭМ!$L$40:$L$783,СВЦЭМ!$A$40:$A$783,$A420,СВЦЭМ!$B$39:$B$782,U$401)+'СЕТ СН'!$F$13</f>
        <v>0</v>
      </c>
      <c r="V420" s="36">
        <f>SUMIFS(СВЦЭМ!$L$40:$L$783,СВЦЭМ!$A$40:$A$783,$A420,СВЦЭМ!$B$39:$B$782,V$401)+'СЕТ СН'!$F$13</f>
        <v>0</v>
      </c>
      <c r="W420" s="36">
        <f>SUMIFS(СВЦЭМ!$L$40:$L$783,СВЦЭМ!$A$40:$A$783,$A420,СВЦЭМ!$B$39:$B$782,W$401)+'СЕТ СН'!$F$13</f>
        <v>0</v>
      </c>
      <c r="X420" s="36">
        <f>SUMIFS(СВЦЭМ!$L$40:$L$783,СВЦЭМ!$A$40:$A$783,$A420,СВЦЭМ!$B$39:$B$782,X$401)+'СЕТ СН'!$F$13</f>
        <v>0</v>
      </c>
      <c r="Y420" s="36">
        <f>SUMIFS(СВЦЭМ!$L$40:$L$783,СВЦЭМ!$A$40:$A$783,$A420,СВЦЭМ!$B$39:$B$782,Y$401)+'СЕТ СН'!$F$13</f>
        <v>0</v>
      </c>
    </row>
    <row r="421" spans="1:25" ht="15.75" hidden="1" x14ac:dyDescent="0.2">
      <c r="A421" s="35">
        <f t="shared" si="11"/>
        <v>45005</v>
      </c>
      <c r="B421" s="36">
        <f>SUMIFS(СВЦЭМ!$L$40:$L$783,СВЦЭМ!$A$40:$A$783,$A421,СВЦЭМ!$B$39:$B$782,B$401)+'СЕТ СН'!$F$13</f>
        <v>0</v>
      </c>
      <c r="C421" s="36">
        <f>SUMIFS(СВЦЭМ!$L$40:$L$783,СВЦЭМ!$A$40:$A$783,$A421,СВЦЭМ!$B$39:$B$782,C$401)+'СЕТ СН'!$F$13</f>
        <v>0</v>
      </c>
      <c r="D421" s="36">
        <f>SUMIFS(СВЦЭМ!$L$40:$L$783,СВЦЭМ!$A$40:$A$783,$A421,СВЦЭМ!$B$39:$B$782,D$401)+'СЕТ СН'!$F$13</f>
        <v>0</v>
      </c>
      <c r="E421" s="36">
        <f>SUMIFS(СВЦЭМ!$L$40:$L$783,СВЦЭМ!$A$40:$A$783,$A421,СВЦЭМ!$B$39:$B$782,E$401)+'СЕТ СН'!$F$13</f>
        <v>0</v>
      </c>
      <c r="F421" s="36">
        <f>SUMIFS(СВЦЭМ!$L$40:$L$783,СВЦЭМ!$A$40:$A$783,$A421,СВЦЭМ!$B$39:$B$782,F$401)+'СЕТ СН'!$F$13</f>
        <v>0</v>
      </c>
      <c r="G421" s="36">
        <f>SUMIFS(СВЦЭМ!$L$40:$L$783,СВЦЭМ!$A$40:$A$783,$A421,СВЦЭМ!$B$39:$B$782,G$401)+'СЕТ СН'!$F$13</f>
        <v>0</v>
      </c>
      <c r="H421" s="36">
        <f>SUMIFS(СВЦЭМ!$L$40:$L$783,СВЦЭМ!$A$40:$A$783,$A421,СВЦЭМ!$B$39:$B$782,H$401)+'СЕТ СН'!$F$13</f>
        <v>0</v>
      </c>
      <c r="I421" s="36">
        <f>SUMIFS(СВЦЭМ!$L$40:$L$783,СВЦЭМ!$A$40:$A$783,$A421,СВЦЭМ!$B$39:$B$782,I$401)+'СЕТ СН'!$F$13</f>
        <v>0</v>
      </c>
      <c r="J421" s="36">
        <f>SUMIFS(СВЦЭМ!$L$40:$L$783,СВЦЭМ!$A$40:$A$783,$A421,СВЦЭМ!$B$39:$B$782,J$401)+'СЕТ СН'!$F$13</f>
        <v>0</v>
      </c>
      <c r="K421" s="36">
        <f>SUMIFS(СВЦЭМ!$L$40:$L$783,СВЦЭМ!$A$40:$A$783,$A421,СВЦЭМ!$B$39:$B$782,K$401)+'СЕТ СН'!$F$13</f>
        <v>0</v>
      </c>
      <c r="L421" s="36">
        <f>SUMIFS(СВЦЭМ!$L$40:$L$783,СВЦЭМ!$A$40:$A$783,$A421,СВЦЭМ!$B$39:$B$782,L$401)+'СЕТ СН'!$F$13</f>
        <v>0</v>
      </c>
      <c r="M421" s="36">
        <f>SUMIFS(СВЦЭМ!$L$40:$L$783,СВЦЭМ!$A$40:$A$783,$A421,СВЦЭМ!$B$39:$B$782,M$401)+'СЕТ СН'!$F$13</f>
        <v>0</v>
      </c>
      <c r="N421" s="36">
        <f>SUMIFS(СВЦЭМ!$L$40:$L$783,СВЦЭМ!$A$40:$A$783,$A421,СВЦЭМ!$B$39:$B$782,N$401)+'СЕТ СН'!$F$13</f>
        <v>0</v>
      </c>
      <c r="O421" s="36">
        <f>SUMIFS(СВЦЭМ!$L$40:$L$783,СВЦЭМ!$A$40:$A$783,$A421,СВЦЭМ!$B$39:$B$782,O$401)+'СЕТ СН'!$F$13</f>
        <v>0</v>
      </c>
      <c r="P421" s="36">
        <f>SUMIFS(СВЦЭМ!$L$40:$L$783,СВЦЭМ!$A$40:$A$783,$A421,СВЦЭМ!$B$39:$B$782,P$401)+'СЕТ СН'!$F$13</f>
        <v>0</v>
      </c>
      <c r="Q421" s="36">
        <f>SUMIFS(СВЦЭМ!$L$40:$L$783,СВЦЭМ!$A$40:$A$783,$A421,СВЦЭМ!$B$39:$B$782,Q$401)+'СЕТ СН'!$F$13</f>
        <v>0</v>
      </c>
      <c r="R421" s="36">
        <f>SUMIFS(СВЦЭМ!$L$40:$L$783,СВЦЭМ!$A$40:$A$783,$A421,СВЦЭМ!$B$39:$B$782,R$401)+'СЕТ СН'!$F$13</f>
        <v>0</v>
      </c>
      <c r="S421" s="36">
        <f>SUMIFS(СВЦЭМ!$L$40:$L$783,СВЦЭМ!$A$40:$A$783,$A421,СВЦЭМ!$B$39:$B$782,S$401)+'СЕТ СН'!$F$13</f>
        <v>0</v>
      </c>
      <c r="T421" s="36">
        <f>SUMIFS(СВЦЭМ!$L$40:$L$783,СВЦЭМ!$A$40:$A$783,$A421,СВЦЭМ!$B$39:$B$782,T$401)+'СЕТ СН'!$F$13</f>
        <v>0</v>
      </c>
      <c r="U421" s="36">
        <f>SUMIFS(СВЦЭМ!$L$40:$L$783,СВЦЭМ!$A$40:$A$783,$A421,СВЦЭМ!$B$39:$B$782,U$401)+'СЕТ СН'!$F$13</f>
        <v>0</v>
      </c>
      <c r="V421" s="36">
        <f>SUMIFS(СВЦЭМ!$L$40:$L$783,СВЦЭМ!$A$40:$A$783,$A421,СВЦЭМ!$B$39:$B$782,V$401)+'СЕТ СН'!$F$13</f>
        <v>0</v>
      </c>
      <c r="W421" s="36">
        <f>SUMIFS(СВЦЭМ!$L$40:$L$783,СВЦЭМ!$A$40:$A$783,$A421,СВЦЭМ!$B$39:$B$782,W$401)+'СЕТ СН'!$F$13</f>
        <v>0</v>
      </c>
      <c r="X421" s="36">
        <f>SUMIFS(СВЦЭМ!$L$40:$L$783,СВЦЭМ!$A$40:$A$783,$A421,СВЦЭМ!$B$39:$B$782,X$401)+'СЕТ СН'!$F$13</f>
        <v>0</v>
      </c>
      <c r="Y421" s="36">
        <f>SUMIFS(СВЦЭМ!$L$40:$L$783,СВЦЭМ!$A$40:$A$783,$A421,СВЦЭМ!$B$39:$B$782,Y$401)+'СЕТ СН'!$F$13</f>
        <v>0</v>
      </c>
    </row>
    <row r="422" spans="1:25" ht="15.75" hidden="1" x14ac:dyDescent="0.2">
      <c r="A422" s="35">
        <f t="shared" si="11"/>
        <v>45006</v>
      </c>
      <c r="B422" s="36">
        <f>SUMIFS(СВЦЭМ!$L$40:$L$783,СВЦЭМ!$A$40:$A$783,$A422,СВЦЭМ!$B$39:$B$782,B$401)+'СЕТ СН'!$F$13</f>
        <v>0</v>
      </c>
      <c r="C422" s="36">
        <f>SUMIFS(СВЦЭМ!$L$40:$L$783,СВЦЭМ!$A$40:$A$783,$A422,СВЦЭМ!$B$39:$B$782,C$401)+'СЕТ СН'!$F$13</f>
        <v>0</v>
      </c>
      <c r="D422" s="36">
        <f>SUMIFS(СВЦЭМ!$L$40:$L$783,СВЦЭМ!$A$40:$A$783,$A422,СВЦЭМ!$B$39:$B$782,D$401)+'СЕТ СН'!$F$13</f>
        <v>0</v>
      </c>
      <c r="E422" s="36">
        <f>SUMIFS(СВЦЭМ!$L$40:$L$783,СВЦЭМ!$A$40:$A$783,$A422,СВЦЭМ!$B$39:$B$782,E$401)+'СЕТ СН'!$F$13</f>
        <v>0</v>
      </c>
      <c r="F422" s="36">
        <f>SUMIFS(СВЦЭМ!$L$40:$L$783,СВЦЭМ!$A$40:$A$783,$A422,СВЦЭМ!$B$39:$B$782,F$401)+'СЕТ СН'!$F$13</f>
        <v>0</v>
      </c>
      <c r="G422" s="36">
        <f>SUMIFS(СВЦЭМ!$L$40:$L$783,СВЦЭМ!$A$40:$A$783,$A422,СВЦЭМ!$B$39:$B$782,G$401)+'СЕТ СН'!$F$13</f>
        <v>0</v>
      </c>
      <c r="H422" s="36">
        <f>SUMIFS(СВЦЭМ!$L$40:$L$783,СВЦЭМ!$A$40:$A$783,$A422,СВЦЭМ!$B$39:$B$782,H$401)+'СЕТ СН'!$F$13</f>
        <v>0</v>
      </c>
      <c r="I422" s="36">
        <f>SUMIFS(СВЦЭМ!$L$40:$L$783,СВЦЭМ!$A$40:$A$783,$A422,СВЦЭМ!$B$39:$B$782,I$401)+'СЕТ СН'!$F$13</f>
        <v>0</v>
      </c>
      <c r="J422" s="36">
        <f>SUMIFS(СВЦЭМ!$L$40:$L$783,СВЦЭМ!$A$40:$A$783,$A422,СВЦЭМ!$B$39:$B$782,J$401)+'СЕТ СН'!$F$13</f>
        <v>0</v>
      </c>
      <c r="K422" s="36">
        <f>SUMIFS(СВЦЭМ!$L$40:$L$783,СВЦЭМ!$A$40:$A$783,$A422,СВЦЭМ!$B$39:$B$782,K$401)+'СЕТ СН'!$F$13</f>
        <v>0</v>
      </c>
      <c r="L422" s="36">
        <f>SUMIFS(СВЦЭМ!$L$40:$L$783,СВЦЭМ!$A$40:$A$783,$A422,СВЦЭМ!$B$39:$B$782,L$401)+'СЕТ СН'!$F$13</f>
        <v>0</v>
      </c>
      <c r="M422" s="36">
        <f>SUMIFS(СВЦЭМ!$L$40:$L$783,СВЦЭМ!$A$40:$A$783,$A422,СВЦЭМ!$B$39:$B$782,M$401)+'СЕТ СН'!$F$13</f>
        <v>0</v>
      </c>
      <c r="N422" s="36">
        <f>SUMIFS(СВЦЭМ!$L$40:$L$783,СВЦЭМ!$A$40:$A$783,$A422,СВЦЭМ!$B$39:$B$782,N$401)+'СЕТ СН'!$F$13</f>
        <v>0</v>
      </c>
      <c r="O422" s="36">
        <f>SUMIFS(СВЦЭМ!$L$40:$L$783,СВЦЭМ!$A$40:$A$783,$A422,СВЦЭМ!$B$39:$B$782,O$401)+'СЕТ СН'!$F$13</f>
        <v>0</v>
      </c>
      <c r="P422" s="36">
        <f>SUMIFS(СВЦЭМ!$L$40:$L$783,СВЦЭМ!$A$40:$A$783,$A422,СВЦЭМ!$B$39:$B$782,P$401)+'СЕТ СН'!$F$13</f>
        <v>0</v>
      </c>
      <c r="Q422" s="36">
        <f>SUMIFS(СВЦЭМ!$L$40:$L$783,СВЦЭМ!$A$40:$A$783,$A422,СВЦЭМ!$B$39:$B$782,Q$401)+'СЕТ СН'!$F$13</f>
        <v>0</v>
      </c>
      <c r="R422" s="36">
        <f>SUMIFS(СВЦЭМ!$L$40:$L$783,СВЦЭМ!$A$40:$A$783,$A422,СВЦЭМ!$B$39:$B$782,R$401)+'СЕТ СН'!$F$13</f>
        <v>0</v>
      </c>
      <c r="S422" s="36">
        <f>SUMIFS(СВЦЭМ!$L$40:$L$783,СВЦЭМ!$A$40:$A$783,$A422,СВЦЭМ!$B$39:$B$782,S$401)+'СЕТ СН'!$F$13</f>
        <v>0</v>
      </c>
      <c r="T422" s="36">
        <f>SUMIFS(СВЦЭМ!$L$40:$L$783,СВЦЭМ!$A$40:$A$783,$A422,СВЦЭМ!$B$39:$B$782,T$401)+'СЕТ СН'!$F$13</f>
        <v>0</v>
      </c>
      <c r="U422" s="36">
        <f>SUMIFS(СВЦЭМ!$L$40:$L$783,СВЦЭМ!$A$40:$A$783,$A422,СВЦЭМ!$B$39:$B$782,U$401)+'СЕТ СН'!$F$13</f>
        <v>0</v>
      </c>
      <c r="V422" s="36">
        <f>SUMIFS(СВЦЭМ!$L$40:$L$783,СВЦЭМ!$A$40:$A$783,$A422,СВЦЭМ!$B$39:$B$782,V$401)+'СЕТ СН'!$F$13</f>
        <v>0</v>
      </c>
      <c r="W422" s="36">
        <f>SUMIFS(СВЦЭМ!$L$40:$L$783,СВЦЭМ!$A$40:$A$783,$A422,СВЦЭМ!$B$39:$B$782,W$401)+'СЕТ СН'!$F$13</f>
        <v>0</v>
      </c>
      <c r="X422" s="36">
        <f>SUMIFS(СВЦЭМ!$L$40:$L$783,СВЦЭМ!$A$40:$A$783,$A422,СВЦЭМ!$B$39:$B$782,X$401)+'СЕТ СН'!$F$13</f>
        <v>0</v>
      </c>
      <c r="Y422" s="36">
        <f>SUMIFS(СВЦЭМ!$L$40:$L$783,СВЦЭМ!$A$40:$A$783,$A422,СВЦЭМ!$B$39:$B$782,Y$401)+'СЕТ СН'!$F$13</f>
        <v>0</v>
      </c>
    </row>
    <row r="423" spans="1:25" ht="15.75" hidden="1" x14ac:dyDescent="0.2">
      <c r="A423" s="35">
        <f t="shared" si="11"/>
        <v>45007</v>
      </c>
      <c r="B423" s="36">
        <f>SUMIFS(СВЦЭМ!$L$40:$L$783,СВЦЭМ!$A$40:$A$783,$A423,СВЦЭМ!$B$39:$B$782,B$401)+'СЕТ СН'!$F$13</f>
        <v>0</v>
      </c>
      <c r="C423" s="36">
        <f>SUMIFS(СВЦЭМ!$L$40:$L$783,СВЦЭМ!$A$40:$A$783,$A423,СВЦЭМ!$B$39:$B$782,C$401)+'СЕТ СН'!$F$13</f>
        <v>0</v>
      </c>
      <c r="D423" s="36">
        <f>SUMIFS(СВЦЭМ!$L$40:$L$783,СВЦЭМ!$A$40:$A$783,$A423,СВЦЭМ!$B$39:$B$782,D$401)+'СЕТ СН'!$F$13</f>
        <v>0</v>
      </c>
      <c r="E423" s="36">
        <f>SUMIFS(СВЦЭМ!$L$40:$L$783,СВЦЭМ!$A$40:$A$783,$A423,СВЦЭМ!$B$39:$B$782,E$401)+'СЕТ СН'!$F$13</f>
        <v>0</v>
      </c>
      <c r="F423" s="36">
        <f>SUMIFS(СВЦЭМ!$L$40:$L$783,СВЦЭМ!$A$40:$A$783,$A423,СВЦЭМ!$B$39:$B$782,F$401)+'СЕТ СН'!$F$13</f>
        <v>0</v>
      </c>
      <c r="G423" s="36">
        <f>SUMIFS(СВЦЭМ!$L$40:$L$783,СВЦЭМ!$A$40:$A$783,$A423,СВЦЭМ!$B$39:$B$782,G$401)+'СЕТ СН'!$F$13</f>
        <v>0</v>
      </c>
      <c r="H423" s="36">
        <f>SUMIFS(СВЦЭМ!$L$40:$L$783,СВЦЭМ!$A$40:$A$783,$A423,СВЦЭМ!$B$39:$B$782,H$401)+'СЕТ СН'!$F$13</f>
        <v>0</v>
      </c>
      <c r="I423" s="36">
        <f>SUMIFS(СВЦЭМ!$L$40:$L$783,СВЦЭМ!$A$40:$A$783,$A423,СВЦЭМ!$B$39:$B$782,I$401)+'СЕТ СН'!$F$13</f>
        <v>0</v>
      </c>
      <c r="J423" s="36">
        <f>SUMIFS(СВЦЭМ!$L$40:$L$783,СВЦЭМ!$A$40:$A$783,$A423,СВЦЭМ!$B$39:$B$782,J$401)+'СЕТ СН'!$F$13</f>
        <v>0</v>
      </c>
      <c r="K423" s="36">
        <f>SUMIFS(СВЦЭМ!$L$40:$L$783,СВЦЭМ!$A$40:$A$783,$A423,СВЦЭМ!$B$39:$B$782,K$401)+'СЕТ СН'!$F$13</f>
        <v>0</v>
      </c>
      <c r="L423" s="36">
        <f>SUMIFS(СВЦЭМ!$L$40:$L$783,СВЦЭМ!$A$40:$A$783,$A423,СВЦЭМ!$B$39:$B$782,L$401)+'СЕТ СН'!$F$13</f>
        <v>0</v>
      </c>
      <c r="M423" s="36">
        <f>SUMIFS(СВЦЭМ!$L$40:$L$783,СВЦЭМ!$A$40:$A$783,$A423,СВЦЭМ!$B$39:$B$782,M$401)+'СЕТ СН'!$F$13</f>
        <v>0</v>
      </c>
      <c r="N423" s="36">
        <f>SUMIFS(СВЦЭМ!$L$40:$L$783,СВЦЭМ!$A$40:$A$783,$A423,СВЦЭМ!$B$39:$B$782,N$401)+'СЕТ СН'!$F$13</f>
        <v>0</v>
      </c>
      <c r="O423" s="36">
        <f>SUMIFS(СВЦЭМ!$L$40:$L$783,СВЦЭМ!$A$40:$A$783,$A423,СВЦЭМ!$B$39:$B$782,O$401)+'СЕТ СН'!$F$13</f>
        <v>0</v>
      </c>
      <c r="P423" s="36">
        <f>SUMIFS(СВЦЭМ!$L$40:$L$783,СВЦЭМ!$A$40:$A$783,$A423,СВЦЭМ!$B$39:$B$782,P$401)+'СЕТ СН'!$F$13</f>
        <v>0</v>
      </c>
      <c r="Q423" s="36">
        <f>SUMIFS(СВЦЭМ!$L$40:$L$783,СВЦЭМ!$A$40:$A$783,$A423,СВЦЭМ!$B$39:$B$782,Q$401)+'СЕТ СН'!$F$13</f>
        <v>0</v>
      </c>
      <c r="R423" s="36">
        <f>SUMIFS(СВЦЭМ!$L$40:$L$783,СВЦЭМ!$A$40:$A$783,$A423,СВЦЭМ!$B$39:$B$782,R$401)+'СЕТ СН'!$F$13</f>
        <v>0</v>
      </c>
      <c r="S423" s="36">
        <f>SUMIFS(СВЦЭМ!$L$40:$L$783,СВЦЭМ!$A$40:$A$783,$A423,СВЦЭМ!$B$39:$B$782,S$401)+'СЕТ СН'!$F$13</f>
        <v>0</v>
      </c>
      <c r="T423" s="36">
        <f>SUMIFS(СВЦЭМ!$L$40:$L$783,СВЦЭМ!$A$40:$A$783,$A423,СВЦЭМ!$B$39:$B$782,T$401)+'СЕТ СН'!$F$13</f>
        <v>0</v>
      </c>
      <c r="U423" s="36">
        <f>SUMIFS(СВЦЭМ!$L$40:$L$783,СВЦЭМ!$A$40:$A$783,$A423,СВЦЭМ!$B$39:$B$782,U$401)+'СЕТ СН'!$F$13</f>
        <v>0</v>
      </c>
      <c r="V423" s="36">
        <f>SUMIFS(СВЦЭМ!$L$40:$L$783,СВЦЭМ!$A$40:$A$783,$A423,СВЦЭМ!$B$39:$B$782,V$401)+'СЕТ СН'!$F$13</f>
        <v>0</v>
      </c>
      <c r="W423" s="36">
        <f>SUMIFS(СВЦЭМ!$L$40:$L$783,СВЦЭМ!$A$40:$A$783,$A423,СВЦЭМ!$B$39:$B$782,W$401)+'СЕТ СН'!$F$13</f>
        <v>0</v>
      </c>
      <c r="X423" s="36">
        <f>SUMIFS(СВЦЭМ!$L$40:$L$783,СВЦЭМ!$A$40:$A$783,$A423,СВЦЭМ!$B$39:$B$782,X$401)+'СЕТ СН'!$F$13</f>
        <v>0</v>
      </c>
      <c r="Y423" s="36">
        <f>SUMIFS(СВЦЭМ!$L$40:$L$783,СВЦЭМ!$A$40:$A$783,$A423,СВЦЭМ!$B$39:$B$782,Y$401)+'СЕТ СН'!$F$13</f>
        <v>0</v>
      </c>
    </row>
    <row r="424" spans="1:25" ht="15.75" hidden="1" x14ac:dyDescent="0.2">
      <c r="A424" s="35">
        <f t="shared" si="11"/>
        <v>45008</v>
      </c>
      <c r="B424" s="36">
        <f>SUMIFS(СВЦЭМ!$L$40:$L$783,СВЦЭМ!$A$40:$A$783,$A424,СВЦЭМ!$B$39:$B$782,B$401)+'СЕТ СН'!$F$13</f>
        <v>0</v>
      </c>
      <c r="C424" s="36">
        <f>SUMIFS(СВЦЭМ!$L$40:$L$783,СВЦЭМ!$A$40:$A$783,$A424,СВЦЭМ!$B$39:$B$782,C$401)+'СЕТ СН'!$F$13</f>
        <v>0</v>
      </c>
      <c r="D424" s="36">
        <f>SUMIFS(СВЦЭМ!$L$40:$L$783,СВЦЭМ!$A$40:$A$783,$A424,СВЦЭМ!$B$39:$B$782,D$401)+'СЕТ СН'!$F$13</f>
        <v>0</v>
      </c>
      <c r="E424" s="36">
        <f>SUMIFS(СВЦЭМ!$L$40:$L$783,СВЦЭМ!$A$40:$A$783,$A424,СВЦЭМ!$B$39:$B$782,E$401)+'СЕТ СН'!$F$13</f>
        <v>0</v>
      </c>
      <c r="F424" s="36">
        <f>SUMIFS(СВЦЭМ!$L$40:$L$783,СВЦЭМ!$A$40:$A$783,$A424,СВЦЭМ!$B$39:$B$782,F$401)+'СЕТ СН'!$F$13</f>
        <v>0</v>
      </c>
      <c r="G424" s="36">
        <f>SUMIFS(СВЦЭМ!$L$40:$L$783,СВЦЭМ!$A$40:$A$783,$A424,СВЦЭМ!$B$39:$B$782,G$401)+'СЕТ СН'!$F$13</f>
        <v>0</v>
      </c>
      <c r="H424" s="36">
        <f>SUMIFS(СВЦЭМ!$L$40:$L$783,СВЦЭМ!$A$40:$A$783,$A424,СВЦЭМ!$B$39:$B$782,H$401)+'СЕТ СН'!$F$13</f>
        <v>0</v>
      </c>
      <c r="I424" s="36">
        <f>SUMIFS(СВЦЭМ!$L$40:$L$783,СВЦЭМ!$A$40:$A$783,$A424,СВЦЭМ!$B$39:$B$782,I$401)+'СЕТ СН'!$F$13</f>
        <v>0</v>
      </c>
      <c r="J424" s="36">
        <f>SUMIFS(СВЦЭМ!$L$40:$L$783,СВЦЭМ!$A$40:$A$783,$A424,СВЦЭМ!$B$39:$B$782,J$401)+'СЕТ СН'!$F$13</f>
        <v>0</v>
      </c>
      <c r="K424" s="36">
        <f>SUMIFS(СВЦЭМ!$L$40:$L$783,СВЦЭМ!$A$40:$A$783,$A424,СВЦЭМ!$B$39:$B$782,K$401)+'СЕТ СН'!$F$13</f>
        <v>0</v>
      </c>
      <c r="L424" s="36">
        <f>SUMIFS(СВЦЭМ!$L$40:$L$783,СВЦЭМ!$A$40:$A$783,$A424,СВЦЭМ!$B$39:$B$782,L$401)+'СЕТ СН'!$F$13</f>
        <v>0</v>
      </c>
      <c r="M424" s="36">
        <f>SUMIFS(СВЦЭМ!$L$40:$L$783,СВЦЭМ!$A$40:$A$783,$A424,СВЦЭМ!$B$39:$B$782,M$401)+'СЕТ СН'!$F$13</f>
        <v>0</v>
      </c>
      <c r="N424" s="36">
        <f>SUMIFS(СВЦЭМ!$L$40:$L$783,СВЦЭМ!$A$40:$A$783,$A424,СВЦЭМ!$B$39:$B$782,N$401)+'СЕТ СН'!$F$13</f>
        <v>0</v>
      </c>
      <c r="O424" s="36">
        <f>SUMIFS(СВЦЭМ!$L$40:$L$783,СВЦЭМ!$A$40:$A$783,$A424,СВЦЭМ!$B$39:$B$782,O$401)+'СЕТ СН'!$F$13</f>
        <v>0</v>
      </c>
      <c r="P424" s="36">
        <f>SUMIFS(СВЦЭМ!$L$40:$L$783,СВЦЭМ!$A$40:$A$783,$A424,СВЦЭМ!$B$39:$B$782,P$401)+'СЕТ СН'!$F$13</f>
        <v>0</v>
      </c>
      <c r="Q424" s="36">
        <f>SUMIFS(СВЦЭМ!$L$40:$L$783,СВЦЭМ!$A$40:$A$783,$A424,СВЦЭМ!$B$39:$B$782,Q$401)+'СЕТ СН'!$F$13</f>
        <v>0</v>
      </c>
      <c r="R424" s="36">
        <f>SUMIFS(СВЦЭМ!$L$40:$L$783,СВЦЭМ!$A$40:$A$783,$A424,СВЦЭМ!$B$39:$B$782,R$401)+'СЕТ СН'!$F$13</f>
        <v>0</v>
      </c>
      <c r="S424" s="36">
        <f>SUMIFS(СВЦЭМ!$L$40:$L$783,СВЦЭМ!$A$40:$A$783,$A424,СВЦЭМ!$B$39:$B$782,S$401)+'СЕТ СН'!$F$13</f>
        <v>0</v>
      </c>
      <c r="T424" s="36">
        <f>SUMIFS(СВЦЭМ!$L$40:$L$783,СВЦЭМ!$A$40:$A$783,$A424,СВЦЭМ!$B$39:$B$782,T$401)+'СЕТ СН'!$F$13</f>
        <v>0</v>
      </c>
      <c r="U424" s="36">
        <f>SUMIFS(СВЦЭМ!$L$40:$L$783,СВЦЭМ!$A$40:$A$783,$A424,СВЦЭМ!$B$39:$B$782,U$401)+'СЕТ СН'!$F$13</f>
        <v>0</v>
      </c>
      <c r="V424" s="36">
        <f>SUMIFS(СВЦЭМ!$L$40:$L$783,СВЦЭМ!$A$40:$A$783,$A424,СВЦЭМ!$B$39:$B$782,V$401)+'СЕТ СН'!$F$13</f>
        <v>0</v>
      </c>
      <c r="W424" s="36">
        <f>SUMIFS(СВЦЭМ!$L$40:$L$783,СВЦЭМ!$A$40:$A$783,$A424,СВЦЭМ!$B$39:$B$782,W$401)+'СЕТ СН'!$F$13</f>
        <v>0</v>
      </c>
      <c r="X424" s="36">
        <f>SUMIFS(СВЦЭМ!$L$40:$L$783,СВЦЭМ!$A$40:$A$783,$A424,СВЦЭМ!$B$39:$B$782,X$401)+'СЕТ СН'!$F$13</f>
        <v>0</v>
      </c>
      <c r="Y424" s="36">
        <f>SUMIFS(СВЦЭМ!$L$40:$L$783,СВЦЭМ!$A$40:$A$783,$A424,СВЦЭМ!$B$39:$B$782,Y$401)+'СЕТ СН'!$F$13</f>
        <v>0</v>
      </c>
    </row>
    <row r="425" spans="1:25" ht="15.75" hidden="1" x14ac:dyDescent="0.2">
      <c r="A425" s="35">
        <f t="shared" si="11"/>
        <v>45009</v>
      </c>
      <c r="B425" s="36">
        <f>SUMIFS(СВЦЭМ!$L$40:$L$783,СВЦЭМ!$A$40:$A$783,$A425,СВЦЭМ!$B$39:$B$782,B$401)+'СЕТ СН'!$F$13</f>
        <v>0</v>
      </c>
      <c r="C425" s="36">
        <f>SUMIFS(СВЦЭМ!$L$40:$L$783,СВЦЭМ!$A$40:$A$783,$A425,СВЦЭМ!$B$39:$B$782,C$401)+'СЕТ СН'!$F$13</f>
        <v>0</v>
      </c>
      <c r="D425" s="36">
        <f>SUMIFS(СВЦЭМ!$L$40:$L$783,СВЦЭМ!$A$40:$A$783,$A425,СВЦЭМ!$B$39:$B$782,D$401)+'СЕТ СН'!$F$13</f>
        <v>0</v>
      </c>
      <c r="E425" s="36">
        <f>SUMIFS(СВЦЭМ!$L$40:$L$783,СВЦЭМ!$A$40:$A$783,$A425,СВЦЭМ!$B$39:$B$782,E$401)+'СЕТ СН'!$F$13</f>
        <v>0</v>
      </c>
      <c r="F425" s="36">
        <f>SUMIFS(СВЦЭМ!$L$40:$L$783,СВЦЭМ!$A$40:$A$783,$A425,СВЦЭМ!$B$39:$B$782,F$401)+'СЕТ СН'!$F$13</f>
        <v>0</v>
      </c>
      <c r="G425" s="36">
        <f>SUMIFS(СВЦЭМ!$L$40:$L$783,СВЦЭМ!$A$40:$A$783,$A425,СВЦЭМ!$B$39:$B$782,G$401)+'СЕТ СН'!$F$13</f>
        <v>0</v>
      </c>
      <c r="H425" s="36">
        <f>SUMIFS(СВЦЭМ!$L$40:$L$783,СВЦЭМ!$A$40:$A$783,$A425,СВЦЭМ!$B$39:$B$782,H$401)+'СЕТ СН'!$F$13</f>
        <v>0</v>
      </c>
      <c r="I425" s="36">
        <f>SUMIFS(СВЦЭМ!$L$40:$L$783,СВЦЭМ!$A$40:$A$783,$A425,СВЦЭМ!$B$39:$B$782,I$401)+'СЕТ СН'!$F$13</f>
        <v>0</v>
      </c>
      <c r="J425" s="36">
        <f>SUMIFS(СВЦЭМ!$L$40:$L$783,СВЦЭМ!$A$40:$A$783,$A425,СВЦЭМ!$B$39:$B$782,J$401)+'СЕТ СН'!$F$13</f>
        <v>0</v>
      </c>
      <c r="K425" s="36">
        <f>SUMIFS(СВЦЭМ!$L$40:$L$783,СВЦЭМ!$A$40:$A$783,$A425,СВЦЭМ!$B$39:$B$782,K$401)+'СЕТ СН'!$F$13</f>
        <v>0</v>
      </c>
      <c r="L425" s="36">
        <f>SUMIFS(СВЦЭМ!$L$40:$L$783,СВЦЭМ!$A$40:$A$783,$A425,СВЦЭМ!$B$39:$B$782,L$401)+'СЕТ СН'!$F$13</f>
        <v>0</v>
      </c>
      <c r="M425" s="36">
        <f>SUMIFS(СВЦЭМ!$L$40:$L$783,СВЦЭМ!$A$40:$A$783,$A425,СВЦЭМ!$B$39:$B$782,M$401)+'СЕТ СН'!$F$13</f>
        <v>0</v>
      </c>
      <c r="N425" s="36">
        <f>SUMIFS(СВЦЭМ!$L$40:$L$783,СВЦЭМ!$A$40:$A$783,$A425,СВЦЭМ!$B$39:$B$782,N$401)+'СЕТ СН'!$F$13</f>
        <v>0</v>
      </c>
      <c r="O425" s="36">
        <f>SUMIFS(СВЦЭМ!$L$40:$L$783,СВЦЭМ!$A$40:$A$783,$A425,СВЦЭМ!$B$39:$B$782,O$401)+'СЕТ СН'!$F$13</f>
        <v>0</v>
      </c>
      <c r="P425" s="36">
        <f>SUMIFS(СВЦЭМ!$L$40:$L$783,СВЦЭМ!$A$40:$A$783,$A425,СВЦЭМ!$B$39:$B$782,P$401)+'СЕТ СН'!$F$13</f>
        <v>0</v>
      </c>
      <c r="Q425" s="36">
        <f>SUMIFS(СВЦЭМ!$L$40:$L$783,СВЦЭМ!$A$40:$A$783,$A425,СВЦЭМ!$B$39:$B$782,Q$401)+'СЕТ СН'!$F$13</f>
        <v>0</v>
      </c>
      <c r="R425" s="36">
        <f>SUMIFS(СВЦЭМ!$L$40:$L$783,СВЦЭМ!$A$40:$A$783,$A425,СВЦЭМ!$B$39:$B$782,R$401)+'СЕТ СН'!$F$13</f>
        <v>0</v>
      </c>
      <c r="S425" s="36">
        <f>SUMIFS(СВЦЭМ!$L$40:$L$783,СВЦЭМ!$A$40:$A$783,$A425,СВЦЭМ!$B$39:$B$782,S$401)+'СЕТ СН'!$F$13</f>
        <v>0</v>
      </c>
      <c r="T425" s="36">
        <f>SUMIFS(СВЦЭМ!$L$40:$L$783,СВЦЭМ!$A$40:$A$783,$A425,СВЦЭМ!$B$39:$B$782,T$401)+'СЕТ СН'!$F$13</f>
        <v>0</v>
      </c>
      <c r="U425" s="36">
        <f>SUMIFS(СВЦЭМ!$L$40:$L$783,СВЦЭМ!$A$40:$A$783,$A425,СВЦЭМ!$B$39:$B$782,U$401)+'СЕТ СН'!$F$13</f>
        <v>0</v>
      </c>
      <c r="V425" s="36">
        <f>SUMIFS(СВЦЭМ!$L$40:$L$783,СВЦЭМ!$A$40:$A$783,$A425,СВЦЭМ!$B$39:$B$782,V$401)+'СЕТ СН'!$F$13</f>
        <v>0</v>
      </c>
      <c r="W425" s="36">
        <f>SUMIFS(СВЦЭМ!$L$40:$L$783,СВЦЭМ!$A$40:$A$783,$A425,СВЦЭМ!$B$39:$B$782,W$401)+'СЕТ СН'!$F$13</f>
        <v>0</v>
      </c>
      <c r="X425" s="36">
        <f>SUMIFS(СВЦЭМ!$L$40:$L$783,СВЦЭМ!$A$40:$A$783,$A425,СВЦЭМ!$B$39:$B$782,X$401)+'СЕТ СН'!$F$13</f>
        <v>0</v>
      </c>
      <c r="Y425" s="36">
        <f>SUMIFS(СВЦЭМ!$L$40:$L$783,СВЦЭМ!$A$40:$A$783,$A425,СВЦЭМ!$B$39:$B$782,Y$401)+'СЕТ СН'!$F$13</f>
        <v>0</v>
      </c>
    </row>
    <row r="426" spans="1:25" ht="15.75" hidden="1" x14ac:dyDescent="0.2">
      <c r="A426" s="35">
        <f t="shared" si="11"/>
        <v>45010</v>
      </c>
      <c r="B426" s="36">
        <f>SUMIFS(СВЦЭМ!$L$40:$L$783,СВЦЭМ!$A$40:$A$783,$A426,СВЦЭМ!$B$39:$B$782,B$401)+'СЕТ СН'!$F$13</f>
        <v>0</v>
      </c>
      <c r="C426" s="36">
        <f>SUMIFS(СВЦЭМ!$L$40:$L$783,СВЦЭМ!$A$40:$A$783,$A426,СВЦЭМ!$B$39:$B$782,C$401)+'СЕТ СН'!$F$13</f>
        <v>0</v>
      </c>
      <c r="D426" s="36">
        <f>SUMIFS(СВЦЭМ!$L$40:$L$783,СВЦЭМ!$A$40:$A$783,$A426,СВЦЭМ!$B$39:$B$782,D$401)+'СЕТ СН'!$F$13</f>
        <v>0</v>
      </c>
      <c r="E426" s="36">
        <f>SUMIFS(СВЦЭМ!$L$40:$L$783,СВЦЭМ!$A$40:$A$783,$A426,СВЦЭМ!$B$39:$B$782,E$401)+'СЕТ СН'!$F$13</f>
        <v>0</v>
      </c>
      <c r="F426" s="36">
        <f>SUMIFS(СВЦЭМ!$L$40:$L$783,СВЦЭМ!$A$40:$A$783,$A426,СВЦЭМ!$B$39:$B$782,F$401)+'СЕТ СН'!$F$13</f>
        <v>0</v>
      </c>
      <c r="G426" s="36">
        <f>SUMIFS(СВЦЭМ!$L$40:$L$783,СВЦЭМ!$A$40:$A$783,$A426,СВЦЭМ!$B$39:$B$782,G$401)+'СЕТ СН'!$F$13</f>
        <v>0</v>
      </c>
      <c r="H426" s="36">
        <f>SUMIFS(СВЦЭМ!$L$40:$L$783,СВЦЭМ!$A$40:$A$783,$A426,СВЦЭМ!$B$39:$B$782,H$401)+'СЕТ СН'!$F$13</f>
        <v>0</v>
      </c>
      <c r="I426" s="36">
        <f>SUMIFS(СВЦЭМ!$L$40:$L$783,СВЦЭМ!$A$40:$A$783,$A426,СВЦЭМ!$B$39:$B$782,I$401)+'СЕТ СН'!$F$13</f>
        <v>0</v>
      </c>
      <c r="J426" s="36">
        <f>SUMIFS(СВЦЭМ!$L$40:$L$783,СВЦЭМ!$A$40:$A$783,$A426,СВЦЭМ!$B$39:$B$782,J$401)+'СЕТ СН'!$F$13</f>
        <v>0</v>
      </c>
      <c r="K426" s="36">
        <f>SUMIFS(СВЦЭМ!$L$40:$L$783,СВЦЭМ!$A$40:$A$783,$A426,СВЦЭМ!$B$39:$B$782,K$401)+'СЕТ СН'!$F$13</f>
        <v>0</v>
      </c>
      <c r="L426" s="36">
        <f>SUMIFS(СВЦЭМ!$L$40:$L$783,СВЦЭМ!$A$40:$A$783,$A426,СВЦЭМ!$B$39:$B$782,L$401)+'СЕТ СН'!$F$13</f>
        <v>0</v>
      </c>
      <c r="M426" s="36">
        <f>SUMIFS(СВЦЭМ!$L$40:$L$783,СВЦЭМ!$A$40:$A$783,$A426,СВЦЭМ!$B$39:$B$782,M$401)+'СЕТ СН'!$F$13</f>
        <v>0</v>
      </c>
      <c r="N426" s="36">
        <f>SUMIFS(СВЦЭМ!$L$40:$L$783,СВЦЭМ!$A$40:$A$783,$A426,СВЦЭМ!$B$39:$B$782,N$401)+'СЕТ СН'!$F$13</f>
        <v>0</v>
      </c>
      <c r="O426" s="36">
        <f>SUMIFS(СВЦЭМ!$L$40:$L$783,СВЦЭМ!$A$40:$A$783,$A426,СВЦЭМ!$B$39:$B$782,O$401)+'СЕТ СН'!$F$13</f>
        <v>0</v>
      </c>
      <c r="P426" s="36">
        <f>SUMIFS(СВЦЭМ!$L$40:$L$783,СВЦЭМ!$A$40:$A$783,$A426,СВЦЭМ!$B$39:$B$782,P$401)+'СЕТ СН'!$F$13</f>
        <v>0</v>
      </c>
      <c r="Q426" s="36">
        <f>SUMIFS(СВЦЭМ!$L$40:$L$783,СВЦЭМ!$A$40:$A$783,$A426,СВЦЭМ!$B$39:$B$782,Q$401)+'СЕТ СН'!$F$13</f>
        <v>0</v>
      </c>
      <c r="R426" s="36">
        <f>SUMIFS(СВЦЭМ!$L$40:$L$783,СВЦЭМ!$A$40:$A$783,$A426,СВЦЭМ!$B$39:$B$782,R$401)+'СЕТ СН'!$F$13</f>
        <v>0</v>
      </c>
      <c r="S426" s="36">
        <f>SUMIFS(СВЦЭМ!$L$40:$L$783,СВЦЭМ!$A$40:$A$783,$A426,СВЦЭМ!$B$39:$B$782,S$401)+'СЕТ СН'!$F$13</f>
        <v>0</v>
      </c>
      <c r="T426" s="36">
        <f>SUMIFS(СВЦЭМ!$L$40:$L$783,СВЦЭМ!$A$40:$A$783,$A426,СВЦЭМ!$B$39:$B$782,T$401)+'СЕТ СН'!$F$13</f>
        <v>0</v>
      </c>
      <c r="U426" s="36">
        <f>SUMIFS(СВЦЭМ!$L$40:$L$783,СВЦЭМ!$A$40:$A$783,$A426,СВЦЭМ!$B$39:$B$782,U$401)+'СЕТ СН'!$F$13</f>
        <v>0</v>
      </c>
      <c r="V426" s="36">
        <f>SUMIFS(СВЦЭМ!$L$40:$L$783,СВЦЭМ!$A$40:$A$783,$A426,СВЦЭМ!$B$39:$B$782,V$401)+'СЕТ СН'!$F$13</f>
        <v>0</v>
      </c>
      <c r="W426" s="36">
        <f>SUMIFS(СВЦЭМ!$L$40:$L$783,СВЦЭМ!$A$40:$A$783,$A426,СВЦЭМ!$B$39:$B$782,W$401)+'СЕТ СН'!$F$13</f>
        <v>0</v>
      </c>
      <c r="X426" s="36">
        <f>SUMIFS(СВЦЭМ!$L$40:$L$783,СВЦЭМ!$A$40:$A$783,$A426,СВЦЭМ!$B$39:$B$782,X$401)+'СЕТ СН'!$F$13</f>
        <v>0</v>
      </c>
      <c r="Y426" s="36">
        <f>SUMIFS(СВЦЭМ!$L$40:$L$783,СВЦЭМ!$A$40:$A$783,$A426,СВЦЭМ!$B$39:$B$782,Y$401)+'СЕТ СН'!$F$13</f>
        <v>0</v>
      </c>
    </row>
    <row r="427" spans="1:25" ht="15.75" hidden="1" x14ac:dyDescent="0.2">
      <c r="A427" s="35">
        <f t="shared" si="11"/>
        <v>45011</v>
      </c>
      <c r="B427" s="36">
        <f>SUMIFS(СВЦЭМ!$L$40:$L$783,СВЦЭМ!$A$40:$A$783,$A427,СВЦЭМ!$B$39:$B$782,B$401)+'СЕТ СН'!$F$13</f>
        <v>0</v>
      </c>
      <c r="C427" s="36">
        <f>SUMIFS(СВЦЭМ!$L$40:$L$783,СВЦЭМ!$A$40:$A$783,$A427,СВЦЭМ!$B$39:$B$782,C$401)+'СЕТ СН'!$F$13</f>
        <v>0</v>
      </c>
      <c r="D427" s="36">
        <f>SUMIFS(СВЦЭМ!$L$40:$L$783,СВЦЭМ!$A$40:$A$783,$A427,СВЦЭМ!$B$39:$B$782,D$401)+'СЕТ СН'!$F$13</f>
        <v>0</v>
      </c>
      <c r="E427" s="36">
        <f>SUMIFS(СВЦЭМ!$L$40:$L$783,СВЦЭМ!$A$40:$A$783,$A427,СВЦЭМ!$B$39:$B$782,E$401)+'СЕТ СН'!$F$13</f>
        <v>0</v>
      </c>
      <c r="F427" s="36">
        <f>SUMIFS(СВЦЭМ!$L$40:$L$783,СВЦЭМ!$A$40:$A$783,$A427,СВЦЭМ!$B$39:$B$782,F$401)+'СЕТ СН'!$F$13</f>
        <v>0</v>
      </c>
      <c r="G427" s="36">
        <f>SUMIFS(СВЦЭМ!$L$40:$L$783,СВЦЭМ!$A$40:$A$783,$A427,СВЦЭМ!$B$39:$B$782,G$401)+'СЕТ СН'!$F$13</f>
        <v>0</v>
      </c>
      <c r="H427" s="36">
        <f>SUMIFS(СВЦЭМ!$L$40:$L$783,СВЦЭМ!$A$40:$A$783,$A427,СВЦЭМ!$B$39:$B$782,H$401)+'СЕТ СН'!$F$13</f>
        <v>0</v>
      </c>
      <c r="I427" s="36">
        <f>SUMIFS(СВЦЭМ!$L$40:$L$783,СВЦЭМ!$A$40:$A$783,$A427,СВЦЭМ!$B$39:$B$782,I$401)+'СЕТ СН'!$F$13</f>
        <v>0</v>
      </c>
      <c r="J427" s="36">
        <f>SUMIFS(СВЦЭМ!$L$40:$L$783,СВЦЭМ!$A$40:$A$783,$A427,СВЦЭМ!$B$39:$B$782,J$401)+'СЕТ СН'!$F$13</f>
        <v>0</v>
      </c>
      <c r="K427" s="36">
        <f>SUMIFS(СВЦЭМ!$L$40:$L$783,СВЦЭМ!$A$40:$A$783,$A427,СВЦЭМ!$B$39:$B$782,K$401)+'СЕТ СН'!$F$13</f>
        <v>0</v>
      </c>
      <c r="L427" s="36">
        <f>SUMIFS(СВЦЭМ!$L$40:$L$783,СВЦЭМ!$A$40:$A$783,$A427,СВЦЭМ!$B$39:$B$782,L$401)+'СЕТ СН'!$F$13</f>
        <v>0</v>
      </c>
      <c r="M427" s="36">
        <f>SUMIFS(СВЦЭМ!$L$40:$L$783,СВЦЭМ!$A$40:$A$783,$A427,СВЦЭМ!$B$39:$B$782,M$401)+'СЕТ СН'!$F$13</f>
        <v>0</v>
      </c>
      <c r="N427" s="36">
        <f>SUMIFS(СВЦЭМ!$L$40:$L$783,СВЦЭМ!$A$40:$A$783,$A427,СВЦЭМ!$B$39:$B$782,N$401)+'СЕТ СН'!$F$13</f>
        <v>0</v>
      </c>
      <c r="O427" s="36">
        <f>SUMIFS(СВЦЭМ!$L$40:$L$783,СВЦЭМ!$A$40:$A$783,$A427,СВЦЭМ!$B$39:$B$782,O$401)+'СЕТ СН'!$F$13</f>
        <v>0</v>
      </c>
      <c r="P427" s="36">
        <f>SUMIFS(СВЦЭМ!$L$40:$L$783,СВЦЭМ!$A$40:$A$783,$A427,СВЦЭМ!$B$39:$B$782,P$401)+'СЕТ СН'!$F$13</f>
        <v>0</v>
      </c>
      <c r="Q427" s="36">
        <f>SUMIFS(СВЦЭМ!$L$40:$L$783,СВЦЭМ!$A$40:$A$783,$A427,СВЦЭМ!$B$39:$B$782,Q$401)+'СЕТ СН'!$F$13</f>
        <v>0</v>
      </c>
      <c r="R427" s="36">
        <f>SUMIFS(СВЦЭМ!$L$40:$L$783,СВЦЭМ!$A$40:$A$783,$A427,СВЦЭМ!$B$39:$B$782,R$401)+'СЕТ СН'!$F$13</f>
        <v>0</v>
      </c>
      <c r="S427" s="36">
        <f>SUMIFS(СВЦЭМ!$L$40:$L$783,СВЦЭМ!$A$40:$A$783,$A427,СВЦЭМ!$B$39:$B$782,S$401)+'СЕТ СН'!$F$13</f>
        <v>0</v>
      </c>
      <c r="T427" s="36">
        <f>SUMIFS(СВЦЭМ!$L$40:$L$783,СВЦЭМ!$A$40:$A$783,$A427,СВЦЭМ!$B$39:$B$782,T$401)+'СЕТ СН'!$F$13</f>
        <v>0</v>
      </c>
      <c r="U427" s="36">
        <f>SUMIFS(СВЦЭМ!$L$40:$L$783,СВЦЭМ!$A$40:$A$783,$A427,СВЦЭМ!$B$39:$B$782,U$401)+'СЕТ СН'!$F$13</f>
        <v>0</v>
      </c>
      <c r="V427" s="36">
        <f>SUMIFS(СВЦЭМ!$L$40:$L$783,СВЦЭМ!$A$40:$A$783,$A427,СВЦЭМ!$B$39:$B$782,V$401)+'СЕТ СН'!$F$13</f>
        <v>0</v>
      </c>
      <c r="W427" s="36">
        <f>SUMIFS(СВЦЭМ!$L$40:$L$783,СВЦЭМ!$A$40:$A$783,$A427,СВЦЭМ!$B$39:$B$782,W$401)+'СЕТ СН'!$F$13</f>
        <v>0</v>
      </c>
      <c r="X427" s="36">
        <f>SUMIFS(СВЦЭМ!$L$40:$L$783,СВЦЭМ!$A$40:$A$783,$A427,СВЦЭМ!$B$39:$B$782,X$401)+'СЕТ СН'!$F$13</f>
        <v>0</v>
      </c>
      <c r="Y427" s="36">
        <f>SUMIFS(СВЦЭМ!$L$40:$L$783,СВЦЭМ!$A$40:$A$783,$A427,СВЦЭМ!$B$39:$B$782,Y$401)+'СЕТ СН'!$F$13</f>
        <v>0</v>
      </c>
    </row>
    <row r="428" spans="1:25" ht="15.75" hidden="1" x14ac:dyDescent="0.2">
      <c r="A428" s="35">
        <f t="shared" si="11"/>
        <v>45012</v>
      </c>
      <c r="B428" s="36">
        <f>SUMIFS(СВЦЭМ!$L$40:$L$783,СВЦЭМ!$A$40:$A$783,$A428,СВЦЭМ!$B$39:$B$782,B$401)+'СЕТ СН'!$F$13</f>
        <v>0</v>
      </c>
      <c r="C428" s="36">
        <f>SUMIFS(СВЦЭМ!$L$40:$L$783,СВЦЭМ!$A$40:$A$783,$A428,СВЦЭМ!$B$39:$B$782,C$401)+'СЕТ СН'!$F$13</f>
        <v>0</v>
      </c>
      <c r="D428" s="36">
        <f>SUMIFS(СВЦЭМ!$L$40:$L$783,СВЦЭМ!$A$40:$A$783,$A428,СВЦЭМ!$B$39:$B$782,D$401)+'СЕТ СН'!$F$13</f>
        <v>0</v>
      </c>
      <c r="E428" s="36">
        <f>SUMIFS(СВЦЭМ!$L$40:$L$783,СВЦЭМ!$A$40:$A$783,$A428,СВЦЭМ!$B$39:$B$782,E$401)+'СЕТ СН'!$F$13</f>
        <v>0</v>
      </c>
      <c r="F428" s="36">
        <f>SUMIFS(СВЦЭМ!$L$40:$L$783,СВЦЭМ!$A$40:$A$783,$A428,СВЦЭМ!$B$39:$B$782,F$401)+'СЕТ СН'!$F$13</f>
        <v>0</v>
      </c>
      <c r="G428" s="36">
        <f>SUMIFS(СВЦЭМ!$L$40:$L$783,СВЦЭМ!$A$40:$A$783,$A428,СВЦЭМ!$B$39:$B$782,G$401)+'СЕТ СН'!$F$13</f>
        <v>0</v>
      </c>
      <c r="H428" s="36">
        <f>SUMIFS(СВЦЭМ!$L$40:$L$783,СВЦЭМ!$A$40:$A$783,$A428,СВЦЭМ!$B$39:$B$782,H$401)+'СЕТ СН'!$F$13</f>
        <v>0</v>
      </c>
      <c r="I428" s="36">
        <f>SUMIFS(СВЦЭМ!$L$40:$L$783,СВЦЭМ!$A$40:$A$783,$A428,СВЦЭМ!$B$39:$B$782,I$401)+'СЕТ СН'!$F$13</f>
        <v>0</v>
      </c>
      <c r="J428" s="36">
        <f>SUMIFS(СВЦЭМ!$L$40:$L$783,СВЦЭМ!$A$40:$A$783,$A428,СВЦЭМ!$B$39:$B$782,J$401)+'СЕТ СН'!$F$13</f>
        <v>0</v>
      </c>
      <c r="K428" s="36">
        <f>SUMIFS(СВЦЭМ!$L$40:$L$783,СВЦЭМ!$A$40:$A$783,$A428,СВЦЭМ!$B$39:$B$782,K$401)+'СЕТ СН'!$F$13</f>
        <v>0</v>
      </c>
      <c r="L428" s="36">
        <f>SUMIFS(СВЦЭМ!$L$40:$L$783,СВЦЭМ!$A$40:$A$783,$A428,СВЦЭМ!$B$39:$B$782,L$401)+'СЕТ СН'!$F$13</f>
        <v>0</v>
      </c>
      <c r="M428" s="36">
        <f>SUMIFS(СВЦЭМ!$L$40:$L$783,СВЦЭМ!$A$40:$A$783,$A428,СВЦЭМ!$B$39:$B$782,M$401)+'СЕТ СН'!$F$13</f>
        <v>0</v>
      </c>
      <c r="N428" s="36">
        <f>SUMIFS(СВЦЭМ!$L$40:$L$783,СВЦЭМ!$A$40:$A$783,$A428,СВЦЭМ!$B$39:$B$782,N$401)+'СЕТ СН'!$F$13</f>
        <v>0</v>
      </c>
      <c r="O428" s="36">
        <f>SUMIFS(СВЦЭМ!$L$40:$L$783,СВЦЭМ!$A$40:$A$783,$A428,СВЦЭМ!$B$39:$B$782,O$401)+'СЕТ СН'!$F$13</f>
        <v>0</v>
      </c>
      <c r="P428" s="36">
        <f>SUMIFS(СВЦЭМ!$L$40:$L$783,СВЦЭМ!$A$40:$A$783,$A428,СВЦЭМ!$B$39:$B$782,P$401)+'СЕТ СН'!$F$13</f>
        <v>0</v>
      </c>
      <c r="Q428" s="36">
        <f>SUMIFS(СВЦЭМ!$L$40:$L$783,СВЦЭМ!$A$40:$A$783,$A428,СВЦЭМ!$B$39:$B$782,Q$401)+'СЕТ СН'!$F$13</f>
        <v>0</v>
      </c>
      <c r="R428" s="36">
        <f>SUMIFS(СВЦЭМ!$L$40:$L$783,СВЦЭМ!$A$40:$A$783,$A428,СВЦЭМ!$B$39:$B$782,R$401)+'СЕТ СН'!$F$13</f>
        <v>0</v>
      </c>
      <c r="S428" s="36">
        <f>SUMIFS(СВЦЭМ!$L$40:$L$783,СВЦЭМ!$A$40:$A$783,$A428,СВЦЭМ!$B$39:$B$782,S$401)+'СЕТ СН'!$F$13</f>
        <v>0</v>
      </c>
      <c r="T428" s="36">
        <f>SUMIFS(СВЦЭМ!$L$40:$L$783,СВЦЭМ!$A$40:$A$783,$A428,СВЦЭМ!$B$39:$B$782,T$401)+'СЕТ СН'!$F$13</f>
        <v>0</v>
      </c>
      <c r="U428" s="36">
        <f>SUMIFS(СВЦЭМ!$L$40:$L$783,СВЦЭМ!$A$40:$A$783,$A428,СВЦЭМ!$B$39:$B$782,U$401)+'СЕТ СН'!$F$13</f>
        <v>0</v>
      </c>
      <c r="V428" s="36">
        <f>SUMIFS(СВЦЭМ!$L$40:$L$783,СВЦЭМ!$A$40:$A$783,$A428,СВЦЭМ!$B$39:$B$782,V$401)+'СЕТ СН'!$F$13</f>
        <v>0</v>
      </c>
      <c r="W428" s="36">
        <f>SUMIFS(СВЦЭМ!$L$40:$L$783,СВЦЭМ!$A$40:$A$783,$A428,СВЦЭМ!$B$39:$B$782,W$401)+'СЕТ СН'!$F$13</f>
        <v>0</v>
      </c>
      <c r="X428" s="36">
        <f>SUMIFS(СВЦЭМ!$L$40:$L$783,СВЦЭМ!$A$40:$A$783,$A428,СВЦЭМ!$B$39:$B$782,X$401)+'СЕТ СН'!$F$13</f>
        <v>0</v>
      </c>
      <c r="Y428" s="36">
        <f>SUMIFS(СВЦЭМ!$L$40:$L$783,СВЦЭМ!$A$40:$A$783,$A428,СВЦЭМ!$B$39:$B$782,Y$401)+'СЕТ СН'!$F$13</f>
        <v>0</v>
      </c>
    </row>
    <row r="429" spans="1:25" ht="15.75" hidden="1" x14ac:dyDescent="0.2">
      <c r="A429" s="35">
        <f t="shared" si="11"/>
        <v>45013</v>
      </c>
      <c r="B429" s="36">
        <f>SUMIFS(СВЦЭМ!$L$40:$L$783,СВЦЭМ!$A$40:$A$783,$A429,СВЦЭМ!$B$39:$B$782,B$401)+'СЕТ СН'!$F$13</f>
        <v>0</v>
      </c>
      <c r="C429" s="36">
        <f>SUMIFS(СВЦЭМ!$L$40:$L$783,СВЦЭМ!$A$40:$A$783,$A429,СВЦЭМ!$B$39:$B$782,C$401)+'СЕТ СН'!$F$13</f>
        <v>0</v>
      </c>
      <c r="D429" s="36">
        <f>SUMIFS(СВЦЭМ!$L$40:$L$783,СВЦЭМ!$A$40:$A$783,$A429,СВЦЭМ!$B$39:$B$782,D$401)+'СЕТ СН'!$F$13</f>
        <v>0</v>
      </c>
      <c r="E429" s="36">
        <f>SUMIFS(СВЦЭМ!$L$40:$L$783,СВЦЭМ!$A$40:$A$783,$A429,СВЦЭМ!$B$39:$B$782,E$401)+'СЕТ СН'!$F$13</f>
        <v>0</v>
      </c>
      <c r="F429" s="36">
        <f>SUMIFS(СВЦЭМ!$L$40:$L$783,СВЦЭМ!$A$40:$A$783,$A429,СВЦЭМ!$B$39:$B$782,F$401)+'СЕТ СН'!$F$13</f>
        <v>0</v>
      </c>
      <c r="G429" s="36">
        <f>SUMIFS(СВЦЭМ!$L$40:$L$783,СВЦЭМ!$A$40:$A$783,$A429,СВЦЭМ!$B$39:$B$782,G$401)+'СЕТ СН'!$F$13</f>
        <v>0</v>
      </c>
      <c r="H429" s="36">
        <f>SUMIFS(СВЦЭМ!$L$40:$L$783,СВЦЭМ!$A$40:$A$783,$A429,СВЦЭМ!$B$39:$B$782,H$401)+'СЕТ СН'!$F$13</f>
        <v>0</v>
      </c>
      <c r="I429" s="36">
        <f>SUMIFS(СВЦЭМ!$L$40:$L$783,СВЦЭМ!$A$40:$A$783,$A429,СВЦЭМ!$B$39:$B$782,I$401)+'СЕТ СН'!$F$13</f>
        <v>0</v>
      </c>
      <c r="J429" s="36">
        <f>SUMIFS(СВЦЭМ!$L$40:$L$783,СВЦЭМ!$A$40:$A$783,$A429,СВЦЭМ!$B$39:$B$782,J$401)+'СЕТ СН'!$F$13</f>
        <v>0</v>
      </c>
      <c r="K429" s="36">
        <f>SUMIFS(СВЦЭМ!$L$40:$L$783,СВЦЭМ!$A$40:$A$783,$A429,СВЦЭМ!$B$39:$B$782,K$401)+'СЕТ СН'!$F$13</f>
        <v>0</v>
      </c>
      <c r="L429" s="36">
        <f>SUMIFS(СВЦЭМ!$L$40:$L$783,СВЦЭМ!$A$40:$A$783,$A429,СВЦЭМ!$B$39:$B$782,L$401)+'СЕТ СН'!$F$13</f>
        <v>0</v>
      </c>
      <c r="M429" s="36">
        <f>SUMIFS(СВЦЭМ!$L$40:$L$783,СВЦЭМ!$A$40:$A$783,$A429,СВЦЭМ!$B$39:$B$782,M$401)+'СЕТ СН'!$F$13</f>
        <v>0</v>
      </c>
      <c r="N429" s="36">
        <f>SUMIFS(СВЦЭМ!$L$40:$L$783,СВЦЭМ!$A$40:$A$783,$A429,СВЦЭМ!$B$39:$B$782,N$401)+'СЕТ СН'!$F$13</f>
        <v>0</v>
      </c>
      <c r="O429" s="36">
        <f>SUMIFS(СВЦЭМ!$L$40:$L$783,СВЦЭМ!$A$40:$A$783,$A429,СВЦЭМ!$B$39:$B$782,O$401)+'СЕТ СН'!$F$13</f>
        <v>0</v>
      </c>
      <c r="P429" s="36">
        <f>SUMIFS(СВЦЭМ!$L$40:$L$783,СВЦЭМ!$A$40:$A$783,$A429,СВЦЭМ!$B$39:$B$782,P$401)+'СЕТ СН'!$F$13</f>
        <v>0</v>
      </c>
      <c r="Q429" s="36">
        <f>SUMIFS(СВЦЭМ!$L$40:$L$783,СВЦЭМ!$A$40:$A$783,$A429,СВЦЭМ!$B$39:$B$782,Q$401)+'СЕТ СН'!$F$13</f>
        <v>0</v>
      </c>
      <c r="R429" s="36">
        <f>SUMIFS(СВЦЭМ!$L$40:$L$783,СВЦЭМ!$A$40:$A$783,$A429,СВЦЭМ!$B$39:$B$782,R$401)+'СЕТ СН'!$F$13</f>
        <v>0</v>
      </c>
      <c r="S429" s="36">
        <f>SUMIFS(СВЦЭМ!$L$40:$L$783,СВЦЭМ!$A$40:$A$783,$A429,СВЦЭМ!$B$39:$B$782,S$401)+'СЕТ СН'!$F$13</f>
        <v>0</v>
      </c>
      <c r="T429" s="36">
        <f>SUMIFS(СВЦЭМ!$L$40:$L$783,СВЦЭМ!$A$40:$A$783,$A429,СВЦЭМ!$B$39:$B$782,T$401)+'СЕТ СН'!$F$13</f>
        <v>0</v>
      </c>
      <c r="U429" s="36">
        <f>SUMIFS(СВЦЭМ!$L$40:$L$783,СВЦЭМ!$A$40:$A$783,$A429,СВЦЭМ!$B$39:$B$782,U$401)+'СЕТ СН'!$F$13</f>
        <v>0</v>
      </c>
      <c r="V429" s="36">
        <f>SUMIFS(СВЦЭМ!$L$40:$L$783,СВЦЭМ!$A$40:$A$783,$A429,СВЦЭМ!$B$39:$B$782,V$401)+'СЕТ СН'!$F$13</f>
        <v>0</v>
      </c>
      <c r="W429" s="36">
        <f>SUMIFS(СВЦЭМ!$L$40:$L$783,СВЦЭМ!$A$40:$A$783,$A429,СВЦЭМ!$B$39:$B$782,W$401)+'СЕТ СН'!$F$13</f>
        <v>0</v>
      </c>
      <c r="X429" s="36">
        <f>SUMIFS(СВЦЭМ!$L$40:$L$783,СВЦЭМ!$A$40:$A$783,$A429,СВЦЭМ!$B$39:$B$782,X$401)+'СЕТ СН'!$F$13</f>
        <v>0</v>
      </c>
      <c r="Y429" s="36">
        <f>SUMIFS(СВЦЭМ!$L$40:$L$783,СВЦЭМ!$A$40:$A$783,$A429,СВЦЭМ!$B$39:$B$782,Y$401)+'СЕТ СН'!$F$13</f>
        <v>0</v>
      </c>
    </row>
    <row r="430" spans="1:25" ht="15.75" hidden="1" x14ac:dyDescent="0.2">
      <c r="A430" s="35">
        <f t="shared" si="11"/>
        <v>45014</v>
      </c>
      <c r="B430" s="36">
        <f>SUMIFS(СВЦЭМ!$L$40:$L$783,СВЦЭМ!$A$40:$A$783,$A430,СВЦЭМ!$B$39:$B$782,B$401)+'СЕТ СН'!$F$13</f>
        <v>0</v>
      </c>
      <c r="C430" s="36">
        <f>SUMIFS(СВЦЭМ!$L$40:$L$783,СВЦЭМ!$A$40:$A$783,$A430,СВЦЭМ!$B$39:$B$782,C$401)+'СЕТ СН'!$F$13</f>
        <v>0</v>
      </c>
      <c r="D430" s="36">
        <f>SUMIFS(СВЦЭМ!$L$40:$L$783,СВЦЭМ!$A$40:$A$783,$A430,СВЦЭМ!$B$39:$B$782,D$401)+'СЕТ СН'!$F$13</f>
        <v>0</v>
      </c>
      <c r="E430" s="36">
        <f>SUMIFS(СВЦЭМ!$L$40:$L$783,СВЦЭМ!$A$40:$A$783,$A430,СВЦЭМ!$B$39:$B$782,E$401)+'СЕТ СН'!$F$13</f>
        <v>0</v>
      </c>
      <c r="F430" s="36">
        <f>SUMIFS(СВЦЭМ!$L$40:$L$783,СВЦЭМ!$A$40:$A$783,$A430,СВЦЭМ!$B$39:$B$782,F$401)+'СЕТ СН'!$F$13</f>
        <v>0</v>
      </c>
      <c r="G430" s="36">
        <f>SUMIFS(СВЦЭМ!$L$40:$L$783,СВЦЭМ!$A$40:$A$783,$A430,СВЦЭМ!$B$39:$B$782,G$401)+'СЕТ СН'!$F$13</f>
        <v>0</v>
      </c>
      <c r="H430" s="36">
        <f>SUMIFS(СВЦЭМ!$L$40:$L$783,СВЦЭМ!$A$40:$A$783,$A430,СВЦЭМ!$B$39:$B$782,H$401)+'СЕТ СН'!$F$13</f>
        <v>0</v>
      </c>
      <c r="I430" s="36">
        <f>SUMIFS(СВЦЭМ!$L$40:$L$783,СВЦЭМ!$A$40:$A$783,$A430,СВЦЭМ!$B$39:$B$782,I$401)+'СЕТ СН'!$F$13</f>
        <v>0</v>
      </c>
      <c r="J430" s="36">
        <f>SUMIFS(СВЦЭМ!$L$40:$L$783,СВЦЭМ!$A$40:$A$783,$A430,СВЦЭМ!$B$39:$B$782,J$401)+'СЕТ СН'!$F$13</f>
        <v>0</v>
      </c>
      <c r="K430" s="36">
        <f>SUMIFS(СВЦЭМ!$L$40:$L$783,СВЦЭМ!$A$40:$A$783,$A430,СВЦЭМ!$B$39:$B$782,K$401)+'СЕТ СН'!$F$13</f>
        <v>0</v>
      </c>
      <c r="L430" s="36">
        <f>SUMIFS(СВЦЭМ!$L$40:$L$783,СВЦЭМ!$A$40:$A$783,$A430,СВЦЭМ!$B$39:$B$782,L$401)+'СЕТ СН'!$F$13</f>
        <v>0</v>
      </c>
      <c r="M430" s="36">
        <f>SUMIFS(СВЦЭМ!$L$40:$L$783,СВЦЭМ!$A$40:$A$783,$A430,СВЦЭМ!$B$39:$B$782,M$401)+'СЕТ СН'!$F$13</f>
        <v>0</v>
      </c>
      <c r="N430" s="36">
        <f>SUMIFS(СВЦЭМ!$L$40:$L$783,СВЦЭМ!$A$40:$A$783,$A430,СВЦЭМ!$B$39:$B$782,N$401)+'СЕТ СН'!$F$13</f>
        <v>0</v>
      </c>
      <c r="O430" s="36">
        <f>SUMIFS(СВЦЭМ!$L$40:$L$783,СВЦЭМ!$A$40:$A$783,$A430,СВЦЭМ!$B$39:$B$782,O$401)+'СЕТ СН'!$F$13</f>
        <v>0</v>
      </c>
      <c r="P430" s="36">
        <f>SUMIFS(СВЦЭМ!$L$40:$L$783,СВЦЭМ!$A$40:$A$783,$A430,СВЦЭМ!$B$39:$B$782,P$401)+'СЕТ СН'!$F$13</f>
        <v>0</v>
      </c>
      <c r="Q430" s="36">
        <f>SUMIFS(СВЦЭМ!$L$40:$L$783,СВЦЭМ!$A$40:$A$783,$A430,СВЦЭМ!$B$39:$B$782,Q$401)+'СЕТ СН'!$F$13</f>
        <v>0</v>
      </c>
      <c r="R430" s="36">
        <f>SUMIFS(СВЦЭМ!$L$40:$L$783,СВЦЭМ!$A$40:$A$783,$A430,СВЦЭМ!$B$39:$B$782,R$401)+'СЕТ СН'!$F$13</f>
        <v>0</v>
      </c>
      <c r="S430" s="36">
        <f>SUMIFS(СВЦЭМ!$L$40:$L$783,СВЦЭМ!$A$40:$A$783,$A430,СВЦЭМ!$B$39:$B$782,S$401)+'СЕТ СН'!$F$13</f>
        <v>0</v>
      </c>
      <c r="T430" s="36">
        <f>SUMIFS(СВЦЭМ!$L$40:$L$783,СВЦЭМ!$A$40:$A$783,$A430,СВЦЭМ!$B$39:$B$782,T$401)+'СЕТ СН'!$F$13</f>
        <v>0</v>
      </c>
      <c r="U430" s="36">
        <f>SUMIFS(СВЦЭМ!$L$40:$L$783,СВЦЭМ!$A$40:$A$783,$A430,СВЦЭМ!$B$39:$B$782,U$401)+'СЕТ СН'!$F$13</f>
        <v>0</v>
      </c>
      <c r="V430" s="36">
        <f>SUMIFS(СВЦЭМ!$L$40:$L$783,СВЦЭМ!$A$40:$A$783,$A430,СВЦЭМ!$B$39:$B$782,V$401)+'СЕТ СН'!$F$13</f>
        <v>0</v>
      </c>
      <c r="W430" s="36">
        <f>SUMIFS(СВЦЭМ!$L$40:$L$783,СВЦЭМ!$A$40:$A$783,$A430,СВЦЭМ!$B$39:$B$782,W$401)+'СЕТ СН'!$F$13</f>
        <v>0</v>
      </c>
      <c r="X430" s="36">
        <f>SUMIFS(СВЦЭМ!$L$40:$L$783,СВЦЭМ!$A$40:$A$783,$A430,СВЦЭМ!$B$39:$B$782,X$401)+'СЕТ СН'!$F$13</f>
        <v>0</v>
      </c>
      <c r="Y430" s="36">
        <f>SUMIFS(СВЦЭМ!$L$40:$L$783,СВЦЭМ!$A$40:$A$783,$A430,СВЦЭМ!$B$39:$B$782,Y$401)+'СЕТ СН'!$F$13</f>
        <v>0</v>
      </c>
    </row>
    <row r="431" spans="1:25" ht="15.75" hidden="1" x14ac:dyDescent="0.2">
      <c r="A431" s="35">
        <f t="shared" si="11"/>
        <v>45015</v>
      </c>
      <c r="B431" s="36">
        <f>SUMIFS(СВЦЭМ!$L$40:$L$783,СВЦЭМ!$A$40:$A$783,$A431,СВЦЭМ!$B$39:$B$782,B$401)+'СЕТ СН'!$F$13</f>
        <v>0</v>
      </c>
      <c r="C431" s="36">
        <f>SUMIFS(СВЦЭМ!$L$40:$L$783,СВЦЭМ!$A$40:$A$783,$A431,СВЦЭМ!$B$39:$B$782,C$401)+'СЕТ СН'!$F$13</f>
        <v>0</v>
      </c>
      <c r="D431" s="36">
        <f>SUMIFS(СВЦЭМ!$L$40:$L$783,СВЦЭМ!$A$40:$A$783,$A431,СВЦЭМ!$B$39:$B$782,D$401)+'СЕТ СН'!$F$13</f>
        <v>0</v>
      </c>
      <c r="E431" s="36">
        <f>SUMIFS(СВЦЭМ!$L$40:$L$783,СВЦЭМ!$A$40:$A$783,$A431,СВЦЭМ!$B$39:$B$782,E$401)+'СЕТ СН'!$F$13</f>
        <v>0</v>
      </c>
      <c r="F431" s="36">
        <f>SUMIFS(СВЦЭМ!$L$40:$L$783,СВЦЭМ!$A$40:$A$783,$A431,СВЦЭМ!$B$39:$B$782,F$401)+'СЕТ СН'!$F$13</f>
        <v>0</v>
      </c>
      <c r="G431" s="36">
        <f>SUMIFS(СВЦЭМ!$L$40:$L$783,СВЦЭМ!$A$40:$A$783,$A431,СВЦЭМ!$B$39:$B$782,G$401)+'СЕТ СН'!$F$13</f>
        <v>0</v>
      </c>
      <c r="H431" s="36">
        <f>SUMIFS(СВЦЭМ!$L$40:$L$783,СВЦЭМ!$A$40:$A$783,$A431,СВЦЭМ!$B$39:$B$782,H$401)+'СЕТ СН'!$F$13</f>
        <v>0</v>
      </c>
      <c r="I431" s="36">
        <f>SUMIFS(СВЦЭМ!$L$40:$L$783,СВЦЭМ!$A$40:$A$783,$A431,СВЦЭМ!$B$39:$B$782,I$401)+'СЕТ СН'!$F$13</f>
        <v>0</v>
      </c>
      <c r="J431" s="36">
        <f>SUMIFS(СВЦЭМ!$L$40:$L$783,СВЦЭМ!$A$40:$A$783,$A431,СВЦЭМ!$B$39:$B$782,J$401)+'СЕТ СН'!$F$13</f>
        <v>0</v>
      </c>
      <c r="K431" s="36">
        <f>SUMIFS(СВЦЭМ!$L$40:$L$783,СВЦЭМ!$A$40:$A$783,$A431,СВЦЭМ!$B$39:$B$782,K$401)+'СЕТ СН'!$F$13</f>
        <v>0</v>
      </c>
      <c r="L431" s="36">
        <f>SUMIFS(СВЦЭМ!$L$40:$L$783,СВЦЭМ!$A$40:$A$783,$A431,СВЦЭМ!$B$39:$B$782,L$401)+'СЕТ СН'!$F$13</f>
        <v>0</v>
      </c>
      <c r="M431" s="36">
        <f>SUMIFS(СВЦЭМ!$L$40:$L$783,СВЦЭМ!$A$40:$A$783,$A431,СВЦЭМ!$B$39:$B$782,M$401)+'СЕТ СН'!$F$13</f>
        <v>0</v>
      </c>
      <c r="N431" s="36">
        <f>SUMIFS(СВЦЭМ!$L$40:$L$783,СВЦЭМ!$A$40:$A$783,$A431,СВЦЭМ!$B$39:$B$782,N$401)+'СЕТ СН'!$F$13</f>
        <v>0</v>
      </c>
      <c r="O431" s="36">
        <f>SUMIFS(СВЦЭМ!$L$40:$L$783,СВЦЭМ!$A$40:$A$783,$A431,СВЦЭМ!$B$39:$B$782,O$401)+'СЕТ СН'!$F$13</f>
        <v>0</v>
      </c>
      <c r="P431" s="36">
        <f>SUMIFS(СВЦЭМ!$L$40:$L$783,СВЦЭМ!$A$40:$A$783,$A431,СВЦЭМ!$B$39:$B$782,P$401)+'СЕТ СН'!$F$13</f>
        <v>0</v>
      </c>
      <c r="Q431" s="36">
        <f>SUMIFS(СВЦЭМ!$L$40:$L$783,СВЦЭМ!$A$40:$A$783,$A431,СВЦЭМ!$B$39:$B$782,Q$401)+'СЕТ СН'!$F$13</f>
        <v>0</v>
      </c>
      <c r="R431" s="36">
        <f>SUMIFS(СВЦЭМ!$L$40:$L$783,СВЦЭМ!$A$40:$A$783,$A431,СВЦЭМ!$B$39:$B$782,R$401)+'СЕТ СН'!$F$13</f>
        <v>0</v>
      </c>
      <c r="S431" s="36">
        <f>SUMIFS(СВЦЭМ!$L$40:$L$783,СВЦЭМ!$A$40:$A$783,$A431,СВЦЭМ!$B$39:$B$782,S$401)+'СЕТ СН'!$F$13</f>
        <v>0</v>
      </c>
      <c r="T431" s="36">
        <f>SUMIFS(СВЦЭМ!$L$40:$L$783,СВЦЭМ!$A$40:$A$783,$A431,СВЦЭМ!$B$39:$B$782,T$401)+'СЕТ СН'!$F$13</f>
        <v>0</v>
      </c>
      <c r="U431" s="36">
        <f>SUMIFS(СВЦЭМ!$L$40:$L$783,СВЦЭМ!$A$40:$A$783,$A431,СВЦЭМ!$B$39:$B$782,U$401)+'СЕТ СН'!$F$13</f>
        <v>0</v>
      </c>
      <c r="V431" s="36">
        <f>SUMIFS(СВЦЭМ!$L$40:$L$783,СВЦЭМ!$A$40:$A$783,$A431,СВЦЭМ!$B$39:$B$782,V$401)+'СЕТ СН'!$F$13</f>
        <v>0</v>
      </c>
      <c r="W431" s="36">
        <f>SUMIFS(СВЦЭМ!$L$40:$L$783,СВЦЭМ!$A$40:$A$783,$A431,СВЦЭМ!$B$39:$B$782,W$401)+'СЕТ СН'!$F$13</f>
        <v>0</v>
      </c>
      <c r="X431" s="36">
        <f>SUMIFS(СВЦЭМ!$L$40:$L$783,СВЦЭМ!$A$40:$A$783,$A431,СВЦЭМ!$B$39:$B$782,X$401)+'СЕТ СН'!$F$13</f>
        <v>0</v>
      </c>
      <c r="Y431" s="36">
        <f>SUMIFS(СВЦЭМ!$L$40:$L$783,СВЦЭМ!$A$40:$A$783,$A431,СВЦЭМ!$B$39:$B$782,Y$401)+'СЕТ СН'!$F$13</f>
        <v>0</v>
      </c>
    </row>
    <row r="432" spans="1:25" ht="15.75" hidden="1" x14ac:dyDescent="0.2">
      <c r="A432" s="35">
        <f t="shared" si="11"/>
        <v>45016</v>
      </c>
      <c r="B432" s="36">
        <f>SUMIFS(СВЦЭМ!$L$40:$L$783,СВЦЭМ!$A$40:$A$783,$A432,СВЦЭМ!$B$39:$B$782,B$401)+'СЕТ СН'!$F$13</f>
        <v>0</v>
      </c>
      <c r="C432" s="36">
        <f>SUMIFS(СВЦЭМ!$L$40:$L$783,СВЦЭМ!$A$40:$A$783,$A432,СВЦЭМ!$B$39:$B$782,C$401)+'СЕТ СН'!$F$13</f>
        <v>0</v>
      </c>
      <c r="D432" s="36">
        <f>SUMIFS(СВЦЭМ!$L$40:$L$783,СВЦЭМ!$A$40:$A$783,$A432,СВЦЭМ!$B$39:$B$782,D$401)+'СЕТ СН'!$F$13</f>
        <v>0</v>
      </c>
      <c r="E432" s="36">
        <f>SUMIFS(СВЦЭМ!$L$40:$L$783,СВЦЭМ!$A$40:$A$783,$A432,СВЦЭМ!$B$39:$B$782,E$401)+'СЕТ СН'!$F$13</f>
        <v>0</v>
      </c>
      <c r="F432" s="36">
        <f>SUMIFS(СВЦЭМ!$L$40:$L$783,СВЦЭМ!$A$40:$A$783,$A432,СВЦЭМ!$B$39:$B$782,F$401)+'СЕТ СН'!$F$13</f>
        <v>0</v>
      </c>
      <c r="G432" s="36">
        <f>SUMIFS(СВЦЭМ!$L$40:$L$783,СВЦЭМ!$A$40:$A$783,$A432,СВЦЭМ!$B$39:$B$782,G$401)+'СЕТ СН'!$F$13</f>
        <v>0</v>
      </c>
      <c r="H432" s="36">
        <f>SUMIFS(СВЦЭМ!$L$40:$L$783,СВЦЭМ!$A$40:$A$783,$A432,СВЦЭМ!$B$39:$B$782,H$401)+'СЕТ СН'!$F$13</f>
        <v>0</v>
      </c>
      <c r="I432" s="36">
        <f>SUMIFS(СВЦЭМ!$L$40:$L$783,СВЦЭМ!$A$40:$A$783,$A432,СВЦЭМ!$B$39:$B$782,I$401)+'СЕТ СН'!$F$13</f>
        <v>0</v>
      </c>
      <c r="J432" s="36">
        <f>SUMIFS(СВЦЭМ!$L$40:$L$783,СВЦЭМ!$A$40:$A$783,$A432,СВЦЭМ!$B$39:$B$782,J$401)+'СЕТ СН'!$F$13</f>
        <v>0</v>
      </c>
      <c r="K432" s="36">
        <f>SUMIFS(СВЦЭМ!$L$40:$L$783,СВЦЭМ!$A$40:$A$783,$A432,СВЦЭМ!$B$39:$B$782,K$401)+'СЕТ СН'!$F$13</f>
        <v>0</v>
      </c>
      <c r="L432" s="36">
        <f>SUMIFS(СВЦЭМ!$L$40:$L$783,СВЦЭМ!$A$40:$A$783,$A432,СВЦЭМ!$B$39:$B$782,L$401)+'СЕТ СН'!$F$13</f>
        <v>0</v>
      </c>
      <c r="M432" s="36">
        <f>SUMIFS(СВЦЭМ!$L$40:$L$783,СВЦЭМ!$A$40:$A$783,$A432,СВЦЭМ!$B$39:$B$782,M$401)+'СЕТ СН'!$F$13</f>
        <v>0</v>
      </c>
      <c r="N432" s="36">
        <f>SUMIFS(СВЦЭМ!$L$40:$L$783,СВЦЭМ!$A$40:$A$783,$A432,СВЦЭМ!$B$39:$B$782,N$401)+'СЕТ СН'!$F$13</f>
        <v>0</v>
      </c>
      <c r="O432" s="36">
        <f>SUMIFS(СВЦЭМ!$L$40:$L$783,СВЦЭМ!$A$40:$A$783,$A432,СВЦЭМ!$B$39:$B$782,O$401)+'СЕТ СН'!$F$13</f>
        <v>0</v>
      </c>
      <c r="P432" s="36">
        <f>SUMIFS(СВЦЭМ!$L$40:$L$783,СВЦЭМ!$A$40:$A$783,$A432,СВЦЭМ!$B$39:$B$782,P$401)+'СЕТ СН'!$F$13</f>
        <v>0</v>
      </c>
      <c r="Q432" s="36">
        <f>SUMIFS(СВЦЭМ!$L$40:$L$783,СВЦЭМ!$A$40:$A$783,$A432,СВЦЭМ!$B$39:$B$782,Q$401)+'СЕТ СН'!$F$13</f>
        <v>0</v>
      </c>
      <c r="R432" s="36">
        <f>SUMIFS(СВЦЭМ!$L$40:$L$783,СВЦЭМ!$A$40:$A$783,$A432,СВЦЭМ!$B$39:$B$782,R$401)+'СЕТ СН'!$F$13</f>
        <v>0</v>
      </c>
      <c r="S432" s="36">
        <f>SUMIFS(СВЦЭМ!$L$40:$L$783,СВЦЭМ!$A$40:$A$783,$A432,СВЦЭМ!$B$39:$B$782,S$401)+'СЕТ СН'!$F$13</f>
        <v>0</v>
      </c>
      <c r="T432" s="36">
        <f>SUMIFS(СВЦЭМ!$L$40:$L$783,СВЦЭМ!$A$40:$A$783,$A432,СВЦЭМ!$B$39:$B$782,T$401)+'СЕТ СН'!$F$13</f>
        <v>0</v>
      </c>
      <c r="U432" s="36">
        <f>SUMIFS(СВЦЭМ!$L$40:$L$783,СВЦЭМ!$A$40:$A$783,$A432,СВЦЭМ!$B$39:$B$782,U$401)+'СЕТ СН'!$F$13</f>
        <v>0</v>
      </c>
      <c r="V432" s="36">
        <f>SUMIFS(СВЦЭМ!$L$40:$L$783,СВЦЭМ!$A$40:$A$783,$A432,СВЦЭМ!$B$39:$B$782,V$401)+'СЕТ СН'!$F$13</f>
        <v>0</v>
      </c>
      <c r="W432" s="36">
        <f>SUMIFS(СВЦЭМ!$L$40:$L$783,СВЦЭМ!$A$40:$A$783,$A432,СВЦЭМ!$B$39:$B$782,W$401)+'СЕТ СН'!$F$13</f>
        <v>0</v>
      </c>
      <c r="X432" s="36">
        <f>SUMIFS(СВЦЭМ!$L$40:$L$783,СВЦЭМ!$A$40:$A$783,$A432,СВЦЭМ!$B$39:$B$782,X$401)+'СЕТ СН'!$F$13</f>
        <v>0</v>
      </c>
      <c r="Y432" s="36">
        <f>SUMIFS(СВЦЭМ!$L$40:$L$783,СВЦЭМ!$A$40:$A$783,$A432,СВЦЭМ!$B$39:$B$782,Y$401)+'СЕТ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47.25" customHeight="1" x14ac:dyDescent="0.25">
      <c r="A435" s="153" t="s">
        <v>122</v>
      </c>
      <c r="B435" s="153"/>
      <c r="C435" s="153"/>
      <c r="D435" s="153"/>
      <c r="E435" s="153"/>
      <c r="F435" s="153"/>
      <c r="G435" s="153"/>
      <c r="H435" s="153"/>
      <c r="I435" s="153"/>
      <c r="J435" s="153"/>
      <c r="K435" s="153"/>
      <c r="L435" s="154">
        <f>СВЦЭМ!$D$18+'СЕТ СН'!$F$14</f>
        <v>0</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2" t="s">
        <v>74</v>
      </c>
      <c r="B437" s="122"/>
      <c r="C437" s="122"/>
      <c r="D437" s="122"/>
      <c r="E437" s="122"/>
      <c r="F437" s="122"/>
      <c r="G437" s="122"/>
      <c r="H437" s="122"/>
      <c r="I437" s="122"/>
      <c r="J437" s="122"/>
      <c r="K437" s="122"/>
      <c r="L437" s="122"/>
      <c r="M437" s="122"/>
      <c r="N437" s="123" t="s">
        <v>29</v>
      </c>
      <c r="O437" s="123"/>
      <c r="P437" s="123"/>
      <c r="Q437" s="123"/>
      <c r="R437" s="123"/>
      <c r="S437" s="123"/>
      <c r="T437" s="123"/>
      <c r="U437" s="123"/>
      <c r="V437" s="47"/>
      <c r="W437" s="47"/>
      <c r="X437" s="47"/>
      <c r="Y437" s="47"/>
    </row>
    <row r="438" spans="1:26" ht="15.75" x14ac:dyDescent="0.25">
      <c r="A438" s="122"/>
      <c r="B438" s="122"/>
      <c r="C438" s="122"/>
      <c r="D438" s="122"/>
      <c r="E438" s="122"/>
      <c r="F438" s="122"/>
      <c r="G438" s="122"/>
      <c r="H438" s="122"/>
      <c r="I438" s="122"/>
      <c r="J438" s="122"/>
      <c r="K438" s="122"/>
      <c r="L438" s="122"/>
      <c r="M438" s="122"/>
      <c r="N438" s="124" t="s">
        <v>0</v>
      </c>
      <c r="O438" s="124"/>
      <c r="P438" s="124" t="s">
        <v>1</v>
      </c>
      <c r="Q438" s="124"/>
      <c r="R438" s="124" t="s">
        <v>2</v>
      </c>
      <c r="S438" s="124"/>
      <c r="T438" s="124" t="s">
        <v>3</v>
      </c>
      <c r="U438" s="124"/>
    </row>
    <row r="439" spans="1:26" ht="15.75" x14ac:dyDescent="0.25">
      <c r="A439" s="122"/>
      <c r="B439" s="122"/>
      <c r="C439" s="122"/>
      <c r="D439" s="122"/>
      <c r="E439" s="122"/>
      <c r="F439" s="122"/>
      <c r="G439" s="122"/>
      <c r="H439" s="122"/>
      <c r="I439" s="122"/>
      <c r="J439" s="122"/>
      <c r="K439" s="122"/>
      <c r="L439" s="122"/>
      <c r="M439" s="122"/>
      <c r="N439" s="125">
        <f>СВЦЭМ!$D$12+'СЕТ СН'!$F$10-'СЕТ СН'!$F$22</f>
        <v>744871.48484848486</v>
      </c>
      <c r="O439" s="126"/>
      <c r="P439" s="125">
        <f>СВЦЭМ!$D$12+'СЕТ СН'!$F$10-'СЕТ СН'!$G$22</f>
        <v>744871.48484848486</v>
      </c>
      <c r="Q439" s="126"/>
      <c r="R439" s="125">
        <f>СВЦЭМ!$D$12+'СЕТ СН'!$F$10-'СЕТ СН'!$H$22</f>
        <v>744871.48484848486</v>
      </c>
      <c r="S439" s="126"/>
      <c r="T439" s="125">
        <f>СВЦЭМ!$D$12+'СЕТ СН'!$F$10-'СЕТ СН'!$I$22</f>
        <v>744871.48484848486</v>
      </c>
      <c r="U439" s="126"/>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ColWidth="9" defaultRowHeight="15" x14ac:dyDescent="0.25"/>
  <cols>
    <col min="1" max="1" width="12" style="49" customWidth="1"/>
    <col min="2" max="25" width="10.625" style="49" customWidth="1"/>
    <col min="26" max="26" width="9" style="42"/>
    <col min="27" max="27" width="11.25" style="42" customWidth="1"/>
    <col min="28" max="16384" width="9" style="42"/>
  </cols>
  <sheetData>
    <row r="1" spans="1:27" ht="38.25" customHeight="1" x14ac:dyDescent="0.2">
      <c r="A1" s="138"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марте 2023 г.</v>
      </c>
      <c r="B1" s="138"/>
      <c r="C1" s="138"/>
      <c r="D1" s="138"/>
      <c r="E1" s="138"/>
      <c r="F1" s="138"/>
      <c r="G1" s="138"/>
      <c r="H1" s="138"/>
      <c r="I1" s="138"/>
      <c r="J1" s="138"/>
      <c r="K1" s="138"/>
      <c r="L1" s="138"/>
      <c r="M1" s="138"/>
      <c r="N1" s="138"/>
      <c r="O1" s="138"/>
      <c r="P1" s="138"/>
      <c r="Q1" s="138"/>
      <c r="R1" s="138"/>
      <c r="S1" s="138"/>
      <c r="T1" s="138"/>
      <c r="U1" s="138"/>
      <c r="V1" s="138"/>
      <c r="W1" s="138"/>
      <c r="X1" s="138"/>
      <c r="Y1" s="138"/>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39" t="s">
        <v>42</v>
      </c>
      <c r="B3" s="139"/>
      <c r="C3" s="139"/>
      <c r="D3" s="139"/>
      <c r="E3" s="139"/>
      <c r="F3" s="139"/>
      <c r="G3" s="139"/>
      <c r="H3" s="139"/>
      <c r="I3" s="139"/>
      <c r="J3" s="139"/>
      <c r="K3" s="139"/>
      <c r="L3" s="139"/>
      <c r="M3" s="139"/>
      <c r="N3" s="139"/>
      <c r="O3" s="139"/>
      <c r="P3" s="139"/>
      <c r="Q3" s="139"/>
      <c r="R3" s="139"/>
      <c r="S3" s="139"/>
      <c r="T3" s="139"/>
      <c r="U3" s="139"/>
      <c r="V3" s="139"/>
      <c r="W3" s="139"/>
      <c r="X3" s="139"/>
      <c r="Y3" s="139"/>
    </row>
    <row r="4" spans="1:27" ht="32.25" customHeight="1" x14ac:dyDescent="0.2">
      <c r="A4" s="139" t="s">
        <v>81</v>
      </c>
      <c r="B4" s="139"/>
      <c r="C4" s="139"/>
      <c r="D4" s="139"/>
      <c r="E4" s="139"/>
      <c r="F4" s="139"/>
      <c r="G4" s="139"/>
      <c r="H4" s="139"/>
      <c r="I4" s="139"/>
      <c r="J4" s="139"/>
      <c r="K4" s="139"/>
      <c r="L4" s="139"/>
      <c r="M4" s="139"/>
      <c r="N4" s="139"/>
      <c r="O4" s="139"/>
      <c r="P4" s="139"/>
      <c r="Q4" s="139"/>
      <c r="R4" s="139"/>
      <c r="S4" s="139"/>
      <c r="T4" s="139"/>
      <c r="U4" s="139"/>
      <c r="V4" s="139"/>
      <c r="W4" s="139"/>
      <c r="X4" s="139"/>
      <c r="Y4" s="13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3"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34"/>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35"/>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01.03.2023</v>
      </c>
      <c r="B12" s="36">
        <f>SUMIFS(СВЦЭМ!$D$39:$D$782,СВЦЭМ!$A$39:$A$782,$A12,СВЦЭМ!$B$39:$B$782,B$11)+'СЕТ СН'!$F$11+СВЦЭМ!$D$10+'СЕТ СН'!$F$6-'СЕТ СН'!$F$23</f>
        <v>2147.3677190500002</v>
      </c>
      <c r="C12" s="36">
        <f>SUMIFS(СВЦЭМ!$D$39:$D$782,СВЦЭМ!$A$39:$A$782,$A12,СВЦЭМ!$B$39:$B$782,C$11)+'СЕТ СН'!$F$11+СВЦЭМ!$D$10+'СЕТ СН'!$F$6-'СЕТ СН'!$F$23</f>
        <v>2193.2539749899997</v>
      </c>
      <c r="D12" s="36">
        <f>SUMIFS(СВЦЭМ!$D$39:$D$782,СВЦЭМ!$A$39:$A$782,$A12,СВЦЭМ!$B$39:$B$782,D$11)+'СЕТ СН'!$F$11+СВЦЭМ!$D$10+'СЕТ СН'!$F$6-'СЕТ СН'!$F$23</f>
        <v>2213.4529873299998</v>
      </c>
      <c r="E12" s="36">
        <f>SUMIFS(СВЦЭМ!$D$39:$D$782,СВЦЭМ!$A$39:$A$782,$A12,СВЦЭМ!$B$39:$B$782,E$11)+'СЕТ СН'!$F$11+СВЦЭМ!$D$10+'СЕТ СН'!$F$6-'СЕТ СН'!$F$23</f>
        <v>2225.51096826</v>
      </c>
      <c r="F12" s="36">
        <f>SUMIFS(СВЦЭМ!$D$39:$D$782,СВЦЭМ!$A$39:$A$782,$A12,СВЦЭМ!$B$39:$B$782,F$11)+'СЕТ СН'!$F$11+СВЦЭМ!$D$10+'СЕТ СН'!$F$6-'СЕТ СН'!$F$23</f>
        <v>2225.6960424700001</v>
      </c>
      <c r="G12" s="36">
        <f>SUMIFS(СВЦЭМ!$D$39:$D$782,СВЦЭМ!$A$39:$A$782,$A12,СВЦЭМ!$B$39:$B$782,G$11)+'СЕТ СН'!$F$11+СВЦЭМ!$D$10+'СЕТ СН'!$F$6-'СЕТ СН'!$F$23</f>
        <v>2196.72095958</v>
      </c>
      <c r="H12" s="36">
        <f>SUMIFS(СВЦЭМ!$D$39:$D$782,СВЦЭМ!$A$39:$A$782,$A12,СВЦЭМ!$B$39:$B$782,H$11)+'СЕТ СН'!$F$11+СВЦЭМ!$D$10+'СЕТ СН'!$F$6-'СЕТ СН'!$F$23</f>
        <v>2167.9982071099998</v>
      </c>
      <c r="I12" s="36">
        <f>SUMIFS(СВЦЭМ!$D$39:$D$782,СВЦЭМ!$A$39:$A$782,$A12,СВЦЭМ!$B$39:$B$782,I$11)+'СЕТ СН'!$F$11+СВЦЭМ!$D$10+'СЕТ СН'!$F$6-'СЕТ СН'!$F$23</f>
        <v>2110.5371605999999</v>
      </c>
      <c r="J12" s="36">
        <f>SUMIFS(СВЦЭМ!$D$39:$D$782,СВЦЭМ!$A$39:$A$782,$A12,СВЦЭМ!$B$39:$B$782,J$11)+'СЕТ СН'!$F$11+СВЦЭМ!$D$10+'СЕТ СН'!$F$6-'СЕТ СН'!$F$23</f>
        <v>2098.4221619700002</v>
      </c>
      <c r="K12" s="36">
        <f>SUMIFS(СВЦЭМ!$D$39:$D$782,СВЦЭМ!$A$39:$A$782,$A12,СВЦЭМ!$B$39:$B$782,K$11)+'СЕТ СН'!$F$11+СВЦЭМ!$D$10+'СЕТ СН'!$F$6-'СЕТ СН'!$F$23</f>
        <v>2023.4157189799998</v>
      </c>
      <c r="L12" s="36">
        <f>SUMIFS(СВЦЭМ!$D$39:$D$782,СВЦЭМ!$A$39:$A$782,$A12,СВЦЭМ!$B$39:$B$782,L$11)+'СЕТ СН'!$F$11+СВЦЭМ!$D$10+'СЕТ СН'!$F$6-'СЕТ СН'!$F$23</f>
        <v>2045.3878416499999</v>
      </c>
      <c r="M12" s="36">
        <f>SUMIFS(СВЦЭМ!$D$39:$D$782,СВЦЭМ!$A$39:$A$782,$A12,СВЦЭМ!$B$39:$B$782,M$11)+'СЕТ СН'!$F$11+СВЦЭМ!$D$10+'СЕТ СН'!$F$6-'СЕТ СН'!$F$23</f>
        <v>2061.0469236099998</v>
      </c>
      <c r="N12" s="36">
        <f>SUMIFS(СВЦЭМ!$D$39:$D$782,СВЦЭМ!$A$39:$A$782,$A12,СВЦЭМ!$B$39:$B$782,N$11)+'СЕТ СН'!$F$11+СВЦЭМ!$D$10+'СЕТ СН'!$F$6-'СЕТ СН'!$F$23</f>
        <v>2091.7902894099998</v>
      </c>
      <c r="O12" s="36">
        <f>SUMIFS(СВЦЭМ!$D$39:$D$782,СВЦЭМ!$A$39:$A$782,$A12,СВЦЭМ!$B$39:$B$782,O$11)+'СЕТ СН'!$F$11+СВЦЭМ!$D$10+'СЕТ СН'!$F$6-'СЕТ СН'!$F$23</f>
        <v>2103.6929228099998</v>
      </c>
      <c r="P12" s="36">
        <f>SUMIFS(СВЦЭМ!$D$39:$D$782,СВЦЭМ!$A$39:$A$782,$A12,СВЦЭМ!$B$39:$B$782,P$11)+'СЕТ СН'!$F$11+СВЦЭМ!$D$10+'СЕТ СН'!$F$6-'СЕТ СН'!$F$23</f>
        <v>2115.6159738299998</v>
      </c>
      <c r="Q12" s="36">
        <f>SUMIFS(СВЦЭМ!$D$39:$D$782,СВЦЭМ!$A$39:$A$782,$A12,СВЦЭМ!$B$39:$B$782,Q$11)+'СЕТ СН'!$F$11+СВЦЭМ!$D$10+'СЕТ СН'!$F$6-'СЕТ СН'!$F$23</f>
        <v>2091.8351522100002</v>
      </c>
      <c r="R12" s="36">
        <f>SUMIFS(СВЦЭМ!$D$39:$D$782,СВЦЭМ!$A$39:$A$782,$A12,СВЦЭМ!$B$39:$B$782,R$11)+'СЕТ СН'!$F$11+СВЦЭМ!$D$10+'СЕТ СН'!$F$6-'СЕТ СН'!$F$23</f>
        <v>2095.3566431300001</v>
      </c>
      <c r="S12" s="36">
        <f>SUMIFS(СВЦЭМ!$D$39:$D$782,СВЦЭМ!$A$39:$A$782,$A12,СВЦЭМ!$B$39:$B$782,S$11)+'СЕТ СН'!$F$11+СВЦЭМ!$D$10+'СЕТ СН'!$F$6-'СЕТ СН'!$F$23</f>
        <v>2065.9160440999999</v>
      </c>
      <c r="T12" s="36">
        <f>SUMIFS(СВЦЭМ!$D$39:$D$782,СВЦЭМ!$A$39:$A$782,$A12,СВЦЭМ!$B$39:$B$782,T$11)+'СЕТ СН'!$F$11+СВЦЭМ!$D$10+'СЕТ СН'!$F$6-'СЕТ СН'!$F$23</f>
        <v>2060.7537496700002</v>
      </c>
      <c r="U12" s="36">
        <f>SUMIFS(СВЦЭМ!$D$39:$D$782,СВЦЭМ!$A$39:$A$782,$A12,СВЦЭМ!$B$39:$B$782,U$11)+'СЕТ СН'!$F$11+СВЦЭМ!$D$10+'СЕТ СН'!$F$6-'СЕТ СН'!$F$23</f>
        <v>2074.2272992100002</v>
      </c>
      <c r="V12" s="36">
        <f>SUMIFS(СВЦЭМ!$D$39:$D$782,СВЦЭМ!$A$39:$A$782,$A12,СВЦЭМ!$B$39:$B$782,V$11)+'СЕТ СН'!$F$11+СВЦЭМ!$D$10+'СЕТ СН'!$F$6-'СЕТ СН'!$F$23</f>
        <v>2076.61826883</v>
      </c>
      <c r="W12" s="36">
        <f>SUMIFS(СВЦЭМ!$D$39:$D$782,СВЦЭМ!$A$39:$A$782,$A12,СВЦЭМ!$B$39:$B$782,W$11)+'СЕТ СН'!$F$11+СВЦЭМ!$D$10+'СЕТ СН'!$F$6-'СЕТ СН'!$F$23</f>
        <v>2096.4759361500001</v>
      </c>
      <c r="X12" s="36">
        <f>SUMIFS(СВЦЭМ!$D$39:$D$782,СВЦЭМ!$A$39:$A$782,$A12,СВЦЭМ!$B$39:$B$782,X$11)+'СЕТ СН'!$F$11+СВЦЭМ!$D$10+'СЕТ СН'!$F$6-'СЕТ СН'!$F$23</f>
        <v>2110.8257701799998</v>
      </c>
      <c r="Y12" s="36">
        <f>SUMIFS(СВЦЭМ!$D$39:$D$782,СВЦЭМ!$A$39:$A$782,$A12,СВЦЭМ!$B$39:$B$782,Y$11)+'СЕТ СН'!$F$11+СВЦЭМ!$D$10+'СЕТ СН'!$F$6-'СЕТ СН'!$F$23</f>
        <v>2149.1440411799999</v>
      </c>
      <c r="AA12" s="45"/>
    </row>
    <row r="13" spans="1:27" ht="15.75" x14ac:dyDescent="0.2">
      <c r="A13" s="35">
        <f>A12+1</f>
        <v>44987</v>
      </c>
      <c r="B13" s="36">
        <f>SUMIFS(СВЦЭМ!$D$39:$D$782,СВЦЭМ!$A$39:$A$782,$A13,СВЦЭМ!$B$39:$B$782,B$11)+'СЕТ СН'!$F$11+СВЦЭМ!$D$10+'СЕТ СН'!$F$6-'СЕТ СН'!$F$23</f>
        <v>2119.2010263699999</v>
      </c>
      <c r="C13" s="36">
        <f>SUMIFS(СВЦЭМ!$D$39:$D$782,СВЦЭМ!$A$39:$A$782,$A13,СВЦЭМ!$B$39:$B$782,C$11)+'СЕТ СН'!$F$11+СВЦЭМ!$D$10+'СЕТ СН'!$F$6-'СЕТ СН'!$F$23</f>
        <v>2099.16507559</v>
      </c>
      <c r="D13" s="36">
        <f>SUMIFS(СВЦЭМ!$D$39:$D$782,СВЦЭМ!$A$39:$A$782,$A13,СВЦЭМ!$B$39:$B$782,D$11)+'СЕТ СН'!$F$11+СВЦЭМ!$D$10+'СЕТ СН'!$F$6-'СЕТ СН'!$F$23</f>
        <v>2120.3601623200002</v>
      </c>
      <c r="E13" s="36">
        <f>SUMIFS(СВЦЭМ!$D$39:$D$782,СВЦЭМ!$A$39:$A$782,$A13,СВЦЭМ!$B$39:$B$782,E$11)+'СЕТ СН'!$F$11+СВЦЭМ!$D$10+'СЕТ СН'!$F$6-'СЕТ СН'!$F$23</f>
        <v>2132.52536715</v>
      </c>
      <c r="F13" s="36">
        <f>SUMIFS(СВЦЭМ!$D$39:$D$782,СВЦЭМ!$A$39:$A$782,$A13,СВЦЭМ!$B$39:$B$782,F$11)+'СЕТ СН'!$F$11+СВЦЭМ!$D$10+'СЕТ СН'!$F$6-'СЕТ СН'!$F$23</f>
        <v>2134.5161371200002</v>
      </c>
      <c r="G13" s="36">
        <f>SUMIFS(СВЦЭМ!$D$39:$D$782,СВЦЭМ!$A$39:$A$782,$A13,СВЦЭМ!$B$39:$B$782,G$11)+'СЕТ СН'!$F$11+СВЦЭМ!$D$10+'СЕТ СН'!$F$6-'СЕТ СН'!$F$23</f>
        <v>2107.4416481600001</v>
      </c>
      <c r="H13" s="36">
        <f>SUMIFS(СВЦЭМ!$D$39:$D$782,СВЦЭМ!$A$39:$A$782,$A13,СВЦЭМ!$B$39:$B$782,H$11)+'СЕТ СН'!$F$11+СВЦЭМ!$D$10+'СЕТ СН'!$F$6-'СЕТ СН'!$F$23</f>
        <v>2004.2257989299999</v>
      </c>
      <c r="I13" s="36">
        <f>SUMIFS(СВЦЭМ!$D$39:$D$782,СВЦЭМ!$A$39:$A$782,$A13,СВЦЭМ!$B$39:$B$782,I$11)+'СЕТ СН'!$F$11+СВЦЭМ!$D$10+'СЕТ СН'!$F$6-'СЕТ СН'!$F$23</f>
        <v>1960.4455490599998</v>
      </c>
      <c r="J13" s="36">
        <f>SUMIFS(СВЦЭМ!$D$39:$D$782,СВЦЭМ!$A$39:$A$782,$A13,СВЦЭМ!$B$39:$B$782,J$11)+'СЕТ СН'!$F$11+СВЦЭМ!$D$10+'СЕТ СН'!$F$6-'СЕТ СН'!$F$23</f>
        <v>1938.00599917</v>
      </c>
      <c r="K13" s="36">
        <f>SUMIFS(СВЦЭМ!$D$39:$D$782,СВЦЭМ!$A$39:$A$782,$A13,СВЦЭМ!$B$39:$B$782,K$11)+'СЕТ СН'!$F$11+СВЦЭМ!$D$10+'СЕТ СН'!$F$6-'СЕТ СН'!$F$23</f>
        <v>1955.8094958099998</v>
      </c>
      <c r="L13" s="36">
        <f>SUMIFS(СВЦЭМ!$D$39:$D$782,СВЦЭМ!$A$39:$A$782,$A13,СВЦЭМ!$B$39:$B$782,L$11)+'СЕТ СН'!$F$11+СВЦЭМ!$D$10+'СЕТ СН'!$F$6-'СЕТ СН'!$F$23</f>
        <v>1954.0658335099999</v>
      </c>
      <c r="M13" s="36">
        <f>SUMIFS(СВЦЭМ!$D$39:$D$782,СВЦЭМ!$A$39:$A$782,$A13,СВЦЭМ!$B$39:$B$782,M$11)+'СЕТ СН'!$F$11+СВЦЭМ!$D$10+'СЕТ СН'!$F$6-'СЕТ СН'!$F$23</f>
        <v>1956.6236550599999</v>
      </c>
      <c r="N13" s="36">
        <f>SUMIFS(СВЦЭМ!$D$39:$D$782,СВЦЭМ!$A$39:$A$782,$A13,СВЦЭМ!$B$39:$B$782,N$11)+'СЕТ СН'!$F$11+СВЦЭМ!$D$10+'СЕТ СН'!$F$6-'СЕТ СН'!$F$23</f>
        <v>1980.9237933699999</v>
      </c>
      <c r="O13" s="36">
        <f>SUMIFS(СВЦЭМ!$D$39:$D$782,СВЦЭМ!$A$39:$A$782,$A13,СВЦЭМ!$B$39:$B$782,O$11)+'СЕТ СН'!$F$11+СВЦЭМ!$D$10+'СЕТ СН'!$F$6-'СЕТ СН'!$F$23</f>
        <v>2022.7989540799999</v>
      </c>
      <c r="P13" s="36">
        <f>SUMIFS(СВЦЭМ!$D$39:$D$782,СВЦЭМ!$A$39:$A$782,$A13,СВЦЭМ!$B$39:$B$782,P$11)+'СЕТ СН'!$F$11+СВЦЭМ!$D$10+'СЕТ СН'!$F$6-'СЕТ СН'!$F$23</f>
        <v>2037.5579318299999</v>
      </c>
      <c r="Q13" s="36">
        <f>SUMIFS(СВЦЭМ!$D$39:$D$782,СВЦЭМ!$A$39:$A$782,$A13,СВЦЭМ!$B$39:$B$782,Q$11)+'СЕТ СН'!$F$11+СВЦЭМ!$D$10+'СЕТ СН'!$F$6-'СЕТ СН'!$F$23</f>
        <v>2042.2295324099998</v>
      </c>
      <c r="R13" s="36">
        <f>SUMIFS(СВЦЭМ!$D$39:$D$782,СВЦЭМ!$A$39:$A$782,$A13,СВЦЭМ!$B$39:$B$782,R$11)+'СЕТ СН'!$F$11+СВЦЭМ!$D$10+'СЕТ СН'!$F$6-'СЕТ СН'!$F$23</f>
        <v>2048.1571253699999</v>
      </c>
      <c r="S13" s="36">
        <f>SUMIFS(СВЦЭМ!$D$39:$D$782,СВЦЭМ!$A$39:$A$782,$A13,СВЦЭМ!$B$39:$B$782,S$11)+'СЕТ СН'!$F$11+СВЦЭМ!$D$10+'СЕТ СН'!$F$6-'СЕТ СН'!$F$23</f>
        <v>2041.41817638</v>
      </c>
      <c r="T13" s="36">
        <f>SUMIFS(СВЦЭМ!$D$39:$D$782,СВЦЭМ!$A$39:$A$782,$A13,СВЦЭМ!$B$39:$B$782,T$11)+'СЕТ СН'!$F$11+СВЦЭМ!$D$10+'СЕТ СН'!$F$6-'СЕТ СН'!$F$23</f>
        <v>1998.3183928699998</v>
      </c>
      <c r="U13" s="36">
        <f>SUMIFS(СВЦЭМ!$D$39:$D$782,СВЦЭМ!$A$39:$A$782,$A13,СВЦЭМ!$B$39:$B$782,U$11)+'СЕТ СН'!$F$11+СВЦЭМ!$D$10+'СЕТ СН'!$F$6-'СЕТ СН'!$F$23</f>
        <v>1937.4366688999999</v>
      </c>
      <c r="V13" s="36">
        <f>SUMIFS(СВЦЭМ!$D$39:$D$782,СВЦЭМ!$A$39:$A$782,$A13,СВЦЭМ!$B$39:$B$782,V$11)+'СЕТ СН'!$F$11+СВЦЭМ!$D$10+'СЕТ СН'!$F$6-'СЕТ СН'!$F$23</f>
        <v>1931.33639191</v>
      </c>
      <c r="W13" s="36">
        <f>SUMIFS(СВЦЭМ!$D$39:$D$782,СВЦЭМ!$A$39:$A$782,$A13,СВЦЭМ!$B$39:$B$782,W$11)+'СЕТ СН'!$F$11+СВЦЭМ!$D$10+'СЕТ СН'!$F$6-'СЕТ СН'!$F$23</f>
        <v>1940.6030226199998</v>
      </c>
      <c r="X13" s="36">
        <f>SUMIFS(СВЦЭМ!$D$39:$D$782,СВЦЭМ!$A$39:$A$782,$A13,СВЦЭМ!$B$39:$B$782,X$11)+'СЕТ СН'!$F$11+СВЦЭМ!$D$10+'СЕТ СН'!$F$6-'СЕТ СН'!$F$23</f>
        <v>1963.61474931</v>
      </c>
      <c r="Y13" s="36">
        <f>SUMIFS(СВЦЭМ!$D$39:$D$782,СВЦЭМ!$A$39:$A$782,$A13,СВЦЭМ!$B$39:$B$782,Y$11)+'СЕТ СН'!$F$11+СВЦЭМ!$D$10+'СЕТ СН'!$F$6-'СЕТ СН'!$F$23</f>
        <v>2007.3458429</v>
      </c>
    </row>
    <row r="14" spans="1:27" ht="15.75" x14ac:dyDescent="0.2">
      <c r="A14" s="35">
        <f t="shared" ref="A14:A42" si="0">A13+1</f>
        <v>44988</v>
      </c>
      <c r="B14" s="36">
        <f>SUMIFS(СВЦЭМ!$D$39:$D$782,СВЦЭМ!$A$39:$A$782,$A14,СВЦЭМ!$B$39:$B$782,B$11)+'СЕТ СН'!$F$11+СВЦЭМ!$D$10+'СЕТ СН'!$F$6-'СЕТ СН'!$F$23</f>
        <v>2030.2721955299999</v>
      </c>
      <c r="C14" s="36">
        <f>SUMIFS(СВЦЭМ!$D$39:$D$782,СВЦЭМ!$A$39:$A$782,$A14,СВЦЭМ!$B$39:$B$782,C$11)+'СЕТ СН'!$F$11+СВЦЭМ!$D$10+'СЕТ СН'!$F$6-'СЕТ СН'!$F$23</f>
        <v>2039.9504093099999</v>
      </c>
      <c r="D14" s="36">
        <f>SUMIFS(СВЦЭМ!$D$39:$D$782,СВЦЭМ!$A$39:$A$782,$A14,СВЦЭМ!$B$39:$B$782,D$11)+'СЕТ СН'!$F$11+СВЦЭМ!$D$10+'СЕТ СН'!$F$6-'СЕТ СН'!$F$23</f>
        <v>2061.34917584</v>
      </c>
      <c r="E14" s="36">
        <f>SUMIFS(СВЦЭМ!$D$39:$D$782,СВЦЭМ!$A$39:$A$782,$A14,СВЦЭМ!$B$39:$B$782,E$11)+'СЕТ СН'!$F$11+СВЦЭМ!$D$10+'СЕТ СН'!$F$6-'СЕТ СН'!$F$23</f>
        <v>2067.4781034399998</v>
      </c>
      <c r="F14" s="36">
        <f>SUMIFS(СВЦЭМ!$D$39:$D$782,СВЦЭМ!$A$39:$A$782,$A14,СВЦЭМ!$B$39:$B$782,F$11)+'СЕТ СН'!$F$11+СВЦЭМ!$D$10+'СЕТ СН'!$F$6-'СЕТ СН'!$F$23</f>
        <v>2053.8930172199998</v>
      </c>
      <c r="G14" s="36">
        <f>SUMIFS(СВЦЭМ!$D$39:$D$782,СВЦЭМ!$A$39:$A$782,$A14,СВЦЭМ!$B$39:$B$782,G$11)+'СЕТ СН'!$F$11+СВЦЭМ!$D$10+'СЕТ СН'!$F$6-'СЕТ СН'!$F$23</f>
        <v>2043.18568353</v>
      </c>
      <c r="H14" s="36">
        <f>SUMIFS(СВЦЭМ!$D$39:$D$782,СВЦЭМ!$A$39:$A$782,$A14,СВЦЭМ!$B$39:$B$782,H$11)+'СЕТ СН'!$F$11+СВЦЭМ!$D$10+'СЕТ СН'!$F$6-'СЕТ СН'!$F$23</f>
        <v>2033.16194318</v>
      </c>
      <c r="I14" s="36">
        <f>SUMIFS(СВЦЭМ!$D$39:$D$782,СВЦЭМ!$A$39:$A$782,$A14,СВЦЭМ!$B$39:$B$782,I$11)+'СЕТ СН'!$F$11+СВЦЭМ!$D$10+'СЕТ СН'!$F$6-'СЕТ СН'!$F$23</f>
        <v>1952.2447422299999</v>
      </c>
      <c r="J14" s="36">
        <f>SUMIFS(СВЦЭМ!$D$39:$D$782,СВЦЭМ!$A$39:$A$782,$A14,СВЦЭМ!$B$39:$B$782,J$11)+'СЕТ СН'!$F$11+СВЦЭМ!$D$10+'СЕТ СН'!$F$6-'СЕТ СН'!$F$23</f>
        <v>1961.9280491899999</v>
      </c>
      <c r="K14" s="36">
        <f>SUMIFS(СВЦЭМ!$D$39:$D$782,СВЦЭМ!$A$39:$A$782,$A14,СВЦЭМ!$B$39:$B$782,K$11)+'СЕТ СН'!$F$11+СВЦЭМ!$D$10+'СЕТ СН'!$F$6-'СЕТ СН'!$F$23</f>
        <v>1943.9484368599999</v>
      </c>
      <c r="L14" s="36">
        <f>SUMIFS(СВЦЭМ!$D$39:$D$782,СВЦЭМ!$A$39:$A$782,$A14,СВЦЭМ!$B$39:$B$782,L$11)+'СЕТ СН'!$F$11+СВЦЭМ!$D$10+'СЕТ СН'!$F$6-'СЕТ СН'!$F$23</f>
        <v>1925.3352400699998</v>
      </c>
      <c r="M14" s="36">
        <f>SUMIFS(СВЦЭМ!$D$39:$D$782,СВЦЭМ!$A$39:$A$782,$A14,СВЦЭМ!$B$39:$B$782,M$11)+'СЕТ СН'!$F$11+СВЦЭМ!$D$10+'СЕТ СН'!$F$6-'СЕТ СН'!$F$23</f>
        <v>1932.1726025599999</v>
      </c>
      <c r="N14" s="36">
        <f>SUMIFS(СВЦЭМ!$D$39:$D$782,СВЦЭМ!$A$39:$A$782,$A14,СВЦЭМ!$B$39:$B$782,N$11)+'СЕТ СН'!$F$11+СВЦЭМ!$D$10+'СЕТ СН'!$F$6-'СЕТ СН'!$F$23</f>
        <v>1955.5654614399998</v>
      </c>
      <c r="O14" s="36">
        <f>SUMIFS(СВЦЭМ!$D$39:$D$782,СВЦЭМ!$A$39:$A$782,$A14,СВЦЭМ!$B$39:$B$782,O$11)+'СЕТ СН'!$F$11+СВЦЭМ!$D$10+'СЕТ СН'!$F$6-'СЕТ СН'!$F$23</f>
        <v>2025.6962144699999</v>
      </c>
      <c r="P14" s="36">
        <f>SUMIFS(СВЦЭМ!$D$39:$D$782,СВЦЭМ!$A$39:$A$782,$A14,СВЦЭМ!$B$39:$B$782,P$11)+'СЕТ СН'!$F$11+СВЦЭМ!$D$10+'СЕТ СН'!$F$6-'СЕТ СН'!$F$23</f>
        <v>2037.5788149799998</v>
      </c>
      <c r="Q14" s="36">
        <f>SUMIFS(СВЦЭМ!$D$39:$D$782,СВЦЭМ!$A$39:$A$782,$A14,СВЦЭМ!$B$39:$B$782,Q$11)+'СЕТ СН'!$F$11+СВЦЭМ!$D$10+'СЕТ СН'!$F$6-'СЕТ СН'!$F$23</f>
        <v>1991.1322291299998</v>
      </c>
      <c r="R14" s="36">
        <f>SUMIFS(СВЦЭМ!$D$39:$D$782,СВЦЭМ!$A$39:$A$782,$A14,СВЦЭМ!$B$39:$B$782,R$11)+'СЕТ СН'!$F$11+СВЦЭМ!$D$10+'СЕТ СН'!$F$6-'СЕТ СН'!$F$23</f>
        <v>2051.28173522</v>
      </c>
      <c r="S14" s="36">
        <f>SUMIFS(СВЦЭМ!$D$39:$D$782,СВЦЭМ!$A$39:$A$782,$A14,СВЦЭМ!$B$39:$B$782,S$11)+'СЕТ СН'!$F$11+СВЦЭМ!$D$10+'СЕТ СН'!$F$6-'СЕТ СН'!$F$23</f>
        <v>1991.5501755799999</v>
      </c>
      <c r="T14" s="36">
        <f>SUMIFS(СВЦЭМ!$D$39:$D$782,СВЦЭМ!$A$39:$A$782,$A14,СВЦЭМ!$B$39:$B$782,T$11)+'СЕТ СН'!$F$11+СВЦЭМ!$D$10+'СЕТ СН'!$F$6-'СЕТ СН'!$F$23</f>
        <v>1958.5583046699999</v>
      </c>
      <c r="U14" s="36">
        <f>SUMIFS(СВЦЭМ!$D$39:$D$782,СВЦЭМ!$A$39:$A$782,$A14,СВЦЭМ!$B$39:$B$782,U$11)+'СЕТ СН'!$F$11+СВЦЭМ!$D$10+'СЕТ СН'!$F$6-'СЕТ СН'!$F$23</f>
        <v>1920.0737997899998</v>
      </c>
      <c r="V14" s="36">
        <f>SUMIFS(СВЦЭМ!$D$39:$D$782,СВЦЭМ!$A$39:$A$782,$A14,СВЦЭМ!$B$39:$B$782,V$11)+'СЕТ СН'!$F$11+СВЦЭМ!$D$10+'СЕТ СН'!$F$6-'СЕТ СН'!$F$23</f>
        <v>1927.16041688</v>
      </c>
      <c r="W14" s="36">
        <f>SUMIFS(СВЦЭМ!$D$39:$D$782,СВЦЭМ!$A$39:$A$782,$A14,СВЦЭМ!$B$39:$B$782,W$11)+'СЕТ СН'!$F$11+СВЦЭМ!$D$10+'СЕТ СН'!$F$6-'СЕТ СН'!$F$23</f>
        <v>1923.7184628199998</v>
      </c>
      <c r="X14" s="36">
        <f>SUMIFS(СВЦЭМ!$D$39:$D$782,СВЦЭМ!$A$39:$A$782,$A14,СВЦЭМ!$B$39:$B$782,X$11)+'СЕТ СН'!$F$11+СВЦЭМ!$D$10+'СЕТ СН'!$F$6-'СЕТ СН'!$F$23</f>
        <v>1951.9992141999999</v>
      </c>
      <c r="Y14" s="36">
        <f>SUMIFS(СВЦЭМ!$D$39:$D$782,СВЦЭМ!$A$39:$A$782,$A14,СВЦЭМ!$B$39:$B$782,Y$11)+'СЕТ СН'!$F$11+СВЦЭМ!$D$10+'СЕТ СН'!$F$6-'СЕТ СН'!$F$23</f>
        <v>2023.9708744099999</v>
      </c>
    </row>
    <row r="15" spans="1:27" ht="15.75" x14ac:dyDescent="0.2">
      <c r="A15" s="35">
        <f t="shared" si="0"/>
        <v>44989</v>
      </c>
      <c r="B15" s="36">
        <f>SUMIFS(СВЦЭМ!$D$39:$D$782,СВЦЭМ!$A$39:$A$782,$A15,СВЦЭМ!$B$39:$B$782,B$11)+'СЕТ СН'!$F$11+СВЦЭМ!$D$10+'СЕТ СН'!$F$6-'СЕТ СН'!$F$23</f>
        <v>1965.5424142499999</v>
      </c>
      <c r="C15" s="36">
        <f>SUMIFS(СВЦЭМ!$D$39:$D$782,СВЦЭМ!$A$39:$A$782,$A15,СВЦЭМ!$B$39:$B$782,C$11)+'СЕТ СН'!$F$11+СВЦЭМ!$D$10+'СЕТ СН'!$F$6-'СЕТ СН'!$F$23</f>
        <v>1998.5730293299998</v>
      </c>
      <c r="D15" s="36">
        <f>SUMIFS(СВЦЭМ!$D$39:$D$782,СВЦЭМ!$A$39:$A$782,$A15,СВЦЭМ!$B$39:$B$782,D$11)+'СЕТ СН'!$F$11+СВЦЭМ!$D$10+'СЕТ СН'!$F$6-'СЕТ СН'!$F$23</f>
        <v>2009.9477371999999</v>
      </c>
      <c r="E15" s="36">
        <f>SUMIFS(СВЦЭМ!$D$39:$D$782,СВЦЭМ!$A$39:$A$782,$A15,СВЦЭМ!$B$39:$B$782,E$11)+'СЕТ СН'!$F$11+СВЦЭМ!$D$10+'СЕТ СН'!$F$6-'СЕТ СН'!$F$23</f>
        <v>2009.2548333799998</v>
      </c>
      <c r="F15" s="36">
        <f>SUMIFS(СВЦЭМ!$D$39:$D$782,СВЦЭМ!$A$39:$A$782,$A15,СВЦЭМ!$B$39:$B$782,F$11)+'СЕТ СН'!$F$11+СВЦЭМ!$D$10+'СЕТ СН'!$F$6-'СЕТ СН'!$F$23</f>
        <v>1993.6918953499999</v>
      </c>
      <c r="G15" s="36">
        <f>SUMIFS(СВЦЭМ!$D$39:$D$782,СВЦЭМ!$A$39:$A$782,$A15,СВЦЭМ!$B$39:$B$782,G$11)+'СЕТ СН'!$F$11+СВЦЭМ!$D$10+'СЕТ СН'!$F$6-'СЕТ СН'!$F$23</f>
        <v>1972.7859294399998</v>
      </c>
      <c r="H15" s="36">
        <f>SUMIFS(СВЦЭМ!$D$39:$D$782,СВЦЭМ!$A$39:$A$782,$A15,СВЦЭМ!$B$39:$B$782,H$11)+'СЕТ СН'!$F$11+СВЦЭМ!$D$10+'СЕТ СН'!$F$6-'СЕТ СН'!$F$23</f>
        <v>1922.5264416999999</v>
      </c>
      <c r="I15" s="36">
        <f>SUMIFS(СВЦЭМ!$D$39:$D$782,СВЦЭМ!$A$39:$A$782,$A15,СВЦЭМ!$B$39:$B$782,I$11)+'СЕТ СН'!$F$11+СВЦЭМ!$D$10+'СЕТ СН'!$F$6-'СЕТ СН'!$F$23</f>
        <v>1870.4441871899999</v>
      </c>
      <c r="J15" s="36">
        <f>SUMIFS(СВЦЭМ!$D$39:$D$782,СВЦЭМ!$A$39:$A$782,$A15,СВЦЭМ!$B$39:$B$782,J$11)+'СЕТ СН'!$F$11+СВЦЭМ!$D$10+'СЕТ СН'!$F$6-'СЕТ СН'!$F$23</f>
        <v>1853.7182461699999</v>
      </c>
      <c r="K15" s="36">
        <f>SUMIFS(СВЦЭМ!$D$39:$D$782,СВЦЭМ!$A$39:$A$782,$A15,СВЦЭМ!$B$39:$B$782,K$11)+'СЕТ СН'!$F$11+СВЦЭМ!$D$10+'СЕТ СН'!$F$6-'СЕТ СН'!$F$23</f>
        <v>1843.4732665199999</v>
      </c>
      <c r="L15" s="36">
        <f>SUMIFS(СВЦЭМ!$D$39:$D$782,СВЦЭМ!$A$39:$A$782,$A15,СВЦЭМ!$B$39:$B$782,L$11)+'СЕТ СН'!$F$11+СВЦЭМ!$D$10+'СЕТ СН'!$F$6-'СЕТ СН'!$F$23</f>
        <v>1852.33397408</v>
      </c>
      <c r="M15" s="36">
        <f>SUMIFS(СВЦЭМ!$D$39:$D$782,СВЦЭМ!$A$39:$A$782,$A15,СВЦЭМ!$B$39:$B$782,M$11)+'СЕТ СН'!$F$11+СВЦЭМ!$D$10+'СЕТ СН'!$F$6-'СЕТ СН'!$F$23</f>
        <v>1866.4539259899998</v>
      </c>
      <c r="N15" s="36">
        <f>SUMIFS(СВЦЭМ!$D$39:$D$782,СВЦЭМ!$A$39:$A$782,$A15,СВЦЭМ!$B$39:$B$782,N$11)+'СЕТ СН'!$F$11+СВЦЭМ!$D$10+'СЕТ СН'!$F$6-'СЕТ СН'!$F$23</f>
        <v>1900.4942394599998</v>
      </c>
      <c r="O15" s="36">
        <f>SUMIFS(СВЦЭМ!$D$39:$D$782,СВЦЭМ!$A$39:$A$782,$A15,СВЦЭМ!$B$39:$B$782,O$11)+'СЕТ СН'!$F$11+СВЦЭМ!$D$10+'СЕТ СН'!$F$6-'СЕТ СН'!$F$23</f>
        <v>1927.44681621</v>
      </c>
      <c r="P15" s="36">
        <f>SUMIFS(СВЦЭМ!$D$39:$D$782,СВЦЭМ!$A$39:$A$782,$A15,СВЦЭМ!$B$39:$B$782,P$11)+'СЕТ СН'!$F$11+СВЦЭМ!$D$10+'СЕТ СН'!$F$6-'СЕТ СН'!$F$23</f>
        <v>1940.7164904899998</v>
      </c>
      <c r="Q15" s="36">
        <f>SUMIFS(СВЦЭМ!$D$39:$D$782,СВЦЭМ!$A$39:$A$782,$A15,СВЦЭМ!$B$39:$B$782,Q$11)+'СЕТ СН'!$F$11+СВЦЭМ!$D$10+'СЕТ СН'!$F$6-'СЕТ СН'!$F$23</f>
        <v>1945.8406834799998</v>
      </c>
      <c r="R15" s="36">
        <f>SUMIFS(СВЦЭМ!$D$39:$D$782,СВЦЭМ!$A$39:$A$782,$A15,СВЦЭМ!$B$39:$B$782,R$11)+'СЕТ СН'!$F$11+СВЦЭМ!$D$10+'СЕТ СН'!$F$6-'СЕТ СН'!$F$23</f>
        <v>1948.6494533799998</v>
      </c>
      <c r="S15" s="36">
        <f>SUMIFS(СВЦЭМ!$D$39:$D$782,СВЦЭМ!$A$39:$A$782,$A15,СВЦЭМ!$B$39:$B$782,S$11)+'СЕТ СН'!$F$11+СВЦЭМ!$D$10+'СЕТ СН'!$F$6-'СЕТ СН'!$F$23</f>
        <v>1911.6047841299999</v>
      </c>
      <c r="T15" s="36">
        <f>SUMIFS(СВЦЭМ!$D$39:$D$782,СВЦЭМ!$A$39:$A$782,$A15,СВЦЭМ!$B$39:$B$782,T$11)+'СЕТ СН'!$F$11+СВЦЭМ!$D$10+'СЕТ СН'!$F$6-'СЕТ СН'!$F$23</f>
        <v>1865.8459433099999</v>
      </c>
      <c r="U15" s="36">
        <f>SUMIFS(СВЦЭМ!$D$39:$D$782,СВЦЭМ!$A$39:$A$782,$A15,СВЦЭМ!$B$39:$B$782,U$11)+'СЕТ СН'!$F$11+СВЦЭМ!$D$10+'СЕТ СН'!$F$6-'СЕТ СН'!$F$23</f>
        <v>1856.2692833499998</v>
      </c>
      <c r="V15" s="36">
        <f>SUMIFS(СВЦЭМ!$D$39:$D$782,СВЦЭМ!$A$39:$A$782,$A15,СВЦЭМ!$B$39:$B$782,V$11)+'СЕТ СН'!$F$11+СВЦЭМ!$D$10+'СЕТ СН'!$F$6-'СЕТ СН'!$F$23</f>
        <v>1868.8760854899999</v>
      </c>
      <c r="W15" s="36">
        <f>SUMIFS(СВЦЭМ!$D$39:$D$782,СВЦЭМ!$A$39:$A$782,$A15,СВЦЭМ!$B$39:$B$782,W$11)+'СЕТ СН'!$F$11+СВЦЭМ!$D$10+'СЕТ СН'!$F$6-'СЕТ СН'!$F$23</f>
        <v>1902.7598865</v>
      </c>
      <c r="X15" s="36">
        <f>SUMIFS(СВЦЭМ!$D$39:$D$782,СВЦЭМ!$A$39:$A$782,$A15,СВЦЭМ!$B$39:$B$782,X$11)+'СЕТ СН'!$F$11+СВЦЭМ!$D$10+'СЕТ СН'!$F$6-'СЕТ СН'!$F$23</f>
        <v>1936.7945788899999</v>
      </c>
      <c r="Y15" s="36">
        <f>SUMIFS(СВЦЭМ!$D$39:$D$782,СВЦЭМ!$A$39:$A$782,$A15,СВЦЭМ!$B$39:$B$782,Y$11)+'СЕТ СН'!$F$11+СВЦЭМ!$D$10+'СЕТ СН'!$F$6-'СЕТ СН'!$F$23</f>
        <v>1965.07165259</v>
      </c>
    </row>
    <row r="16" spans="1:27" ht="15.75" x14ac:dyDescent="0.2">
      <c r="A16" s="35">
        <f t="shared" si="0"/>
        <v>44990</v>
      </c>
      <c r="B16" s="36">
        <f>SUMIFS(СВЦЭМ!$D$39:$D$782,СВЦЭМ!$A$39:$A$782,$A16,СВЦЭМ!$B$39:$B$782,B$11)+'СЕТ СН'!$F$11+СВЦЭМ!$D$10+'СЕТ СН'!$F$6-'СЕТ СН'!$F$23</f>
        <v>1983.92292815</v>
      </c>
      <c r="C16" s="36">
        <f>SUMIFS(СВЦЭМ!$D$39:$D$782,СВЦЭМ!$A$39:$A$782,$A16,СВЦЭМ!$B$39:$B$782,C$11)+'СЕТ СН'!$F$11+СВЦЭМ!$D$10+'СЕТ СН'!$F$6-'СЕТ СН'!$F$23</f>
        <v>2019.2364106499999</v>
      </c>
      <c r="D16" s="36">
        <f>SUMIFS(СВЦЭМ!$D$39:$D$782,СВЦЭМ!$A$39:$A$782,$A16,СВЦЭМ!$B$39:$B$782,D$11)+'СЕТ СН'!$F$11+СВЦЭМ!$D$10+'СЕТ СН'!$F$6-'СЕТ СН'!$F$23</f>
        <v>2036.5731057399998</v>
      </c>
      <c r="E16" s="36">
        <f>SUMIFS(СВЦЭМ!$D$39:$D$782,СВЦЭМ!$A$39:$A$782,$A16,СВЦЭМ!$B$39:$B$782,E$11)+'СЕТ СН'!$F$11+СВЦЭМ!$D$10+'СЕТ СН'!$F$6-'СЕТ СН'!$F$23</f>
        <v>2037.1491947699999</v>
      </c>
      <c r="F16" s="36">
        <f>SUMIFS(СВЦЭМ!$D$39:$D$782,СВЦЭМ!$A$39:$A$782,$A16,СВЦЭМ!$B$39:$B$782,F$11)+'СЕТ СН'!$F$11+СВЦЭМ!$D$10+'СЕТ СН'!$F$6-'СЕТ СН'!$F$23</f>
        <v>2043.77653775</v>
      </c>
      <c r="G16" s="36">
        <f>SUMIFS(СВЦЭМ!$D$39:$D$782,СВЦЭМ!$A$39:$A$782,$A16,СВЦЭМ!$B$39:$B$782,G$11)+'СЕТ СН'!$F$11+СВЦЭМ!$D$10+'СЕТ СН'!$F$6-'СЕТ СН'!$F$23</f>
        <v>2021.57800331</v>
      </c>
      <c r="H16" s="36">
        <f>SUMIFS(СВЦЭМ!$D$39:$D$782,СВЦЭМ!$A$39:$A$782,$A16,СВЦЭМ!$B$39:$B$782,H$11)+'СЕТ СН'!$F$11+СВЦЭМ!$D$10+'СЕТ СН'!$F$6-'СЕТ СН'!$F$23</f>
        <v>1998.0921830399998</v>
      </c>
      <c r="I16" s="36">
        <f>SUMIFS(СВЦЭМ!$D$39:$D$782,СВЦЭМ!$A$39:$A$782,$A16,СВЦЭМ!$B$39:$B$782,I$11)+'СЕТ СН'!$F$11+СВЦЭМ!$D$10+'СЕТ СН'!$F$6-'СЕТ СН'!$F$23</f>
        <v>1980.3064102899998</v>
      </c>
      <c r="J16" s="36">
        <f>SUMIFS(СВЦЭМ!$D$39:$D$782,СВЦЭМ!$A$39:$A$782,$A16,СВЦЭМ!$B$39:$B$782,J$11)+'СЕТ СН'!$F$11+СВЦЭМ!$D$10+'СЕТ СН'!$F$6-'СЕТ СН'!$F$23</f>
        <v>1966.5106211799998</v>
      </c>
      <c r="K16" s="36">
        <f>SUMIFS(СВЦЭМ!$D$39:$D$782,СВЦЭМ!$A$39:$A$782,$A16,СВЦЭМ!$B$39:$B$782,K$11)+'СЕТ СН'!$F$11+СВЦЭМ!$D$10+'СЕТ СН'!$F$6-'СЕТ СН'!$F$23</f>
        <v>1901.3917128999999</v>
      </c>
      <c r="L16" s="36">
        <f>SUMIFS(СВЦЭМ!$D$39:$D$782,СВЦЭМ!$A$39:$A$782,$A16,СВЦЭМ!$B$39:$B$782,L$11)+'СЕТ СН'!$F$11+СВЦЭМ!$D$10+'СЕТ СН'!$F$6-'СЕТ СН'!$F$23</f>
        <v>1870.7573265199999</v>
      </c>
      <c r="M16" s="36">
        <f>SUMIFS(СВЦЭМ!$D$39:$D$782,СВЦЭМ!$A$39:$A$782,$A16,СВЦЭМ!$B$39:$B$782,M$11)+'СЕТ СН'!$F$11+СВЦЭМ!$D$10+'СЕТ СН'!$F$6-'СЕТ СН'!$F$23</f>
        <v>1882.8288689399999</v>
      </c>
      <c r="N16" s="36">
        <f>SUMIFS(СВЦЭМ!$D$39:$D$782,СВЦЭМ!$A$39:$A$782,$A16,СВЦЭМ!$B$39:$B$782,N$11)+'СЕТ СН'!$F$11+СВЦЭМ!$D$10+'СЕТ СН'!$F$6-'СЕТ СН'!$F$23</f>
        <v>1892.7488358199998</v>
      </c>
      <c r="O16" s="36">
        <f>SUMIFS(СВЦЭМ!$D$39:$D$782,СВЦЭМ!$A$39:$A$782,$A16,СВЦЭМ!$B$39:$B$782,O$11)+'СЕТ СН'!$F$11+СВЦЭМ!$D$10+'СЕТ СН'!$F$6-'СЕТ СН'!$F$23</f>
        <v>1919.9259614399998</v>
      </c>
      <c r="P16" s="36">
        <f>SUMIFS(СВЦЭМ!$D$39:$D$782,СВЦЭМ!$A$39:$A$782,$A16,СВЦЭМ!$B$39:$B$782,P$11)+'СЕТ СН'!$F$11+СВЦЭМ!$D$10+'СЕТ СН'!$F$6-'СЕТ СН'!$F$23</f>
        <v>1948.4357677999999</v>
      </c>
      <c r="Q16" s="36">
        <f>SUMIFS(СВЦЭМ!$D$39:$D$782,СВЦЭМ!$A$39:$A$782,$A16,СВЦЭМ!$B$39:$B$782,Q$11)+'СЕТ СН'!$F$11+СВЦЭМ!$D$10+'СЕТ СН'!$F$6-'СЕТ СН'!$F$23</f>
        <v>1964.3118781199998</v>
      </c>
      <c r="R16" s="36">
        <f>SUMIFS(СВЦЭМ!$D$39:$D$782,СВЦЭМ!$A$39:$A$782,$A16,СВЦЭМ!$B$39:$B$782,R$11)+'СЕТ СН'!$F$11+СВЦЭМ!$D$10+'СЕТ СН'!$F$6-'СЕТ СН'!$F$23</f>
        <v>1967.1104363099998</v>
      </c>
      <c r="S16" s="36">
        <f>SUMIFS(СВЦЭМ!$D$39:$D$782,СВЦЭМ!$A$39:$A$782,$A16,СВЦЭМ!$B$39:$B$782,S$11)+'СЕТ СН'!$F$11+СВЦЭМ!$D$10+'СЕТ СН'!$F$6-'СЕТ СН'!$F$23</f>
        <v>1947.25183262</v>
      </c>
      <c r="T16" s="36">
        <f>SUMIFS(СВЦЭМ!$D$39:$D$782,СВЦЭМ!$A$39:$A$782,$A16,СВЦЭМ!$B$39:$B$782,T$11)+'СЕТ СН'!$F$11+СВЦЭМ!$D$10+'СЕТ СН'!$F$6-'СЕТ СН'!$F$23</f>
        <v>1920.44812164</v>
      </c>
      <c r="U16" s="36">
        <f>SUMIFS(СВЦЭМ!$D$39:$D$782,СВЦЭМ!$A$39:$A$782,$A16,СВЦЭМ!$B$39:$B$782,U$11)+'СЕТ СН'!$F$11+СВЦЭМ!$D$10+'СЕТ СН'!$F$6-'СЕТ СН'!$F$23</f>
        <v>1881.0936948899998</v>
      </c>
      <c r="V16" s="36">
        <f>SUMIFS(СВЦЭМ!$D$39:$D$782,СВЦЭМ!$A$39:$A$782,$A16,СВЦЭМ!$B$39:$B$782,V$11)+'СЕТ СН'!$F$11+СВЦЭМ!$D$10+'СЕТ СН'!$F$6-'СЕТ СН'!$F$23</f>
        <v>1809.7426963299999</v>
      </c>
      <c r="W16" s="36">
        <f>SUMIFS(СВЦЭМ!$D$39:$D$782,СВЦЭМ!$A$39:$A$782,$A16,СВЦЭМ!$B$39:$B$782,W$11)+'СЕТ СН'!$F$11+СВЦЭМ!$D$10+'СЕТ СН'!$F$6-'СЕТ СН'!$F$23</f>
        <v>1820.3724977299998</v>
      </c>
      <c r="X16" s="36">
        <f>SUMIFS(СВЦЭМ!$D$39:$D$782,СВЦЭМ!$A$39:$A$782,$A16,СВЦЭМ!$B$39:$B$782,X$11)+'СЕТ СН'!$F$11+СВЦЭМ!$D$10+'СЕТ СН'!$F$6-'СЕТ СН'!$F$23</f>
        <v>1846.9630733199999</v>
      </c>
      <c r="Y16" s="36">
        <f>SUMIFS(СВЦЭМ!$D$39:$D$782,СВЦЭМ!$A$39:$A$782,$A16,СВЦЭМ!$B$39:$B$782,Y$11)+'СЕТ СН'!$F$11+СВЦЭМ!$D$10+'СЕТ СН'!$F$6-'СЕТ СН'!$F$23</f>
        <v>1940.8904233699998</v>
      </c>
    </row>
    <row r="17" spans="1:25" ht="15.75" x14ac:dyDescent="0.2">
      <c r="A17" s="35">
        <f t="shared" si="0"/>
        <v>44991</v>
      </c>
      <c r="B17" s="36">
        <f>SUMIFS(СВЦЭМ!$D$39:$D$782,СВЦЭМ!$A$39:$A$782,$A17,СВЦЭМ!$B$39:$B$782,B$11)+'СЕТ СН'!$F$11+СВЦЭМ!$D$10+'СЕТ СН'!$F$6-'СЕТ СН'!$F$23</f>
        <v>1982.9652071799999</v>
      </c>
      <c r="C17" s="36">
        <f>SUMIFS(СВЦЭМ!$D$39:$D$782,СВЦЭМ!$A$39:$A$782,$A17,СВЦЭМ!$B$39:$B$782,C$11)+'СЕТ СН'!$F$11+СВЦЭМ!$D$10+'СЕТ СН'!$F$6-'СЕТ СН'!$F$23</f>
        <v>2003.1934325499999</v>
      </c>
      <c r="D17" s="36">
        <f>SUMIFS(СВЦЭМ!$D$39:$D$782,СВЦЭМ!$A$39:$A$782,$A17,СВЦЭМ!$B$39:$B$782,D$11)+'СЕТ СН'!$F$11+СВЦЭМ!$D$10+'СЕТ СН'!$F$6-'СЕТ СН'!$F$23</f>
        <v>2021.8084049499998</v>
      </c>
      <c r="E17" s="36">
        <f>SUMIFS(СВЦЭМ!$D$39:$D$782,СВЦЭМ!$A$39:$A$782,$A17,СВЦЭМ!$B$39:$B$782,E$11)+'СЕТ СН'!$F$11+СВЦЭМ!$D$10+'СЕТ СН'!$F$6-'СЕТ СН'!$F$23</f>
        <v>2043.3933481899999</v>
      </c>
      <c r="F17" s="36">
        <f>SUMIFS(СВЦЭМ!$D$39:$D$782,СВЦЭМ!$A$39:$A$782,$A17,СВЦЭМ!$B$39:$B$782,F$11)+'СЕТ СН'!$F$11+СВЦЭМ!$D$10+'СЕТ СН'!$F$6-'СЕТ СН'!$F$23</f>
        <v>2037.5726083</v>
      </c>
      <c r="G17" s="36">
        <f>SUMIFS(СВЦЭМ!$D$39:$D$782,СВЦЭМ!$A$39:$A$782,$A17,СВЦЭМ!$B$39:$B$782,G$11)+'СЕТ СН'!$F$11+СВЦЭМ!$D$10+'СЕТ СН'!$F$6-'СЕТ СН'!$F$23</f>
        <v>2033.55562313</v>
      </c>
      <c r="H17" s="36">
        <f>SUMIFS(СВЦЭМ!$D$39:$D$782,СВЦЭМ!$A$39:$A$782,$A17,СВЦЭМ!$B$39:$B$782,H$11)+'СЕТ СН'!$F$11+СВЦЭМ!$D$10+'СЕТ СН'!$F$6-'СЕТ СН'!$F$23</f>
        <v>1984.28832158</v>
      </c>
      <c r="I17" s="36">
        <f>SUMIFS(СВЦЭМ!$D$39:$D$782,СВЦЭМ!$A$39:$A$782,$A17,СВЦЭМ!$B$39:$B$782,I$11)+'СЕТ СН'!$F$11+СВЦЭМ!$D$10+'СЕТ СН'!$F$6-'СЕТ СН'!$F$23</f>
        <v>1931.33342524</v>
      </c>
      <c r="J17" s="36">
        <f>SUMIFS(СВЦЭМ!$D$39:$D$782,СВЦЭМ!$A$39:$A$782,$A17,СВЦЭМ!$B$39:$B$782,J$11)+'СЕТ СН'!$F$11+СВЦЭМ!$D$10+'СЕТ СН'!$F$6-'СЕТ СН'!$F$23</f>
        <v>1912.60906869</v>
      </c>
      <c r="K17" s="36">
        <f>SUMIFS(СВЦЭМ!$D$39:$D$782,СВЦЭМ!$A$39:$A$782,$A17,СВЦЭМ!$B$39:$B$782,K$11)+'СЕТ СН'!$F$11+СВЦЭМ!$D$10+'СЕТ СН'!$F$6-'СЕТ СН'!$F$23</f>
        <v>1899.9962631999999</v>
      </c>
      <c r="L17" s="36">
        <f>SUMIFS(СВЦЭМ!$D$39:$D$782,СВЦЭМ!$A$39:$A$782,$A17,СВЦЭМ!$B$39:$B$782,L$11)+'СЕТ СН'!$F$11+СВЦЭМ!$D$10+'СЕТ СН'!$F$6-'СЕТ СН'!$F$23</f>
        <v>1902.1444857399999</v>
      </c>
      <c r="M17" s="36">
        <f>SUMIFS(СВЦЭМ!$D$39:$D$782,СВЦЭМ!$A$39:$A$782,$A17,СВЦЭМ!$B$39:$B$782,M$11)+'СЕТ СН'!$F$11+СВЦЭМ!$D$10+'СЕТ СН'!$F$6-'СЕТ СН'!$F$23</f>
        <v>1899.2326493999999</v>
      </c>
      <c r="N17" s="36">
        <f>SUMIFS(СВЦЭМ!$D$39:$D$782,СВЦЭМ!$A$39:$A$782,$A17,СВЦЭМ!$B$39:$B$782,N$11)+'СЕТ СН'!$F$11+СВЦЭМ!$D$10+'СЕТ СН'!$F$6-'СЕТ СН'!$F$23</f>
        <v>1917.2582203699999</v>
      </c>
      <c r="O17" s="36">
        <f>SUMIFS(СВЦЭМ!$D$39:$D$782,СВЦЭМ!$A$39:$A$782,$A17,СВЦЭМ!$B$39:$B$782,O$11)+'СЕТ СН'!$F$11+СВЦЭМ!$D$10+'СЕТ СН'!$F$6-'СЕТ СН'!$F$23</f>
        <v>1937.4783956699998</v>
      </c>
      <c r="P17" s="36">
        <f>SUMIFS(СВЦЭМ!$D$39:$D$782,СВЦЭМ!$A$39:$A$782,$A17,СВЦЭМ!$B$39:$B$782,P$11)+'СЕТ СН'!$F$11+СВЦЭМ!$D$10+'СЕТ СН'!$F$6-'СЕТ СН'!$F$23</f>
        <v>1947.70364647</v>
      </c>
      <c r="Q17" s="36">
        <f>SUMIFS(СВЦЭМ!$D$39:$D$782,СВЦЭМ!$A$39:$A$782,$A17,СВЦЭМ!$B$39:$B$782,Q$11)+'СЕТ СН'!$F$11+СВЦЭМ!$D$10+'СЕТ СН'!$F$6-'СЕТ СН'!$F$23</f>
        <v>1953.0400938099999</v>
      </c>
      <c r="R17" s="36">
        <f>SUMIFS(СВЦЭМ!$D$39:$D$782,СВЦЭМ!$A$39:$A$782,$A17,СВЦЭМ!$B$39:$B$782,R$11)+'СЕТ СН'!$F$11+СВЦЭМ!$D$10+'СЕТ СН'!$F$6-'СЕТ СН'!$F$23</f>
        <v>1959.4775870399999</v>
      </c>
      <c r="S17" s="36">
        <f>SUMIFS(СВЦЭМ!$D$39:$D$782,СВЦЭМ!$A$39:$A$782,$A17,СВЦЭМ!$B$39:$B$782,S$11)+'СЕТ СН'!$F$11+СВЦЭМ!$D$10+'СЕТ СН'!$F$6-'СЕТ СН'!$F$23</f>
        <v>1925.1589805499998</v>
      </c>
      <c r="T17" s="36">
        <f>SUMIFS(СВЦЭМ!$D$39:$D$782,СВЦЭМ!$A$39:$A$782,$A17,СВЦЭМ!$B$39:$B$782,T$11)+'СЕТ СН'!$F$11+СВЦЭМ!$D$10+'СЕТ СН'!$F$6-'СЕТ СН'!$F$23</f>
        <v>1909.6903396799999</v>
      </c>
      <c r="U17" s="36">
        <f>SUMIFS(СВЦЭМ!$D$39:$D$782,СВЦЭМ!$A$39:$A$782,$A17,СВЦЭМ!$B$39:$B$782,U$11)+'СЕТ СН'!$F$11+СВЦЭМ!$D$10+'СЕТ СН'!$F$6-'СЕТ СН'!$F$23</f>
        <v>1889.88163319</v>
      </c>
      <c r="V17" s="36">
        <f>SUMIFS(СВЦЭМ!$D$39:$D$782,СВЦЭМ!$A$39:$A$782,$A17,СВЦЭМ!$B$39:$B$782,V$11)+'СЕТ СН'!$F$11+СВЦЭМ!$D$10+'СЕТ СН'!$F$6-'СЕТ СН'!$F$23</f>
        <v>1883.14691823</v>
      </c>
      <c r="W17" s="36">
        <f>SUMIFS(СВЦЭМ!$D$39:$D$782,СВЦЭМ!$A$39:$A$782,$A17,СВЦЭМ!$B$39:$B$782,W$11)+'СЕТ СН'!$F$11+СВЦЭМ!$D$10+'СЕТ СН'!$F$6-'СЕТ СН'!$F$23</f>
        <v>1889.83594752</v>
      </c>
      <c r="X17" s="36">
        <f>SUMIFS(СВЦЭМ!$D$39:$D$782,СВЦЭМ!$A$39:$A$782,$A17,СВЦЭМ!$B$39:$B$782,X$11)+'СЕТ СН'!$F$11+СВЦЭМ!$D$10+'СЕТ СН'!$F$6-'СЕТ СН'!$F$23</f>
        <v>1922.0881799199999</v>
      </c>
      <c r="Y17" s="36">
        <f>SUMIFS(СВЦЭМ!$D$39:$D$782,СВЦЭМ!$A$39:$A$782,$A17,СВЦЭМ!$B$39:$B$782,Y$11)+'СЕТ СН'!$F$11+СВЦЭМ!$D$10+'СЕТ СН'!$F$6-'СЕТ СН'!$F$23</f>
        <v>1966.3156453199999</v>
      </c>
    </row>
    <row r="18" spans="1:25" ht="15.75" x14ac:dyDescent="0.2">
      <c r="A18" s="35">
        <f t="shared" si="0"/>
        <v>44992</v>
      </c>
      <c r="B18" s="36">
        <f>SUMIFS(СВЦЭМ!$D$39:$D$782,СВЦЭМ!$A$39:$A$782,$A18,СВЦЭМ!$B$39:$B$782,B$11)+'СЕТ СН'!$F$11+СВЦЭМ!$D$10+'СЕТ СН'!$F$6-'СЕТ СН'!$F$23</f>
        <v>2061.70307602</v>
      </c>
      <c r="C18" s="36">
        <f>SUMIFS(СВЦЭМ!$D$39:$D$782,СВЦЭМ!$A$39:$A$782,$A18,СВЦЭМ!$B$39:$B$782,C$11)+'СЕТ СН'!$F$11+СВЦЭМ!$D$10+'СЕТ СН'!$F$6-'СЕТ СН'!$F$23</f>
        <v>2103.90348055</v>
      </c>
      <c r="D18" s="36">
        <f>SUMIFS(СВЦЭМ!$D$39:$D$782,СВЦЭМ!$A$39:$A$782,$A18,СВЦЭМ!$B$39:$B$782,D$11)+'СЕТ СН'!$F$11+СВЦЭМ!$D$10+'СЕТ СН'!$F$6-'СЕТ СН'!$F$23</f>
        <v>2159.9631524699998</v>
      </c>
      <c r="E18" s="36">
        <f>SUMIFS(СВЦЭМ!$D$39:$D$782,СВЦЭМ!$A$39:$A$782,$A18,СВЦЭМ!$B$39:$B$782,E$11)+'СЕТ СН'!$F$11+СВЦЭМ!$D$10+'СЕТ СН'!$F$6-'СЕТ СН'!$F$23</f>
        <v>2155.3718163399999</v>
      </c>
      <c r="F18" s="36">
        <f>SUMIFS(СВЦЭМ!$D$39:$D$782,СВЦЭМ!$A$39:$A$782,$A18,СВЦЭМ!$B$39:$B$782,F$11)+'СЕТ СН'!$F$11+СВЦЭМ!$D$10+'СЕТ СН'!$F$6-'СЕТ СН'!$F$23</f>
        <v>2142.5414791200001</v>
      </c>
      <c r="G18" s="36">
        <f>SUMIFS(СВЦЭМ!$D$39:$D$782,СВЦЭМ!$A$39:$A$782,$A18,СВЦЭМ!$B$39:$B$782,G$11)+'СЕТ СН'!$F$11+СВЦЭМ!$D$10+'СЕТ СН'!$F$6-'СЕТ СН'!$F$23</f>
        <v>2115.12104714</v>
      </c>
      <c r="H18" s="36">
        <f>SUMIFS(СВЦЭМ!$D$39:$D$782,СВЦЭМ!$A$39:$A$782,$A18,СВЦЭМ!$B$39:$B$782,H$11)+'СЕТ СН'!$F$11+СВЦЭМ!$D$10+'СЕТ СН'!$F$6-'СЕТ СН'!$F$23</f>
        <v>2048.1727136700001</v>
      </c>
      <c r="I18" s="36">
        <f>SUMIFS(СВЦЭМ!$D$39:$D$782,СВЦЭМ!$A$39:$A$782,$A18,СВЦЭМ!$B$39:$B$782,I$11)+'СЕТ СН'!$F$11+СВЦЭМ!$D$10+'СЕТ СН'!$F$6-'СЕТ СН'!$F$23</f>
        <v>2006.9401703699998</v>
      </c>
      <c r="J18" s="36">
        <f>SUMIFS(СВЦЭМ!$D$39:$D$782,СВЦЭМ!$A$39:$A$782,$A18,СВЦЭМ!$B$39:$B$782,J$11)+'СЕТ СН'!$F$11+СВЦЭМ!$D$10+'СЕТ СН'!$F$6-'СЕТ СН'!$F$23</f>
        <v>1982.66771892</v>
      </c>
      <c r="K18" s="36">
        <f>SUMIFS(СВЦЭМ!$D$39:$D$782,СВЦЭМ!$A$39:$A$782,$A18,СВЦЭМ!$B$39:$B$782,K$11)+'СЕТ СН'!$F$11+СВЦЭМ!$D$10+'СЕТ СН'!$F$6-'СЕТ СН'!$F$23</f>
        <v>1958.5252507799999</v>
      </c>
      <c r="L18" s="36">
        <f>SUMIFS(СВЦЭМ!$D$39:$D$782,СВЦЭМ!$A$39:$A$782,$A18,СВЦЭМ!$B$39:$B$782,L$11)+'СЕТ СН'!$F$11+СВЦЭМ!$D$10+'СЕТ СН'!$F$6-'СЕТ СН'!$F$23</f>
        <v>1949.0508311599999</v>
      </c>
      <c r="M18" s="36">
        <f>SUMIFS(СВЦЭМ!$D$39:$D$782,СВЦЭМ!$A$39:$A$782,$A18,СВЦЭМ!$B$39:$B$782,M$11)+'СЕТ СН'!$F$11+СВЦЭМ!$D$10+'СЕТ СН'!$F$6-'СЕТ СН'!$F$23</f>
        <v>1965.73877382</v>
      </c>
      <c r="N18" s="36">
        <f>SUMIFS(СВЦЭМ!$D$39:$D$782,СВЦЭМ!$A$39:$A$782,$A18,СВЦЭМ!$B$39:$B$782,N$11)+'СЕТ СН'!$F$11+СВЦЭМ!$D$10+'СЕТ СН'!$F$6-'СЕТ СН'!$F$23</f>
        <v>1970.1034948299998</v>
      </c>
      <c r="O18" s="36">
        <f>SUMIFS(СВЦЭМ!$D$39:$D$782,СВЦЭМ!$A$39:$A$782,$A18,СВЦЭМ!$B$39:$B$782,O$11)+'СЕТ СН'!$F$11+СВЦЭМ!$D$10+'СЕТ СН'!$F$6-'СЕТ СН'!$F$23</f>
        <v>2003.5668468699998</v>
      </c>
      <c r="P18" s="36">
        <f>SUMIFS(СВЦЭМ!$D$39:$D$782,СВЦЭМ!$A$39:$A$782,$A18,СВЦЭМ!$B$39:$B$782,P$11)+'СЕТ СН'!$F$11+СВЦЭМ!$D$10+'СЕТ СН'!$F$6-'СЕТ СН'!$F$23</f>
        <v>2018.1854788899998</v>
      </c>
      <c r="Q18" s="36">
        <f>SUMIFS(СВЦЭМ!$D$39:$D$782,СВЦЭМ!$A$39:$A$782,$A18,СВЦЭМ!$B$39:$B$782,Q$11)+'СЕТ СН'!$F$11+СВЦЭМ!$D$10+'СЕТ СН'!$F$6-'СЕТ СН'!$F$23</f>
        <v>2017.7381571999999</v>
      </c>
      <c r="R18" s="36">
        <f>SUMIFS(СВЦЭМ!$D$39:$D$782,СВЦЭМ!$A$39:$A$782,$A18,СВЦЭМ!$B$39:$B$782,R$11)+'СЕТ СН'!$F$11+СВЦЭМ!$D$10+'СЕТ СН'!$F$6-'СЕТ СН'!$F$23</f>
        <v>2012.8823673099998</v>
      </c>
      <c r="S18" s="36">
        <f>SUMIFS(СВЦЭМ!$D$39:$D$782,СВЦЭМ!$A$39:$A$782,$A18,СВЦЭМ!$B$39:$B$782,S$11)+'СЕТ СН'!$F$11+СВЦЭМ!$D$10+'СЕТ СН'!$F$6-'СЕТ СН'!$F$23</f>
        <v>2005.9479392799999</v>
      </c>
      <c r="T18" s="36">
        <f>SUMIFS(СВЦЭМ!$D$39:$D$782,СВЦЭМ!$A$39:$A$782,$A18,СВЦЭМ!$B$39:$B$782,T$11)+'СЕТ СН'!$F$11+СВЦЭМ!$D$10+'СЕТ СН'!$F$6-'СЕТ СН'!$F$23</f>
        <v>1982.9345575299999</v>
      </c>
      <c r="U18" s="36">
        <f>SUMIFS(СВЦЭМ!$D$39:$D$782,СВЦЭМ!$A$39:$A$782,$A18,СВЦЭМ!$B$39:$B$782,U$11)+'СЕТ СН'!$F$11+СВЦЭМ!$D$10+'СЕТ СН'!$F$6-'СЕТ СН'!$F$23</f>
        <v>1945.2478199</v>
      </c>
      <c r="V18" s="36">
        <f>SUMIFS(СВЦЭМ!$D$39:$D$782,СВЦЭМ!$A$39:$A$782,$A18,СВЦЭМ!$B$39:$B$782,V$11)+'СЕТ СН'!$F$11+СВЦЭМ!$D$10+'СЕТ СН'!$F$6-'СЕТ СН'!$F$23</f>
        <v>1945.11674653</v>
      </c>
      <c r="W18" s="36">
        <f>SUMIFS(СВЦЭМ!$D$39:$D$782,СВЦЭМ!$A$39:$A$782,$A18,СВЦЭМ!$B$39:$B$782,W$11)+'СЕТ СН'!$F$11+СВЦЭМ!$D$10+'СЕТ СН'!$F$6-'СЕТ СН'!$F$23</f>
        <v>1959.3245710399999</v>
      </c>
      <c r="X18" s="36">
        <f>SUMIFS(СВЦЭМ!$D$39:$D$782,СВЦЭМ!$A$39:$A$782,$A18,СВЦЭМ!$B$39:$B$782,X$11)+'СЕТ СН'!$F$11+СВЦЭМ!$D$10+'СЕТ СН'!$F$6-'СЕТ СН'!$F$23</f>
        <v>1990.5867265699999</v>
      </c>
      <c r="Y18" s="36">
        <f>SUMIFS(СВЦЭМ!$D$39:$D$782,СВЦЭМ!$A$39:$A$782,$A18,СВЦЭМ!$B$39:$B$782,Y$11)+'СЕТ СН'!$F$11+СВЦЭМ!$D$10+'СЕТ СН'!$F$6-'СЕТ СН'!$F$23</f>
        <v>1988.4471498399998</v>
      </c>
    </row>
    <row r="19" spans="1:25" ht="15.75" x14ac:dyDescent="0.2">
      <c r="A19" s="35">
        <f t="shared" si="0"/>
        <v>44993</v>
      </c>
      <c r="B19" s="36">
        <f>SUMIFS(СВЦЭМ!$D$39:$D$782,СВЦЭМ!$A$39:$A$782,$A19,СВЦЭМ!$B$39:$B$782,B$11)+'СЕТ СН'!$F$11+СВЦЭМ!$D$10+'СЕТ СН'!$F$6-'СЕТ СН'!$F$23</f>
        <v>2034.14936956</v>
      </c>
      <c r="C19" s="36">
        <f>SUMIFS(СВЦЭМ!$D$39:$D$782,СВЦЭМ!$A$39:$A$782,$A19,СВЦЭМ!$B$39:$B$782,C$11)+'СЕТ СН'!$F$11+СВЦЭМ!$D$10+'СЕТ СН'!$F$6-'СЕТ СН'!$F$23</f>
        <v>2050.9750098099998</v>
      </c>
      <c r="D19" s="36">
        <f>SUMIFS(СВЦЭМ!$D$39:$D$782,СВЦЭМ!$A$39:$A$782,$A19,СВЦЭМ!$B$39:$B$782,D$11)+'СЕТ СН'!$F$11+СВЦЭМ!$D$10+'СЕТ СН'!$F$6-'СЕТ СН'!$F$23</f>
        <v>2068.7488987000002</v>
      </c>
      <c r="E19" s="36">
        <f>SUMIFS(СВЦЭМ!$D$39:$D$782,СВЦЭМ!$A$39:$A$782,$A19,СВЦЭМ!$B$39:$B$782,E$11)+'СЕТ СН'!$F$11+СВЦЭМ!$D$10+'СЕТ СН'!$F$6-'СЕТ СН'!$F$23</f>
        <v>2078.2552381400001</v>
      </c>
      <c r="F19" s="36">
        <f>SUMIFS(СВЦЭМ!$D$39:$D$782,СВЦЭМ!$A$39:$A$782,$A19,СВЦЭМ!$B$39:$B$782,F$11)+'СЕТ СН'!$F$11+СВЦЭМ!$D$10+'СЕТ СН'!$F$6-'СЕТ СН'!$F$23</f>
        <v>2080.7396247500001</v>
      </c>
      <c r="G19" s="36">
        <f>SUMIFS(СВЦЭМ!$D$39:$D$782,СВЦЭМ!$A$39:$A$782,$A19,СВЦЭМ!$B$39:$B$782,G$11)+'СЕТ СН'!$F$11+СВЦЭМ!$D$10+'СЕТ СН'!$F$6-'СЕТ СН'!$F$23</f>
        <v>2074.0690004399999</v>
      </c>
      <c r="H19" s="36">
        <f>SUMIFS(СВЦЭМ!$D$39:$D$782,СВЦЭМ!$A$39:$A$782,$A19,СВЦЭМ!$B$39:$B$782,H$11)+'СЕТ СН'!$F$11+СВЦЭМ!$D$10+'СЕТ СН'!$F$6-'СЕТ СН'!$F$23</f>
        <v>2049.2074957999998</v>
      </c>
      <c r="I19" s="36">
        <f>SUMIFS(СВЦЭМ!$D$39:$D$782,СВЦЭМ!$A$39:$A$782,$A19,СВЦЭМ!$B$39:$B$782,I$11)+'СЕТ СН'!$F$11+СВЦЭМ!$D$10+'СЕТ СН'!$F$6-'СЕТ СН'!$F$23</f>
        <v>1937.8447324499998</v>
      </c>
      <c r="J19" s="36">
        <f>SUMIFS(СВЦЭМ!$D$39:$D$782,СВЦЭМ!$A$39:$A$782,$A19,СВЦЭМ!$B$39:$B$782,J$11)+'СЕТ СН'!$F$11+СВЦЭМ!$D$10+'СЕТ СН'!$F$6-'СЕТ СН'!$F$23</f>
        <v>1959.5539932499998</v>
      </c>
      <c r="K19" s="36">
        <f>SUMIFS(СВЦЭМ!$D$39:$D$782,СВЦЭМ!$A$39:$A$782,$A19,СВЦЭМ!$B$39:$B$782,K$11)+'СЕТ СН'!$F$11+СВЦЭМ!$D$10+'СЕТ СН'!$F$6-'СЕТ СН'!$F$23</f>
        <v>1972.9697412399998</v>
      </c>
      <c r="L19" s="36">
        <f>SUMIFS(СВЦЭМ!$D$39:$D$782,СВЦЭМ!$A$39:$A$782,$A19,СВЦЭМ!$B$39:$B$782,L$11)+'СЕТ СН'!$F$11+СВЦЭМ!$D$10+'СЕТ СН'!$F$6-'СЕТ СН'!$F$23</f>
        <v>1950.60916772</v>
      </c>
      <c r="M19" s="36">
        <f>SUMIFS(СВЦЭМ!$D$39:$D$782,СВЦЭМ!$A$39:$A$782,$A19,СВЦЭМ!$B$39:$B$782,M$11)+'СЕТ СН'!$F$11+СВЦЭМ!$D$10+'СЕТ СН'!$F$6-'СЕТ СН'!$F$23</f>
        <v>1941.2283067999999</v>
      </c>
      <c r="N19" s="36">
        <f>SUMIFS(СВЦЭМ!$D$39:$D$782,СВЦЭМ!$A$39:$A$782,$A19,СВЦЭМ!$B$39:$B$782,N$11)+'СЕТ СН'!$F$11+СВЦЭМ!$D$10+'СЕТ СН'!$F$6-'СЕТ СН'!$F$23</f>
        <v>1932.94828889</v>
      </c>
      <c r="O19" s="36">
        <f>SUMIFS(СВЦЭМ!$D$39:$D$782,СВЦЭМ!$A$39:$A$782,$A19,СВЦЭМ!$B$39:$B$782,O$11)+'СЕТ СН'!$F$11+СВЦЭМ!$D$10+'СЕТ СН'!$F$6-'СЕТ СН'!$F$23</f>
        <v>1934.9021114699999</v>
      </c>
      <c r="P19" s="36">
        <f>SUMIFS(СВЦЭМ!$D$39:$D$782,СВЦЭМ!$A$39:$A$782,$A19,СВЦЭМ!$B$39:$B$782,P$11)+'СЕТ СН'!$F$11+СВЦЭМ!$D$10+'СЕТ СН'!$F$6-'СЕТ СН'!$F$23</f>
        <v>1931.17487792</v>
      </c>
      <c r="Q19" s="36">
        <f>SUMIFS(СВЦЭМ!$D$39:$D$782,СВЦЭМ!$A$39:$A$782,$A19,СВЦЭМ!$B$39:$B$782,Q$11)+'СЕТ СН'!$F$11+СВЦЭМ!$D$10+'СЕТ СН'!$F$6-'СЕТ СН'!$F$23</f>
        <v>1927.6302754699998</v>
      </c>
      <c r="R19" s="36">
        <f>SUMIFS(СВЦЭМ!$D$39:$D$782,СВЦЭМ!$A$39:$A$782,$A19,СВЦЭМ!$B$39:$B$782,R$11)+'СЕТ СН'!$F$11+СВЦЭМ!$D$10+'СЕТ СН'!$F$6-'СЕТ СН'!$F$23</f>
        <v>1940.4498906299998</v>
      </c>
      <c r="S19" s="36">
        <f>SUMIFS(СВЦЭМ!$D$39:$D$782,СВЦЭМ!$A$39:$A$782,$A19,СВЦЭМ!$B$39:$B$782,S$11)+'СЕТ СН'!$F$11+СВЦЭМ!$D$10+'СЕТ СН'!$F$6-'СЕТ СН'!$F$23</f>
        <v>1947.82332832</v>
      </c>
      <c r="T19" s="36">
        <f>SUMIFS(СВЦЭМ!$D$39:$D$782,СВЦЭМ!$A$39:$A$782,$A19,СВЦЭМ!$B$39:$B$782,T$11)+'СЕТ СН'!$F$11+СВЦЭМ!$D$10+'СЕТ СН'!$F$6-'СЕТ СН'!$F$23</f>
        <v>1947.81738847</v>
      </c>
      <c r="U19" s="36">
        <f>SUMIFS(СВЦЭМ!$D$39:$D$782,СВЦЭМ!$A$39:$A$782,$A19,СВЦЭМ!$B$39:$B$782,U$11)+'СЕТ СН'!$F$11+СВЦЭМ!$D$10+'СЕТ СН'!$F$6-'СЕТ СН'!$F$23</f>
        <v>1913.1088209799998</v>
      </c>
      <c r="V19" s="36">
        <f>SUMIFS(СВЦЭМ!$D$39:$D$782,СВЦЭМ!$A$39:$A$782,$A19,СВЦЭМ!$B$39:$B$782,V$11)+'СЕТ СН'!$F$11+СВЦЭМ!$D$10+'СЕТ СН'!$F$6-'СЕТ СН'!$F$23</f>
        <v>1902.8522594899998</v>
      </c>
      <c r="W19" s="36">
        <f>SUMIFS(СВЦЭМ!$D$39:$D$782,СВЦЭМ!$A$39:$A$782,$A19,СВЦЭМ!$B$39:$B$782,W$11)+'СЕТ СН'!$F$11+СВЦЭМ!$D$10+'СЕТ СН'!$F$6-'СЕТ СН'!$F$23</f>
        <v>1916.0206866999999</v>
      </c>
      <c r="X19" s="36">
        <f>SUMIFS(СВЦЭМ!$D$39:$D$782,СВЦЭМ!$A$39:$A$782,$A19,СВЦЭМ!$B$39:$B$782,X$11)+'СЕТ СН'!$F$11+СВЦЭМ!$D$10+'СЕТ СН'!$F$6-'СЕТ СН'!$F$23</f>
        <v>1960.8242834099999</v>
      </c>
      <c r="Y19" s="36">
        <f>SUMIFS(СВЦЭМ!$D$39:$D$782,СВЦЭМ!$A$39:$A$782,$A19,СВЦЭМ!$B$39:$B$782,Y$11)+'СЕТ СН'!$F$11+СВЦЭМ!$D$10+'СЕТ СН'!$F$6-'СЕТ СН'!$F$23</f>
        <v>1999.9601613899999</v>
      </c>
    </row>
    <row r="20" spans="1:25" ht="15.75" x14ac:dyDescent="0.2">
      <c r="A20" s="35">
        <f t="shared" si="0"/>
        <v>44994</v>
      </c>
      <c r="B20" s="36">
        <f>SUMIFS(СВЦЭМ!$D$39:$D$782,СВЦЭМ!$A$39:$A$782,$A20,СВЦЭМ!$B$39:$B$782,B$11)+'СЕТ СН'!$F$11+СВЦЭМ!$D$10+'СЕТ СН'!$F$6-'СЕТ СН'!$F$23</f>
        <v>2032.53229756</v>
      </c>
      <c r="C20" s="36">
        <f>SUMIFS(СВЦЭМ!$D$39:$D$782,СВЦЭМ!$A$39:$A$782,$A20,СВЦЭМ!$B$39:$B$782,C$11)+'СЕТ СН'!$F$11+СВЦЭМ!$D$10+'СЕТ СН'!$F$6-'СЕТ СН'!$F$23</f>
        <v>2079.2432587200001</v>
      </c>
      <c r="D20" s="36">
        <f>SUMIFS(СВЦЭМ!$D$39:$D$782,СВЦЭМ!$A$39:$A$782,$A20,СВЦЭМ!$B$39:$B$782,D$11)+'СЕТ СН'!$F$11+СВЦЭМ!$D$10+'СЕТ СН'!$F$6-'СЕТ СН'!$F$23</f>
        <v>2098.9675754300001</v>
      </c>
      <c r="E20" s="36">
        <f>SUMIFS(СВЦЭМ!$D$39:$D$782,СВЦЭМ!$A$39:$A$782,$A20,СВЦЭМ!$B$39:$B$782,E$11)+'СЕТ СН'!$F$11+СВЦЭМ!$D$10+'СЕТ СН'!$F$6-'СЕТ СН'!$F$23</f>
        <v>2111.75902967</v>
      </c>
      <c r="F20" s="36">
        <f>SUMIFS(СВЦЭМ!$D$39:$D$782,СВЦЭМ!$A$39:$A$782,$A20,СВЦЭМ!$B$39:$B$782,F$11)+'СЕТ СН'!$F$11+СВЦЭМ!$D$10+'СЕТ СН'!$F$6-'СЕТ СН'!$F$23</f>
        <v>2110.9272162699999</v>
      </c>
      <c r="G20" s="36">
        <f>SUMIFS(СВЦЭМ!$D$39:$D$782,СВЦЭМ!$A$39:$A$782,$A20,СВЦЭМ!$B$39:$B$782,G$11)+'СЕТ СН'!$F$11+СВЦЭМ!$D$10+'СЕТ СН'!$F$6-'СЕТ СН'!$F$23</f>
        <v>2081.6175727899999</v>
      </c>
      <c r="H20" s="36">
        <f>SUMIFS(СВЦЭМ!$D$39:$D$782,СВЦЭМ!$A$39:$A$782,$A20,СВЦЭМ!$B$39:$B$782,H$11)+'СЕТ СН'!$F$11+СВЦЭМ!$D$10+'СЕТ СН'!$F$6-'СЕТ СН'!$F$23</f>
        <v>2034.5245851599998</v>
      </c>
      <c r="I20" s="36">
        <f>SUMIFS(СВЦЭМ!$D$39:$D$782,СВЦЭМ!$A$39:$A$782,$A20,СВЦЭМ!$B$39:$B$782,I$11)+'СЕТ СН'!$F$11+СВЦЭМ!$D$10+'СЕТ СН'!$F$6-'СЕТ СН'!$F$23</f>
        <v>1981.1235397599999</v>
      </c>
      <c r="J20" s="36">
        <f>SUMIFS(СВЦЭМ!$D$39:$D$782,СВЦЭМ!$A$39:$A$782,$A20,СВЦЭМ!$B$39:$B$782,J$11)+'СЕТ СН'!$F$11+СВЦЭМ!$D$10+'СЕТ СН'!$F$6-'СЕТ СН'!$F$23</f>
        <v>1962.01505959</v>
      </c>
      <c r="K20" s="36">
        <f>SUMIFS(СВЦЭМ!$D$39:$D$782,СВЦЭМ!$A$39:$A$782,$A20,СВЦЭМ!$B$39:$B$782,K$11)+'СЕТ СН'!$F$11+СВЦЭМ!$D$10+'СЕТ СН'!$F$6-'СЕТ СН'!$F$23</f>
        <v>1942.5239710199999</v>
      </c>
      <c r="L20" s="36">
        <f>SUMIFS(СВЦЭМ!$D$39:$D$782,СВЦЭМ!$A$39:$A$782,$A20,СВЦЭМ!$B$39:$B$782,L$11)+'СЕТ СН'!$F$11+СВЦЭМ!$D$10+'СЕТ СН'!$F$6-'СЕТ СН'!$F$23</f>
        <v>1936.0551674899998</v>
      </c>
      <c r="M20" s="36">
        <f>SUMIFS(СВЦЭМ!$D$39:$D$782,СВЦЭМ!$A$39:$A$782,$A20,СВЦЭМ!$B$39:$B$782,M$11)+'СЕТ СН'!$F$11+СВЦЭМ!$D$10+'СЕТ СН'!$F$6-'СЕТ СН'!$F$23</f>
        <v>1961.1263291799999</v>
      </c>
      <c r="N20" s="36">
        <f>SUMIFS(СВЦЭМ!$D$39:$D$782,СВЦЭМ!$A$39:$A$782,$A20,СВЦЭМ!$B$39:$B$782,N$11)+'СЕТ СН'!$F$11+СВЦЭМ!$D$10+'СЕТ СН'!$F$6-'СЕТ СН'!$F$23</f>
        <v>1980.9897774899998</v>
      </c>
      <c r="O20" s="36">
        <f>SUMIFS(СВЦЭМ!$D$39:$D$782,СВЦЭМ!$A$39:$A$782,$A20,СВЦЭМ!$B$39:$B$782,O$11)+'СЕТ СН'!$F$11+СВЦЭМ!$D$10+'СЕТ СН'!$F$6-'СЕТ СН'!$F$23</f>
        <v>2020.1700168499999</v>
      </c>
      <c r="P20" s="36">
        <f>SUMIFS(СВЦЭМ!$D$39:$D$782,СВЦЭМ!$A$39:$A$782,$A20,СВЦЭМ!$B$39:$B$782,P$11)+'СЕТ СН'!$F$11+СВЦЭМ!$D$10+'СЕТ СН'!$F$6-'СЕТ СН'!$F$23</f>
        <v>2032.4664636199998</v>
      </c>
      <c r="Q20" s="36">
        <f>SUMIFS(СВЦЭМ!$D$39:$D$782,СВЦЭМ!$A$39:$A$782,$A20,СВЦЭМ!$B$39:$B$782,Q$11)+'СЕТ СН'!$F$11+СВЦЭМ!$D$10+'СЕТ СН'!$F$6-'СЕТ СН'!$F$23</f>
        <v>2044.8210013599999</v>
      </c>
      <c r="R20" s="36">
        <f>SUMIFS(СВЦЭМ!$D$39:$D$782,СВЦЭМ!$A$39:$A$782,$A20,СВЦЭМ!$B$39:$B$782,R$11)+'СЕТ СН'!$F$11+СВЦЭМ!$D$10+'СЕТ СН'!$F$6-'СЕТ СН'!$F$23</f>
        <v>2051.9700235700002</v>
      </c>
      <c r="S20" s="36">
        <f>SUMIFS(СВЦЭМ!$D$39:$D$782,СВЦЭМ!$A$39:$A$782,$A20,СВЦЭМ!$B$39:$B$782,S$11)+'СЕТ СН'!$F$11+СВЦЭМ!$D$10+'СЕТ СН'!$F$6-'СЕТ СН'!$F$23</f>
        <v>2018.1114015999999</v>
      </c>
      <c r="T20" s="36">
        <f>SUMIFS(СВЦЭМ!$D$39:$D$782,СВЦЭМ!$A$39:$A$782,$A20,СВЦЭМ!$B$39:$B$782,T$11)+'СЕТ СН'!$F$11+СВЦЭМ!$D$10+'СЕТ СН'!$F$6-'СЕТ СН'!$F$23</f>
        <v>1977.6506119999999</v>
      </c>
      <c r="U20" s="36">
        <f>SUMIFS(СВЦЭМ!$D$39:$D$782,СВЦЭМ!$A$39:$A$782,$A20,СВЦЭМ!$B$39:$B$782,U$11)+'СЕТ СН'!$F$11+СВЦЭМ!$D$10+'СЕТ СН'!$F$6-'СЕТ СН'!$F$23</f>
        <v>1937.7328432699999</v>
      </c>
      <c r="V20" s="36">
        <f>SUMIFS(СВЦЭМ!$D$39:$D$782,СВЦЭМ!$A$39:$A$782,$A20,СВЦЭМ!$B$39:$B$782,V$11)+'СЕТ СН'!$F$11+СВЦЭМ!$D$10+'СЕТ СН'!$F$6-'СЕТ СН'!$F$23</f>
        <v>1925.10030231</v>
      </c>
      <c r="W20" s="36">
        <f>SUMIFS(СВЦЭМ!$D$39:$D$782,СВЦЭМ!$A$39:$A$782,$A20,СВЦЭМ!$B$39:$B$782,W$11)+'СЕТ СН'!$F$11+СВЦЭМ!$D$10+'СЕТ СН'!$F$6-'СЕТ СН'!$F$23</f>
        <v>1932.73781117</v>
      </c>
      <c r="X20" s="36">
        <f>SUMIFS(СВЦЭМ!$D$39:$D$782,СВЦЭМ!$A$39:$A$782,$A20,СВЦЭМ!$B$39:$B$782,X$11)+'СЕТ СН'!$F$11+СВЦЭМ!$D$10+'СЕТ СН'!$F$6-'СЕТ СН'!$F$23</f>
        <v>1964.7403152899999</v>
      </c>
      <c r="Y20" s="36">
        <f>SUMIFS(СВЦЭМ!$D$39:$D$782,СВЦЭМ!$A$39:$A$782,$A20,СВЦЭМ!$B$39:$B$782,Y$11)+'СЕТ СН'!$F$11+СВЦЭМ!$D$10+'СЕТ СН'!$F$6-'СЕТ СН'!$F$23</f>
        <v>1988.4996239999998</v>
      </c>
    </row>
    <row r="21" spans="1:25" ht="15.75" x14ac:dyDescent="0.2">
      <c r="A21" s="35">
        <f t="shared" si="0"/>
        <v>44995</v>
      </c>
      <c r="B21" s="36">
        <f>SUMIFS(СВЦЭМ!$D$39:$D$782,СВЦЭМ!$A$39:$A$782,$A21,СВЦЭМ!$B$39:$B$782,B$11)+'СЕТ СН'!$F$11+СВЦЭМ!$D$10+'СЕТ СН'!$F$6-'СЕТ СН'!$F$23</f>
        <v>2048.6319371099999</v>
      </c>
      <c r="C21" s="36">
        <f>SUMIFS(СВЦЭМ!$D$39:$D$782,СВЦЭМ!$A$39:$A$782,$A21,СВЦЭМ!$B$39:$B$782,C$11)+'СЕТ СН'!$F$11+СВЦЭМ!$D$10+'СЕТ СН'!$F$6-'СЕТ СН'!$F$23</f>
        <v>2052.8471449100002</v>
      </c>
      <c r="D21" s="36">
        <f>SUMIFS(СВЦЭМ!$D$39:$D$782,СВЦЭМ!$A$39:$A$782,$A21,СВЦЭМ!$B$39:$B$782,D$11)+'СЕТ СН'!$F$11+СВЦЭМ!$D$10+'СЕТ СН'!$F$6-'СЕТ СН'!$F$23</f>
        <v>2053.3671443500002</v>
      </c>
      <c r="E21" s="36">
        <f>SUMIFS(СВЦЭМ!$D$39:$D$782,СВЦЭМ!$A$39:$A$782,$A21,СВЦЭМ!$B$39:$B$782,E$11)+'СЕТ СН'!$F$11+СВЦЭМ!$D$10+'СЕТ СН'!$F$6-'СЕТ СН'!$F$23</f>
        <v>2070.4805433500001</v>
      </c>
      <c r="F21" s="36">
        <f>SUMIFS(СВЦЭМ!$D$39:$D$782,СВЦЭМ!$A$39:$A$782,$A21,СВЦЭМ!$B$39:$B$782,F$11)+'СЕТ СН'!$F$11+СВЦЭМ!$D$10+'СЕТ СН'!$F$6-'СЕТ СН'!$F$23</f>
        <v>2076.5459680099998</v>
      </c>
      <c r="G21" s="36">
        <f>SUMIFS(СВЦЭМ!$D$39:$D$782,СВЦЭМ!$A$39:$A$782,$A21,СВЦЭМ!$B$39:$B$782,G$11)+'СЕТ СН'!$F$11+СВЦЭМ!$D$10+'СЕТ СН'!$F$6-'СЕТ СН'!$F$23</f>
        <v>2074.4911705</v>
      </c>
      <c r="H21" s="36">
        <f>SUMIFS(СВЦЭМ!$D$39:$D$782,СВЦЭМ!$A$39:$A$782,$A21,СВЦЭМ!$B$39:$B$782,H$11)+'СЕТ СН'!$F$11+СВЦЭМ!$D$10+'СЕТ СН'!$F$6-'СЕТ СН'!$F$23</f>
        <v>2037.9267961599999</v>
      </c>
      <c r="I21" s="36">
        <f>SUMIFS(СВЦЭМ!$D$39:$D$782,СВЦЭМ!$A$39:$A$782,$A21,СВЦЭМ!$B$39:$B$782,I$11)+'СЕТ СН'!$F$11+СВЦЭМ!$D$10+'СЕТ СН'!$F$6-'СЕТ СН'!$F$23</f>
        <v>1977.9533716999999</v>
      </c>
      <c r="J21" s="36">
        <f>SUMIFS(СВЦЭМ!$D$39:$D$782,СВЦЭМ!$A$39:$A$782,$A21,СВЦЭМ!$B$39:$B$782,J$11)+'СЕТ СН'!$F$11+СВЦЭМ!$D$10+'СЕТ СН'!$F$6-'СЕТ СН'!$F$23</f>
        <v>1957.7850340599998</v>
      </c>
      <c r="K21" s="36">
        <f>SUMIFS(СВЦЭМ!$D$39:$D$782,СВЦЭМ!$A$39:$A$782,$A21,СВЦЭМ!$B$39:$B$782,K$11)+'СЕТ СН'!$F$11+СВЦЭМ!$D$10+'СЕТ СН'!$F$6-'СЕТ СН'!$F$23</f>
        <v>1938.90710036</v>
      </c>
      <c r="L21" s="36">
        <f>SUMIFS(СВЦЭМ!$D$39:$D$782,СВЦЭМ!$A$39:$A$782,$A21,СВЦЭМ!$B$39:$B$782,L$11)+'СЕТ СН'!$F$11+СВЦЭМ!$D$10+'СЕТ СН'!$F$6-'СЕТ СН'!$F$23</f>
        <v>1939.6876875299999</v>
      </c>
      <c r="M21" s="36">
        <f>SUMIFS(СВЦЭМ!$D$39:$D$782,СВЦЭМ!$A$39:$A$782,$A21,СВЦЭМ!$B$39:$B$782,M$11)+'СЕТ СН'!$F$11+СВЦЭМ!$D$10+'СЕТ СН'!$F$6-'СЕТ СН'!$F$23</f>
        <v>1970.9817264799999</v>
      </c>
      <c r="N21" s="36">
        <f>SUMIFS(СВЦЭМ!$D$39:$D$782,СВЦЭМ!$A$39:$A$782,$A21,СВЦЭМ!$B$39:$B$782,N$11)+'СЕТ СН'!$F$11+СВЦЭМ!$D$10+'СЕТ СН'!$F$6-'СЕТ СН'!$F$23</f>
        <v>2014.67404601</v>
      </c>
      <c r="O21" s="36">
        <f>SUMIFS(СВЦЭМ!$D$39:$D$782,СВЦЭМ!$A$39:$A$782,$A21,СВЦЭМ!$B$39:$B$782,O$11)+'СЕТ СН'!$F$11+СВЦЭМ!$D$10+'СЕТ СН'!$F$6-'СЕТ СН'!$F$23</f>
        <v>2051.8053287100001</v>
      </c>
      <c r="P21" s="36">
        <f>SUMIFS(СВЦЭМ!$D$39:$D$782,СВЦЭМ!$A$39:$A$782,$A21,СВЦЭМ!$B$39:$B$782,P$11)+'СЕТ СН'!$F$11+СВЦЭМ!$D$10+'СЕТ СН'!$F$6-'СЕТ СН'!$F$23</f>
        <v>2063.1086652600002</v>
      </c>
      <c r="Q21" s="36">
        <f>SUMIFS(СВЦЭМ!$D$39:$D$782,СВЦЭМ!$A$39:$A$782,$A21,СВЦЭМ!$B$39:$B$782,Q$11)+'СЕТ СН'!$F$11+СВЦЭМ!$D$10+'СЕТ СН'!$F$6-'СЕТ СН'!$F$23</f>
        <v>2057.7844846900002</v>
      </c>
      <c r="R21" s="36">
        <f>SUMIFS(СВЦЭМ!$D$39:$D$782,СВЦЭМ!$A$39:$A$782,$A21,СВЦЭМ!$B$39:$B$782,R$11)+'СЕТ СН'!$F$11+СВЦЭМ!$D$10+'СЕТ СН'!$F$6-'СЕТ СН'!$F$23</f>
        <v>2062.6203954699999</v>
      </c>
      <c r="S21" s="36">
        <f>SUMIFS(СВЦЭМ!$D$39:$D$782,СВЦЭМ!$A$39:$A$782,$A21,СВЦЭМ!$B$39:$B$782,S$11)+'СЕТ СН'!$F$11+СВЦЭМ!$D$10+'СЕТ СН'!$F$6-'СЕТ СН'!$F$23</f>
        <v>2054.2189382900001</v>
      </c>
      <c r="T21" s="36">
        <f>SUMIFS(СВЦЭМ!$D$39:$D$782,СВЦЭМ!$A$39:$A$782,$A21,СВЦЭМ!$B$39:$B$782,T$11)+'СЕТ СН'!$F$11+СВЦЭМ!$D$10+'СЕТ СН'!$F$6-'СЕТ СН'!$F$23</f>
        <v>2018.1178159199999</v>
      </c>
      <c r="U21" s="36">
        <f>SUMIFS(СВЦЭМ!$D$39:$D$782,СВЦЭМ!$A$39:$A$782,$A21,СВЦЭМ!$B$39:$B$782,U$11)+'СЕТ СН'!$F$11+СВЦЭМ!$D$10+'СЕТ СН'!$F$6-'СЕТ СН'!$F$23</f>
        <v>2000.1725794399999</v>
      </c>
      <c r="V21" s="36">
        <f>SUMIFS(СВЦЭМ!$D$39:$D$782,СВЦЭМ!$A$39:$A$782,$A21,СВЦЭМ!$B$39:$B$782,V$11)+'СЕТ СН'!$F$11+СВЦЭМ!$D$10+'СЕТ СН'!$F$6-'СЕТ СН'!$F$23</f>
        <v>2002.31833121</v>
      </c>
      <c r="W21" s="36">
        <f>SUMIFS(СВЦЭМ!$D$39:$D$782,СВЦЭМ!$A$39:$A$782,$A21,СВЦЭМ!$B$39:$B$782,W$11)+'СЕТ СН'!$F$11+СВЦЭМ!$D$10+'СЕТ СН'!$F$6-'СЕТ СН'!$F$23</f>
        <v>2000.01242826</v>
      </c>
      <c r="X21" s="36">
        <f>SUMIFS(СВЦЭМ!$D$39:$D$782,СВЦЭМ!$A$39:$A$782,$A21,СВЦЭМ!$B$39:$B$782,X$11)+'СЕТ СН'!$F$11+СВЦЭМ!$D$10+'СЕТ СН'!$F$6-'СЕТ СН'!$F$23</f>
        <v>2033.1980632599998</v>
      </c>
      <c r="Y21" s="36">
        <f>SUMIFS(СВЦЭМ!$D$39:$D$782,СВЦЭМ!$A$39:$A$782,$A21,СВЦЭМ!$B$39:$B$782,Y$11)+'СЕТ СН'!$F$11+СВЦЭМ!$D$10+'СЕТ СН'!$F$6-'СЕТ СН'!$F$23</f>
        <v>2038.5780917799998</v>
      </c>
    </row>
    <row r="22" spans="1:25" ht="15.75" x14ac:dyDescent="0.2">
      <c r="A22" s="35">
        <f t="shared" si="0"/>
        <v>44996</v>
      </c>
      <c r="B22" s="36">
        <f>SUMIFS(СВЦЭМ!$D$39:$D$782,СВЦЭМ!$A$39:$A$782,$A22,СВЦЭМ!$B$39:$B$782,B$11)+'СЕТ СН'!$F$11+СВЦЭМ!$D$10+'СЕТ СН'!$F$6-'СЕТ СН'!$F$23</f>
        <v>1999.5575761599998</v>
      </c>
      <c r="C22" s="36">
        <f>SUMIFS(СВЦЭМ!$D$39:$D$782,СВЦЭМ!$A$39:$A$782,$A22,СВЦЭМ!$B$39:$B$782,C$11)+'СЕТ СН'!$F$11+СВЦЭМ!$D$10+'СЕТ СН'!$F$6-'СЕТ СН'!$F$23</f>
        <v>2056.3247630400001</v>
      </c>
      <c r="D22" s="36">
        <f>SUMIFS(СВЦЭМ!$D$39:$D$782,СВЦЭМ!$A$39:$A$782,$A22,СВЦЭМ!$B$39:$B$782,D$11)+'СЕТ СН'!$F$11+СВЦЭМ!$D$10+'СЕТ СН'!$F$6-'СЕТ СН'!$F$23</f>
        <v>2084.7020081700002</v>
      </c>
      <c r="E22" s="36">
        <f>SUMIFS(СВЦЭМ!$D$39:$D$782,СВЦЭМ!$A$39:$A$782,$A22,СВЦЭМ!$B$39:$B$782,E$11)+'СЕТ СН'!$F$11+СВЦЭМ!$D$10+'СЕТ СН'!$F$6-'СЕТ СН'!$F$23</f>
        <v>2075.9394243299998</v>
      </c>
      <c r="F22" s="36">
        <f>SUMIFS(СВЦЭМ!$D$39:$D$782,СВЦЭМ!$A$39:$A$782,$A22,СВЦЭМ!$B$39:$B$782,F$11)+'СЕТ СН'!$F$11+СВЦЭМ!$D$10+'СЕТ СН'!$F$6-'СЕТ СН'!$F$23</f>
        <v>2071.1906511400002</v>
      </c>
      <c r="G22" s="36">
        <f>SUMIFS(СВЦЭМ!$D$39:$D$782,СВЦЭМ!$A$39:$A$782,$A22,СВЦЭМ!$B$39:$B$782,G$11)+'СЕТ СН'!$F$11+СВЦЭМ!$D$10+'СЕТ СН'!$F$6-'СЕТ СН'!$F$23</f>
        <v>2058.4554355700002</v>
      </c>
      <c r="H22" s="36">
        <f>SUMIFS(СВЦЭМ!$D$39:$D$782,СВЦЭМ!$A$39:$A$782,$A22,СВЦЭМ!$B$39:$B$782,H$11)+'СЕТ СН'!$F$11+СВЦЭМ!$D$10+'СЕТ СН'!$F$6-'СЕТ СН'!$F$23</f>
        <v>2055.21908906</v>
      </c>
      <c r="I22" s="36">
        <f>SUMIFS(СВЦЭМ!$D$39:$D$782,СВЦЭМ!$A$39:$A$782,$A22,СВЦЭМ!$B$39:$B$782,I$11)+'СЕТ СН'!$F$11+СВЦЭМ!$D$10+'СЕТ СН'!$F$6-'СЕТ СН'!$F$23</f>
        <v>2035.0337970099999</v>
      </c>
      <c r="J22" s="36">
        <f>SUMIFS(СВЦЭМ!$D$39:$D$782,СВЦЭМ!$A$39:$A$782,$A22,СВЦЭМ!$B$39:$B$782,J$11)+'СЕТ СН'!$F$11+СВЦЭМ!$D$10+'СЕТ СН'!$F$6-'СЕТ СН'!$F$23</f>
        <v>1960.7622190599998</v>
      </c>
      <c r="K22" s="36">
        <f>SUMIFS(СВЦЭМ!$D$39:$D$782,СВЦЭМ!$A$39:$A$782,$A22,СВЦЭМ!$B$39:$B$782,K$11)+'СЕТ СН'!$F$11+СВЦЭМ!$D$10+'СЕТ СН'!$F$6-'СЕТ СН'!$F$23</f>
        <v>1852.4049578299998</v>
      </c>
      <c r="L22" s="36">
        <f>SUMIFS(СВЦЭМ!$D$39:$D$782,СВЦЭМ!$A$39:$A$782,$A22,СВЦЭМ!$B$39:$B$782,L$11)+'СЕТ СН'!$F$11+СВЦЭМ!$D$10+'СЕТ СН'!$F$6-'СЕТ СН'!$F$23</f>
        <v>1839.7606338199998</v>
      </c>
      <c r="M22" s="36">
        <f>SUMIFS(СВЦЭМ!$D$39:$D$782,СВЦЭМ!$A$39:$A$782,$A22,СВЦЭМ!$B$39:$B$782,M$11)+'СЕТ СН'!$F$11+СВЦЭМ!$D$10+'СЕТ СН'!$F$6-'СЕТ СН'!$F$23</f>
        <v>1791.0014416699998</v>
      </c>
      <c r="N22" s="36">
        <f>SUMIFS(СВЦЭМ!$D$39:$D$782,СВЦЭМ!$A$39:$A$782,$A22,СВЦЭМ!$B$39:$B$782,N$11)+'СЕТ СН'!$F$11+СВЦЭМ!$D$10+'СЕТ СН'!$F$6-'СЕТ СН'!$F$23</f>
        <v>1845.59563323</v>
      </c>
      <c r="O22" s="36">
        <f>SUMIFS(СВЦЭМ!$D$39:$D$782,СВЦЭМ!$A$39:$A$782,$A22,СВЦЭМ!$B$39:$B$782,O$11)+'СЕТ СН'!$F$11+СВЦЭМ!$D$10+'СЕТ СН'!$F$6-'СЕТ СН'!$F$23</f>
        <v>1891.7923733099999</v>
      </c>
      <c r="P22" s="36">
        <f>SUMIFS(СВЦЭМ!$D$39:$D$782,СВЦЭМ!$A$39:$A$782,$A22,СВЦЭМ!$B$39:$B$782,P$11)+'СЕТ СН'!$F$11+СВЦЭМ!$D$10+'СЕТ СН'!$F$6-'СЕТ СН'!$F$23</f>
        <v>1915.8569419799999</v>
      </c>
      <c r="Q22" s="36">
        <f>SUMIFS(СВЦЭМ!$D$39:$D$782,СВЦЭМ!$A$39:$A$782,$A22,СВЦЭМ!$B$39:$B$782,Q$11)+'СЕТ СН'!$F$11+СВЦЭМ!$D$10+'СЕТ СН'!$F$6-'СЕТ СН'!$F$23</f>
        <v>1925.7557693799999</v>
      </c>
      <c r="R22" s="36">
        <f>SUMIFS(СВЦЭМ!$D$39:$D$782,СВЦЭМ!$A$39:$A$782,$A22,СВЦЭМ!$B$39:$B$782,R$11)+'СЕТ СН'!$F$11+СВЦЭМ!$D$10+'СЕТ СН'!$F$6-'СЕТ СН'!$F$23</f>
        <v>1935.6610127099998</v>
      </c>
      <c r="S22" s="36">
        <f>SUMIFS(СВЦЭМ!$D$39:$D$782,СВЦЭМ!$A$39:$A$782,$A22,СВЦЭМ!$B$39:$B$782,S$11)+'СЕТ СН'!$F$11+СВЦЭМ!$D$10+'СЕТ СН'!$F$6-'СЕТ СН'!$F$23</f>
        <v>1930.3276976099999</v>
      </c>
      <c r="T22" s="36">
        <f>SUMIFS(СВЦЭМ!$D$39:$D$782,СВЦЭМ!$A$39:$A$782,$A22,СВЦЭМ!$B$39:$B$782,T$11)+'СЕТ СН'!$F$11+СВЦЭМ!$D$10+'СЕТ СН'!$F$6-'СЕТ СН'!$F$23</f>
        <v>1903.7483163699999</v>
      </c>
      <c r="U22" s="36">
        <f>SUMIFS(СВЦЭМ!$D$39:$D$782,СВЦЭМ!$A$39:$A$782,$A22,СВЦЭМ!$B$39:$B$782,U$11)+'СЕТ СН'!$F$11+СВЦЭМ!$D$10+'СЕТ СН'!$F$6-'СЕТ СН'!$F$23</f>
        <v>1878.2025929299998</v>
      </c>
      <c r="V22" s="36">
        <f>SUMIFS(СВЦЭМ!$D$39:$D$782,СВЦЭМ!$A$39:$A$782,$A22,СВЦЭМ!$B$39:$B$782,V$11)+'СЕТ СН'!$F$11+СВЦЭМ!$D$10+'СЕТ СН'!$F$6-'СЕТ СН'!$F$23</f>
        <v>1863.3813253599999</v>
      </c>
      <c r="W22" s="36">
        <f>SUMIFS(СВЦЭМ!$D$39:$D$782,СВЦЭМ!$A$39:$A$782,$A22,СВЦЭМ!$B$39:$B$782,W$11)+'СЕТ СН'!$F$11+СВЦЭМ!$D$10+'СЕТ СН'!$F$6-'СЕТ СН'!$F$23</f>
        <v>1874.15598273</v>
      </c>
      <c r="X22" s="36">
        <f>SUMIFS(СВЦЭМ!$D$39:$D$782,СВЦЭМ!$A$39:$A$782,$A22,СВЦЭМ!$B$39:$B$782,X$11)+'СЕТ СН'!$F$11+СВЦЭМ!$D$10+'СЕТ СН'!$F$6-'СЕТ СН'!$F$23</f>
        <v>1915.6659599699999</v>
      </c>
      <c r="Y22" s="36">
        <f>SUMIFS(СВЦЭМ!$D$39:$D$782,СВЦЭМ!$A$39:$A$782,$A22,СВЦЭМ!$B$39:$B$782,Y$11)+'СЕТ СН'!$F$11+СВЦЭМ!$D$10+'СЕТ СН'!$F$6-'СЕТ СН'!$F$23</f>
        <v>1962.3701024</v>
      </c>
    </row>
    <row r="23" spans="1:25" ht="15.75" x14ac:dyDescent="0.2">
      <c r="A23" s="35">
        <f t="shared" si="0"/>
        <v>44997</v>
      </c>
      <c r="B23" s="36">
        <f>SUMIFS(СВЦЭМ!$D$39:$D$782,СВЦЭМ!$A$39:$A$782,$A23,СВЦЭМ!$B$39:$B$782,B$11)+'СЕТ СН'!$F$11+СВЦЭМ!$D$10+'СЕТ СН'!$F$6-'СЕТ СН'!$F$23</f>
        <v>2011.9562724599998</v>
      </c>
      <c r="C23" s="36">
        <f>SUMIFS(СВЦЭМ!$D$39:$D$782,СВЦЭМ!$A$39:$A$782,$A23,СВЦЭМ!$B$39:$B$782,C$11)+'СЕТ СН'!$F$11+СВЦЭМ!$D$10+'СЕТ СН'!$F$6-'СЕТ СН'!$F$23</f>
        <v>2073.0733002799998</v>
      </c>
      <c r="D23" s="36">
        <f>SUMIFS(СВЦЭМ!$D$39:$D$782,СВЦЭМ!$A$39:$A$782,$A23,СВЦЭМ!$B$39:$B$782,D$11)+'СЕТ СН'!$F$11+СВЦЭМ!$D$10+'СЕТ СН'!$F$6-'СЕТ СН'!$F$23</f>
        <v>2103.7194206499998</v>
      </c>
      <c r="E23" s="36">
        <f>SUMIFS(СВЦЭМ!$D$39:$D$782,СВЦЭМ!$A$39:$A$782,$A23,СВЦЭМ!$B$39:$B$782,E$11)+'СЕТ СН'!$F$11+СВЦЭМ!$D$10+'СЕТ СН'!$F$6-'СЕТ СН'!$F$23</f>
        <v>2093.25252434</v>
      </c>
      <c r="F23" s="36">
        <f>SUMIFS(СВЦЭМ!$D$39:$D$782,СВЦЭМ!$A$39:$A$782,$A23,СВЦЭМ!$B$39:$B$782,F$11)+'СЕТ СН'!$F$11+СВЦЭМ!$D$10+'СЕТ СН'!$F$6-'СЕТ СН'!$F$23</f>
        <v>2096.40757291</v>
      </c>
      <c r="G23" s="36">
        <f>SUMIFS(СВЦЭМ!$D$39:$D$782,СВЦЭМ!$A$39:$A$782,$A23,СВЦЭМ!$B$39:$B$782,G$11)+'СЕТ СН'!$F$11+СВЦЭМ!$D$10+'СЕТ СН'!$F$6-'СЕТ СН'!$F$23</f>
        <v>2090.60077486</v>
      </c>
      <c r="H23" s="36">
        <f>SUMIFS(СВЦЭМ!$D$39:$D$782,СВЦЭМ!$A$39:$A$782,$A23,СВЦЭМ!$B$39:$B$782,H$11)+'СЕТ СН'!$F$11+СВЦЭМ!$D$10+'СЕТ СН'!$F$6-'СЕТ СН'!$F$23</f>
        <v>2077.1537878899999</v>
      </c>
      <c r="I23" s="36">
        <f>SUMIFS(СВЦЭМ!$D$39:$D$782,СВЦЭМ!$A$39:$A$782,$A23,СВЦЭМ!$B$39:$B$782,I$11)+'СЕТ СН'!$F$11+СВЦЭМ!$D$10+'СЕТ СН'!$F$6-'СЕТ СН'!$F$23</f>
        <v>2041.2377580399998</v>
      </c>
      <c r="J23" s="36">
        <f>SUMIFS(СВЦЭМ!$D$39:$D$782,СВЦЭМ!$A$39:$A$782,$A23,СВЦЭМ!$B$39:$B$782,J$11)+'СЕТ СН'!$F$11+СВЦЭМ!$D$10+'СЕТ СН'!$F$6-'СЕТ СН'!$F$23</f>
        <v>2014.1567900499999</v>
      </c>
      <c r="K23" s="36">
        <f>SUMIFS(СВЦЭМ!$D$39:$D$782,СВЦЭМ!$A$39:$A$782,$A23,СВЦЭМ!$B$39:$B$782,K$11)+'СЕТ СН'!$F$11+СВЦЭМ!$D$10+'СЕТ СН'!$F$6-'СЕТ СН'!$F$23</f>
        <v>1937.5534636099999</v>
      </c>
      <c r="L23" s="36">
        <f>SUMIFS(СВЦЭМ!$D$39:$D$782,СВЦЭМ!$A$39:$A$782,$A23,СВЦЭМ!$B$39:$B$782,L$11)+'СЕТ СН'!$F$11+СВЦЭМ!$D$10+'СЕТ СН'!$F$6-'СЕТ СН'!$F$23</f>
        <v>1909.5285946399999</v>
      </c>
      <c r="M23" s="36">
        <f>SUMIFS(СВЦЭМ!$D$39:$D$782,СВЦЭМ!$A$39:$A$782,$A23,СВЦЭМ!$B$39:$B$782,M$11)+'СЕТ СН'!$F$11+СВЦЭМ!$D$10+'СЕТ СН'!$F$6-'СЕТ СН'!$F$23</f>
        <v>1911.0486454999998</v>
      </c>
      <c r="N23" s="36">
        <f>SUMIFS(СВЦЭМ!$D$39:$D$782,СВЦЭМ!$A$39:$A$782,$A23,СВЦЭМ!$B$39:$B$782,N$11)+'СЕТ СН'!$F$11+СВЦЭМ!$D$10+'СЕТ СН'!$F$6-'СЕТ СН'!$F$23</f>
        <v>1938.94764842</v>
      </c>
      <c r="O23" s="36">
        <f>SUMIFS(СВЦЭМ!$D$39:$D$782,СВЦЭМ!$A$39:$A$782,$A23,СВЦЭМ!$B$39:$B$782,O$11)+'СЕТ СН'!$F$11+СВЦЭМ!$D$10+'СЕТ СН'!$F$6-'СЕТ СН'!$F$23</f>
        <v>1965.0314119299999</v>
      </c>
      <c r="P23" s="36">
        <f>SUMIFS(СВЦЭМ!$D$39:$D$782,СВЦЭМ!$A$39:$A$782,$A23,СВЦЭМ!$B$39:$B$782,P$11)+'СЕТ СН'!$F$11+СВЦЭМ!$D$10+'СЕТ СН'!$F$6-'СЕТ СН'!$F$23</f>
        <v>1982.5413901799998</v>
      </c>
      <c r="Q23" s="36">
        <f>SUMIFS(СВЦЭМ!$D$39:$D$782,СВЦЭМ!$A$39:$A$782,$A23,СВЦЭМ!$B$39:$B$782,Q$11)+'СЕТ СН'!$F$11+СВЦЭМ!$D$10+'СЕТ СН'!$F$6-'СЕТ СН'!$F$23</f>
        <v>1994.11927253</v>
      </c>
      <c r="R23" s="36">
        <f>SUMIFS(СВЦЭМ!$D$39:$D$782,СВЦЭМ!$A$39:$A$782,$A23,СВЦЭМ!$B$39:$B$782,R$11)+'СЕТ СН'!$F$11+СВЦЭМ!$D$10+'СЕТ СН'!$F$6-'СЕТ СН'!$F$23</f>
        <v>1990.1063622499998</v>
      </c>
      <c r="S23" s="36">
        <f>SUMIFS(СВЦЭМ!$D$39:$D$782,СВЦЭМ!$A$39:$A$782,$A23,СВЦЭМ!$B$39:$B$782,S$11)+'СЕТ СН'!$F$11+СВЦЭМ!$D$10+'СЕТ СН'!$F$6-'СЕТ СН'!$F$23</f>
        <v>1970.4371729299999</v>
      </c>
      <c r="T23" s="36">
        <f>SUMIFS(СВЦЭМ!$D$39:$D$782,СВЦЭМ!$A$39:$A$782,$A23,СВЦЭМ!$B$39:$B$782,T$11)+'СЕТ СН'!$F$11+СВЦЭМ!$D$10+'СЕТ СН'!$F$6-'СЕТ СН'!$F$23</f>
        <v>1944.05780693</v>
      </c>
      <c r="U23" s="36">
        <f>SUMIFS(СВЦЭМ!$D$39:$D$782,СВЦЭМ!$A$39:$A$782,$A23,СВЦЭМ!$B$39:$B$782,U$11)+'СЕТ СН'!$F$11+СВЦЭМ!$D$10+'СЕТ СН'!$F$6-'СЕТ СН'!$F$23</f>
        <v>1920.8421292599999</v>
      </c>
      <c r="V23" s="36">
        <f>SUMIFS(СВЦЭМ!$D$39:$D$782,СВЦЭМ!$A$39:$A$782,$A23,СВЦЭМ!$B$39:$B$782,V$11)+'СЕТ СН'!$F$11+СВЦЭМ!$D$10+'СЕТ СН'!$F$6-'СЕТ СН'!$F$23</f>
        <v>1952.6869284299999</v>
      </c>
      <c r="W23" s="36">
        <f>SUMIFS(СВЦЭМ!$D$39:$D$782,СВЦЭМ!$A$39:$A$782,$A23,СВЦЭМ!$B$39:$B$782,W$11)+'СЕТ СН'!$F$11+СВЦЭМ!$D$10+'СЕТ СН'!$F$6-'СЕТ СН'!$F$23</f>
        <v>1958.49331878</v>
      </c>
      <c r="X23" s="36">
        <f>SUMIFS(СВЦЭМ!$D$39:$D$782,СВЦЭМ!$A$39:$A$782,$A23,СВЦЭМ!$B$39:$B$782,X$11)+'СЕТ СН'!$F$11+СВЦЭМ!$D$10+'СЕТ СН'!$F$6-'СЕТ СН'!$F$23</f>
        <v>2000.6124380599999</v>
      </c>
      <c r="Y23" s="36">
        <f>SUMIFS(СВЦЭМ!$D$39:$D$782,СВЦЭМ!$A$39:$A$782,$A23,СВЦЭМ!$B$39:$B$782,Y$11)+'СЕТ СН'!$F$11+СВЦЭМ!$D$10+'СЕТ СН'!$F$6-'СЕТ СН'!$F$23</f>
        <v>2031.33125909</v>
      </c>
    </row>
    <row r="24" spans="1:25" ht="15.75" x14ac:dyDescent="0.2">
      <c r="A24" s="35">
        <f t="shared" si="0"/>
        <v>44998</v>
      </c>
      <c r="B24" s="36">
        <f>SUMIFS(СВЦЭМ!$D$39:$D$782,СВЦЭМ!$A$39:$A$782,$A24,СВЦЭМ!$B$39:$B$782,B$11)+'СЕТ СН'!$F$11+СВЦЭМ!$D$10+'СЕТ СН'!$F$6-'СЕТ СН'!$F$23</f>
        <v>2027.90853952</v>
      </c>
      <c r="C24" s="36">
        <f>SUMIFS(СВЦЭМ!$D$39:$D$782,СВЦЭМ!$A$39:$A$782,$A24,СВЦЭМ!$B$39:$B$782,C$11)+'СЕТ СН'!$F$11+СВЦЭМ!$D$10+'СЕТ СН'!$F$6-'СЕТ СН'!$F$23</f>
        <v>2065.04887973</v>
      </c>
      <c r="D24" s="36">
        <f>SUMIFS(СВЦЭМ!$D$39:$D$782,СВЦЭМ!$A$39:$A$782,$A24,СВЦЭМ!$B$39:$B$782,D$11)+'СЕТ СН'!$F$11+СВЦЭМ!$D$10+'СЕТ СН'!$F$6-'СЕТ СН'!$F$23</f>
        <v>2100.4902250700002</v>
      </c>
      <c r="E24" s="36">
        <f>SUMIFS(СВЦЭМ!$D$39:$D$782,СВЦЭМ!$A$39:$A$782,$A24,СВЦЭМ!$B$39:$B$782,E$11)+'СЕТ СН'!$F$11+СВЦЭМ!$D$10+'СЕТ СН'!$F$6-'СЕТ СН'!$F$23</f>
        <v>2102.1498752399998</v>
      </c>
      <c r="F24" s="36">
        <f>SUMIFS(СВЦЭМ!$D$39:$D$782,СВЦЭМ!$A$39:$A$782,$A24,СВЦЭМ!$B$39:$B$782,F$11)+'СЕТ СН'!$F$11+СВЦЭМ!$D$10+'СЕТ СН'!$F$6-'СЕТ СН'!$F$23</f>
        <v>2115.7425675999998</v>
      </c>
      <c r="G24" s="36">
        <f>SUMIFS(СВЦЭМ!$D$39:$D$782,СВЦЭМ!$A$39:$A$782,$A24,СВЦЭМ!$B$39:$B$782,G$11)+'СЕТ СН'!$F$11+СВЦЭМ!$D$10+'СЕТ СН'!$F$6-'СЕТ СН'!$F$23</f>
        <v>2090.9581702999999</v>
      </c>
      <c r="H24" s="36">
        <f>SUMIFS(СВЦЭМ!$D$39:$D$782,СВЦЭМ!$A$39:$A$782,$A24,СВЦЭМ!$B$39:$B$782,H$11)+'СЕТ СН'!$F$11+СВЦЭМ!$D$10+'СЕТ СН'!$F$6-'СЕТ СН'!$F$23</f>
        <v>2047.2535425599999</v>
      </c>
      <c r="I24" s="36">
        <f>SUMIFS(СВЦЭМ!$D$39:$D$782,СВЦЭМ!$A$39:$A$782,$A24,СВЦЭМ!$B$39:$B$782,I$11)+'СЕТ СН'!$F$11+СВЦЭМ!$D$10+'СЕТ СН'!$F$6-'СЕТ СН'!$F$23</f>
        <v>2010.14878845</v>
      </c>
      <c r="J24" s="36">
        <f>SUMIFS(СВЦЭМ!$D$39:$D$782,СВЦЭМ!$A$39:$A$782,$A24,СВЦЭМ!$B$39:$B$782,J$11)+'СЕТ СН'!$F$11+СВЦЭМ!$D$10+'СЕТ СН'!$F$6-'СЕТ СН'!$F$23</f>
        <v>2009.8868781699998</v>
      </c>
      <c r="K24" s="36">
        <f>SUMIFS(СВЦЭМ!$D$39:$D$782,СВЦЭМ!$A$39:$A$782,$A24,СВЦЭМ!$B$39:$B$782,K$11)+'СЕТ СН'!$F$11+СВЦЭМ!$D$10+'СЕТ СН'!$F$6-'СЕТ СН'!$F$23</f>
        <v>1967.1759030399999</v>
      </c>
      <c r="L24" s="36">
        <f>SUMIFS(СВЦЭМ!$D$39:$D$782,СВЦЭМ!$A$39:$A$782,$A24,СВЦЭМ!$B$39:$B$782,L$11)+'СЕТ СН'!$F$11+СВЦЭМ!$D$10+'СЕТ СН'!$F$6-'СЕТ СН'!$F$23</f>
        <v>1973.2380564099999</v>
      </c>
      <c r="M24" s="36">
        <f>SUMIFS(СВЦЭМ!$D$39:$D$782,СВЦЭМ!$A$39:$A$782,$A24,СВЦЭМ!$B$39:$B$782,M$11)+'СЕТ СН'!$F$11+СВЦЭМ!$D$10+'СЕТ СН'!$F$6-'СЕТ СН'!$F$23</f>
        <v>1976.1291806899999</v>
      </c>
      <c r="N24" s="36">
        <f>SUMIFS(СВЦЭМ!$D$39:$D$782,СВЦЭМ!$A$39:$A$782,$A24,СВЦЭМ!$B$39:$B$782,N$11)+'СЕТ СН'!$F$11+СВЦЭМ!$D$10+'СЕТ СН'!$F$6-'СЕТ СН'!$F$23</f>
        <v>1999.0984446099999</v>
      </c>
      <c r="O24" s="36">
        <f>SUMIFS(СВЦЭМ!$D$39:$D$782,СВЦЭМ!$A$39:$A$782,$A24,СВЦЭМ!$B$39:$B$782,O$11)+'СЕТ СН'!$F$11+СВЦЭМ!$D$10+'СЕТ СН'!$F$6-'СЕТ СН'!$F$23</f>
        <v>2022.54773615</v>
      </c>
      <c r="P24" s="36">
        <f>SUMIFS(СВЦЭМ!$D$39:$D$782,СВЦЭМ!$A$39:$A$782,$A24,СВЦЭМ!$B$39:$B$782,P$11)+'СЕТ СН'!$F$11+СВЦЭМ!$D$10+'СЕТ СН'!$F$6-'СЕТ СН'!$F$23</f>
        <v>2026.5035042</v>
      </c>
      <c r="Q24" s="36">
        <f>SUMIFS(СВЦЭМ!$D$39:$D$782,СВЦЭМ!$A$39:$A$782,$A24,СВЦЭМ!$B$39:$B$782,Q$11)+'СЕТ СН'!$F$11+СВЦЭМ!$D$10+'СЕТ СН'!$F$6-'СЕТ СН'!$F$23</f>
        <v>2022.8313548799999</v>
      </c>
      <c r="R24" s="36">
        <f>SUMIFS(СВЦЭМ!$D$39:$D$782,СВЦЭМ!$A$39:$A$782,$A24,СВЦЭМ!$B$39:$B$782,R$11)+'СЕТ СН'!$F$11+СВЦЭМ!$D$10+'СЕТ СН'!$F$6-'СЕТ СН'!$F$23</f>
        <v>2025.7027599399999</v>
      </c>
      <c r="S24" s="36">
        <f>SUMIFS(СВЦЭМ!$D$39:$D$782,СВЦЭМ!$A$39:$A$782,$A24,СВЦЭМ!$B$39:$B$782,S$11)+'СЕТ СН'!$F$11+СВЦЭМ!$D$10+'СЕТ СН'!$F$6-'СЕТ СН'!$F$23</f>
        <v>2019.6173121699999</v>
      </c>
      <c r="T24" s="36">
        <f>SUMIFS(СВЦЭМ!$D$39:$D$782,СВЦЭМ!$A$39:$A$782,$A24,СВЦЭМ!$B$39:$B$782,T$11)+'СЕТ СН'!$F$11+СВЦЭМ!$D$10+'СЕТ СН'!$F$6-'СЕТ СН'!$F$23</f>
        <v>1997.6276683799999</v>
      </c>
      <c r="U24" s="36">
        <f>SUMIFS(СВЦЭМ!$D$39:$D$782,СВЦЭМ!$A$39:$A$782,$A24,СВЦЭМ!$B$39:$B$782,U$11)+'СЕТ СН'!$F$11+СВЦЭМ!$D$10+'СЕТ СН'!$F$6-'СЕТ СН'!$F$23</f>
        <v>1969.5655630499998</v>
      </c>
      <c r="V24" s="36">
        <f>SUMIFS(СВЦЭМ!$D$39:$D$782,СВЦЭМ!$A$39:$A$782,$A24,СВЦЭМ!$B$39:$B$782,V$11)+'СЕТ СН'!$F$11+СВЦЭМ!$D$10+'СЕТ СН'!$F$6-'СЕТ СН'!$F$23</f>
        <v>1966.9351639099998</v>
      </c>
      <c r="W24" s="36">
        <f>SUMIFS(СВЦЭМ!$D$39:$D$782,СВЦЭМ!$A$39:$A$782,$A24,СВЦЭМ!$B$39:$B$782,W$11)+'СЕТ СН'!$F$11+СВЦЭМ!$D$10+'СЕТ СН'!$F$6-'СЕТ СН'!$F$23</f>
        <v>1964.2161590799999</v>
      </c>
      <c r="X24" s="36">
        <f>SUMIFS(СВЦЭМ!$D$39:$D$782,СВЦЭМ!$A$39:$A$782,$A24,СВЦЭМ!$B$39:$B$782,X$11)+'СЕТ СН'!$F$11+СВЦЭМ!$D$10+'СЕТ СН'!$F$6-'СЕТ СН'!$F$23</f>
        <v>2009.9412897099999</v>
      </c>
      <c r="Y24" s="36">
        <f>SUMIFS(СВЦЭМ!$D$39:$D$782,СВЦЭМ!$A$39:$A$782,$A24,СВЦЭМ!$B$39:$B$782,Y$11)+'СЕТ СН'!$F$11+СВЦЭМ!$D$10+'СЕТ СН'!$F$6-'СЕТ СН'!$F$23</f>
        <v>2003.5968263</v>
      </c>
    </row>
    <row r="25" spans="1:25" ht="15.75" x14ac:dyDescent="0.2">
      <c r="A25" s="35">
        <f t="shared" si="0"/>
        <v>44999</v>
      </c>
      <c r="B25" s="36">
        <f>SUMIFS(СВЦЭМ!$D$39:$D$782,СВЦЭМ!$A$39:$A$782,$A25,СВЦЭМ!$B$39:$B$782,B$11)+'СЕТ СН'!$F$11+СВЦЭМ!$D$10+'СЕТ СН'!$F$6-'СЕТ СН'!$F$23</f>
        <v>2089.4140029199998</v>
      </c>
      <c r="C25" s="36">
        <f>SUMIFS(СВЦЭМ!$D$39:$D$782,СВЦЭМ!$A$39:$A$782,$A25,СВЦЭМ!$B$39:$B$782,C$11)+'СЕТ СН'!$F$11+СВЦЭМ!$D$10+'СЕТ СН'!$F$6-'СЕТ СН'!$F$23</f>
        <v>2152.1329438599996</v>
      </c>
      <c r="D25" s="36">
        <f>SUMIFS(СВЦЭМ!$D$39:$D$782,СВЦЭМ!$A$39:$A$782,$A25,СВЦЭМ!$B$39:$B$782,D$11)+'СЕТ СН'!$F$11+СВЦЭМ!$D$10+'СЕТ СН'!$F$6-'СЕТ СН'!$F$23</f>
        <v>2190.5859235600001</v>
      </c>
      <c r="E25" s="36">
        <f>SUMIFS(СВЦЭМ!$D$39:$D$782,СВЦЭМ!$A$39:$A$782,$A25,СВЦЭМ!$B$39:$B$782,E$11)+'СЕТ СН'!$F$11+СВЦЭМ!$D$10+'СЕТ СН'!$F$6-'СЕТ СН'!$F$23</f>
        <v>2196.49519857</v>
      </c>
      <c r="F25" s="36">
        <f>SUMIFS(СВЦЭМ!$D$39:$D$782,СВЦЭМ!$A$39:$A$782,$A25,СВЦЭМ!$B$39:$B$782,F$11)+'СЕТ СН'!$F$11+СВЦЭМ!$D$10+'СЕТ СН'!$F$6-'СЕТ СН'!$F$23</f>
        <v>2194.0813176199999</v>
      </c>
      <c r="G25" s="36">
        <f>SUMIFS(СВЦЭМ!$D$39:$D$782,СВЦЭМ!$A$39:$A$782,$A25,СВЦЭМ!$B$39:$B$782,G$11)+'СЕТ СН'!$F$11+СВЦЭМ!$D$10+'СЕТ СН'!$F$6-'СЕТ СН'!$F$23</f>
        <v>2179.8648506999998</v>
      </c>
      <c r="H25" s="36">
        <f>SUMIFS(СВЦЭМ!$D$39:$D$782,СВЦЭМ!$A$39:$A$782,$A25,СВЦЭМ!$B$39:$B$782,H$11)+'СЕТ СН'!$F$11+СВЦЭМ!$D$10+'СЕТ СН'!$F$6-'СЕТ СН'!$F$23</f>
        <v>2112.5318539499999</v>
      </c>
      <c r="I25" s="36">
        <f>SUMIFS(СВЦЭМ!$D$39:$D$782,СВЦЭМ!$A$39:$A$782,$A25,СВЦЭМ!$B$39:$B$782,I$11)+'СЕТ СН'!$F$11+СВЦЭМ!$D$10+'СЕТ СН'!$F$6-'СЕТ СН'!$F$23</f>
        <v>2040.1510031099999</v>
      </c>
      <c r="J25" s="36">
        <f>SUMIFS(СВЦЭМ!$D$39:$D$782,СВЦЭМ!$A$39:$A$782,$A25,СВЦЭМ!$B$39:$B$782,J$11)+'СЕТ СН'!$F$11+СВЦЭМ!$D$10+'СЕТ СН'!$F$6-'СЕТ СН'!$F$23</f>
        <v>2044.81477232</v>
      </c>
      <c r="K25" s="36">
        <f>SUMIFS(СВЦЭМ!$D$39:$D$782,СВЦЭМ!$A$39:$A$782,$A25,СВЦЭМ!$B$39:$B$782,K$11)+'СЕТ СН'!$F$11+СВЦЭМ!$D$10+'СЕТ СН'!$F$6-'СЕТ СН'!$F$23</f>
        <v>2002.8832026</v>
      </c>
      <c r="L25" s="36">
        <f>SUMIFS(СВЦЭМ!$D$39:$D$782,СВЦЭМ!$A$39:$A$782,$A25,СВЦЭМ!$B$39:$B$782,L$11)+'СЕТ СН'!$F$11+СВЦЭМ!$D$10+'СЕТ СН'!$F$6-'СЕТ СН'!$F$23</f>
        <v>1992.0446079799999</v>
      </c>
      <c r="M25" s="36">
        <f>SUMIFS(СВЦЭМ!$D$39:$D$782,СВЦЭМ!$A$39:$A$782,$A25,СВЦЭМ!$B$39:$B$782,M$11)+'СЕТ СН'!$F$11+СВЦЭМ!$D$10+'СЕТ СН'!$F$6-'СЕТ СН'!$F$23</f>
        <v>1964.0389103199998</v>
      </c>
      <c r="N25" s="36">
        <f>SUMIFS(СВЦЭМ!$D$39:$D$782,СВЦЭМ!$A$39:$A$782,$A25,СВЦЭМ!$B$39:$B$782,N$11)+'СЕТ СН'!$F$11+СВЦЭМ!$D$10+'СЕТ СН'!$F$6-'СЕТ СН'!$F$23</f>
        <v>1998.6834099299999</v>
      </c>
      <c r="O25" s="36">
        <f>SUMIFS(СВЦЭМ!$D$39:$D$782,СВЦЭМ!$A$39:$A$782,$A25,СВЦЭМ!$B$39:$B$782,O$11)+'СЕТ СН'!$F$11+СВЦЭМ!$D$10+'СЕТ СН'!$F$6-'СЕТ СН'!$F$23</f>
        <v>2030.9821885699998</v>
      </c>
      <c r="P25" s="36">
        <f>SUMIFS(СВЦЭМ!$D$39:$D$782,СВЦЭМ!$A$39:$A$782,$A25,СВЦЭМ!$B$39:$B$782,P$11)+'СЕТ СН'!$F$11+СВЦЭМ!$D$10+'СЕТ СН'!$F$6-'СЕТ СН'!$F$23</f>
        <v>2037.5135953399999</v>
      </c>
      <c r="Q25" s="36">
        <f>SUMIFS(СВЦЭМ!$D$39:$D$782,СВЦЭМ!$A$39:$A$782,$A25,СВЦЭМ!$B$39:$B$782,Q$11)+'СЕТ СН'!$F$11+СВЦЭМ!$D$10+'СЕТ СН'!$F$6-'СЕТ СН'!$F$23</f>
        <v>2046.1022465799999</v>
      </c>
      <c r="R25" s="36">
        <f>SUMIFS(СВЦЭМ!$D$39:$D$782,СВЦЭМ!$A$39:$A$782,$A25,СВЦЭМ!$B$39:$B$782,R$11)+'СЕТ СН'!$F$11+СВЦЭМ!$D$10+'СЕТ СН'!$F$6-'СЕТ СН'!$F$23</f>
        <v>2034.2471960799999</v>
      </c>
      <c r="S25" s="36">
        <f>SUMIFS(СВЦЭМ!$D$39:$D$782,СВЦЭМ!$A$39:$A$782,$A25,СВЦЭМ!$B$39:$B$782,S$11)+'СЕТ СН'!$F$11+СВЦЭМ!$D$10+'СЕТ СН'!$F$6-'СЕТ СН'!$F$23</f>
        <v>2010.4275410499999</v>
      </c>
      <c r="T25" s="36">
        <f>SUMIFS(СВЦЭМ!$D$39:$D$782,СВЦЭМ!$A$39:$A$782,$A25,СВЦЭМ!$B$39:$B$782,T$11)+'СЕТ СН'!$F$11+СВЦЭМ!$D$10+'СЕТ СН'!$F$6-'СЕТ СН'!$F$23</f>
        <v>1992.7800550499999</v>
      </c>
      <c r="U25" s="36">
        <f>SUMIFS(СВЦЭМ!$D$39:$D$782,СВЦЭМ!$A$39:$A$782,$A25,СВЦЭМ!$B$39:$B$782,U$11)+'СЕТ СН'!$F$11+СВЦЭМ!$D$10+'СЕТ СН'!$F$6-'СЕТ СН'!$F$23</f>
        <v>1962.3569086599998</v>
      </c>
      <c r="V25" s="36">
        <f>SUMIFS(СВЦЭМ!$D$39:$D$782,СВЦЭМ!$A$39:$A$782,$A25,СВЦЭМ!$B$39:$B$782,V$11)+'СЕТ СН'!$F$11+СВЦЭМ!$D$10+'СЕТ СН'!$F$6-'СЕТ СН'!$F$23</f>
        <v>1982.25266059</v>
      </c>
      <c r="W25" s="36">
        <f>SUMIFS(СВЦЭМ!$D$39:$D$782,СВЦЭМ!$A$39:$A$782,$A25,СВЦЭМ!$B$39:$B$782,W$11)+'СЕТ СН'!$F$11+СВЦЭМ!$D$10+'СЕТ СН'!$F$6-'СЕТ СН'!$F$23</f>
        <v>2000.25306856</v>
      </c>
      <c r="X25" s="36">
        <f>SUMIFS(СВЦЭМ!$D$39:$D$782,СВЦЭМ!$A$39:$A$782,$A25,СВЦЭМ!$B$39:$B$782,X$11)+'СЕТ СН'!$F$11+СВЦЭМ!$D$10+'СЕТ СН'!$F$6-'СЕТ СН'!$F$23</f>
        <v>2041.4462784</v>
      </c>
      <c r="Y25" s="36">
        <f>SUMIFS(СВЦЭМ!$D$39:$D$782,СВЦЭМ!$A$39:$A$782,$A25,СВЦЭМ!$B$39:$B$782,Y$11)+'СЕТ СН'!$F$11+СВЦЭМ!$D$10+'СЕТ СН'!$F$6-'СЕТ СН'!$F$23</f>
        <v>2050.4473807099998</v>
      </c>
    </row>
    <row r="26" spans="1:25" ht="15.75" x14ac:dyDescent="0.2">
      <c r="A26" s="35">
        <f t="shared" si="0"/>
        <v>45000</v>
      </c>
      <c r="B26" s="36">
        <f>SUMIFS(СВЦЭМ!$D$39:$D$782,СВЦЭМ!$A$39:$A$782,$A26,СВЦЭМ!$B$39:$B$782,B$11)+'СЕТ СН'!$F$11+СВЦЭМ!$D$10+'СЕТ СН'!$F$6-'СЕТ СН'!$F$23</f>
        <v>2076.8218132100001</v>
      </c>
      <c r="C26" s="36">
        <f>SUMIFS(СВЦЭМ!$D$39:$D$782,СВЦЭМ!$A$39:$A$782,$A26,СВЦЭМ!$B$39:$B$782,C$11)+'СЕТ СН'!$F$11+СВЦЭМ!$D$10+'СЕТ СН'!$F$6-'СЕТ СН'!$F$23</f>
        <v>2137.0249330799998</v>
      </c>
      <c r="D26" s="36">
        <f>SUMIFS(СВЦЭМ!$D$39:$D$782,СВЦЭМ!$A$39:$A$782,$A26,СВЦЭМ!$B$39:$B$782,D$11)+'СЕТ СН'!$F$11+СВЦЭМ!$D$10+'СЕТ СН'!$F$6-'СЕТ СН'!$F$23</f>
        <v>2171.7546443000001</v>
      </c>
      <c r="E26" s="36">
        <f>SUMIFS(СВЦЭМ!$D$39:$D$782,СВЦЭМ!$A$39:$A$782,$A26,СВЦЭМ!$B$39:$B$782,E$11)+'СЕТ СН'!$F$11+СВЦЭМ!$D$10+'СЕТ СН'!$F$6-'СЕТ СН'!$F$23</f>
        <v>2179.33093577</v>
      </c>
      <c r="F26" s="36">
        <f>SUMIFS(СВЦЭМ!$D$39:$D$782,СВЦЭМ!$A$39:$A$782,$A26,СВЦЭМ!$B$39:$B$782,F$11)+'СЕТ СН'!$F$11+СВЦЭМ!$D$10+'СЕТ СН'!$F$6-'СЕТ СН'!$F$23</f>
        <v>2180.5787563700001</v>
      </c>
      <c r="G26" s="36">
        <f>SUMIFS(СВЦЭМ!$D$39:$D$782,СВЦЭМ!$A$39:$A$782,$A26,СВЦЭМ!$B$39:$B$782,G$11)+'СЕТ СН'!$F$11+СВЦЭМ!$D$10+'СЕТ СН'!$F$6-'СЕТ СН'!$F$23</f>
        <v>2165.3851164899997</v>
      </c>
      <c r="H26" s="36">
        <f>SUMIFS(СВЦЭМ!$D$39:$D$782,СВЦЭМ!$A$39:$A$782,$A26,СВЦЭМ!$B$39:$B$782,H$11)+'СЕТ СН'!$F$11+СВЦЭМ!$D$10+'СЕТ СН'!$F$6-'СЕТ СН'!$F$23</f>
        <v>2090.8893716399998</v>
      </c>
      <c r="I26" s="36">
        <f>SUMIFS(СВЦЭМ!$D$39:$D$782,СВЦЭМ!$A$39:$A$782,$A26,СВЦЭМ!$B$39:$B$782,I$11)+'СЕТ СН'!$F$11+СВЦЭМ!$D$10+'СЕТ СН'!$F$6-'СЕТ СН'!$F$23</f>
        <v>2018.62326188</v>
      </c>
      <c r="J26" s="36">
        <f>SUMIFS(СВЦЭМ!$D$39:$D$782,СВЦЭМ!$A$39:$A$782,$A26,СВЦЭМ!$B$39:$B$782,J$11)+'СЕТ СН'!$F$11+СВЦЭМ!$D$10+'СЕТ СН'!$F$6-'СЕТ СН'!$F$23</f>
        <v>2020.17204922</v>
      </c>
      <c r="K26" s="36">
        <f>SUMIFS(СВЦЭМ!$D$39:$D$782,СВЦЭМ!$A$39:$A$782,$A26,СВЦЭМ!$B$39:$B$782,K$11)+'СЕТ СН'!$F$11+СВЦЭМ!$D$10+'СЕТ СН'!$F$6-'СЕТ СН'!$F$23</f>
        <v>1977.5453936699998</v>
      </c>
      <c r="L26" s="36">
        <f>SUMIFS(СВЦЭМ!$D$39:$D$782,СВЦЭМ!$A$39:$A$782,$A26,СВЦЭМ!$B$39:$B$782,L$11)+'СЕТ СН'!$F$11+СВЦЭМ!$D$10+'СЕТ СН'!$F$6-'СЕТ СН'!$F$23</f>
        <v>1965.74858131</v>
      </c>
      <c r="M26" s="36">
        <f>SUMIFS(СВЦЭМ!$D$39:$D$782,СВЦЭМ!$A$39:$A$782,$A26,СВЦЭМ!$B$39:$B$782,M$11)+'СЕТ СН'!$F$11+СВЦЭМ!$D$10+'СЕТ СН'!$F$6-'СЕТ СН'!$F$23</f>
        <v>1976.7114966099998</v>
      </c>
      <c r="N26" s="36">
        <f>SUMIFS(СВЦЭМ!$D$39:$D$782,СВЦЭМ!$A$39:$A$782,$A26,СВЦЭМ!$B$39:$B$782,N$11)+'СЕТ СН'!$F$11+СВЦЭМ!$D$10+'СЕТ СН'!$F$6-'СЕТ СН'!$F$23</f>
        <v>2011.9126113699999</v>
      </c>
      <c r="O26" s="36">
        <f>SUMIFS(СВЦЭМ!$D$39:$D$782,СВЦЭМ!$A$39:$A$782,$A26,СВЦЭМ!$B$39:$B$782,O$11)+'СЕТ СН'!$F$11+СВЦЭМ!$D$10+'СЕТ СН'!$F$6-'СЕТ СН'!$F$23</f>
        <v>2021.38960619</v>
      </c>
      <c r="P26" s="36">
        <f>SUMIFS(СВЦЭМ!$D$39:$D$782,СВЦЭМ!$A$39:$A$782,$A26,СВЦЭМ!$B$39:$B$782,P$11)+'СЕТ СН'!$F$11+СВЦЭМ!$D$10+'СЕТ СН'!$F$6-'СЕТ СН'!$F$23</f>
        <v>2026.03412942</v>
      </c>
      <c r="Q26" s="36">
        <f>SUMIFS(СВЦЭМ!$D$39:$D$782,СВЦЭМ!$A$39:$A$782,$A26,СВЦЭМ!$B$39:$B$782,Q$11)+'СЕТ СН'!$F$11+СВЦЭМ!$D$10+'СЕТ СН'!$F$6-'СЕТ СН'!$F$23</f>
        <v>2038.5273271799999</v>
      </c>
      <c r="R26" s="36">
        <f>SUMIFS(СВЦЭМ!$D$39:$D$782,СВЦЭМ!$A$39:$A$782,$A26,СВЦЭМ!$B$39:$B$782,R$11)+'СЕТ СН'!$F$11+СВЦЭМ!$D$10+'СЕТ СН'!$F$6-'СЕТ СН'!$F$23</f>
        <v>2032.2827245499998</v>
      </c>
      <c r="S26" s="36">
        <f>SUMIFS(СВЦЭМ!$D$39:$D$782,СВЦЭМ!$A$39:$A$782,$A26,СВЦЭМ!$B$39:$B$782,S$11)+'СЕТ СН'!$F$11+СВЦЭМ!$D$10+'СЕТ СН'!$F$6-'СЕТ СН'!$F$23</f>
        <v>2008.6158598499999</v>
      </c>
      <c r="T26" s="36">
        <f>SUMIFS(СВЦЭМ!$D$39:$D$782,СВЦЭМ!$A$39:$A$782,$A26,СВЦЭМ!$B$39:$B$782,T$11)+'СЕТ СН'!$F$11+СВЦЭМ!$D$10+'СЕТ СН'!$F$6-'СЕТ СН'!$F$23</f>
        <v>1983.4204645499999</v>
      </c>
      <c r="U26" s="36">
        <f>SUMIFS(СВЦЭМ!$D$39:$D$782,СВЦЭМ!$A$39:$A$782,$A26,СВЦЭМ!$B$39:$B$782,U$11)+'СЕТ СН'!$F$11+СВЦЭМ!$D$10+'СЕТ СН'!$F$6-'СЕТ СН'!$F$23</f>
        <v>1954.1201233999998</v>
      </c>
      <c r="V26" s="36">
        <f>SUMIFS(СВЦЭМ!$D$39:$D$782,СВЦЭМ!$A$39:$A$782,$A26,СВЦЭМ!$B$39:$B$782,V$11)+'СЕТ СН'!$F$11+СВЦЭМ!$D$10+'СЕТ СН'!$F$6-'СЕТ СН'!$F$23</f>
        <v>1954.3906558199999</v>
      </c>
      <c r="W26" s="36">
        <f>SUMIFS(СВЦЭМ!$D$39:$D$782,СВЦЭМ!$A$39:$A$782,$A26,СВЦЭМ!$B$39:$B$782,W$11)+'СЕТ СН'!$F$11+СВЦЭМ!$D$10+'СЕТ СН'!$F$6-'СЕТ СН'!$F$23</f>
        <v>1968.8810823499998</v>
      </c>
      <c r="X26" s="36">
        <f>SUMIFS(СВЦЭМ!$D$39:$D$782,СВЦЭМ!$A$39:$A$782,$A26,СВЦЭМ!$B$39:$B$782,X$11)+'СЕТ СН'!$F$11+СВЦЭМ!$D$10+'СЕТ СН'!$F$6-'СЕТ СН'!$F$23</f>
        <v>2007.2221576299999</v>
      </c>
      <c r="Y26" s="36">
        <f>SUMIFS(СВЦЭМ!$D$39:$D$782,СВЦЭМ!$A$39:$A$782,$A26,СВЦЭМ!$B$39:$B$782,Y$11)+'СЕТ СН'!$F$11+СВЦЭМ!$D$10+'СЕТ СН'!$F$6-'СЕТ СН'!$F$23</f>
        <v>2029.71805619</v>
      </c>
    </row>
    <row r="27" spans="1:25" ht="15.75" x14ac:dyDescent="0.2">
      <c r="A27" s="35">
        <f t="shared" si="0"/>
        <v>45001</v>
      </c>
      <c r="B27" s="36">
        <f>SUMIFS(СВЦЭМ!$D$39:$D$782,СВЦЭМ!$A$39:$A$782,$A27,СВЦЭМ!$B$39:$B$782,B$11)+'СЕТ СН'!$F$11+СВЦЭМ!$D$10+'СЕТ СН'!$F$6-'СЕТ СН'!$F$23</f>
        <v>2031.80583499</v>
      </c>
      <c r="C27" s="36">
        <f>SUMIFS(СВЦЭМ!$D$39:$D$782,СВЦЭМ!$A$39:$A$782,$A27,СВЦЭМ!$B$39:$B$782,C$11)+'СЕТ СН'!$F$11+СВЦЭМ!$D$10+'СЕТ СН'!$F$6-'СЕТ СН'!$F$23</f>
        <v>2097.0038159800001</v>
      </c>
      <c r="D27" s="36">
        <f>SUMIFS(СВЦЭМ!$D$39:$D$782,СВЦЭМ!$A$39:$A$782,$A27,СВЦЭМ!$B$39:$B$782,D$11)+'СЕТ СН'!$F$11+СВЦЭМ!$D$10+'СЕТ СН'!$F$6-'СЕТ СН'!$F$23</f>
        <v>2121.1558197700001</v>
      </c>
      <c r="E27" s="36">
        <f>SUMIFS(СВЦЭМ!$D$39:$D$782,СВЦЭМ!$A$39:$A$782,$A27,СВЦЭМ!$B$39:$B$782,E$11)+'СЕТ СН'!$F$11+СВЦЭМ!$D$10+'СЕТ СН'!$F$6-'СЕТ СН'!$F$23</f>
        <v>2140.9698952299996</v>
      </c>
      <c r="F27" s="36">
        <f>SUMIFS(СВЦЭМ!$D$39:$D$782,СВЦЭМ!$A$39:$A$782,$A27,СВЦЭМ!$B$39:$B$782,F$11)+'СЕТ СН'!$F$11+СВЦЭМ!$D$10+'СЕТ СН'!$F$6-'СЕТ СН'!$F$23</f>
        <v>2145.4914201199999</v>
      </c>
      <c r="G27" s="36">
        <f>SUMIFS(СВЦЭМ!$D$39:$D$782,СВЦЭМ!$A$39:$A$782,$A27,СВЦЭМ!$B$39:$B$782,G$11)+'СЕТ СН'!$F$11+СВЦЭМ!$D$10+'СЕТ СН'!$F$6-'СЕТ СН'!$F$23</f>
        <v>2124.3375917599997</v>
      </c>
      <c r="H27" s="36">
        <f>SUMIFS(СВЦЭМ!$D$39:$D$782,СВЦЭМ!$A$39:$A$782,$A27,СВЦЭМ!$B$39:$B$782,H$11)+'СЕТ СН'!$F$11+СВЦЭМ!$D$10+'СЕТ СН'!$F$6-'СЕТ СН'!$F$23</f>
        <v>2051.01471339</v>
      </c>
      <c r="I27" s="36">
        <f>SUMIFS(СВЦЭМ!$D$39:$D$782,СВЦЭМ!$A$39:$A$782,$A27,СВЦЭМ!$B$39:$B$782,I$11)+'СЕТ СН'!$F$11+СВЦЭМ!$D$10+'СЕТ СН'!$F$6-'СЕТ СН'!$F$23</f>
        <v>2020.5667083799999</v>
      </c>
      <c r="J27" s="36">
        <f>SUMIFS(СВЦЭМ!$D$39:$D$782,СВЦЭМ!$A$39:$A$782,$A27,СВЦЭМ!$B$39:$B$782,J$11)+'СЕТ СН'!$F$11+СВЦЭМ!$D$10+'СЕТ СН'!$F$6-'СЕТ СН'!$F$23</f>
        <v>2018.9289573199999</v>
      </c>
      <c r="K27" s="36">
        <f>SUMIFS(СВЦЭМ!$D$39:$D$782,СВЦЭМ!$A$39:$A$782,$A27,СВЦЭМ!$B$39:$B$782,K$11)+'СЕТ СН'!$F$11+СВЦЭМ!$D$10+'СЕТ СН'!$F$6-'СЕТ СН'!$F$23</f>
        <v>2001.9724699999999</v>
      </c>
      <c r="L27" s="36">
        <f>SUMIFS(СВЦЭМ!$D$39:$D$782,СВЦЭМ!$A$39:$A$782,$A27,СВЦЭМ!$B$39:$B$782,L$11)+'СЕТ СН'!$F$11+СВЦЭМ!$D$10+'СЕТ СН'!$F$6-'СЕТ СН'!$F$23</f>
        <v>2028.0023413399999</v>
      </c>
      <c r="M27" s="36">
        <f>SUMIFS(СВЦЭМ!$D$39:$D$782,СВЦЭМ!$A$39:$A$782,$A27,СВЦЭМ!$B$39:$B$782,M$11)+'СЕТ СН'!$F$11+СВЦЭМ!$D$10+'СЕТ СН'!$F$6-'СЕТ СН'!$F$23</f>
        <v>2058.4684724200001</v>
      </c>
      <c r="N27" s="36">
        <f>SUMIFS(СВЦЭМ!$D$39:$D$782,СВЦЭМ!$A$39:$A$782,$A27,СВЦЭМ!$B$39:$B$782,N$11)+'СЕТ СН'!$F$11+СВЦЭМ!$D$10+'СЕТ СН'!$F$6-'СЕТ СН'!$F$23</f>
        <v>2095.2934967400001</v>
      </c>
      <c r="O27" s="36">
        <f>SUMIFS(СВЦЭМ!$D$39:$D$782,СВЦЭМ!$A$39:$A$782,$A27,СВЦЭМ!$B$39:$B$782,O$11)+'СЕТ СН'!$F$11+СВЦЭМ!$D$10+'СЕТ СН'!$F$6-'СЕТ СН'!$F$23</f>
        <v>2106.4904735300001</v>
      </c>
      <c r="P27" s="36">
        <f>SUMIFS(СВЦЭМ!$D$39:$D$782,СВЦЭМ!$A$39:$A$782,$A27,СВЦЭМ!$B$39:$B$782,P$11)+'СЕТ СН'!$F$11+СВЦЭМ!$D$10+'СЕТ СН'!$F$6-'СЕТ СН'!$F$23</f>
        <v>2118.86157413</v>
      </c>
      <c r="Q27" s="36">
        <f>SUMIFS(СВЦЭМ!$D$39:$D$782,СВЦЭМ!$A$39:$A$782,$A27,СВЦЭМ!$B$39:$B$782,Q$11)+'СЕТ СН'!$F$11+СВЦЭМ!$D$10+'СЕТ СН'!$F$6-'СЕТ СН'!$F$23</f>
        <v>2118.5187163400001</v>
      </c>
      <c r="R27" s="36">
        <f>SUMIFS(СВЦЭМ!$D$39:$D$782,СВЦЭМ!$A$39:$A$782,$A27,СВЦЭМ!$B$39:$B$782,R$11)+'СЕТ СН'!$F$11+СВЦЭМ!$D$10+'СЕТ СН'!$F$6-'СЕТ СН'!$F$23</f>
        <v>2132.5070913199997</v>
      </c>
      <c r="S27" s="36">
        <f>SUMIFS(СВЦЭМ!$D$39:$D$782,СВЦЭМ!$A$39:$A$782,$A27,СВЦЭМ!$B$39:$B$782,S$11)+'СЕТ СН'!$F$11+СВЦЭМ!$D$10+'СЕТ СН'!$F$6-'СЕТ СН'!$F$23</f>
        <v>2113.358307</v>
      </c>
      <c r="T27" s="36">
        <f>SUMIFS(СВЦЭМ!$D$39:$D$782,СВЦЭМ!$A$39:$A$782,$A27,СВЦЭМ!$B$39:$B$782,T$11)+'СЕТ СН'!$F$11+СВЦЭМ!$D$10+'СЕТ СН'!$F$6-'СЕТ СН'!$F$23</f>
        <v>2052.9283287899998</v>
      </c>
      <c r="U27" s="36">
        <f>SUMIFS(СВЦЭМ!$D$39:$D$782,СВЦЭМ!$A$39:$A$782,$A27,СВЦЭМ!$B$39:$B$782,U$11)+'СЕТ СН'!$F$11+СВЦЭМ!$D$10+'СЕТ СН'!$F$6-'СЕТ СН'!$F$23</f>
        <v>2014.3932869799999</v>
      </c>
      <c r="V27" s="36">
        <f>SUMIFS(СВЦЭМ!$D$39:$D$782,СВЦЭМ!$A$39:$A$782,$A27,СВЦЭМ!$B$39:$B$782,V$11)+'СЕТ СН'!$F$11+СВЦЭМ!$D$10+'СЕТ СН'!$F$6-'СЕТ СН'!$F$23</f>
        <v>2009.3245048599999</v>
      </c>
      <c r="W27" s="36">
        <f>SUMIFS(СВЦЭМ!$D$39:$D$782,СВЦЭМ!$A$39:$A$782,$A27,СВЦЭМ!$B$39:$B$782,W$11)+'СЕТ СН'!$F$11+СВЦЭМ!$D$10+'СЕТ СН'!$F$6-'СЕТ СН'!$F$23</f>
        <v>2033.4402134999998</v>
      </c>
      <c r="X27" s="36">
        <f>SUMIFS(СВЦЭМ!$D$39:$D$782,СВЦЭМ!$A$39:$A$782,$A27,СВЦЭМ!$B$39:$B$782,X$11)+'СЕТ СН'!$F$11+СВЦЭМ!$D$10+'СЕТ СН'!$F$6-'СЕТ СН'!$F$23</f>
        <v>2015.2765317599999</v>
      </c>
      <c r="Y27" s="36">
        <f>SUMIFS(СВЦЭМ!$D$39:$D$782,СВЦЭМ!$A$39:$A$782,$A27,СВЦЭМ!$B$39:$B$782,Y$11)+'СЕТ СН'!$F$11+СВЦЭМ!$D$10+'СЕТ СН'!$F$6-'СЕТ СН'!$F$23</f>
        <v>2039.8399287599998</v>
      </c>
    </row>
    <row r="28" spans="1:25" ht="15.75" x14ac:dyDescent="0.2">
      <c r="A28" s="35">
        <f t="shared" si="0"/>
        <v>45002</v>
      </c>
      <c r="B28" s="36">
        <f>SUMIFS(СВЦЭМ!$D$39:$D$782,СВЦЭМ!$A$39:$A$782,$A28,СВЦЭМ!$B$39:$B$782,B$11)+'СЕТ СН'!$F$11+СВЦЭМ!$D$10+'СЕТ СН'!$F$6-'СЕТ СН'!$F$23</f>
        <v>2096.6538050899999</v>
      </c>
      <c r="C28" s="36">
        <f>SUMIFS(СВЦЭМ!$D$39:$D$782,СВЦЭМ!$A$39:$A$782,$A28,СВЦЭМ!$B$39:$B$782,C$11)+'СЕТ СН'!$F$11+СВЦЭМ!$D$10+'СЕТ СН'!$F$6-'СЕТ СН'!$F$23</f>
        <v>2150.7670038799997</v>
      </c>
      <c r="D28" s="36">
        <f>SUMIFS(СВЦЭМ!$D$39:$D$782,СВЦЭМ!$A$39:$A$782,$A28,СВЦЭМ!$B$39:$B$782,D$11)+'СЕТ СН'!$F$11+СВЦЭМ!$D$10+'СЕТ СН'!$F$6-'СЕТ СН'!$F$23</f>
        <v>2152.7598934299999</v>
      </c>
      <c r="E28" s="36">
        <f>SUMIFS(СВЦЭМ!$D$39:$D$782,СВЦЭМ!$A$39:$A$782,$A28,СВЦЭМ!$B$39:$B$782,E$11)+'СЕТ СН'!$F$11+СВЦЭМ!$D$10+'СЕТ СН'!$F$6-'СЕТ СН'!$F$23</f>
        <v>2146.1896901299997</v>
      </c>
      <c r="F28" s="36">
        <f>SUMIFS(СВЦЭМ!$D$39:$D$782,СВЦЭМ!$A$39:$A$782,$A28,СВЦЭМ!$B$39:$B$782,F$11)+'СЕТ СН'!$F$11+СВЦЭМ!$D$10+'СЕТ СН'!$F$6-'СЕТ СН'!$F$23</f>
        <v>2154.07310065</v>
      </c>
      <c r="G28" s="36">
        <f>SUMIFS(СВЦЭМ!$D$39:$D$782,СВЦЭМ!$A$39:$A$782,$A28,СВЦЭМ!$B$39:$B$782,G$11)+'СЕТ СН'!$F$11+СВЦЭМ!$D$10+'СЕТ СН'!$F$6-'СЕТ СН'!$F$23</f>
        <v>2139.9386336600001</v>
      </c>
      <c r="H28" s="36">
        <f>SUMIFS(СВЦЭМ!$D$39:$D$782,СВЦЭМ!$A$39:$A$782,$A28,СВЦЭМ!$B$39:$B$782,H$11)+'СЕТ СН'!$F$11+СВЦЭМ!$D$10+'СЕТ СН'!$F$6-'СЕТ СН'!$F$23</f>
        <v>2092.71195309</v>
      </c>
      <c r="I28" s="36">
        <f>SUMIFS(СВЦЭМ!$D$39:$D$782,СВЦЭМ!$A$39:$A$782,$A28,СВЦЭМ!$B$39:$B$782,I$11)+'СЕТ СН'!$F$11+СВЦЭМ!$D$10+'СЕТ СН'!$F$6-'СЕТ СН'!$F$23</f>
        <v>2012.4057841299998</v>
      </c>
      <c r="J28" s="36">
        <f>SUMIFS(СВЦЭМ!$D$39:$D$782,СВЦЭМ!$A$39:$A$782,$A28,СВЦЭМ!$B$39:$B$782,J$11)+'СЕТ СН'!$F$11+СВЦЭМ!$D$10+'СЕТ СН'!$F$6-'СЕТ СН'!$F$23</f>
        <v>2016.4881646699998</v>
      </c>
      <c r="K28" s="36">
        <f>SUMIFS(СВЦЭМ!$D$39:$D$782,СВЦЭМ!$A$39:$A$782,$A28,СВЦЭМ!$B$39:$B$782,K$11)+'СЕТ СН'!$F$11+СВЦЭМ!$D$10+'СЕТ СН'!$F$6-'СЕТ СН'!$F$23</f>
        <v>2007.5030399799998</v>
      </c>
      <c r="L28" s="36">
        <f>SUMIFS(СВЦЭМ!$D$39:$D$782,СВЦЭМ!$A$39:$A$782,$A28,СВЦЭМ!$B$39:$B$782,L$11)+'СЕТ СН'!$F$11+СВЦЭМ!$D$10+'СЕТ СН'!$F$6-'СЕТ СН'!$F$23</f>
        <v>1998.8543537399999</v>
      </c>
      <c r="M28" s="36">
        <f>SUMIFS(СВЦЭМ!$D$39:$D$782,СВЦЭМ!$A$39:$A$782,$A28,СВЦЭМ!$B$39:$B$782,M$11)+'СЕТ СН'!$F$11+СВЦЭМ!$D$10+'СЕТ СН'!$F$6-'СЕТ СН'!$F$23</f>
        <v>2011.3685579099999</v>
      </c>
      <c r="N28" s="36">
        <f>SUMIFS(СВЦЭМ!$D$39:$D$782,СВЦЭМ!$A$39:$A$782,$A28,СВЦЭМ!$B$39:$B$782,N$11)+'СЕТ СН'!$F$11+СВЦЭМ!$D$10+'СЕТ СН'!$F$6-'СЕТ СН'!$F$23</f>
        <v>2043.3185104899999</v>
      </c>
      <c r="O28" s="36">
        <f>SUMIFS(СВЦЭМ!$D$39:$D$782,СВЦЭМ!$A$39:$A$782,$A28,СВЦЭМ!$B$39:$B$782,O$11)+'СЕТ СН'!$F$11+СВЦЭМ!$D$10+'СЕТ СН'!$F$6-'СЕТ СН'!$F$23</f>
        <v>2064.56134127</v>
      </c>
      <c r="P28" s="36">
        <f>SUMIFS(СВЦЭМ!$D$39:$D$782,СВЦЭМ!$A$39:$A$782,$A28,СВЦЭМ!$B$39:$B$782,P$11)+'СЕТ СН'!$F$11+СВЦЭМ!$D$10+'СЕТ СН'!$F$6-'СЕТ СН'!$F$23</f>
        <v>2069.12847827</v>
      </c>
      <c r="Q28" s="36">
        <f>SUMIFS(СВЦЭМ!$D$39:$D$782,СВЦЭМ!$A$39:$A$782,$A28,СВЦЭМ!$B$39:$B$782,Q$11)+'СЕТ СН'!$F$11+СВЦЭМ!$D$10+'СЕТ СН'!$F$6-'СЕТ СН'!$F$23</f>
        <v>2079.60974119</v>
      </c>
      <c r="R28" s="36">
        <f>SUMIFS(СВЦЭМ!$D$39:$D$782,СВЦЭМ!$A$39:$A$782,$A28,СВЦЭМ!$B$39:$B$782,R$11)+'СЕТ СН'!$F$11+СВЦЭМ!$D$10+'СЕТ СН'!$F$6-'СЕТ СН'!$F$23</f>
        <v>2064.48838497</v>
      </c>
      <c r="S28" s="36">
        <f>SUMIFS(СВЦЭМ!$D$39:$D$782,СВЦЭМ!$A$39:$A$782,$A28,СВЦЭМ!$B$39:$B$782,S$11)+'СЕТ СН'!$F$11+СВЦЭМ!$D$10+'СЕТ СН'!$F$6-'СЕТ СН'!$F$23</f>
        <v>2043.3759762599998</v>
      </c>
      <c r="T28" s="36">
        <f>SUMIFS(СВЦЭМ!$D$39:$D$782,СВЦЭМ!$A$39:$A$782,$A28,СВЦЭМ!$B$39:$B$782,T$11)+'СЕТ СН'!$F$11+СВЦЭМ!$D$10+'СЕТ СН'!$F$6-'СЕТ СН'!$F$23</f>
        <v>2022.2461800699998</v>
      </c>
      <c r="U28" s="36">
        <f>SUMIFS(СВЦЭМ!$D$39:$D$782,СВЦЭМ!$A$39:$A$782,$A28,СВЦЭМ!$B$39:$B$782,U$11)+'СЕТ СН'!$F$11+СВЦЭМ!$D$10+'СЕТ СН'!$F$6-'СЕТ СН'!$F$23</f>
        <v>1999.2007865999999</v>
      </c>
      <c r="V28" s="36">
        <f>SUMIFS(СВЦЭМ!$D$39:$D$782,СВЦЭМ!$A$39:$A$782,$A28,СВЦЭМ!$B$39:$B$782,V$11)+'СЕТ СН'!$F$11+СВЦЭМ!$D$10+'СЕТ СН'!$F$6-'СЕТ СН'!$F$23</f>
        <v>2001.93675515</v>
      </c>
      <c r="W28" s="36">
        <f>SUMIFS(СВЦЭМ!$D$39:$D$782,СВЦЭМ!$A$39:$A$782,$A28,СВЦЭМ!$B$39:$B$782,W$11)+'СЕТ СН'!$F$11+СВЦЭМ!$D$10+'СЕТ СН'!$F$6-'СЕТ СН'!$F$23</f>
        <v>2005.16663767</v>
      </c>
      <c r="X28" s="36">
        <f>SUMIFS(СВЦЭМ!$D$39:$D$782,СВЦЭМ!$A$39:$A$782,$A28,СВЦЭМ!$B$39:$B$782,X$11)+'СЕТ СН'!$F$11+СВЦЭМ!$D$10+'СЕТ СН'!$F$6-'СЕТ СН'!$F$23</f>
        <v>2055.3694329599998</v>
      </c>
      <c r="Y28" s="36">
        <f>SUMIFS(СВЦЭМ!$D$39:$D$782,СВЦЭМ!$A$39:$A$782,$A28,СВЦЭМ!$B$39:$B$782,Y$11)+'СЕТ СН'!$F$11+СВЦЭМ!$D$10+'СЕТ СН'!$F$6-'СЕТ СН'!$F$23</f>
        <v>2094.6633062000001</v>
      </c>
    </row>
    <row r="29" spans="1:25" ht="15.75" x14ac:dyDescent="0.2">
      <c r="A29" s="35">
        <f t="shared" si="0"/>
        <v>45003</v>
      </c>
      <c r="B29" s="36">
        <f>SUMIFS(СВЦЭМ!$D$39:$D$782,СВЦЭМ!$A$39:$A$782,$A29,СВЦЭМ!$B$39:$B$782,B$11)+'СЕТ СН'!$F$11+СВЦЭМ!$D$10+'СЕТ СН'!$F$6-'СЕТ СН'!$F$23</f>
        <v>1938.5861282799999</v>
      </c>
      <c r="C29" s="36">
        <f>SUMIFS(СВЦЭМ!$D$39:$D$782,СВЦЭМ!$A$39:$A$782,$A29,СВЦЭМ!$B$39:$B$782,C$11)+'СЕТ СН'!$F$11+СВЦЭМ!$D$10+'СЕТ СН'!$F$6-'СЕТ СН'!$F$23</f>
        <v>1990.5515641099998</v>
      </c>
      <c r="D29" s="36">
        <f>SUMIFS(СВЦЭМ!$D$39:$D$782,СВЦЭМ!$A$39:$A$782,$A29,СВЦЭМ!$B$39:$B$782,D$11)+'СЕТ СН'!$F$11+СВЦЭМ!$D$10+'СЕТ СН'!$F$6-'СЕТ СН'!$F$23</f>
        <v>2019.81056681</v>
      </c>
      <c r="E29" s="36">
        <f>SUMIFS(СВЦЭМ!$D$39:$D$782,СВЦЭМ!$A$39:$A$782,$A29,СВЦЭМ!$B$39:$B$782,E$11)+'СЕТ СН'!$F$11+СВЦЭМ!$D$10+'СЕТ СН'!$F$6-'СЕТ СН'!$F$23</f>
        <v>2021.98049941</v>
      </c>
      <c r="F29" s="36">
        <f>SUMIFS(СВЦЭМ!$D$39:$D$782,СВЦЭМ!$A$39:$A$782,$A29,СВЦЭМ!$B$39:$B$782,F$11)+'СЕТ СН'!$F$11+СВЦЭМ!$D$10+'СЕТ СН'!$F$6-'СЕТ СН'!$F$23</f>
        <v>2042.6714447999998</v>
      </c>
      <c r="G29" s="36">
        <f>SUMIFS(СВЦЭМ!$D$39:$D$782,СВЦЭМ!$A$39:$A$782,$A29,СВЦЭМ!$B$39:$B$782,G$11)+'СЕТ СН'!$F$11+СВЦЭМ!$D$10+'СЕТ СН'!$F$6-'СЕТ СН'!$F$23</f>
        <v>2019.6583729899999</v>
      </c>
      <c r="H29" s="36">
        <f>SUMIFS(СВЦЭМ!$D$39:$D$782,СВЦЭМ!$A$39:$A$782,$A29,СВЦЭМ!$B$39:$B$782,H$11)+'СЕТ СН'!$F$11+СВЦЭМ!$D$10+'СЕТ СН'!$F$6-'СЕТ СН'!$F$23</f>
        <v>2016.43072489</v>
      </c>
      <c r="I29" s="36">
        <f>SUMIFS(СВЦЭМ!$D$39:$D$782,СВЦЭМ!$A$39:$A$782,$A29,СВЦЭМ!$B$39:$B$782,I$11)+'СЕТ СН'!$F$11+СВЦЭМ!$D$10+'СЕТ СН'!$F$6-'СЕТ СН'!$F$23</f>
        <v>1997.3978314499998</v>
      </c>
      <c r="J29" s="36">
        <f>SUMIFS(СВЦЭМ!$D$39:$D$782,СВЦЭМ!$A$39:$A$782,$A29,СВЦЭМ!$B$39:$B$782,J$11)+'СЕТ СН'!$F$11+СВЦЭМ!$D$10+'СЕТ СН'!$F$6-'СЕТ СН'!$F$23</f>
        <v>1950.83858431</v>
      </c>
      <c r="K29" s="36">
        <f>SUMIFS(СВЦЭМ!$D$39:$D$782,СВЦЭМ!$A$39:$A$782,$A29,СВЦЭМ!$B$39:$B$782,K$11)+'СЕТ СН'!$F$11+СВЦЭМ!$D$10+'СЕТ СН'!$F$6-'СЕТ СН'!$F$23</f>
        <v>1882.1607121499999</v>
      </c>
      <c r="L29" s="36">
        <f>SUMIFS(СВЦЭМ!$D$39:$D$782,СВЦЭМ!$A$39:$A$782,$A29,СВЦЭМ!$B$39:$B$782,L$11)+'СЕТ СН'!$F$11+СВЦЭМ!$D$10+'СЕТ СН'!$F$6-'СЕТ СН'!$F$23</f>
        <v>1832.2048181499999</v>
      </c>
      <c r="M29" s="36">
        <f>SUMIFS(СВЦЭМ!$D$39:$D$782,СВЦЭМ!$A$39:$A$782,$A29,СВЦЭМ!$B$39:$B$782,M$11)+'СЕТ СН'!$F$11+СВЦЭМ!$D$10+'СЕТ СН'!$F$6-'СЕТ СН'!$F$23</f>
        <v>1818.8649644499999</v>
      </c>
      <c r="N29" s="36">
        <f>SUMIFS(СВЦЭМ!$D$39:$D$782,СВЦЭМ!$A$39:$A$782,$A29,СВЦЭМ!$B$39:$B$782,N$11)+'СЕТ СН'!$F$11+СВЦЭМ!$D$10+'СЕТ СН'!$F$6-'СЕТ СН'!$F$23</f>
        <v>1854.3645491</v>
      </c>
      <c r="O29" s="36">
        <f>SUMIFS(СВЦЭМ!$D$39:$D$782,СВЦЭМ!$A$39:$A$782,$A29,СВЦЭМ!$B$39:$B$782,O$11)+'СЕТ СН'!$F$11+СВЦЭМ!$D$10+'СЕТ СН'!$F$6-'СЕТ СН'!$F$23</f>
        <v>1826.8753036399999</v>
      </c>
      <c r="P29" s="36">
        <f>SUMIFS(СВЦЭМ!$D$39:$D$782,СВЦЭМ!$A$39:$A$782,$A29,СВЦЭМ!$B$39:$B$782,P$11)+'СЕТ СН'!$F$11+СВЦЭМ!$D$10+'СЕТ СН'!$F$6-'СЕТ СН'!$F$23</f>
        <v>1845.2532529399998</v>
      </c>
      <c r="Q29" s="36">
        <f>SUMIFS(СВЦЭМ!$D$39:$D$782,СВЦЭМ!$A$39:$A$782,$A29,СВЦЭМ!$B$39:$B$782,Q$11)+'СЕТ СН'!$F$11+СВЦЭМ!$D$10+'СЕТ СН'!$F$6-'СЕТ СН'!$F$23</f>
        <v>1853.0314855399999</v>
      </c>
      <c r="R29" s="36">
        <f>SUMIFS(СВЦЭМ!$D$39:$D$782,СВЦЭМ!$A$39:$A$782,$A29,СВЦЭМ!$B$39:$B$782,R$11)+'СЕТ СН'!$F$11+СВЦЭМ!$D$10+'СЕТ СН'!$F$6-'СЕТ СН'!$F$23</f>
        <v>1906.29375052</v>
      </c>
      <c r="S29" s="36">
        <f>SUMIFS(СВЦЭМ!$D$39:$D$782,СВЦЭМ!$A$39:$A$782,$A29,СВЦЭМ!$B$39:$B$782,S$11)+'СЕТ СН'!$F$11+СВЦЭМ!$D$10+'СЕТ СН'!$F$6-'СЕТ СН'!$F$23</f>
        <v>1867.7156300499998</v>
      </c>
      <c r="T29" s="36">
        <f>SUMIFS(СВЦЭМ!$D$39:$D$782,СВЦЭМ!$A$39:$A$782,$A29,СВЦЭМ!$B$39:$B$782,T$11)+'СЕТ СН'!$F$11+СВЦЭМ!$D$10+'СЕТ СН'!$F$6-'СЕТ СН'!$F$23</f>
        <v>1857.9596391399998</v>
      </c>
      <c r="U29" s="36">
        <f>SUMIFS(СВЦЭМ!$D$39:$D$782,СВЦЭМ!$A$39:$A$782,$A29,СВЦЭМ!$B$39:$B$782,U$11)+'СЕТ СН'!$F$11+СВЦЭМ!$D$10+'СЕТ СН'!$F$6-'СЕТ СН'!$F$23</f>
        <v>1846.3412015399999</v>
      </c>
      <c r="V29" s="36">
        <f>SUMIFS(СВЦЭМ!$D$39:$D$782,СВЦЭМ!$A$39:$A$782,$A29,СВЦЭМ!$B$39:$B$782,V$11)+'СЕТ СН'!$F$11+СВЦЭМ!$D$10+'СЕТ СН'!$F$6-'СЕТ СН'!$F$23</f>
        <v>1812.7876971199998</v>
      </c>
      <c r="W29" s="36">
        <f>SUMIFS(СВЦЭМ!$D$39:$D$782,СВЦЭМ!$A$39:$A$782,$A29,СВЦЭМ!$B$39:$B$782,W$11)+'СЕТ СН'!$F$11+СВЦЭМ!$D$10+'СЕТ СН'!$F$6-'СЕТ СН'!$F$23</f>
        <v>1826.2109337299999</v>
      </c>
      <c r="X29" s="36">
        <f>SUMIFS(СВЦЭМ!$D$39:$D$782,СВЦЭМ!$A$39:$A$782,$A29,СВЦЭМ!$B$39:$B$782,X$11)+'СЕТ СН'!$F$11+СВЦЭМ!$D$10+'СЕТ СН'!$F$6-'СЕТ СН'!$F$23</f>
        <v>1866.00146561</v>
      </c>
      <c r="Y29" s="36">
        <f>SUMIFS(СВЦЭМ!$D$39:$D$782,СВЦЭМ!$A$39:$A$782,$A29,СВЦЭМ!$B$39:$B$782,Y$11)+'СЕТ СН'!$F$11+СВЦЭМ!$D$10+'СЕТ СН'!$F$6-'СЕТ СН'!$F$23</f>
        <v>1892.5461001399999</v>
      </c>
    </row>
    <row r="30" spans="1:25" ht="15.75" x14ac:dyDescent="0.2">
      <c r="A30" s="35">
        <f t="shared" si="0"/>
        <v>45004</v>
      </c>
      <c r="B30" s="36">
        <f>SUMIFS(СВЦЭМ!$D$39:$D$782,СВЦЭМ!$A$39:$A$782,$A30,СВЦЭМ!$B$39:$B$782,B$11)+'СЕТ СН'!$F$11+СВЦЭМ!$D$10+'СЕТ СН'!$F$6-'СЕТ СН'!$F$23</f>
        <v>1936.0371028</v>
      </c>
      <c r="C30" s="36">
        <f>SUMIFS(СВЦЭМ!$D$39:$D$782,СВЦЭМ!$A$39:$A$782,$A30,СВЦЭМ!$B$39:$B$782,C$11)+'СЕТ СН'!$F$11+СВЦЭМ!$D$10+'СЕТ СН'!$F$6-'СЕТ СН'!$F$23</f>
        <v>1969.48482141</v>
      </c>
      <c r="D30" s="36">
        <f>SUMIFS(СВЦЭМ!$D$39:$D$782,СВЦЭМ!$A$39:$A$782,$A30,СВЦЭМ!$B$39:$B$782,D$11)+'СЕТ СН'!$F$11+СВЦЭМ!$D$10+'СЕТ СН'!$F$6-'СЕТ СН'!$F$23</f>
        <v>2038.0993270199999</v>
      </c>
      <c r="E30" s="36">
        <f>SUMIFS(СВЦЭМ!$D$39:$D$782,СВЦЭМ!$A$39:$A$782,$A30,СВЦЭМ!$B$39:$B$782,E$11)+'СЕТ СН'!$F$11+СВЦЭМ!$D$10+'СЕТ СН'!$F$6-'СЕТ СН'!$F$23</f>
        <v>2038.4426916399998</v>
      </c>
      <c r="F30" s="36">
        <f>SUMIFS(СВЦЭМ!$D$39:$D$782,СВЦЭМ!$A$39:$A$782,$A30,СВЦЭМ!$B$39:$B$782,F$11)+'СЕТ СН'!$F$11+СВЦЭМ!$D$10+'СЕТ СН'!$F$6-'СЕТ СН'!$F$23</f>
        <v>2040.4260561899998</v>
      </c>
      <c r="G30" s="36">
        <f>SUMIFS(СВЦЭМ!$D$39:$D$782,СВЦЭМ!$A$39:$A$782,$A30,СВЦЭМ!$B$39:$B$782,G$11)+'СЕТ СН'!$F$11+СВЦЭМ!$D$10+'СЕТ СН'!$F$6-'СЕТ СН'!$F$23</f>
        <v>2035.40458984</v>
      </c>
      <c r="H30" s="36">
        <f>SUMIFS(СВЦЭМ!$D$39:$D$782,СВЦЭМ!$A$39:$A$782,$A30,СВЦЭМ!$B$39:$B$782,H$11)+'СЕТ СН'!$F$11+СВЦЭМ!$D$10+'СЕТ СН'!$F$6-'СЕТ СН'!$F$23</f>
        <v>2023.8999810999999</v>
      </c>
      <c r="I30" s="36">
        <f>SUMIFS(СВЦЭМ!$D$39:$D$782,СВЦЭМ!$A$39:$A$782,$A30,СВЦЭМ!$B$39:$B$782,I$11)+'СЕТ СН'!$F$11+СВЦЭМ!$D$10+'СЕТ СН'!$F$6-'СЕТ СН'!$F$23</f>
        <v>1976.68918878</v>
      </c>
      <c r="J30" s="36">
        <f>SUMIFS(СВЦЭМ!$D$39:$D$782,СВЦЭМ!$A$39:$A$782,$A30,СВЦЭМ!$B$39:$B$782,J$11)+'СЕТ СН'!$F$11+СВЦЭМ!$D$10+'СЕТ СН'!$F$6-'СЕТ СН'!$F$23</f>
        <v>1968.1931231399999</v>
      </c>
      <c r="K30" s="36">
        <f>SUMIFS(СВЦЭМ!$D$39:$D$782,СВЦЭМ!$A$39:$A$782,$A30,СВЦЭМ!$B$39:$B$782,K$11)+'СЕТ СН'!$F$11+СВЦЭМ!$D$10+'СЕТ СН'!$F$6-'СЕТ СН'!$F$23</f>
        <v>1899.7845505499999</v>
      </c>
      <c r="L30" s="36">
        <f>SUMIFS(СВЦЭМ!$D$39:$D$782,СВЦЭМ!$A$39:$A$782,$A30,СВЦЭМ!$B$39:$B$782,L$11)+'СЕТ СН'!$F$11+СВЦЭМ!$D$10+'СЕТ СН'!$F$6-'СЕТ СН'!$F$23</f>
        <v>1866.3582044099999</v>
      </c>
      <c r="M30" s="36">
        <f>SUMIFS(СВЦЭМ!$D$39:$D$782,СВЦЭМ!$A$39:$A$782,$A30,СВЦЭМ!$B$39:$B$782,M$11)+'СЕТ СН'!$F$11+СВЦЭМ!$D$10+'СЕТ СН'!$F$6-'СЕТ СН'!$F$23</f>
        <v>1861.1107091599999</v>
      </c>
      <c r="N30" s="36">
        <f>SUMIFS(СВЦЭМ!$D$39:$D$782,СВЦЭМ!$A$39:$A$782,$A30,СВЦЭМ!$B$39:$B$782,N$11)+'СЕТ СН'!$F$11+СВЦЭМ!$D$10+'СЕТ СН'!$F$6-'СЕТ СН'!$F$23</f>
        <v>1883.1754240399998</v>
      </c>
      <c r="O30" s="36">
        <f>SUMIFS(СВЦЭМ!$D$39:$D$782,СВЦЭМ!$A$39:$A$782,$A30,СВЦЭМ!$B$39:$B$782,O$11)+'СЕТ СН'!$F$11+СВЦЭМ!$D$10+'СЕТ СН'!$F$6-'СЕТ СН'!$F$23</f>
        <v>1904.3947704599998</v>
      </c>
      <c r="P30" s="36">
        <f>SUMIFS(СВЦЭМ!$D$39:$D$782,СВЦЭМ!$A$39:$A$782,$A30,СВЦЭМ!$B$39:$B$782,P$11)+'СЕТ СН'!$F$11+СВЦЭМ!$D$10+'СЕТ СН'!$F$6-'СЕТ СН'!$F$23</f>
        <v>1907.8570173999999</v>
      </c>
      <c r="Q30" s="36">
        <f>SUMIFS(СВЦЭМ!$D$39:$D$782,СВЦЭМ!$A$39:$A$782,$A30,СВЦЭМ!$B$39:$B$782,Q$11)+'СЕТ СН'!$F$11+СВЦЭМ!$D$10+'СЕТ СН'!$F$6-'СЕТ СН'!$F$23</f>
        <v>1912.3199639499999</v>
      </c>
      <c r="R30" s="36">
        <f>SUMIFS(СВЦЭМ!$D$39:$D$782,СВЦЭМ!$A$39:$A$782,$A30,СВЦЭМ!$B$39:$B$782,R$11)+'СЕТ СН'!$F$11+СВЦЭМ!$D$10+'СЕТ СН'!$F$6-'СЕТ СН'!$F$23</f>
        <v>1917.6818937799999</v>
      </c>
      <c r="S30" s="36">
        <f>SUMIFS(СВЦЭМ!$D$39:$D$782,СВЦЭМ!$A$39:$A$782,$A30,СВЦЭМ!$B$39:$B$782,S$11)+'СЕТ СН'!$F$11+СВЦЭМ!$D$10+'СЕТ СН'!$F$6-'СЕТ СН'!$F$23</f>
        <v>1897.7621696199999</v>
      </c>
      <c r="T30" s="36">
        <f>SUMIFS(СВЦЭМ!$D$39:$D$782,СВЦЭМ!$A$39:$A$782,$A30,СВЦЭМ!$B$39:$B$782,T$11)+'СЕТ СН'!$F$11+СВЦЭМ!$D$10+'СЕТ СН'!$F$6-'СЕТ СН'!$F$23</f>
        <v>1884.4161342299999</v>
      </c>
      <c r="U30" s="36">
        <f>SUMIFS(СВЦЭМ!$D$39:$D$782,СВЦЭМ!$A$39:$A$782,$A30,СВЦЭМ!$B$39:$B$782,U$11)+'СЕТ СН'!$F$11+СВЦЭМ!$D$10+'СЕТ СН'!$F$6-'СЕТ СН'!$F$23</f>
        <v>1852.1790964499999</v>
      </c>
      <c r="V30" s="36">
        <f>SUMIFS(СВЦЭМ!$D$39:$D$782,СВЦЭМ!$A$39:$A$782,$A30,СВЦЭМ!$B$39:$B$782,V$11)+'СЕТ СН'!$F$11+СВЦЭМ!$D$10+'СЕТ СН'!$F$6-'СЕТ СН'!$F$23</f>
        <v>1838.6273897599999</v>
      </c>
      <c r="W30" s="36">
        <f>SUMIFS(СВЦЭМ!$D$39:$D$782,СВЦЭМ!$A$39:$A$782,$A30,СВЦЭМ!$B$39:$B$782,W$11)+'СЕТ СН'!$F$11+СВЦЭМ!$D$10+'СЕТ СН'!$F$6-'СЕТ СН'!$F$23</f>
        <v>1844.4802402799999</v>
      </c>
      <c r="X30" s="36">
        <f>SUMIFS(СВЦЭМ!$D$39:$D$782,СВЦЭМ!$A$39:$A$782,$A30,СВЦЭМ!$B$39:$B$782,X$11)+'СЕТ СН'!$F$11+СВЦЭМ!$D$10+'СЕТ СН'!$F$6-'СЕТ СН'!$F$23</f>
        <v>1888.7486177199999</v>
      </c>
      <c r="Y30" s="36">
        <f>SUMIFS(СВЦЭМ!$D$39:$D$782,СВЦЭМ!$A$39:$A$782,$A30,СВЦЭМ!$B$39:$B$782,Y$11)+'СЕТ СН'!$F$11+СВЦЭМ!$D$10+'СЕТ СН'!$F$6-'СЕТ СН'!$F$23</f>
        <v>1942.6430697199999</v>
      </c>
    </row>
    <row r="31" spans="1:25" ht="15.75" x14ac:dyDescent="0.2">
      <c r="A31" s="35">
        <f t="shared" si="0"/>
        <v>45005</v>
      </c>
      <c r="B31" s="36">
        <f>SUMIFS(СВЦЭМ!$D$39:$D$782,СВЦЭМ!$A$39:$A$782,$A31,СВЦЭМ!$B$39:$B$782,B$11)+'СЕТ СН'!$F$11+СВЦЭМ!$D$10+'СЕТ СН'!$F$6-'СЕТ СН'!$F$23</f>
        <v>1945.3484197499999</v>
      </c>
      <c r="C31" s="36">
        <f>SUMIFS(СВЦЭМ!$D$39:$D$782,СВЦЭМ!$A$39:$A$782,$A31,СВЦЭМ!$B$39:$B$782,C$11)+'СЕТ СН'!$F$11+СВЦЭМ!$D$10+'СЕТ СН'!$F$6-'СЕТ СН'!$F$23</f>
        <v>1993.49895696</v>
      </c>
      <c r="D31" s="36">
        <f>SUMIFS(СВЦЭМ!$D$39:$D$782,СВЦЭМ!$A$39:$A$782,$A31,СВЦЭМ!$B$39:$B$782,D$11)+'СЕТ СН'!$F$11+СВЦЭМ!$D$10+'СЕТ СН'!$F$6-'СЕТ СН'!$F$23</f>
        <v>2014.1714125799999</v>
      </c>
      <c r="E31" s="36">
        <f>SUMIFS(СВЦЭМ!$D$39:$D$782,СВЦЭМ!$A$39:$A$782,$A31,СВЦЭМ!$B$39:$B$782,E$11)+'СЕТ СН'!$F$11+СВЦЭМ!$D$10+'СЕТ СН'!$F$6-'СЕТ СН'!$F$23</f>
        <v>2030.52965905</v>
      </c>
      <c r="F31" s="36">
        <f>SUMIFS(СВЦЭМ!$D$39:$D$782,СВЦЭМ!$A$39:$A$782,$A31,СВЦЭМ!$B$39:$B$782,F$11)+'СЕТ СН'!$F$11+СВЦЭМ!$D$10+'СЕТ СН'!$F$6-'СЕТ СН'!$F$23</f>
        <v>2016.79972776</v>
      </c>
      <c r="G31" s="36">
        <f>SUMIFS(СВЦЭМ!$D$39:$D$782,СВЦЭМ!$A$39:$A$782,$A31,СВЦЭМ!$B$39:$B$782,G$11)+'СЕТ СН'!$F$11+СВЦЭМ!$D$10+'СЕТ СН'!$F$6-'СЕТ СН'!$F$23</f>
        <v>2007.20628257</v>
      </c>
      <c r="H31" s="36">
        <f>SUMIFS(СВЦЭМ!$D$39:$D$782,СВЦЭМ!$A$39:$A$782,$A31,СВЦЭМ!$B$39:$B$782,H$11)+'СЕТ СН'!$F$11+СВЦЭМ!$D$10+'СЕТ СН'!$F$6-'СЕТ СН'!$F$23</f>
        <v>2040.7574974199999</v>
      </c>
      <c r="I31" s="36">
        <f>SUMIFS(СВЦЭМ!$D$39:$D$782,СВЦЭМ!$A$39:$A$782,$A31,СВЦЭМ!$B$39:$B$782,I$11)+'СЕТ СН'!$F$11+СВЦЭМ!$D$10+'СЕТ СН'!$F$6-'СЕТ СН'!$F$23</f>
        <v>1951.4612333099999</v>
      </c>
      <c r="J31" s="36">
        <f>SUMIFS(СВЦЭМ!$D$39:$D$782,СВЦЭМ!$A$39:$A$782,$A31,СВЦЭМ!$B$39:$B$782,J$11)+'СЕТ СН'!$F$11+СВЦЭМ!$D$10+'СЕТ СН'!$F$6-'СЕТ СН'!$F$23</f>
        <v>1948.2493240199999</v>
      </c>
      <c r="K31" s="36">
        <f>SUMIFS(СВЦЭМ!$D$39:$D$782,СВЦЭМ!$A$39:$A$782,$A31,СВЦЭМ!$B$39:$B$782,K$11)+'СЕТ СН'!$F$11+СВЦЭМ!$D$10+'СЕТ СН'!$F$6-'СЕТ СН'!$F$23</f>
        <v>1913.7817151999998</v>
      </c>
      <c r="L31" s="36">
        <f>SUMIFS(СВЦЭМ!$D$39:$D$782,СВЦЭМ!$A$39:$A$782,$A31,СВЦЭМ!$B$39:$B$782,L$11)+'СЕТ СН'!$F$11+СВЦЭМ!$D$10+'СЕТ СН'!$F$6-'СЕТ СН'!$F$23</f>
        <v>1904.8626028499998</v>
      </c>
      <c r="M31" s="36">
        <f>SUMIFS(СВЦЭМ!$D$39:$D$782,СВЦЭМ!$A$39:$A$782,$A31,СВЦЭМ!$B$39:$B$782,M$11)+'СЕТ СН'!$F$11+СВЦЭМ!$D$10+'СЕТ СН'!$F$6-'СЕТ СН'!$F$23</f>
        <v>1917.9618673699999</v>
      </c>
      <c r="N31" s="36">
        <f>SUMIFS(СВЦЭМ!$D$39:$D$782,СВЦЭМ!$A$39:$A$782,$A31,СВЦЭМ!$B$39:$B$782,N$11)+'СЕТ СН'!$F$11+СВЦЭМ!$D$10+'СЕТ СН'!$F$6-'СЕТ СН'!$F$23</f>
        <v>1960.90093211</v>
      </c>
      <c r="O31" s="36">
        <f>SUMIFS(СВЦЭМ!$D$39:$D$782,СВЦЭМ!$A$39:$A$782,$A31,СВЦЭМ!$B$39:$B$782,O$11)+'СЕТ СН'!$F$11+СВЦЭМ!$D$10+'СЕТ СН'!$F$6-'СЕТ СН'!$F$23</f>
        <v>1990.1456162999998</v>
      </c>
      <c r="P31" s="36">
        <f>SUMIFS(СВЦЭМ!$D$39:$D$782,СВЦЭМ!$A$39:$A$782,$A31,СВЦЭМ!$B$39:$B$782,P$11)+'СЕТ СН'!$F$11+СВЦЭМ!$D$10+'СЕТ СН'!$F$6-'СЕТ СН'!$F$23</f>
        <v>1996.3959718199999</v>
      </c>
      <c r="Q31" s="36">
        <f>SUMIFS(СВЦЭМ!$D$39:$D$782,СВЦЭМ!$A$39:$A$782,$A31,СВЦЭМ!$B$39:$B$782,Q$11)+'СЕТ СН'!$F$11+СВЦЭМ!$D$10+'СЕТ СН'!$F$6-'СЕТ СН'!$F$23</f>
        <v>2007.1554163999999</v>
      </c>
      <c r="R31" s="36">
        <f>SUMIFS(СВЦЭМ!$D$39:$D$782,СВЦЭМ!$A$39:$A$782,$A31,СВЦЭМ!$B$39:$B$782,R$11)+'СЕТ СН'!$F$11+СВЦЭМ!$D$10+'СЕТ СН'!$F$6-'СЕТ СН'!$F$23</f>
        <v>2001.71581569</v>
      </c>
      <c r="S31" s="36">
        <f>SUMIFS(СВЦЭМ!$D$39:$D$782,СВЦЭМ!$A$39:$A$782,$A31,СВЦЭМ!$B$39:$B$782,S$11)+'СЕТ СН'!$F$11+СВЦЭМ!$D$10+'СЕТ СН'!$F$6-'СЕТ СН'!$F$23</f>
        <v>1983.13062184</v>
      </c>
      <c r="T31" s="36">
        <f>SUMIFS(СВЦЭМ!$D$39:$D$782,СВЦЭМ!$A$39:$A$782,$A31,СВЦЭМ!$B$39:$B$782,T$11)+'СЕТ СН'!$F$11+СВЦЭМ!$D$10+'СЕТ СН'!$F$6-'СЕТ СН'!$F$23</f>
        <v>1955.76124723</v>
      </c>
      <c r="U31" s="36">
        <f>SUMIFS(СВЦЭМ!$D$39:$D$782,СВЦЭМ!$A$39:$A$782,$A31,СВЦЭМ!$B$39:$B$782,U$11)+'СЕТ СН'!$F$11+СВЦЭМ!$D$10+'СЕТ СН'!$F$6-'СЕТ СН'!$F$23</f>
        <v>1915.4715850399998</v>
      </c>
      <c r="V31" s="36">
        <f>SUMIFS(СВЦЭМ!$D$39:$D$782,СВЦЭМ!$A$39:$A$782,$A31,СВЦЭМ!$B$39:$B$782,V$11)+'СЕТ СН'!$F$11+СВЦЭМ!$D$10+'СЕТ СН'!$F$6-'СЕТ СН'!$F$23</f>
        <v>1902.2636504799998</v>
      </c>
      <c r="W31" s="36">
        <f>SUMIFS(СВЦЭМ!$D$39:$D$782,СВЦЭМ!$A$39:$A$782,$A31,СВЦЭМ!$B$39:$B$782,W$11)+'СЕТ СН'!$F$11+СВЦЭМ!$D$10+'СЕТ СН'!$F$6-'СЕТ СН'!$F$23</f>
        <v>1901.7091590199998</v>
      </c>
      <c r="X31" s="36">
        <f>SUMIFS(СВЦЭМ!$D$39:$D$782,СВЦЭМ!$A$39:$A$782,$A31,СВЦЭМ!$B$39:$B$782,X$11)+'СЕТ СН'!$F$11+СВЦЭМ!$D$10+'СЕТ СН'!$F$6-'СЕТ СН'!$F$23</f>
        <v>1946.3965787999998</v>
      </c>
      <c r="Y31" s="36">
        <f>SUMIFS(СВЦЭМ!$D$39:$D$782,СВЦЭМ!$A$39:$A$782,$A31,СВЦЭМ!$B$39:$B$782,Y$11)+'СЕТ СН'!$F$11+СВЦЭМ!$D$10+'СЕТ СН'!$F$6-'СЕТ СН'!$F$23</f>
        <v>1984.9858226499998</v>
      </c>
    </row>
    <row r="32" spans="1:25" ht="15.75" x14ac:dyDescent="0.2">
      <c r="A32" s="35">
        <f t="shared" si="0"/>
        <v>45006</v>
      </c>
      <c r="B32" s="36">
        <f>SUMIFS(СВЦЭМ!$D$39:$D$782,СВЦЭМ!$A$39:$A$782,$A32,СВЦЭМ!$B$39:$B$782,B$11)+'СЕТ СН'!$F$11+СВЦЭМ!$D$10+'СЕТ СН'!$F$6-'СЕТ СН'!$F$23</f>
        <v>1901.7006984799998</v>
      </c>
      <c r="C32" s="36">
        <f>SUMIFS(СВЦЭМ!$D$39:$D$782,СВЦЭМ!$A$39:$A$782,$A32,СВЦЭМ!$B$39:$B$782,C$11)+'СЕТ СН'!$F$11+СВЦЭМ!$D$10+'СЕТ СН'!$F$6-'СЕТ СН'!$F$23</f>
        <v>1949.1548164399999</v>
      </c>
      <c r="D32" s="36">
        <f>SUMIFS(СВЦЭМ!$D$39:$D$782,СВЦЭМ!$A$39:$A$782,$A32,СВЦЭМ!$B$39:$B$782,D$11)+'СЕТ СН'!$F$11+СВЦЭМ!$D$10+'СЕТ СН'!$F$6-'СЕТ СН'!$F$23</f>
        <v>1976.42766504</v>
      </c>
      <c r="E32" s="36">
        <f>SUMIFS(СВЦЭМ!$D$39:$D$782,СВЦЭМ!$A$39:$A$782,$A32,СВЦЭМ!$B$39:$B$782,E$11)+'СЕТ СН'!$F$11+СВЦЭМ!$D$10+'СЕТ СН'!$F$6-'СЕТ СН'!$F$23</f>
        <v>1983.46457571</v>
      </c>
      <c r="F32" s="36">
        <f>SUMIFS(СВЦЭМ!$D$39:$D$782,СВЦЭМ!$A$39:$A$782,$A32,СВЦЭМ!$B$39:$B$782,F$11)+'СЕТ СН'!$F$11+СВЦЭМ!$D$10+'СЕТ СН'!$F$6-'СЕТ СН'!$F$23</f>
        <v>1951.5245061799999</v>
      </c>
      <c r="G32" s="36">
        <f>SUMIFS(СВЦЭМ!$D$39:$D$782,СВЦЭМ!$A$39:$A$782,$A32,СВЦЭМ!$B$39:$B$782,G$11)+'СЕТ СН'!$F$11+СВЦЭМ!$D$10+'СЕТ СН'!$F$6-'СЕТ СН'!$F$23</f>
        <v>1953.7036723599999</v>
      </c>
      <c r="H32" s="36">
        <f>SUMIFS(СВЦЭМ!$D$39:$D$782,СВЦЭМ!$A$39:$A$782,$A32,СВЦЭМ!$B$39:$B$782,H$11)+'СЕТ СН'!$F$11+СВЦЭМ!$D$10+'СЕТ СН'!$F$6-'СЕТ СН'!$F$23</f>
        <v>1893.60252595</v>
      </c>
      <c r="I32" s="36">
        <f>SUMIFS(СВЦЭМ!$D$39:$D$782,СВЦЭМ!$A$39:$A$782,$A32,СВЦЭМ!$B$39:$B$782,I$11)+'СЕТ СН'!$F$11+СВЦЭМ!$D$10+'СЕТ СН'!$F$6-'СЕТ СН'!$F$23</f>
        <v>1831.7916938599999</v>
      </c>
      <c r="J32" s="36">
        <f>SUMIFS(СВЦЭМ!$D$39:$D$782,СВЦЭМ!$A$39:$A$782,$A32,СВЦЭМ!$B$39:$B$782,J$11)+'СЕТ СН'!$F$11+СВЦЭМ!$D$10+'СЕТ СН'!$F$6-'СЕТ СН'!$F$23</f>
        <v>1830.2907887299998</v>
      </c>
      <c r="K32" s="36">
        <f>SUMIFS(СВЦЭМ!$D$39:$D$782,СВЦЭМ!$A$39:$A$782,$A32,СВЦЭМ!$B$39:$B$782,K$11)+'СЕТ СН'!$F$11+СВЦЭМ!$D$10+'СЕТ СН'!$F$6-'СЕТ СН'!$F$23</f>
        <v>1814.79664155</v>
      </c>
      <c r="L32" s="36">
        <f>SUMIFS(СВЦЭМ!$D$39:$D$782,СВЦЭМ!$A$39:$A$782,$A32,СВЦЭМ!$B$39:$B$782,L$11)+'СЕТ СН'!$F$11+СВЦЭМ!$D$10+'СЕТ СН'!$F$6-'СЕТ СН'!$F$23</f>
        <v>1823.33114538</v>
      </c>
      <c r="M32" s="36">
        <f>SUMIFS(СВЦЭМ!$D$39:$D$782,СВЦЭМ!$A$39:$A$782,$A32,СВЦЭМ!$B$39:$B$782,M$11)+'СЕТ СН'!$F$11+СВЦЭМ!$D$10+'СЕТ СН'!$F$6-'СЕТ СН'!$F$23</f>
        <v>1864.3608977299998</v>
      </c>
      <c r="N32" s="36">
        <f>SUMIFS(СВЦЭМ!$D$39:$D$782,СВЦЭМ!$A$39:$A$782,$A32,СВЦЭМ!$B$39:$B$782,N$11)+'СЕТ СН'!$F$11+СВЦЭМ!$D$10+'СЕТ СН'!$F$6-'СЕТ СН'!$F$23</f>
        <v>1897.5207551899998</v>
      </c>
      <c r="O32" s="36">
        <f>SUMIFS(СВЦЭМ!$D$39:$D$782,СВЦЭМ!$A$39:$A$782,$A32,СВЦЭМ!$B$39:$B$782,O$11)+'СЕТ СН'!$F$11+СВЦЭМ!$D$10+'СЕТ СН'!$F$6-'СЕТ СН'!$F$23</f>
        <v>1940.1036462899999</v>
      </c>
      <c r="P32" s="36">
        <f>SUMIFS(СВЦЭМ!$D$39:$D$782,СВЦЭМ!$A$39:$A$782,$A32,СВЦЭМ!$B$39:$B$782,P$11)+'СЕТ СН'!$F$11+СВЦЭМ!$D$10+'СЕТ СН'!$F$6-'СЕТ СН'!$F$23</f>
        <v>1956.5591025899998</v>
      </c>
      <c r="Q32" s="36">
        <f>SUMIFS(СВЦЭМ!$D$39:$D$782,СВЦЭМ!$A$39:$A$782,$A32,СВЦЭМ!$B$39:$B$782,Q$11)+'СЕТ СН'!$F$11+СВЦЭМ!$D$10+'СЕТ СН'!$F$6-'СЕТ СН'!$F$23</f>
        <v>1960.1526913599998</v>
      </c>
      <c r="R32" s="36">
        <f>SUMIFS(СВЦЭМ!$D$39:$D$782,СВЦЭМ!$A$39:$A$782,$A32,СВЦЭМ!$B$39:$B$782,R$11)+'СЕТ СН'!$F$11+СВЦЭМ!$D$10+'СЕТ СН'!$F$6-'СЕТ СН'!$F$23</f>
        <v>1953.6095459399999</v>
      </c>
      <c r="S32" s="36">
        <f>SUMIFS(СВЦЭМ!$D$39:$D$782,СВЦЭМ!$A$39:$A$782,$A32,СВЦЭМ!$B$39:$B$782,S$11)+'СЕТ СН'!$F$11+СВЦЭМ!$D$10+'СЕТ СН'!$F$6-'СЕТ СН'!$F$23</f>
        <v>1934.6729734199998</v>
      </c>
      <c r="T32" s="36">
        <f>SUMIFS(СВЦЭМ!$D$39:$D$782,СВЦЭМ!$A$39:$A$782,$A32,СВЦЭМ!$B$39:$B$782,T$11)+'СЕТ СН'!$F$11+СВЦЭМ!$D$10+'СЕТ СН'!$F$6-'СЕТ СН'!$F$23</f>
        <v>1907.2523036199998</v>
      </c>
      <c r="U32" s="36">
        <f>SUMIFS(СВЦЭМ!$D$39:$D$782,СВЦЭМ!$A$39:$A$782,$A32,СВЦЭМ!$B$39:$B$782,U$11)+'СЕТ СН'!$F$11+СВЦЭМ!$D$10+'СЕТ СН'!$F$6-'СЕТ СН'!$F$23</f>
        <v>1877.1171190399998</v>
      </c>
      <c r="V32" s="36">
        <f>SUMIFS(СВЦЭМ!$D$39:$D$782,СВЦЭМ!$A$39:$A$782,$A32,СВЦЭМ!$B$39:$B$782,V$11)+'СЕТ СН'!$F$11+СВЦЭМ!$D$10+'СЕТ СН'!$F$6-'СЕТ СН'!$F$23</f>
        <v>1862.0673944599998</v>
      </c>
      <c r="W32" s="36">
        <f>SUMIFS(СВЦЭМ!$D$39:$D$782,СВЦЭМ!$A$39:$A$782,$A32,СВЦЭМ!$B$39:$B$782,W$11)+'СЕТ СН'!$F$11+СВЦЭМ!$D$10+'СЕТ СН'!$F$6-'СЕТ СН'!$F$23</f>
        <v>1868.25183324</v>
      </c>
      <c r="X32" s="36">
        <f>SUMIFS(СВЦЭМ!$D$39:$D$782,СВЦЭМ!$A$39:$A$782,$A32,СВЦЭМ!$B$39:$B$782,X$11)+'СЕТ СН'!$F$11+СВЦЭМ!$D$10+'СЕТ СН'!$F$6-'СЕТ СН'!$F$23</f>
        <v>1899.8236792399998</v>
      </c>
      <c r="Y32" s="36">
        <f>SUMIFS(СВЦЭМ!$D$39:$D$782,СВЦЭМ!$A$39:$A$782,$A32,СВЦЭМ!$B$39:$B$782,Y$11)+'СЕТ СН'!$F$11+СВЦЭМ!$D$10+'СЕТ СН'!$F$6-'СЕТ СН'!$F$23</f>
        <v>1933.38747659</v>
      </c>
    </row>
    <row r="33" spans="1:27" ht="15.75" x14ac:dyDescent="0.2">
      <c r="A33" s="35">
        <f t="shared" si="0"/>
        <v>45007</v>
      </c>
      <c r="B33" s="36">
        <f>SUMIFS(СВЦЭМ!$D$39:$D$782,СВЦЭМ!$A$39:$A$782,$A33,СВЦЭМ!$B$39:$B$782,B$11)+'СЕТ СН'!$F$11+СВЦЭМ!$D$10+'СЕТ СН'!$F$6-'СЕТ СН'!$F$23</f>
        <v>2044.60110891</v>
      </c>
      <c r="C33" s="36">
        <f>SUMIFS(СВЦЭМ!$D$39:$D$782,СВЦЭМ!$A$39:$A$782,$A33,СВЦЭМ!$B$39:$B$782,C$11)+'СЕТ СН'!$F$11+СВЦЭМ!$D$10+'СЕТ СН'!$F$6-'СЕТ СН'!$F$23</f>
        <v>2093.66518404</v>
      </c>
      <c r="D33" s="36">
        <f>SUMIFS(СВЦЭМ!$D$39:$D$782,СВЦЭМ!$A$39:$A$782,$A33,СВЦЭМ!$B$39:$B$782,D$11)+'СЕТ СН'!$F$11+СВЦЭМ!$D$10+'СЕТ СН'!$F$6-'СЕТ СН'!$F$23</f>
        <v>2172.4004843100001</v>
      </c>
      <c r="E33" s="36">
        <f>SUMIFS(СВЦЭМ!$D$39:$D$782,СВЦЭМ!$A$39:$A$782,$A33,СВЦЭМ!$B$39:$B$782,E$11)+'СЕТ СН'!$F$11+СВЦЭМ!$D$10+'СЕТ СН'!$F$6-'СЕТ СН'!$F$23</f>
        <v>2184.9157107000001</v>
      </c>
      <c r="F33" s="36">
        <f>SUMIFS(СВЦЭМ!$D$39:$D$782,СВЦЭМ!$A$39:$A$782,$A33,СВЦЭМ!$B$39:$B$782,F$11)+'СЕТ СН'!$F$11+СВЦЭМ!$D$10+'СЕТ СН'!$F$6-'СЕТ СН'!$F$23</f>
        <v>2195.9768738299999</v>
      </c>
      <c r="G33" s="36">
        <f>SUMIFS(СВЦЭМ!$D$39:$D$782,СВЦЭМ!$A$39:$A$782,$A33,СВЦЭМ!$B$39:$B$782,G$11)+'СЕТ СН'!$F$11+СВЦЭМ!$D$10+'СЕТ СН'!$F$6-'СЕТ СН'!$F$23</f>
        <v>2160.2490098999997</v>
      </c>
      <c r="H33" s="36">
        <f>SUMIFS(СВЦЭМ!$D$39:$D$782,СВЦЭМ!$A$39:$A$782,$A33,СВЦЭМ!$B$39:$B$782,H$11)+'СЕТ СН'!$F$11+СВЦЭМ!$D$10+'СЕТ СН'!$F$6-'СЕТ СН'!$F$23</f>
        <v>2100.5328632199999</v>
      </c>
      <c r="I33" s="36">
        <f>SUMIFS(СВЦЭМ!$D$39:$D$782,СВЦЭМ!$A$39:$A$782,$A33,СВЦЭМ!$B$39:$B$782,I$11)+'СЕТ СН'!$F$11+СВЦЭМ!$D$10+'СЕТ СН'!$F$6-'СЕТ СН'!$F$23</f>
        <v>2047.8698928199999</v>
      </c>
      <c r="J33" s="36">
        <f>SUMIFS(СВЦЭМ!$D$39:$D$782,СВЦЭМ!$A$39:$A$782,$A33,СВЦЭМ!$B$39:$B$782,J$11)+'СЕТ СН'!$F$11+СВЦЭМ!$D$10+'СЕТ СН'!$F$6-'СЕТ СН'!$F$23</f>
        <v>2037.92047994</v>
      </c>
      <c r="K33" s="36">
        <f>SUMIFS(СВЦЭМ!$D$39:$D$782,СВЦЭМ!$A$39:$A$782,$A33,СВЦЭМ!$B$39:$B$782,K$11)+'СЕТ СН'!$F$11+СВЦЭМ!$D$10+'СЕТ СН'!$F$6-'СЕТ СН'!$F$23</f>
        <v>2015.23808878</v>
      </c>
      <c r="L33" s="36">
        <f>SUMIFS(СВЦЭМ!$D$39:$D$782,СВЦЭМ!$A$39:$A$782,$A33,СВЦЭМ!$B$39:$B$782,L$11)+'СЕТ СН'!$F$11+СВЦЭМ!$D$10+'СЕТ СН'!$F$6-'СЕТ СН'!$F$23</f>
        <v>2017.5933947899998</v>
      </c>
      <c r="M33" s="36">
        <f>SUMIFS(СВЦЭМ!$D$39:$D$782,СВЦЭМ!$A$39:$A$782,$A33,СВЦЭМ!$B$39:$B$782,M$11)+'СЕТ СН'!$F$11+СВЦЭМ!$D$10+'СЕТ СН'!$F$6-'СЕТ СН'!$F$23</f>
        <v>1990.80012212</v>
      </c>
      <c r="N33" s="36">
        <f>SUMIFS(СВЦЭМ!$D$39:$D$782,СВЦЭМ!$A$39:$A$782,$A33,СВЦЭМ!$B$39:$B$782,N$11)+'СЕТ СН'!$F$11+СВЦЭМ!$D$10+'СЕТ СН'!$F$6-'СЕТ СН'!$F$23</f>
        <v>2099.4011814700002</v>
      </c>
      <c r="O33" s="36">
        <f>SUMIFS(СВЦЭМ!$D$39:$D$782,СВЦЭМ!$A$39:$A$782,$A33,СВЦЭМ!$B$39:$B$782,O$11)+'СЕТ СН'!$F$11+СВЦЭМ!$D$10+'СЕТ СН'!$F$6-'СЕТ СН'!$F$23</f>
        <v>2107.1881218899998</v>
      </c>
      <c r="P33" s="36">
        <f>SUMIFS(СВЦЭМ!$D$39:$D$782,СВЦЭМ!$A$39:$A$782,$A33,СВЦЭМ!$B$39:$B$782,P$11)+'СЕТ СН'!$F$11+СВЦЭМ!$D$10+'СЕТ СН'!$F$6-'СЕТ СН'!$F$23</f>
        <v>2110.07353315</v>
      </c>
      <c r="Q33" s="36">
        <f>SUMIFS(СВЦЭМ!$D$39:$D$782,СВЦЭМ!$A$39:$A$782,$A33,СВЦЭМ!$B$39:$B$782,Q$11)+'СЕТ СН'!$F$11+СВЦЭМ!$D$10+'СЕТ СН'!$F$6-'СЕТ СН'!$F$23</f>
        <v>2110.7133946399999</v>
      </c>
      <c r="R33" s="36">
        <f>SUMIFS(СВЦЭМ!$D$39:$D$782,СВЦЭМ!$A$39:$A$782,$A33,СВЦЭМ!$B$39:$B$782,R$11)+'СЕТ СН'!$F$11+СВЦЭМ!$D$10+'СЕТ СН'!$F$6-'СЕТ СН'!$F$23</f>
        <v>2080.9264748099999</v>
      </c>
      <c r="S33" s="36">
        <f>SUMIFS(СВЦЭМ!$D$39:$D$782,СВЦЭМ!$A$39:$A$782,$A33,СВЦЭМ!$B$39:$B$782,S$11)+'СЕТ СН'!$F$11+СВЦЭМ!$D$10+'СЕТ СН'!$F$6-'СЕТ СН'!$F$23</f>
        <v>2056.67329234</v>
      </c>
      <c r="T33" s="36">
        <f>SUMIFS(СВЦЭМ!$D$39:$D$782,СВЦЭМ!$A$39:$A$782,$A33,СВЦЭМ!$B$39:$B$782,T$11)+'СЕТ СН'!$F$11+СВЦЭМ!$D$10+'СЕТ СН'!$F$6-'СЕТ СН'!$F$23</f>
        <v>2057.9526506400002</v>
      </c>
      <c r="U33" s="36">
        <f>SUMIFS(СВЦЭМ!$D$39:$D$782,СВЦЭМ!$A$39:$A$782,$A33,СВЦЭМ!$B$39:$B$782,U$11)+'СЕТ СН'!$F$11+СВЦЭМ!$D$10+'СЕТ СН'!$F$6-'СЕТ СН'!$F$23</f>
        <v>2014.43793177</v>
      </c>
      <c r="V33" s="36">
        <f>SUMIFS(СВЦЭМ!$D$39:$D$782,СВЦЭМ!$A$39:$A$782,$A33,СВЦЭМ!$B$39:$B$782,V$11)+'СЕТ СН'!$F$11+СВЦЭМ!$D$10+'СЕТ СН'!$F$6-'СЕТ СН'!$F$23</f>
        <v>1981.8075874899998</v>
      </c>
      <c r="W33" s="36">
        <f>SUMIFS(СВЦЭМ!$D$39:$D$782,СВЦЭМ!$A$39:$A$782,$A33,СВЦЭМ!$B$39:$B$782,W$11)+'СЕТ СН'!$F$11+СВЦЭМ!$D$10+'СЕТ СН'!$F$6-'СЕТ СН'!$F$23</f>
        <v>1980.0921356199999</v>
      </c>
      <c r="X33" s="36">
        <f>SUMIFS(СВЦЭМ!$D$39:$D$782,СВЦЭМ!$A$39:$A$782,$A33,СВЦЭМ!$B$39:$B$782,X$11)+'СЕТ СН'!$F$11+СВЦЭМ!$D$10+'СЕТ СН'!$F$6-'СЕТ СН'!$F$23</f>
        <v>1989.5859750999998</v>
      </c>
      <c r="Y33" s="36">
        <f>SUMIFS(СВЦЭМ!$D$39:$D$782,СВЦЭМ!$A$39:$A$782,$A33,СВЦЭМ!$B$39:$B$782,Y$11)+'СЕТ СН'!$F$11+СВЦЭМ!$D$10+'СЕТ СН'!$F$6-'СЕТ СН'!$F$23</f>
        <v>2039.8351887599999</v>
      </c>
    </row>
    <row r="34" spans="1:27" ht="15.75" x14ac:dyDescent="0.2">
      <c r="A34" s="35">
        <f t="shared" si="0"/>
        <v>45008</v>
      </c>
      <c r="B34" s="36">
        <f>SUMIFS(СВЦЭМ!$D$39:$D$782,СВЦЭМ!$A$39:$A$782,$A34,СВЦЭМ!$B$39:$B$782,B$11)+'СЕТ СН'!$F$11+СВЦЭМ!$D$10+'СЕТ СН'!$F$6-'СЕТ СН'!$F$23</f>
        <v>2110.3176344399999</v>
      </c>
      <c r="C34" s="36">
        <f>SUMIFS(СВЦЭМ!$D$39:$D$782,СВЦЭМ!$A$39:$A$782,$A34,СВЦЭМ!$B$39:$B$782,C$11)+'СЕТ СН'!$F$11+СВЦЭМ!$D$10+'СЕТ СН'!$F$6-'СЕТ СН'!$F$23</f>
        <v>2180.8697901</v>
      </c>
      <c r="D34" s="36">
        <f>SUMIFS(СВЦЭМ!$D$39:$D$782,СВЦЭМ!$A$39:$A$782,$A34,СВЦЭМ!$B$39:$B$782,D$11)+'СЕТ СН'!$F$11+СВЦЭМ!$D$10+'СЕТ СН'!$F$6-'СЕТ СН'!$F$23</f>
        <v>2213.9956563299997</v>
      </c>
      <c r="E34" s="36">
        <f>SUMIFS(СВЦЭМ!$D$39:$D$782,СВЦЭМ!$A$39:$A$782,$A34,СВЦЭМ!$B$39:$B$782,E$11)+'СЕТ СН'!$F$11+СВЦЭМ!$D$10+'СЕТ СН'!$F$6-'СЕТ СН'!$F$23</f>
        <v>2234.6079867200001</v>
      </c>
      <c r="F34" s="36">
        <f>SUMIFS(СВЦЭМ!$D$39:$D$782,СВЦЭМ!$A$39:$A$782,$A34,СВЦЭМ!$B$39:$B$782,F$11)+'СЕТ СН'!$F$11+СВЦЭМ!$D$10+'СЕТ СН'!$F$6-'СЕТ СН'!$F$23</f>
        <v>2231.03653184</v>
      </c>
      <c r="G34" s="36">
        <f>SUMIFS(СВЦЭМ!$D$39:$D$782,СВЦЭМ!$A$39:$A$782,$A34,СВЦЭМ!$B$39:$B$782,G$11)+'СЕТ СН'!$F$11+СВЦЭМ!$D$10+'СЕТ СН'!$F$6-'СЕТ СН'!$F$23</f>
        <v>2161.2216022399998</v>
      </c>
      <c r="H34" s="36">
        <f>SUMIFS(СВЦЭМ!$D$39:$D$782,СВЦЭМ!$A$39:$A$782,$A34,СВЦЭМ!$B$39:$B$782,H$11)+'СЕТ СН'!$F$11+СВЦЭМ!$D$10+'СЕТ СН'!$F$6-'СЕТ СН'!$F$23</f>
        <v>2126.6497582699999</v>
      </c>
      <c r="I34" s="36">
        <f>SUMIFS(СВЦЭМ!$D$39:$D$782,СВЦЭМ!$A$39:$A$782,$A34,СВЦЭМ!$B$39:$B$782,I$11)+'СЕТ СН'!$F$11+СВЦЭМ!$D$10+'СЕТ СН'!$F$6-'СЕТ СН'!$F$23</f>
        <v>2063.3239181399999</v>
      </c>
      <c r="J34" s="36">
        <f>SUMIFS(СВЦЭМ!$D$39:$D$782,СВЦЭМ!$A$39:$A$782,$A34,СВЦЭМ!$B$39:$B$782,J$11)+'СЕТ СН'!$F$11+СВЦЭМ!$D$10+'СЕТ СН'!$F$6-'СЕТ СН'!$F$23</f>
        <v>2045.2611657899999</v>
      </c>
      <c r="K34" s="36">
        <f>SUMIFS(СВЦЭМ!$D$39:$D$782,СВЦЭМ!$A$39:$A$782,$A34,СВЦЭМ!$B$39:$B$782,K$11)+'СЕТ СН'!$F$11+СВЦЭМ!$D$10+'СЕТ СН'!$F$6-'СЕТ СН'!$F$23</f>
        <v>2021.9810862999998</v>
      </c>
      <c r="L34" s="36">
        <f>SUMIFS(СВЦЭМ!$D$39:$D$782,СВЦЭМ!$A$39:$A$782,$A34,СВЦЭМ!$B$39:$B$782,L$11)+'СЕТ СН'!$F$11+СВЦЭМ!$D$10+'СЕТ СН'!$F$6-'СЕТ СН'!$F$23</f>
        <v>1985.6444599499998</v>
      </c>
      <c r="M34" s="36">
        <f>SUMIFS(СВЦЭМ!$D$39:$D$782,СВЦЭМ!$A$39:$A$782,$A34,СВЦЭМ!$B$39:$B$782,M$11)+'СЕТ СН'!$F$11+СВЦЭМ!$D$10+'СЕТ СН'!$F$6-'СЕТ СН'!$F$23</f>
        <v>2011.1916549699999</v>
      </c>
      <c r="N34" s="36">
        <f>SUMIFS(СВЦЭМ!$D$39:$D$782,СВЦЭМ!$A$39:$A$782,$A34,СВЦЭМ!$B$39:$B$782,N$11)+'СЕТ СН'!$F$11+СВЦЭМ!$D$10+'СЕТ СН'!$F$6-'СЕТ СН'!$F$23</f>
        <v>2053.0803998699998</v>
      </c>
      <c r="O34" s="36">
        <f>SUMIFS(СВЦЭМ!$D$39:$D$782,СВЦЭМ!$A$39:$A$782,$A34,СВЦЭМ!$B$39:$B$782,O$11)+'СЕТ СН'!$F$11+СВЦЭМ!$D$10+'СЕТ СН'!$F$6-'СЕТ СН'!$F$23</f>
        <v>2090.1527279400002</v>
      </c>
      <c r="P34" s="36">
        <f>SUMIFS(СВЦЭМ!$D$39:$D$782,СВЦЭМ!$A$39:$A$782,$A34,СВЦЭМ!$B$39:$B$782,P$11)+'СЕТ СН'!$F$11+СВЦЭМ!$D$10+'СЕТ СН'!$F$6-'СЕТ СН'!$F$23</f>
        <v>2132.7015123900001</v>
      </c>
      <c r="Q34" s="36">
        <f>SUMIFS(СВЦЭМ!$D$39:$D$782,СВЦЭМ!$A$39:$A$782,$A34,СВЦЭМ!$B$39:$B$782,Q$11)+'СЕТ СН'!$F$11+СВЦЭМ!$D$10+'СЕТ СН'!$F$6-'СЕТ СН'!$F$23</f>
        <v>2131.3211249999999</v>
      </c>
      <c r="R34" s="36">
        <f>SUMIFS(СВЦЭМ!$D$39:$D$782,СВЦЭМ!$A$39:$A$782,$A34,СВЦЭМ!$B$39:$B$782,R$11)+'СЕТ СН'!$F$11+СВЦЭМ!$D$10+'СЕТ СН'!$F$6-'СЕТ СН'!$F$23</f>
        <v>2092.1622035099999</v>
      </c>
      <c r="S34" s="36">
        <f>SUMIFS(СВЦЭМ!$D$39:$D$782,СВЦЭМ!$A$39:$A$782,$A34,СВЦЭМ!$B$39:$B$782,S$11)+'СЕТ СН'!$F$11+СВЦЭМ!$D$10+'СЕТ СН'!$F$6-'СЕТ СН'!$F$23</f>
        <v>2076.1946362799999</v>
      </c>
      <c r="T34" s="36">
        <f>SUMIFS(СВЦЭМ!$D$39:$D$782,СВЦЭМ!$A$39:$A$782,$A34,СВЦЭМ!$B$39:$B$782,T$11)+'СЕТ СН'!$F$11+СВЦЭМ!$D$10+'СЕТ СН'!$F$6-'СЕТ СН'!$F$23</f>
        <v>2041.4806800699998</v>
      </c>
      <c r="U34" s="36">
        <f>SUMIFS(СВЦЭМ!$D$39:$D$782,СВЦЭМ!$A$39:$A$782,$A34,СВЦЭМ!$B$39:$B$782,U$11)+'СЕТ СН'!$F$11+СВЦЭМ!$D$10+'СЕТ СН'!$F$6-'СЕТ СН'!$F$23</f>
        <v>1997.5252818199999</v>
      </c>
      <c r="V34" s="36">
        <f>SUMIFS(СВЦЭМ!$D$39:$D$782,СВЦЭМ!$A$39:$A$782,$A34,СВЦЭМ!$B$39:$B$782,V$11)+'СЕТ СН'!$F$11+СВЦЭМ!$D$10+'СЕТ СН'!$F$6-'СЕТ СН'!$F$23</f>
        <v>1983.3300018099999</v>
      </c>
      <c r="W34" s="36">
        <f>SUMIFS(СВЦЭМ!$D$39:$D$782,СВЦЭМ!$A$39:$A$782,$A34,СВЦЭМ!$B$39:$B$782,W$11)+'СЕТ СН'!$F$11+СВЦЭМ!$D$10+'СЕТ СН'!$F$6-'СЕТ СН'!$F$23</f>
        <v>2019.79780848</v>
      </c>
      <c r="X34" s="36">
        <f>SUMIFS(СВЦЭМ!$D$39:$D$782,СВЦЭМ!$A$39:$A$782,$A34,СВЦЭМ!$B$39:$B$782,X$11)+'СЕТ СН'!$F$11+СВЦЭМ!$D$10+'СЕТ СН'!$F$6-'СЕТ СН'!$F$23</f>
        <v>2057.2780150200001</v>
      </c>
      <c r="Y34" s="36">
        <f>SUMIFS(СВЦЭМ!$D$39:$D$782,СВЦЭМ!$A$39:$A$782,$A34,СВЦЭМ!$B$39:$B$782,Y$11)+'СЕТ СН'!$F$11+СВЦЭМ!$D$10+'СЕТ СН'!$F$6-'СЕТ СН'!$F$23</f>
        <v>2089.3336966500001</v>
      </c>
    </row>
    <row r="35" spans="1:27" ht="15.75" x14ac:dyDescent="0.2">
      <c r="A35" s="35">
        <f t="shared" si="0"/>
        <v>45009</v>
      </c>
      <c r="B35" s="36">
        <f>SUMIFS(СВЦЭМ!$D$39:$D$782,СВЦЭМ!$A$39:$A$782,$A35,СВЦЭМ!$B$39:$B$782,B$11)+'СЕТ СН'!$F$11+СВЦЭМ!$D$10+'СЕТ СН'!$F$6-'СЕТ СН'!$F$23</f>
        <v>2184.0994848199998</v>
      </c>
      <c r="C35" s="36">
        <f>SUMIFS(СВЦЭМ!$D$39:$D$782,СВЦЭМ!$A$39:$A$782,$A35,СВЦЭМ!$B$39:$B$782,C$11)+'СЕТ СН'!$F$11+СВЦЭМ!$D$10+'СЕТ СН'!$F$6-'СЕТ СН'!$F$23</f>
        <v>2264.9056197800001</v>
      </c>
      <c r="D35" s="36">
        <f>SUMIFS(СВЦЭМ!$D$39:$D$782,СВЦЭМ!$A$39:$A$782,$A35,СВЦЭМ!$B$39:$B$782,D$11)+'СЕТ СН'!$F$11+СВЦЭМ!$D$10+'СЕТ СН'!$F$6-'СЕТ СН'!$F$23</f>
        <v>2254.9348969399998</v>
      </c>
      <c r="E35" s="36">
        <f>SUMIFS(СВЦЭМ!$D$39:$D$782,СВЦЭМ!$A$39:$A$782,$A35,СВЦЭМ!$B$39:$B$782,E$11)+'СЕТ СН'!$F$11+СВЦЭМ!$D$10+'СЕТ СН'!$F$6-'СЕТ СН'!$F$23</f>
        <v>2256.7751208599998</v>
      </c>
      <c r="F35" s="36">
        <f>SUMIFS(СВЦЭМ!$D$39:$D$782,СВЦЭМ!$A$39:$A$782,$A35,СВЦЭМ!$B$39:$B$782,F$11)+'СЕТ СН'!$F$11+СВЦЭМ!$D$10+'СЕТ СН'!$F$6-'СЕТ СН'!$F$23</f>
        <v>2256.4166849999997</v>
      </c>
      <c r="G35" s="36">
        <f>SUMIFS(СВЦЭМ!$D$39:$D$782,СВЦЭМ!$A$39:$A$782,$A35,СВЦЭМ!$B$39:$B$782,G$11)+'СЕТ СН'!$F$11+СВЦЭМ!$D$10+'СЕТ СН'!$F$6-'СЕТ СН'!$F$23</f>
        <v>2254.2235028800001</v>
      </c>
      <c r="H35" s="36">
        <f>SUMIFS(СВЦЭМ!$D$39:$D$782,СВЦЭМ!$A$39:$A$782,$A35,СВЦЭМ!$B$39:$B$782,H$11)+'СЕТ СН'!$F$11+СВЦЭМ!$D$10+'СЕТ СН'!$F$6-'СЕТ СН'!$F$23</f>
        <v>2234.5632157299997</v>
      </c>
      <c r="I35" s="36">
        <f>SUMIFS(СВЦЭМ!$D$39:$D$782,СВЦЭМ!$A$39:$A$782,$A35,СВЦЭМ!$B$39:$B$782,I$11)+'СЕТ СН'!$F$11+СВЦЭМ!$D$10+'СЕТ СН'!$F$6-'СЕТ СН'!$F$23</f>
        <v>2154.9141788299999</v>
      </c>
      <c r="J35" s="36">
        <f>SUMIFS(СВЦЭМ!$D$39:$D$782,СВЦЭМ!$A$39:$A$782,$A35,СВЦЭМ!$B$39:$B$782,J$11)+'СЕТ СН'!$F$11+СВЦЭМ!$D$10+'СЕТ СН'!$F$6-'СЕТ СН'!$F$23</f>
        <v>2147.4752913699999</v>
      </c>
      <c r="K35" s="36">
        <f>SUMIFS(СВЦЭМ!$D$39:$D$782,СВЦЭМ!$A$39:$A$782,$A35,СВЦЭМ!$B$39:$B$782,K$11)+'СЕТ СН'!$F$11+СВЦЭМ!$D$10+'СЕТ СН'!$F$6-'СЕТ СН'!$F$23</f>
        <v>2117.2108849199999</v>
      </c>
      <c r="L35" s="36">
        <f>SUMIFS(СВЦЭМ!$D$39:$D$782,СВЦЭМ!$A$39:$A$782,$A35,СВЦЭМ!$B$39:$B$782,L$11)+'СЕТ СН'!$F$11+СВЦЭМ!$D$10+'СЕТ СН'!$F$6-'СЕТ СН'!$F$23</f>
        <v>2058.6873784099998</v>
      </c>
      <c r="M35" s="36">
        <f>SUMIFS(СВЦЭМ!$D$39:$D$782,СВЦЭМ!$A$39:$A$782,$A35,СВЦЭМ!$B$39:$B$782,M$11)+'СЕТ СН'!$F$11+СВЦЭМ!$D$10+'СЕТ СН'!$F$6-'СЕТ СН'!$F$23</f>
        <v>2056.25186003</v>
      </c>
      <c r="N35" s="36">
        <f>SUMIFS(СВЦЭМ!$D$39:$D$782,СВЦЭМ!$A$39:$A$782,$A35,СВЦЭМ!$B$39:$B$782,N$11)+'СЕТ СН'!$F$11+СВЦЭМ!$D$10+'СЕТ СН'!$F$6-'СЕТ СН'!$F$23</f>
        <v>2064.6997228099999</v>
      </c>
      <c r="O35" s="36">
        <f>SUMIFS(СВЦЭМ!$D$39:$D$782,СВЦЭМ!$A$39:$A$782,$A35,СВЦЭМ!$B$39:$B$782,O$11)+'СЕТ СН'!$F$11+СВЦЭМ!$D$10+'СЕТ СН'!$F$6-'СЕТ СН'!$F$23</f>
        <v>2072.0656021099999</v>
      </c>
      <c r="P35" s="36">
        <f>SUMIFS(СВЦЭМ!$D$39:$D$782,СВЦЭМ!$A$39:$A$782,$A35,СВЦЭМ!$B$39:$B$782,P$11)+'СЕТ СН'!$F$11+СВЦЭМ!$D$10+'СЕТ СН'!$F$6-'СЕТ СН'!$F$23</f>
        <v>2081.8543319999999</v>
      </c>
      <c r="Q35" s="36">
        <f>SUMIFS(СВЦЭМ!$D$39:$D$782,СВЦЭМ!$A$39:$A$782,$A35,СВЦЭМ!$B$39:$B$782,Q$11)+'СЕТ СН'!$F$11+СВЦЭМ!$D$10+'СЕТ СН'!$F$6-'СЕТ СН'!$F$23</f>
        <v>2077.1499754000001</v>
      </c>
      <c r="R35" s="36">
        <f>SUMIFS(СВЦЭМ!$D$39:$D$782,СВЦЭМ!$A$39:$A$782,$A35,СВЦЭМ!$B$39:$B$782,R$11)+'СЕТ СН'!$F$11+СВЦЭМ!$D$10+'СЕТ СН'!$F$6-'СЕТ СН'!$F$23</f>
        <v>2078.7738345600001</v>
      </c>
      <c r="S35" s="36">
        <f>SUMIFS(СВЦЭМ!$D$39:$D$782,СВЦЭМ!$A$39:$A$782,$A35,СВЦЭМ!$B$39:$B$782,S$11)+'СЕТ СН'!$F$11+СВЦЭМ!$D$10+'СЕТ СН'!$F$6-'СЕТ СН'!$F$23</f>
        <v>2032.1193838699999</v>
      </c>
      <c r="T35" s="36">
        <f>SUMIFS(СВЦЭМ!$D$39:$D$782,СВЦЭМ!$A$39:$A$782,$A35,СВЦЭМ!$B$39:$B$782,T$11)+'СЕТ СН'!$F$11+СВЦЭМ!$D$10+'СЕТ СН'!$F$6-'СЕТ СН'!$F$23</f>
        <v>2022.6268485599999</v>
      </c>
      <c r="U35" s="36">
        <f>SUMIFS(СВЦЭМ!$D$39:$D$782,СВЦЭМ!$A$39:$A$782,$A35,СВЦЭМ!$B$39:$B$782,U$11)+'СЕТ СН'!$F$11+СВЦЭМ!$D$10+'СЕТ СН'!$F$6-'СЕТ СН'!$F$23</f>
        <v>2008.9961626499999</v>
      </c>
      <c r="V35" s="36">
        <f>SUMIFS(СВЦЭМ!$D$39:$D$782,СВЦЭМ!$A$39:$A$782,$A35,СВЦЭМ!$B$39:$B$782,V$11)+'СЕТ СН'!$F$11+СВЦЭМ!$D$10+'СЕТ СН'!$F$6-'СЕТ СН'!$F$23</f>
        <v>2022.2337328899998</v>
      </c>
      <c r="W35" s="36">
        <f>SUMIFS(СВЦЭМ!$D$39:$D$782,СВЦЭМ!$A$39:$A$782,$A35,СВЦЭМ!$B$39:$B$782,W$11)+'СЕТ СН'!$F$11+СВЦЭМ!$D$10+'СЕТ СН'!$F$6-'СЕТ СН'!$F$23</f>
        <v>2023.7233064499999</v>
      </c>
      <c r="X35" s="36">
        <f>SUMIFS(СВЦЭМ!$D$39:$D$782,СВЦЭМ!$A$39:$A$782,$A35,СВЦЭМ!$B$39:$B$782,X$11)+'СЕТ СН'!$F$11+СВЦЭМ!$D$10+'СЕТ СН'!$F$6-'СЕТ СН'!$F$23</f>
        <v>2080.3601580600002</v>
      </c>
      <c r="Y35" s="36">
        <f>SUMIFS(СВЦЭМ!$D$39:$D$782,СВЦЭМ!$A$39:$A$782,$A35,СВЦЭМ!$B$39:$B$782,Y$11)+'СЕТ СН'!$F$11+СВЦЭМ!$D$10+'СЕТ СН'!$F$6-'СЕТ СН'!$F$23</f>
        <v>2053.0213877699998</v>
      </c>
    </row>
    <row r="36" spans="1:27" ht="15.75" x14ac:dyDescent="0.2">
      <c r="A36" s="35">
        <f t="shared" si="0"/>
        <v>45010</v>
      </c>
      <c r="B36" s="36">
        <f>SUMIFS(СВЦЭМ!$D$39:$D$782,СВЦЭМ!$A$39:$A$782,$A36,СВЦЭМ!$B$39:$B$782,B$11)+'СЕТ СН'!$F$11+СВЦЭМ!$D$10+'СЕТ СН'!$F$6-'СЕТ СН'!$F$23</f>
        <v>2050.8298734999998</v>
      </c>
      <c r="C36" s="36">
        <f>SUMIFS(СВЦЭМ!$D$39:$D$782,СВЦЭМ!$A$39:$A$782,$A36,СВЦЭМ!$B$39:$B$782,C$11)+'СЕТ СН'!$F$11+СВЦЭМ!$D$10+'СЕТ СН'!$F$6-'СЕТ СН'!$F$23</f>
        <v>2097.20020531</v>
      </c>
      <c r="D36" s="36">
        <f>SUMIFS(СВЦЭМ!$D$39:$D$782,СВЦЭМ!$A$39:$A$782,$A36,СВЦЭМ!$B$39:$B$782,D$11)+'СЕТ СН'!$F$11+СВЦЭМ!$D$10+'СЕТ СН'!$F$6-'СЕТ СН'!$F$23</f>
        <v>2124.8311130399998</v>
      </c>
      <c r="E36" s="36">
        <f>SUMIFS(СВЦЭМ!$D$39:$D$782,СВЦЭМ!$A$39:$A$782,$A36,СВЦЭМ!$B$39:$B$782,E$11)+'СЕТ СН'!$F$11+СВЦЭМ!$D$10+'СЕТ СН'!$F$6-'СЕТ СН'!$F$23</f>
        <v>2130.9192269699997</v>
      </c>
      <c r="F36" s="36">
        <f>SUMIFS(СВЦЭМ!$D$39:$D$782,СВЦЭМ!$A$39:$A$782,$A36,СВЦЭМ!$B$39:$B$782,F$11)+'СЕТ СН'!$F$11+СВЦЭМ!$D$10+'СЕТ СН'!$F$6-'СЕТ СН'!$F$23</f>
        <v>2125.2818337899998</v>
      </c>
      <c r="G36" s="36">
        <f>SUMIFS(СВЦЭМ!$D$39:$D$782,СВЦЭМ!$A$39:$A$782,$A36,СВЦЭМ!$B$39:$B$782,G$11)+'СЕТ СН'!$F$11+СВЦЭМ!$D$10+'СЕТ СН'!$F$6-'СЕТ СН'!$F$23</f>
        <v>2131.2469955099996</v>
      </c>
      <c r="H36" s="36">
        <f>SUMIFS(СВЦЭМ!$D$39:$D$782,СВЦЭМ!$A$39:$A$782,$A36,СВЦЭМ!$B$39:$B$782,H$11)+'СЕТ СН'!$F$11+СВЦЭМ!$D$10+'СЕТ СН'!$F$6-'СЕТ СН'!$F$23</f>
        <v>2112.25997138</v>
      </c>
      <c r="I36" s="36">
        <f>SUMIFS(СВЦЭМ!$D$39:$D$782,СВЦЭМ!$A$39:$A$782,$A36,СВЦЭМ!$B$39:$B$782,I$11)+'СЕТ СН'!$F$11+СВЦЭМ!$D$10+'СЕТ СН'!$F$6-'СЕТ СН'!$F$23</f>
        <v>2043.6092167899999</v>
      </c>
      <c r="J36" s="36">
        <f>SUMIFS(СВЦЭМ!$D$39:$D$782,СВЦЭМ!$A$39:$A$782,$A36,СВЦЭМ!$B$39:$B$782,J$11)+'СЕТ СН'!$F$11+СВЦЭМ!$D$10+'СЕТ СН'!$F$6-'СЕТ СН'!$F$23</f>
        <v>1969.98077552</v>
      </c>
      <c r="K36" s="36">
        <f>SUMIFS(СВЦЭМ!$D$39:$D$782,СВЦЭМ!$A$39:$A$782,$A36,СВЦЭМ!$B$39:$B$782,K$11)+'СЕТ СН'!$F$11+СВЦЭМ!$D$10+'СЕТ СН'!$F$6-'СЕТ СН'!$F$23</f>
        <v>1899.2681308299998</v>
      </c>
      <c r="L36" s="36">
        <f>SUMIFS(СВЦЭМ!$D$39:$D$782,СВЦЭМ!$A$39:$A$782,$A36,СВЦЭМ!$B$39:$B$782,L$11)+'СЕТ СН'!$F$11+СВЦЭМ!$D$10+'СЕТ СН'!$F$6-'СЕТ СН'!$F$23</f>
        <v>1874.6387382599999</v>
      </c>
      <c r="M36" s="36">
        <f>SUMIFS(СВЦЭМ!$D$39:$D$782,СВЦЭМ!$A$39:$A$782,$A36,СВЦЭМ!$B$39:$B$782,M$11)+'СЕТ СН'!$F$11+СВЦЭМ!$D$10+'СЕТ СН'!$F$6-'СЕТ СН'!$F$23</f>
        <v>1872.0644035999999</v>
      </c>
      <c r="N36" s="36">
        <f>SUMIFS(СВЦЭМ!$D$39:$D$782,СВЦЭМ!$A$39:$A$782,$A36,СВЦЭМ!$B$39:$B$782,N$11)+'СЕТ СН'!$F$11+СВЦЭМ!$D$10+'СЕТ СН'!$F$6-'СЕТ СН'!$F$23</f>
        <v>1914.49163471</v>
      </c>
      <c r="O36" s="36">
        <f>SUMIFS(СВЦЭМ!$D$39:$D$782,СВЦЭМ!$A$39:$A$782,$A36,СВЦЭМ!$B$39:$B$782,O$11)+'СЕТ СН'!$F$11+СВЦЭМ!$D$10+'СЕТ СН'!$F$6-'СЕТ СН'!$F$23</f>
        <v>1962.16797363</v>
      </c>
      <c r="P36" s="36">
        <f>SUMIFS(СВЦЭМ!$D$39:$D$782,СВЦЭМ!$A$39:$A$782,$A36,СВЦЭМ!$B$39:$B$782,P$11)+'СЕТ СН'!$F$11+СВЦЭМ!$D$10+'СЕТ СН'!$F$6-'СЕТ СН'!$F$23</f>
        <v>1984.9123615799999</v>
      </c>
      <c r="Q36" s="36">
        <f>SUMIFS(СВЦЭМ!$D$39:$D$782,СВЦЭМ!$A$39:$A$782,$A36,СВЦЭМ!$B$39:$B$782,Q$11)+'СЕТ СН'!$F$11+СВЦЭМ!$D$10+'СЕТ СН'!$F$6-'СЕТ СН'!$F$23</f>
        <v>2003.5405779299999</v>
      </c>
      <c r="R36" s="36">
        <f>SUMIFS(СВЦЭМ!$D$39:$D$782,СВЦЭМ!$A$39:$A$782,$A36,СВЦЭМ!$B$39:$B$782,R$11)+'СЕТ СН'!$F$11+СВЦЭМ!$D$10+'СЕТ СН'!$F$6-'СЕТ СН'!$F$23</f>
        <v>1978.3178504799998</v>
      </c>
      <c r="S36" s="36">
        <f>SUMIFS(СВЦЭМ!$D$39:$D$782,СВЦЭМ!$A$39:$A$782,$A36,СВЦЭМ!$B$39:$B$782,S$11)+'СЕТ СН'!$F$11+СВЦЭМ!$D$10+'СЕТ СН'!$F$6-'СЕТ СН'!$F$23</f>
        <v>1975.2933626199999</v>
      </c>
      <c r="T36" s="36">
        <f>SUMIFS(СВЦЭМ!$D$39:$D$782,СВЦЭМ!$A$39:$A$782,$A36,СВЦЭМ!$B$39:$B$782,T$11)+'СЕТ СН'!$F$11+СВЦЭМ!$D$10+'СЕТ СН'!$F$6-'СЕТ СН'!$F$23</f>
        <v>1907.20377048</v>
      </c>
      <c r="U36" s="36">
        <f>SUMIFS(СВЦЭМ!$D$39:$D$782,СВЦЭМ!$A$39:$A$782,$A36,СВЦЭМ!$B$39:$B$782,U$11)+'СЕТ СН'!$F$11+СВЦЭМ!$D$10+'СЕТ СН'!$F$6-'СЕТ СН'!$F$23</f>
        <v>1913.0705937099999</v>
      </c>
      <c r="V36" s="36">
        <f>SUMIFS(СВЦЭМ!$D$39:$D$782,СВЦЭМ!$A$39:$A$782,$A36,СВЦЭМ!$B$39:$B$782,V$11)+'СЕТ СН'!$F$11+СВЦЭМ!$D$10+'СЕТ СН'!$F$6-'СЕТ СН'!$F$23</f>
        <v>1888.3272181</v>
      </c>
      <c r="W36" s="36">
        <f>SUMIFS(СВЦЭМ!$D$39:$D$782,СВЦЭМ!$A$39:$A$782,$A36,СВЦЭМ!$B$39:$B$782,W$11)+'СЕТ СН'!$F$11+СВЦЭМ!$D$10+'СЕТ СН'!$F$6-'СЕТ СН'!$F$23</f>
        <v>1893.0852618199999</v>
      </c>
      <c r="X36" s="36">
        <f>SUMIFS(СВЦЭМ!$D$39:$D$782,СВЦЭМ!$A$39:$A$782,$A36,СВЦЭМ!$B$39:$B$782,X$11)+'СЕТ СН'!$F$11+СВЦЭМ!$D$10+'СЕТ СН'!$F$6-'СЕТ СН'!$F$23</f>
        <v>1897.96824479</v>
      </c>
      <c r="Y36" s="36">
        <f>SUMIFS(СВЦЭМ!$D$39:$D$782,СВЦЭМ!$A$39:$A$782,$A36,СВЦЭМ!$B$39:$B$782,Y$11)+'СЕТ СН'!$F$11+СВЦЭМ!$D$10+'СЕТ СН'!$F$6-'СЕТ СН'!$F$23</f>
        <v>2021.7653730799998</v>
      </c>
    </row>
    <row r="37" spans="1:27" ht="15.75" x14ac:dyDescent="0.2">
      <c r="A37" s="35">
        <f t="shared" si="0"/>
        <v>45011</v>
      </c>
      <c r="B37" s="36">
        <f>SUMIFS(СВЦЭМ!$D$39:$D$782,СВЦЭМ!$A$39:$A$782,$A37,СВЦЭМ!$B$39:$B$782,B$11)+'СЕТ СН'!$F$11+СВЦЭМ!$D$10+'СЕТ СН'!$F$6-'СЕТ СН'!$F$23</f>
        <v>2076.0048667699998</v>
      </c>
      <c r="C37" s="36">
        <f>SUMIFS(СВЦЭМ!$D$39:$D$782,СВЦЭМ!$A$39:$A$782,$A37,СВЦЭМ!$B$39:$B$782,C$11)+'СЕТ СН'!$F$11+СВЦЭМ!$D$10+'СЕТ СН'!$F$6-'СЕТ СН'!$F$23</f>
        <v>2126.5722939500001</v>
      </c>
      <c r="D37" s="36">
        <f>SUMIFS(СВЦЭМ!$D$39:$D$782,СВЦЭМ!$A$39:$A$782,$A37,СВЦЭМ!$B$39:$B$782,D$11)+'СЕТ СН'!$F$11+СВЦЭМ!$D$10+'СЕТ СН'!$F$6-'СЕТ СН'!$F$23</f>
        <v>2154.7575413599998</v>
      </c>
      <c r="E37" s="36">
        <f>SUMIFS(СВЦЭМ!$D$39:$D$782,СВЦЭМ!$A$39:$A$782,$A37,СВЦЭМ!$B$39:$B$782,E$11)+'СЕТ СН'!$F$11+СВЦЭМ!$D$10+'СЕТ СН'!$F$6-'СЕТ СН'!$F$23</f>
        <v>2147.6445326499997</v>
      </c>
      <c r="F37" s="36">
        <f>SUMIFS(СВЦЭМ!$D$39:$D$782,СВЦЭМ!$A$39:$A$782,$A37,СВЦЭМ!$B$39:$B$782,F$11)+'СЕТ СН'!$F$11+СВЦЭМ!$D$10+'СЕТ СН'!$F$6-'СЕТ СН'!$F$23</f>
        <v>2159.5763653499998</v>
      </c>
      <c r="G37" s="36">
        <f>SUMIFS(СВЦЭМ!$D$39:$D$782,СВЦЭМ!$A$39:$A$782,$A37,СВЦЭМ!$B$39:$B$782,G$11)+'СЕТ СН'!$F$11+СВЦЭМ!$D$10+'СЕТ СН'!$F$6-'СЕТ СН'!$F$23</f>
        <v>2146.4547775699998</v>
      </c>
      <c r="H37" s="36">
        <f>SUMIFS(СВЦЭМ!$D$39:$D$782,СВЦЭМ!$A$39:$A$782,$A37,СВЦЭМ!$B$39:$B$782,H$11)+'СЕТ СН'!$F$11+СВЦЭМ!$D$10+'СЕТ СН'!$F$6-'СЕТ СН'!$F$23</f>
        <v>2131.5203213999998</v>
      </c>
      <c r="I37" s="36">
        <f>SUMIFS(СВЦЭМ!$D$39:$D$782,СВЦЭМ!$A$39:$A$782,$A37,СВЦЭМ!$B$39:$B$782,I$11)+'СЕТ СН'!$F$11+СВЦЭМ!$D$10+'СЕТ СН'!$F$6-'СЕТ СН'!$F$23</f>
        <v>2098.4047466799998</v>
      </c>
      <c r="J37" s="36">
        <f>SUMIFS(СВЦЭМ!$D$39:$D$782,СВЦЭМ!$A$39:$A$782,$A37,СВЦЭМ!$B$39:$B$782,J$11)+'СЕТ СН'!$F$11+СВЦЭМ!$D$10+'СЕТ СН'!$F$6-'СЕТ СН'!$F$23</f>
        <v>2057.0925327199998</v>
      </c>
      <c r="K37" s="36">
        <f>SUMIFS(СВЦЭМ!$D$39:$D$782,СВЦЭМ!$A$39:$A$782,$A37,СВЦЭМ!$B$39:$B$782,K$11)+'СЕТ СН'!$F$11+СВЦЭМ!$D$10+'СЕТ СН'!$F$6-'СЕТ СН'!$F$23</f>
        <v>1990.54205798</v>
      </c>
      <c r="L37" s="36">
        <f>SUMIFS(СВЦЭМ!$D$39:$D$782,СВЦЭМ!$A$39:$A$782,$A37,СВЦЭМ!$B$39:$B$782,L$11)+'СЕТ СН'!$F$11+СВЦЭМ!$D$10+'СЕТ СН'!$F$6-'СЕТ СН'!$F$23</f>
        <v>1962.9679900699998</v>
      </c>
      <c r="M37" s="36">
        <f>SUMIFS(СВЦЭМ!$D$39:$D$782,СВЦЭМ!$A$39:$A$782,$A37,СВЦЭМ!$B$39:$B$782,M$11)+'СЕТ СН'!$F$11+СВЦЭМ!$D$10+'СЕТ СН'!$F$6-'СЕТ СН'!$F$23</f>
        <v>1962.61327839</v>
      </c>
      <c r="N37" s="36">
        <f>SUMIFS(СВЦЭМ!$D$39:$D$782,СВЦЭМ!$A$39:$A$782,$A37,СВЦЭМ!$B$39:$B$782,N$11)+'СЕТ СН'!$F$11+СВЦЭМ!$D$10+'СЕТ СН'!$F$6-'СЕТ СН'!$F$23</f>
        <v>2004.06180578</v>
      </c>
      <c r="O37" s="36">
        <f>SUMIFS(СВЦЭМ!$D$39:$D$782,СВЦЭМ!$A$39:$A$782,$A37,СВЦЭМ!$B$39:$B$782,O$11)+'СЕТ СН'!$F$11+СВЦЭМ!$D$10+'СЕТ СН'!$F$6-'СЕТ СН'!$F$23</f>
        <v>2049.5825607000002</v>
      </c>
      <c r="P37" s="36">
        <f>SUMIFS(СВЦЭМ!$D$39:$D$782,СВЦЭМ!$A$39:$A$782,$A37,СВЦЭМ!$B$39:$B$782,P$11)+'СЕТ СН'!$F$11+СВЦЭМ!$D$10+'СЕТ СН'!$F$6-'СЕТ СН'!$F$23</f>
        <v>2063.9841264000002</v>
      </c>
      <c r="Q37" s="36">
        <f>SUMIFS(СВЦЭМ!$D$39:$D$782,СВЦЭМ!$A$39:$A$782,$A37,СВЦЭМ!$B$39:$B$782,Q$11)+'СЕТ СН'!$F$11+СВЦЭМ!$D$10+'СЕТ СН'!$F$6-'СЕТ СН'!$F$23</f>
        <v>2077.8467906800001</v>
      </c>
      <c r="R37" s="36">
        <f>SUMIFS(СВЦЭМ!$D$39:$D$782,СВЦЭМ!$A$39:$A$782,$A37,СВЦЭМ!$B$39:$B$782,R$11)+'СЕТ СН'!$F$11+СВЦЭМ!$D$10+'СЕТ СН'!$F$6-'СЕТ СН'!$F$23</f>
        <v>2061.42617999</v>
      </c>
      <c r="S37" s="36">
        <f>SUMIFS(СВЦЭМ!$D$39:$D$782,СВЦЭМ!$A$39:$A$782,$A37,СВЦЭМ!$B$39:$B$782,S$11)+'СЕТ СН'!$F$11+СВЦЭМ!$D$10+'СЕТ СН'!$F$6-'СЕТ СН'!$F$23</f>
        <v>2034.3037802599999</v>
      </c>
      <c r="T37" s="36">
        <f>SUMIFS(СВЦЭМ!$D$39:$D$782,СВЦЭМ!$A$39:$A$782,$A37,СВЦЭМ!$B$39:$B$782,T$11)+'СЕТ СН'!$F$11+СВЦЭМ!$D$10+'СЕТ СН'!$F$6-'СЕТ СН'!$F$23</f>
        <v>2011.6012303399998</v>
      </c>
      <c r="U37" s="36">
        <f>SUMIFS(СВЦЭМ!$D$39:$D$782,СВЦЭМ!$A$39:$A$782,$A37,СВЦЭМ!$B$39:$B$782,U$11)+'СЕТ СН'!$F$11+СВЦЭМ!$D$10+'СЕТ СН'!$F$6-'СЕТ СН'!$F$23</f>
        <v>1971.0455648599998</v>
      </c>
      <c r="V37" s="36">
        <f>SUMIFS(СВЦЭМ!$D$39:$D$782,СВЦЭМ!$A$39:$A$782,$A37,СВЦЭМ!$B$39:$B$782,V$11)+'СЕТ СН'!$F$11+СВЦЭМ!$D$10+'СЕТ СН'!$F$6-'СЕТ СН'!$F$23</f>
        <v>1936.9200720599999</v>
      </c>
      <c r="W37" s="36">
        <f>SUMIFS(СВЦЭМ!$D$39:$D$782,СВЦЭМ!$A$39:$A$782,$A37,СВЦЭМ!$B$39:$B$782,W$11)+'СЕТ СН'!$F$11+СВЦЭМ!$D$10+'СЕТ СН'!$F$6-'СЕТ СН'!$F$23</f>
        <v>1948.0283885099998</v>
      </c>
      <c r="X37" s="36">
        <f>SUMIFS(СВЦЭМ!$D$39:$D$782,СВЦЭМ!$A$39:$A$782,$A37,СВЦЭМ!$B$39:$B$782,X$11)+'СЕТ СН'!$F$11+СВЦЭМ!$D$10+'СЕТ СН'!$F$6-'СЕТ СН'!$F$23</f>
        <v>1975.64095314</v>
      </c>
      <c r="Y37" s="36">
        <f>SUMIFS(СВЦЭМ!$D$39:$D$782,СВЦЭМ!$A$39:$A$782,$A37,СВЦЭМ!$B$39:$B$782,Y$11)+'СЕТ СН'!$F$11+СВЦЭМ!$D$10+'СЕТ СН'!$F$6-'СЕТ СН'!$F$23</f>
        <v>2027.5964432699998</v>
      </c>
    </row>
    <row r="38" spans="1:27" ht="15.75" x14ac:dyDescent="0.2">
      <c r="A38" s="35">
        <f t="shared" si="0"/>
        <v>45012</v>
      </c>
      <c r="B38" s="36">
        <f>SUMIFS(СВЦЭМ!$D$39:$D$782,СВЦЭМ!$A$39:$A$782,$A38,СВЦЭМ!$B$39:$B$782,B$11)+'СЕТ СН'!$F$11+СВЦЭМ!$D$10+'СЕТ СН'!$F$6-'СЕТ СН'!$F$23</f>
        <v>2062.0506964000001</v>
      </c>
      <c r="C38" s="36">
        <f>SUMIFS(СВЦЭМ!$D$39:$D$782,СВЦЭМ!$A$39:$A$782,$A38,СВЦЭМ!$B$39:$B$782,C$11)+'СЕТ СН'!$F$11+СВЦЭМ!$D$10+'СЕТ СН'!$F$6-'СЕТ СН'!$F$23</f>
        <v>2074.8670177399999</v>
      </c>
      <c r="D38" s="36">
        <f>SUMIFS(СВЦЭМ!$D$39:$D$782,СВЦЭМ!$A$39:$A$782,$A38,СВЦЭМ!$B$39:$B$782,D$11)+'СЕТ СН'!$F$11+СВЦЭМ!$D$10+'СЕТ СН'!$F$6-'СЕТ СН'!$F$23</f>
        <v>2105.6715742000001</v>
      </c>
      <c r="E38" s="36">
        <f>SUMIFS(СВЦЭМ!$D$39:$D$782,СВЦЭМ!$A$39:$A$782,$A38,СВЦЭМ!$B$39:$B$782,E$11)+'СЕТ СН'!$F$11+СВЦЭМ!$D$10+'СЕТ СН'!$F$6-'СЕТ СН'!$F$23</f>
        <v>2106.4748256100002</v>
      </c>
      <c r="F38" s="36">
        <f>SUMIFS(СВЦЭМ!$D$39:$D$782,СВЦЭМ!$A$39:$A$782,$A38,СВЦЭМ!$B$39:$B$782,F$11)+'СЕТ СН'!$F$11+СВЦЭМ!$D$10+'СЕТ СН'!$F$6-'СЕТ СН'!$F$23</f>
        <v>2125.3197556199998</v>
      </c>
      <c r="G38" s="36">
        <f>SUMIFS(СВЦЭМ!$D$39:$D$782,СВЦЭМ!$A$39:$A$782,$A38,СВЦЭМ!$B$39:$B$782,G$11)+'СЕТ СН'!$F$11+СВЦЭМ!$D$10+'СЕТ СН'!$F$6-'СЕТ СН'!$F$23</f>
        <v>2097.1569275900001</v>
      </c>
      <c r="H38" s="36">
        <f>SUMIFS(СВЦЭМ!$D$39:$D$782,СВЦЭМ!$A$39:$A$782,$A38,СВЦЭМ!$B$39:$B$782,H$11)+'СЕТ СН'!$F$11+СВЦЭМ!$D$10+'СЕТ СН'!$F$6-'СЕТ СН'!$F$23</f>
        <v>2107.0703026400001</v>
      </c>
      <c r="I38" s="36">
        <f>SUMIFS(СВЦЭМ!$D$39:$D$782,СВЦЭМ!$A$39:$A$782,$A38,СВЦЭМ!$B$39:$B$782,I$11)+'СЕТ СН'!$F$11+СВЦЭМ!$D$10+'СЕТ СН'!$F$6-'СЕТ СН'!$F$23</f>
        <v>1978.4301510199998</v>
      </c>
      <c r="J38" s="36">
        <f>SUMIFS(СВЦЭМ!$D$39:$D$782,СВЦЭМ!$A$39:$A$782,$A38,СВЦЭМ!$B$39:$B$782,J$11)+'СЕТ СН'!$F$11+СВЦЭМ!$D$10+'СЕТ СН'!$F$6-'СЕТ СН'!$F$23</f>
        <v>1987.95300374</v>
      </c>
      <c r="K38" s="36">
        <f>SUMIFS(СВЦЭМ!$D$39:$D$782,СВЦЭМ!$A$39:$A$782,$A38,СВЦЭМ!$B$39:$B$782,K$11)+'СЕТ СН'!$F$11+СВЦЭМ!$D$10+'СЕТ СН'!$F$6-'СЕТ СН'!$F$23</f>
        <v>1982.1809682199998</v>
      </c>
      <c r="L38" s="36">
        <f>SUMIFS(СВЦЭМ!$D$39:$D$782,СВЦЭМ!$A$39:$A$782,$A38,СВЦЭМ!$B$39:$B$782,L$11)+'СЕТ СН'!$F$11+СВЦЭМ!$D$10+'СЕТ СН'!$F$6-'СЕТ СН'!$F$23</f>
        <v>1979.2807143499999</v>
      </c>
      <c r="M38" s="36">
        <f>SUMIFS(СВЦЭМ!$D$39:$D$782,СВЦЭМ!$A$39:$A$782,$A38,СВЦЭМ!$B$39:$B$782,M$11)+'СЕТ СН'!$F$11+СВЦЭМ!$D$10+'СЕТ СН'!$F$6-'СЕТ СН'!$F$23</f>
        <v>1989.5531013699999</v>
      </c>
      <c r="N38" s="36">
        <f>SUMIFS(СВЦЭМ!$D$39:$D$782,СВЦЭМ!$A$39:$A$782,$A38,СВЦЭМ!$B$39:$B$782,N$11)+'СЕТ СН'!$F$11+СВЦЭМ!$D$10+'СЕТ СН'!$F$6-'СЕТ СН'!$F$23</f>
        <v>2009.5480165299998</v>
      </c>
      <c r="O38" s="36">
        <f>SUMIFS(СВЦЭМ!$D$39:$D$782,СВЦЭМ!$A$39:$A$782,$A38,СВЦЭМ!$B$39:$B$782,O$11)+'СЕТ СН'!$F$11+СВЦЭМ!$D$10+'СЕТ СН'!$F$6-'СЕТ СН'!$F$23</f>
        <v>2046.5659472799998</v>
      </c>
      <c r="P38" s="36">
        <f>SUMIFS(СВЦЭМ!$D$39:$D$782,СВЦЭМ!$A$39:$A$782,$A38,СВЦЭМ!$B$39:$B$782,P$11)+'СЕТ СН'!$F$11+СВЦЭМ!$D$10+'СЕТ СН'!$F$6-'СЕТ СН'!$F$23</f>
        <v>2057.3702720800002</v>
      </c>
      <c r="Q38" s="36">
        <f>SUMIFS(СВЦЭМ!$D$39:$D$782,СВЦЭМ!$A$39:$A$782,$A38,СВЦЭМ!$B$39:$B$782,Q$11)+'СЕТ СН'!$F$11+СВЦЭМ!$D$10+'СЕТ СН'!$F$6-'СЕТ СН'!$F$23</f>
        <v>2056.80545454</v>
      </c>
      <c r="R38" s="36">
        <f>SUMIFS(СВЦЭМ!$D$39:$D$782,СВЦЭМ!$A$39:$A$782,$A38,СВЦЭМ!$B$39:$B$782,R$11)+'СЕТ СН'!$F$11+СВЦЭМ!$D$10+'СЕТ СН'!$F$6-'СЕТ СН'!$F$23</f>
        <v>2037.3355740899999</v>
      </c>
      <c r="S38" s="36">
        <f>SUMIFS(СВЦЭМ!$D$39:$D$782,СВЦЭМ!$A$39:$A$782,$A38,СВЦЭМ!$B$39:$B$782,S$11)+'СЕТ СН'!$F$11+СВЦЭМ!$D$10+'СЕТ СН'!$F$6-'СЕТ СН'!$F$23</f>
        <v>2038.6459403899999</v>
      </c>
      <c r="T38" s="36">
        <f>SUMIFS(СВЦЭМ!$D$39:$D$782,СВЦЭМ!$A$39:$A$782,$A38,СВЦЭМ!$B$39:$B$782,T$11)+'СЕТ СН'!$F$11+СВЦЭМ!$D$10+'СЕТ СН'!$F$6-'СЕТ СН'!$F$23</f>
        <v>2026.8197339599999</v>
      </c>
      <c r="U38" s="36">
        <f>SUMIFS(СВЦЭМ!$D$39:$D$782,СВЦЭМ!$A$39:$A$782,$A38,СВЦЭМ!$B$39:$B$782,U$11)+'СЕТ СН'!$F$11+СВЦЭМ!$D$10+'СЕТ СН'!$F$6-'СЕТ СН'!$F$23</f>
        <v>1967.27905689</v>
      </c>
      <c r="V38" s="36">
        <f>SUMIFS(СВЦЭМ!$D$39:$D$782,СВЦЭМ!$A$39:$A$782,$A38,СВЦЭМ!$B$39:$B$782,V$11)+'СЕТ СН'!$F$11+СВЦЭМ!$D$10+'СЕТ СН'!$F$6-'СЕТ СН'!$F$23</f>
        <v>1902.11271745</v>
      </c>
      <c r="W38" s="36">
        <f>SUMIFS(СВЦЭМ!$D$39:$D$782,СВЦЭМ!$A$39:$A$782,$A38,СВЦЭМ!$B$39:$B$782,W$11)+'СЕТ СН'!$F$11+СВЦЭМ!$D$10+'СЕТ СН'!$F$6-'СЕТ СН'!$F$23</f>
        <v>1921.0503477899999</v>
      </c>
      <c r="X38" s="36">
        <f>SUMIFS(СВЦЭМ!$D$39:$D$782,СВЦЭМ!$A$39:$A$782,$A38,СВЦЭМ!$B$39:$B$782,X$11)+'СЕТ СН'!$F$11+СВЦЭМ!$D$10+'СЕТ СН'!$F$6-'СЕТ СН'!$F$23</f>
        <v>1972.6195291499998</v>
      </c>
      <c r="Y38" s="36">
        <f>SUMIFS(СВЦЭМ!$D$39:$D$782,СВЦЭМ!$A$39:$A$782,$A38,СВЦЭМ!$B$39:$B$782,Y$11)+'СЕТ СН'!$F$11+СВЦЭМ!$D$10+'СЕТ СН'!$F$6-'СЕТ СН'!$F$23</f>
        <v>1988.3821951299999</v>
      </c>
    </row>
    <row r="39" spans="1:27" ht="15.75" x14ac:dyDescent="0.2">
      <c r="A39" s="35">
        <f t="shared" si="0"/>
        <v>45013</v>
      </c>
      <c r="B39" s="36">
        <f>SUMIFS(СВЦЭМ!$D$39:$D$782,СВЦЭМ!$A$39:$A$782,$A39,СВЦЭМ!$B$39:$B$782,B$11)+'СЕТ СН'!$F$11+СВЦЭМ!$D$10+'СЕТ СН'!$F$6-'СЕТ СН'!$F$23</f>
        <v>1905.2918816199999</v>
      </c>
      <c r="C39" s="36">
        <f>SUMIFS(СВЦЭМ!$D$39:$D$782,СВЦЭМ!$A$39:$A$782,$A39,СВЦЭМ!$B$39:$B$782,C$11)+'СЕТ СН'!$F$11+СВЦЭМ!$D$10+'СЕТ СН'!$F$6-'СЕТ СН'!$F$23</f>
        <v>1943.6334309899999</v>
      </c>
      <c r="D39" s="36">
        <f>SUMIFS(СВЦЭМ!$D$39:$D$782,СВЦЭМ!$A$39:$A$782,$A39,СВЦЭМ!$B$39:$B$782,D$11)+'СЕТ СН'!$F$11+СВЦЭМ!$D$10+'СЕТ СН'!$F$6-'СЕТ СН'!$F$23</f>
        <v>1995.5483096599999</v>
      </c>
      <c r="E39" s="36">
        <f>SUMIFS(СВЦЭМ!$D$39:$D$782,СВЦЭМ!$A$39:$A$782,$A39,СВЦЭМ!$B$39:$B$782,E$11)+'СЕТ СН'!$F$11+СВЦЭМ!$D$10+'СЕТ СН'!$F$6-'СЕТ СН'!$F$23</f>
        <v>2010.97415738</v>
      </c>
      <c r="F39" s="36">
        <f>SUMIFS(СВЦЭМ!$D$39:$D$782,СВЦЭМ!$A$39:$A$782,$A39,СВЦЭМ!$B$39:$B$782,F$11)+'СЕТ СН'!$F$11+СВЦЭМ!$D$10+'СЕТ СН'!$F$6-'СЕТ СН'!$F$23</f>
        <v>2009.6615545299999</v>
      </c>
      <c r="G39" s="36">
        <f>SUMIFS(СВЦЭМ!$D$39:$D$782,СВЦЭМ!$A$39:$A$782,$A39,СВЦЭМ!$B$39:$B$782,G$11)+'СЕТ СН'!$F$11+СВЦЭМ!$D$10+'СЕТ СН'!$F$6-'СЕТ СН'!$F$23</f>
        <v>2002.7457456299999</v>
      </c>
      <c r="H39" s="36">
        <f>SUMIFS(СВЦЭМ!$D$39:$D$782,СВЦЭМ!$A$39:$A$782,$A39,СВЦЭМ!$B$39:$B$782,H$11)+'СЕТ СН'!$F$11+СВЦЭМ!$D$10+'СЕТ СН'!$F$6-'СЕТ СН'!$F$23</f>
        <v>1929.79451866</v>
      </c>
      <c r="I39" s="36">
        <f>SUMIFS(СВЦЭМ!$D$39:$D$782,СВЦЭМ!$A$39:$A$782,$A39,СВЦЭМ!$B$39:$B$782,I$11)+'СЕТ СН'!$F$11+СВЦЭМ!$D$10+'СЕТ СН'!$F$6-'СЕТ СН'!$F$23</f>
        <v>1870.3831655699998</v>
      </c>
      <c r="J39" s="36">
        <f>SUMIFS(СВЦЭМ!$D$39:$D$782,СВЦЭМ!$A$39:$A$782,$A39,СВЦЭМ!$B$39:$B$782,J$11)+'СЕТ СН'!$F$11+СВЦЭМ!$D$10+'СЕТ СН'!$F$6-'СЕТ СН'!$F$23</f>
        <v>1895.5613444899998</v>
      </c>
      <c r="K39" s="36">
        <f>SUMIFS(СВЦЭМ!$D$39:$D$782,СВЦЭМ!$A$39:$A$782,$A39,СВЦЭМ!$B$39:$B$782,K$11)+'СЕТ СН'!$F$11+СВЦЭМ!$D$10+'СЕТ СН'!$F$6-'СЕТ СН'!$F$23</f>
        <v>1872.1414046599998</v>
      </c>
      <c r="L39" s="36">
        <f>SUMIFS(СВЦЭМ!$D$39:$D$782,СВЦЭМ!$A$39:$A$782,$A39,СВЦЭМ!$B$39:$B$782,L$11)+'СЕТ СН'!$F$11+СВЦЭМ!$D$10+'СЕТ СН'!$F$6-'СЕТ СН'!$F$23</f>
        <v>1868.2824261199999</v>
      </c>
      <c r="M39" s="36">
        <f>SUMIFS(СВЦЭМ!$D$39:$D$782,СВЦЭМ!$A$39:$A$782,$A39,СВЦЭМ!$B$39:$B$782,M$11)+'СЕТ СН'!$F$11+СВЦЭМ!$D$10+'СЕТ СН'!$F$6-'СЕТ СН'!$F$23</f>
        <v>1853.66865633</v>
      </c>
      <c r="N39" s="36">
        <f>SUMIFS(СВЦЭМ!$D$39:$D$782,СВЦЭМ!$A$39:$A$782,$A39,СВЦЭМ!$B$39:$B$782,N$11)+'СЕТ СН'!$F$11+СВЦЭМ!$D$10+'СЕТ СН'!$F$6-'СЕТ СН'!$F$23</f>
        <v>1860.7849969099998</v>
      </c>
      <c r="O39" s="36">
        <f>SUMIFS(СВЦЭМ!$D$39:$D$782,СВЦЭМ!$A$39:$A$782,$A39,СВЦЭМ!$B$39:$B$782,O$11)+'СЕТ СН'!$F$11+СВЦЭМ!$D$10+'СЕТ СН'!$F$6-'СЕТ СН'!$F$23</f>
        <v>1883.4183518599998</v>
      </c>
      <c r="P39" s="36">
        <f>SUMIFS(СВЦЭМ!$D$39:$D$782,СВЦЭМ!$A$39:$A$782,$A39,СВЦЭМ!$B$39:$B$782,P$11)+'СЕТ СН'!$F$11+СВЦЭМ!$D$10+'СЕТ СН'!$F$6-'СЕТ СН'!$F$23</f>
        <v>1894.9227132999999</v>
      </c>
      <c r="Q39" s="36">
        <f>SUMIFS(СВЦЭМ!$D$39:$D$782,СВЦЭМ!$A$39:$A$782,$A39,СВЦЭМ!$B$39:$B$782,Q$11)+'СЕТ СН'!$F$11+СВЦЭМ!$D$10+'СЕТ СН'!$F$6-'СЕТ СН'!$F$23</f>
        <v>1909.40038063</v>
      </c>
      <c r="R39" s="36">
        <f>SUMIFS(СВЦЭМ!$D$39:$D$782,СВЦЭМ!$A$39:$A$782,$A39,СВЦЭМ!$B$39:$B$782,R$11)+'СЕТ СН'!$F$11+СВЦЭМ!$D$10+'СЕТ СН'!$F$6-'СЕТ СН'!$F$23</f>
        <v>1905.80573594</v>
      </c>
      <c r="S39" s="36">
        <f>SUMIFS(СВЦЭМ!$D$39:$D$782,СВЦЭМ!$A$39:$A$782,$A39,СВЦЭМ!$B$39:$B$782,S$11)+'СЕТ СН'!$F$11+СВЦЭМ!$D$10+'СЕТ СН'!$F$6-'СЕТ СН'!$F$23</f>
        <v>1896.2410947599999</v>
      </c>
      <c r="T39" s="36">
        <f>SUMIFS(СВЦЭМ!$D$39:$D$782,СВЦЭМ!$A$39:$A$782,$A39,СВЦЭМ!$B$39:$B$782,T$11)+'СЕТ СН'!$F$11+СВЦЭМ!$D$10+'СЕТ СН'!$F$6-'СЕТ СН'!$F$23</f>
        <v>1875.1448057299999</v>
      </c>
      <c r="U39" s="36">
        <f>SUMIFS(СВЦЭМ!$D$39:$D$782,СВЦЭМ!$A$39:$A$782,$A39,СВЦЭМ!$B$39:$B$782,U$11)+'СЕТ СН'!$F$11+СВЦЭМ!$D$10+'СЕТ СН'!$F$6-'СЕТ СН'!$F$23</f>
        <v>1825.8619118899999</v>
      </c>
      <c r="V39" s="36">
        <f>SUMIFS(СВЦЭМ!$D$39:$D$782,СВЦЭМ!$A$39:$A$782,$A39,СВЦЭМ!$B$39:$B$782,V$11)+'СЕТ СН'!$F$11+СВЦЭМ!$D$10+'СЕТ СН'!$F$6-'СЕТ СН'!$F$23</f>
        <v>1823.17945401</v>
      </c>
      <c r="W39" s="36">
        <f>SUMIFS(СВЦЭМ!$D$39:$D$782,СВЦЭМ!$A$39:$A$782,$A39,СВЦЭМ!$B$39:$B$782,W$11)+'СЕТ СН'!$F$11+СВЦЭМ!$D$10+'СЕТ СН'!$F$6-'СЕТ СН'!$F$23</f>
        <v>1823.8659173599999</v>
      </c>
      <c r="X39" s="36">
        <f>SUMIFS(СВЦЭМ!$D$39:$D$782,СВЦЭМ!$A$39:$A$782,$A39,СВЦЭМ!$B$39:$B$782,X$11)+'СЕТ СН'!$F$11+СВЦЭМ!$D$10+'СЕТ СН'!$F$6-'СЕТ СН'!$F$23</f>
        <v>1855.18943829</v>
      </c>
      <c r="Y39" s="36">
        <f>SUMIFS(СВЦЭМ!$D$39:$D$782,СВЦЭМ!$A$39:$A$782,$A39,СВЦЭМ!$B$39:$B$782,Y$11)+'СЕТ СН'!$F$11+СВЦЭМ!$D$10+'СЕТ СН'!$F$6-'СЕТ СН'!$F$23</f>
        <v>1892.4108698099999</v>
      </c>
    </row>
    <row r="40" spans="1:27" ht="15.75" x14ac:dyDescent="0.2">
      <c r="A40" s="35">
        <f t="shared" si="0"/>
        <v>45014</v>
      </c>
      <c r="B40" s="36">
        <f>SUMIFS(СВЦЭМ!$D$39:$D$782,СВЦЭМ!$A$39:$A$782,$A40,СВЦЭМ!$B$39:$B$782,B$11)+'СЕТ СН'!$F$11+СВЦЭМ!$D$10+'СЕТ СН'!$F$6-'СЕТ СН'!$F$23</f>
        <v>1918.9152531</v>
      </c>
      <c r="C40" s="36">
        <f>SUMIFS(СВЦЭМ!$D$39:$D$782,СВЦЭМ!$A$39:$A$782,$A40,СВЦЭМ!$B$39:$B$782,C$11)+'СЕТ СН'!$F$11+СВЦЭМ!$D$10+'СЕТ СН'!$F$6-'СЕТ СН'!$F$23</f>
        <v>1961.5525564299999</v>
      </c>
      <c r="D40" s="36">
        <f>SUMIFS(СВЦЭМ!$D$39:$D$782,СВЦЭМ!$A$39:$A$782,$A40,СВЦЭМ!$B$39:$B$782,D$11)+'СЕТ СН'!$F$11+СВЦЭМ!$D$10+'СЕТ СН'!$F$6-'СЕТ СН'!$F$23</f>
        <v>1983.2459878599998</v>
      </c>
      <c r="E40" s="36">
        <f>SUMIFS(СВЦЭМ!$D$39:$D$782,СВЦЭМ!$A$39:$A$782,$A40,СВЦЭМ!$B$39:$B$782,E$11)+'СЕТ СН'!$F$11+СВЦЭМ!$D$10+'СЕТ СН'!$F$6-'СЕТ СН'!$F$23</f>
        <v>1976.0073605599998</v>
      </c>
      <c r="F40" s="36">
        <f>SUMIFS(СВЦЭМ!$D$39:$D$782,СВЦЭМ!$A$39:$A$782,$A40,СВЦЭМ!$B$39:$B$782,F$11)+'СЕТ СН'!$F$11+СВЦЭМ!$D$10+'СЕТ СН'!$F$6-'СЕТ СН'!$F$23</f>
        <v>1997.12304408</v>
      </c>
      <c r="G40" s="36">
        <f>SUMIFS(СВЦЭМ!$D$39:$D$782,СВЦЭМ!$A$39:$A$782,$A40,СВЦЭМ!$B$39:$B$782,G$11)+'СЕТ СН'!$F$11+СВЦЭМ!$D$10+'СЕТ СН'!$F$6-'СЕТ СН'!$F$23</f>
        <v>1960.9741216699999</v>
      </c>
      <c r="H40" s="36">
        <f>SUMIFS(СВЦЭМ!$D$39:$D$782,СВЦЭМ!$A$39:$A$782,$A40,СВЦЭМ!$B$39:$B$782,H$11)+'СЕТ СН'!$F$11+СВЦЭМ!$D$10+'СЕТ СН'!$F$6-'СЕТ СН'!$F$23</f>
        <v>1914.40469702</v>
      </c>
      <c r="I40" s="36">
        <f>SUMIFS(СВЦЭМ!$D$39:$D$782,СВЦЭМ!$A$39:$A$782,$A40,СВЦЭМ!$B$39:$B$782,I$11)+'СЕТ СН'!$F$11+СВЦЭМ!$D$10+'СЕТ СН'!$F$6-'СЕТ СН'!$F$23</f>
        <v>1900.3725750299998</v>
      </c>
      <c r="J40" s="36">
        <f>SUMIFS(СВЦЭМ!$D$39:$D$782,СВЦЭМ!$A$39:$A$782,$A40,СВЦЭМ!$B$39:$B$782,J$11)+'СЕТ СН'!$F$11+СВЦЭМ!$D$10+'СЕТ СН'!$F$6-'СЕТ СН'!$F$23</f>
        <v>1899.3209167299999</v>
      </c>
      <c r="K40" s="36">
        <f>SUMIFS(СВЦЭМ!$D$39:$D$782,СВЦЭМ!$A$39:$A$782,$A40,СВЦЭМ!$B$39:$B$782,K$11)+'СЕТ СН'!$F$11+СВЦЭМ!$D$10+'СЕТ СН'!$F$6-'СЕТ СН'!$F$23</f>
        <v>1886.24346965</v>
      </c>
      <c r="L40" s="36">
        <f>SUMIFS(СВЦЭМ!$D$39:$D$782,СВЦЭМ!$A$39:$A$782,$A40,СВЦЭМ!$B$39:$B$782,L$11)+'СЕТ СН'!$F$11+СВЦЭМ!$D$10+'СЕТ СН'!$F$6-'СЕТ СН'!$F$23</f>
        <v>1887.9536941199999</v>
      </c>
      <c r="M40" s="36">
        <f>SUMIFS(СВЦЭМ!$D$39:$D$782,СВЦЭМ!$A$39:$A$782,$A40,СВЦЭМ!$B$39:$B$782,M$11)+'СЕТ СН'!$F$11+СВЦЭМ!$D$10+'СЕТ СН'!$F$6-'СЕТ СН'!$F$23</f>
        <v>1927.4957775999999</v>
      </c>
      <c r="N40" s="36">
        <f>SUMIFS(СВЦЭМ!$D$39:$D$782,СВЦЭМ!$A$39:$A$782,$A40,СВЦЭМ!$B$39:$B$782,N$11)+'СЕТ СН'!$F$11+СВЦЭМ!$D$10+'СЕТ СН'!$F$6-'СЕТ СН'!$F$23</f>
        <v>1978.1759289699999</v>
      </c>
      <c r="O40" s="36">
        <f>SUMIFS(СВЦЭМ!$D$39:$D$782,СВЦЭМ!$A$39:$A$782,$A40,СВЦЭМ!$B$39:$B$782,O$11)+'СЕТ СН'!$F$11+СВЦЭМ!$D$10+'СЕТ СН'!$F$6-'СЕТ СН'!$F$23</f>
        <v>1996.72515432</v>
      </c>
      <c r="P40" s="36">
        <f>SUMIFS(СВЦЭМ!$D$39:$D$782,СВЦЭМ!$A$39:$A$782,$A40,СВЦЭМ!$B$39:$B$782,P$11)+'СЕТ СН'!$F$11+СВЦЭМ!$D$10+'СЕТ СН'!$F$6-'СЕТ СН'!$F$23</f>
        <v>1976.6933053199998</v>
      </c>
      <c r="Q40" s="36">
        <f>SUMIFS(СВЦЭМ!$D$39:$D$782,СВЦЭМ!$A$39:$A$782,$A40,СВЦЭМ!$B$39:$B$782,Q$11)+'СЕТ СН'!$F$11+СВЦЭМ!$D$10+'СЕТ СН'!$F$6-'СЕТ СН'!$F$23</f>
        <v>1991.22375801</v>
      </c>
      <c r="R40" s="36">
        <f>SUMIFS(СВЦЭМ!$D$39:$D$782,СВЦЭМ!$A$39:$A$782,$A40,СВЦЭМ!$B$39:$B$782,R$11)+'СЕТ СН'!$F$11+СВЦЭМ!$D$10+'СЕТ СН'!$F$6-'СЕТ СН'!$F$23</f>
        <v>1986.65268808</v>
      </c>
      <c r="S40" s="36">
        <f>SUMIFS(СВЦЭМ!$D$39:$D$782,СВЦЭМ!$A$39:$A$782,$A40,СВЦЭМ!$B$39:$B$782,S$11)+'СЕТ СН'!$F$11+СВЦЭМ!$D$10+'СЕТ СН'!$F$6-'СЕТ СН'!$F$23</f>
        <v>1979.6645365899999</v>
      </c>
      <c r="T40" s="36">
        <f>SUMIFS(СВЦЭМ!$D$39:$D$782,СВЦЭМ!$A$39:$A$782,$A40,СВЦЭМ!$B$39:$B$782,T$11)+'СЕТ СН'!$F$11+СВЦЭМ!$D$10+'СЕТ СН'!$F$6-'СЕТ СН'!$F$23</f>
        <v>1925.7992669099999</v>
      </c>
      <c r="U40" s="36">
        <f>SUMIFS(СВЦЭМ!$D$39:$D$782,СВЦЭМ!$A$39:$A$782,$A40,СВЦЭМ!$B$39:$B$782,U$11)+'СЕТ СН'!$F$11+СВЦЭМ!$D$10+'СЕТ СН'!$F$6-'СЕТ СН'!$F$23</f>
        <v>1879.1104626099998</v>
      </c>
      <c r="V40" s="36">
        <f>SUMIFS(СВЦЭМ!$D$39:$D$782,СВЦЭМ!$A$39:$A$782,$A40,СВЦЭМ!$B$39:$B$782,V$11)+'СЕТ СН'!$F$11+СВЦЭМ!$D$10+'СЕТ СН'!$F$6-'СЕТ СН'!$F$23</f>
        <v>1841.41458554</v>
      </c>
      <c r="W40" s="36">
        <f>SUMIFS(СВЦЭМ!$D$39:$D$782,СВЦЭМ!$A$39:$A$782,$A40,СВЦЭМ!$B$39:$B$782,W$11)+'СЕТ СН'!$F$11+СВЦЭМ!$D$10+'СЕТ СН'!$F$6-'СЕТ СН'!$F$23</f>
        <v>1839.67760503</v>
      </c>
      <c r="X40" s="36">
        <f>SUMIFS(СВЦЭМ!$D$39:$D$782,СВЦЭМ!$A$39:$A$782,$A40,СВЦЭМ!$B$39:$B$782,X$11)+'СЕТ СН'!$F$11+СВЦЭМ!$D$10+'СЕТ СН'!$F$6-'СЕТ СН'!$F$23</f>
        <v>1868.9224749299999</v>
      </c>
      <c r="Y40" s="36">
        <f>SUMIFS(СВЦЭМ!$D$39:$D$782,СВЦЭМ!$A$39:$A$782,$A40,СВЦЭМ!$B$39:$B$782,Y$11)+'СЕТ СН'!$F$11+СВЦЭМ!$D$10+'СЕТ СН'!$F$6-'СЕТ СН'!$F$23</f>
        <v>1867.0611528499999</v>
      </c>
    </row>
    <row r="41" spans="1:27" ht="15.75" x14ac:dyDescent="0.2">
      <c r="A41" s="35">
        <f t="shared" si="0"/>
        <v>45015</v>
      </c>
      <c r="B41" s="36">
        <f>SUMIFS(СВЦЭМ!$D$39:$D$782,СВЦЭМ!$A$39:$A$782,$A41,СВЦЭМ!$B$39:$B$782,B$11)+'СЕТ СН'!$F$11+СВЦЭМ!$D$10+'СЕТ СН'!$F$6-'СЕТ СН'!$F$23</f>
        <v>1812.3798038099999</v>
      </c>
      <c r="C41" s="36">
        <f>SUMIFS(СВЦЭМ!$D$39:$D$782,СВЦЭМ!$A$39:$A$782,$A41,СВЦЭМ!$B$39:$B$782,C$11)+'СЕТ СН'!$F$11+СВЦЭМ!$D$10+'СЕТ СН'!$F$6-'СЕТ СН'!$F$23</f>
        <v>1882.4575112599998</v>
      </c>
      <c r="D41" s="36">
        <f>SUMIFS(СВЦЭМ!$D$39:$D$782,СВЦЭМ!$A$39:$A$782,$A41,СВЦЭМ!$B$39:$B$782,D$11)+'СЕТ СН'!$F$11+СВЦЭМ!$D$10+'СЕТ СН'!$F$6-'СЕТ СН'!$F$23</f>
        <v>1891.6435704399998</v>
      </c>
      <c r="E41" s="36">
        <f>SUMIFS(СВЦЭМ!$D$39:$D$782,СВЦЭМ!$A$39:$A$782,$A41,СВЦЭМ!$B$39:$B$782,E$11)+'СЕТ СН'!$F$11+СВЦЭМ!$D$10+'СЕТ СН'!$F$6-'СЕТ СН'!$F$23</f>
        <v>1889.76816173</v>
      </c>
      <c r="F41" s="36">
        <f>SUMIFS(СВЦЭМ!$D$39:$D$782,СВЦЭМ!$A$39:$A$782,$A41,СВЦЭМ!$B$39:$B$782,F$11)+'СЕТ СН'!$F$11+СВЦЭМ!$D$10+'СЕТ СН'!$F$6-'СЕТ СН'!$F$23</f>
        <v>1888.7970651599999</v>
      </c>
      <c r="G41" s="36">
        <f>SUMIFS(СВЦЭМ!$D$39:$D$782,СВЦЭМ!$A$39:$A$782,$A41,СВЦЭМ!$B$39:$B$782,G$11)+'СЕТ СН'!$F$11+СВЦЭМ!$D$10+'СЕТ СН'!$F$6-'СЕТ СН'!$F$23</f>
        <v>1849.9120645799999</v>
      </c>
      <c r="H41" s="36">
        <f>SUMIFS(СВЦЭМ!$D$39:$D$782,СВЦЭМ!$A$39:$A$782,$A41,СВЦЭМ!$B$39:$B$782,H$11)+'СЕТ СН'!$F$11+СВЦЭМ!$D$10+'СЕТ СН'!$F$6-'СЕТ СН'!$F$23</f>
        <v>1838.7715879299999</v>
      </c>
      <c r="I41" s="36">
        <f>SUMIFS(СВЦЭМ!$D$39:$D$782,СВЦЭМ!$A$39:$A$782,$A41,СВЦЭМ!$B$39:$B$782,I$11)+'СЕТ СН'!$F$11+СВЦЭМ!$D$10+'СЕТ СН'!$F$6-'СЕТ СН'!$F$23</f>
        <v>1783.7764655599999</v>
      </c>
      <c r="J41" s="36">
        <f>SUMIFS(СВЦЭМ!$D$39:$D$782,СВЦЭМ!$A$39:$A$782,$A41,СВЦЭМ!$B$39:$B$782,J$11)+'СЕТ СН'!$F$11+СВЦЭМ!$D$10+'СЕТ СН'!$F$6-'СЕТ СН'!$F$23</f>
        <v>1749.3401570999999</v>
      </c>
      <c r="K41" s="36">
        <f>SUMIFS(СВЦЭМ!$D$39:$D$782,СВЦЭМ!$A$39:$A$782,$A41,СВЦЭМ!$B$39:$B$782,K$11)+'СЕТ СН'!$F$11+СВЦЭМ!$D$10+'СЕТ СН'!$F$6-'СЕТ СН'!$F$23</f>
        <v>1718.9069299199998</v>
      </c>
      <c r="L41" s="36">
        <f>SUMIFS(СВЦЭМ!$D$39:$D$782,СВЦЭМ!$A$39:$A$782,$A41,СВЦЭМ!$B$39:$B$782,L$11)+'СЕТ СН'!$F$11+СВЦЭМ!$D$10+'СЕТ СН'!$F$6-'СЕТ СН'!$F$23</f>
        <v>1727.6034484299998</v>
      </c>
      <c r="M41" s="36">
        <f>SUMIFS(СВЦЭМ!$D$39:$D$782,СВЦЭМ!$A$39:$A$782,$A41,СВЦЭМ!$B$39:$B$782,M$11)+'СЕТ СН'!$F$11+СВЦЭМ!$D$10+'СЕТ СН'!$F$6-'СЕТ СН'!$F$23</f>
        <v>1766.4213424299999</v>
      </c>
      <c r="N41" s="36">
        <f>SUMIFS(СВЦЭМ!$D$39:$D$782,СВЦЭМ!$A$39:$A$782,$A41,СВЦЭМ!$B$39:$B$782,N$11)+'СЕТ СН'!$F$11+СВЦЭМ!$D$10+'СЕТ СН'!$F$6-'СЕТ СН'!$F$23</f>
        <v>1803.7434969999999</v>
      </c>
      <c r="O41" s="36">
        <f>SUMIFS(СВЦЭМ!$D$39:$D$782,СВЦЭМ!$A$39:$A$782,$A41,СВЦЭМ!$B$39:$B$782,O$11)+'СЕТ СН'!$F$11+СВЦЭМ!$D$10+'СЕТ СН'!$F$6-'СЕТ СН'!$F$23</f>
        <v>1829.43291869</v>
      </c>
      <c r="P41" s="36">
        <f>SUMIFS(СВЦЭМ!$D$39:$D$782,СВЦЭМ!$A$39:$A$782,$A41,СВЦЭМ!$B$39:$B$782,P$11)+'СЕТ СН'!$F$11+СВЦЭМ!$D$10+'СЕТ СН'!$F$6-'СЕТ СН'!$F$23</f>
        <v>1844.9501629699998</v>
      </c>
      <c r="Q41" s="36">
        <f>SUMIFS(СВЦЭМ!$D$39:$D$782,СВЦЭМ!$A$39:$A$782,$A41,СВЦЭМ!$B$39:$B$782,Q$11)+'СЕТ СН'!$F$11+СВЦЭМ!$D$10+'СЕТ СН'!$F$6-'СЕТ СН'!$F$23</f>
        <v>1851.4191165</v>
      </c>
      <c r="R41" s="36">
        <f>SUMIFS(СВЦЭМ!$D$39:$D$782,СВЦЭМ!$A$39:$A$782,$A41,СВЦЭМ!$B$39:$B$782,R$11)+'СЕТ СН'!$F$11+СВЦЭМ!$D$10+'СЕТ СН'!$F$6-'СЕТ СН'!$F$23</f>
        <v>1850.3220176399998</v>
      </c>
      <c r="S41" s="36">
        <f>SUMIFS(СВЦЭМ!$D$39:$D$782,СВЦЭМ!$A$39:$A$782,$A41,СВЦЭМ!$B$39:$B$782,S$11)+'СЕТ СН'!$F$11+СВЦЭМ!$D$10+'СЕТ СН'!$F$6-'СЕТ СН'!$F$23</f>
        <v>1823.7617650699999</v>
      </c>
      <c r="T41" s="36">
        <f>SUMIFS(СВЦЭМ!$D$39:$D$782,СВЦЭМ!$A$39:$A$782,$A41,СВЦЭМ!$B$39:$B$782,T$11)+'СЕТ СН'!$F$11+СВЦЭМ!$D$10+'СЕТ СН'!$F$6-'СЕТ СН'!$F$23</f>
        <v>1781.7609161399998</v>
      </c>
      <c r="U41" s="36">
        <f>SUMIFS(СВЦЭМ!$D$39:$D$782,СВЦЭМ!$A$39:$A$782,$A41,СВЦЭМ!$B$39:$B$782,U$11)+'СЕТ СН'!$F$11+СВЦЭМ!$D$10+'СЕТ СН'!$F$6-'СЕТ СН'!$F$23</f>
        <v>1772.3350599099999</v>
      </c>
      <c r="V41" s="36">
        <f>SUMIFS(СВЦЭМ!$D$39:$D$782,СВЦЭМ!$A$39:$A$782,$A41,СВЦЭМ!$B$39:$B$782,V$11)+'СЕТ СН'!$F$11+СВЦЭМ!$D$10+'СЕТ СН'!$F$6-'СЕТ СН'!$F$23</f>
        <v>1735.2713656399999</v>
      </c>
      <c r="W41" s="36">
        <f>SUMIFS(СВЦЭМ!$D$39:$D$782,СВЦЭМ!$A$39:$A$782,$A41,СВЦЭМ!$B$39:$B$782,W$11)+'СЕТ СН'!$F$11+СВЦЭМ!$D$10+'СЕТ СН'!$F$6-'СЕТ СН'!$F$23</f>
        <v>1729.9816846799999</v>
      </c>
      <c r="X41" s="36">
        <f>SUMIFS(СВЦЭМ!$D$39:$D$782,СВЦЭМ!$A$39:$A$782,$A41,СВЦЭМ!$B$39:$B$782,X$11)+'СЕТ СН'!$F$11+СВЦЭМ!$D$10+'СЕТ СН'!$F$6-'СЕТ СН'!$F$23</f>
        <v>1760.4014107199998</v>
      </c>
      <c r="Y41" s="36">
        <f>SUMIFS(СВЦЭМ!$D$39:$D$782,СВЦЭМ!$A$39:$A$782,$A41,СВЦЭМ!$B$39:$B$782,Y$11)+'СЕТ СН'!$F$11+СВЦЭМ!$D$10+'СЕТ СН'!$F$6-'СЕТ СН'!$F$23</f>
        <v>1798.1216453</v>
      </c>
    </row>
    <row r="42" spans="1:27" ht="15.75" x14ac:dyDescent="0.2">
      <c r="A42" s="35">
        <f t="shared" si="0"/>
        <v>45016</v>
      </c>
      <c r="B42" s="36">
        <f>SUMIFS(СВЦЭМ!$D$39:$D$782,СВЦЭМ!$A$39:$A$782,$A42,СВЦЭМ!$B$39:$B$782,B$11)+'СЕТ СН'!$F$11+СВЦЭМ!$D$10+'СЕТ СН'!$F$6-'СЕТ СН'!$F$23</f>
        <v>1873.3527349599999</v>
      </c>
      <c r="C42" s="36">
        <f>SUMIFS(СВЦЭМ!$D$39:$D$782,СВЦЭМ!$A$39:$A$782,$A42,СВЦЭМ!$B$39:$B$782,C$11)+'СЕТ СН'!$F$11+СВЦЭМ!$D$10+'СЕТ СН'!$F$6-'СЕТ СН'!$F$23</f>
        <v>1825.1070624699998</v>
      </c>
      <c r="D42" s="36">
        <f>SUMIFS(СВЦЭМ!$D$39:$D$782,СВЦЭМ!$A$39:$A$782,$A42,СВЦЭМ!$B$39:$B$782,D$11)+'СЕТ СН'!$F$11+СВЦЭМ!$D$10+'СЕТ СН'!$F$6-'СЕТ СН'!$F$23</f>
        <v>1936.3149827599998</v>
      </c>
      <c r="E42" s="36">
        <f>SUMIFS(СВЦЭМ!$D$39:$D$782,СВЦЭМ!$A$39:$A$782,$A42,СВЦЭМ!$B$39:$B$782,E$11)+'СЕТ СН'!$F$11+СВЦЭМ!$D$10+'СЕТ СН'!$F$6-'СЕТ СН'!$F$23</f>
        <v>1930.25022266</v>
      </c>
      <c r="F42" s="36">
        <f>SUMIFS(СВЦЭМ!$D$39:$D$782,СВЦЭМ!$A$39:$A$782,$A42,СВЦЭМ!$B$39:$B$782,F$11)+'СЕТ СН'!$F$11+СВЦЭМ!$D$10+'СЕТ СН'!$F$6-'СЕТ СН'!$F$23</f>
        <v>1934.7747756899998</v>
      </c>
      <c r="G42" s="36">
        <f>SUMIFS(СВЦЭМ!$D$39:$D$782,СВЦЭМ!$A$39:$A$782,$A42,СВЦЭМ!$B$39:$B$782,G$11)+'СЕТ СН'!$F$11+СВЦЭМ!$D$10+'СЕТ СН'!$F$6-'СЕТ СН'!$F$23</f>
        <v>1916.55868429</v>
      </c>
      <c r="H42" s="36">
        <f>SUMIFS(СВЦЭМ!$D$39:$D$782,СВЦЭМ!$A$39:$A$782,$A42,СВЦЭМ!$B$39:$B$782,H$11)+'СЕТ СН'!$F$11+СВЦЭМ!$D$10+'СЕТ СН'!$F$6-'СЕТ СН'!$F$23</f>
        <v>1905.1864166399998</v>
      </c>
      <c r="I42" s="36">
        <f>SUMIFS(СВЦЭМ!$D$39:$D$782,СВЦЭМ!$A$39:$A$782,$A42,СВЦЭМ!$B$39:$B$782,I$11)+'СЕТ СН'!$F$11+СВЦЭМ!$D$10+'СЕТ СН'!$F$6-'СЕТ СН'!$F$23</f>
        <v>1832.2391427099999</v>
      </c>
      <c r="J42" s="36">
        <f>SUMIFS(СВЦЭМ!$D$39:$D$782,СВЦЭМ!$A$39:$A$782,$A42,СВЦЭМ!$B$39:$B$782,J$11)+'СЕТ СН'!$F$11+СВЦЭМ!$D$10+'СЕТ СН'!$F$6-'СЕТ СН'!$F$23</f>
        <v>1807.5204707099999</v>
      </c>
      <c r="K42" s="36">
        <f>SUMIFS(СВЦЭМ!$D$39:$D$782,СВЦЭМ!$A$39:$A$782,$A42,СВЦЭМ!$B$39:$B$782,K$11)+'СЕТ СН'!$F$11+СВЦЭМ!$D$10+'СЕТ СН'!$F$6-'СЕТ СН'!$F$23</f>
        <v>1773.4210809199999</v>
      </c>
      <c r="L42" s="36">
        <f>SUMIFS(СВЦЭМ!$D$39:$D$782,СВЦЭМ!$A$39:$A$782,$A42,СВЦЭМ!$B$39:$B$782,L$11)+'СЕТ СН'!$F$11+СВЦЭМ!$D$10+'СЕТ СН'!$F$6-'СЕТ СН'!$F$23</f>
        <v>1743.8573434099999</v>
      </c>
      <c r="M42" s="36">
        <f>SUMIFS(СВЦЭМ!$D$39:$D$782,СВЦЭМ!$A$39:$A$782,$A42,СВЦЭМ!$B$39:$B$782,M$11)+'СЕТ СН'!$F$11+СВЦЭМ!$D$10+'СЕТ СН'!$F$6-'СЕТ СН'!$F$23</f>
        <v>1733.59011431</v>
      </c>
      <c r="N42" s="36">
        <f>SUMIFS(СВЦЭМ!$D$39:$D$782,СВЦЭМ!$A$39:$A$782,$A42,СВЦЭМ!$B$39:$B$782,N$11)+'СЕТ СН'!$F$11+СВЦЭМ!$D$10+'СЕТ СН'!$F$6-'СЕТ СН'!$F$23</f>
        <v>1776.6716660499999</v>
      </c>
      <c r="O42" s="36">
        <f>SUMIFS(СВЦЭМ!$D$39:$D$782,СВЦЭМ!$A$39:$A$782,$A42,СВЦЭМ!$B$39:$B$782,O$11)+'СЕТ СН'!$F$11+СВЦЭМ!$D$10+'СЕТ СН'!$F$6-'СЕТ СН'!$F$23</f>
        <v>1805.1872476999999</v>
      </c>
      <c r="P42" s="36">
        <f>SUMIFS(СВЦЭМ!$D$39:$D$782,СВЦЭМ!$A$39:$A$782,$A42,СВЦЭМ!$B$39:$B$782,P$11)+'СЕТ СН'!$F$11+СВЦЭМ!$D$10+'СЕТ СН'!$F$6-'СЕТ СН'!$F$23</f>
        <v>1823.8913219499998</v>
      </c>
      <c r="Q42" s="36">
        <f>SUMIFS(СВЦЭМ!$D$39:$D$782,СВЦЭМ!$A$39:$A$782,$A42,СВЦЭМ!$B$39:$B$782,Q$11)+'СЕТ СН'!$F$11+СВЦЭМ!$D$10+'СЕТ СН'!$F$6-'СЕТ СН'!$F$23</f>
        <v>1818.1243875099999</v>
      </c>
      <c r="R42" s="36">
        <f>SUMIFS(СВЦЭМ!$D$39:$D$782,СВЦЭМ!$A$39:$A$782,$A42,СВЦЭМ!$B$39:$B$782,R$11)+'СЕТ СН'!$F$11+СВЦЭМ!$D$10+'СЕТ СН'!$F$6-'СЕТ СН'!$F$23</f>
        <v>1806.3560414599999</v>
      </c>
      <c r="S42" s="36">
        <f>SUMIFS(СВЦЭМ!$D$39:$D$782,СВЦЭМ!$A$39:$A$782,$A42,СВЦЭМ!$B$39:$B$782,S$11)+'СЕТ СН'!$F$11+СВЦЭМ!$D$10+'СЕТ СН'!$F$6-'СЕТ СН'!$F$23</f>
        <v>1787.1172896999999</v>
      </c>
      <c r="T42" s="36">
        <f>SUMIFS(СВЦЭМ!$D$39:$D$782,СВЦЭМ!$A$39:$A$782,$A42,СВЦЭМ!$B$39:$B$782,T$11)+'СЕТ СН'!$F$11+СВЦЭМ!$D$10+'СЕТ СН'!$F$6-'СЕТ СН'!$F$23</f>
        <v>1754.7874720799998</v>
      </c>
      <c r="U42" s="36">
        <f>SUMIFS(СВЦЭМ!$D$39:$D$782,СВЦЭМ!$A$39:$A$782,$A42,СВЦЭМ!$B$39:$B$782,U$11)+'СЕТ СН'!$F$11+СВЦЭМ!$D$10+'СЕТ СН'!$F$6-'СЕТ СН'!$F$23</f>
        <v>1736.9858415899998</v>
      </c>
      <c r="V42" s="36">
        <f>SUMIFS(СВЦЭМ!$D$39:$D$782,СВЦЭМ!$A$39:$A$782,$A42,СВЦЭМ!$B$39:$B$782,V$11)+'СЕТ СН'!$F$11+СВЦЭМ!$D$10+'СЕТ СН'!$F$6-'СЕТ СН'!$F$23</f>
        <v>1701.03739406</v>
      </c>
      <c r="W42" s="36">
        <f>SUMIFS(СВЦЭМ!$D$39:$D$782,СВЦЭМ!$A$39:$A$782,$A42,СВЦЭМ!$B$39:$B$782,W$11)+'СЕТ СН'!$F$11+СВЦЭМ!$D$10+'СЕТ СН'!$F$6-'СЕТ СН'!$F$23</f>
        <v>1696.6331592399999</v>
      </c>
      <c r="X42" s="36">
        <f>SUMIFS(СВЦЭМ!$D$39:$D$782,СВЦЭМ!$A$39:$A$782,$A42,СВЦЭМ!$B$39:$B$782,X$11)+'СЕТ СН'!$F$11+СВЦЭМ!$D$10+'СЕТ СН'!$F$6-'СЕТ СН'!$F$23</f>
        <v>1737.5152749599999</v>
      </c>
      <c r="Y42" s="36">
        <f>SUMIFS(СВЦЭМ!$D$39:$D$782,СВЦЭМ!$A$39:$A$782,$A42,СВЦЭМ!$B$39:$B$782,Y$11)+'СЕТ СН'!$F$11+СВЦЭМ!$D$10+'СЕТ СН'!$F$6-'СЕТ СН'!$F$23</f>
        <v>1723.66987793</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3"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34"/>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35"/>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01.03.2023</v>
      </c>
      <c r="B48" s="36">
        <f>SUMIFS(СВЦЭМ!$D$39:$D$782,СВЦЭМ!$A$39:$A$782,$A48,СВЦЭМ!$B$39:$B$782,B$47)+'СЕТ СН'!$G$11+СВЦЭМ!$D$10+'СЕТ СН'!$G$6-'СЕТ СН'!$G$23</f>
        <v>2222.2777190500001</v>
      </c>
      <c r="C48" s="36">
        <f>SUMIFS(СВЦЭМ!$D$39:$D$782,СВЦЭМ!$A$39:$A$782,$A48,СВЦЭМ!$B$39:$B$782,C$47)+'СЕТ СН'!$G$11+СВЦЭМ!$D$10+'СЕТ СН'!$G$6-'СЕТ СН'!$G$23</f>
        <v>2268.1639749899996</v>
      </c>
      <c r="D48" s="36">
        <f>SUMIFS(СВЦЭМ!$D$39:$D$782,СВЦЭМ!$A$39:$A$782,$A48,СВЦЭМ!$B$39:$B$782,D$47)+'СЕТ СН'!$G$11+СВЦЭМ!$D$10+'СЕТ СН'!$G$6-'СЕТ СН'!$G$23</f>
        <v>2288.3629873299997</v>
      </c>
      <c r="E48" s="36">
        <f>SUMIFS(СВЦЭМ!$D$39:$D$782,СВЦЭМ!$A$39:$A$782,$A48,СВЦЭМ!$B$39:$B$782,E$47)+'СЕТ СН'!$G$11+СВЦЭМ!$D$10+'СЕТ СН'!$G$6-'СЕТ СН'!$G$23</f>
        <v>2300.4209682600003</v>
      </c>
      <c r="F48" s="36">
        <f>SUMIFS(СВЦЭМ!$D$39:$D$782,СВЦЭМ!$A$39:$A$782,$A48,СВЦЭМ!$B$39:$B$782,F$47)+'СЕТ СН'!$G$11+СВЦЭМ!$D$10+'СЕТ СН'!$G$6-'СЕТ СН'!$G$23</f>
        <v>2300.6060424699999</v>
      </c>
      <c r="G48" s="36">
        <f>SUMIFS(СВЦЭМ!$D$39:$D$782,СВЦЭМ!$A$39:$A$782,$A48,СВЦЭМ!$B$39:$B$782,G$47)+'СЕТ СН'!$G$11+СВЦЭМ!$D$10+'СЕТ СН'!$G$6-'СЕТ СН'!$G$23</f>
        <v>2271.6309595800003</v>
      </c>
      <c r="H48" s="36">
        <f>SUMIFS(СВЦЭМ!$D$39:$D$782,СВЦЭМ!$A$39:$A$782,$A48,СВЦЭМ!$B$39:$B$782,H$47)+'СЕТ СН'!$G$11+СВЦЭМ!$D$10+'СЕТ СН'!$G$6-'СЕТ СН'!$G$23</f>
        <v>2242.9082071100001</v>
      </c>
      <c r="I48" s="36">
        <f>SUMIFS(СВЦЭМ!$D$39:$D$782,СВЦЭМ!$A$39:$A$782,$A48,СВЦЭМ!$B$39:$B$782,I$47)+'СЕТ СН'!$G$11+СВЦЭМ!$D$10+'СЕТ СН'!$G$6-'СЕТ СН'!$G$23</f>
        <v>2185.4471605999997</v>
      </c>
      <c r="J48" s="36">
        <f>SUMIFS(СВЦЭМ!$D$39:$D$782,СВЦЭМ!$A$39:$A$782,$A48,СВЦЭМ!$B$39:$B$782,J$47)+'СЕТ СН'!$G$11+СВЦЭМ!$D$10+'СЕТ СН'!$G$6-'СЕТ СН'!$G$23</f>
        <v>2173.33216197</v>
      </c>
      <c r="K48" s="36">
        <f>SUMIFS(СВЦЭМ!$D$39:$D$782,СВЦЭМ!$A$39:$A$782,$A48,СВЦЭМ!$B$39:$B$782,K$47)+'СЕТ СН'!$G$11+СВЦЭМ!$D$10+'СЕТ СН'!$G$6-'СЕТ СН'!$G$23</f>
        <v>2098.3257189799997</v>
      </c>
      <c r="L48" s="36">
        <f>SUMIFS(СВЦЭМ!$D$39:$D$782,СВЦЭМ!$A$39:$A$782,$A48,СВЦЭМ!$B$39:$B$782,L$47)+'СЕТ СН'!$G$11+СВЦЭМ!$D$10+'СЕТ СН'!$G$6-'СЕТ СН'!$G$23</f>
        <v>2120.29784165</v>
      </c>
      <c r="M48" s="36">
        <f>SUMIFS(СВЦЭМ!$D$39:$D$782,СВЦЭМ!$A$39:$A$782,$A48,СВЦЭМ!$B$39:$B$782,M$47)+'СЕТ СН'!$G$11+СВЦЭМ!$D$10+'СЕТ СН'!$G$6-'СЕТ СН'!$G$23</f>
        <v>2135.9569236099996</v>
      </c>
      <c r="N48" s="36">
        <f>SUMIFS(СВЦЭМ!$D$39:$D$782,СВЦЭМ!$A$39:$A$782,$A48,СВЦЭМ!$B$39:$B$782,N$47)+'СЕТ СН'!$G$11+СВЦЭМ!$D$10+'СЕТ СН'!$G$6-'СЕТ СН'!$G$23</f>
        <v>2166.7002894099996</v>
      </c>
      <c r="O48" s="36">
        <f>SUMIFS(СВЦЭМ!$D$39:$D$782,СВЦЭМ!$A$39:$A$782,$A48,СВЦЭМ!$B$39:$B$782,O$47)+'СЕТ СН'!$G$11+СВЦЭМ!$D$10+'СЕТ СН'!$G$6-'СЕТ СН'!$G$23</f>
        <v>2178.6029228099997</v>
      </c>
      <c r="P48" s="36">
        <f>SUMIFS(СВЦЭМ!$D$39:$D$782,СВЦЭМ!$A$39:$A$782,$A48,СВЦЭМ!$B$39:$B$782,P$47)+'СЕТ СН'!$G$11+СВЦЭМ!$D$10+'СЕТ СН'!$G$6-'СЕТ СН'!$G$23</f>
        <v>2190.5259738300001</v>
      </c>
      <c r="Q48" s="36">
        <f>SUMIFS(СВЦЭМ!$D$39:$D$782,СВЦЭМ!$A$39:$A$782,$A48,СВЦЭМ!$B$39:$B$782,Q$47)+'СЕТ СН'!$G$11+СВЦЭМ!$D$10+'СЕТ СН'!$G$6-'СЕТ СН'!$G$23</f>
        <v>2166.74515221</v>
      </c>
      <c r="R48" s="36">
        <f>SUMIFS(СВЦЭМ!$D$39:$D$782,СВЦЭМ!$A$39:$A$782,$A48,СВЦЭМ!$B$39:$B$782,R$47)+'СЕТ СН'!$G$11+СВЦЭМ!$D$10+'СЕТ СН'!$G$6-'СЕТ СН'!$G$23</f>
        <v>2170.2666431299999</v>
      </c>
      <c r="S48" s="36">
        <f>SUMIFS(СВЦЭМ!$D$39:$D$782,СВЦЭМ!$A$39:$A$782,$A48,СВЦЭМ!$B$39:$B$782,S$47)+'СЕТ СН'!$G$11+СВЦЭМ!$D$10+'СЕТ СН'!$G$6-'СЕТ СН'!$G$23</f>
        <v>2140.8260441000002</v>
      </c>
      <c r="T48" s="36">
        <f>SUMIFS(СВЦЭМ!$D$39:$D$782,СВЦЭМ!$A$39:$A$782,$A48,СВЦЭМ!$B$39:$B$782,T$47)+'СЕТ СН'!$G$11+СВЦЭМ!$D$10+'СЕТ СН'!$G$6-'СЕТ СН'!$G$23</f>
        <v>2135.66374967</v>
      </c>
      <c r="U48" s="36">
        <f>SUMIFS(СВЦЭМ!$D$39:$D$782,СВЦЭМ!$A$39:$A$782,$A48,СВЦЭМ!$B$39:$B$782,U$47)+'СЕТ СН'!$G$11+СВЦЭМ!$D$10+'СЕТ СН'!$G$6-'СЕТ СН'!$G$23</f>
        <v>2149.13729921</v>
      </c>
      <c r="V48" s="36">
        <f>SUMIFS(СВЦЭМ!$D$39:$D$782,СВЦЭМ!$A$39:$A$782,$A48,СВЦЭМ!$B$39:$B$782,V$47)+'СЕТ СН'!$G$11+СВЦЭМ!$D$10+'СЕТ СН'!$G$6-'СЕТ СН'!$G$23</f>
        <v>2151.5282688299999</v>
      </c>
      <c r="W48" s="36">
        <f>SUMIFS(СВЦЭМ!$D$39:$D$782,СВЦЭМ!$A$39:$A$782,$A48,СВЦЭМ!$B$39:$B$782,W$47)+'СЕТ СН'!$G$11+СВЦЭМ!$D$10+'СЕТ СН'!$G$6-'СЕТ СН'!$G$23</f>
        <v>2171.3859361499999</v>
      </c>
      <c r="X48" s="36">
        <f>SUMIFS(СВЦЭМ!$D$39:$D$782,СВЦЭМ!$A$39:$A$782,$A48,СВЦЭМ!$B$39:$B$782,X$47)+'СЕТ СН'!$G$11+СВЦЭМ!$D$10+'СЕТ СН'!$G$6-'СЕТ СН'!$G$23</f>
        <v>2185.7357701800001</v>
      </c>
      <c r="Y48" s="36">
        <f>SUMIFS(СВЦЭМ!$D$39:$D$782,СВЦЭМ!$A$39:$A$782,$A48,СВЦЭМ!$B$39:$B$782,Y$47)+'СЕТ СН'!$G$11+СВЦЭМ!$D$10+'СЕТ СН'!$G$6-'СЕТ СН'!$G$23</f>
        <v>2224.0540411800002</v>
      </c>
      <c r="AA48" s="45"/>
    </row>
    <row r="49" spans="1:25" ht="15.75" x14ac:dyDescent="0.2">
      <c r="A49" s="35">
        <f>A48+1</f>
        <v>44987</v>
      </c>
      <c r="B49" s="36">
        <f>SUMIFS(СВЦЭМ!$D$39:$D$782,СВЦЭМ!$A$39:$A$782,$A49,СВЦЭМ!$B$39:$B$782,B$47)+'СЕТ СН'!$G$11+СВЦЭМ!$D$10+'СЕТ СН'!$G$6-'СЕТ СН'!$G$23</f>
        <v>2194.1110263700002</v>
      </c>
      <c r="C49" s="36">
        <f>SUMIFS(СВЦЭМ!$D$39:$D$782,СВЦЭМ!$A$39:$A$782,$A49,СВЦЭМ!$B$39:$B$782,C$47)+'СЕТ СН'!$G$11+СВЦЭМ!$D$10+'СЕТ СН'!$G$6-'СЕТ СН'!$G$23</f>
        <v>2174.0750755899999</v>
      </c>
      <c r="D49" s="36">
        <f>SUMIFS(СВЦЭМ!$D$39:$D$782,СВЦЭМ!$A$39:$A$782,$A49,СВЦЭМ!$B$39:$B$782,D$47)+'СЕТ СН'!$G$11+СВЦЭМ!$D$10+'СЕТ СН'!$G$6-'СЕТ СН'!$G$23</f>
        <v>2195.2701623200001</v>
      </c>
      <c r="E49" s="36">
        <f>SUMIFS(СВЦЭМ!$D$39:$D$782,СВЦЭМ!$A$39:$A$782,$A49,СВЦЭМ!$B$39:$B$782,E$47)+'СЕТ СН'!$G$11+СВЦЭМ!$D$10+'СЕТ СН'!$G$6-'СЕТ СН'!$G$23</f>
        <v>2207.4353671500003</v>
      </c>
      <c r="F49" s="36">
        <f>SUMIFS(СВЦЭМ!$D$39:$D$782,СВЦЭМ!$A$39:$A$782,$A49,СВЦЭМ!$B$39:$B$782,F$47)+'СЕТ СН'!$G$11+СВЦЭМ!$D$10+'СЕТ СН'!$G$6-'СЕТ СН'!$G$23</f>
        <v>2209.42613712</v>
      </c>
      <c r="G49" s="36">
        <f>SUMIFS(СВЦЭМ!$D$39:$D$782,СВЦЭМ!$A$39:$A$782,$A49,СВЦЭМ!$B$39:$B$782,G$47)+'СЕТ СН'!$G$11+СВЦЭМ!$D$10+'СЕТ СН'!$G$6-'СЕТ СН'!$G$23</f>
        <v>2182.35164816</v>
      </c>
      <c r="H49" s="36">
        <f>SUMIFS(СВЦЭМ!$D$39:$D$782,СВЦЭМ!$A$39:$A$782,$A49,СВЦЭМ!$B$39:$B$782,H$47)+'СЕТ СН'!$G$11+СВЦЭМ!$D$10+'СЕТ СН'!$G$6-'СЕТ СН'!$G$23</f>
        <v>2079.13579893</v>
      </c>
      <c r="I49" s="36">
        <f>SUMIFS(СВЦЭМ!$D$39:$D$782,СВЦЭМ!$A$39:$A$782,$A49,СВЦЭМ!$B$39:$B$782,I$47)+'СЕТ СН'!$G$11+СВЦЭМ!$D$10+'СЕТ СН'!$G$6-'СЕТ СН'!$G$23</f>
        <v>2035.3555490599999</v>
      </c>
      <c r="J49" s="36">
        <f>SUMIFS(СВЦЭМ!$D$39:$D$782,СВЦЭМ!$A$39:$A$782,$A49,СВЦЭМ!$B$39:$B$782,J$47)+'СЕТ СН'!$G$11+СВЦЭМ!$D$10+'СЕТ СН'!$G$6-'СЕТ СН'!$G$23</f>
        <v>2012.9159991700001</v>
      </c>
      <c r="K49" s="36">
        <f>SUMIFS(СВЦЭМ!$D$39:$D$782,СВЦЭМ!$A$39:$A$782,$A49,СВЦЭМ!$B$39:$B$782,K$47)+'СЕТ СН'!$G$11+СВЦЭМ!$D$10+'СЕТ СН'!$G$6-'СЕТ СН'!$G$23</f>
        <v>2030.7194958099999</v>
      </c>
      <c r="L49" s="36">
        <f>SUMIFS(СВЦЭМ!$D$39:$D$782,СВЦЭМ!$A$39:$A$782,$A49,СВЦЭМ!$B$39:$B$782,L$47)+'СЕТ СН'!$G$11+СВЦЭМ!$D$10+'СЕТ СН'!$G$6-'СЕТ СН'!$G$23</f>
        <v>2028.97583351</v>
      </c>
      <c r="M49" s="36">
        <f>SUMIFS(СВЦЭМ!$D$39:$D$782,СВЦЭМ!$A$39:$A$782,$A49,СВЦЭМ!$B$39:$B$782,M$47)+'СЕТ СН'!$G$11+СВЦЭМ!$D$10+'СЕТ СН'!$G$6-'СЕТ СН'!$G$23</f>
        <v>2031.53365506</v>
      </c>
      <c r="N49" s="36">
        <f>SUMIFS(СВЦЭМ!$D$39:$D$782,СВЦЭМ!$A$39:$A$782,$A49,СВЦЭМ!$B$39:$B$782,N$47)+'СЕТ СН'!$G$11+СВЦЭМ!$D$10+'СЕТ СН'!$G$6-'СЕТ СН'!$G$23</f>
        <v>2055.83379337</v>
      </c>
      <c r="O49" s="36">
        <f>SUMIFS(СВЦЭМ!$D$39:$D$782,СВЦЭМ!$A$39:$A$782,$A49,СВЦЭМ!$B$39:$B$782,O$47)+'СЕТ СН'!$G$11+СВЦЭМ!$D$10+'СЕТ СН'!$G$6-'СЕТ СН'!$G$23</f>
        <v>2097.7089540799998</v>
      </c>
      <c r="P49" s="36">
        <f>SUMIFS(СВЦЭМ!$D$39:$D$782,СВЦЭМ!$A$39:$A$782,$A49,СВЦЭМ!$B$39:$B$782,P$47)+'СЕТ СН'!$G$11+СВЦЭМ!$D$10+'СЕТ СН'!$G$6-'СЕТ СН'!$G$23</f>
        <v>2112.46793183</v>
      </c>
      <c r="Q49" s="36">
        <f>SUMIFS(СВЦЭМ!$D$39:$D$782,СВЦЭМ!$A$39:$A$782,$A49,СВЦЭМ!$B$39:$B$782,Q$47)+'СЕТ СН'!$G$11+СВЦЭМ!$D$10+'СЕТ СН'!$G$6-'СЕТ СН'!$G$23</f>
        <v>2117.1395324099999</v>
      </c>
      <c r="R49" s="36">
        <f>SUMIFS(СВЦЭМ!$D$39:$D$782,СВЦЭМ!$A$39:$A$782,$A49,СВЦЭМ!$B$39:$B$782,R$47)+'СЕТ СН'!$G$11+СВЦЭМ!$D$10+'СЕТ СН'!$G$6-'СЕТ СН'!$G$23</f>
        <v>2123.0671253700002</v>
      </c>
      <c r="S49" s="36">
        <f>SUMIFS(СВЦЭМ!$D$39:$D$782,СВЦЭМ!$A$39:$A$782,$A49,СВЦЭМ!$B$39:$B$782,S$47)+'СЕТ СН'!$G$11+СВЦЭМ!$D$10+'СЕТ СН'!$G$6-'СЕТ СН'!$G$23</f>
        <v>2116.3281763800001</v>
      </c>
      <c r="T49" s="36">
        <f>SUMIFS(СВЦЭМ!$D$39:$D$782,СВЦЭМ!$A$39:$A$782,$A49,СВЦЭМ!$B$39:$B$782,T$47)+'СЕТ СН'!$G$11+СВЦЭМ!$D$10+'СЕТ СН'!$G$6-'СЕТ СН'!$G$23</f>
        <v>2073.2283928699999</v>
      </c>
      <c r="U49" s="36">
        <f>SUMIFS(СВЦЭМ!$D$39:$D$782,СВЦЭМ!$A$39:$A$782,$A49,СВЦЭМ!$B$39:$B$782,U$47)+'СЕТ СН'!$G$11+СВЦЭМ!$D$10+'СЕТ СН'!$G$6-'СЕТ СН'!$G$23</f>
        <v>2012.3466688999999</v>
      </c>
      <c r="V49" s="36">
        <f>SUMIFS(СВЦЭМ!$D$39:$D$782,СВЦЭМ!$A$39:$A$782,$A49,СВЦЭМ!$B$39:$B$782,V$47)+'СЕТ СН'!$G$11+СВЦЭМ!$D$10+'СЕТ СН'!$G$6-'СЕТ СН'!$G$23</f>
        <v>2006.2463919100001</v>
      </c>
      <c r="W49" s="36">
        <f>SUMIFS(СВЦЭМ!$D$39:$D$782,СВЦЭМ!$A$39:$A$782,$A49,СВЦЭМ!$B$39:$B$782,W$47)+'СЕТ СН'!$G$11+СВЦЭМ!$D$10+'СЕТ СН'!$G$6-'СЕТ СН'!$G$23</f>
        <v>2015.5130226199999</v>
      </c>
      <c r="X49" s="36">
        <f>SUMIFS(СВЦЭМ!$D$39:$D$782,СВЦЭМ!$A$39:$A$782,$A49,СВЦЭМ!$B$39:$B$782,X$47)+'СЕТ СН'!$G$11+СВЦЭМ!$D$10+'СЕТ СН'!$G$6-'СЕТ СН'!$G$23</f>
        <v>2038.5247493100001</v>
      </c>
      <c r="Y49" s="36">
        <f>SUMIFS(СВЦЭМ!$D$39:$D$782,СВЦЭМ!$A$39:$A$782,$A49,СВЦЭМ!$B$39:$B$782,Y$47)+'СЕТ СН'!$G$11+СВЦЭМ!$D$10+'СЕТ СН'!$G$6-'СЕТ СН'!$G$23</f>
        <v>2082.2558429000001</v>
      </c>
    </row>
    <row r="50" spans="1:25" ht="15.75" x14ac:dyDescent="0.2">
      <c r="A50" s="35">
        <f t="shared" ref="A50:A78" si="1">A49+1</f>
        <v>44988</v>
      </c>
      <c r="B50" s="36">
        <f>SUMIFS(СВЦЭМ!$D$39:$D$782,СВЦЭМ!$A$39:$A$782,$A50,СВЦЭМ!$B$39:$B$782,B$47)+'СЕТ СН'!$G$11+СВЦЭМ!$D$10+'СЕТ СН'!$G$6-'СЕТ СН'!$G$23</f>
        <v>2105.1821955300002</v>
      </c>
      <c r="C50" s="36">
        <f>SUMIFS(СВЦЭМ!$D$39:$D$782,СВЦЭМ!$A$39:$A$782,$A50,СВЦЭМ!$B$39:$B$782,C$47)+'СЕТ СН'!$G$11+СВЦЭМ!$D$10+'СЕТ СН'!$G$6-'СЕТ СН'!$G$23</f>
        <v>2114.8604093100003</v>
      </c>
      <c r="D50" s="36">
        <f>SUMIFS(СВЦЭМ!$D$39:$D$782,СВЦЭМ!$A$39:$A$782,$A50,СВЦЭМ!$B$39:$B$782,D$47)+'СЕТ СН'!$G$11+СВЦЭМ!$D$10+'СЕТ СН'!$G$6-'СЕТ СН'!$G$23</f>
        <v>2136.2591758399999</v>
      </c>
      <c r="E50" s="36">
        <f>SUMIFS(СВЦЭМ!$D$39:$D$782,СВЦЭМ!$A$39:$A$782,$A50,СВЦЭМ!$B$39:$B$782,E$47)+'СЕТ СН'!$G$11+СВЦЭМ!$D$10+'СЕТ СН'!$G$6-'СЕТ СН'!$G$23</f>
        <v>2142.3881034400001</v>
      </c>
      <c r="F50" s="36">
        <f>SUMIFS(СВЦЭМ!$D$39:$D$782,СВЦЭМ!$A$39:$A$782,$A50,СВЦЭМ!$B$39:$B$782,F$47)+'СЕТ СН'!$G$11+СВЦЭМ!$D$10+'СЕТ СН'!$G$6-'СЕТ СН'!$G$23</f>
        <v>2128.8030172199997</v>
      </c>
      <c r="G50" s="36">
        <f>SUMIFS(СВЦЭМ!$D$39:$D$782,СВЦЭМ!$A$39:$A$782,$A50,СВЦЭМ!$B$39:$B$782,G$47)+'СЕТ СН'!$G$11+СВЦЭМ!$D$10+'СЕТ СН'!$G$6-'СЕТ СН'!$G$23</f>
        <v>2118.0956835300003</v>
      </c>
      <c r="H50" s="36">
        <f>SUMIFS(СВЦЭМ!$D$39:$D$782,СВЦЭМ!$A$39:$A$782,$A50,СВЦЭМ!$B$39:$B$782,H$47)+'СЕТ СН'!$G$11+СВЦЭМ!$D$10+'СЕТ СН'!$G$6-'СЕТ СН'!$G$23</f>
        <v>2108.0719431799998</v>
      </c>
      <c r="I50" s="36">
        <f>SUMIFS(СВЦЭМ!$D$39:$D$782,СВЦЭМ!$A$39:$A$782,$A50,СВЦЭМ!$B$39:$B$782,I$47)+'СЕТ СН'!$G$11+СВЦЭМ!$D$10+'СЕТ СН'!$G$6-'СЕТ СН'!$G$23</f>
        <v>2027.15474223</v>
      </c>
      <c r="J50" s="36">
        <f>SUMIFS(СВЦЭМ!$D$39:$D$782,СВЦЭМ!$A$39:$A$782,$A50,СВЦЭМ!$B$39:$B$782,J$47)+'СЕТ СН'!$G$11+СВЦЭМ!$D$10+'СЕТ СН'!$G$6-'СЕТ СН'!$G$23</f>
        <v>2036.83804919</v>
      </c>
      <c r="K50" s="36">
        <f>SUMIFS(СВЦЭМ!$D$39:$D$782,СВЦЭМ!$A$39:$A$782,$A50,СВЦЭМ!$B$39:$B$782,K$47)+'СЕТ СН'!$G$11+СВЦЭМ!$D$10+'СЕТ СН'!$G$6-'СЕТ СН'!$G$23</f>
        <v>2018.85843686</v>
      </c>
      <c r="L50" s="36">
        <f>SUMIFS(СВЦЭМ!$D$39:$D$782,СВЦЭМ!$A$39:$A$782,$A50,СВЦЭМ!$B$39:$B$782,L$47)+'СЕТ СН'!$G$11+СВЦЭМ!$D$10+'СЕТ СН'!$G$6-'СЕТ СН'!$G$23</f>
        <v>2000.2452400699999</v>
      </c>
      <c r="M50" s="36">
        <f>SUMIFS(СВЦЭМ!$D$39:$D$782,СВЦЭМ!$A$39:$A$782,$A50,СВЦЭМ!$B$39:$B$782,M$47)+'СЕТ СН'!$G$11+СВЦЭМ!$D$10+'СЕТ СН'!$G$6-'СЕТ СН'!$G$23</f>
        <v>2007.0826025599999</v>
      </c>
      <c r="N50" s="36">
        <f>SUMIFS(СВЦЭМ!$D$39:$D$782,СВЦЭМ!$A$39:$A$782,$A50,СВЦЭМ!$B$39:$B$782,N$47)+'СЕТ СН'!$G$11+СВЦЭМ!$D$10+'СЕТ СН'!$G$6-'СЕТ СН'!$G$23</f>
        <v>2030.4754614399999</v>
      </c>
      <c r="O50" s="36">
        <f>SUMIFS(СВЦЭМ!$D$39:$D$782,СВЦЭМ!$A$39:$A$782,$A50,СВЦЭМ!$B$39:$B$782,O$47)+'СЕТ СН'!$G$11+СВЦЭМ!$D$10+'СЕТ СН'!$G$6-'СЕТ СН'!$G$23</f>
        <v>2100.6062144699999</v>
      </c>
      <c r="P50" s="36">
        <f>SUMIFS(СВЦЭМ!$D$39:$D$782,СВЦЭМ!$A$39:$A$782,$A50,СВЦЭМ!$B$39:$B$782,P$47)+'СЕТ СН'!$G$11+СВЦЭМ!$D$10+'СЕТ СН'!$G$6-'СЕТ СН'!$G$23</f>
        <v>2112.4888149799999</v>
      </c>
      <c r="Q50" s="36">
        <f>SUMIFS(СВЦЭМ!$D$39:$D$782,СВЦЭМ!$A$39:$A$782,$A50,СВЦЭМ!$B$39:$B$782,Q$47)+'СЕТ СН'!$G$11+СВЦЭМ!$D$10+'СЕТ СН'!$G$6-'СЕТ СН'!$G$23</f>
        <v>2066.0422291300001</v>
      </c>
      <c r="R50" s="36">
        <f>SUMIFS(СВЦЭМ!$D$39:$D$782,СВЦЭМ!$A$39:$A$782,$A50,СВЦЭМ!$B$39:$B$782,R$47)+'СЕТ СН'!$G$11+СВЦЭМ!$D$10+'СЕТ СН'!$G$6-'СЕТ СН'!$G$23</f>
        <v>2126.1917352199998</v>
      </c>
      <c r="S50" s="36">
        <f>SUMIFS(СВЦЭМ!$D$39:$D$782,СВЦЭМ!$A$39:$A$782,$A50,СВЦЭМ!$B$39:$B$782,S$47)+'СЕТ СН'!$G$11+СВЦЭМ!$D$10+'СЕТ СН'!$G$6-'СЕТ СН'!$G$23</f>
        <v>2066.4601755799999</v>
      </c>
      <c r="T50" s="36">
        <f>SUMIFS(СВЦЭМ!$D$39:$D$782,СВЦЭМ!$A$39:$A$782,$A50,СВЦЭМ!$B$39:$B$782,T$47)+'СЕТ СН'!$G$11+СВЦЭМ!$D$10+'СЕТ СН'!$G$6-'СЕТ СН'!$G$23</f>
        <v>2033.46830467</v>
      </c>
      <c r="U50" s="36">
        <f>SUMIFS(СВЦЭМ!$D$39:$D$782,СВЦЭМ!$A$39:$A$782,$A50,СВЦЭМ!$B$39:$B$782,U$47)+'СЕТ СН'!$G$11+СВЦЭМ!$D$10+'СЕТ СН'!$G$6-'СЕТ СН'!$G$23</f>
        <v>1994.9837997899999</v>
      </c>
      <c r="V50" s="36">
        <f>SUMIFS(СВЦЭМ!$D$39:$D$782,СВЦЭМ!$A$39:$A$782,$A50,СВЦЭМ!$B$39:$B$782,V$47)+'СЕТ СН'!$G$11+СВЦЭМ!$D$10+'СЕТ СН'!$G$6-'СЕТ СН'!$G$23</f>
        <v>2002.07041688</v>
      </c>
      <c r="W50" s="36">
        <f>SUMIFS(СВЦЭМ!$D$39:$D$782,СВЦЭМ!$A$39:$A$782,$A50,СВЦЭМ!$B$39:$B$782,W$47)+'СЕТ СН'!$G$11+СВЦЭМ!$D$10+'СЕТ СН'!$G$6-'СЕТ СН'!$G$23</f>
        <v>1998.6284628199999</v>
      </c>
      <c r="X50" s="36">
        <f>SUMIFS(СВЦЭМ!$D$39:$D$782,СВЦЭМ!$A$39:$A$782,$A50,СВЦЭМ!$B$39:$B$782,X$47)+'СЕТ СН'!$G$11+СВЦЭМ!$D$10+'СЕТ СН'!$G$6-'СЕТ СН'!$G$23</f>
        <v>2026.9092142</v>
      </c>
      <c r="Y50" s="36">
        <f>SUMIFS(СВЦЭМ!$D$39:$D$782,СВЦЭМ!$A$39:$A$782,$A50,СВЦЭМ!$B$39:$B$782,Y$47)+'СЕТ СН'!$G$11+СВЦЭМ!$D$10+'СЕТ СН'!$G$6-'СЕТ СН'!$G$23</f>
        <v>2098.8808744099997</v>
      </c>
    </row>
    <row r="51" spans="1:25" ht="15.75" x14ac:dyDescent="0.2">
      <c r="A51" s="35">
        <f t="shared" si="1"/>
        <v>44989</v>
      </c>
      <c r="B51" s="36">
        <f>SUMIFS(СВЦЭМ!$D$39:$D$782,СВЦЭМ!$A$39:$A$782,$A51,СВЦЭМ!$B$39:$B$782,B$47)+'СЕТ СН'!$G$11+СВЦЭМ!$D$10+'СЕТ СН'!$G$6-'СЕТ СН'!$G$23</f>
        <v>2040.4524142499999</v>
      </c>
      <c r="C51" s="36">
        <f>SUMIFS(СВЦЭМ!$D$39:$D$782,СВЦЭМ!$A$39:$A$782,$A51,СВЦЭМ!$B$39:$B$782,C$47)+'СЕТ СН'!$G$11+СВЦЭМ!$D$10+'СЕТ СН'!$G$6-'СЕТ СН'!$G$23</f>
        <v>2073.4830293300001</v>
      </c>
      <c r="D51" s="36">
        <f>SUMIFS(СВЦЭМ!$D$39:$D$782,СВЦЭМ!$A$39:$A$782,$A51,СВЦЭМ!$B$39:$B$782,D$47)+'СЕТ СН'!$G$11+СВЦЭМ!$D$10+'СЕТ СН'!$G$6-'СЕТ СН'!$G$23</f>
        <v>2084.8577372</v>
      </c>
      <c r="E51" s="36">
        <f>SUMIFS(СВЦЭМ!$D$39:$D$782,СВЦЭМ!$A$39:$A$782,$A51,СВЦЭМ!$B$39:$B$782,E$47)+'СЕТ СН'!$G$11+СВЦЭМ!$D$10+'СЕТ СН'!$G$6-'СЕТ СН'!$G$23</f>
        <v>2084.1648333799999</v>
      </c>
      <c r="F51" s="36">
        <f>SUMIFS(СВЦЭМ!$D$39:$D$782,СВЦЭМ!$A$39:$A$782,$A51,СВЦЭМ!$B$39:$B$782,F$47)+'СЕТ СН'!$G$11+СВЦЭМ!$D$10+'СЕТ СН'!$G$6-'СЕТ СН'!$G$23</f>
        <v>2068.6018953499997</v>
      </c>
      <c r="G51" s="36">
        <f>SUMIFS(СВЦЭМ!$D$39:$D$782,СВЦЭМ!$A$39:$A$782,$A51,СВЦЭМ!$B$39:$B$782,G$47)+'СЕТ СН'!$G$11+СВЦЭМ!$D$10+'СЕТ СН'!$G$6-'СЕТ СН'!$G$23</f>
        <v>2047.6959294399999</v>
      </c>
      <c r="H51" s="36">
        <f>SUMIFS(СВЦЭМ!$D$39:$D$782,СВЦЭМ!$A$39:$A$782,$A51,СВЦЭМ!$B$39:$B$782,H$47)+'СЕТ СН'!$G$11+СВЦЭМ!$D$10+'СЕТ СН'!$G$6-'СЕТ СН'!$G$23</f>
        <v>1997.4364416999999</v>
      </c>
      <c r="I51" s="36">
        <f>SUMIFS(СВЦЭМ!$D$39:$D$782,СВЦЭМ!$A$39:$A$782,$A51,СВЦЭМ!$B$39:$B$782,I$47)+'СЕТ СН'!$G$11+СВЦЭМ!$D$10+'СЕТ СН'!$G$6-'СЕТ СН'!$G$23</f>
        <v>1945.3541871899999</v>
      </c>
      <c r="J51" s="36">
        <f>SUMIFS(СВЦЭМ!$D$39:$D$782,СВЦЭМ!$A$39:$A$782,$A51,СВЦЭМ!$B$39:$B$782,J$47)+'СЕТ СН'!$G$11+СВЦЭМ!$D$10+'СЕТ СН'!$G$6-'СЕТ СН'!$G$23</f>
        <v>1928.62824617</v>
      </c>
      <c r="K51" s="36">
        <f>SUMIFS(СВЦЭМ!$D$39:$D$782,СВЦЭМ!$A$39:$A$782,$A51,СВЦЭМ!$B$39:$B$782,K$47)+'СЕТ СН'!$G$11+СВЦЭМ!$D$10+'СЕТ СН'!$G$6-'СЕТ СН'!$G$23</f>
        <v>1918.38326652</v>
      </c>
      <c r="L51" s="36">
        <f>SUMIFS(СВЦЭМ!$D$39:$D$782,СВЦЭМ!$A$39:$A$782,$A51,СВЦЭМ!$B$39:$B$782,L$47)+'СЕТ СН'!$G$11+СВЦЭМ!$D$10+'СЕТ СН'!$G$6-'СЕТ СН'!$G$23</f>
        <v>1927.24397408</v>
      </c>
      <c r="M51" s="36">
        <f>SUMIFS(СВЦЭМ!$D$39:$D$782,СВЦЭМ!$A$39:$A$782,$A51,СВЦЭМ!$B$39:$B$782,M$47)+'СЕТ СН'!$G$11+СВЦЭМ!$D$10+'СЕТ СН'!$G$6-'СЕТ СН'!$G$23</f>
        <v>1941.3639259899999</v>
      </c>
      <c r="N51" s="36">
        <f>SUMIFS(СВЦЭМ!$D$39:$D$782,СВЦЭМ!$A$39:$A$782,$A51,СВЦЭМ!$B$39:$B$782,N$47)+'СЕТ СН'!$G$11+СВЦЭМ!$D$10+'СЕТ СН'!$G$6-'СЕТ СН'!$G$23</f>
        <v>1975.4042394599999</v>
      </c>
      <c r="O51" s="36">
        <f>SUMIFS(СВЦЭМ!$D$39:$D$782,СВЦЭМ!$A$39:$A$782,$A51,СВЦЭМ!$B$39:$B$782,O$47)+'СЕТ СН'!$G$11+СВЦЭМ!$D$10+'СЕТ СН'!$G$6-'СЕТ СН'!$G$23</f>
        <v>2002.35681621</v>
      </c>
      <c r="P51" s="36">
        <f>SUMIFS(СВЦЭМ!$D$39:$D$782,СВЦЭМ!$A$39:$A$782,$A51,СВЦЭМ!$B$39:$B$782,P$47)+'СЕТ СН'!$G$11+СВЦЭМ!$D$10+'СЕТ СН'!$G$6-'СЕТ СН'!$G$23</f>
        <v>2015.6264904899999</v>
      </c>
      <c r="Q51" s="36">
        <f>SUMIFS(СВЦЭМ!$D$39:$D$782,СВЦЭМ!$A$39:$A$782,$A51,СВЦЭМ!$B$39:$B$782,Q$47)+'СЕТ СН'!$G$11+СВЦЭМ!$D$10+'СЕТ СН'!$G$6-'СЕТ СН'!$G$23</f>
        <v>2020.7506834799999</v>
      </c>
      <c r="R51" s="36">
        <f>SUMIFS(СВЦЭМ!$D$39:$D$782,СВЦЭМ!$A$39:$A$782,$A51,СВЦЭМ!$B$39:$B$782,R$47)+'СЕТ СН'!$G$11+СВЦЭМ!$D$10+'СЕТ СН'!$G$6-'СЕТ СН'!$G$23</f>
        <v>2023.5594533799999</v>
      </c>
      <c r="S51" s="36">
        <f>SUMIFS(СВЦЭМ!$D$39:$D$782,СВЦЭМ!$A$39:$A$782,$A51,СВЦЭМ!$B$39:$B$782,S$47)+'СЕТ СН'!$G$11+СВЦЭМ!$D$10+'СЕТ СН'!$G$6-'СЕТ СН'!$G$23</f>
        <v>1986.51478413</v>
      </c>
      <c r="T51" s="36">
        <f>SUMIFS(СВЦЭМ!$D$39:$D$782,СВЦЭМ!$A$39:$A$782,$A51,СВЦЭМ!$B$39:$B$782,T$47)+'СЕТ СН'!$G$11+СВЦЭМ!$D$10+'СЕТ СН'!$G$6-'СЕТ СН'!$G$23</f>
        <v>1940.75594331</v>
      </c>
      <c r="U51" s="36">
        <f>SUMIFS(СВЦЭМ!$D$39:$D$782,СВЦЭМ!$A$39:$A$782,$A51,СВЦЭМ!$B$39:$B$782,U$47)+'СЕТ СН'!$G$11+СВЦЭМ!$D$10+'СЕТ СН'!$G$6-'СЕТ СН'!$G$23</f>
        <v>1931.1792833499999</v>
      </c>
      <c r="V51" s="36">
        <f>SUMIFS(СВЦЭМ!$D$39:$D$782,СВЦЭМ!$A$39:$A$782,$A51,СВЦЭМ!$B$39:$B$782,V$47)+'СЕТ СН'!$G$11+СВЦЭМ!$D$10+'СЕТ СН'!$G$6-'СЕТ СН'!$G$23</f>
        <v>1943.78608549</v>
      </c>
      <c r="W51" s="36">
        <f>SUMIFS(СВЦЭМ!$D$39:$D$782,СВЦЭМ!$A$39:$A$782,$A51,СВЦЭМ!$B$39:$B$782,W$47)+'СЕТ СН'!$G$11+СВЦЭМ!$D$10+'СЕТ СН'!$G$6-'СЕТ СН'!$G$23</f>
        <v>1977.6698865000001</v>
      </c>
      <c r="X51" s="36">
        <f>SUMIFS(СВЦЭМ!$D$39:$D$782,СВЦЭМ!$A$39:$A$782,$A51,СВЦЭМ!$B$39:$B$782,X$47)+'СЕТ СН'!$G$11+СВЦЭМ!$D$10+'СЕТ СН'!$G$6-'СЕТ СН'!$G$23</f>
        <v>2011.70457889</v>
      </c>
      <c r="Y51" s="36">
        <f>SUMIFS(СВЦЭМ!$D$39:$D$782,СВЦЭМ!$A$39:$A$782,$A51,СВЦЭМ!$B$39:$B$782,Y$47)+'СЕТ СН'!$G$11+СВЦЭМ!$D$10+'СЕТ СН'!$G$6-'СЕТ СН'!$G$23</f>
        <v>2039.9816525900001</v>
      </c>
    </row>
    <row r="52" spans="1:25" ht="15.75" x14ac:dyDescent="0.2">
      <c r="A52" s="35">
        <f t="shared" si="1"/>
        <v>44990</v>
      </c>
      <c r="B52" s="36">
        <f>SUMIFS(СВЦЭМ!$D$39:$D$782,СВЦЭМ!$A$39:$A$782,$A52,СВЦЭМ!$B$39:$B$782,B$47)+'СЕТ СН'!$G$11+СВЦЭМ!$D$10+'СЕТ СН'!$G$6-'СЕТ СН'!$G$23</f>
        <v>2058.83292815</v>
      </c>
      <c r="C52" s="36">
        <f>SUMIFS(СВЦЭМ!$D$39:$D$782,СВЦЭМ!$A$39:$A$782,$A52,СВЦЭМ!$B$39:$B$782,C$47)+'СЕТ СН'!$G$11+СВЦЭМ!$D$10+'СЕТ СН'!$G$6-'СЕТ СН'!$G$23</f>
        <v>2094.1464106499998</v>
      </c>
      <c r="D52" s="36">
        <f>SUMIFS(СВЦЭМ!$D$39:$D$782,СВЦЭМ!$A$39:$A$782,$A52,СВЦЭМ!$B$39:$B$782,D$47)+'СЕТ СН'!$G$11+СВЦЭМ!$D$10+'СЕТ СН'!$G$6-'СЕТ СН'!$G$23</f>
        <v>2111.4831057399997</v>
      </c>
      <c r="E52" s="36">
        <f>SUMIFS(СВЦЭМ!$D$39:$D$782,СВЦЭМ!$A$39:$A$782,$A52,СВЦЭМ!$B$39:$B$782,E$47)+'СЕТ СН'!$G$11+СВЦЭМ!$D$10+'СЕТ СН'!$G$6-'СЕТ СН'!$G$23</f>
        <v>2112.05919477</v>
      </c>
      <c r="F52" s="36">
        <f>SUMIFS(СВЦЭМ!$D$39:$D$782,СВЦЭМ!$A$39:$A$782,$A52,СВЦЭМ!$B$39:$B$782,F$47)+'СЕТ СН'!$G$11+СВЦЭМ!$D$10+'СЕТ СН'!$G$6-'СЕТ СН'!$G$23</f>
        <v>2118.6865377499998</v>
      </c>
      <c r="G52" s="36">
        <f>SUMIFS(СВЦЭМ!$D$39:$D$782,СВЦЭМ!$A$39:$A$782,$A52,СВЦЭМ!$B$39:$B$782,G$47)+'СЕТ СН'!$G$11+СВЦЭМ!$D$10+'СЕТ СН'!$G$6-'СЕТ СН'!$G$23</f>
        <v>2096.4880033099998</v>
      </c>
      <c r="H52" s="36">
        <f>SUMIFS(СВЦЭМ!$D$39:$D$782,СВЦЭМ!$A$39:$A$782,$A52,СВЦЭМ!$B$39:$B$782,H$47)+'СЕТ СН'!$G$11+СВЦЭМ!$D$10+'СЕТ СН'!$G$6-'СЕТ СН'!$G$23</f>
        <v>2073.0021830400001</v>
      </c>
      <c r="I52" s="36">
        <f>SUMIFS(СВЦЭМ!$D$39:$D$782,СВЦЭМ!$A$39:$A$782,$A52,СВЦЭМ!$B$39:$B$782,I$47)+'СЕТ СН'!$G$11+СВЦЭМ!$D$10+'СЕТ СН'!$G$6-'СЕТ СН'!$G$23</f>
        <v>2055.2164102899997</v>
      </c>
      <c r="J52" s="36">
        <f>SUMIFS(СВЦЭМ!$D$39:$D$782,СВЦЭМ!$A$39:$A$782,$A52,СВЦЭМ!$B$39:$B$782,J$47)+'СЕТ СН'!$G$11+СВЦЭМ!$D$10+'СЕТ СН'!$G$6-'СЕТ СН'!$G$23</f>
        <v>2041.4206211799999</v>
      </c>
      <c r="K52" s="36">
        <f>SUMIFS(СВЦЭМ!$D$39:$D$782,СВЦЭМ!$A$39:$A$782,$A52,СВЦЭМ!$B$39:$B$782,K$47)+'СЕТ СН'!$G$11+СВЦЭМ!$D$10+'СЕТ СН'!$G$6-'СЕТ СН'!$G$23</f>
        <v>1976.3017129</v>
      </c>
      <c r="L52" s="36">
        <f>SUMIFS(СВЦЭМ!$D$39:$D$782,СВЦЭМ!$A$39:$A$782,$A52,СВЦЭМ!$B$39:$B$782,L$47)+'СЕТ СН'!$G$11+СВЦЭМ!$D$10+'СЕТ СН'!$G$6-'СЕТ СН'!$G$23</f>
        <v>1945.66732652</v>
      </c>
      <c r="M52" s="36">
        <f>SUMIFS(СВЦЭМ!$D$39:$D$782,СВЦЭМ!$A$39:$A$782,$A52,СВЦЭМ!$B$39:$B$782,M$47)+'СЕТ СН'!$G$11+СВЦЭМ!$D$10+'СЕТ СН'!$G$6-'СЕТ СН'!$G$23</f>
        <v>1957.73886894</v>
      </c>
      <c r="N52" s="36">
        <f>SUMIFS(СВЦЭМ!$D$39:$D$782,СВЦЭМ!$A$39:$A$782,$A52,СВЦЭМ!$B$39:$B$782,N$47)+'СЕТ СН'!$G$11+СВЦЭМ!$D$10+'СЕТ СН'!$G$6-'СЕТ СН'!$G$23</f>
        <v>1967.6588358199999</v>
      </c>
      <c r="O52" s="36">
        <f>SUMIFS(СВЦЭМ!$D$39:$D$782,СВЦЭМ!$A$39:$A$782,$A52,СВЦЭМ!$B$39:$B$782,O$47)+'СЕТ СН'!$G$11+СВЦЭМ!$D$10+'СЕТ СН'!$G$6-'СЕТ СН'!$G$23</f>
        <v>1994.8359614399999</v>
      </c>
      <c r="P52" s="36">
        <f>SUMIFS(СВЦЭМ!$D$39:$D$782,СВЦЭМ!$A$39:$A$782,$A52,СВЦЭМ!$B$39:$B$782,P$47)+'СЕТ СН'!$G$11+СВЦЭМ!$D$10+'СЕТ СН'!$G$6-'СЕТ СН'!$G$23</f>
        <v>2023.3457678</v>
      </c>
      <c r="Q52" s="36">
        <f>SUMIFS(СВЦЭМ!$D$39:$D$782,СВЦЭМ!$A$39:$A$782,$A52,СВЦЭМ!$B$39:$B$782,Q$47)+'СЕТ СН'!$G$11+СВЦЭМ!$D$10+'СЕТ СН'!$G$6-'СЕТ СН'!$G$23</f>
        <v>2039.2218781199999</v>
      </c>
      <c r="R52" s="36">
        <f>SUMIFS(СВЦЭМ!$D$39:$D$782,СВЦЭМ!$A$39:$A$782,$A52,СВЦЭМ!$B$39:$B$782,R$47)+'СЕТ СН'!$G$11+СВЦЭМ!$D$10+'СЕТ СН'!$G$6-'СЕТ СН'!$G$23</f>
        <v>2042.0204363099999</v>
      </c>
      <c r="S52" s="36">
        <f>SUMIFS(СВЦЭМ!$D$39:$D$782,СВЦЭМ!$A$39:$A$782,$A52,СВЦЭМ!$B$39:$B$782,S$47)+'СЕТ СН'!$G$11+СВЦЭМ!$D$10+'СЕТ СН'!$G$6-'СЕТ СН'!$G$23</f>
        <v>2022.16183262</v>
      </c>
      <c r="T52" s="36">
        <f>SUMIFS(СВЦЭМ!$D$39:$D$782,СВЦЭМ!$A$39:$A$782,$A52,СВЦЭМ!$B$39:$B$782,T$47)+'СЕТ СН'!$G$11+СВЦЭМ!$D$10+'СЕТ СН'!$G$6-'СЕТ СН'!$G$23</f>
        <v>1995.35812164</v>
      </c>
      <c r="U52" s="36">
        <f>SUMIFS(СВЦЭМ!$D$39:$D$782,СВЦЭМ!$A$39:$A$782,$A52,СВЦЭМ!$B$39:$B$782,U$47)+'СЕТ СН'!$G$11+СВЦЭМ!$D$10+'СЕТ СН'!$G$6-'СЕТ СН'!$G$23</f>
        <v>1956.0036948899999</v>
      </c>
      <c r="V52" s="36">
        <f>SUMIFS(СВЦЭМ!$D$39:$D$782,СВЦЭМ!$A$39:$A$782,$A52,СВЦЭМ!$B$39:$B$782,V$47)+'СЕТ СН'!$G$11+СВЦЭМ!$D$10+'СЕТ СН'!$G$6-'СЕТ СН'!$G$23</f>
        <v>1884.65269633</v>
      </c>
      <c r="W52" s="36">
        <f>SUMIFS(СВЦЭМ!$D$39:$D$782,СВЦЭМ!$A$39:$A$782,$A52,СВЦЭМ!$B$39:$B$782,W$47)+'СЕТ СН'!$G$11+СВЦЭМ!$D$10+'СЕТ СН'!$G$6-'СЕТ СН'!$G$23</f>
        <v>1895.2824977299999</v>
      </c>
      <c r="X52" s="36">
        <f>SUMIFS(СВЦЭМ!$D$39:$D$782,СВЦЭМ!$A$39:$A$782,$A52,СВЦЭМ!$B$39:$B$782,X$47)+'СЕТ СН'!$G$11+СВЦЭМ!$D$10+'СЕТ СН'!$G$6-'СЕТ СН'!$G$23</f>
        <v>1921.87307332</v>
      </c>
      <c r="Y52" s="36">
        <f>SUMIFS(СВЦЭМ!$D$39:$D$782,СВЦЭМ!$A$39:$A$782,$A52,СВЦЭМ!$B$39:$B$782,Y$47)+'СЕТ СН'!$G$11+СВЦЭМ!$D$10+'СЕТ СН'!$G$6-'СЕТ СН'!$G$23</f>
        <v>2015.8004233699999</v>
      </c>
    </row>
    <row r="53" spans="1:25" ht="15.75" x14ac:dyDescent="0.2">
      <c r="A53" s="35">
        <f t="shared" si="1"/>
        <v>44991</v>
      </c>
      <c r="B53" s="36">
        <f>SUMIFS(СВЦЭМ!$D$39:$D$782,СВЦЭМ!$A$39:$A$782,$A53,СВЦЭМ!$B$39:$B$782,B$47)+'СЕТ СН'!$G$11+СВЦЭМ!$D$10+'СЕТ СН'!$G$6-'СЕТ СН'!$G$23</f>
        <v>2057.87520718</v>
      </c>
      <c r="C53" s="36">
        <f>SUMIFS(СВЦЭМ!$D$39:$D$782,СВЦЭМ!$A$39:$A$782,$A53,СВЦЭМ!$B$39:$B$782,C$47)+'СЕТ СН'!$G$11+СВЦЭМ!$D$10+'СЕТ СН'!$G$6-'СЕТ СН'!$G$23</f>
        <v>2078.10343255</v>
      </c>
      <c r="D53" s="36">
        <f>SUMIFS(СВЦЭМ!$D$39:$D$782,СВЦЭМ!$A$39:$A$782,$A53,СВЦЭМ!$B$39:$B$782,D$47)+'СЕТ СН'!$G$11+СВЦЭМ!$D$10+'СЕТ СН'!$G$6-'СЕТ СН'!$G$23</f>
        <v>2096.7184049500001</v>
      </c>
      <c r="E53" s="36">
        <f>SUMIFS(СВЦЭМ!$D$39:$D$782,СВЦЭМ!$A$39:$A$782,$A53,СВЦЭМ!$B$39:$B$782,E$47)+'СЕТ СН'!$G$11+СВЦЭМ!$D$10+'СЕТ СН'!$G$6-'СЕТ СН'!$G$23</f>
        <v>2118.3033481900002</v>
      </c>
      <c r="F53" s="36">
        <f>SUMIFS(СВЦЭМ!$D$39:$D$782,СВЦЭМ!$A$39:$A$782,$A53,СВЦЭМ!$B$39:$B$782,F$47)+'СЕТ СН'!$G$11+СВЦЭМ!$D$10+'СЕТ СН'!$G$6-'СЕТ СН'!$G$23</f>
        <v>2112.4826082999998</v>
      </c>
      <c r="G53" s="36">
        <f>SUMIFS(СВЦЭМ!$D$39:$D$782,СВЦЭМ!$A$39:$A$782,$A53,СВЦЭМ!$B$39:$B$782,G$47)+'СЕТ СН'!$G$11+СВЦЭМ!$D$10+'СЕТ СН'!$G$6-'СЕТ СН'!$G$23</f>
        <v>2108.46562313</v>
      </c>
      <c r="H53" s="36">
        <f>SUMIFS(СВЦЭМ!$D$39:$D$782,СВЦЭМ!$A$39:$A$782,$A53,СВЦЭМ!$B$39:$B$782,H$47)+'СЕТ СН'!$G$11+СВЦЭМ!$D$10+'СЕТ СН'!$G$6-'СЕТ СН'!$G$23</f>
        <v>2059.1983215800001</v>
      </c>
      <c r="I53" s="36">
        <f>SUMIFS(СВЦЭМ!$D$39:$D$782,СВЦЭМ!$A$39:$A$782,$A53,СВЦЭМ!$B$39:$B$782,I$47)+'СЕТ СН'!$G$11+СВЦЭМ!$D$10+'СЕТ СН'!$G$6-'СЕТ СН'!$G$23</f>
        <v>2006.2434252400001</v>
      </c>
      <c r="J53" s="36">
        <f>SUMIFS(СВЦЭМ!$D$39:$D$782,СВЦЭМ!$A$39:$A$782,$A53,СВЦЭМ!$B$39:$B$782,J$47)+'СЕТ СН'!$G$11+СВЦЭМ!$D$10+'СЕТ СН'!$G$6-'СЕТ СН'!$G$23</f>
        <v>1987.51906869</v>
      </c>
      <c r="K53" s="36">
        <f>SUMIFS(СВЦЭМ!$D$39:$D$782,СВЦЭМ!$A$39:$A$782,$A53,СВЦЭМ!$B$39:$B$782,K$47)+'СЕТ СН'!$G$11+СВЦЭМ!$D$10+'СЕТ СН'!$G$6-'СЕТ СН'!$G$23</f>
        <v>1974.9062632</v>
      </c>
      <c r="L53" s="36">
        <f>SUMIFS(СВЦЭМ!$D$39:$D$782,СВЦЭМ!$A$39:$A$782,$A53,СВЦЭМ!$B$39:$B$782,L$47)+'СЕТ СН'!$G$11+СВЦЭМ!$D$10+'СЕТ СН'!$G$6-'СЕТ СН'!$G$23</f>
        <v>1977.05448574</v>
      </c>
      <c r="M53" s="36">
        <f>SUMIFS(СВЦЭМ!$D$39:$D$782,СВЦЭМ!$A$39:$A$782,$A53,СВЦЭМ!$B$39:$B$782,M$47)+'СЕТ СН'!$G$11+СВЦЭМ!$D$10+'СЕТ СН'!$G$6-'СЕТ СН'!$G$23</f>
        <v>1974.1426494</v>
      </c>
      <c r="N53" s="36">
        <f>SUMIFS(СВЦЭМ!$D$39:$D$782,СВЦЭМ!$A$39:$A$782,$A53,СВЦЭМ!$B$39:$B$782,N$47)+'СЕТ СН'!$G$11+СВЦЭМ!$D$10+'СЕТ СН'!$G$6-'СЕТ СН'!$G$23</f>
        <v>1992.16822037</v>
      </c>
      <c r="O53" s="36">
        <f>SUMIFS(СВЦЭМ!$D$39:$D$782,СВЦЭМ!$A$39:$A$782,$A53,СВЦЭМ!$B$39:$B$782,O$47)+'СЕТ СН'!$G$11+СВЦЭМ!$D$10+'СЕТ СН'!$G$6-'СЕТ СН'!$G$23</f>
        <v>2012.3883956699999</v>
      </c>
      <c r="P53" s="36">
        <f>SUMIFS(СВЦЭМ!$D$39:$D$782,СВЦЭМ!$A$39:$A$782,$A53,СВЦЭМ!$B$39:$B$782,P$47)+'СЕТ СН'!$G$11+СВЦЭМ!$D$10+'СЕТ СН'!$G$6-'СЕТ СН'!$G$23</f>
        <v>2022.61364647</v>
      </c>
      <c r="Q53" s="36">
        <f>SUMIFS(СВЦЭМ!$D$39:$D$782,СВЦЭМ!$A$39:$A$782,$A53,СВЦЭМ!$B$39:$B$782,Q$47)+'СЕТ СН'!$G$11+СВЦЭМ!$D$10+'СЕТ СН'!$G$6-'СЕТ СН'!$G$23</f>
        <v>2027.95009381</v>
      </c>
      <c r="R53" s="36">
        <f>SUMIFS(СВЦЭМ!$D$39:$D$782,СВЦЭМ!$A$39:$A$782,$A53,СВЦЭМ!$B$39:$B$782,R$47)+'СЕТ СН'!$G$11+СВЦЭМ!$D$10+'СЕТ СН'!$G$6-'СЕТ СН'!$G$23</f>
        <v>2034.38758704</v>
      </c>
      <c r="S53" s="36">
        <f>SUMIFS(СВЦЭМ!$D$39:$D$782,СВЦЭМ!$A$39:$A$782,$A53,СВЦЭМ!$B$39:$B$782,S$47)+'СЕТ СН'!$G$11+СВЦЭМ!$D$10+'СЕТ СН'!$G$6-'СЕТ СН'!$G$23</f>
        <v>2000.0689805499999</v>
      </c>
      <c r="T53" s="36">
        <f>SUMIFS(СВЦЭМ!$D$39:$D$782,СВЦЭМ!$A$39:$A$782,$A53,СВЦЭМ!$B$39:$B$782,T$47)+'СЕТ СН'!$G$11+СВЦЭМ!$D$10+'СЕТ СН'!$G$6-'СЕТ СН'!$G$23</f>
        <v>1984.6003396799999</v>
      </c>
      <c r="U53" s="36">
        <f>SUMIFS(СВЦЭМ!$D$39:$D$782,СВЦЭМ!$A$39:$A$782,$A53,СВЦЭМ!$B$39:$B$782,U$47)+'СЕТ СН'!$G$11+СВЦЭМ!$D$10+'СЕТ СН'!$G$6-'СЕТ СН'!$G$23</f>
        <v>1964.7916331900001</v>
      </c>
      <c r="V53" s="36">
        <f>SUMIFS(СВЦЭМ!$D$39:$D$782,СВЦЭМ!$A$39:$A$782,$A53,СВЦЭМ!$B$39:$B$782,V$47)+'СЕТ СН'!$G$11+СВЦЭМ!$D$10+'СЕТ СН'!$G$6-'СЕТ СН'!$G$23</f>
        <v>1958.0569182300001</v>
      </c>
      <c r="W53" s="36">
        <f>SUMIFS(СВЦЭМ!$D$39:$D$782,СВЦЭМ!$A$39:$A$782,$A53,СВЦЭМ!$B$39:$B$782,W$47)+'СЕТ СН'!$G$11+СВЦЭМ!$D$10+'СЕТ СН'!$G$6-'СЕТ СН'!$G$23</f>
        <v>1964.7459475200001</v>
      </c>
      <c r="X53" s="36">
        <f>SUMIFS(СВЦЭМ!$D$39:$D$782,СВЦЭМ!$A$39:$A$782,$A53,СВЦЭМ!$B$39:$B$782,X$47)+'СЕТ СН'!$G$11+СВЦЭМ!$D$10+'СЕТ СН'!$G$6-'СЕТ СН'!$G$23</f>
        <v>1996.99817992</v>
      </c>
      <c r="Y53" s="36">
        <f>SUMIFS(СВЦЭМ!$D$39:$D$782,СВЦЭМ!$A$39:$A$782,$A53,СВЦЭМ!$B$39:$B$782,Y$47)+'СЕТ СН'!$G$11+СВЦЭМ!$D$10+'СЕТ СН'!$G$6-'СЕТ СН'!$G$23</f>
        <v>2041.22564532</v>
      </c>
    </row>
    <row r="54" spans="1:25" ht="15.75" x14ac:dyDescent="0.2">
      <c r="A54" s="35">
        <f t="shared" si="1"/>
        <v>44992</v>
      </c>
      <c r="B54" s="36">
        <f>SUMIFS(СВЦЭМ!$D$39:$D$782,СВЦЭМ!$A$39:$A$782,$A54,СВЦЭМ!$B$39:$B$782,B$47)+'СЕТ СН'!$G$11+СВЦЭМ!$D$10+'СЕТ СН'!$G$6-'СЕТ СН'!$G$23</f>
        <v>2136.6130760199999</v>
      </c>
      <c r="C54" s="36">
        <f>SUMIFS(СВЦЭМ!$D$39:$D$782,СВЦЭМ!$A$39:$A$782,$A54,СВЦЭМ!$B$39:$B$782,C$47)+'СЕТ СН'!$G$11+СВЦЭМ!$D$10+'СЕТ СН'!$G$6-'СЕТ СН'!$G$23</f>
        <v>2178.8134805499999</v>
      </c>
      <c r="D54" s="36">
        <f>SUMIFS(СВЦЭМ!$D$39:$D$782,СВЦЭМ!$A$39:$A$782,$A54,СВЦЭМ!$B$39:$B$782,D$47)+'СЕТ СН'!$G$11+СВЦЭМ!$D$10+'СЕТ СН'!$G$6-'СЕТ СН'!$G$23</f>
        <v>2234.8731524699997</v>
      </c>
      <c r="E54" s="36">
        <f>SUMIFS(СВЦЭМ!$D$39:$D$782,СВЦЭМ!$A$39:$A$782,$A54,СВЦЭМ!$B$39:$B$782,E$47)+'СЕТ СН'!$G$11+СВЦЭМ!$D$10+'СЕТ СН'!$G$6-'СЕТ СН'!$G$23</f>
        <v>2230.2818163399998</v>
      </c>
      <c r="F54" s="36">
        <f>SUMIFS(СВЦЭМ!$D$39:$D$782,СВЦЭМ!$A$39:$A$782,$A54,СВЦЭМ!$B$39:$B$782,F$47)+'СЕТ СН'!$G$11+СВЦЭМ!$D$10+'СЕТ СН'!$G$6-'СЕТ СН'!$G$23</f>
        <v>2217.4514791199999</v>
      </c>
      <c r="G54" s="36">
        <f>SUMIFS(СВЦЭМ!$D$39:$D$782,СВЦЭМ!$A$39:$A$782,$A54,СВЦЭМ!$B$39:$B$782,G$47)+'СЕТ СН'!$G$11+СВЦЭМ!$D$10+'СЕТ СН'!$G$6-'СЕТ СН'!$G$23</f>
        <v>2190.0310471399998</v>
      </c>
      <c r="H54" s="36">
        <f>SUMIFS(СВЦЭМ!$D$39:$D$782,СВЦЭМ!$A$39:$A$782,$A54,СВЦЭМ!$B$39:$B$782,H$47)+'СЕТ СН'!$G$11+СВЦЭМ!$D$10+'СЕТ СН'!$G$6-'СЕТ СН'!$G$23</f>
        <v>2123.08271367</v>
      </c>
      <c r="I54" s="36">
        <f>SUMIFS(СВЦЭМ!$D$39:$D$782,СВЦЭМ!$A$39:$A$782,$A54,СВЦЭМ!$B$39:$B$782,I$47)+'СЕТ СН'!$G$11+СВЦЭМ!$D$10+'СЕТ СН'!$G$6-'СЕТ СН'!$G$23</f>
        <v>2081.8501703699999</v>
      </c>
      <c r="J54" s="36">
        <f>SUMIFS(СВЦЭМ!$D$39:$D$782,СВЦЭМ!$A$39:$A$782,$A54,СВЦЭМ!$B$39:$B$782,J$47)+'СЕТ СН'!$G$11+СВЦЭМ!$D$10+'СЕТ СН'!$G$6-'СЕТ СН'!$G$23</f>
        <v>2057.5777189199998</v>
      </c>
      <c r="K54" s="36">
        <f>SUMIFS(СВЦЭМ!$D$39:$D$782,СВЦЭМ!$A$39:$A$782,$A54,СВЦЭМ!$B$39:$B$782,K$47)+'СЕТ СН'!$G$11+СВЦЭМ!$D$10+'СЕТ СН'!$G$6-'СЕТ СН'!$G$23</f>
        <v>2033.4352507799999</v>
      </c>
      <c r="L54" s="36">
        <f>SUMIFS(СВЦЭМ!$D$39:$D$782,СВЦЭМ!$A$39:$A$782,$A54,СВЦЭМ!$B$39:$B$782,L$47)+'СЕТ СН'!$G$11+СВЦЭМ!$D$10+'СЕТ СН'!$G$6-'СЕТ СН'!$G$23</f>
        <v>2023.96083116</v>
      </c>
      <c r="M54" s="36">
        <f>SUMIFS(СВЦЭМ!$D$39:$D$782,СВЦЭМ!$A$39:$A$782,$A54,СВЦЭМ!$B$39:$B$782,M$47)+'СЕТ СН'!$G$11+СВЦЭМ!$D$10+'СЕТ СН'!$G$6-'СЕТ СН'!$G$23</f>
        <v>2040.6487738200001</v>
      </c>
      <c r="N54" s="36">
        <f>SUMIFS(СВЦЭМ!$D$39:$D$782,СВЦЭМ!$A$39:$A$782,$A54,СВЦЭМ!$B$39:$B$782,N$47)+'СЕТ СН'!$G$11+СВЦЭМ!$D$10+'СЕТ СН'!$G$6-'СЕТ СН'!$G$23</f>
        <v>2045.0134948299999</v>
      </c>
      <c r="O54" s="36">
        <f>SUMIFS(СВЦЭМ!$D$39:$D$782,СВЦЭМ!$A$39:$A$782,$A54,СВЦЭМ!$B$39:$B$782,O$47)+'СЕТ СН'!$G$11+СВЦЭМ!$D$10+'СЕТ СН'!$G$6-'СЕТ СН'!$G$23</f>
        <v>2078.4768468699999</v>
      </c>
      <c r="P54" s="36">
        <f>SUMIFS(СВЦЭМ!$D$39:$D$782,СВЦЭМ!$A$39:$A$782,$A54,СВЦЭМ!$B$39:$B$782,P$47)+'СЕТ СН'!$G$11+СВЦЭМ!$D$10+'СЕТ СН'!$G$6-'СЕТ СН'!$G$23</f>
        <v>2093.0954788899999</v>
      </c>
      <c r="Q54" s="36">
        <f>SUMIFS(СВЦЭМ!$D$39:$D$782,СВЦЭМ!$A$39:$A$782,$A54,СВЦЭМ!$B$39:$B$782,Q$47)+'СЕТ СН'!$G$11+СВЦЭМ!$D$10+'СЕТ СН'!$G$6-'СЕТ СН'!$G$23</f>
        <v>2092.6481572000002</v>
      </c>
      <c r="R54" s="36">
        <f>SUMIFS(СВЦЭМ!$D$39:$D$782,СВЦЭМ!$A$39:$A$782,$A54,СВЦЭМ!$B$39:$B$782,R$47)+'СЕТ СН'!$G$11+СВЦЭМ!$D$10+'СЕТ СН'!$G$6-'СЕТ СН'!$G$23</f>
        <v>2087.7923673099999</v>
      </c>
      <c r="S54" s="36">
        <f>SUMIFS(СВЦЭМ!$D$39:$D$782,СВЦЭМ!$A$39:$A$782,$A54,СВЦЭМ!$B$39:$B$782,S$47)+'СЕТ СН'!$G$11+СВЦЭМ!$D$10+'СЕТ СН'!$G$6-'СЕТ СН'!$G$23</f>
        <v>2080.8579392800002</v>
      </c>
      <c r="T54" s="36">
        <f>SUMIFS(СВЦЭМ!$D$39:$D$782,СВЦЭМ!$A$39:$A$782,$A54,СВЦЭМ!$B$39:$B$782,T$47)+'СЕТ СН'!$G$11+СВЦЭМ!$D$10+'СЕТ СН'!$G$6-'СЕТ СН'!$G$23</f>
        <v>2057.8445575300002</v>
      </c>
      <c r="U54" s="36">
        <f>SUMIFS(СВЦЭМ!$D$39:$D$782,СВЦЭМ!$A$39:$A$782,$A54,СВЦЭМ!$B$39:$B$782,U$47)+'СЕТ СН'!$G$11+СВЦЭМ!$D$10+'СЕТ СН'!$G$6-'СЕТ СН'!$G$23</f>
        <v>2020.1578199</v>
      </c>
      <c r="V54" s="36">
        <f>SUMIFS(СВЦЭМ!$D$39:$D$782,СВЦЭМ!$A$39:$A$782,$A54,СВЦЭМ!$B$39:$B$782,V$47)+'СЕТ СН'!$G$11+СВЦЭМ!$D$10+'СЕТ СН'!$G$6-'СЕТ СН'!$G$23</f>
        <v>2020.0267465300001</v>
      </c>
      <c r="W54" s="36">
        <f>SUMIFS(СВЦЭМ!$D$39:$D$782,СВЦЭМ!$A$39:$A$782,$A54,СВЦЭМ!$B$39:$B$782,W$47)+'СЕТ СН'!$G$11+СВЦЭМ!$D$10+'СЕТ СН'!$G$6-'СЕТ СН'!$G$23</f>
        <v>2034.23457104</v>
      </c>
      <c r="X54" s="36">
        <f>SUMIFS(СВЦЭМ!$D$39:$D$782,СВЦЭМ!$A$39:$A$782,$A54,СВЦЭМ!$B$39:$B$782,X$47)+'СЕТ СН'!$G$11+СВЦЭМ!$D$10+'СЕТ СН'!$G$6-'СЕТ СН'!$G$23</f>
        <v>2065.4967265699997</v>
      </c>
      <c r="Y54" s="36">
        <f>SUMIFS(СВЦЭМ!$D$39:$D$782,СВЦЭМ!$A$39:$A$782,$A54,СВЦЭМ!$B$39:$B$782,Y$47)+'СЕТ СН'!$G$11+СВЦЭМ!$D$10+'СЕТ СН'!$G$6-'СЕТ СН'!$G$23</f>
        <v>2063.3571498399997</v>
      </c>
    </row>
    <row r="55" spans="1:25" ht="15.75" x14ac:dyDescent="0.2">
      <c r="A55" s="35">
        <f t="shared" si="1"/>
        <v>44993</v>
      </c>
      <c r="B55" s="36">
        <f>SUMIFS(СВЦЭМ!$D$39:$D$782,СВЦЭМ!$A$39:$A$782,$A55,СВЦЭМ!$B$39:$B$782,B$47)+'СЕТ СН'!$G$11+СВЦЭМ!$D$10+'СЕТ СН'!$G$6-'СЕТ СН'!$G$23</f>
        <v>2109.0593695600001</v>
      </c>
      <c r="C55" s="36">
        <f>SUMIFS(СВЦЭМ!$D$39:$D$782,СВЦЭМ!$A$39:$A$782,$A55,СВЦЭМ!$B$39:$B$782,C$47)+'СЕТ СН'!$G$11+СВЦЭМ!$D$10+'СЕТ СН'!$G$6-'СЕТ СН'!$G$23</f>
        <v>2125.8850098100002</v>
      </c>
      <c r="D55" s="36">
        <f>SUMIFS(СВЦЭМ!$D$39:$D$782,СВЦЭМ!$A$39:$A$782,$A55,СВЦЭМ!$B$39:$B$782,D$47)+'СЕТ СН'!$G$11+СВЦЭМ!$D$10+'СЕТ СН'!$G$6-'СЕТ СН'!$G$23</f>
        <v>2143.6588987</v>
      </c>
      <c r="E55" s="36">
        <f>SUMIFS(СВЦЭМ!$D$39:$D$782,СВЦЭМ!$A$39:$A$782,$A55,СВЦЭМ!$B$39:$B$782,E$47)+'СЕТ СН'!$G$11+СВЦЭМ!$D$10+'СЕТ СН'!$G$6-'СЕТ СН'!$G$23</f>
        <v>2153.1652381399999</v>
      </c>
      <c r="F55" s="36">
        <f>SUMIFS(СВЦЭМ!$D$39:$D$782,СВЦЭМ!$A$39:$A$782,$A55,СВЦЭМ!$B$39:$B$782,F$47)+'СЕТ СН'!$G$11+СВЦЭМ!$D$10+'СЕТ СН'!$G$6-'СЕТ СН'!$G$23</f>
        <v>2155.6496247499999</v>
      </c>
      <c r="G55" s="36">
        <f>SUMIFS(СВЦЭМ!$D$39:$D$782,СВЦЭМ!$A$39:$A$782,$A55,СВЦЭМ!$B$39:$B$782,G$47)+'СЕТ СН'!$G$11+СВЦЭМ!$D$10+'СЕТ СН'!$G$6-'СЕТ СН'!$G$23</f>
        <v>2148.9790004400002</v>
      </c>
      <c r="H55" s="36">
        <f>SUMIFS(СВЦЭМ!$D$39:$D$782,СВЦЭМ!$A$39:$A$782,$A55,СВЦЭМ!$B$39:$B$782,H$47)+'СЕТ СН'!$G$11+СВЦЭМ!$D$10+'СЕТ СН'!$G$6-'СЕТ СН'!$G$23</f>
        <v>2124.1174958000001</v>
      </c>
      <c r="I55" s="36">
        <f>SUMIFS(СВЦЭМ!$D$39:$D$782,СВЦЭМ!$A$39:$A$782,$A55,СВЦЭМ!$B$39:$B$782,I$47)+'СЕТ СН'!$G$11+СВЦЭМ!$D$10+'СЕТ СН'!$G$6-'СЕТ СН'!$G$23</f>
        <v>2012.7547324499999</v>
      </c>
      <c r="J55" s="36">
        <f>SUMIFS(СВЦЭМ!$D$39:$D$782,СВЦЭМ!$A$39:$A$782,$A55,СВЦЭМ!$B$39:$B$782,J$47)+'СЕТ СН'!$G$11+СВЦЭМ!$D$10+'СЕТ СН'!$G$6-'СЕТ СН'!$G$23</f>
        <v>2034.4639932499999</v>
      </c>
      <c r="K55" s="36">
        <f>SUMIFS(СВЦЭМ!$D$39:$D$782,СВЦЭМ!$A$39:$A$782,$A55,СВЦЭМ!$B$39:$B$782,K$47)+'СЕТ СН'!$G$11+СВЦЭМ!$D$10+'СЕТ СН'!$G$6-'СЕТ СН'!$G$23</f>
        <v>2047.8797412399999</v>
      </c>
      <c r="L55" s="36">
        <f>SUMIFS(СВЦЭМ!$D$39:$D$782,СВЦЭМ!$A$39:$A$782,$A55,СВЦЭМ!$B$39:$B$782,L$47)+'СЕТ СН'!$G$11+СВЦЭМ!$D$10+'СЕТ СН'!$G$6-'СЕТ СН'!$G$23</f>
        <v>2025.51916772</v>
      </c>
      <c r="M55" s="36">
        <f>SUMIFS(СВЦЭМ!$D$39:$D$782,СВЦЭМ!$A$39:$A$782,$A55,СВЦЭМ!$B$39:$B$782,M$47)+'СЕТ СН'!$G$11+СВЦЭМ!$D$10+'СЕТ СН'!$G$6-'СЕТ СН'!$G$23</f>
        <v>2016.1383068</v>
      </c>
      <c r="N55" s="36">
        <f>SUMIFS(СВЦЭМ!$D$39:$D$782,СВЦЭМ!$A$39:$A$782,$A55,СВЦЭМ!$B$39:$B$782,N$47)+'СЕТ СН'!$G$11+СВЦЭМ!$D$10+'СЕТ СН'!$G$6-'СЕТ СН'!$G$23</f>
        <v>2007.85828889</v>
      </c>
      <c r="O55" s="36">
        <f>SUMIFS(СВЦЭМ!$D$39:$D$782,СВЦЭМ!$A$39:$A$782,$A55,СВЦЭМ!$B$39:$B$782,O$47)+'СЕТ СН'!$G$11+СВЦЭМ!$D$10+'СЕТ СН'!$G$6-'СЕТ СН'!$G$23</f>
        <v>2009.81211147</v>
      </c>
      <c r="P55" s="36">
        <f>SUMIFS(СВЦЭМ!$D$39:$D$782,СВЦЭМ!$A$39:$A$782,$A55,СВЦЭМ!$B$39:$B$782,P$47)+'СЕТ СН'!$G$11+СВЦЭМ!$D$10+'СЕТ СН'!$G$6-'СЕТ СН'!$G$23</f>
        <v>2006.0848779200001</v>
      </c>
      <c r="Q55" s="36">
        <f>SUMIFS(СВЦЭМ!$D$39:$D$782,СВЦЭМ!$A$39:$A$782,$A55,СВЦЭМ!$B$39:$B$782,Q$47)+'СЕТ СН'!$G$11+СВЦЭМ!$D$10+'СЕТ СН'!$G$6-'СЕТ СН'!$G$23</f>
        <v>2002.5402754699999</v>
      </c>
      <c r="R55" s="36">
        <f>SUMIFS(СВЦЭМ!$D$39:$D$782,СВЦЭМ!$A$39:$A$782,$A55,СВЦЭМ!$B$39:$B$782,R$47)+'СЕТ СН'!$G$11+СВЦЭМ!$D$10+'СЕТ СН'!$G$6-'СЕТ СН'!$G$23</f>
        <v>2015.3598906299999</v>
      </c>
      <c r="S55" s="36">
        <f>SUMIFS(СВЦЭМ!$D$39:$D$782,СВЦЭМ!$A$39:$A$782,$A55,СВЦЭМ!$B$39:$B$782,S$47)+'СЕТ СН'!$G$11+СВЦЭМ!$D$10+'СЕТ СН'!$G$6-'СЕТ СН'!$G$23</f>
        <v>2022.7333283200001</v>
      </c>
      <c r="T55" s="36">
        <f>SUMIFS(СВЦЭМ!$D$39:$D$782,СВЦЭМ!$A$39:$A$782,$A55,СВЦЭМ!$B$39:$B$782,T$47)+'СЕТ СН'!$G$11+СВЦЭМ!$D$10+'СЕТ СН'!$G$6-'СЕТ СН'!$G$23</f>
        <v>2022.7273884700001</v>
      </c>
      <c r="U55" s="36">
        <f>SUMIFS(СВЦЭМ!$D$39:$D$782,СВЦЭМ!$A$39:$A$782,$A55,СВЦЭМ!$B$39:$B$782,U$47)+'СЕТ СН'!$G$11+СВЦЭМ!$D$10+'СЕТ СН'!$G$6-'СЕТ СН'!$G$23</f>
        <v>1988.0188209799999</v>
      </c>
      <c r="V55" s="36">
        <f>SUMIFS(СВЦЭМ!$D$39:$D$782,СВЦЭМ!$A$39:$A$782,$A55,СВЦЭМ!$B$39:$B$782,V$47)+'СЕТ СН'!$G$11+СВЦЭМ!$D$10+'СЕТ СН'!$G$6-'СЕТ СН'!$G$23</f>
        <v>1977.7622594899999</v>
      </c>
      <c r="W55" s="36">
        <f>SUMIFS(СВЦЭМ!$D$39:$D$782,СВЦЭМ!$A$39:$A$782,$A55,СВЦЭМ!$B$39:$B$782,W$47)+'СЕТ СН'!$G$11+СВЦЭМ!$D$10+'СЕТ СН'!$G$6-'СЕТ СН'!$G$23</f>
        <v>1990.9306867</v>
      </c>
      <c r="X55" s="36">
        <f>SUMIFS(СВЦЭМ!$D$39:$D$782,СВЦЭМ!$A$39:$A$782,$A55,СВЦЭМ!$B$39:$B$782,X$47)+'СЕТ СН'!$G$11+СВЦЭМ!$D$10+'СЕТ СН'!$G$6-'СЕТ СН'!$G$23</f>
        <v>2035.73428341</v>
      </c>
      <c r="Y55" s="36">
        <f>SUMIFS(СВЦЭМ!$D$39:$D$782,СВЦЭМ!$A$39:$A$782,$A55,СВЦЭМ!$B$39:$B$782,Y$47)+'СЕТ СН'!$G$11+СВЦЭМ!$D$10+'СЕТ СН'!$G$6-'СЕТ СН'!$G$23</f>
        <v>2074.8701613900002</v>
      </c>
    </row>
    <row r="56" spans="1:25" ht="15.75" x14ac:dyDescent="0.2">
      <c r="A56" s="35">
        <f t="shared" si="1"/>
        <v>44994</v>
      </c>
      <c r="B56" s="36">
        <f>SUMIFS(СВЦЭМ!$D$39:$D$782,СВЦЭМ!$A$39:$A$782,$A56,СВЦЭМ!$B$39:$B$782,B$47)+'СЕТ СН'!$G$11+СВЦЭМ!$D$10+'СЕТ СН'!$G$6-'СЕТ СН'!$G$23</f>
        <v>2107.44229756</v>
      </c>
      <c r="C56" s="36">
        <f>SUMIFS(СВЦЭМ!$D$39:$D$782,СВЦЭМ!$A$39:$A$782,$A56,СВЦЭМ!$B$39:$B$782,C$47)+'СЕТ СН'!$G$11+СВЦЭМ!$D$10+'СЕТ СН'!$G$6-'СЕТ СН'!$G$23</f>
        <v>2154.1532587199999</v>
      </c>
      <c r="D56" s="36">
        <f>SUMIFS(СВЦЭМ!$D$39:$D$782,СВЦЭМ!$A$39:$A$782,$A56,СВЦЭМ!$B$39:$B$782,D$47)+'СЕТ СН'!$G$11+СВЦЭМ!$D$10+'СЕТ СН'!$G$6-'СЕТ СН'!$G$23</f>
        <v>2173.87757543</v>
      </c>
      <c r="E56" s="36">
        <f>SUMIFS(СВЦЭМ!$D$39:$D$782,СВЦЭМ!$A$39:$A$782,$A56,СВЦЭМ!$B$39:$B$782,E$47)+'СЕТ СН'!$G$11+СВЦЭМ!$D$10+'СЕТ СН'!$G$6-'СЕТ СН'!$G$23</f>
        <v>2186.6690296699999</v>
      </c>
      <c r="F56" s="36">
        <f>SUMIFS(СВЦЭМ!$D$39:$D$782,СВЦЭМ!$A$39:$A$782,$A56,СВЦЭМ!$B$39:$B$782,F$47)+'СЕТ СН'!$G$11+СВЦЭМ!$D$10+'СЕТ СН'!$G$6-'СЕТ СН'!$G$23</f>
        <v>2185.8372162699998</v>
      </c>
      <c r="G56" s="36">
        <f>SUMIFS(СВЦЭМ!$D$39:$D$782,СВЦЭМ!$A$39:$A$782,$A56,СВЦЭМ!$B$39:$B$782,G$47)+'СЕТ СН'!$G$11+СВЦЭМ!$D$10+'СЕТ СН'!$G$6-'СЕТ СН'!$G$23</f>
        <v>2156.5275727899998</v>
      </c>
      <c r="H56" s="36">
        <f>SUMIFS(СВЦЭМ!$D$39:$D$782,СВЦЭМ!$A$39:$A$782,$A56,СВЦЭМ!$B$39:$B$782,H$47)+'СЕТ СН'!$G$11+СВЦЭМ!$D$10+'СЕТ СН'!$G$6-'СЕТ СН'!$G$23</f>
        <v>2109.4345851600001</v>
      </c>
      <c r="I56" s="36">
        <f>SUMIFS(СВЦЭМ!$D$39:$D$782,СВЦЭМ!$A$39:$A$782,$A56,СВЦЭМ!$B$39:$B$782,I$47)+'СЕТ СН'!$G$11+СВЦЭМ!$D$10+'СЕТ СН'!$G$6-'СЕТ СН'!$G$23</f>
        <v>2056.0335397600002</v>
      </c>
      <c r="J56" s="36">
        <f>SUMIFS(СВЦЭМ!$D$39:$D$782,СВЦЭМ!$A$39:$A$782,$A56,СВЦЭМ!$B$39:$B$782,J$47)+'СЕТ СН'!$G$11+СВЦЭМ!$D$10+'СЕТ СН'!$G$6-'СЕТ СН'!$G$23</f>
        <v>2036.92505959</v>
      </c>
      <c r="K56" s="36">
        <f>SUMIFS(СВЦЭМ!$D$39:$D$782,СВЦЭМ!$A$39:$A$782,$A56,СВЦЭМ!$B$39:$B$782,K$47)+'СЕТ СН'!$G$11+СВЦЭМ!$D$10+'СЕТ СН'!$G$6-'СЕТ СН'!$G$23</f>
        <v>2017.4339710199999</v>
      </c>
      <c r="L56" s="36">
        <f>SUMIFS(СВЦЭМ!$D$39:$D$782,СВЦЭМ!$A$39:$A$782,$A56,СВЦЭМ!$B$39:$B$782,L$47)+'СЕТ СН'!$G$11+СВЦЭМ!$D$10+'СЕТ СН'!$G$6-'СЕТ СН'!$G$23</f>
        <v>2010.9651674899999</v>
      </c>
      <c r="M56" s="36">
        <f>SUMIFS(СВЦЭМ!$D$39:$D$782,СВЦЭМ!$A$39:$A$782,$A56,СВЦЭМ!$B$39:$B$782,M$47)+'СЕТ СН'!$G$11+СВЦЭМ!$D$10+'СЕТ СН'!$G$6-'СЕТ СН'!$G$23</f>
        <v>2036.0363291799999</v>
      </c>
      <c r="N56" s="36">
        <f>SUMIFS(СВЦЭМ!$D$39:$D$782,СВЦЭМ!$A$39:$A$782,$A56,СВЦЭМ!$B$39:$B$782,N$47)+'СЕТ СН'!$G$11+СВЦЭМ!$D$10+'СЕТ СН'!$G$6-'СЕТ СН'!$G$23</f>
        <v>2055.8997774899999</v>
      </c>
      <c r="O56" s="36">
        <f>SUMIFS(СВЦЭМ!$D$39:$D$782,СВЦЭМ!$A$39:$A$782,$A56,СВЦЭМ!$B$39:$B$782,O$47)+'СЕТ СН'!$G$11+СВЦЭМ!$D$10+'СЕТ СН'!$G$6-'СЕТ СН'!$G$23</f>
        <v>2095.08001685</v>
      </c>
      <c r="P56" s="36">
        <f>SUMIFS(СВЦЭМ!$D$39:$D$782,СВЦЭМ!$A$39:$A$782,$A56,СВЦЭМ!$B$39:$B$782,P$47)+'СЕТ СН'!$G$11+СВЦЭМ!$D$10+'СЕТ СН'!$G$6-'СЕТ СН'!$G$23</f>
        <v>2107.3764636199999</v>
      </c>
      <c r="Q56" s="36">
        <f>SUMIFS(СВЦЭМ!$D$39:$D$782,СВЦЭМ!$A$39:$A$782,$A56,СВЦЭМ!$B$39:$B$782,Q$47)+'СЕТ СН'!$G$11+СВЦЭМ!$D$10+'СЕТ СН'!$G$6-'СЕТ СН'!$G$23</f>
        <v>2119.7310013599999</v>
      </c>
      <c r="R56" s="36">
        <f>SUMIFS(СВЦЭМ!$D$39:$D$782,СВЦЭМ!$A$39:$A$782,$A56,СВЦЭМ!$B$39:$B$782,R$47)+'СЕТ СН'!$G$11+СВЦЭМ!$D$10+'СЕТ СН'!$G$6-'СЕТ СН'!$G$23</f>
        <v>2126.88002357</v>
      </c>
      <c r="S56" s="36">
        <f>SUMIFS(СВЦЭМ!$D$39:$D$782,СВЦЭМ!$A$39:$A$782,$A56,СВЦЭМ!$B$39:$B$782,S$47)+'СЕТ СН'!$G$11+СВЦЭМ!$D$10+'СЕТ СН'!$G$6-'СЕТ СН'!$G$23</f>
        <v>2093.0214016</v>
      </c>
      <c r="T56" s="36">
        <f>SUMIFS(СВЦЭМ!$D$39:$D$782,СВЦЭМ!$A$39:$A$782,$A56,СВЦЭМ!$B$39:$B$782,T$47)+'СЕТ СН'!$G$11+СВЦЭМ!$D$10+'СЕТ СН'!$G$6-'СЕТ СН'!$G$23</f>
        <v>2052.5606120000002</v>
      </c>
      <c r="U56" s="36">
        <f>SUMIFS(СВЦЭМ!$D$39:$D$782,СВЦЭМ!$A$39:$A$782,$A56,СВЦЭМ!$B$39:$B$782,U$47)+'СЕТ СН'!$G$11+СВЦЭМ!$D$10+'СЕТ СН'!$G$6-'СЕТ СН'!$G$23</f>
        <v>2012.64284327</v>
      </c>
      <c r="V56" s="36">
        <f>SUMIFS(СВЦЭМ!$D$39:$D$782,СВЦЭМ!$A$39:$A$782,$A56,СВЦЭМ!$B$39:$B$782,V$47)+'СЕТ СН'!$G$11+СВЦЭМ!$D$10+'СЕТ СН'!$G$6-'СЕТ СН'!$G$23</f>
        <v>2000.01030231</v>
      </c>
      <c r="W56" s="36">
        <f>SUMIFS(СВЦЭМ!$D$39:$D$782,СВЦЭМ!$A$39:$A$782,$A56,СВЦЭМ!$B$39:$B$782,W$47)+'СЕТ СН'!$G$11+СВЦЭМ!$D$10+'СЕТ СН'!$G$6-'СЕТ СН'!$G$23</f>
        <v>2007.6478111700001</v>
      </c>
      <c r="X56" s="36">
        <f>SUMIFS(СВЦЭМ!$D$39:$D$782,СВЦЭМ!$A$39:$A$782,$A56,СВЦЭМ!$B$39:$B$782,X$47)+'СЕТ СН'!$G$11+СВЦЭМ!$D$10+'СЕТ СН'!$G$6-'СЕТ СН'!$G$23</f>
        <v>2039.65031529</v>
      </c>
      <c r="Y56" s="36">
        <f>SUMIFS(СВЦЭМ!$D$39:$D$782,СВЦЭМ!$A$39:$A$782,$A56,СВЦЭМ!$B$39:$B$782,Y$47)+'СЕТ СН'!$G$11+СВЦЭМ!$D$10+'СЕТ СН'!$G$6-'СЕТ СН'!$G$23</f>
        <v>2063.4096239999999</v>
      </c>
    </row>
    <row r="57" spans="1:25" ht="15.75" x14ac:dyDescent="0.2">
      <c r="A57" s="35">
        <f t="shared" si="1"/>
        <v>44995</v>
      </c>
      <c r="B57" s="36">
        <f>SUMIFS(СВЦЭМ!$D$39:$D$782,СВЦЭМ!$A$39:$A$782,$A57,СВЦЭМ!$B$39:$B$782,B$47)+'СЕТ СН'!$G$11+СВЦЭМ!$D$10+'СЕТ СН'!$G$6-'СЕТ СН'!$G$23</f>
        <v>2123.5419371099997</v>
      </c>
      <c r="C57" s="36">
        <f>SUMIFS(СВЦЭМ!$D$39:$D$782,СВЦЭМ!$A$39:$A$782,$A57,СВЦЭМ!$B$39:$B$782,C$47)+'СЕТ СН'!$G$11+СВЦЭМ!$D$10+'СЕТ СН'!$G$6-'СЕТ СН'!$G$23</f>
        <v>2127.7571449100001</v>
      </c>
      <c r="D57" s="36">
        <f>SUMIFS(СВЦЭМ!$D$39:$D$782,СВЦЭМ!$A$39:$A$782,$A57,СВЦЭМ!$B$39:$B$782,D$47)+'СЕТ СН'!$G$11+СВЦЭМ!$D$10+'СЕТ СН'!$G$6-'СЕТ СН'!$G$23</f>
        <v>2128.2771443500001</v>
      </c>
      <c r="E57" s="36">
        <f>SUMIFS(СВЦЭМ!$D$39:$D$782,СВЦЭМ!$A$39:$A$782,$A57,СВЦЭМ!$B$39:$B$782,E$47)+'СЕТ СН'!$G$11+СВЦЭМ!$D$10+'СЕТ СН'!$G$6-'СЕТ СН'!$G$23</f>
        <v>2145.3905433499999</v>
      </c>
      <c r="F57" s="36">
        <f>SUMIFS(СВЦЭМ!$D$39:$D$782,СВЦЭМ!$A$39:$A$782,$A57,СВЦЭМ!$B$39:$B$782,F$47)+'СЕТ СН'!$G$11+СВЦЭМ!$D$10+'СЕТ СН'!$G$6-'СЕТ СН'!$G$23</f>
        <v>2151.4559680100001</v>
      </c>
      <c r="G57" s="36">
        <f>SUMIFS(СВЦЭМ!$D$39:$D$782,СВЦЭМ!$A$39:$A$782,$A57,СВЦЭМ!$B$39:$B$782,G$47)+'СЕТ СН'!$G$11+СВЦЭМ!$D$10+'СЕТ СН'!$G$6-'СЕТ СН'!$G$23</f>
        <v>2149.4011705000003</v>
      </c>
      <c r="H57" s="36">
        <f>SUMIFS(СВЦЭМ!$D$39:$D$782,СВЦЭМ!$A$39:$A$782,$A57,СВЦЭМ!$B$39:$B$782,H$47)+'СЕТ СН'!$G$11+СВЦЭМ!$D$10+'СЕТ СН'!$G$6-'СЕТ СН'!$G$23</f>
        <v>2112.8367961599997</v>
      </c>
      <c r="I57" s="36">
        <f>SUMIFS(СВЦЭМ!$D$39:$D$782,СВЦЭМ!$A$39:$A$782,$A57,СВЦЭМ!$B$39:$B$782,I$47)+'СЕТ СН'!$G$11+СВЦЭМ!$D$10+'СЕТ СН'!$G$6-'СЕТ СН'!$G$23</f>
        <v>2052.8633717000002</v>
      </c>
      <c r="J57" s="36">
        <f>SUMIFS(СВЦЭМ!$D$39:$D$782,СВЦЭМ!$A$39:$A$782,$A57,СВЦЭМ!$B$39:$B$782,J$47)+'СЕТ СН'!$G$11+СВЦЭМ!$D$10+'СЕТ СН'!$G$6-'СЕТ СН'!$G$23</f>
        <v>2032.6950340599999</v>
      </c>
      <c r="K57" s="36">
        <f>SUMIFS(СВЦЭМ!$D$39:$D$782,СВЦЭМ!$A$39:$A$782,$A57,СВЦЭМ!$B$39:$B$782,K$47)+'СЕТ СН'!$G$11+СВЦЭМ!$D$10+'СЕТ СН'!$G$6-'СЕТ СН'!$G$23</f>
        <v>2013.81710036</v>
      </c>
      <c r="L57" s="36">
        <f>SUMIFS(СВЦЭМ!$D$39:$D$782,СВЦЭМ!$A$39:$A$782,$A57,СВЦЭМ!$B$39:$B$782,L$47)+'СЕТ СН'!$G$11+СВЦЭМ!$D$10+'СЕТ СН'!$G$6-'СЕТ СН'!$G$23</f>
        <v>2014.59768753</v>
      </c>
      <c r="M57" s="36">
        <f>SUMIFS(СВЦЭМ!$D$39:$D$782,СВЦЭМ!$A$39:$A$782,$A57,СВЦЭМ!$B$39:$B$782,M$47)+'СЕТ СН'!$G$11+СВЦЭМ!$D$10+'СЕТ СН'!$G$6-'СЕТ СН'!$G$23</f>
        <v>2045.89172648</v>
      </c>
      <c r="N57" s="36">
        <f>SUMIFS(СВЦЭМ!$D$39:$D$782,СВЦЭМ!$A$39:$A$782,$A57,СВЦЭМ!$B$39:$B$782,N$47)+'СЕТ СН'!$G$11+СВЦЭМ!$D$10+'СЕТ СН'!$G$6-'СЕТ СН'!$G$23</f>
        <v>2089.5840460099998</v>
      </c>
      <c r="O57" s="36">
        <f>SUMIFS(СВЦЭМ!$D$39:$D$782,СВЦЭМ!$A$39:$A$782,$A57,СВЦЭМ!$B$39:$B$782,O$47)+'СЕТ СН'!$G$11+СВЦЭМ!$D$10+'СЕТ СН'!$G$6-'СЕТ СН'!$G$23</f>
        <v>2126.71532871</v>
      </c>
      <c r="P57" s="36">
        <f>SUMIFS(СВЦЭМ!$D$39:$D$782,СВЦЭМ!$A$39:$A$782,$A57,СВЦЭМ!$B$39:$B$782,P$47)+'СЕТ СН'!$G$11+СВЦЭМ!$D$10+'СЕТ СН'!$G$6-'СЕТ СН'!$G$23</f>
        <v>2138.01866526</v>
      </c>
      <c r="Q57" s="36">
        <f>SUMIFS(СВЦЭМ!$D$39:$D$782,СВЦЭМ!$A$39:$A$782,$A57,СВЦЭМ!$B$39:$B$782,Q$47)+'СЕТ СН'!$G$11+СВЦЭМ!$D$10+'СЕТ СН'!$G$6-'СЕТ СН'!$G$23</f>
        <v>2132.6944846900001</v>
      </c>
      <c r="R57" s="36">
        <f>SUMIFS(СВЦЭМ!$D$39:$D$782,СВЦЭМ!$A$39:$A$782,$A57,СВЦЭМ!$B$39:$B$782,R$47)+'СЕТ СН'!$G$11+СВЦЭМ!$D$10+'СЕТ СН'!$G$6-'СЕТ СН'!$G$23</f>
        <v>2137.5303954700003</v>
      </c>
      <c r="S57" s="36">
        <f>SUMIFS(СВЦЭМ!$D$39:$D$782,СВЦЭМ!$A$39:$A$782,$A57,СВЦЭМ!$B$39:$B$782,S$47)+'СЕТ СН'!$G$11+СВЦЭМ!$D$10+'СЕТ СН'!$G$6-'СЕТ СН'!$G$23</f>
        <v>2129.12893829</v>
      </c>
      <c r="T57" s="36">
        <f>SUMIFS(СВЦЭМ!$D$39:$D$782,СВЦЭМ!$A$39:$A$782,$A57,СВЦЭМ!$B$39:$B$782,T$47)+'СЕТ СН'!$G$11+СВЦЭМ!$D$10+'СЕТ СН'!$G$6-'СЕТ СН'!$G$23</f>
        <v>2093.0278159199997</v>
      </c>
      <c r="U57" s="36">
        <f>SUMIFS(СВЦЭМ!$D$39:$D$782,СВЦЭМ!$A$39:$A$782,$A57,СВЦЭМ!$B$39:$B$782,U$47)+'СЕТ СН'!$G$11+СВЦЭМ!$D$10+'СЕТ СН'!$G$6-'СЕТ СН'!$G$23</f>
        <v>2075.0825794399998</v>
      </c>
      <c r="V57" s="36">
        <f>SUMIFS(СВЦЭМ!$D$39:$D$782,СВЦЭМ!$A$39:$A$782,$A57,СВЦЭМ!$B$39:$B$782,V$47)+'СЕТ СН'!$G$11+СВЦЭМ!$D$10+'СЕТ СН'!$G$6-'СЕТ СН'!$G$23</f>
        <v>2077.2283312099999</v>
      </c>
      <c r="W57" s="36">
        <f>SUMIFS(СВЦЭМ!$D$39:$D$782,СВЦЭМ!$A$39:$A$782,$A57,СВЦЭМ!$B$39:$B$782,W$47)+'СЕТ СН'!$G$11+СВЦЭМ!$D$10+'СЕТ СН'!$G$6-'СЕТ СН'!$G$23</f>
        <v>2074.9224282599998</v>
      </c>
      <c r="X57" s="36">
        <f>SUMIFS(СВЦЭМ!$D$39:$D$782,СВЦЭМ!$A$39:$A$782,$A57,СВЦЭМ!$B$39:$B$782,X$47)+'СЕТ СН'!$G$11+СВЦЭМ!$D$10+'СЕТ СН'!$G$6-'СЕТ СН'!$G$23</f>
        <v>2108.1080632599997</v>
      </c>
      <c r="Y57" s="36">
        <f>SUMIFS(СВЦЭМ!$D$39:$D$782,СВЦЭМ!$A$39:$A$782,$A57,СВЦЭМ!$B$39:$B$782,Y$47)+'СЕТ СН'!$G$11+СВЦЭМ!$D$10+'СЕТ СН'!$G$6-'СЕТ СН'!$G$23</f>
        <v>2113.4880917800001</v>
      </c>
    </row>
    <row r="58" spans="1:25" ht="15.75" x14ac:dyDescent="0.2">
      <c r="A58" s="35">
        <f t="shared" si="1"/>
        <v>44996</v>
      </c>
      <c r="B58" s="36">
        <f>SUMIFS(СВЦЭМ!$D$39:$D$782,СВЦЭМ!$A$39:$A$782,$A58,СВЦЭМ!$B$39:$B$782,B$47)+'СЕТ СН'!$G$11+СВЦЭМ!$D$10+'СЕТ СН'!$G$6-'СЕТ СН'!$G$23</f>
        <v>2074.4675761600001</v>
      </c>
      <c r="C58" s="36">
        <f>SUMIFS(СВЦЭМ!$D$39:$D$782,СВЦЭМ!$A$39:$A$782,$A58,СВЦЭМ!$B$39:$B$782,C$47)+'СЕТ СН'!$G$11+СВЦЭМ!$D$10+'СЕТ СН'!$G$6-'СЕТ СН'!$G$23</f>
        <v>2131.23476304</v>
      </c>
      <c r="D58" s="36">
        <f>SUMIFS(СВЦЭМ!$D$39:$D$782,СВЦЭМ!$A$39:$A$782,$A58,СВЦЭМ!$B$39:$B$782,D$47)+'СЕТ СН'!$G$11+СВЦЭМ!$D$10+'СЕТ СН'!$G$6-'СЕТ СН'!$G$23</f>
        <v>2159.6120081700001</v>
      </c>
      <c r="E58" s="36">
        <f>SUMIFS(СВЦЭМ!$D$39:$D$782,СВЦЭМ!$A$39:$A$782,$A58,СВЦЭМ!$B$39:$B$782,E$47)+'СЕТ СН'!$G$11+СВЦЭМ!$D$10+'СЕТ СН'!$G$6-'СЕТ СН'!$G$23</f>
        <v>2150.8494243300001</v>
      </c>
      <c r="F58" s="36">
        <f>SUMIFS(СВЦЭМ!$D$39:$D$782,СВЦЭМ!$A$39:$A$782,$A58,СВЦЭМ!$B$39:$B$782,F$47)+'СЕТ СН'!$G$11+СВЦЭМ!$D$10+'СЕТ СН'!$G$6-'СЕТ СН'!$G$23</f>
        <v>2146.1006511400001</v>
      </c>
      <c r="G58" s="36">
        <f>SUMIFS(СВЦЭМ!$D$39:$D$782,СВЦЭМ!$A$39:$A$782,$A58,СВЦЭМ!$B$39:$B$782,G$47)+'СЕТ СН'!$G$11+СВЦЭМ!$D$10+'СЕТ СН'!$G$6-'СЕТ СН'!$G$23</f>
        <v>2133.36543557</v>
      </c>
      <c r="H58" s="36">
        <f>SUMIFS(СВЦЭМ!$D$39:$D$782,СВЦЭМ!$A$39:$A$782,$A58,СВЦЭМ!$B$39:$B$782,H$47)+'СЕТ СН'!$G$11+СВЦЭМ!$D$10+'СЕТ СН'!$G$6-'СЕТ СН'!$G$23</f>
        <v>2130.1290890600003</v>
      </c>
      <c r="I58" s="36">
        <f>SUMIFS(СВЦЭМ!$D$39:$D$782,СВЦЭМ!$A$39:$A$782,$A58,СВЦЭМ!$B$39:$B$782,I$47)+'СЕТ СН'!$G$11+СВЦЭМ!$D$10+'СЕТ СН'!$G$6-'СЕТ СН'!$G$23</f>
        <v>2109.9437970099998</v>
      </c>
      <c r="J58" s="36">
        <f>SUMIFS(СВЦЭМ!$D$39:$D$782,СВЦЭМ!$A$39:$A$782,$A58,СВЦЭМ!$B$39:$B$782,J$47)+'СЕТ СН'!$G$11+СВЦЭМ!$D$10+'СЕТ СН'!$G$6-'СЕТ СН'!$G$23</f>
        <v>2035.6722190599999</v>
      </c>
      <c r="K58" s="36">
        <f>SUMIFS(СВЦЭМ!$D$39:$D$782,СВЦЭМ!$A$39:$A$782,$A58,СВЦЭМ!$B$39:$B$782,K$47)+'СЕТ СН'!$G$11+СВЦЭМ!$D$10+'СЕТ СН'!$G$6-'СЕТ СН'!$G$23</f>
        <v>1927.3149578299999</v>
      </c>
      <c r="L58" s="36">
        <f>SUMIFS(СВЦЭМ!$D$39:$D$782,СВЦЭМ!$A$39:$A$782,$A58,СВЦЭМ!$B$39:$B$782,L$47)+'СЕТ СН'!$G$11+СВЦЭМ!$D$10+'СЕТ СН'!$G$6-'СЕТ СН'!$G$23</f>
        <v>1914.6706338199999</v>
      </c>
      <c r="M58" s="36">
        <f>SUMIFS(СВЦЭМ!$D$39:$D$782,СВЦЭМ!$A$39:$A$782,$A58,СВЦЭМ!$B$39:$B$782,M$47)+'СЕТ СН'!$G$11+СВЦЭМ!$D$10+'СЕТ СН'!$G$6-'СЕТ СН'!$G$23</f>
        <v>1865.9114416699999</v>
      </c>
      <c r="N58" s="36">
        <f>SUMIFS(СВЦЭМ!$D$39:$D$782,СВЦЭМ!$A$39:$A$782,$A58,СВЦЭМ!$B$39:$B$782,N$47)+'СЕТ СН'!$G$11+СВЦЭМ!$D$10+'СЕТ СН'!$G$6-'СЕТ СН'!$G$23</f>
        <v>1920.5056332300001</v>
      </c>
      <c r="O58" s="36">
        <f>SUMIFS(СВЦЭМ!$D$39:$D$782,СВЦЭМ!$A$39:$A$782,$A58,СВЦЭМ!$B$39:$B$782,O$47)+'СЕТ СН'!$G$11+СВЦЭМ!$D$10+'СЕТ СН'!$G$6-'СЕТ СН'!$G$23</f>
        <v>1966.70237331</v>
      </c>
      <c r="P58" s="36">
        <f>SUMIFS(СВЦЭМ!$D$39:$D$782,СВЦЭМ!$A$39:$A$782,$A58,СВЦЭМ!$B$39:$B$782,P$47)+'СЕТ СН'!$G$11+СВЦЭМ!$D$10+'СЕТ СН'!$G$6-'СЕТ СН'!$G$23</f>
        <v>1990.76694198</v>
      </c>
      <c r="Q58" s="36">
        <f>SUMIFS(СВЦЭМ!$D$39:$D$782,СВЦЭМ!$A$39:$A$782,$A58,СВЦЭМ!$B$39:$B$782,Q$47)+'СЕТ СН'!$G$11+СВЦЭМ!$D$10+'СЕТ СН'!$G$6-'СЕТ СН'!$G$23</f>
        <v>2000.66576938</v>
      </c>
      <c r="R58" s="36">
        <f>SUMIFS(СВЦЭМ!$D$39:$D$782,СВЦЭМ!$A$39:$A$782,$A58,СВЦЭМ!$B$39:$B$782,R$47)+'СЕТ СН'!$G$11+СВЦЭМ!$D$10+'СЕТ СН'!$G$6-'СЕТ СН'!$G$23</f>
        <v>2010.5710127099999</v>
      </c>
      <c r="S58" s="36">
        <f>SUMIFS(СВЦЭМ!$D$39:$D$782,СВЦЭМ!$A$39:$A$782,$A58,СВЦЭМ!$B$39:$B$782,S$47)+'СЕТ СН'!$G$11+СВЦЭМ!$D$10+'СЕТ СН'!$G$6-'СЕТ СН'!$G$23</f>
        <v>2005.2376976099999</v>
      </c>
      <c r="T58" s="36">
        <f>SUMIFS(СВЦЭМ!$D$39:$D$782,СВЦЭМ!$A$39:$A$782,$A58,СВЦЭМ!$B$39:$B$782,T$47)+'СЕТ СН'!$G$11+СВЦЭМ!$D$10+'СЕТ СН'!$G$6-'СЕТ СН'!$G$23</f>
        <v>1978.65831637</v>
      </c>
      <c r="U58" s="36">
        <f>SUMIFS(СВЦЭМ!$D$39:$D$782,СВЦЭМ!$A$39:$A$782,$A58,СВЦЭМ!$B$39:$B$782,U$47)+'СЕТ СН'!$G$11+СВЦЭМ!$D$10+'СЕТ СН'!$G$6-'СЕТ СН'!$G$23</f>
        <v>1953.1125929299999</v>
      </c>
      <c r="V58" s="36">
        <f>SUMIFS(СВЦЭМ!$D$39:$D$782,СВЦЭМ!$A$39:$A$782,$A58,СВЦЭМ!$B$39:$B$782,V$47)+'СЕТ СН'!$G$11+СВЦЭМ!$D$10+'СЕТ СН'!$G$6-'СЕТ СН'!$G$23</f>
        <v>1938.29132536</v>
      </c>
      <c r="W58" s="36">
        <f>SUMIFS(СВЦЭМ!$D$39:$D$782,СВЦЭМ!$A$39:$A$782,$A58,СВЦЭМ!$B$39:$B$782,W$47)+'СЕТ СН'!$G$11+СВЦЭМ!$D$10+'СЕТ СН'!$G$6-'СЕТ СН'!$G$23</f>
        <v>1949.0659827300001</v>
      </c>
      <c r="X58" s="36">
        <f>SUMIFS(СВЦЭМ!$D$39:$D$782,СВЦЭМ!$A$39:$A$782,$A58,СВЦЭМ!$B$39:$B$782,X$47)+'СЕТ СН'!$G$11+СВЦЭМ!$D$10+'СЕТ СН'!$G$6-'СЕТ СН'!$G$23</f>
        <v>1990.57595997</v>
      </c>
      <c r="Y58" s="36">
        <f>SUMIFS(СВЦЭМ!$D$39:$D$782,СВЦЭМ!$A$39:$A$782,$A58,СВЦЭМ!$B$39:$B$782,Y$47)+'СЕТ СН'!$G$11+СВЦЭМ!$D$10+'СЕТ СН'!$G$6-'СЕТ СН'!$G$23</f>
        <v>2037.2801024</v>
      </c>
    </row>
    <row r="59" spans="1:25" ht="15.75" x14ac:dyDescent="0.2">
      <c r="A59" s="35">
        <f t="shared" si="1"/>
        <v>44997</v>
      </c>
      <c r="B59" s="36">
        <f>SUMIFS(СВЦЭМ!$D$39:$D$782,СВЦЭМ!$A$39:$A$782,$A59,СВЦЭМ!$B$39:$B$782,B$47)+'СЕТ СН'!$G$11+СВЦЭМ!$D$10+'СЕТ СН'!$G$6-'СЕТ СН'!$G$23</f>
        <v>2086.8662724599999</v>
      </c>
      <c r="C59" s="36">
        <f>SUMIFS(СВЦЭМ!$D$39:$D$782,СВЦЭМ!$A$39:$A$782,$A59,СВЦЭМ!$B$39:$B$782,C$47)+'СЕТ СН'!$G$11+СВЦЭМ!$D$10+'СЕТ СН'!$G$6-'СЕТ СН'!$G$23</f>
        <v>2147.9833002799996</v>
      </c>
      <c r="D59" s="36">
        <f>SUMIFS(СВЦЭМ!$D$39:$D$782,СВЦЭМ!$A$39:$A$782,$A59,СВЦЭМ!$B$39:$B$782,D$47)+'СЕТ СН'!$G$11+СВЦЭМ!$D$10+'СЕТ СН'!$G$6-'СЕТ СН'!$G$23</f>
        <v>2178.6294206499997</v>
      </c>
      <c r="E59" s="36">
        <f>SUMIFS(СВЦЭМ!$D$39:$D$782,СВЦЭМ!$A$39:$A$782,$A59,СВЦЭМ!$B$39:$B$782,E$47)+'СЕТ СН'!$G$11+СВЦЭМ!$D$10+'СЕТ СН'!$G$6-'СЕТ СН'!$G$23</f>
        <v>2168.1625243399999</v>
      </c>
      <c r="F59" s="36">
        <f>SUMIFS(СВЦЭМ!$D$39:$D$782,СВЦЭМ!$A$39:$A$782,$A59,СВЦЭМ!$B$39:$B$782,F$47)+'СЕТ СН'!$G$11+СВЦЭМ!$D$10+'СЕТ СН'!$G$6-'СЕТ СН'!$G$23</f>
        <v>2171.3175729100003</v>
      </c>
      <c r="G59" s="36">
        <f>SUMIFS(СВЦЭМ!$D$39:$D$782,СВЦЭМ!$A$39:$A$782,$A59,СВЦЭМ!$B$39:$B$782,G$47)+'СЕТ СН'!$G$11+СВЦЭМ!$D$10+'СЕТ СН'!$G$6-'СЕТ СН'!$G$23</f>
        <v>2165.5107748600003</v>
      </c>
      <c r="H59" s="36">
        <f>SUMIFS(СВЦЭМ!$D$39:$D$782,СВЦЭМ!$A$39:$A$782,$A59,СВЦЭМ!$B$39:$B$782,H$47)+'СЕТ СН'!$G$11+СВЦЭМ!$D$10+'СЕТ СН'!$G$6-'СЕТ СН'!$G$23</f>
        <v>2152.0637878899997</v>
      </c>
      <c r="I59" s="36">
        <f>SUMIFS(СВЦЭМ!$D$39:$D$782,СВЦЭМ!$A$39:$A$782,$A59,СВЦЭМ!$B$39:$B$782,I$47)+'СЕТ СН'!$G$11+СВЦЭМ!$D$10+'СЕТ СН'!$G$6-'СЕТ СН'!$G$23</f>
        <v>2116.1477580399996</v>
      </c>
      <c r="J59" s="36">
        <f>SUMIFS(СВЦЭМ!$D$39:$D$782,СВЦЭМ!$A$39:$A$782,$A59,СВЦЭМ!$B$39:$B$782,J$47)+'СЕТ СН'!$G$11+СВЦЭМ!$D$10+'СЕТ СН'!$G$6-'СЕТ СН'!$G$23</f>
        <v>2089.0667900500002</v>
      </c>
      <c r="K59" s="36">
        <f>SUMIFS(СВЦЭМ!$D$39:$D$782,СВЦЭМ!$A$39:$A$782,$A59,СВЦЭМ!$B$39:$B$782,K$47)+'СЕТ СН'!$G$11+СВЦЭМ!$D$10+'СЕТ СН'!$G$6-'СЕТ СН'!$G$23</f>
        <v>2012.46346361</v>
      </c>
      <c r="L59" s="36">
        <f>SUMIFS(СВЦЭМ!$D$39:$D$782,СВЦЭМ!$A$39:$A$782,$A59,СВЦЭМ!$B$39:$B$782,L$47)+'СЕТ СН'!$G$11+СВЦЭМ!$D$10+'СЕТ СН'!$G$6-'СЕТ СН'!$G$23</f>
        <v>1984.43859464</v>
      </c>
      <c r="M59" s="36">
        <f>SUMIFS(СВЦЭМ!$D$39:$D$782,СВЦЭМ!$A$39:$A$782,$A59,СВЦЭМ!$B$39:$B$782,M$47)+'СЕТ СН'!$G$11+СВЦЭМ!$D$10+'СЕТ СН'!$G$6-'СЕТ СН'!$G$23</f>
        <v>1985.9586454999999</v>
      </c>
      <c r="N59" s="36">
        <f>SUMIFS(СВЦЭМ!$D$39:$D$782,СВЦЭМ!$A$39:$A$782,$A59,СВЦЭМ!$B$39:$B$782,N$47)+'СЕТ СН'!$G$11+СВЦЭМ!$D$10+'СЕТ СН'!$G$6-'СЕТ СН'!$G$23</f>
        <v>2013.85764842</v>
      </c>
      <c r="O59" s="36">
        <f>SUMIFS(СВЦЭМ!$D$39:$D$782,СВЦЭМ!$A$39:$A$782,$A59,СВЦЭМ!$B$39:$B$782,O$47)+'СЕТ СН'!$G$11+СВЦЭМ!$D$10+'СЕТ СН'!$G$6-'СЕТ СН'!$G$23</f>
        <v>2039.94141193</v>
      </c>
      <c r="P59" s="36">
        <f>SUMIFS(СВЦЭМ!$D$39:$D$782,СВЦЭМ!$A$39:$A$782,$A59,СВЦЭМ!$B$39:$B$782,P$47)+'СЕТ СН'!$G$11+СВЦЭМ!$D$10+'СЕТ СН'!$G$6-'СЕТ СН'!$G$23</f>
        <v>2057.4513901800001</v>
      </c>
      <c r="Q59" s="36">
        <f>SUMIFS(СВЦЭМ!$D$39:$D$782,СВЦЭМ!$A$39:$A$782,$A59,СВЦЭМ!$B$39:$B$782,Q$47)+'СЕТ СН'!$G$11+СВЦЭМ!$D$10+'СЕТ СН'!$G$6-'СЕТ СН'!$G$23</f>
        <v>2069.0292725300001</v>
      </c>
      <c r="R59" s="36">
        <f>SUMIFS(СВЦЭМ!$D$39:$D$782,СВЦЭМ!$A$39:$A$782,$A59,СВЦЭМ!$B$39:$B$782,R$47)+'СЕТ СН'!$G$11+СВЦЭМ!$D$10+'СЕТ СН'!$G$6-'СЕТ СН'!$G$23</f>
        <v>2065.0163622499999</v>
      </c>
      <c r="S59" s="36">
        <f>SUMIFS(СВЦЭМ!$D$39:$D$782,СВЦЭМ!$A$39:$A$782,$A59,СВЦЭМ!$B$39:$B$782,S$47)+'СЕТ СН'!$G$11+СВЦЭМ!$D$10+'СЕТ СН'!$G$6-'СЕТ СН'!$G$23</f>
        <v>2045.3471729299999</v>
      </c>
      <c r="T59" s="36">
        <f>SUMIFS(СВЦЭМ!$D$39:$D$782,СВЦЭМ!$A$39:$A$782,$A59,СВЦЭМ!$B$39:$B$782,T$47)+'СЕТ СН'!$G$11+СВЦЭМ!$D$10+'СЕТ СН'!$G$6-'СЕТ СН'!$G$23</f>
        <v>2018.9678069300001</v>
      </c>
      <c r="U59" s="36">
        <f>SUMIFS(СВЦЭМ!$D$39:$D$782,СВЦЭМ!$A$39:$A$782,$A59,СВЦЭМ!$B$39:$B$782,U$47)+'СЕТ СН'!$G$11+СВЦЭМ!$D$10+'СЕТ СН'!$G$6-'СЕТ СН'!$G$23</f>
        <v>1995.7521292599999</v>
      </c>
      <c r="V59" s="36">
        <f>SUMIFS(СВЦЭМ!$D$39:$D$782,СВЦЭМ!$A$39:$A$782,$A59,СВЦЭМ!$B$39:$B$782,V$47)+'СЕТ СН'!$G$11+СВЦЭМ!$D$10+'СЕТ СН'!$G$6-'СЕТ СН'!$G$23</f>
        <v>2027.5969284299999</v>
      </c>
      <c r="W59" s="36">
        <f>SUMIFS(СВЦЭМ!$D$39:$D$782,СВЦЭМ!$A$39:$A$782,$A59,СВЦЭМ!$B$39:$B$782,W$47)+'СЕТ СН'!$G$11+СВЦЭМ!$D$10+'СЕТ СН'!$G$6-'СЕТ СН'!$G$23</f>
        <v>2033.4033187800001</v>
      </c>
      <c r="X59" s="36">
        <f>SUMIFS(СВЦЭМ!$D$39:$D$782,СВЦЭМ!$A$39:$A$782,$A59,СВЦЭМ!$B$39:$B$782,X$47)+'СЕТ СН'!$G$11+СВЦЭМ!$D$10+'СЕТ СН'!$G$6-'СЕТ СН'!$G$23</f>
        <v>2075.5224380600002</v>
      </c>
      <c r="Y59" s="36">
        <f>SUMIFS(СВЦЭМ!$D$39:$D$782,СВЦЭМ!$A$39:$A$782,$A59,СВЦЭМ!$B$39:$B$782,Y$47)+'СЕТ СН'!$G$11+СВЦЭМ!$D$10+'СЕТ СН'!$G$6-'СЕТ СН'!$G$23</f>
        <v>2106.2412590900003</v>
      </c>
    </row>
    <row r="60" spans="1:25" ht="15.75" x14ac:dyDescent="0.2">
      <c r="A60" s="35">
        <f t="shared" si="1"/>
        <v>44998</v>
      </c>
      <c r="B60" s="36">
        <f>SUMIFS(СВЦЭМ!$D$39:$D$782,СВЦЭМ!$A$39:$A$782,$A60,СВЦЭМ!$B$39:$B$782,B$47)+'СЕТ СН'!$G$11+СВЦЭМ!$D$10+'СЕТ СН'!$G$6-'СЕТ СН'!$G$23</f>
        <v>2102.8185395199998</v>
      </c>
      <c r="C60" s="36">
        <f>SUMIFS(СВЦЭМ!$D$39:$D$782,СВЦЭМ!$A$39:$A$782,$A60,СВЦЭМ!$B$39:$B$782,C$47)+'СЕТ СН'!$G$11+СВЦЭМ!$D$10+'СЕТ СН'!$G$6-'СЕТ СН'!$G$23</f>
        <v>2139.9588797300003</v>
      </c>
      <c r="D60" s="36">
        <f>SUMIFS(СВЦЭМ!$D$39:$D$782,СВЦЭМ!$A$39:$A$782,$A60,СВЦЭМ!$B$39:$B$782,D$47)+'СЕТ СН'!$G$11+СВЦЭМ!$D$10+'СЕТ СН'!$G$6-'СЕТ СН'!$G$23</f>
        <v>2175.40022507</v>
      </c>
      <c r="E60" s="36">
        <f>SUMIFS(СВЦЭМ!$D$39:$D$782,СВЦЭМ!$A$39:$A$782,$A60,СВЦЭМ!$B$39:$B$782,E$47)+'СЕТ СН'!$G$11+СВЦЭМ!$D$10+'СЕТ СН'!$G$6-'СЕТ СН'!$G$23</f>
        <v>2177.0598752400001</v>
      </c>
      <c r="F60" s="36">
        <f>SUMIFS(СВЦЭМ!$D$39:$D$782,СВЦЭМ!$A$39:$A$782,$A60,СВЦЭМ!$B$39:$B$782,F$47)+'СЕТ СН'!$G$11+СВЦЭМ!$D$10+'СЕТ СН'!$G$6-'СЕТ СН'!$G$23</f>
        <v>2190.6525676000001</v>
      </c>
      <c r="G60" s="36">
        <f>SUMIFS(СВЦЭМ!$D$39:$D$782,СВЦЭМ!$A$39:$A$782,$A60,СВЦЭМ!$B$39:$B$782,G$47)+'СЕТ СН'!$G$11+СВЦЭМ!$D$10+'СЕТ СН'!$G$6-'СЕТ СН'!$G$23</f>
        <v>2165.8681703000002</v>
      </c>
      <c r="H60" s="36">
        <f>SUMIFS(СВЦЭМ!$D$39:$D$782,СВЦЭМ!$A$39:$A$782,$A60,СВЦЭМ!$B$39:$B$782,H$47)+'СЕТ СН'!$G$11+СВЦЭМ!$D$10+'СЕТ СН'!$G$6-'СЕТ СН'!$G$23</f>
        <v>2122.1635425599998</v>
      </c>
      <c r="I60" s="36">
        <f>SUMIFS(СВЦЭМ!$D$39:$D$782,СВЦЭМ!$A$39:$A$782,$A60,СВЦЭМ!$B$39:$B$782,I$47)+'СЕТ СН'!$G$11+СВЦЭМ!$D$10+'СЕТ СН'!$G$6-'СЕТ СН'!$G$23</f>
        <v>2085.0587884500001</v>
      </c>
      <c r="J60" s="36">
        <f>SUMIFS(СВЦЭМ!$D$39:$D$782,СВЦЭМ!$A$39:$A$782,$A60,СВЦЭМ!$B$39:$B$782,J$47)+'СЕТ СН'!$G$11+СВЦЭМ!$D$10+'СЕТ СН'!$G$6-'СЕТ СН'!$G$23</f>
        <v>2084.7968781700001</v>
      </c>
      <c r="K60" s="36">
        <f>SUMIFS(СВЦЭМ!$D$39:$D$782,СВЦЭМ!$A$39:$A$782,$A60,СВЦЭМ!$B$39:$B$782,K$47)+'СЕТ СН'!$G$11+СВЦЭМ!$D$10+'СЕТ СН'!$G$6-'СЕТ СН'!$G$23</f>
        <v>2042.0859030399999</v>
      </c>
      <c r="L60" s="36">
        <f>SUMIFS(СВЦЭМ!$D$39:$D$782,СВЦЭМ!$A$39:$A$782,$A60,СВЦЭМ!$B$39:$B$782,L$47)+'СЕТ СН'!$G$11+СВЦЭМ!$D$10+'СЕТ СН'!$G$6-'СЕТ СН'!$G$23</f>
        <v>2048.1480564100002</v>
      </c>
      <c r="M60" s="36">
        <f>SUMIFS(СВЦЭМ!$D$39:$D$782,СВЦЭМ!$A$39:$A$782,$A60,СВЦЭМ!$B$39:$B$782,M$47)+'СЕТ СН'!$G$11+СВЦЭМ!$D$10+'СЕТ СН'!$G$6-'СЕТ СН'!$G$23</f>
        <v>2051.0391806899997</v>
      </c>
      <c r="N60" s="36">
        <f>SUMIFS(СВЦЭМ!$D$39:$D$782,СВЦЭМ!$A$39:$A$782,$A60,СВЦЭМ!$B$39:$B$782,N$47)+'СЕТ СН'!$G$11+СВЦЭМ!$D$10+'СЕТ СН'!$G$6-'СЕТ СН'!$G$23</f>
        <v>2074.00844461</v>
      </c>
      <c r="O60" s="36">
        <f>SUMIFS(СВЦЭМ!$D$39:$D$782,СВЦЭМ!$A$39:$A$782,$A60,СВЦЭМ!$B$39:$B$782,O$47)+'СЕТ СН'!$G$11+СВЦЭМ!$D$10+'СЕТ СН'!$G$6-'СЕТ СН'!$G$23</f>
        <v>2097.4577361500001</v>
      </c>
      <c r="P60" s="36">
        <f>SUMIFS(СВЦЭМ!$D$39:$D$782,СВЦЭМ!$A$39:$A$782,$A60,СВЦЭМ!$B$39:$B$782,P$47)+'СЕТ СН'!$G$11+СВЦЭМ!$D$10+'СЕТ СН'!$G$6-'СЕТ СН'!$G$23</f>
        <v>2101.4135041999998</v>
      </c>
      <c r="Q60" s="36">
        <f>SUMIFS(СВЦЭМ!$D$39:$D$782,СВЦЭМ!$A$39:$A$782,$A60,СВЦЭМ!$B$39:$B$782,Q$47)+'СЕТ СН'!$G$11+СВЦЭМ!$D$10+'СЕТ СН'!$G$6-'СЕТ СН'!$G$23</f>
        <v>2097.74135488</v>
      </c>
      <c r="R60" s="36">
        <f>SUMIFS(СВЦЭМ!$D$39:$D$782,СВЦЭМ!$A$39:$A$782,$A60,СВЦЭМ!$B$39:$B$782,R$47)+'СЕТ СН'!$G$11+СВЦЭМ!$D$10+'СЕТ СН'!$G$6-'СЕТ СН'!$G$23</f>
        <v>2100.6127599399997</v>
      </c>
      <c r="S60" s="36">
        <f>SUMIFS(СВЦЭМ!$D$39:$D$782,СВЦЭМ!$A$39:$A$782,$A60,СВЦЭМ!$B$39:$B$782,S$47)+'СЕТ СН'!$G$11+СВЦЭМ!$D$10+'СЕТ СН'!$G$6-'СЕТ СН'!$G$23</f>
        <v>2094.5273121700002</v>
      </c>
      <c r="T60" s="36">
        <f>SUMIFS(СВЦЭМ!$D$39:$D$782,СВЦЭМ!$A$39:$A$782,$A60,СВЦЭМ!$B$39:$B$782,T$47)+'СЕТ СН'!$G$11+СВЦЭМ!$D$10+'СЕТ СН'!$G$6-'СЕТ СН'!$G$23</f>
        <v>2072.53766838</v>
      </c>
      <c r="U60" s="36">
        <f>SUMIFS(СВЦЭМ!$D$39:$D$782,СВЦЭМ!$A$39:$A$782,$A60,СВЦЭМ!$B$39:$B$782,U$47)+'СЕТ СН'!$G$11+СВЦЭМ!$D$10+'СЕТ СН'!$G$6-'СЕТ СН'!$G$23</f>
        <v>2044.4755630499999</v>
      </c>
      <c r="V60" s="36">
        <f>SUMIFS(СВЦЭМ!$D$39:$D$782,СВЦЭМ!$A$39:$A$782,$A60,СВЦЭМ!$B$39:$B$782,V$47)+'СЕТ СН'!$G$11+СВЦЭМ!$D$10+'СЕТ СН'!$G$6-'СЕТ СН'!$G$23</f>
        <v>2041.8451639099999</v>
      </c>
      <c r="W60" s="36">
        <f>SUMIFS(СВЦЭМ!$D$39:$D$782,СВЦЭМ!$A$39:$A$782,$A60,СВЦЭМ!$B$39:$B$782,W$47)+'СЕТ СН'!$G$11+СВЦЭМ!$D$10+'СЕТ СН'!$G$6-'СЕТ СН'!$G$23</f>
        <v>2039.12615908</v>
      </c>
      <c r="X60" s="36">
        <f>SUMIFS(СВЦЭМ!$D$39:$D$782,СВЦЭМ!$A$39:$A$782,$A60,СВЦЭМ!$B$39:$B$782,X$47)+'СЕТ СН'!$G$11+СВЦЭМ!$D$10+'СЕТ СН'!$G$6-'СЕТ СН'!$G$23</f>
        <v>2084.8512897099999</v>
      </c>
      <c r="Y60" s="36">
        <f>SUMIFS(СВЦЭМ!$D$39:$D$782,СВЦЭМ!$A$39:$A$782,$A60,СВЦЭМ!$B$39:$B$782,Y$47)+'СЕТ СН'!$G$11+СВЦЭМ!$D$10+'СЕТ СН'!$G$6-'СЕТ СН'!$G$23</f>
        <v>2078.5068263000003</v>
      </c>
    </row>
    <row r="61" spans="1:25" ht="15.75" x14ac:dyDescent="0.2">
      <c r="A61" s="35">
        <f t="shared" si="1"/>
        <v>44999</v>
      </c>
      <c r="B61" s="36">
        <f>SUMIFS(СВЦЭМ!$D$39:$D$782,СВЦЭМ!$A$39:$A$782,$A61,СВЦЭМ!$B$39:$B$782,B$47)+'СЕТ СН'!$G$11+СВЦЭМ!$D$10+'СЕТ СН'!$G$6-'СЕТ СН'!$G$23</f>
        <v>2164.3240029199997</v>
      </c>
      <c r="C61" s="36">
        <f>SUMIFS(СВЦЭМ!$D$39:$D$782,СВЦЭМ!$A$39:$A$782,$A61,СВЦЭМ!$B$39:$B$782,C$47)+'СЕТ СН'!$G$11+СВЦЭМ!$D$10+'СЕТ СН'!$G$6-'СЕТ СН'!$G$23</f>
        <v>2227.0429438599995</v>
      </c>
      <c r="D61" s="36">
        <f>SUMIFS(СВЦЭМ!$D$39:$D$782,СВЦЭМ!$A$39:$A$782,$A61,СВЦЭМ!$B$39:$B$782,D$47)+'СЕТ СН'!$G$11+СВЦЭМ!$D$10+'СЕТ СН'!$G$6-'СЕТ СН'!$G$23</f>
        <v>2265.4959235599999</v>
      </c>
      <c r="E61" s="36">
        <f>SUMIFS(СВЦЭМ!$D$39:$D$782,СВЦЭМ!$A$39:$A$782,$A61,СВЦЭМ!$B$39:$B$782,E$47)+'СЕТ СН'!$G$11+СВЦЭМ!$D$10+'СЕТ СН'!$G$6-'СЕТ СН'!$G$23</f>
        <v>2271.4051985699998</v>
      </c>
      <c r="F61" s="36">
        <f>SUMIFS(СВЦЭМ!$D$39:$D$782,СВЦЭМ!$A$39:$A$782,$A61,СВЦЭМ!$B$39:$B$782,F$47)+'СЕТ СН'!$G$11+СВЦЭМ!$D$10+'СЕТ СН'!$G$6-'СЕТ СН'!$G$23</f>
        <v>2268.9913176199998</v>
      </c>
      <c r="G61" s="36">
        <f>SUMIFS(СВЦЭМ!$D$39:$D$782,СВЦЭМ!$A$39:$A$782,$A61,СВЦЭМ!$B$39:$B$782,G$47)+'СЕТ СН'!$G$11+СВЦЭМ!$D$10+'СЕТ СН'!$G$6-'СЕТ СН'!$G$23</f>
        <v>2254.7748506999997</v>
      </c>
      <c r="H61" s="36">
        <f>SUMIFS(СВЦЭМ!$D$39:$D$782,СВЦЭМ!$A$39:$A$782,$A61,СВЦЭМ!$B$39:$B$782,H$47)+'СЕТ СН'!$G$11+СВЦЭМ!$D$10+'СЕТ СН'!$G$6-'СЕТ СН'!$G$23</f>
        <v>2187.4418539500002</v>
      </c>
      <c r="I61" s="36">
        <f>SUMIFS(СВЦЭМ!$D$39:$D$782,СВЦЭМ!$A$39:$A$782,$A61,СВЦЭМ!$B$39:$B$782,I$47)+'СЕТ СН'!$G$11+СВЦЭМ!$D$10+'СЕТ СН'!$G$6-'СЕТ СН'!$G$23</f>
        <v>2115.06100311</v>
      </c>
      <c r="J61" s="36">
        <f>SUMIFS(СВЦЭМ!$D$39:$D$782,СВЦЭМ!$A$39:$A$782,$A61,СВЦЭМ!$B$39:$B$782,J$47)+'СЕТ СН'!$G$11+СВЦЭМ!$D$10+'СЕТ СН'!$G$6-'СЕТ СН'!$G$23</f>
        <v>2119.7247723199998</v>
      </c>
      <c r="K61" s="36">
        <f>SUMIFS(СВЦЭМ!$D$39:$D$782,СВЦЭМ!$A$39:$A$782,$A61,СВЦЭМ!$B$39:$B$782,K$47)+'СЕТ СН'!$G$11+СВЦЭМ!$D$10+'СЕТ СН'!$G$6-'СЕТ СН'!$G$23</f>
        <v>2077.7932025999999</v>
      </c>
      <c r="L61" s="36">
        <f>SUMIFS(СВЦЭМ!$D$39:$D$782,СВЦЭМ!$A$39:$A$782,$A61,СВЦЭМ!$B$39:$B$782,L$47)+'СЕТ СН'!$G$11+СВЦЭМ!$D$10+'СЕТ СН'!$G$6-'СЕТ СН'!$G$23</f>
        <v>2066.9546079800002</v>
      </c>
      <c r="M61" s="36">
        <f>SUMIFS(СВЦЭМ!$D$39:$D$782,СВЦЭМ!$A$39:$A$782,$A61,СВЦЭМ!$B$39:$B$782,M$47)+'СЕТ СН'!$G$11+СВЦЭМ!$D$10+'СЕТ СН'!$G$6-'СЕТ СН'!$G$23</f>
        <v>2038.9489103199999</v>
      </c>
      <c r="N61" s="36">
        <f>SUMIFS(СВЦЭМ!$D$39:$D$782,СВЦЭМ!$A$39:$A$782,$A61,СВЦЭМ!$B$39:$B$782,N$47)+'СЕТ СН'!$G$11+СВЦЭМ!$D$10+'СЕТ СН'!$G$6-'СЕТ СН'!$G$23</f>
        <v>2073.5934099300002</v>
      </c>
      <c r="O61" s="36">
        <f>SUMIFS(СВЦЭМ!$D$39:$D$782,СВЦЭМ!$A$39:$A$782,$A61,СВЦЭМ!$B$39:$B$782,O$47)+'СЕТ СН'!$G$11+СВЦЭМ!$D$10+'СЕТ СН'!$G$6-'СЕТ СН'!$G$23</f>
        <v>2105.8921885700001</v>
      </c>
      <c r="P61" s="36">
        <f>SUMIFS(СВЦЭМ!$D$39:$D$782,СВЦЭМ!$A$39:$A$782,$A61,СВЦЭМ!$B$39:$B$782,P$47)+'СЕТ СН'!$G$11+СВЦЭМ!$D$10+'СЕТ СН'!$G$6-'СЕТ СН'!$G$23</f>
        <v>2112.4235953400002</v>
      </c>
      <c r="Q61" s="36">
        <f>SUMIFS(СВЦЭМ!$D$39:$D$782,СВЦЭМ!$A$39:$A$782,$A61,СВЦЭМ!$B$39:$B$782,Q$47)+'СЕТ СН'!$G$11+СВЦЭМ!$D$10+'СЕТ СН'!$G$6-'СЕТ СН'!$G$23</f>
        <v>2121.01224658</v>
      </c>
      <c r="R61" s="36">
        <f>SUMIFS(СВЦЭМ!$D$39:$D$782,СВЦЭМ!$A$39:$A$782,$A61,СВЦЭМ!$B$39:$B$782,R$47)+'СЕТ СН'!$G$11+СВЦЭМ!$D$10+'СЕТ СН'!$G$6-'СЕТ СН'!$G$23</f>
        <v>2109.1571960800002</v>
      </c>
      <c r="S61" s="36">
        <f>SUMIFS(СВЦЭМ!$D$39:$D$782,СВЦЭМ!$A$39:$A$782,$A61,СВЦЭМ!$B$39:$B$782,S$47)+'СЕТ СН'!$G$11+СВЦЭМ!$D$10+'СЕТ СН'!$G$6-'СЕТ СН'!$G$23</f>
        <v>2085.3375410500003</v>
      </c>
      <c r="T61" s="36">
        <f>SUMIFS(СВЦЭМ!$D$39:$D$782,СВЦЭМ!$A$39:$A$782,$A61,СВЦЭМ!$B$39:$B$782,T$47)+'СЕТ СН'!$G$11+СВЦЭМ!$D$10+'СЕТ СН'!$G$6-'СЕТ СН'!$G$23</f>
        <v>2067.69005505</v>
      </c>
      <c r="U61" s="36">
        <f>SUMIFS(СВЦЭМ!$D$39:$D$782,СВЦЭМ!$A$39:$A$782,$A61,СВЦЭМ!$B$39:$B$782,U$47)+'СЕТ СН'!$G$11+СВЦЭМ!$D$10+'СЕТ СН'!$G$6-'СЕТ СН'!$G$23</f>
        <v>2037.2669086599999</v>
      </c>
      <c r="V61" s="36">
        <f>SUMIFS(СВЦЭМ!$D$39:$D$782,СВЦЭМ!$A$39:$A$782,$A61,СВЦЭМ!$B$39:$B$782,V$47)+'СЕТ СН'!$G$11+СВЦЭМ!$D$10+'СЕТ СН'!$G$6-'СЕТ СН'!$G$23</f>
        <v>2057.1626605900001</v>
      </c>
      <c r="W61" s="36">
        <f>SUMIFS(СВЦЭМ!$D$39:$D$782,СВЦЭМ!$A$39:$A$782,$A61,СВЦЭМ!$B$39:$B$782,W$47)+'СЕТ СН'!$G$11+СВЦЭМ!$D$10+'СЕТ СН'!$G$6-'СЕТ СН'!$G$23</f>
        <v>2075.1630685600003</v>
      </c>
      <c r="X61" s="36">
        <f>SUMIFS(СВЦЭМ!$D$39:$D$782,СВЦЭМ!$A$39:$A$782,$A61,СВЦЭМ!$B$39:$B$782,X$47)+'СЕТ СН'!$G$11+СВЦЭМ!$D$10+'СЕТ СН'!$G$6-'СЕТ СН'!$G$23</f>
        <v>2116.3562784000001</v>
      </c>
      <c r="Y61" s="36">
        <f>SUMIFS(СВЦЭМ!$D$39:$D$782,СВЦЭМ!$A$39:$A$782,$A61,СВЦЭМ!$B$39:$B$782,Y$47)+'СЕТ СН'!$G$11+СВЦЭМ!$D$10+'СЕТ СН'!$G$6-'СЕТ СН'!$G$23</f>
        <v>2125.3573807100001</v>
      </c>
    </row>
    <row r="62" spans="1:25" ht="15.75" x14ac:dyDescent="0.2">
      <c r="A62" s="35">
        <f t="shared" si="1"/>
        <v>45000</v>
      </c>
      <c r="B62" s="36">
        <f>SUMIFS(СВЦЭМ!$D$39:$D$782,СВЦЭМ!$A$39:$A$782,$A62,СВЦЭМ!$B$39:$B$782,B$47)+'СЕТ СН'!$G$11+СВЦЭМ!$D$10+'СЕТ СН'!$G$6-'СЕТ СН'!$G$23</f>
        <v>2151.7318132099999</v>
      </c>
      <c r="C62" s="36">
        <f>SUMIFS(СВЦЭМ!$D$39:$D$782,СВЦЭМ!$A$39:$A$782,$A62,СВЦЭМ!$B$39:$B$782,C$47)+'СЕТ СН'!$G$11+СВЦЭМ!$D$10+'СЕТ СН'!$G$6-'СЕТ СН'!$G$23</f>
        <v>2211.9349330799996</v>
      </c>
      <c r="D62" s="36">
        <f>SUMIFS(СВЦЭМ!$D$39:$D$782,СВЦЭМ!$A$39:$A$782,$A62,СВЦЭМ!$B$39:$B$782,D$47)+'СЕТ СН'!$G$11+СВЦЭМ!$D$10+'СЕТ СН'!$G$6-'СЕТ СН'!$G$23</f>
        <v>2246.6646443</v>
      </c>
      <c r="E62" s="36">
        <f>SUMIFS(СВЦЭМ!$D$39:$D$782,СВЦЭМ!$A$39:$A$782,$A62,СВЦЭМ!$B$39:$B$782,E$47)+'СЕТ СН'!$G$11+СВЦЭМ!$D$10+'СЕТ СН'!$G$6-'СЕТ СН'!$G$23</f>
        <v>2254.2409357699999</v>
      </c>
      <c r="F62" s="36">
        <f>SUMIFS(СВЦЭМ!$D$39:$D$782,СВЦЭМ!$A$39:$A$782,$A62,СВЦЭМ!$B$39:$B$782,F$47)+'СЕТ СН'!$G$11+СВЦЭМ!$D$10+'СЕТ СН'!$G$6-'СЕТ СН'!$G$23</f>
        <v>2255.4887563700004</v>
      </c>
      <c r="G62" s="36">
        <f>SUMIFS(СВЦЭМ!$D$39:$D$782,СВЦЭМ!$A$39:$A$782,$A62,СВЦЭМ!$B$39:$B$782,G$47)+'СЕТ СН'!$G$11+СВЦЭМ!$D$10+'СЕТ СН'!$G$6-'СЕТ СН'!$G$23</f>
        <v>2240.2951164899996</v>
      </c>
      <c r="H62" s="36">
        <f>SUMIFS(СВЦЭМ!$D$39:$D$782,СВЦЭМ!$A$39:$A$782,$A62,СВЦЭМ!$B$39:$B$782,H$47)+'СЕТ СН'!$G$11+СВЦЭМ!$D$10+'СЕТ СН'!$G$6-'СЕТ СН'!$G$23</f>
        <v>2165.7993716399997</v>
      </c>
      <c r="I62" s="36">
        <f>SUMIFS(СВЦЭМ!$D$39:$D$782,СВЦЭМ!$A$39:$A$782,$A62,СВЦЭМ!$B$39:$B$782,I$47)+'СЕТ СН'!$G$11+СВЦЭМ!$D$10+'СЕТ СН'!$G$6-'СЕТ СН'!$G$23</f>
        <v>2093.5332618800003</v>
      </c>
      <c r="J62" s="36">
        <f>SUMIFS(СВЦЭМ!$D$39:$D$782,СВЦЭМ!$A$39:$A$782,$A62,СВЦЭМ!$B$39:$B$782,J$47)+'СЕТ СН'!$G$11+СВЦЭМ!$D$10+'СЕТ СН'!$G$6-'СЕТ СН'!$G$23</f>
        <v>2095.08204922</v>
      </c>
      <c r="K62" s="36">
        <f>SUMIFS(СВЦЭМ!$D$39:$D$782,СВЦЭМ!$A$39:$A$782,$A62,СВЦЭМ!$B$39:$B$782,K$47)+'СЕТ СН'!$G$11+СВЦЭМ!$D$10+'СЕТ СН'!$G$6-'СЕТ СН'!$G$23</f>
        <v>2052.4553936699999</v>
      </c>
      <c r="L62" s="36">
        <f>SUMIFS(СВЦЭМ!$D$39:$D$782,СВЦЭМ!$A$39:$A$782,$A62,СВЦЭМ!$B$39:$B$782,L$47)+'СЕТ СН'!$G$11+СВЦЭМ!$D$10+'СЕТ СН'!$G$6-'СЕТ СН'!$G$23</f>
        <v>2040.65858131</v>
      </c>
      <c r="M62" s="36">
        <f>SUMIFS(СВЦЭМ!$D$39:$D$782,СВЦЭМ!$A$39:$A$782,$A62,СВЦЭМ!$B$39:$B$782,M$47)+'СЕТ СН'!$G$11+СВЦЭМ!$D$10+'СЕТ СН'!$G$6-'СЕТ СН'!$G$23</f>
        <v>2051.6214966099997</v>
      </c>
      <c r="N62" s="36">
        <f>SUMIFS(СВЦЭМ!$D$39:$D$782,СВЦЭМ!$A$39:$A$782,$A62,СВЦЭМ!$B$39:$B$782,N$47)+'СЕТ СН'!$G$11+СВЦЭМ!$D$10+'СЕТ СН'!$G$6-'СЕТ СН'!$G$23</f>
        <v>2086.8226113700002</v>
      </c>
      <c r="O62" s="36">
        <f>SUMIFS(СВЦЭМ!$D$39:$D$782,СВЦЭМ!$A$39:$A$782,$A62,СВЦЭМ!$B$39:$B$782,O$47)+'СЕТ СН'!$G$11+СВЦЭМ!$D$10+'СЕТ СН'!$G$6-'СЕТ СН'!$G$23</f>
        <v>2096.2996061900003</v>
      </c>
      <c r="P62" s="36">
        <f>SUMIFS(СВЦЭМ!$D$39:$D$782,СВЦЭМ!$A$39:$A$782,$A62,СВЦЭМ!$B$39:$B$782,P$47)+'СЕТ СН'!$G$11+СВЦЭМ!$D$10+'СЕТ СН'!$G$6-'СЕТ СН'!$G$23</f>
        <v>2100.9441294200001</v>
      </c>
      <c r="Q62" s="36">
        <f>SUMIFS(СВЦЭМ!$D$39:$D$782,СВЦЭМ!$A$39:$A$782,$A62,СВЦЭМ!$B$39:$B$782,Q$47)+'СЕТ СН'!$G$11+СВЦЭМ!$D$10+'СЕТ СН'!$G$6-'СЕТ СН'!$G$23</f>
        <v>2113.43732718</v>
      </c>
      <c r="R62" s="36">
        <f>SUMIFS(СВЦЭМ!$D$39:$D$782,СВЦЭМ!$A$39:$A$782,$A62,СВЦЭМ!$B$39:$B$782,R$47)+'СЕТ СН'!$G$11+СВЦЭМ!$D$10+'СЕТ СН'!$G$6-'СЕТ СН'!$G$23</f>
        <v>2107.1927245500001</v>
      </c>
      <c r="S62" s="36">
        <f>SUMIFS(СВЦЭМ!$D$39:$D$782,СВЦЭМ!$A$39:$A$782,$A62,СВЦЭМ!$B$39:$B$782,S$47)+'СЕТ СН'!$G$11+СВЦЭМ!$D$10+'СЕТ СН'!$G$6-'СЕТ СН'!$G$23</f>
        <v>2083.52585985</v>
      </c>
      <c r="T62" s="36">
        <f>SUMIFS(СВЦЭМ!$D$39:$D$782,СВЦЭМ!$A$39:$A$782,$A62,СВЦЭМ!$B$39:$B$782,T$47)+'СЕТ СН'!$G$11+СВЦЭМ!$D$10+'СЕТ СН'!$G$6-'СЕТ СН'!$G$23</f>
        <v>2058.3304645500002</v>
      </c>
      <c r="U62" s="36">
        <f>SUMIFS(СВЦЭМ!$D$39:$D$782,СВЦЭМ!$A$39:$A$782,$A62,СВЦЭМ!$B$39:$B$782,U$47)+'СЕТ СН'!$G$11+СВЦЭМ!$D$10+'СЕТ СН'!$G$6-'СЕТ СН'!$G$23</f>
        <v>2029.0301233999999</v>
      </c>
      <c r="V62" s="36">
        <f>SUMIFS(СВЦЭМ!$D$39:$D$782,СВЦЭМ!$A$39:$A$782,$A62,СВЦЭМ!$B$39:$B$782,V$47)+'СЕТ СН'!$G$11+СВЦЭМ!$D$10+'СЕТ СН'!$G$6-'СЕТ СН'!$G$23</f>
        <v>2029.30065582</v>
      </c>
      <c r="W62" s="36">
        <f>SUMIFS(СВЦЭМ!$D$39:$D$782,СВЦЭМ!$A$39:$A$782,$A62,СВЦЭМ!$B$39:$B$782,W$47)+'СЕТ СН'!$G$11+СВЦЭМ!$D$10+'СЕТ СН'!$G$6-'СЕТ СН'!$G$23</f>
        <v>2043.7910823499999</v>
      </c>
      <c r="X62" s="36">
        <f>SUMIFS(СВЦЭМ!$D$39:$D$782,СВЦЭМ!$A$39:$A$782,$A62,СВЦЭМ!$B$39:$B$782,X$47)+'СЕТ СН'!$G$11+СВЦЭМ!$D$10+'СЕТ СН'!$G$6-'СЕТ СН'!$G$23</f>
        <v>2082.1321576299997</v>
      </c>
      <c r="Y62" s="36">
        <f>SUMIFS(СВЦЭМ!$D$39:$D$782,СВЦЭМ!$A$39:$A$782,$A62,СВЦЭМ!$B$39:$B$782,Y$47)+'СЕТ СН'!$G$11+СВЦЭМ!$D$10+'СЕТ СН'!$G$6-'СЕТ СН'!$G$23</f>
        <v>2104.6280561900003</v>
      </c>
    </row>
    <row r="63" spans="1:25" ht="15.75" x14ac:dyDescent="0.2">
      <c r="A63" s="35">
        <f t="shared" si="1"/>
        <v>45001</v>
      </c>
      <c r="B63" s="36">
        <f>SUMIFS(СВЦЭМ!$D$39:$D$782,СВЦЭМ!$A$39:$A$782,$A63,СВЦЭМ!$B$39:$B$782,B$47)+'СЕТ СН'!$G$11+СВЦЭМ!$D$10+'СЕТ СН'!$G$6-'СЕТ СН'!$G$23</f>
        <v>2106.7158349900001</v>
      </c>
      <c r="C63" s="36">
        <f>SUMIFS(СВЦЭМ!$D$39:$D$782,СВЦЭМ!$A$39:$A$782,$A63,СВЦЭМ!$B$39:$B$782,C$47)+'СЕТ СН'!$G$11+СВЦЭМ!$D$10+'СЕТ СН'!$G$6-'СЕТ СН'!$G$23</f>
        <v>2171.91381598</v>
      </c>
      <c r="D63" s="36">
        <f>SUMIFS(СВЦЭМ!$D$39:$D$782,СВЦЭМ!$A$39:$A$782,$A63,СВЦЭМ!$B$39:$B$782,D$47)+'СЕТ СН'!$G$11+СВЦЭМ!$D$10+'СЕТ СН'!$G$6-'СЕТ СН'!$G$23</f>
        <v>2196.0658197700004</v>
      </c>
      <c r="E63" s="36">
        <f>SUMIFS(СВЦЭМ!$D$39:$D$782,СВЦЭМ!$A$39:$A$782,$A63,СВЦЭМ!$B$39:$B$782,E$47)+'СЕТ СН'!$G$11+СВЦЭМ!$D$10+'СЕТ СН'!$G$6-'СЕТ СН'!$G$23</f>
        <v>2215.8798952299994</v>
      </c>
      <c r="F63" s="36">
        <f>SUMIFS(СВЦЭМ!$D$39:$D$782,СВЦЭМ!$A$39:$A$782,$A63,СВЦЭМ!$B$39:$B$782,F$47)+'СЕТ СН'!$G$11+СВЦЭМ!$D$10+'СЕТ СН'!$G$6-'СЕТ СН'!$G$23</f>
        <v>2220.4014201199998</v>
      </c>
      <c r="G63" s="36">
        <f>SUMIFS(СВЦЭМ!$D$39:$D$782,СВЦЭМ!$A$39:$A$782,$A63,СВЦЭМ!$B$39:$B$782,G$47)+'СЕТ СН'!$G$11+СВЦЭМ!$D$10+'СЕТ СН'!$G$6-'СЕТ СН'!$G$23</f>
        <v>2199.2475917599995</v>
      </c>
      <c r="H63" s="36">
        <f>SUMIFS(СВЦЭМ!$D$39:$D$782,СВЦЭМ!$A$39:$A$782,$A63,СВЦЭМ!$B$39:$B$782,H$47)+'СЕТ СН'!$G$11+СВЦЭМ!$D$10+'СЕТ СН'!$G$6-'СЕТ СН'!$G$23</f>
        <v>2125.9247133899999</v>
      </c>
      <c r="I63" s="36">
        <f>SUMIFS(СВЦЭМ!$D$39:$D$782,СВЦЭМ!$A$39:$A$782,$A63,СВЦЭМ!$B$39:$B$782,I$47)+'СЕТ СН'!$G$11+СВЦЭМ!$D$10+'СЕТ СН'!$G$6-'СЕТ СН'!$G$23</f>
        <v>2095.4767083799998</v>
      </c>
      <c r="J63" s="36">
        <f>SUMIFS(СВЦЭМ!$D$39:$D$782,СВЦЭМ!$A$39:$A$782,$A63,СВЦЭМ!$B$39:$B$782,J$47)+'СЕТ СН'!$G$11+СВЦЭМ!$D$10+'СЕТ СН'!$G$6-'СЕТ СН'!$G$23</f>
        <v>2093.8389573200002</v>
      </c>
      <c r="K63" s="36">
        <f>SUMIFS(СВЦЭМ!$D$39:$D$782,СВЦЭМ!$A$39:$A$782,$A63,СВЦЭМ!$B$39:$B$782,K$47)+'СЕТ СН'!$G$11+СВЦЭМ!$D$10+'СЕТ СН'!$G$6-'СЕТ СН'!$G$23</f>
        <v>2076.88247</v>
      </c>
      <c r="L63" s="36">
        <f>SUMIFS(СВЦЭМ!$D$39:$D$782,СВЦЭМ!$A$39:$A$782,$A63,СВЦЭМ!$B$39:$B$782,L$47)+'СЕТ СН'!$G$11+СВЦЭМ!$D$10+'СЕТ СН'!$G$6-'СЕТ СН'!$G$23</f>
        <v>2102.9123413400002</v>
      </c>
      <c r="M63" s="36">
        <f>SUMIFS(СВЦЭМ!$D$39:$D$782,СВЦЭМ!$A$39:$A$782,$A63,СВЦЭМ!$B$39:$B$782,M$47)+'СЕТ СН'!$G$11+СВЦЭМ!$D$10+'СЕТ СН'!$G$6-'СЕТ СН'!$G$23</f>
        <v>2133.37847242</v>
      </c>
      <c r="N63" s="36">
        <f>SUMIFS(СВЦЭМ!$D$39:$D$782,СВЦЭМ!$A$39:$A$782,$A63,СВЦЭМ!$B$39:$B$782,N$47)+'СЕТ СН'!$G$11+СВЦЭМ!$D$10+'СЕТ СН'!$G$6-'СЕТ СН'!$G$23</f>
        <v>2170.20349674</v>
      </c>
      <c r="O63" s="36">
        <f>SUMIFS(СВЦЭМ!$D$39:$D$782,СВЦЭМ!$A$39:$A$782,$A63,СВЦЭМ!$B$39:$B$782,O$47)+'СЕТ СН'!$G$11+СВЦЭМ!$D$10+'СЕТ СН'!$G$6-'СЕТ СН'!$G$23</f>
        <v>2181.40047353</v>
      </c>
      <c r="P63" s="36">
        <f>SUMIFS(СВЦЭМ!$D$39:$D$782,СВЦЭМ!$A$39:$A$782,$A63,СВЦЭМ!$B$39:$B$782,P$47)+'СЕТ СН'!$G$11+СВЦЭМ!$D$10+'СЕТ СН'!$G$6-'СЕТ СН'!$G$23</f>
        <v>2193.7715741299999</v>
      </c>
      <c r="Q63" s="36">
        <f>SUMIFS(СВЦЭМ!$D$39:$D$782,СВЦЭМ!$A$39:$A$782,$A63,СВЦЭМ!$B$39:$B$782,Q$47)+'СЕТ СН'!$G$11+СВЦЭМ!$D$10+'СЕТ СН'!$G$6-'СЕТ СН'!$G$23</f>
        <v>2193.4287163399999</v>
      </c>
      <c r="R63" s="36">
        <f>SUMIFS(СВЦЭМ!$D$39:$D$782,СВЦЭМ!$A$39:$A$782,$A63,СВЦЭМ!$B$39:$B$782,R$47)+'СЕТ СН'!$G$11+СВЦЭМ!$D$10+'СЕТ СН'!$G$6-'СЕТ СН'!$G$23</f>
        <v>2207.4170913199996</v>
      </c>
      <c r="S63" s="36">
        <f>SUMIFS(СВЦЭМ!$D$39:$D$782,СВЦЭМ!$A$39:$A$782,$A63,СВЦЭМ!$B$39:$B$782,S$47)+'СЕТ СН'!$G$11+СВЦЭМ!$D$10+'СЕТ СН'!$G$6-'СЕТ СН'!$G$23</f>
        <v>2188.2683070000003</v>
      </c>
      <c r="T63" s="36">
        <f>SUMIFS(СВЦЭМ!$D$39:$D$782,СВЦЭМ!$A$39:$A$782,$A63,СВЦЭМ!$B$39:$B$782,T$47)+'СЕТ СН'!$G$11+СВЦЭМ!$D$10+'СЕТ СН'!$G$6-'СЕТ СН'!$G$23</f>
        <v>2127.8383287899997</v>
      </c>
      <c r="U63" s="36">
        <f>SUMIFS(СВЦЭМ!$D$39:$D$782,СВЦЭМ!$A$39:$A$782,$A63,СВЦЭМ!$B$39:$B$782,U$47)+'СЕТ СН'!$G$11+СВЦЭМ!$D$10+'СЕТ СН'!$G$6-'СЕТ СН'!$G$23</f>
        <v>2089.3032869799999</v>
      </c>
      <c r="V63" s="36">
        <f>SUMIFS(СВЦЭМ!$D$39:$D$782,СВЦЭМ!$A$39:$A$782,$A63,СВЦЭМ!$B$39:$B$782,V$47)+'СЕТ СН'!$G$11+СВЦЭМ!$D$10+'СЕТ СН'!$G$6-'СЕТ СН'!$G$23</f>
        <v>2084.23450486</v>
      </c>
      <c r="W63" s="36">
        <f>SUMIFS(СВЦЭМ!$D$39:$D$782,СВЦЭМ!$A$39:$A$782,$A63,СВЦЭМ!$B$39:$B$782,W$47)+'СЕТ СН'!$G$11+СВЦЭМ!$D$10+'СЕТ СН'!$G$6-'СЕТ СН'!$G$23</f>
        <v>2108.3502134999999</v>
      </c>
      <c r="X63" s="36">
        <f>SUMIFS(СВЦЭМ!$D$39:$D$782,СВЦЭМ!$A$39:$A$782,$A63,СВЦЭМ!$B$39:$B$782,X$47)+'СЕТ СН'!$G$11+СВЦЭМ!$D$10+'СЕТ СН'!$G$6-'СЕТ СН'!$G$23</f>
        <v>2090.18653176</v>
      </c>
      <c r="Y63" s="36">
        <f>SUMIFS(СВЦЭМ!$D$39:$D$782,СВЦЭМ!$A$39:$A$782,$A63,СВЦЭМ!$B$39:$B$782,Y$47)+'СЕТ СН'!$G$11+СВЦЭМ!$D$10+'СЕТ СН'!$G$6-'СЕТ СН'!$G$23</f>
        <v>2114.7499287599999</v>
      </c>
    </row>
    <row r="64" spans="1:25" ht="15.75" x14ac:dyDescent="0.2">
      <c r="A64" s="35">
        <f t="shared" si="1"/>
        <v>45002</v>
      </c>
      <c r="B64" s="36">
        <f>SUMIFS(СВЦЭМ!$D$39:$D$782,СВЦЭМ!$A$39:$A$782,$A64,СВЦЭМ!$B$39:$B$782,B$47)+'СЕТ СН'!$G$11+СВЦЭМ!$D$10+'СЕТ СН'!$G$6-'СЕТ СН'!$G$23</f>
        <v>2171.5638050899997</v>
      </c>
      <c r="C64" s="36">
        <f>SUMIFS(СВЦЭМ!$D$39:$D$782,СВЦЭМ!$A$39:$A$782,$A64,СВЦЭМ!$B$39:$B$782,C$47)+'СЕТ СН'!$G$11+СВЦЭМ!$D$10+'СЕТ СН'!$G$6-'СЕТ СН'!$G$23</f>
        <v>2225.6770038799996</v>
      </c>
      <c r="D64" s="36">
        <f>SUMIFS(СВЦЭМ!$D$39:$D$782,СВЦЭМ!$A$39:$A$782,$A64,СВЦЭМ!$B$39:$B$782,D$47)+'СЕТ СН'!$G$11+СВЦЭМ!$D$10+'СЕТ СН'!$G$6-'СЕТ СН'!$G$23</f>
        <v>2227.6698934300002</v>
      </c>
      <c r="E64" s="36">
        <f>SUMIFS(СВЦЭМ!$D$39:$D$782,СВЦЭМ!$A$39:$A$782,$A64,СВЦЭМ!$B$39:$B$782,E$47)+'СЕТ СН'!$G$11+СВЦЭМ!$D$10+'СЕТ СН'!$G$6-'СЕТ СН'!$G$23</f>
        <v>2221.0996901299995</v>
      </c>
      <c r="F64" s="36">
        <f>SUMIFS(СВЦЭМ!$D$39:$D$782,СВЦЭМ!$A$39:$A$782,$A64,СВЦЭМ!$B$39:$B$782,F$47)+'СЕТ СН'!$G$11+СВЦЭМ!$D$10+'СЕТ СН'!$G$6-'СЕТ СН'!$G$23</f>
        <v>2228.9831006499999</v>
      </c>
      <c r="G64" s="36">
        <f>SUMIFS(СВЦЭМ!$D$39:$D$782,СВЦЭМ!$A$39:$A$782,$A64,СВЦЭМ!$B$39:$B$782,G$47)+'СЕТ СН'!$G$11+СВЦЭМ!$D$10+'СЕТ СН'!$G$6-'СЕТ СН'!$G$23</f>
        <v>2214.8486336599999</v>
      </c>
      <c r="H64" s="36">
        <f>SUMIFS(СВЦЭМ!$D$39:$D$782,СВЦЭМ!$A$39:$A$782,$A64,СВЦЭМ!$B$39:$B$782,H$47)+'СЕТ СН'!$G$11+СВЦЭМ!$D$10+'СЕТ СН'!$G$6-'СЕТ СН'!$G$23</f>
        <v>2167.6219530899998</v>
      </c>
      <c r="I64" s="36">
        <f>SUMIFS(СВЦЭМ!$D$39:$D$782,СВЦЭМ!$A$39:$A$782,$A64,СВЦЭМ!$B$39:$B$782,I$47)+'СЕТ СН'!$G$11+СВЦЭМ!$D$10+'СЕТ СН'!$G$6-'СЕТ СН'!$G$23</f>
        <v>2087.3157841299999</v>
      </c>
      <c r="J64" s="36">
        <f>SUMIFS(СВЦЭМ!$D$39:$D$782,СВЦЭМ!$A$39:$A$782,$A64,СВЦЭМ!$B$39:$B$782,J$47)+'СЕТ СН'!$G$11+СВЦЭМ!$D$10+'СЕТ СН'!$G$6-'СЕТ СН'!$G$23</f>
        <v>2091.3981646699999</v>
      </c>
      <c r="K64" s="36">
        <f>SUMIFS(СВЦЭМ!$D$39:$D$782,СВЦЭМ!$A$39:$A$782,$A64,СВЦЭМ!$B$39:$B$782,K$47)+'СЕТ СН'!$G$11+СВЦЭМ!$D$10+'СЕТ СН'!$G$6-'СЕТ СН'!$G$23</f>
        <v>2082.4130399799997</v>
      </c>
      <c r="L64" s="36">
        <f>SUMIFS(СВЦЭМ!$D$39:$D$782,СВЦЭМ!$A$39:$A$782,$A64,СВЦЭМ!$B$39:$B$782,L$47)+'СЕТ СН'!$G$11+СВЦЭМ!$D$10+'СЕТ СН'!$G$6-'СЕТ СН'!$G$23</f>
        <v>2073.7643537399999</v>
      </c>
      <c r="M64" s="36">
        <f>SUMIFS(СВЦЭМ!$D$39:$D$782,СВЦЭМ!$A$39:$A$782,$A64,СВЦЭМ!$B$39:$B$782,M$47)+'СЕТ СН'!$G$11+СВЦЭМ!$D$10+'СЕТ СН'!$G$6-'СЕТ СН'!$G$23</f>
        <v>2086.27855791</v>
      </c>
      <c r="N64" s="36">
        <f>SUMIFS(СВЦЭМ!$D$39:$D$782,СВЦЭМ!$A$39:$A$782,$A64,СВЦЭМ!$B$39:$B$782,N$47)+'СЕТ СН'!$G$11+СВЦЭМ!$D$10+'СЕТ СН'!$G$6-'СЕТ СН'!$G$23</f>
        <v>2118.2285104900002</v>
      </c>
      <c r="O64" s="36">
        <f>SUMIFS(СВЦЭМ!$D$39:$D$782,СВЦЭМ!$A$39:$A$782,$A64,СВЦЭМ!$B$39:$B$782,O$47)+'СЕТ СН'!$G$11+СВЦЭМ!$D$10+'СЕТ СН'!$G$6-'СЕТ СН'!$G$23</f>
        <v>2139.4713412700003</v>
      </c>
      <c r="P64" s="36">
        <f>SUMIFS(СВЦЭМ!$D$39:$D$782,СВЦЭМ!$A$39:$A$782,$A64,СВЦЭМ!$B$39:$B$782,P$47)+'СЕТ СН'!$G$11+СВЦЭМ!$D$10+'СЕТ СН'!$G$6-'СЕТ СН'!$G$23</f>
        <v>2144.0384782700003</v>
      </c>
      <c r="Q64" s="36">
        <f>SUMIFS(СВЦЭМ!$D$39:$D$782,СВЦЭМ!$A$39:$A$782,$A64,СВЦЭМ!$B$39:$B$782,Q$47)+'СЕТ СН'!$G$11+СВЦЭМ!$D$10+'СЕТ СН'!$G$6-'СЕТ СН'!$G$23</f>
        <v>2154.5197411899999</v>
      </c>
      <c r="R64" s="36">
        <f>SUMIFS(СВЦЭМ!$D$39:$D$782,СВЦЭМ!$A$39:$A$782,$A64,СВЦЭМ!$B$39:$B$782,R$47)+'СЕТ СН'!$G$11+СВЦЭМ!$D$10+'СЕТ СН'!$G$6-'СЕТ СН'!$G$23</f>
        <v>2139.3983849699998</v>
      </c>
      <c r="S64" s="36">
        <f>SUMIFS(СВЦЭМ!$D$39:$D$782,СВЦЭМ!$A$39:$A$782,$A64,СВЦЭМ!$B$39:$B$782,S$47)+'СЕТ СН'!$G$11+СВЦЭМ!$D$10+'СЕТ СН'!$G$6-'СЕТ СН'!$G$23</f>
        <v>2118.2859762600001</v>
      </c>
      <c r="T64" s="36">
        <f>SUMIFS(СВЦЭМ!$D$39:$D$782,СВЦЭМ!$A$39:$A$782,$A64,СВЦЭМ!$B$39:$B$782,T$47)+'СЕТ СН'!$G$11+СВЦЭМ!$D$10+'СЕТ СН'!$G$6-'СЕТ СН'!$G$23</f>
        <v>2097.1561800700001</v>
      </c>
      <c r="U64" s="36">
        <f>SUMIFS(СВЦЭМ!$D$39:$D$782,СВЦЭМ!$A$39:$A$782,$A64,СВЦЭМ!$B$39:$B$782,U$47)+'СЕТ СН'!$G$11+СВЦЭМ!$D$10+'СЕТ СН'!$G$6-'СЕТ СН'!$G$23</f>
        <v>2074.1107866000002</v>
      </c>
      <c r="V64" s="36">
        <f>SUMIFS(СВЦЭМ!$D$39:$D$782,СВЦЭМ!$A$39:$A$782,$A64,СВЦЭМ!$B$39:$B$782,V$47)+'СЕТ СН'!$G$11+СВЦЭМ!$D$10+'СЕТ СН'!$G$6-'СЕТ СН'!$G$23</f>
        <v>2076.8467551499998</v>
      </c>
      <c r="W64" s="36">
        <f>SUMIFS(СВЦЭМ!$D$39:$D$782,СВЦЭМ!$A$39:$A$782,$A64,СВЦЭМ!$B$39:$B$782,W$47)+'СЕТ СН'!$G$11+СВЦЭМ!$D$10+'СЕТ СН'!$G$6-'СЕТ СН'!$G$23</f>
        <v>2080.0766376700003</v>
      </c>
      <c r="X64" s="36">
        <f>SUMIFS(СВЦЭМ!$D$39:$D$782,СВЦЭМ!$A$39:$A$782,$A64,СВЦЭМ!$B$39:$B$782,X$47)+'СЕТ СН'!$G$11+СВЦЭМ!$D$10+'СЕТ СН'!$G$6-'СЕТ СН'!$G$23</f>
        <v>2130.2794329600001</v>
      </c>
      <c r="Y64" s="36">
        <f>SUMIFS(СВЦЭМ!$D$39:$D$782,СВЦЭМ!$A$39:$A$782,$A64,СВЦЭМ!$B$39:$B$782,Y$47)+'СЕТ СН'!$G$11+СВЦЭМ!$D$10+'СЕТ СН'!$G$6-'СЕТ СН'!$G$23</f>
        <v>2169.5733061999999</v>
      </c>
    </row>
    <row r="65" spans="1:26" ht="15.75" x14ac:dyDescent="0.2">
      <c r="A65" s="35">
        <f t="shared" si="1"/>
        <v>45003</v>
      </c>
      <c r="B65" s="36">
        <f>SUMIFS(СВЦЭМ!$D$39:$D$782,СВЦЭМ!$A$39:$A$782,$A65,СВЦЭМ!$B$39:$B$782,B$47)+'СЕТ СН'!$G$11+СВЦЭМ!$D$10+'СЕТ СН'!$G$6-'СЕТ СН'!$G$23</f>
        <v>2013.49612828</v>
      </c>
      <c r="C65" s="36">
        <f>SUMIFS(СВЦЭМ!$D$39:$D$782,СВЦЭМ!$A$39:$A$782,$A65,СВЦЭМ!$B$39:$B$782,C$47)+'СЕТ СН'!$G$11+СВЦЭМ!$D$10+'СЕТ СН'!$G$6-'СЕТ СН'!$G$23</f>
        <v>2065.4615641099999</v>
      </c>
      <c r="D65" s="36">
        <f>SUMIFS(СВЦЭМ!$D$39:$D$782,СВЦЭМ!$A$39:$A$782,$A65,СВЦЭМ!$B$39:$B$782,D$47)+'СЕТ СН'!$G$11+СВЦЭМ!$D$10+'СЕТ СН'!$G$6-'СЕТ СН'!$G$23</f>
        <v>2094.72056681</v>
      </c>
      <c r="E65" s="36">
        <f>SUMIFS(СВЦЭМ!$D$39:$D$782,СВЦЭМ!$A$39:$A$782,$A65,СВЦЭМ!$B$39:$B$782,E$47)+'СЕТ СН'!$G$11+СВЦЭМ!$D$10+'СЕТ СН'!$G$6-'СЕТ СН'!$G$23</f>
        <v>2096.8904994100003</v>
      </c>
      <c r="F65" s="36">
        <f>SUMIFS(СВЦЭМ!$D$39:$D$782,СВЦЭМ!$A$39:$A$782,$A65,СВЦЭМ!$B$39:$B$782,F$47)+'СЕТ СН'!$G$11+СВЦЭМ!$D$10+'СЕТ СН'!$G$6-'СЕТ СН'!$G$23</f>
        <v>2117.5814448000001</v>
      </c>
      <c r="G65" s="36">
        <f>SUMIFS(СВЦЭМ!$D$39:$D$782,СВЦЭМ!$A$39:$A$782,$A65,СВЦЭМ!$B$39:$B$782,G$47)+'СЕТ СН'!$G$11+СВЦЭМ!$D$10+'СЕТ СН'!$G$6-'СЕТ СН'!$G$23</f>
        <v>2094.5683729900002</v>
      </c>
      <c r="H65" s="36">
        <f>SUMIFS(СВЦЭМ!$D$39:$D$782,СВЦЭМ!$A$39:$A$782,$A65,СВЦЭМ!$B$39:$B$782,H$47)+'СЕТ СН'!$G$11+СВЦЭМ!$D$10+'СЕТ СН'!$G$6-'СЕТ СН'!$G$23</f>
        <v>2091.3407248900003</v>
      </c>
      <c r="I65" s="36">
        <f>SUMIFS(СВЦЭМ!$D$39:$D$782,СВЦЭМ!$A$39:$A$782,$A65,СВЦЭМ!$B$39:$B$782,I$47)+'СЕТ СН'!$G$11+СВЦЭМ!$D$10+'СЕТ СН'!$G$6-'СЕТ СН'!$G$23</f>
        <v>2072.3078314499999</v>
      </c>
      <c r="J65" s="36">
        <f>SUMIFS(СВЦЭМ!$D$39:$D$782,СВЦЭМ!$A$39:$A$782,$A65,СВЦЭМ!$B$39:$B$782,J$47)+'СЕТ СН'!$G$11+СВЦЭМ!$D$10+'СЕТ СН'!$G$6-'СЕТ СН'!$G$23</f>
        <v>2025.7485843100001</v>
      </c>
      <c r="K65" s="36">
        <f>SUMIFS(СВЦЭМ!$D$39:$D$782,СВЦЭМ!$A$39:$A$782,$A65,СВЦЭМ!$B$39:$B$782,K$47)+'СЕТ СН'!$G$11+СВЦЭМ!$D$10+'СЕТ СН'!$G$6-'СЕТ СН'!$G$23</f>
        <v>1957.07071215</v>
      </c>
      <c r="L65" s="36">
        <f>SUMIFS(СВЦЭМ!$D$39:$D$782,СВЦЭМ!$A$39:$A$782,$A65,СВЦЭМ!$B$39:$B$782,L$47)+'СЕТ СН'!$G$11+СВЦЭМ!$D$10+'СЕТ СН'!$G$6-'СЕТ СН'!$G$23</f>
        <v>1907.11481815</v>
      </c>
      <c r="M65" s="36">
        <f>SUMIFS(СВЦЭМ!$D$39:$D$782,СВЦЭМ!$A$39:$A$782,$A65,СВЦЭМ!$B$39:$B$782,M$47)+'СЕТ СН'!$G$11+СВЦЭМ!$D$10+'СЕТ СН'!$G$6-'СЕТ СН'!$G$23</f>
        <v>1893.77496445</v>
      </c>
      <c r="N65" s="36">
        <f>SUMIFS(СВЦЭМ!$D$39:$D$782,СВЦЭМ!$A$39:$A$782,$A65,СВЦЭМ!$B$39:$B$782,N$47)+'СЕТ СН'!$G$11+СВЦЭМ!$D$10+'СЕТ СН'!$G$6-'СЕТ СН'!$G$23</f>
        <v>1929.2745491000001</v>
      </c>
      <c r="O65" s="36">
        <f>SUMIFS(СВЦЭМ!$D$39:$D$782,СВЦЭМ!$A$39:$A$782,$A65,СВЦЭМ!$B$39:$B$782,O$47)+'СЕТ СН'!$G$11+СВЦЭМ!$D$10+'СЕТ СН'!$G$6-'СЕТ СН'!$G$23</f>
        <v>1901.7853036399999</v>
      </c>
      <c r="P65" s="36">
        <f>SUMIFS(СВЦЭМ!$D$39:$D$782,СВЦЭМ!$A$39:$A$782,$A65,СВЦЭМ!$B$39:$B$782,P$47)+'СЕТ СН'!$G$11+СВЦЭМ!$D$10+'СЕТ СН'!$G$6-'СЕТ СН'!$G$23</f>
        <v>1920.1632529399999</v>
      </c>
      <c r="Q65" s="36">
        <f>SUMIFS(СВЦЭМ!$D$39:$D$782,СВЦЭМ!$A$39:$A$782,$A65,СВЦЭМ!$B$39:$B$782,Q$47)+'СЕТ СН'!$G$11+СВЦЭМ!$D$10+'СЕТ СН'!$G$6-'СЕТ СН'!$G$23</f>
        <v>1927.94148554</v>
      </c>
      <c r="R65" s="36">
        <f>SUMIFS(СВЦЭМ!$D$39:$D$782,СВЦЭМ!$A$39:$A$782,$A65,СВЦЭМ!$B$39:$B$782,R$47)+'СЕТ СН'!$G$11+СВЦЭМ!$D$10+'СЕТ СН'!$G$6-'СЕТ СН'!$G$23</f>
        <v>1981.2037505200001</v>
      </c>
      <c r="S65" s="36">
        <f>SUMIFS(СВЦЭМ!$D$39:$D$782,СВЦЭМ!$A$39:$A$782,$A65,СВЦЭМ!$B$39:$B$782,S$47)+'СЕТ СН'!$G$11+СВЦЭМ!$D$10+'СЕТ СН'!$G$6-'СЕТ СН'!$G$23</f>
        <v>1942.6256300499999</v>
      </c>
      <c r="T65" s="36">
        <f>SUMIFS(СВЦЭМ!$D$39:$D$782,СВЦЭМ!$A$39:$A$782,$A65,СВЦЭМ!$B$39:$B$782,T$47)+'СЕТ СН'!$G$11+СВЦЭМ!$D$10+'СЕТ СН'!$G$6-'СЕТ СН'!$G$23</f>
        <v>1932.8696391399999</v>
      </c>
      <c r="U65" s="36">
        <f>SUMIFS(СВЦЭМ!$D$39:$D$782,СВЦЭМ!$A$39:$A$782,$A65,СВЦЭМ!$B$39:$B$782,U$47)+'СЕТ СН'!$G$11+СВЦЭМ!$D$10+'СЕТ СН'!$G$6-'СЕТ СН'!$G$23</f>
        <v>1921.25120154</v>
      </c>
      <c r="V65" s="36">
        <f>SUMIFS(СВЦЭМ!$D$39:$D$782,СВЦЭМ!$A$39:$A$782,$A65,СВЦЭМ!$B$39:$B$782,V$47)+'СЕТ СН'!$G$11+СВЦЭМ!$D$10+'СЕТ СН'!$G$6-'СЕТ СН'!$G$23</f>
        <v>1887.6976971199999</v>
      </c>
      <c r="W65" s="36">
        <f>SUMIFS(СВЦЭМ!$D$39:$D$782,СВЦЭМ!$A$39:$A$782,$A65,СВЦЭМ!$B$39:$B$782,W$47)+'СЕТ СН'!$G$11+СВЦЭМ!$D$10+'СЕТ СН'!$G$6-'СЕТ СН'!$G$23</f>
        <v>1901.1209337299999</v>
      </c>
      <c r="X65" s="36">
        <f>SUMIFS(СВЦЭМ!$D$39:$D$782,СВЦЭМ!$A$39:$A$782,$A65,СВЦЭМ!$B$39:$B$782,X$47)+'СЕТ СН'!$G$11+СВЦЭМ!$D$10+'СЕТ СН'!$G$6-'СЕТ СН'!$G$23</f>
        <v>1940.9114656100001</v>
      </c>
      <c r="Y65" s="36">
        <f>SUMIFS(СВЦЭМ!$D$39:$D$782,СВЦЭМ!$A$39:$A$782,$A65,СВЦЭМ!$B$39:$B$782,Y$47)+'СЕТ СН'!$G$11+СВЦЭМ!$D$10+'СЕТ СН'!$G$6-'СЕТ СН'!$G$23</f>
        <v>1967.45610014</v>
      </c>
    </row>
    <row r="66" spans="1:26" ht="15.75" x14ac:dyDescent="0.2">
      <c r="A66" s="35">
        <f t="shared" si="1"/>
        <v>45004</v>
      </c>
      <c r="B66" s="36">
        <f>SUMIFS(СВЦЭМ!$D$39:$D$782,СВЦЭМ!$A$39:$A$782,$A66,СВЦЭМ!$B$39:$B$782,B$47)+'СЕТ СН'!$G$11+СВЦЭМ!$D$10+'СЕТ СН'!$G$6-'СЕТ СН'!$G$23</f>
        <v>2010.9471028</v>
      </c>
      <c r="C66" s="36">
        <f>SUMIFS(СВЦЭМ!$D$39:$D$782,СВЦЭМ!$A$39:$A$782,$A66,СВЦЭМ!$B$39:$B$782,C$47)+'СЕТ СН'!$G$11+СВЦЭМ!$D$10+'СЕТ СН'!$G$6-'СЕТ СН'!$G$23</f>
        <v>2044.3948214100001</v>
      </c>
      <c r="D66" s="36">
        <f>SUMIFS(СВЦЭМ!$D$39:$D$782,СВЦЭМ!$A$39:$A$782,$A66,СВЦЭМ!$B$39:$B$782,D$47)+'СЕТ СН'!$G$11+СВЦЭМ!$D$10+'СЕТ СН'!$G$6-'СЕТ СН'!$G$23</f>
        <v>2113.00932702</v>
      </c>
      <c r="E66" s="36">
        <f>SUMIFS(СВЦЭМ!$D$39:$D$782,СВЦЭМ!$A$39:$A$782,$A66,СВЦЭМ!$B$39:$B$782,E$47)+'СЕТ СН'!$G$11+СВЦЭМ!$D$10+'СЕТ СН'!$G$6-'СЕТ СН'!$G$23</f>
        <v>2113.3526916399996</v>
      </c>
      <c r="F66" s="36">
        <f>SUMIFS(СВЦЭМ!$D$39:$D$782,СВЦЭМ!$A$39:$A$782,$A66,СВЦЭМ!$B$39:$B$782,F$47)+'СЕТ СН'!$G$11+СВЦЭМ!$D$10+'СЕТ СН'!$G$6-'СЕТ СН'!$G$23</f>
        <v>2115.3360561899999</v>
      </c>
      <c r="G66" s="36">
        <f>SUMIFS(СВЦЭМ!$D$39:$D$782,СВЦЭМ!$A$39:$A$782,$A66,СВЦЭМ!$B$39:$B$782,G$47)+'СЕТ СН'!$G$11+СВЦЭМ!$D$10+'СЕТ СН'!$G$6-'СЕТ СН'!$G$23</f>
        <v>2110.3145898399998</v>
      </c>
      <c r="H66" s="36">
        <f>SUMIFS(СВЦЭМ!$D$39:$D$782,СВЦЭМ!$A$39:$A$782,$A66,СВЦЭМ!$B$39:$B$782,H$47)+'СЕТ СН'!$G$11+СВЦЭМ!$D$10+'СЕТ СН'!$G$6-'СЕТ СН'!$G$23</f>
        <v>2098.8099811000002</v>
      </c>
      <c r="I66" s="36">
        <f>SUMIFS(СВЦЭМ!$D$39:$D$782,СВЦЭМ!$A$39:$A$782,$A66,СВЦЭМ!$B$39:$B$782,I$47)+'СЕТ СН'!$G$11+СВЦЭМ!$D$10+'СЕТ СН'!$G$6-'СЕТ СН'!$G$23</f>
        <v>2051.5991887800001</v>
      </c>
      <c r="J66" s="36">
        <f>SUMIFS(СВЦЭМ!$D$39:$D$782,СВЦЭМ!$A$39:$A$782,$A66,СВЦЭМ!$B$39:$B$782,J$47)+'СЕТ СН'!$G$11+СВЦЭМ!$D$10+'СЕТ СН'!$G$6-'СЕТ СН'!$G$23</f>
        <v>2043.10312314</v>
      </c>
      <c r="K66" s="36">
        <f>SUMIFS(СВЦЭМ!$D$39:$D$782,СВЦЭМ!$A$39:$A$782,$A66,СВЦЭМ!$B$39:$B$782,K$47)+'СЕТ СН'!$G$11+СВЦЭМ!$D$10+'СЕТ СН'!$G$6-'СЕТ СН'!$G$23</f>
        <v>1974.69455055</v>
      </c>
      <c r="L66" s="36">
        <f>SUMIFS(СВЦЭМ!$D$39:$D$782,СВЦЭМ!$A$39:$A$782,$A66,СВЦЭМ!$B$39:$B$782,L$47)+'СЕТ СН'!$G$11+СВЦЭМ!$D$10+'СЕТ СН'!$G$6-'СЕТ СН'!$G$23</f>
        <v>1941.26820441</v>
      </c>
      <c r="M66" s="36">
        <f>SUMIFS(СВЦЭМ!$D$39:$D$782,СВЦЭМ!$A$39:$A$782,$A66,СВЦЭМ!$B$39:$B$782,M$47)+'СЕТ СН'!$G$11+СВЦЭМ!$D$10+'СЕТ СН'!$G$6-'СЕТ СН'!$G$23</f>
        <v>1936.02070916</v>
      </c>
      <c r="N66" s="36">
        <f>SUMIFS(СВЦЭМ!$D$39:$D$782,СВЦЭМ!$A$39:$A$782,$A66,СВЦЭМ!$B$39:$B$782,N$47)+'СЕТ СН'!$G$11+СВЦЭМ!$D$10+'СЕТ СН'!$G$6-'СЕТ СН'!$G$23</f>
        <v>1958.0854240399999</v>
      </c>
      <c r="O66" s="36">
        <f>SUMIFS(СВЦЭМ!$D$39:$D$782,СВЦЭМ!$A$39:$A$782,$A66,СВЦЭМ!$B$39:$B$782,O$47)+'СЕТ СН'!$G$11+СВЦЭМ!$D$10+'СЕТ СН'!$G$6-'СЕТ СН'!$G$23</f>
        <v>1979.3047704599999</v>
      </c>
      <c r="P66" s="36">
        <f>SUMIFS(СВЦЭМ!$D$39:$D$782,СВЦЭМ!$A$39:$A$782,$A66,СВЦЭМ!$B$39:$B$782,P$47)+'СЕТ СН'!$G$11+СВЦЭМ!$D$10+'СЕТ СН'!$G$6-'СЕТ СН'!$G$23</f>
        <v>1982.7670174</v>
      </c>
      <c r="Q66" s="36">
        <f>SUMIFS(СВЦЭМ!$D$39:$D$782,СВЦЭМ!$A$39:$A$782,$A66,СВЦЭМ!$B$39:$B$782,Q$47)+'СЕТ СН'!$G$11+СВЦЭМ!$D$10+'СЕТ СН'!$G$6-'СЕТ СН'!$G$23</f>
        <v>1987.22996395</v>
      </c>
      <c r="R66" s="36">
        <f>SUMIFS(СВЦЭМ!$D$39:$D$782,СВЦЭМ!$A$39:$A$782,$A66,СВЦЭМ!$B$39:$B$782,R$47)+'СЕТ СН'!$G$11+СВЦЭМ!$D$10+'СЕТ СН'!$G$6-'СЕТ СН'!$G$23</f>
        <v>1992.59189378</v>
      </c>
      <c r="S66" s="36">
        <f>SUMIFS(СВЦЭМ!$D$39:$D$782,СВЦЭМ!$A$39:$A$782,$A66,СВЦЭМ!$B$39:$B$782,S$47)+'СЕТ СН'!$G$11+СВЦЭМ!$D$10+'СЕТ СН'!$G$6-'СЕТ СН'!$G$23</f>
        <v>1972.67216962</v>
      </c>
      <c r="T66" s="36">
        <f>SUMIFS(СВЦЭМ!$D$39:$D$782,СВЦЭМ!$A$39:$A$782,$A66,СВЦЭМ!$B$39:$B$782,T$47)+'СЕТ СН'!$G$11+СВЦЭМ!$D$10+'СЕТ СН'!$G$6-'СЕТ СН'!$G$23</f>
        <v>1959.32613423</v>
      </c>
      <c r="U66" s="36">
        <f>SUMIFS(СВЦЭМ!$D$39:$D$782,СВЦЭМ!$A$39:$A$782,$A66,СВЦЭМ!$B$39:$B$782,U$47)+'СЕТ СН'!$G$11+СВЦЭМ!$D$10+'СЕТ СН'!$G$6-'СЕТ СН'!$G$23</f>
        <v>1927.0890964499999</v>
      </c>
      <c r="V66" s="36">
        <f>SUMIFS(СВЦЭМ!$D$39:$D$782,СВЦЭМ!$A$39:$A$782,$A66,СВЦЭМ!$B$39:$B$782,V$47)+'СЕТ СН'!$G$11+СВЦЭМ!$D$10+'СЕТ СН'!$G$6-'СЕТ СН'!$G$23</f>
        <v>1913.53738976</v>
      </c>
      <c r="W66" s="36">
        <f>SUMIFS(СВЦЭМ!$D$39:$D$782,СВЦЭМ!$A$39:$A$782,$A66,СВЦЭМ!$B$39:$B$782,W$47)+'СЕТ СН'!$G$11+СВЦЭМ!$D$10+'СЕТ СН'!$G$6-'СЕТ СН'!$G$23</f>
        <v>1919.3902402799999</v>
      </c>
      <c r="X66" s="36">
        <f>SUMIFS(СВЦЭМ!$D$39:$D$782,СВЦЭМ!$A$39:$A$782,$A66,СВЦЭМ!$B$39:$B$782,X$47)+'СЕТ СН'!$G$11+СВЦЭМ!$D$10+'СЕТ СН'!$G$6-'СЕТ СН'!$G$23</f>
        <v>1963.6586177199999</v>
      </c>
      <c r="Y66" s="36">
        <f>SUMIFS(СВЦЭМ!$D$39:$D$782,СВЦЭМ!$A$39:$A$782,$A66,СВЦЭМ!$B$39:$B$782,Y$47)+'СЕТ СН'!$G$11+СВЦЭМ!$D$10+'СЕТ СН'!$G$6-'СЕТ СН'!$G$23</f>
        <v>2017.5530697199999</v>
      </c>
    </row>
    <row r="67" spans="1:26" ht="15.75" x14ac:dyDescent="0.2">
      <c r="A67" s="35">
        <f t="shared" si="1"/>
        <v>45005</v>
      </c>
      <c r="B67" s="36">
        <f>SUMIFS(СВЦЭМ!$D$39:$D$782,СВЦЭМ!$A$39:$A$782,$A67,СВЦЭМ!$B$39:$B$782,B$47)+'СЕТ СН'!$G$11+СВЦЭМ!$D$10+'СЕТ СН'!$G$6-'СЕТ СН'!$G$23</f>
        <v>2020.25841975</v>
      </c>
      <c r="C67" s="36">
        <f>SUMIFS(СВЦЭМ!$D$39:$D$782,СВЦЭМ!$A$39:$A$782,$A67,СВЦЭМ!$B$39:$B$782,C$47)+'СЕТ СН'!$G$11+СВЦЭМ!$D$10+'СЕТ СН'!$G$6-'СЕТ СН'!$G$23</f>
        <v>2068.4089569600001</v>
      </c>
      <c r="D67" s="36">
        <f>SUMIFS(СВЦЭМ!$D$39:$D$782,СВЦЭМ!$A$39:$A$782,$A67,СВЦЭМ!$B$39:$B$782,D$47)+'СЕТ СН'!$G$11+СВЦЭМ!$D$10+'СЕТ СН'!$G$6-'СЕТ СН'!$G$23</f>
        <v>2089.0814125799998</v>
      </c>
      <c r="E67" s="36">
        <f>SUMIFS(СВЦЭМ!$D$39:$D$782,СВЦЭМ!$A$39:$A$782,$A67,СВЦЭМ!$B$39:$B$782,E$47)+'СЕТ СН'!$G$11+СВЦЭМ!$D$10+'СЕТ СН'!$G$6-'СЕТ СН'!$G$23</f>
        <v>2105.43965905</v>
      </c>
      <c r="F67" s="36">
        <f>SUMIFS(СВЦЭМ!$D$39:$D$782,СВЦЭМ!$A$39:$A$782,$A67,СВЦЭМ!$B$39:$B$782,F$47)+'СЕТ СН'!$G$11+СВЦЭМ!$D$10+'СЕТ СН'!$G$6-'СЕТ СН'!$G$23</f>
        <v>2091.7097277600001</v>
      </c>
      <c r="G67" s="36">
        <f>SUMIFS(СВЦЭМ!$D$39:$D$782,СВЦЭМ!$A$39:$A$782,$A67,СВЦЭМ!$B$39:$B$782,G$47)+'СЕТ СН'!$G$11+СВЦЭМ!$D$10+'СЕТ СН'!$G$6-'СЕТ СН'!$G$23</f>
        <v>2082.1162825700003</v>
      </c>
      <c r="H67" s="36">
        <f>SUMIFS(СВЦЭМ!$D$39:$D$782,СВЦЭМ!$A$39:$A$782,$A67,СВЦЭМ!$B$39:$B$782,H$47)+'СЕТ СН'!$G$11+СВЦЭМ!$D$10+'СЕТ СН'!$G$6-'СЕТ СН'!$G$23</f>
        <v>2115.66749742</v>
      </c>
      <c r="I67" s="36">
        <f>SUMIFS(СВЦЭМ!$D$39:$D$782,СВЦЭМ!$A$39:$A$782,$A67,СВЦЭМ!$B$39:$B$782,I$47)+'СЕТ СН'!$G$11+СВЦЭМ!$D$10+'СЕТ СН'!$G$6-'СЕТ СН'!$G$23</f>
        <v>2026.37123331</v>
      </c>
      <c r="J67" s="36">
        <f>SUMIFS(СВЦЭМ!$D$39:$D$782,СВЦЭМ!$A$39:$A$782,$A67,СВЦЭМ!$B$39:$B$782,J$47)+'СЕТ СН'!$G$11+СВЦЭМ!$D$10+'СЕТ СН'!$G$6-'СЕТ СН'!$G$23</f>
        <v>2023.15932402</v>
      </c>
      <c r="K67" s="36">
        <f>SUMIFS(СВЦЭМ!$D$39:$D$782,СВЦЭМ!$A$39:$A$782,$A67,СВЦЭМ!$B$39:$B$782,K$47)+'СЕТ СН'!$G$11+СВЦЭМ!$D$10+'СЕТ СН'!$G$6-'СЕТ СН'!$G$23</f>
        <v>1988.6917151999999</v>
      </c>
      <c r="L67" s="36">
        <f>SUMIFS(СВЦЭМ!$D$39:$D$782,СВЦЭМ!$A$39:$A$782,$A67,СВЦЭМ!$B$39:$B$782,L$47)+'СЕТ СН'!$G$11+СВЦЭМ!$D$10+'СЕТ СН'!$G$6-'СЕТ СН'!$G$23</f>
        <v>1979.7726028499999</v>
      </c>
      <c r="M67" s="36">
        <f>SUMIFS(СВЦЭМ!$D$39:$D$782,СВЦЭМ!$A$39:$A$782,$A67,СВЦЭМ!$B$39:$B$782,M$47)+'СЕТ СН'!$G$11+СВЦЭМ!$D$10+'СЕТ СН'!$G$6-'СЕТ СН'!$G$23</f>
        <v>1992.87186737</v>
      </c>
      <c r="N67" s="36">
        <f>SUMIFS(СВЦЭМ!$D$39:$D$782,СВЦЭМ!$A$39:$A$782,$A67,СВЦЭМ!$B$39:$B$782,N$47)+'СЕТ СН'!$G$11+СВЦЭМ!$D$10+'СЕТ СН'!$G$6-'СЕТ СН'!$G$23</f>
        <v>2035.8109321100001</v>
      </c>
      <c r="O67" s="36">
        <f>SUMIFS(СВЦЭМ!$D$39:$D$782,СВЦЭМ!$A$39:$A$782,$A67,СВЦЭМ!$B$39:$B$782,O$47)+'СЕТ СН'!$G$11+СВЦЭМ!$D$10+'СЕТ СН'!$G$6-'СЕТ СН'!$G$23</f>
        <v>2065.0556163000001</v>
      </c>
      <c r="P67" s="36">
        <f>SUMIFS(СВЦЭМ!$D$39:$D$782,СВЦЭМ!$A$39:$A$782,$A67,СВЦЭМ!$B$39:$B$782,P$47)+'СЕТ СН'!$G$11+СВЦЭМ!$D$10+'СЕТ СН'!$G$6-'СЕТ СН'!$G$23</f>
        <v>2071.3059718200002</v>
      </c>
      <c r="Q67" s="36">
        <f>SUMIFS(СВЦЭМ!$D$39:$D$782,СВЦЭМ!$A$39:$A$782,$A67,СВЦЭМ!$B$39:$B$782,Q$47)+'СЕТ СН'!$G$11+СВЦЭМ!$D$10+'СЕТ СН'!$G$6-'СЕТ СН'!$G$23</f>
        <v>2082.0654163999998</v>
      </c>
      <c r="R67" s="36">
        <f>SUMIFS(СВЦЭМ!$D$39:$D$782,СВЦЭМ!$A$39:$A$782,$A67,СВЦЭМ!$B$39:$B$782,R$47)+'СЕТ СН'!$G$11+СВЦЭМ!$D$10+'СЕТ СН'!$G$6-'СЕТ СН'!$G$23</f>
        <v>2076.6258156900003</v>
      </c>
      <c r="S67" s="36">
        <f>SUMIFS(СВЦЭМ!$D$39:$D$782,СВЦЭМ!$A$39:$A$782,$A67,СВЦЭМ!$B$39:$B$782,S$47)+'СЕТ СН'!$G$11+СВЦЭМ!$D$10+'СЕТ СН'!$G$6-'СЕТ СН'!$G$23</f>
        <v>2058.0406218400003</v>
      </c>
      <c r="T67" s="36">
        <f>SUMIFS(СВЦЭМ!$D$39:$D$782,СВЦЭМ!$A$39:$A$782,$A67,СВЦЭМ!$B$39:$B$782,T$47)+'СЕТ СН'!$G$11+СВЦЭМ!$D$10+'СЕТ СН'!$G$6-'СЕТ СН'!$G$23</f>
        <v>2030.6712472300001</v>
      </c>
      <c r="U67" s="36">
        <f>SUMIFS(СВЦЭМ!$D$39:$D$782,СВЦЭМ!$A$39:$A$782,$A67,СВЦЭМ!$B$39:$B$782,U$47)+'СЕТ СН'!$G$11+СВЦЭМ!$D$10+'СЕТ СН'!$G$6-'СЕТ СН'!$G$23</f>
        <v>1990.3815850399999</v>
      </c>
      <c r="V67" s="36">
        <f>SUMIFS(СВЦЭМ!$D$39:$D$782,СВЦЭМ!$A$39:$A$782,$A67,СВЦЭМ!$B$39:$B$782,V$47)+'СЕТ СН'!$G$11+СВЦЭМ!$D$10+'СЕТ СН'!$G$6-'СЕТ СН'!$G$23</f>
        <v>1977.1736504799999</v>
      </c>
      <c r="W67" s="36">
        <f>SUMIFS(СВЦЭМ!$D$39:$D$782,СВЦЭМ!$A$39:$A$782,$A67,СВЦЭМ!$B$39:$B$782,W$47)+'СЕТ СН'!$G$11+СВЦЭМ!$D$10+'СЕТ СН'!$G$6-'СЕТ СН'!$G$23</f>
        <v>1976.6191590199999</v>
      </c>
      <c r="X67" s="36">
        <f>SUMIFS(СВЦЭМ!$D$39:$D$782,СВЦЭМ!$A$39:$A$782,$A67,СВЦЭМ!$B$39:$B$782,X$47)+'СЕТ СН'!$G$11+СВЦЭМ!$D$10+'СЕТ СН'!$G$6-'СЕТ СН'!$G$23</f>
        <v>2021.3065787999999</v>
      </c>
      <c r="Y67" s="36">
        <f>SUMIFS(СВЦЭМ!$D$39:$D$782,СВЦЭМ!$A$39:$A$782,$A67,СВЦЭМ!$B$39:$B$782,Y$47)+'СЕТ СН'!$G$11+СВЦЭМ!$D$10+'СЕТ СН'!$G$6-'СЕТ СН'!$G$23</f>
        <v>2059.8958226499999</v>
      </c>
    </row>
    <row r="68" spans="1:26" ht="15.75" x14ac:dyDescent="0.2">
      <c r="A68" s="35">
        <f t="shared" si="1"/>
        <v>45006</v>
      </c>
      <c r="B68" s="36">
        <f>SUMIFS(СВЦЭМ!$D$39:$D$782,СВЦЭМ!$A$39:$A$782,$A68,СВЦЭМ!$B$39:$B$782,B$47)+'СЕТ СН'!$G$11+СВЦЭМ!$D$10+'СЕТ СН'!$G$6-'СЕТ СН'!$G$23</f>
        <v>1976.6106984799999</v>
      </c>
      <c r="C68" s="36">
        <f>SUMIFS(СВЦЭМ!$D$39:$D$782,СВЦЭМ!$A$39:$A$782,$A68,СВЦЭМ!$B$39:$B$782,C$47)+'СЕТ СН'!$G$11+СВЦЭМ!$D$10+'СЕТ СН'!$G$6-'СЕТ СН'!$G$23</f>
        <v>2024.06481644</v>
      </c>
      <c r="D68" s="36">
        <f>SUMIFS(СВЦЭМ!$D$39:$D$782,СВЦЭМ!$A$39:$A$782,$A68,СВЦЭМ!$B$39:$B$782,D$47)+'СЕТ СН'!$G$11+СВЦЭМ!$D$10+'СЕТ СН'!$G$6-'СЕТ СН'!$G$23</f>
        <v>2051.33766504</v>
      </c>
      <c r="E68" s="36">
        <f>SUMIFS(СВЦЭМ!$D$39:$D$782,СВЦЭМ!$A$39:$A$782,$A68,СВЦЭМ!$B$39:$B$782,E$47)+'СЕТ СН'!$G$11+СВЦЭМ!$D$10+'СЕТ СН'!$G$6-'СЕТ СН'!$G$23</f>
        <v>2058.37457571</v>
      </c>
      <c r="F68" s="36">
        <f>SUMIFS(СВЦЭМ!$D$39:$D$782,СВЦЭМ!$A$39:$A$782,$A68,СВЦЭМ!$B$39:$B$782,F$47)+'СЕТ СН'!$G$11+СВЦЭМ!$D$10+'СЕТ СН'!$G$6-'СЕТ СН'!$G$23</f>
        <v>2026.43450618</v>
      </c>
      <c r="G68" s="36">
        <f>SUMIFS(СВЦЭМ!$D$39:$D$782,СВЦЭМ!$A$39:$A$782,$A68,СВЦЭМ!$B$39:$B$782,G$47)+'СЕТ СН'!$G$11+СВЦЭМ!$D$10+'СЕТ СН'!$G$6-'СЕТ СН'!$G$23</f>
        <v>2028.61367236</v>
      </c>
      <c r="H68" s="36">
        <f>SUMIFS(СВЦЭМ!$D$39:$D$782,СВЦЭМ!$A$39:$A$782,$A68,СВЦЭМ!$B$39:$B$782,H$47)+'СЕТ СН'!$G$11+СВЦЭМ!$D$10+'СЕТ СН'!$G$6-'СЕТ СН'!$G$23</f>
        <v>1968.5125259500001</v>
      </c>
      <c r="I68" s="36">
        <f>SUMIFS(СВЦЭМ!$D$39:$D$782,СВЦЭМ!$A$39:$A$782,$A68,СВЦЭМ!$B$39:$B$782,I$47)+'СЕТ СН'!$G$11+СВЦЭМ!$D$10+'СЕТ СН'!$G$6-'СЕТ СН'!$G$23</f>
        <v>1906.70169386</v>
      </c>
      <c r="J68" s="36">
        <f>SUMIFS(СВЦЭМ!$D$39:$D$782,СВЦЭМ!$A$39:$A$782,$A68,СВЦЭМ!$B$39:$B$782,J$47)+'СЕТ СН'!$G$11+СВЦЭМ!$D$10+'СЕТ СН'!$G$6-'СЕТ СН'!$G$23</f>
        <v>1905.2007887299999</v>
      </c>
      <c r="K68" s="36">
        <f>SUMIFS(СВЦЭМ!$D$39:$D$782,СВЦЭМ!$A$39:$A$782,$A68,СВЦЭМ!$B$39:$B$782,K$47)+'СЕТ СН'!$G$11+СВЦЭМ!$D$10+'СЕТ СН'!$G$6-'СЕТ СН'!$G$23</f>
        <v>1889.7066415500001</v>
      </c>
      <c r="L68" s="36">
        <f>SUMIFS(СВЦЭМ!$D$39:$D$782,СВЦЭМ!$A$39:$A$782,$A68,СВЦЭМ!$B$39:$B$782,L$47)+'СЕТ СН'!$G$11+СВЦЭМ!$D$10+'СЕТ СН'!$G$6-'СЕТ СН'!$G$23</f>
        <v>1898.24114538</v>
      </c>
      <c r="M68" s="36">
        <f>SUMIFS(СВЦЭМ!$D$39:$D$782,СВЦЭМ!$A$39:$A$782,$A68,СВЦЭМ!$B$39:$B$782,M$47)+'СЕТ СН'!$G$11+СВЦЭМ!$D$10+'СЕТ СН'!$G$6-'СЕТ СН'!$G$23</f>
        <v>1939.2708977299999</v>
      </c>
      <c r="N68" s="36">
        <f>SUMIFS(СВЦЭМ!$D$39:$D$782,СВЦЭМ!$A$39:$A$782,$A68,СВЦЭМ!$B$39:$B$782,N$47)+'СЕТ СН'!$G$11+СВЦЭМ!$D$10+'СЕТ СН'!$G$6-'СЕТ СН'!$G$23</f>
        <v>1972.4307551899999</v>
      </c>
      <c r="O68" s="36">
        <f>SUMIFS(СВЦЭМ!$D$39:$D$782,СВЦЭМ!$A$39:$A$782,$A68,СВЦЭМ!$B$39:$B$782,O$47)+'СЕТ СН'!$G$11+СВЦЭМ!$D$10+'СЕТ СН'!$G$6-'СЕТ СН'!$G$23</f>
        <v>2015.01364629</v>
      </c>
      <c r="P68" s="36">
        <f>SUMIFS(СВЦЭМ!$D$39:$D$782,СВЦЭМ!$A$39:$A$782,$A68,СВЦЭМ!$B$39:$B$782,P$47)+'СЕТ СН'!$G$11+СВЦЭМ!$D$10+'СЕТ СН'!$G$6-'СЕТ СН'!$G$23</f>
        <v>2031.4691025899999</v>
      </c>
      <c r="Q68" s="36">
        <f>SUMIFS(СВЦЭМ!$D$39:$D$782,СВЦЭМ!$A$39:$A$782,$A68,СВЦЭМ!$B$39:$B$782,Q$47)+'СЕТ СН'!$G$11+СВЦЭМ!$D$10+'СЕТ СН'!$G$6-'СЕТ СН'!$G$23</f>
        <v>2035.0626913599999</v>
      </c>
      <c r="R68" s="36">
        <f>SUMIFS(СВЦЭМ!$D$39:$D$782,СВЦЭМ!$A$39:$A$782,$A68,СВЦЭМ!$B$39:$B$782,R$47)+'СЕТ СН'!$G$11+СВЦЭМ!$D$10+'СЕТ СН'!$G$6-'СЕТ СН'!$G$23</f>
        <v>2028.5195459399999</v>
      </c>
      <c r="S68" s="36">
        <f>SUMIFS(СВЦЭМ!$D$39:$D$782,СВЦЭМ!$A$39:$A$782,$A68,СВЦЭМ!$B$39:$B$782,S$47)+'СЕТ СН'!$G$11+СВЦЭМ!$D$10+'СЕТ СН'!$G$6-'СЕТ СН'!$G$23</f>
        <v>2009.5829734199999</v>
      </c>
      <c r="T68" s="36">
        <f>SUMIFS(СВЦЭМ!$D$39:$D$782,СВЦЭМ!$A$39:$A$782,$A68,СВЦЭМ!$B$39:$B$782,T$47)+'СЕТ СН'!$G$11+СВЦЭМ!$D$10+'СЕТ СН'!$G$6-'СЕТ СН'!$G$23</f>
        <v>1982.1623036199999</v>
      </c>
      <c r="U68" s="36">
        <f>SUMIFS(СВЦЭМ!$D$39:$D$782,СВЦЭМ!$A$39:$A$782,$A68,СВЦЭМ!$B$39:$B$782,U$47)+'СЕТ СН'!$G$11+СВЦЭМ!$D$10+'СЕТ СН'!$G$6-'СЕТ СН'!$G$23</f>
        <v>1952.0271190399999</v>
      </c>
      <c r="V68" s="36">
        <f>SUMIFS(СВЦЭМ!$D$39:$D$782,СВЦЭМ!$A$39:$A$782,$A68,СВЦЭМ!$B$39:$B$782,V$47)+'СЕТ СН'!$G$11+СВЦЭМ!$D$10+'СЕТ СН'!$G$6-'СЕТ СН'!$G$23</f>
        <v>1936.9773944599999</v>
      </c>
      <c r="W68" s="36">
        <f>SUMIFS(СВЦЭМ!$D$39:$D$782,СВЦЭМ!$A$39:$A$782,$A68,СВЦЭМ!$B$39:$B$782,W$47)+'СЕТ СН'!$G$11+СВЦЭМ!$D$10+'СЕТ СН'!$G$6-'СЕТ СН'!$G$23</f>
        <v>1943.1618332400001</v>
      </c>
      <c r="X68" s="36">
        <f>SUMIFS(СВЦЭМ!$D$39:$D$782,СВЦЭМ!$A$39:$A$782,$A68,СВЦЭМ!$B$39:$B$782,X$47)+'СЕТ СН'!$G$11+СВЦЭМ!$D$10+'СЕТ СН'!$G$6-'СЕТ СН'!$G$23</f>
        <v>1974.7336792399999</v>
      </c>
      <c r="Y68" s="36">
        <f>SUMIFS(СВЦЭМ!$D$39:$D$782,СВЦЭМ!$A$39:$A$782,$A68,СВЦЭМ!$B$39:$B$782,Y$47)+'СЕТ СН'!$G$11+СВЦЭМ!$D$10+'СЕТ СН'!$G$6-'СЕТ СН'!$G$23</f>
        <v>2008.2974765900001</v>
      </c>
    </row>
    <row r="69" spans="1:26" ht="15.75" x14ac:dyDescent="0.2">
      <c r="A69" s="35">
        <f t="shared" si="1"/>
        <v>45007</v>
      </c>
      <c r="B69" s="36">
        <f>SUMIFS(СВЦЭМ!$D$39:$D$782,СВЦЭМ!$A$39:$A$782,$A69,СВЦЭМ!$B$39:$B$782,B$47)+'СЕТ СН'!$G$11+СВЦЭМ!$D$10+'СЕТ СН'!$G$6-'СЕТ СН'!$G$23</f>
        <v>2119.5111089100001</v>
      </c>
      <c r="C69" s="36">
        <f>SUMIFS(СВЦЭМ!$D$39:$D$782,СВЦЭМ!$A$39:$A$782,$A69,СВЦЭМ!$B$39:$B$782,C$47)+'СЕТ СН'!$G$11+СВЦЭМ!$D$10+'СЕТ СН'!$G$6-'СЕТ СН'!$G$23</f>
        <v>2168.5751840399998</v>
      </c>
      <c r="D69" s="36">
        <f>SUMIFS(СВЦЭМ!$D$39:$D$782,СВЦЭМ!$A$39:$A$782,$A69,СВЦЭМ!$B$39:$B$782,D$47)+'СЕТ СН'!$G$11+СВЦЭМ!$D$10+'СЕТ СН'!$G$6-'СЕТ СН'!$G$23</f>
        <v>2247.31048431</v>
      </c>
      <c r="E69" s="36">
        <f>SUMIFS(СВЦЭМ!$D$39:$D$782,СВЦЭМ!$A$39:$A$782,$A69,СВЦЭМ!$B$39:$B$782,E$47)+'СЕТ СН'!$G$11+СВЦЭМ!$D$10+'СЕТ СН'!$G$6-'СЕТ СН'!$G$23</f>
        <v>2259.8257106999999</v>
      </c>
      <c r="F69" s="36">
        <f>SUMIFS(СВЦЭМ!$D$39:$D$782,СВЦЭМ!$A$39:$A$782,$A69,СВЦЭМ!$B$39:$B$782,F$47)+'СЕТ СН'!$G$11+СВЦЭМ!$D$10+'СЕТ СН'!$G$6-'СЕТ СН'!$G$23</f>
        <v>2270.8868738299998</v>
      </c>
      <c r="G69" s="36">
        <f>SUMIFS(СВЦЭМ!$D$39:$D$782,СВЦЭМ!$A$39:$A$782,$A69,СВЦЭМ!$B$39:$B$782,G$47)+'СЕТ СН'!$G$11+СВЦЭМ!$D$10+'СЕТ СН'!$G$6-'СЕТ СН'!$G$23</f>
        <v>2235.1590098999995</v>
      </c>
      <c r="H69" s="36">
        <f>SUMIFS(СВЦЭМ!$D$39:$D$782,СВЦЭМ!$A$39:$A$782,$A69,СВЦЭМ!$B$39:$B$782,H$47)+'СЕТ СН'!$G$11+СВЦЭМ!$D$10+'СЕТ СН'!$G$6-'СЕТ СН'!$G$23</f>
        <v>2175.4428632199997</v>
      </c>
      <c r="I69" s="36">
        <f>SUMIFS(СВЦЭМ!$D$39:$D$782,СВЦЭМ!$A$39:$A$782,$A69,СВЦЭМ!$B$39:$B$782,I$47)+'СЕТ СН'!$G$11+СВЦЭМ!$D$10+'СЕТ СН'!$G$6-'СЕТ СН'!$G$23</f>
        <v>2122.77989282</v>
      </c>
      <c r="J69" s="36">
        <f>SUMIFS(СВЦЭМ!$D$39:$D$782,СВЦЭМ!$A$39:$A$782,$A69,СВЦЭМ!$B$39:$B$782,J$47)+'СЕТ СН'!$G$11+СВЦЭМ!$D$10+'СЕТ СН'!$G$6-'СЕТ СН'!$G$23</f>
        <v>2112.8304799400003</v>
      </c>
      <c r="K69" s="36">
        <f>SUMIFS(СВЦЭМ!$D$39:$D$782,СВЦЭМ!$A$39:$A$782,$A69,СВЦЭМ!$B$39:$B$782,K$47)+'СЕТ СН'!$G$11+СВЦЭМ!$D$10+'СЕТ СН'!$G$6-'СЕТ СН'!$G$23</f>
        <v>2090.1480887799999</v>
      </c>
      <c r="L69" s="36">
        <f>SUMIFS(СВЦЭМ!$D$39:$D$782,СВЦЭМ!$A$39:$A$782,$A69,СВЦЭМ!$B$39:$B$782,L$47)+'СЕТ СН'!$G$11+СВЦЭМ!$D$10+'СЕТ СН'!$G$6-'СЕТ СН'!$G$23</f>
        <v>2092.5033947900001</v>
      </c>
      <c r="M69" s="36">
        <f>SUMIFS(СВЦЭМ!$D$39:$D$782,СВЦЭМ!$A$39:$A$782,$A69,СВЦЭМ!$B$39:$B$782,M$47)+'СЕТ СН'!$G$11+СВЦЭМ!$D$10+'СЕТ СН'!$G$6-'СЕТ СН'!$G$23</f>
        <v>2065.7101221200001</v>
      </c>
      <c r="N69" s="36">
        <f>SUMIFS(СВЦЭМ!$D$39:$D$782,СВЦЭМ!$A$39:$A$782,$A69,СВЦЭМ!$B$39:$B$782,N$47)+'СЕТ СН'!$G$11+СВЦЭМ!$D$10+'СЕТ СН'!$G$6-'СЕТ СН'!$G$23</f>
        <v>2174.3111814700001</v>
      </c>
      <c r="O69" s="36">
        <f>SUMIFS(СВЦЭМ!$D$39:$D$782,СВЦЭМ!$A$39:$A$782,$A69,СВЦЭМ!$B$39:$B$782,O$47)+'СЕТ СН'!$G$11+СВЦЭМ!$D$10+'СЕТ СН'!$G$6-'СЕТ СН'!$G$23</f>
        <v>2182.0981218899997</v>
      </c>
      <c r="P69" s="36">
        <f>SUMIFS(СВЦЭМ!$D$39:$D$782,СВЦЭМ!$A$39:$A$782,$A69,СВЦЭМ!$B$39:$B$782,P$47)+'СЕТ СН'!$G$11+СВЦЭМ!$D$10+'СЕТ СН'!$G$6-'СЕТ СН'!$G$23</f>
        <v>2184.9835331499999</v>
      </c>
      <c r="Q69" s="36">
        <f>SUMIFS(СВЦЭМ!$D$39:$D$782,СВЦЭМ!$A$39:$A$782,$A69,СВЦЭМ!$B$39:$B$782,Q$47)+'СЕТ СН'!$G$11+СВЦЭМ!$D$10+'СЕТ СН'!$G$6-'СЕТ СН'!$G$23</f>
        <v>2185.6233946399998</v>
      </c>
      <c r="R69" s="36">
        <f>SUMIFS(СВЦЭМ!$D$39:$D$782,СВЦЭМ!$A$39:$A$782,$A69,СВЦЭМ!$B$39:$B$782,R$47)+'СЕТ СН'!$G$11+СВЦЭМ!$D$10+'СЕТ СН'!$G$6-'СЕТ СН'!$G$23</f>
        <v>2155.8364748100003</v>
      </c>
      <c r="S69" s="36">
        <f>SUMIFS(СВЦЭМ!$D$39:$D$782,СВЦЭМ!$A$39:$A$782,$A69,СВЦЭМ!$B$39:$B$782,S$47)+'СЕТ СН'!$G$11+СВЦЭМ!$D$10+'СЕТ СН'!$G$6-'СЕТ СН'!$G$23</f>
        <v>2131.5832923400003</v>
      </c>
      <c r="T69" s="36">
        <f>SUMIFS(СВЦЭМ!$D$39:$D$782,СВЦЭМ!$A$39:$A$782,$A69,СВЦЭМ!$B$39:$B$782,T$47)+'СЕТ СН'!$G$11+СВЦЭМ!$D$10+'СЕТ СН'!$G$6-'СЕТ СН'!$G$23</f>
        <v>2132.8626506400001</v>
      </c>
      <c r="U69" s="36">
        <f>SUMIFS(СВЦЭМ!$D$39:$D$782,СВЦЭМ!$A$39:$A$782,$A69,СВЦЭМ!$B$39:$B$782,U$47)+'СЕТ СН'!$G$11+СВЦЭМ!$D$10+'СЕТ СН'!$G$6-'СЕТ СН'!$G$23</f>
        <v>2089.3479317700003</v>
      </c>
      <c r="V69" s="36">
        <f>SUMIFS(СВЦЭМ!$D$39:$D$782,СВЦЭМ!$A$39:$A$782,$A69,СВЦЭМ!$B$39:$B$782,V$47)+'СЕТ СН'!$G$11+СВЦЭМ!$D$10+'СЕТ СН'!$G$6-'СЕТ СН'!$G$23</f>
        <v>2056.7175874899999</v>
      </c>
      <c r="W69" s="36">
        <f>SUMIFS(СВЦЭМ!$D$39:$D$782,СВЦЭМ!$A$39:$A$782,$A69,СВЦЭМ!$B$39:$B$782,W$47)+'СЕТ СН'!$G$11+СВЦЭМ!$D$10+'СЕТ СН'!$G$6-'СЕТ СН'!$G$23</f>
        <v>2055.00213562</v>
      </c>
      <c r="X69" s="36">
        <f>SUMIFS(СВЦЭМ!$D$39:$D$782,СВЦЭМ!$A$39:$A$782,$A69,СВЦЭМ!$B$39:$B$782,X$47)+'СЕТ СН'!$G$11+СВЦЭМ!$D$10+'СЕТ СН'!$G$6-'СЕТ СН'!$G$23</f>
        <v>2064.4959750999997</v>
      </c>
      <c r="Y69" s="36">
        <f>SUMIFS(СВЦЭМ!$D$39:$D$782,СВЦЭМ!$A$39:$A$782,$A69,СВЦЭМ!$B$39:$B$782,Y$47)+'СЕТ СН'!$G$11+СВЦЭМ!$D$10+'СЕТ СН'!$G$6-'СЕТ СН'!$G$23</f>
        <v>2114.74518876</v>
      </c>
    </row>
    <row r="70" spans="1:26" ht="15.75" x14ac:dyDescent="0.2">
      <c r="A70" s="35">
        <f t="shared" si="1"/>
        <v>45008</v>
      </c>
      <c r="B70" s="36">
        <f>SUMIFS(СВЦЭМ!$D$39:$D$782,СВЦЭМ!$A$39:$A$782,$A70,СВЦЭМ!$B$39:$B$782,B$47)+'СЕТ СН'!$G$11+СВЦЭМ!$D$10+'СЕТ СН'!$G$6-'СЕТ СН'!$G$23</f>
        <v>2185.2276344399997</v>
      </c>
      <c r="C70" s="36">
        <f>SUMIFS(СВЦЭМ!$D$39:$D$782,СВЦЭМ!$A$39:$A$782,$A70,СВЦЭМ!$B$39:$B$782,C$47)+'СЕТ СН'!$G$11+СВЦЭМ!$D$10+'СЕТ СН'!$G$6-'СЕТ СН'!$G$23</f>
        <v>2255.7797901000004</v>
      </c>
      <c r="D70" s="36">
        <f>SUMIFS(СВЦЭМ!$D$39:$D$782,СВЦЭМ!$A$39:$A$782,$A70,СВЦЭМ!$B$39:$B$782,D$47)+'СЕТ СН'!$G$11+СВЦЭМ!$D$10+'СЕТ СН'!$G$6-'СЕТ СН'!$G$23</f>
        <v>2288.9056563300001</v>
      </c>
      <c r="E70" s="36">
        <f>SUMIFS(СВЦЭМ!$D$39:$D$782,СВЦЭМ!$A$39:$A$782,$A70,СВЦЭМ!$B$39:$B$782,E$47)+'СЕТ СН'!$G$11+СВЦЭМ!$D$10+'СЕТ СН'!$G$6-'СЕТ СН'!$G$23</f>
        <v>2309.5179867200004</v>
      </c>
      <c r="F70" s="36">
        <f>SUMIFS(СВЦЭМ!$D$39:$D$782,СВЦЭМ!$A$39:$A$782,$A70,СВЦЭМ!$B$39:$B$782,F$47)+'СЕТ СН'!$G$11+СВЦЭМ!$D$10+'СЕТ СН'!$G$6-'СЕТ СН'!$G$23</f>
        <v>2305.9465318399998</v>
      </c>
      <c r="G70" s="36">
        <f>SUMIFS(СВЦЭМ!$D$39:$D$782,СВЦЭМ!$A$39:$A$782,$A70,СВЦЭМ!$B$39:$B$782,G$47)+'СЕТ СН'!$G$11+СВЦЭМ!$D$10+'СЕТ СН'!$G$6-'СЕТ СН'!$G$23</f>
        <v>2236.1316022399997</v>
      </c>
      <c r="H70" s="36">
        <f>SUMIFS(СВЦЭМ!$D$39:$D$782,СВЦЭМ!$A$39:$A$782,$A70,СВЦЭМ!$B$39:$B$782,H$47)+'СЕТ СН'!$G$11+СВЦЭМ!$D$10+'СЕТ СН'!$G$6-'СЕТ СН'!$G$23</f>
        <v>2201.5597582700002</v>
      </c>
      <c r="I70" s="36">
        <f>SUMIFS(СВЦЭМ!$D$39:$D$782,СВЦЭМ!$A$39:$A$782,$A70,СВЦЭМ!$B$39:$B$782,I$47)+'СЕТ СН'!$G$11+СВЦЭМ!$D$10+'СЕТ СН'!$G$6-'СЕТ СН'!$G$23</f>
        <v>2138.2339181400002</v>
      </c>
      <c r="J70" s="36">
        <f>SUMIFS(СВЦЭМ!$D$39:$D$782,СВЦЭМ!$A$39:$A$782,$A70,СВЦЭМ!$B$39:$B$782,J$47)+'СЕТ СН'!$G$11+СВЦЭМ!$D$10+'СЕТ СН'!$G$6-'СЕТ СН'!$G$23</f>
        <v>2120.17116579</v>
      </c>
      <c r="K70" s="36">
        <f>SUMIFS(СВЦЭМ!$D$39:$D$782,СВЦЭМ!$A$39:$A$782,$A70,СВЦЭМ!$B$39:$B$782,K$47)+'СЕТ СН'!$G$11+СВЦЭМ!$D$10+'СЕТ СН'!$G$6-'СЕТ СН'!$G$23</f>
        <v>2096.8910863000001</v>
      </c>
      <c r="L70" s="36">
        <f>SUMIFS(СВЦЭМ!$D$39:$D$782,СВЦЭМ!$A$39:$A$782,$A70,СВЦЭМ!$B$39:$B$782,L$47)+'СЕТ СН'!$G$11+СВЦЭМ!$D$10+'СЕТ СН'!$G$6-'СЕТ СН'!$G$23</f>
        <v>2060.5544599499999</v>
      </c>
      <c r="M70" s="36">
        <f>SUMIFS(СВЦЭМ!$D$39:$D$782,СВЦЭМ!$A$39:$A$782,$A70,СВЦЭМ!$B$39:$B$782,M$47)+'СЕТ СН'!$G$11+СВЦЭМ!$D$10+'СЕТ СН'!$G$6-'СЕТ СН'!$G$23</f>
        <v>2086.1016549699998</v>
      </c>
      <c r="N70" s="36">
        <f>SUMIFS(СВЦЭМ!$D$39:$D$782,СВЦЭМ!$A$39:$A$782,$A70,СВЦЭМ!$B$39:$B$782,N$47)+'СЕТ СН'!$G$11+СВЦЭМ!$D$10+'СЕТ СН'!$G$6-'СЕТ СН'!$G$23</f>
        <v>2127.9903998700001</v>
      </c>
      <c r="O70" s="36">
        <f>SUMIFS(СВЦЭМ!$D$39:$D$782,СВЦЭМ!$A$39:$A$782,$A70,СВЦЭМ!$B$39:$B$782,O$47)+'СЕТ СН'!$G$11+СВЦЭМ!$D$10+'СЕТ СН'!$G$6-'СЕТ СН'!$G$23</f>
        <v>2165.0627279400001</v>
      </c>
      <c r="P70" s="36">
        <f>SUMIFS(СВЦЭМ!$D$39:$D$782,СВЦЭМ!$A$39:$A$782,$A70,СВЦЭМ!$B$39:$B$782,P$47)+'СЕТ СН'!$G$11+СВЦЭМ!$D$10+'СЕТ СН'!$G$6-'СЕТ СН'!$G$23</f>
        <v>2207.6115123899999</v>
      </c>
      <c r="Q70" s="36">
        <f>SUMIFS(СВЦЭМ!$D$39:$D$782,СВЦЭМ!$A$39:$A$782,$A70,СВЦЭМ!$B$39:$B$782,Q$47)+'СЕТ СН'!$G$11+СВЦЭМ!$D$10+'СЕТ СН'!$G$6-'СЕТ СН'!$G$23</f>
        <v>2206.2311250000002</v>
      </c>
      <c r="R70" s="36">
        <f>SUMIFS(СВЦЭМ!$D$39:$D$782,СВЦЭМ!$A$39:$A$782,$A70,СВЦЭМ!$B$39:$B$782,R$47)+'СЕТ СН'!$G$11+СВЦЭМ!$D$10+'СЕТ СН'!$G$6-'СЕТ СН'!$G$23</f>
        <v>2167.0722035099998</v>
      </c>
      <c r="S70" s="36">
        <f>SUMIFS(СВЦЭМ!$D$39:$D$782,СВЦЭМ!$A$39:$A$782,$A70,СВЦЭМ!$B$39:$B$782,S$47)+'СЕТ СН'!$G$11+СВЦЭМ!$D$10+'СЕТ СН'!$G$6-'СЕТ СН'!$G$23</f>
        <v>2151.1046362799998</v>
      </c>
      <c r="T70" s="36">
        <f>SUMIFS(СВЦЭМ!$D$39:$D$782,СВЦЭМ!$A$39:$A$782,$A70,СВЦЭМ!$B$39:$B$782,T$47)+'СЕТ СН'!$G$11+СВЦЭМ!$D$10+'СЕТ СН'!$G$6-'СЕТ СН'!$G$23</f>
        <v>2116.3906800699997</v>
      </c>
      <c r="U70" s="36">
        <f>SUMIFS(СВЦЭМ!$D$39:$D$782,СВЦЭМ!$A$39:$A$782,$A70,СВЦЭМ!$B$39:$B$782,U$47)+'СЕТ СН'!$G$11+СВЦЭМ!$D$10+'СЕТ СН'!$G$6-'СЕТ СН'!$G$23</f>
        <v>2072.43528182</v>
      </c>
      <c r="V70" s="36">
        <f>SUMIFS(СВЦЭМ!$D$39:$D$782,СВЦЭМ!$A$39:$A$782,$A70,СВЦЭМ!$B$39:$B$782,V$47)+'СЕТ СН'!$G$11+СВЦЭМ!$D$10+'СЕТ СН'!$G$6-'СЕТ СН'!$G$23</f>
        <v>2058.2400018099997</v>
      </c>
      <c r="W70" s="36">
        <f>SUMIFS(СВЦЭМ!$D$39:$D$782,СВЦЭМ!$A$39:$A$782,$A70,СВЦЭМ!$B$39:$B$782,W$47)+'СЕТ СН'!$G$11+СВЦЭМ!$D$10+'СЕТ СН'!$G$6-'СЕТ СН'!$G$23</f>
        <v>2094.70780848</v>
      </c>
      <c r="X70" s="36">
        <f>SUMIFS(СВЦЭМ!$D$39:$D$782,СВЦЭМ!$A$39:$A$782,$A70,СВЦЭМ!$B$39:$B$782,X$47)+'СЕТ СН'!$G$11+СВЦЭМ!$D$10+'СЕТ СН'!$G$6-'СЕТ СН'!$G$23</f>
        <v>2132.18801502</v>
      </c>
      <c r="Y70" s="36">
        <f>SUMIFS(СВЦЭМ!$D$39:$D$782,СВЦЭМ!$A$39:$A$782,$A70,СВЦЭМ!$B$39:$B$782,Y$47)+'СЕТ СН'!$G$11+СВЦЭМ!$D$10+'СЕТ СН'!$G$6-'СЕТ СН'!$G$23</f>
        <v>2164.2436966499999</v>
      </c>
    </row>
    <row r="71" spans="1:26" ht="15.75" x14ac:dyDescent="0.2">
      <c r="A71" s="35">
        <f t="shared" si="1"/>
        <v>45009</v>
      </c>
      <c r="B71" s="36">
        <f>SUMIFS(СВЦЭМ!$D$39:$D$782,СВЦЭМ!$A$39:$A$782,$A71,СВЦЭМ!$B$39:$B$782,B$47)+'СЕТ СН'!$G$11+СВЦЭМ!$D$10+'СЕТ СН'!$G$6-'СЕТ СН'!$G$23</f>
        <v>2259.0094848199997</v>
      </c>
      <c r="C71" s="36">
        <f>SUMIFS(СВЦЭМ!$D$39:$D$782,СВЦЭМ!$A$39:$A$782,$A71,СВЦЭМ!$B$39:$B$782,C$47)+'СЕТ СН'!$G$11+СВЦЭМ!$D$10+'СЕТ СН'!$G$6-'СЕТ СН'!$G$23</f>
        <v>2339.8156197799999</v>
      </c>
      <c r="D71" s="36">
        <f>SUMIFS(СВЦЭМ!$D$39:$D$782,СВЦЭМ!$A$39:$A$782,$A71,СВЦЭМ!$B$39:$B$782,D$47)+'СЕТ СН'!$G$11+СВЦЭМ!$D$10+'СЕТ СН'!$G$6-'СЕТ СН'!$G$23</f>
        <v>2329.8448969399997</v>
      </c>
      <c r="E71" s="36">
        <f>SUMIFS(СВЦЭМ!$D$39:$D$782,СВЦЭМ!$A$39:$A$782,$A71,СВЦЭМ!$B$39:$B$782,E$47)+'СЕТ СН'!$G$11+СВЦЭМ!$D$10+'СЕТ СН'!$G$6-'СЕТ СН'!$G$23</f>
        <v>2331.6851208600001</v>
      </c>
      <c r="F71" s="36">
        <f>SUMIFS(СВЦЭМ!$D$39:$D$782,СВЦЭМ!$A$39:$A$782,$A71,СВЦЭМ!$B$39:$B$782,F$47)+'СЕТ СН'!$G$11+СВЦЭМ!$D$10+'СЕТ СН'!$G$6-'СЕТ СН'!$G$23</f>
        <v>2331.326685</v>
      </c>
      <c r="G71" s="36">
        <f>SUMIFS(СВЦЭМ!$D$39:$D$782,СВЦЭМ!$A$39:$A$782,$A71,СВЦЭМ!$B$39:$B$782,G$47)+'СЕТ СН'!$G$11+СВЦЭМ!$D$10+'СЕТ СН'!$G$6-'СЕТ СН'!$G$23</f>
        <v>2329.1335028800004</v>
      </c>
      <c r="H71" s="36">
        <f>SUMIFS(СВЦЭМ!$D$39:$D$782,СВЦЭМ!$A$39:$A$782,$A71,СВЦЭМ!$B$39:$B$782,H$47)+'СЕТ СН'!$G$11+СВЦЭМ!$D$10+'СЕТ СН'!$G$6-'СЕТ СН'!$G$23</f>
        <v>2309.4732157299995</v>
      </c>
      <c r="I71" s="36">
        <f>SUMIFS(СВЦЭМ!$D$39:$D$782,СВЦЭМ!$A$39:$A$782,$A71,СВЦЭМ!$B$39:$B$782,I$47)+'СЕТ СН'!$G$11+СВЦЭМ!$D$10+'СЕТ СН'!$G$6-'СЕТ СН'!$G$23</f>
        <v>2229.8241788300002</v>
      </c>
      <c r="J71" s="36">
        <f>SUMIFS(СВЦЭМ!$D$39:$D$782,СВЦЭМ!$A$39:$A$782,$A71,СВЦЭМ!$B$39:$B$782,J$47)+'СЕТ СН'!$G$11+СВЦЭМ!$D$10+'СЕТ СН'!$G$6-'СЕТ СН'!$G$23</f>
        <v>2222.3852913700002</v>
      </c>
      <c r="K71" s="36">
        <f>SUMIFS(СВЦЭМ!$D$39:$D$782,СВЦЭМ!$A$39:$A$782,$A71,СВЦЭМ!$B$39:$B$782,K$47)+'СЕТ СН'!$G$11+СВЦЭМ!$D$10+'СЕТ СН'!$G$6-'СЕТ СН'!$G$23</f>
        <v>2192.1208849200002</v>
      </c>
      <c r="L71" s="36">
        <f>SUMIFS(СВЦЭМ!$D$39:$D$782,СВЦЭМ!$A$39:$A$782,$A71,СВЦЭМ!$B$39:$B$782,L$47)+'СЕТ СН'!$G$11+СВЦЭМ!$D$10+'СЕТ СН'!$G$6-'СЕТ СН'!$G$23</f>
        <v>2133.5973784099997</v>
      </c>
      <c r="M71" s="36">
        <f>SUMIFS(СВЦЭМ!$D$39:$D$782,СВЦЭМ!$A$39:$A$782,$A71,СВЦЭМ!$B$39:$B$782,M$47)+'СЕТ СН'!$G$11+СВЦЭМ!$D$10+'СЕТ СН'!$G$6-'СЕТ СН'!$G$23</f>
        <v>2131.1618600299998</v>
      </c>
      <c r="N71" s="36">
        <f>SUMIFS(СВЦЭМ!$D$39:$D$782,СВЦЭМ!$A$39:$A$782,$A71,СВЦЭМ!$B$39:$B$782,N$47)+'СЕТ СН'!$G$11+СВЦЭМ!$D$10+'СЕТ СН'!$G$6-'СЕТ СН'!$G$23</f>
        <v>2139.6097228099998</v>
      </c>
      <c r="O71" s="36">
        <f>SUMIFS(СВЦЭМ!$D$39:$D$782,СВЦЭМ!$A$39:$A$782,$A71,СВЦЭМ!$B$39:$B$782,O$47)+'СЕТ СН'!$G$11+СВЦЭМ!$D$10+'СЕТ СН'!$G$6-'СЕТ СН'!$G$23</f>
        <v>2146.9756021100002</v>
      </c>
      <c r="P71" s="36">
        <f>SUMIFS(СВЦЭМ!$D$39:$D$782,СВЦЭМ!$A$39:$A$782,$A71,СВЦЭМ!$B$39:$B$782,P$47)+'СЕТ СН'!$G$11+СВЦЭМ!$D$10+'СЕТ СН'!$G$6-'СЕТ СН'!$G$23</f>
        <v>2156.7643319999997</v>
      </c>
      <c r="Q71" s="36">
        <f>SUMIFS(СВЦЭМ!$D$39:$D$782,СВЦЭМ!$A$39:$A$782,$A71,СВЦЭМ!$B$39:$B$782,Q$47)+'СЕТ СН'!$G$11+СВЦЭМ!$D$10+'СЕТ СН'!$G$6-'СЕТ СН'!$G$23</f>
        <v>2152.0599754</v>
      </c>
      <c r="R71" s="36">
        <f>SUMIFS(СВЦЭМ!$D$39:$D$782,СВЦЭМ!$A$39:$A$782,$A71,СВЦЭМ!$B$39:$B$782,R$47)+'СЕТ СН'!$G$11+СВЦЭМ!$D$10+'СЕТ СН'!$G$6-'СЕТ СН'!$G$23</f>
        <v>2153.6838345599999</v>
      </c>
      <c r="S71" s="36">
        <f>SUMIFS(СВЦЭМ!$D$39:$D$782,СВЦЭМ!$A$39:$A$782,$A71,СВЦЭМ!$B$39:$B$782,S$47)+'СЕТ СН'!$G$11+СВЦЭМ!$D$10+'СЕТ СН'!$G$6-'СЕТ СН'!$G$23</f>
        <v>2107.0293838699999</v>
      </c>
      <c r="T71" s="36">
        <f>SUMIFS(СВЦЭМ!$D$39:$D$782,СВЦЭМ!$A$39:$A$782,$A71,СВЦЭМ!$B$39:$B$782,T$47)+'СЕТ СН'!$G$11+СВЦЭМ!$D$10+'СЕТ СН'!$G$6-'СЕТ СН'!$G$23</f>
        <v>2097.5368485600002</v>
      </c>
      <c r="U71" s="36">
        <f>SUMIFS(СВЦЭМ!$D$39:$D$782,СВЦЭМ!$A$39:$A$782,$A71,СВЦЭМ!$B$39:$B$782,U$47)+'СЕТ СН'!$G$11+СВЦЭМ!$D$10+'СЕТ СН'!$G$6-'СЕТ СН'!$G$23</f>
        <v>2083.9061626499997</v>
      </c>
      <c r="V71" s="36">
        <f>SUMIFS(СВЦЭМ!$D$39:$D$782,СВЦЭМ!$A$39:$A$782,$A71,СВЦЭМ!$B$39:$B$782,V$47)+'СЕТ СН'!$G$11+СВЦЭМ!$D$10+'СЕТ СН'!$G$6-'СЕТ СН'!$G$23</f>
        <v>2097.1437328900001</v>
      </c>
      <c r="W71" s="36">
        <f>SUMIFS(СВЦЭМ!$D$39:$D$782,СВЦЭМ!$A$39:$A$782,$A71,СВЦЭМ!$B$39:$B$782,W$47)+'СЕТ СН'!$G$11+СВЦЭМ!$D$10+'СЕТ СН'!$G$6-'СЕТ СН'!$G$23</f>
        <v>2098.63330645</v>
      </c>
      <c r="X71" s="36">
        <f>SUMIFS(СВЦЭМ!$D$39:$D$782,СВЦЭМ!$A$39:$A$782,$A71,СВЦЭМ!$B$39:$B$782,X$47)+'СЕТ СН'!$G$11+СВЦЭМ!$D$10+'СЕТ СН'!$G$6-'СЕТ СН'!$G$23</f>
        <v>2155.2701580600001</v>
      </c>
      <c r="Y71" s="36">
        <f>SUMIFS(СВЦЭМ!$D$39:$D$782,СВЦЭМ!$A$39:$A$782,$A71,СВЦЭМ!$B$39:$B$782,Y$47)+'СЕТ СН'!$G$11+СВЦЭМ!$D$10+'СЕТ СН'!$G$6-'СЕТ СН'!$G$23</f>
        <v>2127.9313877699997</v>
      </c>
    </row>
    <row r="72" spans="1:26" ht="15.75" x14ac:dyDescent="0.2">
      <c r="A72" s="35">
        <f t="shared" si="1"/>
        <v>45010</v>
      </c>
      <c r="B72" s="36">
        <f>SUMIFS(СВЦЭМ!$D$39:$D$782,СВЦЭМ!$A$39:$A$782,$A72,СВЦЭМ!$B$39:$B$782,B$47)+'СЕТ СН'!$G$11+СВЦЭМ!$D$10+'СЕТ СН'!$G$6-'СЕТ СН'!$G$23</f>
        <v>2125.7398734999997</v>
      </c>
      <c r="C72" s="36">
        <f>SUMIFS(СВЦЭМ!$D$39:$D$782,СВЦЭМ!$A$39:$A$782,$A72,СВЦЭМ!$B$39:$B$782,C$47)+'СЕТ СН'!$G$11+СВЦЭМ!$D$10+'СЕТ СН'!$G$6-'СЕТ СН'!$G$23</f>
        <v>2172.1102053100003</v>
      </c>
      <c r="D72" s="36">
        <f>SUMIFS(СВЦЭМ!$D$39:$D$782,СВЦЭМ!$A$39:$A$782,$A72,СВЦЭМ!$B$39:$B$782,D$47)+'СЕТ СН'!$G$11+СВЦЭМ!$D$10+'СЕТ СН'!$G$6-'СЕТ СН'!$G$23</f>
        <v>2199.7411130399996</v>
      </c>
      <c r="E72" s="36">
        <f>SUMIFS(СВЦЭМ!$D$39:$D$782,СВЦЭМ!$A$39:$A$782,$A72,СВЦЭМ!$B$39:$B$782,E$47)+'СЕТ СН'!$G$11+СВЦЭМ!$D$10+'СЕТ СН'!$G$6-'СЕТ СН'!$G$23</f>
        <v>2205.8292269699996</v>
      </c>
      <c r="F72" s="36">
        <f>SUMIFS(СВЦЭМ!$D$39:$D$782,СВЦЭМ!$A$39:$A$782,$A72,СВЦЭМ!$B$39:$B$782,F$47)+'СЕТ СН'!$G$11+СВЦЭМ!$D$10+'СЕТ СН'!$G$6-'СЕТ СН'!$G$23</f>
        <v>2200.1918337899997</v>
      </c>
      <c r="G72" s="36">
        <f>SUMIFS(СВЦЭМ!$D$39:$D$782,СВЦЭМ!$A$39:$A$782,$A72,СВЦЭМ!$B$39:$B$782,G$47)+'СЕТ СН'!$G$11+СВЦЭМ!$D$10+'СЕТ СН'!$G$6-'СЕТ СН'!$G$23</f>
        <v>2206.1569955099994</v>
      </c>
      <c r="H72" s="36">
        <f>SUMIFS(СВЦЭМ!$D$39:$D$782,СВЦЭМ!$A$39:$A$782,$A72,СВЦЭМ!$B$39:$B$782,H$47)+'СЕТ СН'!$G$11+СВЦЭМ!$D$10+'СЕТ СН'!$G$6-'СЕТ СН'!$G$23</f>
        <v>2187.1699713799999</v>
      </c>
      <c r="I72" s="36">
        <f>SUMIFS(СВЦЭМ!$D$39:$D$782,СВЦЭМ!$A$39:$A$782,$A72,СВЦЭМ!$B$39:$B$782,I$47)+'СЕТ СН'!$G$11+СВЦЭМ!$D$10+'СЕТ СН'!$G$6-'СЕТ СН'!$G$23</f>
        <v>2118.51921679</v>
      </c>
      <c r="J72" s="36">
        <f>SUMIFS(СВЦЭМ!$D$39:$D$782,СВЦЭМ!$A$39:$A$782,$A72,СВЦЭМ!$B$39:$B$782,J$47)+'СЕТ СН'!$G$11+СВЦЭМ!$D$10+'СЕТ СН'!$G$6-'СЕТ СН'!$G$23</f>
        <v>2044.89077552</v>
      </c>
      <c r="K72" s="36">
        <f>SUMIFS(СВЦЭМ!$D$39:$D$782,СВЦЭМ!$A$39:$A$782,$A72,СВЦЭМ!$B$39:$B$782,K$47)+'СЕТ СН'!$G$11+СВЦЭМ!$D$10+'СЕТ СН'!$G$6-'СЕТ СН'!$G$23</f>
        <v>1974.1781308299999</v>
      </c>
      <c r="L72" s="36">
        <f>SUMIFS(СВЦЭМ!$D$39:$D$782,СВЦЭМ!$A$39:$A$782,$A72,СВЦЭМ!$B$39:$B$782,L$47)+'СЕТ СН'!$G$11+СВЦЭМ!$D$10+'СЕТ СН'!$G$6-'СЕТ СН'!$G$23</f>
        <v>1949.5487382599999</v>
      </c>
      <c r="M72" s="36">
        <f>SUMIFS(СВЦЭМ!$D$39:$D$782,СВЦЭМ!$A$39:$A$782,$A72,СВЦЭМ!$B$39:$B$782,M$47)+'СЕТ СН'!$G$11+СВЦЭМ!$D$10+'СЕТ СН'!$G$6-'СЕТ СН'!$G$23</f>
        <v>1946.9744036</v>
      </c>
      <c r="N72" s="36">
        <f>SUMIFS(СВЦЭМ!$D$39:$D$782,СВЦЭМ!$A$39:$A$782,$A72,СВЦЭМ!$B$39:$B$782,N$47)+'СЕТ СН'!$G$11+СВЦЭМ!$D$10+'СЕТ СН'!$G$6-'СЕТ СН'!$G$23</f>
        <v>1989.4016347100001</v>
      </c>
      <c r="O72" s="36">
        <f>SUMIFS(СВЦЭМ!$D$39:$D$782,СВЦЭМ!$A$39:$A$782,$A72,СВЦЭМ!$B$39:$B$782,O$47)+'СЕТ СН'!$G$11+СВЦЭМ!$D$10+'СЕТ СН'!$G$6-'СЕТ СН'!$G$23</f>
        <v>2037.0779736300001</v>
      </c>
      <c r="P72" s="36">
        <f>SUMIFS(СВЦЭМ!$D$39:$D$782,СВЦЭМ!$A$39:$A$782,$A72,СВЦЭМ!$B$39:$B$782,P$47)+'СЕТ СН'!$G$11+СВЦЭМ!$D$10+'СЕТ СН'!$G$6-'СЕТ СН'!$G$23</f>
        <v>2059.8223615799998</v>
      </c>
      <c r="Q72" s="36">
        <f>SUMIFS(СВЦЭМ!$D$39:$D$782,СВЦЭМ!$A$39:$A$782,$A72,СВЦЭМ!$B$39:$B$782,Q$47)+'СЕТ СН'!$G$11+СВЦЭМ!$D$10+'СЕТ СН'!$G$6-'СЕТ СН'!$G$23</f>
        <v>2078.4505779299998</v>
      </c>
      <c r="R72" s="36">
        <f>SUMIFS(СВЦЭМ!$D$39:$D$782,СВЦЭМ!$A$39:$A$782,$A72,СВЦЭМ!$B$39:$B$782,R$47)+'СЕТ СН'!$G$11+СВЦЭМ!$D$10+'СЕТ СН'!$G$6-'СЕТ СН'!$G$23</f>
        <v>2053.2278504799997</v>
      </c>
      <c r="S72" s="36">
        <f>SUMIFS(СВЦЭМ!$D$39:$D$782,СВЦЭМ!$A$39:$A$782,$A72,СВЦЭМ!$B$39:$B$782,S$47)+'СЕТ СН'!$G$11+СВЦЭМ!$D$10+'СЕТ СН'!$G$6-'СЕТ СН'!$G$23</f>
        <v>2050.20336262</v>
      </c>
      <c r="T72" s="36">
        <f>SUMIFS(СВЦЭМ!$D$39:$D$782,СВЦЭМ!$A$39:$A$782,$A72,СВЦЭМ!$B$39:$B$782,T$47)+'СЕТ СН'!$G$11+СВЦЭМ!$D$10+'СЕТ СН'!$G$6-'СЕТ СН'!$G$23</f>
        <v>1982.1137704800001</v>
      </c>
      <c r="U72" s="36">
        <f>SUMIFS(СВЦЭМ!$D$39:$D$782,СВЦЭМ!$A$39:$A$782,$A72,СВЦЭМ!$B$39:$B$782,U$47)+'СЕТ СН'!$G$11+СВЦЭМ!$D$10+'СЕТ СН'!$G$6-'СЕТ СН'!$G$23</f>
        <v>1987.98059371</v>
      </c>
      <c r="V72" s="36">
        <f>SUMIFS(СВЦЭМ!$D$39:$D$782,СВЦЭМ!$A$39:$A$782,$A72,СВЦЭМ!$B$39:$B$782,V$47)+'СЕТ СН'!$G$11+СВЦЭМ!$D$10+'СЕТ СН'!$G$6-'СЕТ СН'!$G$23</f>
        <v>1963.2372181000001</v>
      </c>
      <c r="W72" s="36">
        <f>SUMIFS(СВЦЭМ!$D$39:$D$782,СВЦЭМ!$A$39:$A$782,$A72,СВЦЭМ!$B$39:$B$782,W$47)+'СЕТ СН'!$G$11+СВЦЭМ!$D$10+'СЕТ СН'!$G$6-'СЕТ СН'!$G$23</f>
        <v>1967.99526182</v>
      </c>
      <c r="X72" s="36">
        <f>SUMIFS(СВЦЭМ!$D$39:$D$782,СВЦЭМ!$A$39:$A$782,$A72,СВЦЭМ!$B$39:$B$782,X$47)+'СЕТ СН'!$G$11+СВЦЭМ!$D$10+'СЕТ СН'!$G$6-'СЕТ СН'!$G$23</f>
        <v>1972.8782447900001</v>
      </c>
      <c r="Y72" s="36">
        <f>SUMIFS(СВЦЭМ!$D$39:$D$782,СВЦЭМ!$A$39:$A$782,$A72,СВЦЭМ!$B$39:$B$782,Y$47)+'СЕТ СН'!$G$11+СВЦЭМ!$D$10+'СЕТ СН'!$G$6-'СЕТ СН'!$G$23</f>
        <v>2096.6753730800001</v>
      </c>
    </row>
    <row r="73" spans="1:26" ht="15.75" x14ac:dyDescent="0.2">
      <c r="A73" s="35">
        <f t="shared" si="1"/>
        <v>45011</v>
      </c>
      <c r="B73" s="36">
        <f>SUMIFS(СВЦЭМ!$D$39:$D$782,СВЦЭМ!$A$39:$A$782,$A73,СВЦЭМ!$B$39:$B$782,B$47)+'СЕТ СН'!$G$11+СВЦЭМ!$D$10+'СЕТ СН'!$G$6-'СЕТ СН'!$G$23</f>
        <v>2150.9148667700001</v>
      </c>
      <c r="C73" s="36">
        <f>SUMIFS(СВЦЭМ!$D$39:$D$782,СВЦЭМ!$A$39:$A$782,$A73,СВЦЭМ!$B$39:$B$782,C$47)+'СЕТ СН'!$G$11+СВЦЭМ!$D$10+'СЕТ СН'!$G$6-'СЕТ СН'!$G$23</f>
        <v>2201.48229395</v>
      </c>
      <c r="D73" s="36">
        <f>SUMIFS(СВЦЭМ!$D$39:$D$782,СВЦЭМ!$A$39:$A$782,$A73,СВЦЭМ!$B$39:$B$782,D$47)+'СЕТ СН'!$G$11+СВЦЭМ!$D$10+'СЕТ СН'!$G$6-'СЕТ СН'!$G$23</f>
        <v>2229.6675413599996</v>
      </c>
      <c r="E73" s="36">
        <f>SUMIFS(СВЦЭМ!$D$39:$D$782,СВЦЭМ!$A$39:$A$782,$A73,СВЦЭМ!$B$39:$B$782,E$47)+'СЕТ СН'!$G$11+СВЦЭМ!$D$10+'СЕТ СН'!$G$6-'СЕТ СН'!$G$23</f>
        <v>2222.5545326499996</v>
      </c>
      <c r="F73" s="36">
        <f>SUMIFS(СВЦЭМ!$D$39:$D$782,СВЦЭМ!$A$39:$A$782,$A73,СВЦЭМ!$B$39:$B$782,F$47)+'СЕТ СН'!$G$11+СВЦЭМ!$D$10+'СЕТ СН'!$G$6-'СЕТ СН'!$G$23</f>
        <v>2234.4863653499997</v>
      </c>
      <c r="G73" s="36">
        <f>SUMIFS(СВЦЭМ!$D$39:$D$782,СВЦЭМ!$A$39:$A$782,$A73,СВЦЭМ!$B$39:$B$782,G$47)+'СЕТ СН'!$G$11+СВЦЭМ!$D$10+'СЕТ СН'!$G$6-'СЕТ СН'!$G$23</f>
        <v>2221.3647775700001</v>
      </c>
      <c r="H73" s="36">
        <f>SUMIFS(СВЦЭМ!$D$39:$D$782,СВЦЭМ!$A$39:$A$782,$A73,СВЦЭМ!$B$39:$B$782,H$47)+'СЕТ СН'!$G$11+СВЦЭМ!$D$10+'СЕТ СН'!$G$6-'СЕТ СН'!$G$23</f>
        <v>2206.4303214000001</v>
      </c>
      <c r="I73" s="36">
        <f>SUMIFS(СВЦЭМ!$D$39:$D$782,СВЦЭМ!$A$39:$A$782,$A73,СВЦЭМ!$B$39:$B$782,I$47)+'СЕТ СН'!$G$11+СВЦЭМ!$D$10+'СЕТ СН'!$G$6-'СЕТ СН'!$G$23</f>
        <v>2173.3147466800001</v>
      </c>
      <c r="J73" s="36">
        <f>SUMIFS(СВЦЭМ!$D$39:$D$782,СВЦЭМ!$A$39:$A$782,$A73,СВЦЭМ!$B$39:$B$782,J$47)+'СЕТ СН'!$G$11+СВЦЭМ!$D$10+'СЕТ СН'!$G$6-'СЕТ СН'!$G$23</f>
        <v>2132.0025327200001</v>
      </c>
      <c r="K73" s="36">
        <f>SUMIFS(СВЦЭМ!$D$39:$D$782,СВЦЭМ!$A$39:$A$782,$A73,СВЦЭМ!$B$39:$B$782,K$47)+'СЕТ СН'!$G$11+СВЦЭМ!$D$10+'СЕТ СН'!$G$6-'СЕТ СН'!$G$23</f>
        <v>2065.4520579800001</v>
      </c>
      <c r="L73" s="36">
        <f>SUMIFS(СВЦЭМ!$D$39:$D$782,СВЦЭМ!$A$39:$A$782,$A73,СВЦЭМ!$B$39:$B$782,L$47)+'СЕТ СН'!$G$11+СВЦЭМ!$D$10+'СЕТ СН'!$G$6-'СЕТ СН'!$G$23</f>
        <v>2037.8779900699999</v>
      </c>
      <c r="M73" s="36">
        <f>SUMIFS(СВЦЭМ!$D$39:$D$782,СВЦЭМ!$A$39:$A$782,$A73,СВЦЭМ!$B$39:$B$782,M$47)+'СЕТ СН'!$G$11+СВЦЭМ!$D$10+'СЕТ СН'!$G$6-'СЕТ СН'!$G$23</f>
        <v>2037.5232783900001</v>
      </c>
      <c r="N73" s="36">
        <f>SUMIFS(СВЦЭМ!$D$39:$D$782,СВЦЭМ!$A$39:$A$782,$A73,СВЦЭМ!$B$39:$B$782,N$47)+'СЕТ СН'!$G$11+СВЦЭМ!$D$10+'СЕТ СН'!$G$6-'СЕТ СН'!$G$23</f>
        <v>2078.9718057800001</v>
      </c>
      <c r="O73" s="36">
        <f>SUMIFS(СВЦЭМ!$D$39:$D$782,СВЦЭМ!$A$39:$A$782,$A73,СВЦЭМ!$B$39:$B$782,O$47)+'СЕТ СН'!$G$11+СВЦЭМ!$D$10+'СЕТ СН'!$G$6-'СЕТ СН'!$G$23</f>
        <v>2124.4925607</v>
      </c>
      <c r="P73" s="36">
        <f>SUMIFS(СВЦЭМ!$D$39:$D$782,СВЦЭМ!$A$39:$A$782,$A73,СВЦЭМ!$B$39:$B$782,P$47)+'СЕТ СН'!$G$11+СВЦЭМ!$D$10+'СЕТ СН'!$G$6-'СЕТ СН'!$G$23</f>
        <v>2138.8941264</v>
      </c>
      <c r="Q73" s="36">
        <f>SUMIFS(СВЦЭМ!$D$39:$D$782,СВЦЭМ!$A$39:$A$782,$A73,СВЦЭМ!$B$39:$B$782,Q$47)+'СЕТ СН'!$G$11+СВЦЭМ!$D$10+'СЕТ СН'!$G$6-'СЕТ СН'!$G$23</f>
        <v>2152.75679068</v>
      </c>
      <c r="R73" s="36">
        <f>SUMIFS(СВЦЭМ!$D$39:$D$782,СВЦЭМ!$A$39:$A$782,$A73,СВЦЭМ!$B$39:$B$782,R$47)+'СЕТ СН'!$G$11+СВЦЭМ!$D$10+'СЕТ СН'!$G$6-'СЕТ СН'!$G$23</f>
        <v>2136.3361799899999</v>
      </c>
      <c r="S73" s="36">
        <f>SUMIFS(СВЦЭМ!$D$39:$D$782,СВЦЭМ!$A$39:$A$782,$A73,СВЦЭМ!$B$39:$B$782,S$47)+'СЕТ СН'!$G$11+СВЦЭМ!$D$10+'СЕТ СН'!$G$6-'СЕТ СН'!$G$23</f>
        <v>2109.21378026</v>
      </c>
      <c r="T73" s="36">
        <f>SUMIFS(СВЦЭМ!$D$39:$D$782,СВЦЭМ!$A$39:$A$782,$A73,СВЦЭМ!$B$39:$B$782,T$47)+'СЕТ СН'!$G$11+СВЦЭМ!$D$10+'СЕТ СН'!$G$6-'СЕТ СН'!$G$23</f>
        <v>2086.5112303400001</v>
      </c>
      <c r="U73" s="36">
        <f>SUMIFS(СВЦЭМ!$D$39:$D$782,СВЦЭМ!$A$39:$A$782,$A73,СВЦЭМ!$B$39:$B$782,U$47)+'СЕТ СН'!$G$11+СВЦЭМ!$D$10+'СЕТ СН'!$G$6-'СЕТ СН'!$G$23</f>
        <v>2045.9555648599999</v>
      </c>
      <c r="V73" s="36">
        <f>SUMIFS(СВЦЭМ!$D$39:$D$782,СВЦЭМ!$A$39:$A$782,$A73,СВЦЭМ!$B$39:$B$782,V$47)+'СЕТ СН'!$G$11+СВЦЭМ!$D$10+'СЕТ СН'!$G$6-'СЕТ СН'!$G$23</f>
        <v>2011.83007206</v>
      </c>
      <c r="W73" s="36">
        <f>SUMIFS(СВЦЭМ!$D$39:$D$782,СВЦЭМ!$A$39:$A$782,$A73,СВЦЭМ!$B$39:$B$782,W$47)+'СЕТ СН'!$G$11+СВЦЭМ!$D$10+'СЕТ СН'!$G$6-'СЕТ СН'!$G$23</f>
        <v>2022.9383885099999</v>
      </c>
      <c r="X73" s="36">
        <f>SUMIFS(СВЦЭМ!$D$39:$D$782,СВЦЭМ!$A$39:$A$782,$A73,СВЦЭМ!$B$39:$B$782,X$47)+'СЕТ СН'!$G$11+СВЦЭМ!$D$10+'СЕТ СН'!$G$6-'СЕТ СН'!$G$23</f>
        <v>2050.5509531400003</v>
      </c>
      <c r="Y73" s="36">
        <f>SUMIFS(СВЦЭМ!$D$39:$D$782,СВЦЭМ!$A$39:$A$782,$A73,СВЦЭМ!$B$39:$B$782,Y$47)+'СЕТ СН'!$G$11+СВЦЭМ!$D$10+'СЕТ СН'!$G$6-'СЕТ СН'!$G$23</f>
        <v>2102.5064432700001</v>
      </c>
    </row>
    <row r="74" spans="1:26" ht="15.75" x14ac:dyDescent="0.2">
      <c r="A74" s="35">
        <f t="shared" si="1"/>
        <v>45012</v>
      </c>
      <c r="B74" s="36">
        <f>SUMIFS(СВЦЭМ!$D$39:$D$782,СВЦЭМ!$A$39:$A$782,$A74,СВЦЭМ!$B$39:$B$782,B$47)+'СЕТ СН'!$G$11+СВЦЭМ!$D$10+'СЕТ СН'!$G$6-'СЕТ СН'!$G$23</f>
        <v>2136.9606964</v>
      </c>
      <c r="C74" s="36">
        <f>SUMIFS(СВЦЭМ!$D$39:$D$782,СВЦЭМ!$A$39:$A$782,$A74,СВЦЭМ!$B$39:$B$782,C$47)+'СЕТ СН'!$G$11+СВЦЭМ!$D$10+'СЕТ СН'!$G$6-'СЕТ СН'!$G$23</f>
        <v>2149.7770177399998</v>
      </c>
      <c r="D74" s="36">
        <f>SUMIFS(СВЦЭМ!$D$39:$D$782,СВЦЭМ!$A$39:$A$782,$A74,СВЦЭМ!$B$39:$B$782,D$47)+'СЕТ СН'!$G$11+СВЦЭМ!$D$10+'СЕТ СН'!$G$6-'СЕТ СН'!$G$23</f>
        <v>2180.5815742</v>
      </c>
      <c r="E74" s="36">
        <f>SUMIFS(СВЦЭМ!$D$39:$D$782,СВЦЭМ!$A$39:$A$782,$A74,СВЦЭМ!$B$39:$B$782,E$47)+'СЕТ СН'!$G$11+СВЦЭМ!$D$10+'СЕТ СН'!$G$6-'СЕТ СН'!$G$23</f>
        <v>2181.38482561</v>
      </c>
      <c r="F74" s="36">
        <f>SUMIFS(СВЦЭМ!$D$39:$D$782,СВЦЭМ!$A$39:$A$782,$A74,СВЦЭМ!$B$39:$B$782,F$47)+'СЕТ СН'!$G$11+СВЦЭМ!$D$10+'СЕТ СН'!$G$6-'СЕТ СН'!$G$23</f>
        <v>2200.2297556200001</v>
      </c>
      <c r="G74" s="36">
        <f>SUMIFS(СВЦЭМ!$D$39:$D$782,СВЦЭМ!$A$39:$A$782,$A74,СВЦЭМ!$B$39:$B$782,G$47)+'СЕТ СН'!$G$11+СВЦЭМ!$D$10+'СЕТ СН'!$G$6-'СЕТ СН'!$G$23</f>
        <v>2172.06692759</v>
      </c>
      <c r="H74" s="36">
        <f>SUMIFS(СВЦЭМ!$D$39:$D$782,СВЦЭМ!$A$39:$A$782,$A74,СВЦЭМ!$B$39:$B$782,H$47)+'СЕТ СН'!$G$11+СВЦЭМ!$D$10+'СЕТ СН'!$G$6-'СЕТ СН'!$G$23</f>
        <v>2181.98030264</v>
      </c>
      <c r="I74" s="36">
        <f>SUMIFS(СВЦЭМ!$D$39:$D$782,СВЦЭМ!$A$39:$A$782,$A74,СВЦЭМ!$B$39:$B$782,I$47)+'СЕТ СН'!$G$11+СВЦЭМ!$D$10+'СЕТ СН'!$G$6-'СЕТ СН'!$G$23</f>
        <v>2053.3401510200001</v>
      </c>
      <c r="J74" s="36">
        <f>SUMIFS(СВЦЭМ!$D$39:$D$782,СВЦЭМ!$A$39:$A$782,$A74,СВЦЭМ!$B$39:$B$782,J$47)+'СЕТ СН'!$G$11+СВЦЭМ!$D$10+'СЕТ СН'!$G$6-'СЕТ СН'!$G$23</f>
        <v>2062.8630037399998</v>
      </c>
      <c r="K74" s="36">
        <f>SUMIFS(СВЦЭМ!$D$39:$D$782,СВЦЭМ!$A$39:$A$782,$A74,СВЦЭМ!$B$39:$B$782,K$47)+'СЕТ СН'!$G$11+СВЦЭМ!$D$10+'СЕТ СН'!$G$6-'СЕТ СН'!$G$23</f>
        <v>2057.0909682199999</v>
      </c>
      <c r="L74" s="36">
        <f>SUMIFS(СВЦЭМ!$D$39:$D$782,СВЦЭМ!$A$39:$A$782,$A74,СВЦЭМ!$B$39:$B$782,L$47)+'СЕТ СН'!$G$11+СВЦЭМ!$D$10+'СЕТ СН'!$G$6-'СЕТ СН'!$G$23</f>
        <v>2054.1907143500002</v>
      </c>
      <c r="M74" s="36">
        <f>SUMIFS(СВЦЭМ!$D$39:$D$782,СВЦЭМ!$A$39:$A$782,$A74,СВЦЭМ!$B$39:$B$782,M$47)+'СЕТ СН'!$G$11+СВЦЭМ!$D$10+'СЕТ СН'!$G$6-'СЕТ СН'!$G$23</f>
        <v>2064.46310137</v>
      </c>
      <c r="N74" s="36">
        <f>SUMIFS(СВЦЭМ!$D$39:$D$782,СВЦЭМ!$A$39:$A$782,$A74,СВЦЭМ!$B$39:$B$782,N$47)+'СЕТ СН'!$G$11+СВЦЭМ!$D$10+'СЕТ СН'!$G$6-'СЕТ СН'!$G$23</f>
        <v>2084.4580165299999</v>
      </c>
      <c r="O74" s="36">
        <f>SUMIFS(СВЦЭМ!$D$39:$D$782,СВЦЭМ!$A$39:$A$782,$A74,СВЦЭМ!$B$39:$B$782,O$47)+'СЕТ СН'!$G$11+СВЦЭМ!$D$10+'СЕТ СН'!$G$6-'СЕТ СН'!$G$23</f>
        <v>2121.4759472799997</v>
      </c>
      <c r="P74" s="36">
        <f>SUMIFS(СВЦЭМ!$D$39:$D$782,СВЦЭМ!$A$39:$A$782,$A74,СВЦЭМ!$B$39:$B$782,P$47)+'СЕТ СН'!$G$11+СВЦЭМ!$D$10+'СЕТ СН'!$G$6-'СЕТ СН'!$G$23</f>
        <v>2132.28027208</v>
      </c>
      <c r="Q74" s="36">
        <f>SUMIFS(СВЦЭМ!$D$39:$D$782,СВЦЭМ!$A$39:$A$782,$A74,СВЦЭМ!$B$39:$B$782,Q$47)+'СЕТ СН'!$G$11+СВЦЭМ!$D$10+'СЕТ СН'!$G$6-'СЕТ СН'!$G$23</f>
        <v>2131.7154545399999</v>
      </c>
      <c r="R74" s="36">
        <f>SUMIFS(СВЦЭМ!$D$39:$D$782,СВЦЭМ!$A$39:$A$782,$A74,СВЦЭМ!$B$39:$B$782,R$47)+'СЕТ СН'!$G$11+СВЦЭМ!$D$10+'СЕТ СН'!$G$6-'СЕТ СН'!$G$23</f>
        <v>2112.24557409</v>
      </c>
      <c r="S74" s="36">
        <f>SUMIFS(СВЦЭМ!$D$39:$D$782,СВЦЭМ!$A$39:$A$782,$A74,СВЦЭМ!$B$39:$B$782,S$47)+'СЕТ СН'!$G$11+СВЦЭМ!$D$10+'СЕТ СН'!$G$6-'СЕТ СН'!$G$23</f>
        <v>2113.5559403899997</v>
      </c>
      <c r="T74" s="36">
        <f>SUMIFS(СВЦЭМ!$D$39:$D$782,СВЦЭМ!$A$39:$A$782,$A74,СВЦЭМ!$B$39:$B$782,T$47)+'СЕТ СН'!$G$11+СВЦЭМ!$D$10+'СЕТ СН'!$G$6-'СЕТ СН'!$G$23</f>
        <v>2101.72973396</v>
      </c>
      <c r="U74" s="36">
        <f>SUMIFS(СВЦЭМ!$D$39:$D$782,СВЦЭМ!$A$39:$A$782,$A74,СВЦЭМ!$B$39:$B$782,U$47)+'СЕТ СН'!$G$11+СВЦЭМ!$D$10+'СЕТ СН'!$G$6-'СЕТ СН'!$G$23</f>
        <v>2042.1890568900001</v>
      </c>
      <c r="V74" s="36">
        <f>SUMIFS(СВЦЭМ!$D$39:$D$782,СВЦЭМ!$A$39:$A$782,$A74,СВЦЭМ!$B$39:$B$782,V$47)+'СЕТ СН'!$G$11+СВЦЭМ!$D$10+'СЕТ СН'!$G$6-'СЕТ СН'!$G$23</f>
        <v>1977.0227174500001</v>
      </c>
      <c r="W74" s="36">
        <f>SUMIFS(СВЦЭМ!$D$39:$D$782,СВЦЭМ!$A$39:$A$782,$A74,СВЦЭМ!$B$39:$B$782,W$47)+'СЕТ СН'!$G$11+СВЦЭМ!$D$10+'СЕТ СН'!$G$6-'СЕТ СН'!$G$23</f>
        <v>1995.96034779</v>
      </c>
      <c r="X74" s="36">
        <f>SUMIFS(СВЦЭМ!$D$39:$D$782,СВЦЭМ!$A$39:$A$782,$A74,СВЦЭМ!$B$39:$B$782,X$47)+'СЕТ СН'!$G$11+СВЦЭМ!$D$10+'СЕТ СН'!$G$6-'СЕТ СН'!$G$23</f>
        <v>2047.5295291499999</v>
      </c>
      <c r="Y74" s="36">
        <f>SUMIFS(СВЦЭМ!$D$39:$D$782,СВЦЭМ!$A$39:$A$782,$A74,СВЦЭМ!$B$39:$B$782,Y$47)+'СЕТ СН'!$G$11+СВЦЭМ!$D$10+'СЕТ СН'!$G$6-'СЕТ СН'!$G$23</f>
        <v>2063.29219513</v>
      </c>
    </row>
    <row r="75" spans="1:26" ht="15.75" x14ac:dyDescent="0.2">
      <c r="A75" s="35">
        <f t="shared" si="1"/>
        <v>45013</v>
      </c>
      <c r="B75" s="36">
        <f>SUMIFS(СВЦЭМ!$D$39:$D$782,СВЦЭМ!$A$39:$A$782,$A75,СВЦЭМ!$B$39:$B$782,B$47)+'СЕТ СН'!$G$11+СВЦЭМ!$D$10+'СЕТ СН'!$G$6-'СЕТ СН'!$G$23</f>
        <v>1980.20188162</v>
      </c>
      <c r="C75" s="36">
        <f>SUMIFS(СВЦЭМ!$D$39:$D$782,СВЦЭМ!$A$39:$A$782,$A75,СВЦЭМ!$B$39:$B$782,C$47)+'СЕТ СН'!$G$11+СВЦЭМ!$D$10+'СЕТ СН'!$G$6-'СЕТ СН'!$G$23</f>
        <v>2018.5434309899999</v>
      </c>
      <c r="D75" s="36">
        <f>SUMIFS(СВЦЭМ!$D$39:$D$782,СВЦЭМ!$A$39:$A$782,$A75,СВЦЭМ!$B$39:$B$782,D$47)+'СЕТ СН'!$G$11+СВЦЭМ!$D$10+'СЕТ СН'!$G$6-'СЕТ СН'!$G$23</f>
        <v>2070.4583096599999</v>
      </c>
      <c r="E75" s="36">
        <f>SUMIFS(СВЦЭМ!$D$39:$D$782,СВЦЭМ!$A$39:$A$782,$A75,СВЦЭМ!$B$39:$B$782,E$47)+'СЕТ СН'!$G$11+СВЦЭМ!$D$10+'СЕТ СН'!$G$6-'СЕТ СН'!$G$23</f>
        <v>2085.88415738</v>
      </c>
      <c r="F75" s="36">
        <f>SUMIFS(СВЦЭМ!$D$39:$D$782,СВЦЭМ!$A$39:$A$782,$A75,СВЦЭМ!$B$39:$B$782,F$47)+'СЕТ СН'!$G$11+СВЦЭМ!$D$10+'СЕТ СН'!$G$6-'СЕТ СН'!$G$23</f>
        <v>2084.57155453</v>
      </c>
      <c r="G75" s="36">
        <f>SUMIFS(СВЦЭМ!$D$39:$D$782,СВЦЭМ!$A$39:$A$782,$A75,СВЦЭМ!$B$39:$B$782,G$47)+'СЕТ СН'!$G$11+СВЦЭМ!$D$10+'СЕТ СН'!$G$6-'СЕТ СН'!$G$23</f>
        <v>2077.6557456299997</v>
      </c>
      <c r="H75" s="36">
        <f>SUMIFS(СВЦЭМ!$D$39:$D$782,СВЦЭМ!$A$39:$A$782,$A75,СВЦЭМ!$B$39:$B$782,H$47)+'СЕТ СН'!$G$11+СВЦЭМ!$D$10+'СЕТ СН'!$G$6-'СЕТ СН'!$G$23</f>
        <v>2004.7045186600001</v>
      </c>
      <c r="I75" s="36">
        <f>SUMIFS(СВЦЭМ!$D$39:$D$782,СВЦЭМ!$A$39:$A$782,$A75,СВЦЭМ!$B$39:$B$782,I$47)+'СЕТ СН'!$G$11+СВЦЭМ!$D$10+'СЕТ СН'!$G$6-'СЕТ СН'!$G$23</f>
        <v>1945.2931655699999</v>
      </c>
      <c r="J75" s="36">
        <f>SUMIFS(СВЦЭМ!$D$39:$D$782,СВЦЭМ!$A$39:$A$782,$A75,СВЦЭМ!$B$39:$B$782,J$47)+'СЕТ СН'!$G$11+СВЦЭМ!$D$10+'СЕТ СН'!$G$6-'СЕТ СН'!$G$23</f>
        <v>1970.4713444899999</v>
      </c>
      <c r="K75" s="36">
        <f>SUMIFS(СВЦЭМ!$D$39:$D$782,СВЦЭМ!$A$39:$A$782,$A75,СВЦЭМ!$B$39:$B$782,K$47)+'СЕТ СН'!$G$11+СВЦЭМ!$D$10+'СЕТ СН'!$G$6-'СЕТ СН'!$G$23</f>
        <v>1947.0514046599999</v>
      </c>
      <c r="L75" s="36">
        <f>SUMIFS(СВЦЭМ!$D$39:$D$782,СВЦЭМ!$A$39:$A$782,$A75,СВЦЭМ!$B$39:$B$782,L$47)+'СЕТ СН'!$G$11+СВЦЭМ!$D$10+'СЕТ СН'!$G$6-'СЕТ СН'!$G$23</f>
        <v>1943.1924261199999</v>
      </c>
      <c r="M75" s="36">
        <f>SUMIFS(СВЦЭМ!$D$39:$D$782,СВЦЭМ!$A$39:$A$782,$A75,СВЦЭМ!$B$39:$B$782,M$47)+'СЕТ СН'!$G$11+СВЦЭМ!$D$10+'СЕТ СН'!$G$6-'СЕТ СН'!$G$23</f>
        <v>1928.5786563300001</v>
      </c>
      <c r="N75" s="36">
        <f>SUMIFS(СВЦЭМ!$D$39:$D$782,СВЦЭМ!$A$39:$A$782,$A75,СВЦЭМ!$B$39:$B$782,N$47)+'СЕТ СН'!$G$11+СВЦЭМ!$D$10+'СЕТ СН'!$G$6-'СЕТ СН'!$G$23</f>
        <v>1935.6949969099999</v>
      </c>
      <c r="O75" s="36">
        <f>SUMIFS(СВЦЭМ!$D$39:$D$782,СВЦЭМ!$A$39:$A$782,$A75,СВЦЭМ!$B$39:$B$782,O$47)+'СЕТ СН'!$G$11+СВЦЭМ!$D$10+'СЕТ СН'!$G$6-'СЕТ СН'!$G$23</f>
        <v>1958.3283518599999</v>
      </c>
      <c r="P75" s="36">
        <f>SUMIFS(СВЦЭМ!$D$39:$D$782,СВЦЭМ!$A$39:$A$782,$A75,СВЦЭМ!$B$39:$B$782,P$47)+'СЕТ СН'!$G$11+СВЦЭМ!$D$10+'СЕТ СН'!$G$6-'СЕТ СН'!$G$23</f>
        <v>1969.8327133</v>
      </c>
      <c r="Q75" s="36">
        <f>SUMIFS(СВЦЭМ!$D$39:$D$782,СВЦЭМ!$A$39:$A$782,$A75,СВЦЭМ!$B$39:$B$782,Q$47)+'СЕТ СН'!$G$11+СВЦЭМ!$D$10+'СЕТ СН'!$G$6-'СЕТ СН'!$G$23</f>
        <v>1984.3103806300001</v>
      </c>
      <c r="R75" s="36">
        <f>SUMIFS(СВЦЭМ!$D$39:$D$782,СВЦЭМ!$A$39:$A$782,$A75,СВЦЭМ!$B$39:$B$782,R$47)+'СЕТ СН'!$G$11+СВЦЭМ!$D$10+'СЕТ СН'!$G$6-'СЕТ СН'!$G$23</f>
        <v>1980.7157359400001</v>
      </c>
      <c r="S75" s="36">
        <f>SUMIFS(СВЦЭМ!$D$39:$D$782,СВЦЭМ!$A$39:$A$782,$A75,СВЦЭМ!$B$39:$B$782,S$47)+'СЕТ СН'!$G$11+СВЦЭМ!$D$10+'СЕТ СН'!$G$6-'СЕТ СН'!$G$23</f>
        <v>1971.15109476</v>
      </c>
      <c r="T75" s="36">
        <f>SUMIFS(СВЦЭМ!$D$39:$D$782,СВЦЭМ!$A$39:$A$782,$A75,СВЦЭМ!$B$39:$B$782,T$47)+'СЕТ СН'!$G$11+СВЦЭМ!$D$10+'СЕТ СН'!$G$6-'СЕТ СН'!$G$23</f>
        <v>1950.05480573</v>
      </c>
      <c r="U75" s="36">
        <f>SUMIFS(СВЦЭМ!$D$39:$D$782,СВЦЭМ!$A$39:$A$782,$A75,СВЦЭМ!$B$39:$B$782,U$47)+'СЕТ СН'!$G$11+СВЦЭМ!$D$10+'СЕТ СН'!$G$6-'СЕТ СН'!$G$23</f>
        <v>1900.77191189</v>
      </c>
      <c r="V75" s="36">
        <f>SUMIFS(СВЦЭМ!$D$39:$D$782,СВЦЭМ!$A$39:$A$782,$A75,СВЦЭМ!$B$39:$B$782,V$47)+'СЕТ СН'!$G$11+СВЦЭМ!$D$10+'СЕТ СН'!$G$6-'СЕТ СН'!$G$23</f>
        <v>1898.0894540100001</v>
      </c>
      <c r="W75" s="36">
        <f>SUMIFS(СВЦЭМ!$D$39:$D$782,СВЦЭМ!$A$39:$A$782,$A75,СВЦЭМ!$B$39:$B$782,W$47)+'СЕТ СН'!$G$11+СВЦЭМ!$D$10+'СЕТ СН'!$G$6-'СЕТ СН'!$G$23</f>
        <v>1898.77591736</v>
      </c>
      <c r="X75" s="36">
        <f>SUMIFS(СВЦЭМ!$D$39:$D$782,СВЦЭМ!$A$39:$A$782,$A75,СВЦЭМ!$B$39:$B$782,X$47)+'СЕТ СН'!$G$11+СВЦЭМ!$D$10+'СЕТ СН'!$G$6-'СЕТ СН'!$G$23</f>
        <v>1930.0994382900001</v>
      </c>
      <c r="Y75" s="36">
        <f>SUMIFS(СВЦЭМ!$D$39:$D$782,СВЦЭМ!$A$39:$A$782,$A75,СВЦЭМ!$B$39:$B$782,Y$47)+'СЕТ СН'!$G$11+СВЦЭМ!$D$10+'СЕТ СН'!$G$6-'СЕТ СН'!$G$23</f>
        <v>1967.32086981</v>
      </c>
    </row>
    <row r="76" spans="1:26" ht="15.75" x14ac:dyDescent="0.2">
      <c r="A76" s="35">
        <f t="shared" si="1"/>
        <v>45014</v>
      </c>
      <c r="B76" s="36">
        <f>SUMIFS(СВЦЭМ!$D$39:$D$782,СВЦЭМ!$A$39:$A$782,$A76,СВЦЭМ!$B$39:$B$782,B$47)+'СЕТ СН'!$G$11+СВЦЭМ!$D$10+'СЕТ СН'!$G$6-'СЕТ СН'!$G$23</f>
        <v>1993.8252531000001</v>
      </c>
      <c r="C76" s="36">
        <f>SUMIFS(СВЦЭМ!$D$39:$D$782,СВЦЭМ!$A$39:$A$782,$A76,СВЦЭМ!$B$39:$B$782,C$47)+'СЕТ СН'!$G$11+СВЦЭМ!$D$10+'СЕТ СН'!$G$6-'СЕТ СН'!$G$23</f>
        <v>2036.4625564299999</v>
      </c>
      <c r="D76" s="36">
        <f>SUMIFS(СВЦЭМ!$D$39:$D$782,СВЦЭМ!$A$39:$A$782,$A76,СВЦЭМ!$B$39:$B$782,D$47)+'СЕТ СН'!$G$11+СВЦЭМ!$D$10+'СЕТ СН'!$G$6-'СЕТ СН'!$G$23</f>
        <v>2058.1559878600001</v>
      </c>
      <c r="E76" s="36">
        <f>SUMIFS(СВЦЭМ!$D$39:$D$782,СВЦЭМ!$A$39:$A$782,$A76,СВЦЭМ!$B$39:$B$782,E$47)+'СЕТ СН'!$G$11+СВЦЭМ!$D$10+'СЕТ СН'!$G$6-'СЕТ СН'!$G$23</f>
        <v>2050.9173605599999</v>
      </c>
      <c r="F76" s="36">
        <f>SUMIFS(СВЦЭМ!$D$39:$D$782,СВЦЭМ!$A$39:$A$782,$A76,СВЦЭМ!$B$39:$B$782,F$47)+'СЕТ СН'!$G$11+СВЦЭМ!$D$10+'СЕТ СН'!$G$6-'СЕТ СН'!$G$23</f>
        <v>2072.0330440799999</v>
      </c>
      <c r="G76" s="36">
        <f>SUMIFS(СВЦЭМ!$D$39:$D$782,СВЦЭМ!$A$39:$A$782,$A76,СВЦЭМ!$B$39:$B$782,G$47)+'СЕТ СН'!$G$11+СВЦЭМ!$D$10+'СЕТ СН'!$G$6-'СЕТ СН'!$G$23</f>
        <v>2035.88412167</v>
      </c>
      <c r="H76" s="36">
        <f>SUMIFS(СВЦЭМ!$D$39:$D$782,СВЦЭМ!$A$39:$A$782,$A76,СВЦЭМ!$B$39:$B$782,H$47)+'СЕТ СН'!$G$11+СВЦЭМ!$D$10+'СЕТ СН'!$G$6-'СЕТ СН'!$G$23</f>
        <v>1989.31469702</v>
      </c>
      <c r="I76" s="36">
        <f>SUMIFS(СВЦЭМ!$D$39:$D$782,СВЦЭМ!$A$39:$A$782,$A76,СВЦЭМ!$B$39:$B$782,I$47)+'СЕТ СН'!$G$11+СВЦЭМ!$D$10+'СЕТ СН'!$G$6-'СЕТ СН'!$G$23</f>
        <v>1975.2825750299999</v>
      </c>
      <c r="J76" s="36">
        <f>SUMIFS(СВЦЭМ!$D$39:$D$782,СВЦЭМ!$A$39:$A$782,$A76,СВЦЭМ!$B$39:$B$782,J$47)+'СЕТ СН'!$G$11+СВЦЭМ!$D$10+'СЕТ СН'!$G$6-'СЕТ СН'!$G$23</f>
        <v>1974.23091673</v>
      </c>
      <c r="K76" s="36">
        <f>SUMIFS(СВЦЭМ!$D$39:$D$782,СВЦЭМ!$A$39:$A$782,$A76,СВЦЭМ!$B$39:$B$782,K$47)+'СЕТ СН'!$G$11+СВЦЭМ!$D$10+'СЕТ СН'!$G$6-'СЕТ СН'!$G$23</f>
        <v>1961.15346965</v>
      </c>
      <c r="L76" s="36">
        <f>SUMIFS(СВЦЭМ!$D$39:$D$782,СВЦЭМ!$A$39:$A$782,$A76,СВЦЭМ!$B$39:$B$782,L$47)+'СЕТ СН'!$G$11+СВЦЭМ!$D$10+'СЕТ СН'!$G$6-'СЕТ СН'!$G$23</f>
        <v>1962.86369412</v>
      </c>
      <c r="M76" s="36">
        <f>SUMIFS(СВЦЭМ!$D$39:$D$782,СВЦЭМ!$A$39:$A$782,$A76,СВЦЭМ!$B$39:$B$782,M$47)+'СЕТ СН'!$G$11+СВЦЭМ!$D$10+'СЕТ СН'!$G$6-'СЕТ СН'!$G$23</f>
        <v>2002.4057776</v>
      </c>
      <c r="N76" s="36">
        <f>SUMIFS(СВЦЭМ!$D$39:$D$782,СВЦЭМ!$A$39:$A$782,$A76,СВЦЭМ!$B$39:$B$782,N$47)+'СЕТ СН'!$G$11+СВЦЭМ!$D$10+'СЕТ СН'!$G$6-'СЕТ СН'!$G$23</f>
        <v>2053.0859289700002</v>
      </c>
      <c r="O76" s="36">
        <f>SUMIFS(СВЦЭМ!$D$39:$D$782,СВЦЭМ!$A$39:$A$782,$A76,СВЦЭМ!$B$39:$B$782,O$47)+'СЕТ СН'!$G$11+СВЦЭМ!$D$10+'СЕТ СН'!$G$6-'СЕТ СН'!$G$23</f>
        <v>2071.6351543199999</v>
      </c>
      <c r="P76" s="36">
        <f>SUMIFS(СВЦЭМ!$D$39:$D$782,СВЦЭМ!$A$39:$A$782,$A76,СВЦЭМ!$B$39:$B$782,P$47)+'СЕТ СН'!$G$11+СВЦЭМ!$D$10+'СЕТ СН'!$G$6-'СЕТ СН'!$G$23</f>
        <v>2051.6033053199999</v>
      </c>
      <c r="Q76" s="36">
        <f>SUMIFS(СВЦЭМ!$D$39:$D$782,СВЦЭМ!$A$39:$A$782,$A76,СВЦЭМ!$B$39:$B$782,Q$47)+'СЕТ СН'!$G$11+СВЦЭМ!$D$10+'СЕТ СН'!$G$6-'СЕТ СН'!$G$23</f>
        <v>2066.1337580099998</v>
      </c>
      <c r="R76" s="36">
        <f>SUMIFS(СВЦЭМ!$D$39:$D$782,СВЦЭМ!$A$39:$A$782,$A76,СВЦЭМ!$B$39:$B$782,R$47)+'СЕТ СН'!$G$11+СВЦЭМ!$D$10+'СЕТ СН'!$G$6-'СЕТ СН'!$G$23</f>
        <v>2061.56268808</v>
      </c>
      <c r="S76" s="36">
        <f>SUMIFS(СВЦЭМ!$D$39:$D$782,СВЦЭМ!$A$39:$A$782,$A76,СВЦЭМ!$B$39:$B$782,S$47)+'СЕТ СН'!$G$11+СВЦЭМ!$D$10+'СЕТ СН'!$G$6-'СЕТ СН'!$G$23</f>
        <v>2054.5745365900002</v>
      </c>
      <c r="T76" s="36">
        <f>SUMIFS(СВЦЭМ!$D$39:$D$782,СВЦЭМ!$A$39:$A$782,$A76,СВЦЭМ!$B$39:$B$782,T$47)+'СЕТ СН'!$G$11+СВЦЭМ!$D$10+'СЕТ СН'!$G$6-'СЕТ СН'!$G$23</f>
        <v>2000.70926691</v>
      </c>
      <c r="U76" s="36">
        <f>SUMIFS(СВЦЭМ!$D$39:$D$782,СВЦЭМ!$A$39:$A$782,$A76,СВЦЭМ!$B$39:$B$782,U$47)+'СЕТ СН'!$G$11+СВЦЭМ!$D$10+'СЕТ СН'!$G$6-'СЕТ СН'!$G$23</f>
        <v>1954.0204626099999</v>
      </c>
      <c r="V76" s="36">
        <f>SUMIFS(СВЦЭМ!$D$39:$D$782,СВЦЭМ!$A$39:$A$782,$A76,СВЦЭМ!$B$39:$B$782,V$47)+'СЕТ СН'!$G$11+СВЦЭМ!$D$10+'СЕТ СН'!$G$6-'СЕТ СН'!$G$23</f>
        <v>1916.32458554</v>
      </c>
      <c r="W76" s="36">
        <f>SUMIFS(СВЦЭМ!$D$39:$D$782,СВЦЭМ!$A$39:$A$782,$A76,СВЦЭМ!$B$39:$B$782,W$47)+'СЕТ СН'!$G$11+СВЦЭМ!$D$10+'СЕТ СН'!$G$6-'СЕТ СН'!$G$23</f>
        <v>1914.5876050300001</v>
      </c>
      <c r="X76" s="36">
        <f>SUMIFS(СВЦЭМ!$D$39:$D$782,СВЦЭМ!$A$39:$A$782,$A76,СВЦЭМ!$B$39:$B$782,X$47)+'СЕТ СН'!$G$11+СВЦЭМ!$D$10+'СЕТ СН'!$G$6-'СЕТ СН'!$G$23</f>
        <v>1943.83247493</v>
      </c>
      <c r="Y76" s="36">
        <f>SUMIFS(СВЦЭМ!$D$39:$D$782,СВЦЭМ!$A$39:$A$782,$A76,СВЦЭМ!$B$39:$B$782,Y$47)+'СЕТ СН'!$G$11+СВЦЭМ!$D$10+'СЕТ СН'!$G$6-'СЕТ СН'!$G$23</f>
        <v>1941.97115285</v>
      </c>
    </row>
    <row r="77" spans="1:26" ht="15.75" x14ac:dyDescent="0.2">
      <c r="A77" s="35">
        <f t="shared" si="1"/>
        <v>45015</v>
      </c>
      <c r="B77" s="36">
        <f>SUMIFS(СВЦЭМ!$D$39:$D$782,СВЦЭМ!$A$39:$A$782,$A77,СВЦЭМ!$B$39:$B$782,B$47)+'СЕТ СН'!$G$11+СВЦЭМ!$D$10+'СЕТ СН'!$G$6-'СЕТ СН'!$G$23</f>
        <v>1887.28980381</v>
      </c>
      <c r="C77" s="36">
        <f>SUMIFS(СВЦЭМ!$D$39:$D$782,СВЦЭМ!$A$39:$A$782,$A77,СВЦЭМ!$B$39:$B$782,C$47)+'СЕТ СН'!$G$11+СВЦЭМ!$D$10+'СЕТ СН'!$G$6-'СЕТ СН'!$G$23</f>
        <v>1957.3675112599999</v>
      </c>
      <c r="D77" s="36">
        <f>SUMIFS(СВЦЭМ!$D$39:$D$782,СВЦЭМ!$A$39:$A$782,$A77,СВЦЭМ!$B$39:$B$782,D$47)+'СЕТ СН'!$G$11+СВЦЭМ!$D$10+'СЕТ СН'!$G$6-'СЕТ СН'!$G$23</f>
        <v>1966.5535704399999</v>
      </c>
      <c r="E77" s="36">
        <f>SUMIFS(СВЦЭМ!$D$39:$D$782,СВЦЭМ!$A$39:$A$782,$A77,СВЦЭМ!$B$39:$B$782,E$47)+'СЕТ СН'!$G$11+СВЦЭМ!$D$10+'СЕТ СН'!$G$6-'СЕТ СН'!$G$23</f>
        <v>1964.6781617300001</v>
      </c>
      <c r="F77" s="36">
        <f>SUMIFS(СВЦЭМ!$D$39:$D$782,СВЦЭМ!$A$39:$A$782,$A77,СВЦЭМ!$B$39:$B$782,F$47)+'СЕТ СН'!$G$11+СВЦЭМ!$D$10+'СЕТ СН'!$G$6-'СЕТ СН'!$G$23</f>
        <v>1963.70706516</v>
      </c>
      <c r="G77" s="36">
        <f>SUMIFS(СВЦЭМ!$D$39:$D$782,СВЦЭМ!$A$39:$A$782,$A77,СВЦЭМ!$B$39:$B$782,G$47)+'СЕТ СН'!$G$11+СВЦЭМ!$D$10+'СЕТ СН'!$G$6-'СЕТ СН'!$G$23</f>
        <v>1924.82206458</v>
      </c>
      <c r="H77" s="36">
        <f>SUMIFS(СВЦЭМ!$D$39:$D$782,СВЦЭМ!$A$39:$A$782,$A77,СВЦЭМ!$B$39:$B$782,H$47)+'СЕТ СН'!$G$11+СВЦЭМ!$D$10+'СЕТ СН'!$G$6-'СЕТ СН'!$G$23</f>
        <v>1913.68158793</v>
      </c>
      <c r="I77" s="36">
        <f>SUMIFS(СВЦЭМ!$D$39:$D$782,СВЦЭМ!$A$39:$A$782,$A77,СВЦЭМ!$B$39:$B$782,I$47)+'СЕТ СН'!$G$11+СВЦЭМ!$D$10+'СЕТ СН'!$G$6-'СЕТ СН'!$G$23</f>
        <v>1858.68646556</v>
      </c>
      <c r="J77" s="36">
        <f>SUMIFS(СВЦЭМ!$D$39:$D$782,СВЦЭМ!$A$39:$A$782,$A77,СВЦЭМ!$B$39:$B$782,J$47)+'СЕТ СН'!$G$11+СВЦЭМ!$D$10+'СЕТ СН'!$G$6-'СЕТ СН'!$G$23</f>
        <v>1824.2501571</v>
      </c>
      <c r="K77" s="36">
        <f>SUMIFS(СВЦЭМ!$D$39:$D$782,СВЦЭМ!$A$39:$A$782,$A77,СВЦЭМ!$B$39:$B$782,K$47)+'СЕТ СН'!$G$11+СВЦЭМ!$D$10+'СЕТ СН'!$G$6-'СЕТ СН'!$G$23</f>
        <v>1793.8169299199999</v>
      </c>
      <c r="L77" s="36">
        <f>SUMIFS(СВЦЭМ!$D$39:$D$782,СВЦЭМ!$A$39:$A$782,$A77,СВЦЭМ!$B$39:$B$782,L$47)+'СЕТ СН'!$G$11+СВЦЭМ!$D$10+'СЕТ СН'!$G$6-'СЕТ СН'!$G$23</f>
        <v>1802.5134484299999</v>
      </c>
      <c r="M77" s="36">
        <f>SUMIFS(СВЦЭМ!$D$39:$D$782,СВЦЭМ!$A$39:$A$782,$A77,СВЦЭМ!$B$39:$B$782,M$47)+'СЕТ СН'!$G$11+СВЦЭМ!$D$10+'СЕТ СН'!$G$6-'СЕТ СН'!$G$23</f>
        <v>1841.3313424299999</v>
      </c>
      <c r="N77" s="36">
        <f>SUMIFS(СВЦЭМ!$D$39:$D$782,СВЦЭМ!$A$39:$A$782,$A77,СВЦЭМ!$B$39:$B$782,N$47)+'СЕТ СН'!$G$11+СВЦЭМ!$D$10+'СЕТ СН'!$G$6-'СЕТ СН'!$G$23</f>
        <v>1878.653497</v>
      </c>
      <c r="O77" s="36">
        <f>SUMIFS(СВЦЭМ!$D$39:$D$782,СВЦЭМ!$A$39:$A$782,$A77,СВЦЭМ!$B$39:$B$782,O$47)+'СЕТ СН'!$G$11+СВЦЭМ!$D$10+'СЕТ СН'!$G$6-'СЕТ СН'!$G$23</f>
        <v>1904.34291869</v>
      </c>
      <c r="P77" s="36">
        <f>SUMIFS(СВЦЭМ!$D$39:$D$782,СВЦЭМ!$A$39:$A$782,$A77,СВЦЭМ!$B$39:$B$782,P$47)+'СЕТ СН'!$G$11+СВЦЭМ!$D$10+'СЕТ СН'!$G$6-'СЕТ СН'!$G$23</f>
        <v>1919.8601629699999</v>
      </c>
      <c r="Q77" s="36">
        <f>SUMIFS(СВЦЭМ!$D$39:$D$782,СВЦЭМ!$A$39:$A$782,$A77,СВЦЭМ!$B$39:$B$782,Q$47)+'СЕТ СН'!$G$11+СВЦЭМ!$D$10+'СЕТ СН'!$G$6-'СЕТ СН'!$G$23</f>
        <v>1926.3291165000001</v>
      </c>
      <c r="R77" s="36">
        <f>SUMIFS(СВЦЭМ!$D$39:$D$782,СВЦЭМ!$A$39:$A$782,$A77,СВЦЭМ!$B$39:$B$782,R$47)+'СЕТ СН'!$G$11+СВЦЭМ!$D$10+'СЕТ СН'!$G$6-'СЕТ СН'!$G$23</f>
        <v>1925.2320176399999</v>
      </c>
      <c r="S77" s="36">
        <f>SUMIFS(СВЦЭМ!$D$39:$D$782,СВЦЭМ!$A$39:$A$782,$A77,СВЦЭМ!$B$39:$B$782,S$47)+'СЕТ СН'!$G$11+СВЦЭМ!$D$10+'СЕТ СН'!$G$6-'СЕТ СН'!$G$23</f>
        <v>1898.67176507</v>
      </c>
      <c r="T77" s="36">
        <f>SUMIFS(СВЦЭМ!$D$39:$D$782,СВЦЭМ!$A$39:$A$782,$A77,СВЦЭМ!$B$39:$B$782,T$47)+'СЕТ СН'!$G$11+СВЦЭМ!$D$10+'СЕТ СН'!$G$6-'СЕТ СН'!$G$23</f>
        <v>1856.6709161399999</v>
      </c>
      <c r="U77" s="36">
        <f>SUMIFS(СВЦЭМ!$D$39:$D$782,СВЦЭМ!$A$39:$A$782,$A77,СВЦЭМ!$B$39:$B$782,U$47)+'СЕТ СН'!$G$11+СВЦЭМ!$D$10+'СЕТ СН'!$G$6-'СЕТ СН'!$G$23</f>
        <v>1847.24505991</v>
      </c>
      <c r="V77" s="36">
        <f>SUMIFS(СВЦЭМ!$D$39:$D$782,СВЦЭМ!$A$39:$A$782,$A77,СВЦЭМ!$B$39:$B$782,V$47)+'СЕТ СН'!$G$11+СВЦЭМ!$D$10+'СЕТ СН'!$G$6-'СЕТ СН'!$G$23</f>
        <v>1810.18136564</v>
      </c>
      <c r="W77" s="36">
        <f>SUMIFS(СВЦЭМ!$D$39:$D$782,СВЦЭМ!$A$39:$A$782,$A77,СВЦЭМ!$B$39:$B$782,W$47)+'СЕТ СН'!$G$11+СВЦЭМ!$D$10+'СЕТ СН'!$G$6-'СЕТ СН'!$G$23</f>
        <v>1804.89168468</v>
      </c>
      <c r="X77" s="36">
        <f>SUMIFS(СВЦЭМ!$D$39:$D$782,СВЦЭМ!$A$39:$A$782,$A77,СВЦЭМ!$B$39:$B$782,X$47)+'СЕТ СН'!$G$11+СВЦЭМ!$D$10+'СЕТ СН'!$G$6-'СЕТ СН'!$G$23</f>
        <v>1835.3114107199999</v>
      </c>
      <c r="Y77" s="36">
        <f>SUMIFS(СВЦЭМ!$D$39:$D$782,СВЦЭМ!$A$39:$A$782,$A77,СВЦЭМ!$B$39:$B$782,Y$47)+'СЕТ СН'!$G$11+СВЦЭМ!$D$10+'СЕТ СН'!$G$6-'СЕТ СН'!$G$23</f>
        <v>1873.0316453</v>
      </c>
    </row>
    <row r="78" spans="1:26" ht="15.75" x14ac:dyDescent="0.2">
      <c r="A78" s="35">
        <f t="shared" si="1"/>
        <v>45016</v>
      </c>
      <c r="B78" s="36">
        <f>SUMIFS(СВЦЭМ!$D$39:$D$782,СВЦЭМ!$A$39:$A$782,$A78,СВЦЭМ!$B$39:$B$782,B$47)+'СЕТ СН'!$G$11+СВЦЭМ!$D$10+'СЕТ СН'!$G$6-'СЕТ СН'!$G$23</f>
        <v>1948.26273496</v>
      </c>
      <c r="C78" s="36">
        <f>SUMIFS(СВЦЭМ!$D$39:$D$782,СВЦЭМ!$A$39:$A$782,$A78,СВЦЭМ!$B$39:$B$782,C$47)+'СЕТ СН'!$G$11+СВЦЭМ!$D$10+'СЕТ СН'!$G$6-'СЕТ СН'!$G$23</f>
        <v>1900.0170624699999</v>
      </c>
      <c r="D78" s="36">
        <f>SUMIFS(СВЦЭМ!$D$39:$D$782,СВЦЭМ!$A$39:$A$782,$A78,СВЦЭМ!$B$39:$B$782,D$47)+'СЕТ СН'!$G$11+СВЦЭМ!$D$10+'СЕТ СН'!$G$6-'СЕТ СН'!$G$23</f>
        <v>2011.2249827599999</v>
      </c>
      <c r="E78" s="36">
        <f>SUMIFS(СВЦЭМ!$D$39:$D$782,СВЦЭМ!$A$39:$A$782,$A78,СВЦЭМ!$B$39:$B$782,E$47)+'СЕТ СН'!$G$11+СВЦЭМ!$D$10+'СЕТ СН'!$G$6-'СЕТ СН'!$G$23</f>
        <v>2005.16022266</v>
      </c>
      <c r="F78" s="36">
        <f>SUMIFS(СВЦЭМ!$D$39:$D$782,СВЦЭМ!$A$39:$A$782,$A78,СВЦЭМ!$B$39:$B$782,F$47)+'СЕТ СН'!$G$11+СВЦЭМ!$D$10+'СЕТ СН'!$G$6-'СЕТ СН'!$G$23</f>
        <v>2009.6847756899999</v>
      </c>
      <c r="G78" s="36">
        <f>SUMIFS(СВЦЭМ!$D$39:$D$782,СВЦЭМ!$A$39:$A$782,$A78,СВЦЭМ!$B$39:$B$782,G$47)+'СЕТ СН'!$G$11+СВЦЭМ!$D$10+'СЕТ СН'!$G$6-'СЕТ СН'!$G$23</f>
        <v>1991.4686842900001</v>
      </c>
      <c r="H78" s="36">
        <f>SUMIFS(СВЦЭМ!$D$39:$D$782,СВЦЭМ!$A$39:$A$782,$A78,СВЦЭМ!$B$39:$B$782,H$47)+'СЕТ СН'!$G$11+СВЦЭМ!$D$10+'СЕТ СН'!$G$6-'СЕТ СН'!$G$23</f>
        <v>1980.0964166399999</v>
      </c>
      <c r="I78" s="36">
        <f>SUMIFS(СВЦЭМ!$D$39:$D$782,СВЦЭМ!$A$39:$A$782,$A78,СВЦЭМ!$B$39:$B$782,I$47)+'СЕТ СН'!$G$11+СВЦЭМ!$D$10+'СЕТ СН'!$G$6-'СЕТ СН'!$G$23</f>
        <v>1907.14914271</v>
      </c>
      <c r="J78" s="36">
        <f>SUMIFS(СВЦЭМ!$D$39:$D$782,СВЦЭМ!$A$39:$A$782,$A78,СВЦЭМ!$B$39:$B$782,J$47)+'СЕТ СН'!$G$11+СВЦЭМ!$D$10+'СЕТ СН'!$G$6-'СЕТ СН'!$G$23</f>
        <v>1882.43047071</v>
      </c>
      <c r="K78" s="36">
        <f>SUMIFS(СВЦЭМ!$D$39:$D$782,СВЦЭМ!$A$39:$A$782,$A78,СВЦЭМ!$B$39:$B$782,K$47)+'СЕТ СН'!$G$11+СВЦЭМ!$D$10+'СЕТ СН'!$G$6-'СЕТ СН'!$G$23</f>
        <v>1848.33108092</v>
      </c>
      <c r="L78" s="36">
        <f>SUMIFS(СВЦЭМ!$D$39:$D$782,СВЦЭМ!$A$39:$A$782,$A78,СВЦЭМ!$B$39:$B$782,L$47)+'СЕТ СН'!$G$11+СВЦЭМ!$D$10+'СЕТ СН'!$G$6-'СЕТ СН'!$G$23</f>
        <v>1818.76734341</v>
      </c>
      <c r="M78" s="36">
        <f>SUMIFS(СВЦЭМ!$D$39:$D$782,СВЦЭМ!$A$39:$A$782,$A78,СВЦЭМ!$B$39:$B$782,M$47)+'СЕТ СН'!$G$11+СВЦЭМ!$D$10+'СЕТ СН'!$G$6-'СЕТ СН'!$G$23</f>
        <v>1808.5001143100001</v>
      </c>
      <c r="N78" s="36">
        <f>SUMIFS(СВЦЭМ!$D$39:$D$782,СВЦЭМ!$A$39:$A$782,$A78,СВЦЭМ!$B$39:$B$782,N$47)+'СЕТ СН'!$G$11+СВЦЭМ!$D$10+'СЕТ СН'!$G$6-'СЕТ СН'!$G$23</f>
        <v>1851.58166605</v>
      </c>
      <c r="O78" s="36">
        <f>SUMIFS(СВЦЭМ!$D$39:$D$782,СВЦЭМ!$A$39:$A$782,$A78,СВЦЭМ!$B$39:$B$782,O$47)+'СЕТ СН'!$G$11+СВЦЭМ!$D$10+'СЕТ СН'!$G$6-'СЕТ СН'!$G$23</f>
        <v>1880.0972477</v>
      </c>
      <c r="P78" s="36">
        <f>SUMIFS(СВЦЭМ!$D$39:$D$782,СВЦЭМ!$A$39:$A$782,$A78,СВЦЭМ!$B$39:$B$782,P$47)+'СЕТ СН'!$G$11+СВЦЭМ!$D$10+'СЕТ СН'!$G$6-'СЕТ СН'!$G$23</f>
        <v>1898.8013219499999</v>
      </c>
      <c r="Q78" s="36">
        <f>SUMIFS(СВЦЭМ!$D$39:$D$782,СВЦЭМ!$A$39:$A$782,$A78,СВЦЭМ!$B$39:$B$782,Q$47)+'СЕТ СН'!$G$11+СВЦЭМ!$D$10+'СЕТ СН'!$G$6-'СЕТ СН'!$G$23</f>
        <v>1893.03438751</v>
      </c>
      <c r="R78" s="36">
        <f>SUMIFS(СВЦЭМ!$D$39:$D$782,СВЦЭМ!$A$39:$A$782,$A78,СВЦЭМ!$B$39:$B$782,R$47)+'СЕТ СН'!$G$11+СВЦЭМ!$D$10+'СЕТ СН'!$G$6-'СЕТ СН'!$G$23</f>
        <v>1881.26604146</v>
      </c>
      <c r="S78" s="36">
        <f>SUMIFS(СВЦЭМ!$D$39:$D$782,СВЦЭМ!$A$39:$A$782,$A78,СВЦЭМ!$B$39:$B$782,S$47)+'СЕТ СН'!$G$11+СВЦЭМ!$D$10+'СЕТ СН'!$G$6-'СЕТ СН'!$G$23</f>
        <v>1862.0272897</v>
      </c>
      <c r="T78" s="36">
        <f>SUMIFS(СВЦЭМ!$D$39:$D$782,СВЦЭМ!$A$39:$A$782,$A78,СВЦЭМ!$B$39:$B$782,T$47)+'СЕТ СН'!$G$11+СВЦЭМ!$D$10+'СЕТ СН'!$G$6-'СЕТ СН'!$G$23</f>
        <v>1829.6974720799999</v>
      </c>
      <c r="U78" s="36">
        <f>SUMIFS(СВЦЭМ!$D$39:$D$782,СВЦЭМ!$A$39:$A$782,$A78,СВЦЭМ!$B$39:$B$782,U$47)+'СЕТ СН'!$G$11+СВЦЭМ!$D$10+'СЕТ СН'!$G$6-'СЕТ СН'!$G$23</f>
        <v>1811.8958415899999</v>
      </c>
      <c r="V78" s="36">
        <f>SUMIFS(СВЦЭМ!$D$39:$D$782,СВЦЭМ!$A$39:$A$782,$A78,СВЦЭМ!$B$39:$B$782,V$47)+'СЕТ СН'!$G$11+СВЦЭМ!$D$10+'СЕТ СН'!$G$6-'СЕТ СН'!$G$23</f>
        <v>1775.9473940600001</v>
      </c>
      <c r="W78" s="36">
        <f>SUMIFS(СВЦЭМ!$D$39:$D$782,СВЦЭМ!$A$39:$A$782,$A78,СВЦЭМ!$B$39:$B$782,W$47)+'СЕТ СН'!$G$11+СВЦЭМ!$D$10+'СЕТ СН'!$G$6-'СЕТ СН'!$G$23</f>
        <v>1771.54315924</v>
      </c>
      <c r="X78" s="36">
        <f>SUMIFS(СВЦЭМ!$D$39:$D$782,СВЦЭМ!$A$39:$A$782,$A78,СВЦЭМ!$B$39:$B$782,X$47)+'СЕТ СН'!$G$11+СВЦЭМ!$D$10+'СЕТ СН'!$G$6-'СЕТ СН'!$G$23</f>
        <v>1812.42527496</v>
      </c>
      <c r="Y78" s="36">
        <f>SUMIFS(СВЦЭМ!$D$39:$D$782,СВЦЭМ!$A$39:$A$782,$A78,СВЦЭМ!$B$39:$B$782,Y$47)+'СЕТ СН'!$G$11+СВЦЭМ!$D$10+'СЕТ СН'!$G$6-'СЕТ СН'!$G$23</f>
        <v>1798.5798779300001</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3"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34"/>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35"/>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01.03.2023</v>
      </c>
      <c r="B84" s="36">
        <f>SUMIFS(СВЦЭМ!$D$39:$D$782,СВЦЭМ!$A$39:$A$782,$A84,СВЦЭМ!$B$39:$B$782,B$83)+'СЕТ СН'!$H$11+СВЦЭМ!$D$10+'СЕТ СН'!$H$6-'СЕТ СН'!$H$23</f>
        <v>2286.3077190500003</v>
      </c>
      <c r="C84" s="36">
        <f>SUMIFS(СВЦЭМ!$D$39:$D$782,СВЦЭМ!$A$39:$A$782,$A84,СВЦЭМ!$B$39:$B$782,C$83)+'СЕТ СН'!$H$11+СВЦЭМ!$D$10+'СЕТ СН'!$H$6-'СЕТ СН'!$H$23</f>
        <v>2332.1939749899998</v>
      </c>
      <c r="D84" s="36">
        <f>SUMIFS(СВЦЭМ!$D$39:$D$782,СВЦЭМ!$A$39:$A$782,$A84,СВЦЭМ!$B$39:$B$782,D$83)+'СЕТ СН'!$H$11+СВЦЭМ!$D$10+'СЕТ СН'!$H$6-'СЕТ СН'!$H$23</f>
        <v>2352.3929873299999</v>
      </c>
      <c r="E84" s="36">
        <f>SUMIFS(СВЦЭМ!$D$39:$D$782,СВЦЭМ!$A$39:$A$782,$A84,СВЦЭМ!$B$39:$B$782,E$83)+'СЕТ СН'!$H$11+СВЦЭМ!$D$10+'СЕТ СН'!$H$6-'СЕТ СН'!$H$23</f>
        <v>2364.4509682600001</v>
      </c>
      <c r="F84" s="36">
        <f>SUMIFS(СВЦЭМ!$D$39:$D$782,СВЦЭМ!$A$39:$A$782,$A84,СВЦЭМ!$B$39:$B$782,F$83)+'СЕТ СН'!$H$11+СВЦЭМ!$D$10+'СЕТ СН'!$H$6-'СЕТ СН'!$H$23</f>
        <v>2364.6360424700001</v>
      </c>
      <c r="G84" s="36">
        <f>SUMIFS(СВЦЭМ!$D$39:$D$782,СВЦЭМ!$A$39:$A$782,$A84,СВЦЭМ!$B$39:$B$782,G$83)+'СЕТ СН'!$H$11+СВЦЭМ!$D$10+'СЕТ СН'!$H$6-'СЕТ СН'!$H$23</f>
        <v>2335.6609595800001</v>
      </c>
      <c r="H84" s="36">
        <f>SUMIFS(СВЦЭМ!$D$39:$D$782,СВЦЭМ!$A$39:$A$782,$A84,СВЦЭМ!$B$39:$B$782,H$83)+'СЕТ СН'!$H$11+СВЦЭМ!$D$10+'СЕТ СН'!$H$6-'СЕТ СН'!$H$23</f>
        <v>2306.9382071099999</v>
      </c>
      <c r="I84" s="36">
        <f>SUMIFS(СВЦЭМ!$D$39:$D$782,СВЦЭМ!$A$39:$A$782,$A84,СВЦЭМ!$B$39:$B$782,I$83)+'СЕТ СН'!$H$11+СВЦЭМ!$D$10+'СЕТ СН'!$H$6-'СЕТ СН'!$H$23</f>
        <v>2249.4771605999999</v>
      </c>
      <c r="J84" s="36">
        <f>SUMIFS(СВЦЭМ!$D$39:$D$782,СВЦЭМ!$A$39:$A$782,$A84,СВЦЭМ!$B$39:$B$782,J$83)+'СЕТ СН'!$H$11+СВЦЭМ!$D$10+'СЕТ СН'!$H$6-'СЕТ СН'!$H$23</f>
        <v>2237.3621619700002</v>
      </c>
      <c r="K84" s="36">
        <f>SUMIFS(СВЦЭМ!$D$39:$D$782,СВЦЭМ!$A$39:$A$782,$A84,СВЦЭМ!$B$39:$B$782,K$83)+'СЕТ СН'!$H$11+СВЦЭМ!$D$10+'СЕТ СН'!$H$6-'СЕТ СН'!$H$23</f>
        <v>2162.3557189799999</v>
      </c>
      <c r="L84" s="36">
        <f>SUMIFS(СВЦЭМ!$D$39:$D$782,СВЦЭМ!$A$39:$A$782,$A84,СВЦЭМ!$B$39:$B$782,L$83)+'СЕТ СН'!$H$11+СВЦЭМ!$D$10+'СЕТ СН'!$H$6-'СЕТ СН'!$H$23</f>
        <v>2184.3278416500002</v>
      </c>
      <c r="M84" s="36">
        <f>SUMIFS(СВЦЭМ!$D$39:$D$782,СВЦЭМ!$A$39:$A$782,$A84,СВЦЭМ!$B$39:$B$782,M$83)+'СЕТ СН'!$H$11+СВЦЭМ!$D$10+'СЕТ СН'!$H$6-'СЕТ СН'!$H$23</f>
        <v>2199.9869236099998</v>
      </c>
      <c r="N84" s="36">
        <f>SUMIFS(СВЦЭМ!$D$39:$D$782,СВЦЭМ!$A$39:$A$782,$A84,СВЦЭМ!$B$39:$B$782,N$83)+'СЕТ СН'!$H$11+СВЦЭМ!$D$10+'СЕТ СН'!$H$6-'СЕТ СН'!$H$23</f>
        <v>2230.7302894099998</v>
      </c>
      <c r="O84" s="36">
        <f>SUMIFS(СВЦЭМ!$D$39:$D$782,СВЦЭМ!$A$39:$A$782,$A84,СВЦЭМ!$B$39:$B$782,O$83)+'СЕТ СН'!$H$11+СВЦЭМ!$D$10+'СЕТ СН'!$H$6-'СЕТ СН'!$H$23</f>
        <v>2242.6329228099999</v>
      </c>
      <c r="P84" s="36">
        <f>SUMIFS(СВЦЭМ!$D$39:$D$782,СВЦЭМ!$A$39:$A$782,$A84,СВЦЭМ!$B$39:$B$782,P$83)+'СЕТ СН'!$H$11+СВЦЭМ!$D$10+'СЕТ СН'!$H$6-'СЕТ СН'!$H$23</f>
        <v>2254.5559738299999</v>
      </c>
      <c r="Q84" s="36">
        <f>SUMIFS(СВЦЭМ!$D$39:$D$782,СВЦЭМ!$A$39:$A$782,$A84,СВЦЭМ!$B$39:$B$782,Q$83)+'СЕТ СН'!$H$11+СВЦЭМ!$D$10+'СЕТ СН'!$H$6-'СЕТ СН'!$H$23</f>
        <v>2230.7751522100002</v>
      </c>
      <c r="R84" s="36">
        <f>SUMIFS(СВЦЭМ!$D$39:$D$782,СВЦЭМ!$A$39:$A$782,$A84,СВЦЭМ!$B$39:$B$782,R$83)+'СЕТ СН'!$H$11+СВЦЭМ!$D$10+'СЕТ СН'!$H$6-'СЕТ СН'!$H$23</f>
        <v>2234.2966431300001</v>
      </c>
      <c r="S84" s="36">
        <f>SUMIFS(СВЦЭМ!$D$39:$D$782,СВЦЭМ!$A$39:$A$782,$A84,СВЦЭМ!$B$39:$B$782,S$83)+'СЕТ СН'!$H$11+СВЦЭМ!$D$10+'СЕТ СН'!$H$6-'СЕТ СН'!$H$23</f>
        <v>2204.8560441</v>
      </c>
      <c r="T84" s="36">
        <f>SUMIFS(СВЦЭМ!$D$39:$D$782,СВЦЭМ!$A$39:$A$782,$A84,СВЦЭМ!$B$39:$B$782,T$83)+'СЕТ СН'!$H$11+СВЦЭМ!$D$10+'СЕТ СН'!$H$6-'СЕТ СН'!$H$23</f>
        <v>2199.6937496700002</v>
      </c>
      <c r="U84" s="36">
        <f>SUMIFS(СВЦЭМ!$D$39:$D$782,СВЦЭМ!$A$39:$A$782,$A84,СВЦЭМ!$B$39:$B$782,U$83)+'СЕТ СН'!$H$11+СВЦЭМ!$D$10+'СЕТ СН'!$H$6-'СЕТ СН'!$H$23</f>
        <v>2213.1672992100002</v>
      </c>
      <c r="V84" s="36">
        <f>SUMIFS(СВЦЭМ!$D$39:$D$782,СВЦЭМ!$A$39:$A$782,$A84,СВЦЭМ!$B$39:$B$782,V$83)+'СЕТ СН'!$H$11+СВЦЭМ!$D$10+'СЕТ СН'!$H$6-'СЕТ СН'!$H$23</f>
        <v>2215.5582688300001</v>
      </c>
      <c r="W84" s="36">
        <f>SUMIFS(СВЦЭМ!$D$39:$D$782,СВЦЭМ!$A$39:$A$782,$A84,СВЦЭМ!$B$39:$B$782,W$83)+'СЕТ СН'!$H$11+СВЦЭМ!$D$10+'СЕТ СН'!$H$6-'СЕТ СН'!$H$23</f>
        <v>2235.4159361500001</v>
      </c>
      <c r="X84" s="36">
        <f>SUMIFS(СВЦЭМ!$D$39:$D$782,СВЦЭМ!$A$39:$A$782,$A84,СВЦЭМ!$B$39:$B$782,X$83)+'СЕТ СН'!$H$11+СВЦЭМ!$D$10+'СЕТ СН'!$H$6-'СЕТ СН'!$H$23</f>
        <v>2249.7657701799999</v>
      </c>
      <c r="Y84" s="36">
        <f>SUMIFS(СВЦЭМ!$D$39:$D$782,СВЦЭМ!$A$39:$A$782,$A84,СВЦЭМ!$B$39:$B$782,Y$83)+'СЕТ СН'!$H$11+СВЦЭМ!$D$10+'СЕТ СН'!$H$6-'СЕТ СН'!$H$23</f>
        <v>2288.08404118</v>
      </c>
      <c r="AA84" s="45"/>
    </row>
    <row r="85" spans="1:27" ht="15.75" x14ac:dyDescent="0.2">
      <c r="A85" s="35">
        <f>A84+1</f>
        <v>44987</v>
      </c>
      <c r="B85" s="36">
        <f>SUMIFS(СВЦЭМ!$D$39:$D$782,СВЦЭМ!$A$39:$A$782,$A85,СВЦЭМ!$B$39:$B$782,B$83)+'СЕТ СН'!$H$11+СВЦЭМ!$D$10+'СЕТ СН'!$H$6-'СЕТ СН'!$H$23</f>
        <v>2258.14102637</v>
      </c>
      <c r="C85" s="36">
        <f>SUMIFS(СВЦЭМ!$D$39:$D$782,СВЦЭМ!$A$39:$A$782,$A85,СВЦЭМ!$B$39:$B$782,C$83)+'СЕТ СН'!$H$11+СВЦЭМ!$D$10+'СЕТ СН'!$H$6-'СЕТ СН'!$H$23</f>
        <v>2238.1050755900001</v>
      </c>
      <c r="D85" s="36">
        <f>SUMIFS(СВЦЭМ!$D$39:$D$782,СВЦЭМ!$A$39:$A$782,$A85,СВЦЭМ!$B$39:$B$782,D$83)+'СЕТ СН'!$H$11+СВЦЭМ!$D$10+'СЕТ СН'!$H$6-'СЕТ СН'!$H$23</f>
        <v>2259.3001623200003</v>
      </c>
      <c r="E85" s="36">
        <f>SUMIFS(СВЦЭМ!$D$39:$D$782,СВЦЭМ!$A$39:$A$782,$A85,СВЦЭМ!$B$39:$B$782,E$83)+'СЕТ СН'!$H$11+СВЦЭМ!$D$10+'СЕТ СН'!$H$6-'СЕТ СН'!$H$23</f>
        <v>2271.46536715</v>
      </c>
      <c r="F85" s="36">
        <f>SUMIFS(СВЦЭМ!$D$39:$D$782,СВЦЭМ!$A$39:$A$782,$A85,СВЦЭМ!$B$39:$B$782,F$83)+'СЕТ СН'!$H$11+СВЦЭМ!$D$10+'СЕТ СН'!$H$6-'СЕТ СН'!$H$23</f>
        <v>2273.4561371200002</v>
      </c>
      <c r="G85" s="36">
        <f>SUMIFS(СВЦЭМ!$D$39:$D$782,СВЦЭМ!$A$39:$A$782,$A85,СВЦЭМ!$B$39:$B$782,G$83)+'СЕТ СН'!$H$11+СВЦЭМ!$D$10+'СЕТ СН'!$H$6-'СЕТ СН'!$H$23</f>
        <v>2246.3816481600002</v>
      </c>
      <c r="H85" s="36">
        <f>SUMIFS(СВЦЭМ!$D$39:$D$782,СВЦЭМ!$A$39:$A$782,$A85,СВЦЭМ!$B$39:$B$782,H$83)+'СЕТ СН'!$H$11+СВЦЭМ!$D$10+'СЕТ СН'!$H$6-'СЕТ СН'!$H$23</f>
        <v>2143.1657989300002</v>
      </c>
      <c r="I85" s="36">
        <f>SUMIFS(СВЦЭМ!$D$39:$D$782,СВЦЭМ!$A$39:$A$782,$A85,СВЦЭМ!$B$39:$B$782,I$83)+'СЕТ СН'!$H$11+СВЦЭМ!$D$10+'СЕТ СН'!$H$6-'СЕТ СН'!$H$23</f>
        <v>2099.3855490599999</v>
      </c>
      <c r="J85" s="36">
        <f>SUMIFS(СВЦЭМ!$D$39:$D$782,СВЦЭМ!$A$39:$A$782,$A85,СВЦЭМ!$B$39:$B$782,J$83)+'СЕТ СН'!$H$11+СВЦЭМ!$D$10+'СЕТ СН'!$H$6-'СЕТ СН'!$H$23</f>
        <v>2076.9459991700001</v>
      </c>
      <c r="K85" s="36">
        <f>SUMIFS(СВЦЭМ!$D$39:$D$782,СВЦЭМ!$A$39:$A$782,$A85,СВЦЭМ!$B$39:$B$782,K$83)+'СЕТ СН'!$H$11+СВЦЭМ!$D$10+'СЕТ СН'!$H$6-'СЕТ СН'!$H$23</f>
        <v>2094.7494958100001</v>
      </c>
      <c r="L85" s="36">
        <f>SUMIFS(СВЦЭМ!$D$39:$D$782,СВЦЭМ!$A$39:$A$782,$A85,СВЦЭМ!$B$39:$B$782,L$83)+'СЕТ СН'!$H$11+СВЦЭМ!$D$10+'СЕТ СН'!$H$6-'СЕТ СН'!$H$23</f>
        <v>2093.0058335100002</v>
      </c>
      <c r="M85" s="36">
        <f>SUMIFS(СВЦЭМ!$D$39:$D$782,СВЦЭМ!$A$39:$A$782,$A85,СВЦЭМ!$B$39:$B$782,M$83)+'СЕТ СН'!$H$11+СВЦЭМ!$D$10+'СЕТ СН'!$H$6-'СЕТ СН'!$H$23</f>
        <v>2095.5636550600002</v>
      </c>
      <c r="N85" s="36">
        <f>SUMIFS(СВЦЭМ!$D$39:$D$782,СВЦЭМ!$A$39:$A$782,$A85,СВЦЭМ!$B$39:$B$782,N$83)+'СЕТ СН'!$H$11+СВЦЭМ!$D$10+'СЕТ СН'!$H$6-'СЕТ СН'!$H$23</f>
        <v>2119.8637933700002</v>
      </c>
      <c r="O85" s="36">
        <f>SUMIFS(СВЦЭМ!$D$39:$D$782,СВЦЭМ!$A$39:$A$782,$A85,СВЦЭМ!$B$39:$B$782,O$83)+'СЕТ СН'!$H$11+СВЦЭМ!$D$10+'СЕТ СН'!$H$6-'СЕТ СН'!$H$23</f>
        <v>2161.73895408</v>
      </c>
      <c r="P85" s="36">
        <f>SUMIFS(СВЦЭМ!$D$39:$D$782,СВЦЭМ!$A$39:$A$782,$A85,СВЦЭМ!$B$39:$B$782,P$83)+'СЕТ СН'!$H$11+СВЦЭМ!$D$10+'СЕТ СН'!$H$6-'СЕТ СН'!$H$23</f>
        <v>2176.4979318300002</v>
      </c>
      <c r="Q85" s="36">
        <f>SUMIFS(СВЦЭМ!$D$39:$D$782,СВЦЭМ!$A$39:$A$782,$A85,СВЦЭМ!$B$39:$B$782,Q$83)+'СЕТ СН'!$H$11+СВЦЭМ!$D$10+'СЕТ СН'!$H$6-'СЕТ СН'!$H$23</f>
        <v>2181.1695324100001</v>
      </c>
      <c r="R85" s="36">
        <f>SUMIFS(СВЦЭМ!$D$39:$D$782,СВЦЭМ!$A$39:$A$782,$A85,СВЦЭМ!$B$39:$B$782,R$83)+'СЕТ СН'!$H$11+СВЦЭМ!$D$10+'СЕТ СН'!$H$6-'СЕТ СН'!$H$23</f>
        <v>2187.09712537</v>
      </c>
      <c r="S85" s="36">
        <f>SUMIFS(СВЦЭМ!$D$39:$D$782,СВЦЭМ!$A$39:$A$782,$A85,СВЦЭМ!$B$39:$B$782,S$83)+'СЕТ СН'!$H$11+СВЦЭМ!$D$10+'СЕТ СН'!$H$6-'СЕТ СН'!$H$23</f>
        <v>2180.3581763800003</v>
      </c>
      <c r="T85" s="36">
        <f>SUMIFS(СВЦЭМ!$D$39:$D$782,СВЦЭМ!$A$39:$A$782,$A85,СВЦЭМ!$B$39:$B$782,T$83)+'СЕТ СН'!$H$11+СВЦЭМ!$D$10+'СЕТ СН'!$H$6-'СЕТ СН'!$H$23</f>
        <v>2137.2583928700001</v>
      </c>
      <c r="U85" s="36">
        <f>SUMIFS(СВЦЭМ!$D$39:$D$782,СВЦЭМ!$A$39:$A$782,$A85,СВЦЭМ!$B$39:$B$782,U$83)+'СЕТ СН'!$H$11+СВЦЭМ!$D$10+'СЕТ СН'!$H$6-'СЕТ СН'!$H$23</f>
        <v>2076.3766688999999</v>
      </c>
      <c r="V85" s="36">
        <f>SUMIFS(СВЦЭМ!$D$39:$D$782,СВЦЭМ!$A$39:$A$782,$A85,СВЦЭМ!$B$39:$B$782,V$83)+'СЕТ СН'!$H$11+СВЦЭМ!$D$10+'СЕТ СН'!$H$6-'СЕТ СН'!$H$23</f>
        <v>2070.2763919100003</v>
      </c>
      <c r="W85" s="36">
        <f>SUMIFS(СВЦЭМ!$D$39:$D$782,СВЦЭМ!$A$39:$A$782,$A85,СВЦЭМ!$B$39:$B$782,W$83)+'СЕТ СН'!$H$11+СВЦЭМ!$D$10+'СЕТ СН'!$H$6-'СЕТ СН'!$H$23</f>
        <v>2079.5430226200001</v>
      </c>
      <c r="X85" s="36">
        <f>SUMIFS(СВЦЭМ!$D$39:$D$782,СВЦЭМ!$A$39:$A$782,$A85,СВЦЭМ!$B$39:$B$782,X$83)+'СЕТ СН'!$H$11+СВЦЭМ!$D$10+'СЕТ СН'!$H$6-'СЕТ СН'!$H$23</f>
        <v>2102.5547493100003</v>
      </c>
      <c r="Y85" s="36">
        <f>SUMIFS(СВЦЭМ!$D$39:$D$782,СВЦЭМ!$A$39:$A$782,$A85,СВЦЭМ!$B$39:$B$782,Y$83)+'СЕТ СН'!$H$11+СВЦЭМ!$D$10+'СЕТ СН'!$H$6-'СЕТ СН'!$H$23</f>
        <v>2146.2858429000003</v>
      </c>
    </row>
    <row r="86" spans="1:27" ht="15.75" x14ac:dyDescent="0.2">
      <c r="A86" s="35">
        <f t="shared" ref="A86:A114" si="2">A85+1</f>
        <v>44988</v>
      </c>
      <c r="B86" s="36">
        <f>SUMIFS(СВЦЭМ!$D$39:$D$782,СВЦЭМ!$A$39:$A$782,$A86,СВЦЭМ!$B$39:$B$782,B$83)+'СЕТ СН'!$H$11+СВЦЭМ!$D$10+'СЕТ СН'!$H$6-'СЕТ СН'!$H$23</f>
        <v>2169.2121955299999</v>
      </c>
      <c r="C86" s="36">
        <f>SUMIFS(СВЦЭМ!$D$39:$D$782,СВЦЭМ!$A$39:$A$782,$A86,СВЦЭМ!$B$39:$B$782,C$83)+'СЕТ СН'!$H$11+СВЦЭМ!$D$10+'СЕТ СН'!$H$6-'СЕТ СН'!$H$23</f>
        <v>2178.89040931</v>
      </c>
      <c r="D86" s="36">
        <f>SUMIFS(СВЦЭМ!$D$39:$D$782,СВЦЭМ!$A$39:$A$782,$A86,СВЦЭМ!$B$39:$B$782,D$83)+'СЕТ СН'!$H$11+СВЦЭМ!$D$10+'СЕТ СН'!$H$6-'СЕТ СН'!$H$23</f>
        <v>2200.2891758400001</v>
      </c>
      <c r="E86" s="36">
        <f>SUMIFS(СВЦЭМ!$D$39:$D$782,СВЦЭМ!$A$39:$A$782,$A86,СВЦЭМ!$B$39:$B$782,E$83)+'СЕТ СН'!$H$11+СВЦЭМ!$D$10+'СЕТ СН'!$H$6-'СЕТ СН'!$H$23</f>
        <v>2206.4181034399999</v>
      </c>
      <c r="F86" s="36">
        <f>SUMIFS(СВЦЭМ!$D$39:$D$782,СВЦЭМ!$A$39:$A$782,$A86,СВЦЭМ!$B$39:$B$782,F$83)+'СЕТ СН'!$H$11+СВЦЭМ!$D$10+'СЕТ СН'!$H$6-'СЕТ СН'!$H$23</f>
        <v>2192.8330172199999</v>
      </c>
      <c r="G86" s="36">
        <f>SUMIFS(СВЦЭМ!$D$39:$D$782,СВЦЭМ!$A$39:$A$782,$A86,СВЦЭМ!$B$39:$B$782,G$83)+'СЕТ СН'!$H$11+СВЦЭМ!$D$10+'СЕТ СН'!$H$6-'СЕТ СН'!$H$23</f>
        <v>2182.1256835300001</v>
      </c>
      <c r="H86" s="36">
        <f>SUMIFS(СВЦЭМ!$D$39:$D$782,СВЦЭМ!$A$39:$A$782,$A86,СВЦЭМ!$B$39:$B$782,H$83)+'СЕТ СН'!$H$11+СВЦЭМ!$D$10+'СЕТ СН'!$H$6-'СЕТ СН'!$H$23</f>
        <v>2172.10194318</v>
      </c>
      <c r="I86" s="36">
        <f>SUMIFS(СВЦЭМ!$D$39:$D$782,СВЦЭМ!$A$39:$A$782,$A86,СВЦЭМ!$B$39:$B$782,I$83)+'СЕТ СН'!$H$11+СВЦЭМ!$D$10+'СЕТ СН'!$H$6-'СЕТ СН'!$H$23</f>
        <v>2091.1847422300002</v>
      </c>
      <c r="J86" s="36">
        <f>SUMIFS(СВЦЭМ!$D$39:$D$782,СВЦЭМ!$A$39:$A$782,$A86,СВЦЭМ!$B$39:$B$782,J$83)+'СЕТ СН'!$H$11+СВЦЭМ!$D$10+'СЕТ СН'!$H$6-'СЕТ СН'!$H$23</f>
        <v>2100.86804919</v>
      </c>
      <c r="K86" s="36">
        <f>SUMIFS(СВЦЭМ!$D$39:$D$782,СВЦЭМ!$A$39:$A$782,$A86,СВЦЭМ!$B$39:$B$782,K$83)+'СЕТ СН'!$H$11+СВЦЭМ!$D$10+'СЕТ СН'!$H$6-'СЕТ СН'!$H$23</f>
        <v>2082.8884368600002</v>
      </c>
      <c r="L86" s="36">
        <f>SUMIFS(СВЦЭМ!$D$39:$D$782,СВЦЭМ!$A$39:$A$782,$A86,СВЦЭМ!$B$39:$B$782,L$83)+'СЕТ СН'!$H$11+СВЦЭМ!$D$10+'СЕТ СН'!$H$6-'СЕТ СН'!$H$23</f>
        <v>2064.2752400700001</v>
      </c>
      <c r="M86" s="36">
        <f>SUMIFS(СВЦЭМ!$D$39:$D$782,СВЦЭМ!$A$39:$A$782,$A86,СВЦЭМ!$B$39:$B$782,M$83)+'СЕТ СН'!$H$11+СВЦЭМ!$D$10+'СЕТ СН'!$H$6-'СЕТ СН'!$H$23</f>
        <v>2071.1126025600001</v>
      </c>
      <c r="N86" s="36">
        <f>SUMIFS(СВЦЭМ!$D$39:$D$782,СВЦЭМ!$A$39:$A$782,$A86,СВЦЭМ!$B$39:$B$782,N$83)+'СЕТ СН'!$H$11+СВЦЭМ!$D$10+'СЕТ СН'!$H$6-'СЕТ СН'!$H$23</f>
        <v>2094.5054614400001</v>
      </c>
      <c r="O86" s="36">
        <f>SUMIFS(СВЦЭМ!$D$39:$D$782,СВЦЭМ!$A$39:$A$782,$A86,СВЦЭМ!$B$39:$B$782,O$83)+'СЕТ СН'!$H$11+СВЦЭМ!$D$10+'СЕТ СН'!$H$6-'СЕТ СН'!$H$23</f>
        <v>2164.6362144700001</v>
      </c>
      <c r="P86" s="36">
        <f>SUMIFS(СВЦЭМ!$D$39:$D$782,СВЦЭМ!$A$39:$A$782,$A86,СВЦЭМ!$B$39:$B$782,P$83)+'СЕТ СН'!$H$11+СВЦЭМ!$D$10+'СЕТ СН'!$H$6-'СЕТ СН'!$H$23</f>
        <v>2176.5188149800001</v>
      </c>
      <c r="Q86" s="36">
        <f>SUMIFS(СВЦЭМ!$D$39:$D$782,СВЦЭМ!$A$39:$A$782,$A86,СВЦЭМ!$B$39:$B$782,Q$83)+'СЕТ СН'!$H$11+СВЦЭМ!$D$10+'СЕТ СН'!$H$6-'СЕТ СН'!$H$23</f>
        <v>2130.0722291299999</v>
      </c>
      <c r="R86" s="36">
        <f>SUMIFS(СВЦЭМ!$D$39:$D$782,СВЦЭМ!$A$39:$A$782,$A86,СВЦЭМ!$B$39:$B$782,R$83)+'СЕТ СН'!$H$11+СВЦЭМ!$D$10+'СЕТ СН'!$H$6-'СЕТ СН'!$H$23</f>
        <v>2190.22173522</v>
      </c>
      <c r="S86" s="36">
        <f>SUMIFS(СВЦЭМ!$D$39:$D$782,СВЦЭМ!$A$39:$A$782,$A86,СВЦЭМ!$B$39:$B$782,S$83)+'СЕТ СН'!$H$11+СВЦЭМ!$D$10+'СЕТ СН'!$H$6-'СЕТ СН'!$H$23</f>
        <v>2130.4901755800001</v>
      </c>
      <c r="T86" s="36">
        <f>SUMIFS(СВЦЭМ!$D$39:$D$782,СВЦЭМ!$A$39:$A$782,$A86,СВЦЭМ!$B$39:$B$782,T$83)+'СЕТ СН'!$H$11+СВЦЭМ!$D$10+'СЕТ СН'!$H$6-'СЕТ СН'!$H$23</f>
        <v>2097.4983046699999</v>
      </c>
      <c r="U86" s="36">
        <f>SUMIFS(СВЦЭМ!$D$39:$D$782,СВЦЭМ!$A$39:$A$782,$A86,СВЦЭМ!$B$39:$B$782,U$83)+'СЕТ СН'!$H$11+СВЦЭМ!$D$10+'СЕТ СН'!$H$6-'СЕТ СН'!$H$23</f>
        <v>2059.0137997900001</v>
      </c>
      <c r="V86" s="36">
        <f>SUMIFS(СВЦЭМ!$D$39:$D$782,СВЦЭМ!$A$39:$A$782,$A86,СВЦЭМ!$B$39:$B$782,V$83)+'СЕТ СН'!$H$11+СВЦЭМ!$D$10+'СЕТ СН'!$H$6-'СЕТ СН'!$H$23</f>
        <v>2066.10041688</v>
      </c>
      <c r="W86" s="36">
        <f>SUMIFS(СВЦЭМ!$D$39:$D$782,СВЦЭМ!$A$39:$A$782,$A86,СВЦЭМ!$B$39:$B$782,W$83)+'СЕТ СН'!$H$11+СВЦЭМ!$D$10+'СЕТ СН'!$H$6-'СЕТ СН'!$H$23</f>
        <v>2062.6584628199998</v>
      </c>
      <c r="X86" s="36">
        <f>SUMIFS(СВЦЭМ!$D$39:$D$782,СВЦЭМ!$A$39:$A$782,$A86,СВЦЭМ!$B$39:$B$782,X$83)+'СЕТ СН'!$H$11+СВЦЭМ!$D$10+'СЕТ СН'!$H$6-'СЕТ СН'!$H$23</f>
        <v>2090.9392142000002</v>
      </c>
      <c r="Y86" s="36">
        <f>SUMIFS(СВЦЭМ!$D$39:$D$782,СВЦЭМ!$A$39:$A$782,$A86,СВЦЭМ!$B$39:$B$782,Y$83)+'СЕТ СН'!$H$11+СВЦЭМ!$D$10+'СЕТ СН'!$H$6-'СЕТ СН'!$H$23</f>
        <v>2162.9108744099999</v>
      </c>
    </row>
    <row r="87" spans="1:27" ht="15.75" x14ac:dyDescent="0.2">
      <c r="A87" s="35">
        <f t="shared" si="2"/>
        <v>44989</v>
      </c>
      <c r="B87" s="36">
        <f>SUMIFS(СВЦЭМ!$D$39:$D$782,СВЦЭМ!$A$39:$A$782,$A87,СВЦЭМ!$B$39:$B$782,B$83)+'СЕТ СН'!$H$11+СВЦЭМ!$D$10+'СЕТ СН'!$H$6-'СЕТ СН'!$H$23</f>
        <v>2104.4824142500001</v>
      </c>
      <c r="C87" s="36">
        <f>SUMIFS(СВЦЭМ!$D$39:$D$782,СВЦЭМ!$A$39:$A$782,$A87,СВЦЭМ!$B$39:$B$782,C$83)+'СЕТ СН'!$H$11+СВЦЭМ!$D$10+'СЕТ СН'!$H$6-'СЕТ СН'!$H$23</f>
        <v>2137.5130293299999</v>
      </c>
      <c r="D87" s="36">
        <f>SUMIFS(СВЦЭМ!$D$39:$D$782,СВЦЭМ!$A$39:$A$782,$A87,СВЦЭМ!$B$39:$B$782,D$83)+'СЕТ СН'!$H$11+СВЦЭМ!$D$10+'СЕТ СН'!$H$6-'СЕТ СН'!$H$23</f>
        <v>2148.8877372000002</v>
      </c>
      <c r="E87" s="36">
        <f>SUMIFS(СВЦЭМ!$D$39:$D$782,СВЦЭМ!$A$39:$A$782,$A87,СВЦЭМ!$B$39:$B$782,E$83)+'СЕТ СН'!$H$11+СВЦЭМ!$D$10+'СЕТ СН'!$H$6-'СЕТ СН'!$H$23</f>
        <v>2148.1948333800001</v>
      </c>
      <c r="F87" s="36">
        <f>SUMIFS(СВЦЭМ!$D$39:$D$782,СВЦЭМ!$A$39:$A$782,$A87,СВЦЭМ!$B$39:$B$782,F$83)+'СЕТ СН'!$H$11+СВЦЭМ!$D$10+'СЕТ СН'!$H$6-'СЕТ СН'!$H$23</f>
        <v>2132.6318953499999</v>
      </c>
      <c r="G87" s="36">
        <f>SUMIFS(СВЦЭМ!$D$39:$D$782,СВЦЭМ!$A$39:$A$782,$A87,СВЦЭМ!$B$39:$B$782,G$83)+'СЕТ СН'!$H$11+СВЦЭМ!$D$10+'СЕТ СН'!$H$6-'СЕТ СН'!$H$23</f>
        <v>2111.7259294400001</v>
      </c>
      <c r="H87" s="36">
        <f>SUMIFS(СВЦЭМ!$D$39:$D$782,СВЦЭМ!$A$39:$A$782,$A87,СВЦЭМ!$B$39:$B$782,H$83)+'СЕТ СН'!$H$11+СВЦЭМ!$D$10+'СЕТ СН'!$H$6-'СЕТ СН'!$H$23</f>
        <v>2061.4664416999999</v>
      </c>
      <c r="I87" s="36">
        <f>SUMIFS(СВЦЭМ!$D$39:$D$782,СВЦЭМ!$A$39:$A$782,$A87,СВЦЭМ!$B$39:$B$782,I$83)+'СЕТ СН'!$H$11+СВЦЭМ!$D$10+'СЕТ СН'!$H$6-'СЕТ СН'!$H$23</f>
        <v>2009.3841871899999</v>
      </c>
      <c r="J87" s="36">
        <f>SUMIFS(СВЦЭМ!$D$39:$D$782,СВЦЭМ!$A$39:$A$782,$A87,СВЦЭМ!$B$39:$B$782,J$83)+'СЕТ СН'!$H$11+СВЦЭМ!$D$10+'СЕТ СН'!$H$6-'СЕТ СН'!$H$23</f>
        <v>1992.65824617</v>
      </c>
      <c r="K87" s="36">
        <f>SUMIFS(СВЦЭМ!$D$39:$D$782,СВЦЭМ!$A$39:$A$782,$A87,СВЦЭМ!$B$39:$B$782,K$83)+'СЕТ СН'!$H$11+СВЦЭМ!$D$10+'СЕТ СН'!$H$6-'СЕТ СН'!$H$23</f>
        <v>1982.41326652</v>
      </c>
      <c r="L87" s="36">
        <f>SUMIFS(СВЦЭМ!$D$39:$D$782,СВЦЭМ!$A$39:$A$782,$A87,СВЦЭМ!$B$39:$B$782,L$83)+'СЕТ СН'!$H$11+СВЦЭМ!$D$10+'СЕТ СН'!$H$6-'СЕТ СН'!$H$23</f>
        <v>1991.27397408</v>
      </c>
      <c r="M87" s="36">
        <f>SUMIFS(СВЦЭМ!$D$39:$D$782,СВЦЭМ!$A$39:$A$782,$A87,СВЦЭМ!$B$39:$B$782,M$83)+'СЕТ СН'!$H$11+СВЦЭМ!$D$10+'СЕТ СН'!$H$6-'СЕТ СН'!$H$23</f>
        <v>2005.3939259899998</v>
      </c>
      <c r="N87" s="36">
        <f>SUMIFS(СВЦЭМ!$D$39:$D$782,СВЦЭМ!$A$39:$A$782,$A87,СВЦЭМ!$B$39:$B$782,N$83)+'СЕТ СН'!$H$11+СВЦЭМ!$D$10+'СЕТ СН'!$H$6-'СЕТ СН'!$H$23</f>
        <v>2039.4342394599998</v>
      </c>
      <c r="O87" s="36">
        <f>SUMIFS(СВЦЭМ!$D$39:$D$782,СВЦЭМ!$A$39:$A$782,$A87,СВЦЭМ!$B$39:$B$782,O$83)+'СЕТ СН'!$H$11+СВЦЭМ!$D$10+'СЕТ СН'!$H$6-'СЕТ СН'!$H$23</f>
        <v>2066.3868162100002</v>
      </c>
      <c r="P87" s="36">
        <f>SUMIFS(СВЦЭМ!$D$39:$D$782,СВЦЭМ!$A$39:$A$782,$A87,СВЦЭМ!$B$39:$B$782,P$83)+'СЕТ СН'!$H$11+СВЦЭМ!$D$10+'СЕТ СН'!$H$6-'СЕТ СН'!$H$23</f>
        <v>2079.6564904900001</v>
      </c>
      <c r="Q87" s="36">
        <f>SUMIFS(СВЦЭМ!$D$39:$D$782,СВЦЭМ!$A$39:$A$782,$A87,СВЦЭМ!$B$39:$B$782,Q$83)+'СЕТ СН'!$H$11+СВЦЭМ!$D$10+'СЕТ СН'!$H$6-'СЕТ СН'!$H$23</f>
        <v>2084.7806834799999</v>
      </c>
      <c r="R87" s="36">
        <f>SUMIFS(СВЦЭМ!$D$39:$D$782,СВЦЭМ!$A$39:$A$782,$A87,СВЦЭМ!$B$39:$B$782,R$83)+'СЕТ СН'!$H$11+СВЦЭМ!$D$10+'СЕТ СН'!$H$6-'СЕТ СН'!$H$23</f>
        <v>2087.5894533800001</v>
      </c>
      <c r="S87" s="36">
        <f>SUMIFS(СВЦЭМ!$D$39:$D$782,СВЦЭМ!$A$39:$A$782,$A87,СВЦЭМ!$B$39:$B$782,S$83)+'СЕТ СН'!$H$11+СВЦЭМ!$D$10+'СЕТ СН'!$H$6-'СЕТ СН'!$H$23</f>
        <v>2050.5447841300002</v>
      </c>
      <c r="T87" s="36">
        <f>SUMIFS(СВЦЭМ!$D$39:$D$782,СВЦЭМ!$A$39:$A$782,$A87,СВЦЭМ!$B$39:$B$782,T$83)+'СЕТ СН'!$H$11+СВЦЭМ!$D$10+'СЕТ СН'!$H$6-'СЕТ СН'!$H$23</f>
        <v>2004.78594331</v>
      </c>
      <c r="U87" s="36">
        <f>SUMIFS(СВЦЭМ!$D$39:$D$782,СВЦЭМ!$A$39:$A$782,$A87,СВЦЭМ!$B$39:$B$782,U$83)+'СЕТ СН'!$H$11+СВЦЭМ!$D$10+'СЕТ СН'!$H$6-'СЕТ СН'!$H$23</f>
        <v>1995.2092833499999</v>
      </c>
      <c r="V87" s="36">
        <f>SUMIFS(СВЦЭМ!$D$39:$D$782,СВЦЭМ!$A$39:$A$782,$A87,СВЦЭМ!$B$39:$B$782,V$83)+'СЕТ СН'!$H$11+СВЦЭМ!$D$10+'СЕТ СН'!$H$6-'СЕТ СН'!$H$23</f>
        <v>2007.81608549</v>
      </c>
      <c r="W87" s="36">
        <f>SUMIFS(СВЦЭМ!$D$39:$D$782,СВЦЭМ!$A$39:$A$782,$A87,СВЦЭМ!$B$39:$B$782,W$83)+'СЕТ СН'!$H$11+СВЦЭМ!$D$10+'СЕТ СН'!$H$6-'СЕТ СН'!$H$23</f>
        <v>2041.6998865</v>
      </c>
      <c r="X87" s="36">
        <f>SUMIFS(СВЦЭМ!$D$39:$D$782,СВЦЭМ!$A$39:$A$782,$A87,СВЦЭМ!$B$39:$B$782,X$83)+'СЕТ СН'!$H$11+СВЦЭМ!$D$10+'СЕТ СН'!$H$6-'СЕТ СН'!$H$23</f>
        <v>2075.7345788900002</v>
      </c>
      <c r="Y87" s="36">
        <f>SUMIFS(СВЦЭМ!$D$39:$D$782,СВЦЭМ!$A$39:$A$782,$A87,СВЦЭМ!$B$39:$B$782,Y$83)+'СЕТ СН'!$H$11+СВЦЭМ!$D$10+'СЕТ СН'!$H$6-'СЕТ СН'!$H$23</f>
        <v>2104.0116525900003</v>
      </c>
    </row>
    <row r="88" spans="1:27" ht="15.75" x14ac:dyDescent="0.2">
      <c r="A88" s="35">
        <f t="shared" si="2"/>
        <v>44990</v>
      </c>
      <c r="B88" s="36">
        <f>SUMIFS(СВЦЭМ!$D$39:$D$782,СВЦЭМ!$A$39:$A$782,$A88,СВЦЭМ!$B$39:$B$782,B$83)+'СЕТ СН'!$H$11+СВЦЭМ!$D$10+'СЕТ СН'!$H$6-'СЕТ СН'!$H$23</f>
        <v>2122.8629281500002</v>
      </c>
      <c r="C88" s="36">
        <f>SUMIFS(СВЦЭМ!$D$39:$D$782,СВЦЭМ!$A$39:$A$782,$A88,СВЦЭМ!$B$39:$B$782,C$83)+'СЕТ СН'!$H$11+СВЦЭМ!$D$10+'СЕТ СН'!$H$6-'СЕТ СН'!$H$23</f>
        <v>2158.17641065</v>
      </c>
      <c r="D88" s="36">
        <f>SUMIFS(СВЦЭМ!$D$39:$D$782,СВЦЭМ!$A$39:$A$782,$A88,СВЦЭМ!$B$39:$B$782,D$83)+'СЕТ СН'!$H$11+СВЦЭМ!$D$10+'СЕТ СН'!$H$6-'СЕТ СН'!$H$23</f>
        <v>2175.5131057399999</v>
      </c>
      <c r="E88" s="36">
        <f>SUMIFS(СВЦЭМ!$D$39:$D$782,СВЦЭМ!$A$39:$A$782,$A88,СВЦЭМ!$B$39:$B$782,E$83)+'СЕТ СН'!$H$11+СВЦЭМ!$D$10+'СЕТ СН'!$H$6-'СЕТ СН'!$H$23</f>
        <v>2176.0891947700002</v>
      </c>
      <c r="F88" s="36">
        <f>SUMIFS(СВЦЭМ!$D$39:$D$782,СВЦЭМ!$A$39:$A$782,$A88,СВЦЭМ!$B$39:$B$782,F$83)+'СЕТ СН'!$H$11+СВЦЭМ!$D$10+'СЕТ СН'!$H$6-'СЕТ СН'!$H$23</f>
        <v>2182.71653775</v>
      </c>
      <c r="G88" s="36">
        <f>SUMIFS(СВЦЭМ!$D$39:$D$782,СВЦЭМ!$A$39:$A$782,$A88,СВЦЭМ!$B$39:$B$782,G$83)+'СЕТ СН'!$H$11+СВЦЭМ!$D$10+'СЕТ СН'!$H$6-'СЕТ СН'!$H$23</f>
        <v>2160.51800331</v>
      </c>
      <c r="H88" s="36">
        <f>SUMIFS(СВЦЭМ!$D$39:$D$782,СВЦЭМ!$A$39:$A$782,$A88,СВЦЭМ!$B$39:$B$782,H$83)+'СЕТ СН'!$H$11+СВЦЭМ!$D$10+'СЕТ СН'!$H$6-'СЕТ СН'!$H$23</f>
        <v>2137.0321830399998</v>
      </c>
      <c r="I88" s="36">
        <f>SUMIFS(СВЦЭМ!$D$39:$D$782,СВЦЭМ!$A$39:$A$782,$A88,СВЦЭМ!$B$39:$B$782,I$83)+'СЕТ СН'!$H$11+СВЦЭМ!$D$10+'СЕТ СН'!$H$6-'СЕТ СН'!$H$23</f>
        <v>2119.2464102899999</v>
      </c>
      <c r="J88" s="36">
        <f>SUMIFS(СВЦЭМ!$D$39:$D$782,СВЦЭМ!$A$39:$A$782,$A88,СВЦЭМ!$B$39:$B$782,J$83)+'СЕТ СН'!$H$11+СВЦЭМ!$D$10+'СЕТ СН'!$H$6-'СЕТ СН'!$H$23</f>
        <v>2105.4506211799999</v>
      </c>
      <c r="K88" s="36">
        <f>SUMIFS(СВЦЭМ!$D$39:$D$782,СВЦЭМ!$A$39:$A$782,$A88,СВЦЭМ!$B$39:$B$782,K$83)+'СЕТ СН'!$H$11+СВЦЭМ!$D$10+'СЕТ СН'!$H$6-'СЕТ СН'!$H$23</f>
        <v>2040.3317129</v>
      </c>
      <c r="L88" s="36">
        <f>SUMIFS(СВЦЭМ!$D$39:$D$782,СВЦЭМ!$A$39:$A$782,$A88,СВЦЭМ!$B$39:$B$782,L$83)+'СЕТ СН'!$H$11+СВЦЭМ!$D$10+'СЕТ СН'!$H$6-'СЕТ СН'!$H$23</f>
        <v>2009.6973265199999</v>
      </c>
      <c r="M88" s="36">
        <f>SUMIFS(СВЦЭМ!$D$39:$D$782,СВЦЭМ!$A$39:$A$782,$A88,СВЦЭМ!$B$39:$B$782,M$83)+'СЕТ СН'!$H$11+СВЦЭМ!$D$10+'СЕТ СН'!$H$6-'СЕТ СН'!$H$23</f>
        <v>2021.7688689399999</v>
      </c>
      <c r="N88" s="36">
        <f>SUMIFS(СВЦЭМ!$D$39:$D$782,СВЦЭМ!$A$39:$A$782,$A88,СВЦЭМ!$B$39:$B$782,N$83)+'СЕТ СН'!$H$11+СВЦЭМ!$D$10+'СЕТ СН'!$H$6-'СЕТ СН'!$H$23</f>
        <v>2031.6888358199999</v>
      </c>
      <c r="O88" s="36">
        <f>SUMIFS(СВЦЭМ!$D$39:$D$782,СВЦЭМ!$A$39:$A$782,$A88,СВЦЭМ!$B$39:$B$782,O$83)+'СЕТ СН'!$H$11+СВЦЭМ!$D$10+'СЕТ СН'!$H$6-'СЕТ СН'!$H$23</f>
        <v>2058.8659614399999</v>
      </c>
      <c r="P88" s="36">
        <f>SUMIFS(СВЦЭМ!$D$39:$D$782,СВЦЭМ!$A$39:$A$782,$A88,СВЦЭМ!$B$39:$B$782,P$83)+'СЕТ СН'!$H$11+СВЦЭМ!$D$10+'СЕТ СН'!$H$6-'СЕТ СН'!$H$23</f>
        <v>2087.3757678000002</v>
      </c>
      <c r="Q88" s="36">
        <f>SUMIFS(СВЦЭМ!$D$39:$D$782,СВЦЭМ!$A$39:$A$782,$A88,СВЦЭМ!$B$39:$B$782,Q$83)+'СЕТ СН'!$H$11+СВЦЭМ!$D$10+'СЕТ СН'!$H$6-'СЕТ СН'!$H$23</f>
        <v>2103.2518781200001</v>
      </c>
      <c r="R88" s="36">
        <f>SUMIFS(СВЦЭМ!$D$39:$D$782,СВЦЭМ!$A$39:$A$782,$A88,СВЦЭМ!$B$39:$B$782,R$83)+'СЕТ СН'!$H$11+СВЦЭМ!$D$10+'СЕТ СН'!$H$6-'СЕТ СН'!$H$23</f>
        <v>2106.0504363099999</v>
      </c>
      <c r="S88" s="36">
        <f>SUMIFS(СВЦЭМ!$D$39:$D$782,СВЦЭМ!$A$39:$A$782,$A88,СВЦЭМ!$B$39:$B$782,S$83)+'СЕТ СН'!$H$11+СВЦЭМ!$D$10+'СЕТ СН'!$H$6-'СЕТ СН'!$H$23</f>
        <v>2086.1918326200002</v>
      </c>
      <c r="T88" s="36">
        <f>SUMIFS(СВЦЭМ!$D$39:$D$782,СВЦЭМ!$A$39:$A$782,$A88,СВЦЭМ!$B$39:$B$782,T$83)+'СЕТ СН'!$H$11+СВЦЭМ!$D$10+'СЕТ СН'!$H$6-'СЕТ СН'!$H$23</f>
        <v>2059.38812164</v>
      </c>
      <c r="U88" s="36">
        <f>SUMIFS(СВЦЭМ!$D$39:$D$782,СВЦЭМ!$A$39:$A$782,$A88,СВЦЭМ!$B$39:$B$782,U$83)+'СЕТ СН'!$H$11+СВЦЭМ!$D$10+'СЕТ СН'!$H$6-'СЕТ СН'!$H$23</f>
        <v>2020.0336948899999</v>
      </c>
      <c r="V88" s="36">
        <f>SUMIFS(СВЦЭМ!$D$39:$D$782,СВЦЭМ!$A$39:$A$782,$A88,СВЦЭМ!$B$39:$B$782,V$83)+'СЕТ СН'!$H$11+СВЦЭМ!$D$10+'СЕТ СН'!$H$6-'СЕТ СН'!$H$23</f>
        <v>1948.68269633</v>
      </c>
      <c r="W88" s="36">
        <f>SUMIFS(СВЦЭМ!$D$39:$D$782,СВЦЭМ!$A$39:$A$782,$A88,СВЦЭМ!$B$39:$B$782,W$83)+'СЕТ СН'!$H$11+СВЦЭМ!$D$10+'СЕТ СН'!$H$6-'СЕТ СН'!$H$23</f>
        <v>1959.3124977299999</v>
      </c>
      <c r="X88" s="36">
        <f>SUMIFS(СВЦЭМ!$D$39:$D$782,СВЦЭМ!$A$39:$A$782,$A88,СВЦЭМ!$B$39:$B$782,X$83)+'СЕТ СН'!$H$11+СВЦЭМ!$D$10+'СЕТ СН'!$H$6-'СЕТ СН'!$H$23</f>
        <v>1985.90307332</v>
      </c>
      <c r="Y88" s="36">
        <f>SUMIFS(СВЦЭМ!$D$39:$D$782,СВЦЭМ!$A$39:$A$782,$A88,СВЦЭМ!$B$39:$B$782,Y$83)+'СЕТ СН'!$H$11+СВЦЭМ!$D$10+'СЕТ СН'!$H$6-'СЕТ СН'!$H$23</f>
        <v>2079.8304233700001</v>
      </c>
    </row>
    <row r="89" spans="1:27" ht="15.75" x14ac:dyDescent="0.2">
      <c r="A89" s="35">
        <f t="shared" si="2"/>
        <v>44991</v>
      </c>
      <c r="B89" s="36">
        <f>SUMIFS(СВЦЭМ!$D$39:$D$782,СВЦЭМ!$A$39:$A$782,$A89,СВЦЭМ!$B$39:$B$782,B$83)+'СЕТ СН'!$H$11+СВЦЭМ!$D$10+'СЕТ СН'!$H$6-'СЕТ СН'!$H$23</f>
        <v>2121.9052071800002</v>
      </c>
      <c r="C89" s="36">
        <f>SUMIFS(СВЦЭМ!$D$39:$D$782,СВЦЭМ!$A$39:$A$782,$A89,СВЦЭМ!$B$39:$B$782,C$83)+'СЕТ СН'!$H$11+СВЦЭМ!$D$10+'СЕТ СН'!$H$6-'СЕТ СН'!$H$23</f>
        <v>2142.1334325500002</v>
      </c>
      <c r="D89" s="36">
        <f>SUMIFS(СВЦЭМ!$D$39:$D$782,СВЦЭМ!$A$39:$A$782,$A89,СВЦЭМ!$B$39:$B$782,D$83)+'СЕТ СН'!$H$11+СВЦЭМ!$D$10+'СЕТ СН'!$H$6-'СЕТ СН'!$H$23</f>
        <v>2160.7484049499999</v>
      </c>
      <c r="E89" s="36">
        <f>SUMIFS(СВЦЭМ!$D$39:$D$782,СВЦЭМ!$A$39:$A$782,$A89,СВЦЭМ!$B$39:$B$782,E$83)+'СЕТ СН'!$H$11+СВЦЭМ!$D$10+'СЕТ СН'!$H$6-'СЕТ СН'!$H$23</f>
        <v>2182.3333481899999</v>
      </c>
      <c r="F89" s="36">
        <f>SUMIFS(СВЦЭМ!$D$39:$D$782,СВЦЭМ!$A$39:$A$782,$A89,СВЦЭМ!$B$39:$B$782,F$83)+'СЕТ СН'!$H$11+СВЦЭМ!$D$10+'СЕТ СН'!$H$6-'СЕТ СН'!$H$23</f>
        <v>2176.5126083</v>
      </c>
      <c r="G89" s="36">
        <f>SUMIFS(СВЦЭМ!$D$39:$D$782,СВЦЭМ!$A$39:$A$782,$A89,СВЦЭМ!$B$39:$B$782,G$83)+'СЕТ СН'!$H$11+СВЦЭМ!$D$10+'СЕТ СН'!$H$6-'СЕТ СН'!$H$23</f>
        <v>2172.4956231300002</v>
      </c>
      <c r="H89" s="36">
        <f>SUMIFS(СВЦЭМ!$D$39:$D$782,СВЦЭМ!$A$39:$A$782,$A89,СВЦЭМ!$B$39:$B$782,H$83)+'СЕТ СН'!$H$11+СВЦЭМ!$D$10+'СЕТ СН'!$H$6-'СЕТ СН'!$H$23</f>
        <v>2123.2283215800003</v>
      </c>
      <c r="I89" s="36">
        <f>SUMIFS(СВЦЭМ!$D$39:$D$782,СВЦЭМ!$A$39:$A$782,$A89,СВЦЭМ!$B$39:$B$782,I$83)+'СЕТ СН'!$H$11+СВЦЭМ!$D$10+'СЕТ СН'!$H$6-'СЕТ СН'!$H$23</f>
        <v>2070.2734252400001</v>
      </c>
      <c r="J89" s="36">
        <f>SUMIFS(СВЦЭМ!$D$39:$D$782,СВЦЭМ!$A$39:$A$782,$A89,СВЦЭМ!$B$39:$B$782,J$83)+'СЕТ СН'!$H$11+СВЦЭМ!$D$10+'СЕТ СН'!$H$6-'СЕТ СН'!$H$23</f>
        <v>2051.5490686900002</v>
      </c>
      <c r="K89" s="36">
        <f>SUMIFS(СВЦЭМ!$D$39:$D$782,СВЦЭМ!$A$39:$A$782,$A89,СВЦЭМ!$B$39:$B$782,K$83)+'СЕТ СН'!$H$11+СВЦЭМ!$D$10+'СЕТ СН'!$H$6-'СЕТ СН'!$H$23</f>
        <v>2038.9362632</v>
      </c>
      <c r="L89" s="36">
        <f>SUMIFS(СВЦЭМ!$D$39:$D$782,СВЦЭМ!$A$39:$A$782,$A89,СВЦЭМ!$B$39:$B$782,L$83)+'СЕТ СН'!$H$11+СВЦЭМ!$D$10+'СЕТ СН'!$H$6-'СЕТ СН'!$H$23</f>
        <v>2041.08448574</v>
      </c>
      <c r="M89" s="36">
        <f>SUMIFS(СВЦЭМ!$D$39:$D$782,СВЦЭМ!$A$39:$A$782,$A89,СВЦЭМ!$B$39:$B$782,M$83)+'СЕТ СН'!$H$11+СВЦЭМ!$D$10+'СЕТ СН'!$H$6-'СЕТ СН'!$H$23</f>
        <v>2038.1726494</v>
      </c>
      <c r="N89" s="36">
        <f>SUMIFS(СВЦЭМ!$D$39:$D$782,СВЦЭМ!$A$39:$A$782,$A89,СВЦЭМ!$B$39:$B$782,N$83)+'СЕТ СН'!$H$11+СВЦЭМ!$D$10+'СЕТ СН'!$H$6-'СЕТ СН'!$H$23</f>
        <v>2056.1982203699999</v>
      </c>
      <c r="O89" s="36">
        <f>SUMIFS(СВЦЭМ!$D$39:$D$782,СВЦЭМ!$A$39:$A$782,$A89,СВЦЭМ!$B$39:$B$782,O$83)+'СЕТ СН'!$H$11+СВЦЭМ!$D$10+'СЕТ СН'!$H$6-'СЕТ СН'!$H$23</f>
        <v>2076.4183956699999</v>
      </c>
      <c r="P89" s="36">
        <f>SUMIFS(СВЦЭМ!$D$39:$D$782,СВЦЭМ!$A$39:$A$782,$A89,СВЦЭМ!$B$39:$B$782,P$83)+'СЕТ СН'!$H$11+СВЦЭМ!$D$10+'СЕТ СН'!$H$6-'СЕТ СН'!$H$23</f>
        <v>2086.64364647</v>
      </c>
      <c r="Q89" s="36">
        <f>SUMIFS(СВЦЭМ!$D$39:$D$782,СВЦЭМ!$A$39:$A$782,$A89,СВЦЭМ!$B$39:$B$782,Q$83)+'СЕТ СН'!$H$11+СВЦЭМ!$D$10+'СЕТ СН'!$H$6-'СЕТ СН'!$H$23</f>
        <v>2091.9800938100002</v>
      </c>
      <c r="R89" s="36">
        <f>SUMIFS(СВЦЭМ!$D$39:$D$782,СВЦЭМ!$A$39:$A$782,$A89,СВЦЭМ!$B$39:$B$782,R$83)+'СЕТ СН'!$H$11+СВЦЭМ!$D$10+'СЕТ СН'!$H$6-'СЕТ СН'!$H$23</f>
        <v>2098.4175870399999</v>
      </c>
      <c r="S89" s="36">
        <f>SUMIFS(СВЦЭМ!$D$39:$D$782,СВЦЭМ!$A$39:$A$782,$A89,СВЦЭМ!$B$39:$B$782,S$83)+'СЕТ СН'!$H$11+СВЦЭМ!$D$10+'СЕТ СН'!$H$6-'СЕТ СН'!$H$23</f>
        <v>2064.0989805499999</v>
      </c>
      <c r="T89" s="36">
        <f>SUMIFS(СВЦЭМ!$D$39:$D$782,СВЦЭМ!$A$39:$A$782,$A89,СВЦЭМ!$B$39:$B$782,T$83)+'СЕТ СН'!$H$11+СВЦЭМ!$D$10+'СЕТ СН'!$H$6-'СЕТ СН'!$H$23</f>
        <v>2048.6303396799999</v>
      </c>
      <c r="U89" s="36">
        <f>SUMIFS(СВЦЭМ!$D$39:$D$782,СВЦЭМ!$A$39:$A$782,$A89,СВЦЭМ!$B$39:$B$782,U$83)+'СЕТ СН'!$H$11+СВЦЭМ!$D$10+'СЕТ СН'!$H$6-'СЕТ СН'!$H$23</f>
        <v>2028.8216331900001</v>
      </c>
      <c r="V89" s="36">
        <f>SUMIFS(СВЦЭМ!$D$39:$D$782,СВЦЭМ!$A$39:$A$782,$A89,СВЦЭМ!$B$39:$B$782,V$83)+'СЕТ СН'!$H$11+СВЦЭМ!$D$10+'СЕТ СН'!$H$6-'СЕТ СН'!$H$23</f>
        <v>2022.08691823</v>
      </c>
      <c r="W89" s="36">
        <f>SUMIFS(СВЦЭМ!$D$39:$D$782,СВЦЭМ!$A$39:$A$782,$A89,СВЦЭМ!$B$39:$B$782,W$83)+'СЕТ СН'!$H$11+СВЦЭМ!$D$10+'СЕТ СН'!$H$6-'СЕТ СН'!$H$23</f>
        <v>2028.77594752</v>
      </c>
      <c r="X89" s="36">
        <f>SUMIFS(СВЦЭМ!$D$39:$D$782,СВЦЭМ!$A$39:$A$782,$A89,СВЦЭМ!$B$39:$B$782,X$83)+'СЕТ СН'!$H$11+СВЦЭМ!$D$10+'СЕТ СН'!$H$6-'СЕТ СН'!$H$23</f>
        <v>2061.0281799200002</v>
      </c>
      <c r="Y89" s="36">
        <f>SUMIFS(СВЦЭМ!$D$39:$D$782,СВЦЭМ!$A$39:$A$782,$A89,СВЦЭМ!$B$39:$B$782,Y$83)+'СЕТ СН'!$H$11+СВЦЭМ!$D$10+'СЕТ СН'!$H$6-'СЕТ СН'!$H$23</f>
        <v>2105.25564532</v>
      </c>
    </row>
    <row r="90" spans="1:27" ht="15.75" x14ac:dyDescent="0.2">
      <c r="A90" s="35">
        <f t="shared" si="2"/>
        <v>44992</v>
      </c>
      <c r="B90" s="36">
        <f>SUMIFS(СВЦЭМ!$D$39:$D$782,СВЦЭМ!$A$39:$A$782,$A90,СВЦЭМ!$B$39:$B$782,B$83)+'СЕТ СН'!$H$11+СВЦЭМ!$D$10+'СЕТ СН'!$H$6-'СЕТ СН'!$H$23</f>
        <v>2200.6430760200001</v>
      </c>
      <c r="C90" s="36">
        <f>SUMIFS(СВЦЭМ!$D$39:$D$782,СВЦЭМ!$A$39:$A$782,$A90,СВЦЭМ!$B$39:$B$782,C$83)+'СЕТ СН'!$H$11+СВЦЭМ!$D$10+'СЕТ СН'!$H$6-'СЕТ СН'!$H$23</f>
        <v>2242.8434805500001</v>
      </c>
      <c r="D90" s="36">
        <f>SUMIFS(СВЦЭМ!$D$39:$D$782,СВЦЭМ!$A$39:$A$782,$A90,СВЦЭМ!$B$39:$B$782,D$83)+'СЕТ СН'!$H$11+СВЦЭМ!$D$10+'СЕТ СН'!$H$6-'СЕТ СН'!$H$23</f>
        <v>2298.9031524699999</v>
      </c>
      <c r="E90" s="36">
        <f>SUMIFS(СВЦЭМ!$D$39:$D$782,СВЦЭМ!$A$39:$A$782,$A90,СВЦЭМ!$B$39:$B$782,E$83)+'СЕТ СН'!$H$11+СВЦЭМ!$D$10+'СЕТ СН'!$H$6-'СЕТ СН'!$H$23</f>
        <v>2294.31181634</v>
      </c>
      <c r="F90" s="36">
        <f>SUMIFS(СВЦЭМ!$D$39:$D$782,СВЦЭМ!$A$39:$A$782,$A90,СВЦЭМ!$B$39:$B$782,F$83)+'СЕТ СН'!$H$11+СВЦЭМ!$D$10+'СЕТ СН'!$H$6-'СЕТ СН'!$H$23</f>
        <v>2281.4814791200001</v>
      </c>
      <c r="G90" s="36">
        <f>SUMIFS(СВЦЭМ!$D$39:$D$782,СВЦЭМ!$A$39:$A$782,$A90,СВЦЭМ!$B$39:$B$782,G$83)+'СЕТ СН'!$H$11+СВЦЭМ!$D$10+'СЕТ СН'!$H$6-'СЕТ СН'!$H$23</f>
        <v>2254.06104714</v>
      </c>
      <c r="H90" s="36">
        <f>SUMIFS(СВЦЭМ!$D$39:$D$782,СВЦЭМ!$A$39:$A$782,$A90,СВЦЭМ!$B$39:$B$782,H$83)+'СЕТ СН'!$H$11+СВЦЭМ!$D$10+'СЕТ СН'!$H$6-'СЕТ СН'!$H$23</f>
        <v>2187.1127136700002</v>
      </c>
      <c r="I90" s="36">
        <f>SUMIFS(СВЦЭМ!$D$39:$D$782,СВЦЭМ!$A$39:$A$782,$A90,СВЦЭМ!$B$39:$B$782,I$83)+'СЕТ СН'!$H$11+СВЦЭМ!$D$10+'СЕТ СН'!$H$6-'СЕТ СН'!$H$23</f>
        <v>2145.8801703700001</v>
      </c>
      <c r="J90" s="36">
        <f>SUMIFS(СВЦЭМ!$D$39:$D$782,СВЦЭМ!$A$39:$A$782,$A90,СВЦЭМ!$B$39:$B$782,J$83)+'СЕТ СН'!$H$11+СВЦЭМ!$D$10+'СЕТ СН'!$H$6-'СЕТ СН'!$H$23</f>
        <v>2121.60771892</v>
      </c>
      <c r="K90" s="36">
        <f>SUMIFS(СВЦЭМ!$D$39:$D$782,СВЦЭМ!$A$39:$A$782,$A90,СВЦЭМ!$B$39:$B$782,K$83)+'СЕТ СН'!$H$11+СВЦЭМ!$D$10+'СЕТ СН'!$H$6-'СЕТ СН'!$H$23</f>
        <v>2097.4652507800001</v>
      </c>
      <c r="L90" s="36">
        <f>SUMIFS(СВЦЭМ!$D$39:$D$782,СВЦЭМ!$A$39:$A$782,$A90,СВЦЭМ!$B$39:$B$782,L$83)+'СЕТ СН'!$H$11+СВЦЭМ!$D$10+'СЕТ СН'!$H$6-'СЕТ СН'!$H$23</f>
        <v>2087.9908311600002</v>
      </c>
      <c r="M90" s="36">
        <f>SUMIFS(СВЦЭМ!$D$39:$D$782,СВЦЭМ!$A$39:$A$782,$A90,СВЦЭМ!$B$39:$B$782,M$83)+'СЕТ СН'!$H$11+СВЦЭМ!$D$10+'СЕТ СН'!$H$6-'СЕТ СН'!$H$23</f>
        <v>2104.6787738200001</v>
      </c>
      <c r="N90" s="36">
        <f>SUMIFS(СВЦЭМ!$D$39:$D$782,СВЦЭМ!$A$39:$A$782,$A90,СВЦЭМ!$B$39:$B$782,N$83)+'СЕТ СН'!$H$11+СВЦЭМ!$D$10+'СЕТ СН'!$H$6-'СЕТ СН'!$H$23</f>
        <v>2109.0434948299999</v>
      </c>
      <c r="O90" s="36">
        <f>SUMIFS(СВЦЭМ!$D$39:$D$782,СВЦЭМ!$A$39:$A$782,$A90,СВЦЭМ!$B$39:$B$782,O$83)+'СЕТ СН'!$H$11+СВЦЭМ!$D$10+'СЕТ СН'!$H$6-'СЕТ СН'!$H$23</f>
        <v>2142.5068468700001</v>
      </c>
      <c r="P90" s="36">
        <f>SUMIFS(СВЦЭМ!$D$39:$D$782,СВЦЭМ!$A$39:$A$782,$A90,СВЦЭМ!$B$39:$B$782,P$83)+'СЕТ СН'!$H$11+СВЦЭМ!$D$10+'СЕТ СН'!$H$6-'СЕТ СН'!$H$23</f>
        <v>2157.1254788900001</v>
      </c>
      <c r="Q90" s="36">
        <f>SUMIFS(СВЦЭМ!$D$39:$D$782,СВЦЭМ!$A$39:$A$782,$A90,СВЦЭМ!$B$39:$B$782,Q$83)+'СЕТ СН'!$H$11+СВЦЭМ!$D$10+'СЕТ СН'!$H$6-'СЕТ СН'!$H$23</f>
        <v>2156.6781572</v>
      </c>
      <c r="R90" s="36">
        <f>SUMIFS(СВЦЭМ!$D$39:$D$782,СВЦЭМ!$A$39:$A$782,$A90,СВЦЭМ!$B$39:$B$782,R$83)+'СЕТ СН'!$H$11+СВЦЭМ!$D$10+'СЕТ СН'!$H$6-'СЕТ СН'!$H$23</f>
        <v>2151.8223673100001</v>
      </c>
      <c r="S90" s="36">
        <f>SUMIFS(СВЦЭМ!$D$39:$D$782,СВЦЭМ!$A$39:$A$782,$A90,СВЦЭМ!$B$39:$B$782,S$83)+'СЕТ СН'!$H$11+СВЦЭМ!$D$10+'СЕТ СН'!$H$6-'СЕТ СН'!$H$23</f>
        <v>2144.88793928</v>
      </c>
      <c r="T90" s="36">
        <f>SUMIFS(СВЦЭМ!$D$39:$D$782,СВЦЭМ!$A$39:$A$782,$A90,СВЦЭМ!$B$39:$B$782,T$83)+'СЕТ СН'!$H$11+СВЦЭМ!$D$10+'СЕТ СН'!$H$6-'СЕТ СН'!$H$23</f>
        <v>2121.8745575299999</v>
      </c>
      <c r="U90" s="36">
        <f>SUMIFS(СВЦЭМ!$D$39:$D$782,СВЦЭМ!$A$39:$A$782,$A90,СВЦЭМ!$B$39:$B$782,U$83)+'СЕТ СН'!$H$11+СВЦЭМ!$D$10+'СЕТ СН'!$H$6-'СЕТ СН'!$H$23</f>
        <v>2084.1878199000002</v>
      </c>
      <c r="V90" s="36">
        <f>SUMIFS(СВЦЭМ!$D$39:$D$782,СВЦЭМ!$A$39:$A$782,$A90,СВЦЭМ!$B$39:$B$782,V$83)+'СЕТ СН'!$H$11+СВЦЭМ!$D$10+'СЕТ СН'!$H$6-'СЕТ СН'!$H$23</f>
        <v>2084.0567465300001</v>
      </c>
      <c r="W90" s="36">
        <f>SUMIFS(СВЦЭМ!$D$39:$D$782,СВЦЭМ!$A$39:$A$782,$A90,СВЦЭМ!$B$39:$B$782,W$83)+'СЕТ СН'!$H$11+СВЦЭМ!$D$10+'СЕТ СН'!$H$6-'СЕТ СН'!$H$23</f>
        <v>2098.2645710400002</v>
      </c>
      <c r="X90" s="36">
        <f>SUMIFS(СВЦЭМ!$D$39:$D$782,СВЦЭМ!$A$39:$A$782,$A90,СВЦЭМ!$B$39:$B$782,X$83)+'СЕТ СН'!$H$11+СВЦЭМ!$D$10+'СЕТ СН'!$H$6-'СЕТ СН'!$H$23</f>
        <v>2129.5267265699999</v>
      </c>
      <c r="Y90" s="36">
        <f>SUMIFS(СВЦЭМ!$D$39:$D$782,СВЦЭМ!$A$39:$A$782,$A90,СВЦЭМ!$B$39:$B$782,Y$83)+'СЕТ СН'!$H$11+СВЦЭМ!$D$10+'СЕТ СН'!$H$6-'СЕТ СН'!$H$23</f>
        <v>2127.3871498399999</v>
      </c>
    </row>
    <row r="91" spans="1:27" ht="15.75" x14ac:dyDescent="0.2">
      <c r="A91" s="35">
        <f t="shared" si="2"/>
        <v>44993</v>
      </c>
      <c r="B91" s="36">
        <f>SUMIFS(СВЦЭМ!$D$39:$D$782,СВЦЭМ!$A$39:$A$782,$A91,СВЦЭМ!$B$39:$B$782,B$83)+'СЕТ СН'!$H$11+СВЦЭМ!$D$10+'СЕТ СН'!$H$6-'СЕТ СН'!$H$23</f>
        <v>2173.0893695600003</v>
      </c>
      <c r="C91" s="36">
        <f>SUMIFS(СВЦЭМ!$D$39:$D$782,СВЦЭМ!$A$39:$A$782,$A91,СВЦЭМ!$B$39:$B$782,C$83)+'СЕТ СН'!$H$11+СВЦЭМ!$D$10+'СЕТ СН'!$H$6-'СЕТ СН'!$H$23</f>
        <v>2189.9150098099999</v>
      </c>
      <c r="D91" s="36">
        <f>SUMIFS(СВЦЭМ!$D$39:$D$782,СВЦЭМ!$A$39:$A$782,$A91,СВЦЭМ!$B$39:$B$782,D$83)+'СЕТ СН'!$H$11+СВЦЭМ!$D$10+'СЕТ СН'!$H$6-'СЕТ СН'!$H$23</f>
        <v>2207.6888987000002</v>
      </c>
      <c r="E91" s="36">
        <f>SUMIFS(СВЦЭМ!$D$39:$D$782,СВЦЭМ!$A$39:$A$782,$A91,СВЦЭМ!$B$39:$B$782,E$83)+'СЕТ СН'!$H$11+СВЦЭМ!$D$10+'СЕТ СН'!$H$6-'СЕТ СН'!$H$23</f>
        <v>2217.1952381400001</v>
      </c>
      <c r="F91" s="36">
        <f>SUMIFS(СВЦЭМ!$D$39:$D$782,СВЦЭМ!$A$39:$A$782,$A91,СВЦЭМ!$B$39:$B$782,F$83)+'СЕТ СН'!$H$11+СВЦЭМ!$D$10+'СЕТ СН'!$H$6-'СЕТ СН'!$H$23</f>
        <v>2219.6796247500001</v>
      </c>
      <c r="G91" s="36">
        <f>SUMIFS(СВЦЭМ!$D$39:$D$782,СВЦЭМ!$A$39:$A$782,$A91,СВЦЭМ!$B$39:$B$782,G$83)+'СЕТ СН'!$H$11+СВЦЭМ!$D$10+'СЕТ СН'!$H$6-'СЕТ СН'!$H$23</f>
        <v>2213.0090004399999</v>
      </c>
      <c r="H91" s="36">
        <f>SUMIFS(СВЦЭМ!$D$39:$D$782,СВЦЭМ!$A$39:$A$782,$A91,СВЦЭМ!$B$39:$B$782,H$83)+'СЕТ СН'!$H$11+СВЦЭМ!$D$10+'СЕТ СН'!$H$6-'СЕТ СН'!$H$23</f>
        <v>2188.1474957999999</v>
      </c>
      <c r="I91" s="36">
        <f>SUMIFS(СВЦЭМ!$D$39:$D$782,СВЦЭМ!$A$39:$A$782,$A91,СВЦЭМ!$B$39:$B$782,I$83)+'СЕТ СН'!$H$11+СВЦЭМ!$D$10+'СЕТ СН'!$H$6-'СЕТ СН'!$H$23</f>
        <v>2076.7847324499999</v>
      </c>
      <c r="J91" s="36">
        <f>SUMIFS(СВЦЭМ!$D$39:$D$782,СВЦЭМ!$A$39:$A$782,$A91,СВЦЭМ!$B$39:$B$782,J$83)+'СЕТ СН'!$H$11+СВЦЭМ!$D$10+'СЕТ СН'!$H$6-'СЕТ СН'!$H$23</f>
        <v>2098.4939932500001</v>
      </c>
      <c r="K91" s="36">
        <f>SUMIFS(СВЦЭМ!$D$39:$D$782,СВЦЭМ!$A$39:$A$782,$A91,СВЦЭМ!$B$39:$B$782,K$83)+'СЕТ СН'!$H$11+СВЦЭМ!$D$10+'СЕТ СН'!$H$6-'СЕТ СН'!$H$23</f>
        <v>2111.9097412400001</v>
      </c>
      <c r="L91" s="36">
        <f>SUMIFS(СВЦЭМ!$D$39:$D$782,СВЦЭМ!$A$39:$A$782,$A91,СВЦЭМ!$B$39:$B$782,L$83)+'СЕТ СН'!$H$11+СВЦЭМ!$D$10+'СЕТ СН'!$H$6-'СЕТ СН'!$H$23</f>
        <v>2089.5491677200002</v>
      </c>
      <c r="M91" s="36">
        <f>SUMIFS(СВЦЭМ!$D$39:$D$782,СВЦЭМ!$A$39:$A$782,$A91,СВЦЭМ!$B$39:$B$782,M$83)+'СЕТ СН'!$H$11+СВЦЭМ!$D$10+'СЕТ СН'!$H$6-'СЕТ СН'!$H$23</f>
        <v>2080.1683068000002</v>
      </c>
      <c r="N91" s="36">
        <f>SUMIFS(СВЦЭМ!$D$39:$D$782,СВЦЭМ!$A$39:$A$782,$A91,СВЦЭМ!$B$39:$B$782,N$83)+'СЕТ СН'!$H$11+СВЦЭМ!$D$10+'СЕТ СН'!$H$6-'СЕТ СН'!$H$23</f>
        <v>2071.8882888900002</v>
      </c>
      <c r="O91" s="36">
        <f>SUMIFS(СВЦЭМ!$D$39:$D$782,СВЦЭМ!$A$39:$A$782,$A91,СВЦЭМ!$B$39:$B$782,O$83)+'СЕТ СН'!$H$11+СВЦЭМ!$D$10+'СЕТ СН'!$H$6-'СЕТ СН'!$H$23</f>
        <v>2073.84211147</v>
      </c>
      <c r="P91" s="36">
        <f>SUMIFS(СВЦЭМ!$D$39:$D$782,СВЦЭМ!$A$39:$A$782,$A91,СВЦЭМ!$B$39:$B$782,P$83)+'СЕТ СН'!$H$11+СВЦЭМ!$D$10+'СЕТ СН'!$H$6-'СЕТ СН'!$H$23</f>
        <v>2070.1148779200003</v>
      </c>
      <c r="Q91" s="36">
        <f>SUMIFS(СВЦЭМ!$D$39:$D$782,СВЦЭМ!$A$39:$A$782,$A91,СВЦЭМ!$B$39:$B$782,Q$83)+'СЕТ СН'!$H$11+СВЦЭМ!$D$10+'СЕТ СН'!$H$6-'СЕТ СН'!$H$23</f>
        <v>2066.5702754700001</v>
      </c>
      <c r="R91" s="36">
        <f>SUMIFS(СВЦЭМ!$D$39:$D$782,СВЦЭМ!$A$39:$A$782,$A91,СВЦЭМ!$B$39:$B$782,R$83)+'СЕТ СН'!$H$11+СВЦЭМ!$D$10+'СЕТ СН'!$H$6-'СЕТ СН'!$H$23</f>
        <v>2079.3898906300001</v>
      </c>
      <c r="S91" s="36">
        <f>SUMIFS(СВЦЭМ!$D$39:$D$782,СВЦЭМ!$A$39:$A$782,$A91,СВЦЭМ!$B$39:$B$782,S$83)+'СЕТ СН'!$H$11+СВЦЭМ!$D$10+'СЕТ СН'!$H$6-'СЕТ СН'!$H$23</f>
        <v>2086.7633283200003</v>
      </c>
      <c r="T91" s="36">
        <f>SUMIFS(СВЦЭМ!$D$39:$D$782,СВЦЭМ!$A$39:$A$782,$A91,СВЦЭМ!$B$39:$B$782,T$83)+'СЕТ СН'!$H$11+СВЦЭМ!$D$10+'СЕТ СН'!$H$6-'СЕТ СН'!$H$23</f>
        <v>2086.75738847</v>
      </c>
      <c r="U91" s="36">
        <f>SUMIFS(СВЦЭМ!$D$39:$D$782,СВЦЭМ!$A$39:$A$782,$A91,СВЦЭМ!$B$39:$B$782,U$83)+'СЕТ СН'!$H$11+СВЦЭМ!$D$10+'СЕТ СН'!$H$6-'СЕТ СН'!$H$23</f>
        <v>2052.0488209800001</v>
      </c>
      <c r="V91" s="36">
        <f>SUMIFS(СВЦЭМ!$D$39:$D$782,СВЦЭМ!$A$39:$A$782,$A91,СВЦЭМ!$B$39:$B$782,V$83)+'СЕТ СН'!$H$11+СВЦЭМ!$D$10+'СЕТ СН'!$H$6-'СЕТ СН'!$H$23</f>
        <v>2041.7922594899999</v>
      </c>
      <c r="W91" s="36">
        <f>SUMIFS(СВЦЭМ!$D$39:$D$782,СВЦЭМ!$A$39:$A$782,$A91,СВЦЭМ!$B$39:$B$782,W$83)+'СЕТ СН'!$H$11+СВЦЭМ!$D$10+'СЕТ СН'!$H$6-'СЕТ СН'!$H$23</f>
        <v>2054.9606867000002</v>
      </c>
      <c r="X91" s="36">
        <f>SUMIFS(СВЦЭМ!$D$39:$D$782,СВЦЭМ!$A$39:$A$782,$A91,СВЦЭМ!$B$39:$B$782,X$83)+'СЕТ СН'!$H$11+СВЦЭМ!$D$10+'СЕТ СН'!$H$6-'СЕТ СН'!$H$23</f>
        <v>2099.7642834100002</v>
      </c>
      <c r="Y91" s="36">
        <f>SUMIFS(СВЦЭМ!$D$39:$D$782,СВЦЭМ!$A$39:$A$782,$A91,СВЦЭМ!$B$39:$B$782,Y$83)+'СЕТ СН'!$H$11+СВЦЭМ!$D$10+'СЕТ СН'!$H$6-'СЕТ СН'!$H$23</f>
        <v>2138.90016139</v>
      </c>
    </row>
    <row r="92" spans="1:27" ht="15.75" x14ac:dyDescent="0.2">
      <c r="A92" s="35">
        <f t="shared" si="2"/>
        <v>44994</v>
      </c>
      <c r="B92" s="36">
        <f>SUMIFS(СВЦЭМ!$D$39:$D$782,СВЦЭМ!$A$39:$A$782,$A92,СВЦЭМ!$B$39:$B$782,B$83)+'СЕТ СН'!$H$11+СВЦЭМ!$D$10+'СЕТ СН'!$H$6-'СЕТ СН'!$H$23</f>
        <v>2171.4722975600002</v>
      </c>
      <c r="C92" s="36">
        <f>SUMIFS(СВЦЭМ!$D$39:$D$782,СВЦЭМ!$A$39:$A$782,$A92,СВЦЭМ!$B$39:$B$782,C$83)+'СЕТ СН'!$H$11+СВЦЭМ!$D$10+'СЕТ СН'!$H$6-'СЕТ СН'!$H$23</f>
        <v>2218.1832587200001</v>
      </c>
      <c r="D92" s="36">
        <f>SUMIFS(СВЦЭМ!$D$39:$D$782,СВЦЭМ!$A$39:$A$782,$A92,СВЦЭМ!$B$39:$B$782,D$83)+'СЕТ СН'!$H$11+СВЦЭМ!$D$10+'СЕТ СН'!$H$6-'СЕТ СН'!$H$23</f>
        <v>2237.9075754300002</v>
      </c>
      <c r="E92" s="36">
        <f>SUMIFS(СВЦЭМ!$D$39:$D$782,СВЦЭМ!$A$39:$A$782,$A92,СВЦЭМ!$B$39:$B$782,E$83)+'СЕТ СН'!$H$11+СВЦЭМ!$D$10+'СЕТ СН'!$H$6-'СЕТ СН'!$H$23</f>
        <v>2250.6990296700001</v>
      </c>
      <c r="F92" s="36">
        <f>SUMIFS(СВЦЭМ!$D$39:$D$782,СВЦЭМ!$A$39:$A$782,$A92,СВЦЭМ!$B$39:$B$782,F$83)+'СЕТ СН'!$H$11+СВЦЭМ!$D$10+'СЕТ СН'!$H$6-'СЕТ СН'!$H$23</f>
        <v>2249.86721627</v>
      </c>
      <c r="G92" s="36">
        <f>SUMIFS(СВЦЭМ!$D$39:$D$782,СВЦЭМ!$A$39:$A$782,$A92,СВЦЭМ!$B$39:$B$782,G$83)+'СЕТ СН'!$H$11+СВЦЭМ!$D$10+'СЕТ СН'!$H$6-'СЕТ СН'!$H$23</f>
        <v>2220.55757279</v>
      </c>
      <c r="H92" s="36">
        <f>SUMIFS(СВЦЭМ!$D$39:$D$782,СВЦЭМ!$A$39:$A$782,$A92,СВЦЭМ!$B$39:$B$782,H$83)+'СЕТ СН'!$H$11+СВЦЭМ!$D$10+'СЕТ СН'!$H$6-'СЕТ СН'!$H$23</f>
        <v>2173.4645851599998</v>
      </c>
      <c r="I92" s="36">
        <f>SUMIFS(СВЦЭМ!$D$39:$D$782,СВЦЭМ!$A$39:$A$782,$A92,СВЦЭМ!$B$39:$B$782,I$83)+'СЕТ СН'!$H$11+СВЦЭМ!$D$10+'СЕТ СН'!$H$6-'СЕТ СН'!$H$23</f>
        <v>2120.0635397599999</v>
      </c>
      <c r="J92" s="36">
        <f>SUMIFS(СВЦЭМ!$D$39:$D$782,СВЦЭМ!$A$39:$A$782,$A92,СВЦЭМ!$B$39:$B$782,J$83)+'СЕТ СН'!$H$11+СВЦЭМ!$D$10+'СЕТ СН'!$H$6-'СЕТ СН'!$H$23</f>
        <v>2100.95505959</v>
      </c>
      <c r="K92" s="36">
        <f>SUMIFS(СВЦЭМ!$D$39:$D$782,СВЦЭМ!$A$39:$A$782,$A92,СВЦЭМ!$B$39:$B$782,K$83)+'СЕТ СН'!$H$11+СВЦЭМ!$D$10+'СЕТ СН'!$H$6-'СЕТ СН'!$H$23</f>
        <v>2081.4639710199999</v>
      </c>
      <c r="L92" s="36">
        <f>SUMIFS(СВЦЭМ!$D$39:$D$782,СВЦЭМ!$A$39:$A$782,$A92,СВЦЭМ!$B$39:$B$782,L$83)+'СЕТ СН'!$H$11+СВЦЭМ!$D$10+'СЕТ СН'!$H$6-'СЕТ СН'!$H$23</f>
        <v>2074.9951674899999</v>
      </c>
      <c r="M92" s="36">
        <f>SUMIFS(СВЦЭМ!$D$39:$D$782,СВЦЭМ!$A$39:$A$782,$A92,СВЦЭМ!$B$39:$B$782,M$83)+'СЕТ СН'!$H$11+СВЦЭМ!$D$10+'СЕТ СН'!$H$6-'СЕТ СН'!$H$23</f>
        <v>2100.0663291800001</v>
      </c>
      <c r="N92" s="36">
        <f>SUMIFS(СВЦЭМ!$D$39:$D$782,СВЦЭМ!$A$39:$A$782,$A92,СВЦЭМ!$B$39:$B$782,N$83)+'СЕТ СН'!$H$11+СВЦЭМ!$D$10+'СЕТ СН'!$H$6-'СЕТ СН'!$H$23</f>
        <v>2119.9297774900001</v>
      </c>
      <c r="O92" s="36">
        <f>SUMIFS(СВЦЭМ!$D$39:$D$782,СВЦЭМ!$A$39:$A$782,$A92,СВЦЭМ!$B$39:$B$782,O$83)+'СЕТ СН'!$H$11+СВЦЭМ!$D$10+'СЕТ СН'!$H$6-'СЕТ СН'!$H$23</f>
        <v>2159.1100168500002</v>
      </c>
      <c r="P92" s="36">
        <f>SUMIFS(СВЦЭМ!$D$39:$D$782,СВЦЭМ!$A$39:$A$782,$A92,СВЦЭМ!$B$39:$B$782,P$83)+'СЕТ СН'!$H$11+СВЦЭМ!$D$10+'СЕТ СН'!$H$6-'СЕТ СН'!$H$23</f>
        <v>2171.4064636200001</v>
      </c>
      <c r="Q92" s="36">
        <f>SUMIFS(СВЦЭМ!$D$39:$D$782,СВЦЭМ!$A$39:$A$782,$A92,СВЦЭМ!$B$39:$B$782,Q$83)+'СЕТ СН'!$H$11+СВЦЭМ!$D$10+'СЕТ СН'!$H$6-'СЕТ СН'!$H$23</f>
        <v>2183.7610013600001</v>
      </c>
      <c r="R92" s="36">
        <f>SUMIFS(СВЦЭМ!$D$39:$D$782,СВЦЭМ!$A$39:$A$782,$A92,СВЦЭМ!$B$39:$B$782,R$83)+'СЕТ СН'!$H$11+СВЦЭМ!$D$10+'СЕТ СН'!$H$6-'СЕТ СН'!$H$23</f>
        <v>2190.9100235700002</v>
      </c>
      <c r="S92" s="36">
        <f>SUMIFS(СВЦЭМ!$D$39:$D$782,СВЦЭМ!$A$39:$A$782,$A92,СВЦЭМ!$B$39:$B$782,S$83)+'СЕТ СН'!$H$11+СВЦЭМ!$D$10+'СЕТ СН'!$H$6-'СЕТ СН'!$H$23</f>
        <v>2157.0514016000002</v>
      </c>
      <c r="T92" s="36">
        <f>SUMIFS(СВЦЭМ!$D$39:$D$782,СВЦЭМ!$A$39:$A$782,$A92,СВЦЭМ!$B$39:$B$782,T$83)+'СЕТ СН'!$H$11+СВЦЭМ!$D$10+'СЕТ СН'!$H$6-'СЕТ СН'!$H$23</f>
        <v>2116.590612</v>
      </c>
      <c r="U92" s="36">
        <f>SUMIFS(СВЦЭМ!$D$39:$D$782,СВЦЭМ!$A$39:$A$782,$A92,СВЦЭМ!$B$39:$B$782,U$83)+'СЕТ СН'!$H$11+СВЦЭМ!$D$10+'СЕТ СН'!$H$6-'СЕТ СН'!$H$23</f>
        <v>2076.6728432700002</v>
      </c>
      <c r="V92" s="36">
        <f>SUMIFS(СВЦЭМ!$D$39:$D$782,СВЦЭМ!$A$39:$A$782,$A92,СВЦЭМ!$B$39:$B$782,V$83)+'СЕТ СН'!$H$11+СВЦЭМ!$D$10+'СЕТ СН'!$H$6-'СЕТ СН'!$H$23</f>
        <v>2064.0403023100002</v>
      </c>
      <c r="W92" s="36">
        <f>SUMIFS(СВЦЭМ!$D$39:$D$782,СВЦЭМ!$A$39:$A$782,$A92,СВЦЭМ!$B$39:$B$782,W$83)+'СЕТ СН'!$H$11+СВЦЭМ!$D$10+'СЕТ СН'!$H$6-'СЕТ СН'!$H$23</f>
        <v>2071.67781117</v>
      </c>
      <c r="X92" s="36">
        <f>SUMIFS(СВЦЭМ!$D$39:$D$782,СВЦЭМ!$A$39:$A$782,$A92,СВЦЭМ!$B$39:$B$782,X$83)+'СЕТ СН'!$H$11+СВЦЭМ!$D$10+'СЕТ СН'!$H$6-'СЕТ СН'!$H$23</f>
        <v>2103.6803152900002</v>
      </c>
      <c r="Y92" s="36">
        <f>SUMIFS(СВЦЭМ!$D$39:$D$782,СВЦЭМ!$A$39:$A$782,$A92,СВЦЭМ!$B$39:$B$782,Y$83)+'СЕТ СН'!$H$11+СВЦЭМ!$D$10+'СЕТ СН'!$H$6-'СЕТ СН'!$H$23</f>
        <v>2127.4396240000001</v>
      </c>
    </row>
    <row r="93" spans="1:27" ht="15.75" x14ac:dyDescent="0.2">
      <c r="A93" s="35">
        <f t="shared" si="2"/>
        <v>44995</v>
      </c>
      <c r="B93" s="36">
        <f>SUMIFS(СВЦЭМ!$D$39:$D$782,СВЦЭМ!$A$39:$A$782,$A93,СВЦЭМ!$B$39:$B$782,B$83)+'СЕТ СН'!$H$11+СВЦЭМ!$D$10+'СЕТ СН'!$H$6-'СЕТ СН'!$H$23</f>
        <v>2187.5719371099999</v>
      </c>
      <c r="C93" s="36">
        <f>SUMIFS(СВЦЭМ!$D$39:$D$782,СВЦЭМ!$A$39:$A$782,$A93,СВЦЭМ!$B$39:$B$782,C$83)+'СЕТ СН'!$H$11+СВЦЭМ!$D$10+'СЕТ СН'!$H$6-'СЕТ СН'!$H$23</f>
        <v>2191.7871449100003</v>
      </c>
      <c r="D93" s="36">
        <f>SUMIFS(СВЦЭМ!$D$39:$D$782,СВЦЭМ!$A$39:$A$782,$A93,СВЦЭМ!$B$39:$B$782,D$83)+'СЕТ СН'!$H$11+СВЦЭМ!$D$10+'СЕТ СН'!$H$6-'СЕТ СН'!$H$23</f>
        <v>2192.3071443500003</v>
      </c>
      <c r="E93" s="36">
        <f>SUMIFS(СВЦЭМ!$D$39:$D$782,СВЦЭМ!$A$39:$A$782,$A93,СВЦЭМ!$B$39:$B$782,E$83)+'СЕТ СН'!$H$11+СВЦЭМ!$D$10+'СЕТ СН'!$H$6-'СЕТ СН'!$H$23</f>
        <v>2209.4205433500001</v>
      </c>
      <c r="F93" s="36">
        <f>SUMIFS(СВЦЭМ!$D$39:$D$782,СВЦЭМ!$A$39:$A$782,$A93,СВЦЭМ!$B$39:$B$782,F$83)+'СЕТ СН'!$H$11+СВЦЭМ!$D$10+'СЕТ СН'!$H$6-'СЕТ СН'!$H$23</f>
        <v>2215.4859680099999</v>
      </c>
      <c r="G93" s="36">
        <f>SUMIFS(СВЦЭМ!$D$39:$D$782,СВЦЭМ!$A$39:$A$782,$A93,СВЦЭМ!$B$39:$B$782,G$83)+'СЕТ СН'!$H$11+СВЦЭМ!$D$10+'СЕТ СН'!$H$6-'СЕТ СН'!$H$23</f>
        <v>2213.4311705</v>
      </c>
      <c r="H93" s="36">
        <f>SUMIFS(СВЦЭМ!$D$39:$D$782,СВЦЭМ!$A$39:$A$782,$A93,СВЦЭМ!$B$39:$B$782,H$83)+'СЕТ СН'!$H$11+СВЦЭМ!$D$10+'СЕТ СН'!$H$6-'СЕТ СН'!$H$23</f>
        <v>2176.8667961599999</v>
      </c>
      <c r="I93" s="36">
        <f>SUMIFS(СВЦЭМ!$D$39:$D$782,СВЦЭМ!$A$39:$A$782,$A93,СВЦЭМ!$B$39:$B$782,I$83)+'СЕТ СН'!$H$11+СВЦЭМ!$D$10+'СЕТ СН'!$H$6-'СЕТ СН'!$H$23</f>
        <v>2116.8933717</v>
      </c>
      <c r="J93" s="36">
        <f>SUMIFS(СВЦЭМ!$D$39:$D$782,СВЦЭМ!$A$39:$A$782,$A93,СВЦЭМ!$B$39:$B$782,J$83)+'СЕТ СН'!$H$11+СВЦЭМ!$D$10+'СЕТ СН'!$H$6-'СЕТ СН'!$H$23</f>
        <v>2096.7250340599999</v>
      </c>
      <c r="K93" s="36">
        <f>SUMIFS(СВЦЭМ!$D$39:$D$782,СВЦЭМ!$A$39:$A$782,$A93,СВЦЭМ!$B$39:$B$782,K$83)+'СЕТ СН'!$H$11+СВЦЭМ!$D$10+'СЕТ СН'!$H$6-'СЕТ СН'!$H$23</f>
        <v>2077.8471003600002</v>
      </c>
      <c r="L93" s="36">
        <f>SUMIFS(СВЦЭМ!$D$39:$D$782,СВЦЭМ!$A$39:$A$782,$A93,СВЦЭМ!$B$39:$B$782,L$83)+'СЕТ СН'!$H$11+СВЦЭМ!$D$10+'СЕТ СН'!$H$6-'СЕТ СН'!$H$23</f>
        <v>2078.62768753</v>
      </c>
      <c r="M93" s="36">
        <f>SUMIFS(СВЦЭМ!$D$39:$D$782,СВЦЭМ!$A$39:$A$782,$A93,СВЦЭМ!$B$39:$B$782,M$83)+'СЕТ СН'!$H$11+СВЦЭМ!$D$10+'СЕТ СН'!$H$6-'СЕТ СН'!$H$23</f>
        <v>2109.92172648</v>
      </c>
      <c r="N93" s="36">
        <f>SUMIFS(СВЦЭМ!$D$39:$D$782,СВЦЭМ!$A$39:$A$782,$A93,СВЦЭМ!$B$39:$B$782,N$83)+'СЕТ СН'!$H$11+СВЦЭМ!$D$10+'СЕТ СН'!$H$6-'СЕТ СН'!$H$23</f>
        <v>2153.61404601</v>
      </c>
      <c r="O93" s="36">
        <f>SUMIFS(СВЦЭМ!$D$39:$D$782,СВЦЭМ!$A$39:$A$782,$A93,СВЦЭМ!$B$39:$B$782,O$83)+'СЕТ СН'!$H$11+СВЦЭМ!$D$10+'СЕТ СН'!$H$6-'СЕТ СН'!$H$23</f>
        <v>2190.7453287100002</v>
      </c>
      <c r="P93" s="36">
        <f>SUMIFS(СВЦЭМ!$D$39:$D$782,СВЦЭМ!$A$39:$A$782,$A93,СВЦЭМ!$B$39:$B$782,P$83)+'СЕТ СН'!$H$11+СВЦЭМ!$D$10+'СЕТ СН'!$H$6-'СЕТ СН'!$H$23</f>
        <v>2202.0486652600002</v>
      </c>
      <c r="Q93" s="36">
        <f>SUMIFS(СВЦЭМ!$D$39:$D$782,СВЦЭМ!$A$39:$A$782,$A93,СВЦЭМ!$B$39:$B$782,Q$83)+'СЕТ СН'!$H$11+СВЦЭМ!$D$10+'СЕТ СН'!$H$6-'СЕТ СН'!$H$23</f>
        <v>2196.7244846900003</v>
      </c>
      <c r="R93" s="36">
        <f>SUMIFS(СВЦЭМ!$D$39:$D$782,СВЦЭМ!$A$39:$A$782,$A93,СВЦЭМ!$B$39:$B$782,R$83)+'СЕТ СН'!$H$11+СВЦЭМ!$D$10+'СЕТ СН'!$H$6-'СЕТ СН'!$H$23</f>
        <v>2201.56039547</v>
      </c>
      <c r="S93" s="36">
        <f>SUMIFS(СВЦЭМ!$D$39:$D$782,СВЦЭМ!$A$39:$A$782,$A93,СВЦЭМ!$B$39:$B$782,S$83)+'СЕТ СН'!$H$11+СВЦЭМ!$D$10+'СЕТ СН'!$H$6-'СЕТ СН'!$H$23</f>
        <v>2193.1589382900002</v>
      </c>
      <c r="T93" s="36">
        <f>SUMIFS(СВЦЭМ!$D$39:$D$782,СВЦЭМ!$A$39:$A$782,$A93,СВЦЭМ!$B$39:$B$782,T$83)+'СЕТ СН'!$H$11+СВЦЭМ!$D$10+'СЕТ СН'!$H$6-'СЕТ СН'!$H$23</f>
        <v>2157.0578159199999</v>
      </c>
      <c r="U93" s="36">
        <f>SUMIFS(СВЦЭМ!$D$39:$D$782,СВЦЭМ!$A$39:$A$782,$A93,СВЦЭМ!$B$39:$B$782,U$83)+'СЕТ СН'!$H$11+СВЦЭМ!$D$10+'СЕТ СН'!$H$6-'СЕТ СН'!$H$23</f>
        <v>2139.11257944</v>
      </c>
      <c r="V93" s="36">
        <f>SUMIFS(СВЦЭМ!$D$39:$D$782,СВЦЭМ!$A$39:$A$782,$A93,СВЦЭМ!$B$39:$B$782,V$83)+'СЕТ СН'!$H$11+СВЦЭМ!$D$10+'СЕТ СН'!$H$6-'СЕТ СН'!$H$23</f>
        <v>2141.2583312100001</v>
      </c>
      <c r="W93" s="36">
        <f>SUMIFS(СВЦЭМ!$D$39:$D$782,СВЦЭМ!$A$39:$A$782,$A93,СВЦЭМ!$B$39:$B$782,W$83)+'СЕТ СН'!$H$11+СВЦЭМ!$D$10+'СЕТ СН'!$H$6-'СЕТ СН'!$H$23</f>
        <v>2138.95242826</v>
      </c>
      <c r="X93" s="36">
        <f>SUMIFS(СВЦЭМ!$D$39:$D$782,СВЦЭМ!$A$39:$A$782,$A93,СВЦЭМ!$B$39:$B$782,X$83)+'СЕТ СН'!$H$11+СВЦЭМ!$D$10+'СЕТ СН'!$H$6-'СЕТ СН'!$H$23</f>
        <v>2172.1380632599999</v>
      </c>
      <c r="Y93" s="36">
        <f>SUMIFS(СВЦЭМ!$D$39:$D$782,СВЦЭМ!$A$39:$A$782,$A93,СВЦЭМ!$B$39:$B$782,Y$83)+'СЕТ СН'!$H$11+СВЦЭМ!$D$10+'СЕТ СН'!$H$6-'СЕТ СН'!$H$23</f>
        <v>2177.5180917799998</v>
      </c>
    </row>
    <row r="94" spans="1:27" ht="15.75" x14ac:dyDescent="0.2">
      <c r="A94" s="35">
        <f t="shared" si="2"/>
        <v>44996</v>
      </c>
      <c r="B94" s="36">
        <f>SUMIFS(СВЦЭМ!$D$39:$D$782,СВЦЭМ!$A$39:$A$782,$A94,СВЦЭМ!$B$39:$B$782,B$83)+'СЕТ СН'!$H$11+СВЦЭМ!$D$10+'СЕТ СН'!$H$6-'СЕТ СН'!$H$23</f>
        <v>2138.4975761599999</v>
      </c>
      <c r="C94" s="36">
        <f>SUMIFS(СВЦЭМ!$D$39:$D$782,СВЦЭМ!$A$39:$A$782,$A94,СВЦЭМ!$B$39:$B$782,C$83)+'СЕТ СН'!$H$11+СВЦЭМ!$D$10+'СЕТ СН'!$H$6-'СЕТ СН'!$H$23</f>
        <v>2195.2647630400002</v>
      </c>
      <c r="D94" s="36">
        <f>SUMIFS(СВЦЭМ!$D$39:$D$782,СВЦЭМ!$A$39:$A$782,$A94,СВЦЭМ!$B$39:$B$782,D$83)+'СЕТ СН'!$H$11+СВЦЭМ!$D$10+'СЕТ СН'!$H$6-'СЕТ СН'!$H$23</f>
        <v>2223.6420081700003</v>
      </c>
      <c r="E94" s="36">
        <f>SUMIFS(СВЦЭМ!$D$39:$D$782,СВЦЭМ!$A$39:$A$782,$A94,СВЦЭМ!$B$39:$B$782,E$83)+'СЕТ СН'!$H$11+СВЦЭМ!$D$10+'СЕТ СН'!$H$6-'СЕТ СН'!$H$23</f>
        <v>2214.8794243299999</v>
      </c>
      <c r="F94" s="36">
        <f>SUMIFS(СВЦЭМ!$D$39:$D$782,СВЦЭМ!$A$39:$A$782,$A94,СВЦЭМ!$B$39:$B$782,F$83)+'СЕТ СН'!$H$11+СВЦЭМ!$D$10+'СЕТ СН'!$H$6-'СЕТ СН'!$H$23</f>
        <v>2210.1306511400003</v>
      </c>
      <c r="G94" s="36">
        <f>SUMIFS(СВЦЭМ!$D$39:$D$782,СВЦЭМ!$A$39:$A$782,$A94,СВЦЭМ!$B$39:$B$782,G$83)+'СЕТ СН'!$H$11+СВЦЭМ!$D$10+'СЕТ СН'!$H$6-'СЕТ СН'!$H$23</f>
        <v>2197.3954355700002</v>
      </c>
      <c r="H94" s="36">
        <f>SUMIFS(СВЦЭМ!$D$39:$D$782,СВЦЭМ!$A$39:$A$782,$A94,СВЦЭМ!$B$39:$B$782,H$83)+'СЕТ СН'!$H$11+СВЦЭМ!$D$10+'СЕТ СН'!$H$6-'СЕТ СН'!$H$23</f>
        <v>2194.15908906</v>
      </c>
      <c r="I94" s="36">
        <f>SUMIFS(СВЦЭМ!$D$39:$D$782,СВЦЭМ!$A$39:$A$782,$A94,СВЦЭМ!$B$39:$B$782,I$83)+'СЕТ СН'!$H$11+СВЦЭМ!$D$10+'СЕТ СН'!$H$6-'СЕТ СН'!$H$23</f>
        <v>2173.97379701</v>
      </c>
      <c r="J94" s="36">
        <f>SUMIFS(СВЦЭМ!$D$39:$D$782,СВЦЭМ!$A$39:$A$782,$A94,СВЦЭМ!$B$39:$B$782,J$83)+'СЕТ СН'!$H$11+СВЦЭМ!$D$10+'СЕТ СН'!$H$6-'СЕТ СН'!$H$23</f>
        <v>2099.7022190600001</v>
      </c>
      <c r="K94" s="36">
        <f>SUMIFS(СВЦЭМ!$D$39:$D$782,СВЦЭМ!$A$39:$A$782,$A94,СВЦЭМ!$B$39:$B$782,K$83)+'СЕТ СН'!$H$11+СВЦЭМ!$D$10+'СЕТ СН'!$H$6-'СЕТ СН'!$H$23</f>
        <v>1991.3449578299999</v>
      </c>
      <c r="L94" s="36">
        <f>SUMIFS(СВЦЭМ!$D$39:$D$782,СВЦЭМ!$A$39:$A$782,$A94,СВЦЭМ!$B$39:$B$782,L$83)+'СЕТ СН'!$H$11+СВЦЭМ!$D$10+'СЕТ СН'!$H$6-'СЕТ СН'!$H$23</f>
        <v>1978.7006338199999</v>
      </c>
      <c r="M94" s="36">
        <f>SUMIFS(СВЦЭМ!$D$39:$D$782,СВЦЭМ!$A$39:$A$782,$A94,СВЦЭМ!$B$39:$B$782,M$83)+'СЕТ СН'!$H$11+СВЦЭМ!$D$10+'СЕТ СН'!$H$6-'СЕТ СН'!$H$23</f>
        <v>1929.9414416699999</v>
      </c>
      <c r="N94" s="36">
        <f>SUMIFS(СВЦЭМ!$D$39:$D$782,СВЦЭМ!$A$39:$A$782,$A94,СВЦЭМ!$B$39:$B$782,N$83)+'СЕТ СН'!$H$11+СВЦЭМ!$D$10+'СЕТ СН'!$H$6-'СЕТ СН'!$H$23</f>
        <v>1984.53563323</v>
      </c>
      <c r="O94" s="36">
        <f>SUMIFS(СВЦЭМ!$D$39:$D$782,СВЦЭМ!$A$39:$A$782,$A94,СВЦЭМ!$B$39:$B$782,O$83)+'СЕТ СН'!$H$11+СВЦЭМ!$D$10+'СЕТ СН'!$H$6-'СЕТ СН'!$H$23</f>
        <v>2030.73237331</v>
      </c>
      <c r="P94" s="36">
        <f>SUMIFS(СВЦЭМ!$D$39:$D$782,СВЦЭМ!$A$39:$A$782,$A94,СВЦЭМ!$B$39:$B$782,P$83)+'СЕТ СН'!$H$11+СВЦЭМ!$D$10+'СЕТ СН'!$H$6-'СЕТ СН'!$H$23</f>
        <v>2054.7969419800002</v>
      </c>
      <c r="Q94" s="36">
        <f>SUMIFS(СВЦЭМ!$D$39:$D$782,СВЦЭМ!$A$39:$A$782,$A94,СВЦЭМ!$B$39:$B$782,Q$83)+'СЕТ СН'!$H$11+СВЦЭМ!$D$10+'СЕТ СН'!$H$6-'СЕТ СН'!$H$23</f>
        <v>2064.69576938</v>
      </c>
      <c r="R94" s="36">
        <f>SUMIFS(СВЦЭМ!$D$39:$D$782,СВЦЭМ!$A$39:$A$782,$A94,СВЦЭМ!$B$39:$B$782,R$83)+'СЕТ СН'!$H$11+СВЦЭМ!$D$10+'СЕТ СН'!$H$6-'СЕТ СН'!$H$23</f>
        <v>2074.6010127099998</v>
      </c>
      <c r="S94" s="36">
        <f>SUMIFS(СВЦЭМ!$D$39:$D$782,СВЦЭМ!$A$39:$A$782,$A94,СВЦЭМ!$B$39:$B$782,S$83)+'СЕТ СН'!$H$11+СВЦЭМ!$D$10+'СЕТ СН'!$H$6-'СЕТ СН'!$H$23</f>
        <v>2069.2676976100001</v>
      </c>
      <c r="T94" s="36">
        <f>SUMIFS(СВЦЭМ!$D$39:$D$782,СВЦЭМ!$A$39:$A$782,$A94,СВЦЭМ!$B$39:$B$782,T$83)+'СЕТ СН'!$H$11+СВЦЭМ!$D$10+'СЕТ СН'!$H$6-'СЕТ СН'!$H$23</f>
        <v>2042.6883163699999</v>
      </c>
      <c r="U94" s="36">
        <f>SUMIFS(СВЦЭМ!$D$39:$D$782,СВЦЭМ!$A$39:$A$782,$A94,СВЦЭМ!$B$39:$B$782,U$83)+'СЕТ СН'!$H$11+СВЦЭМ!$D$10+'СЕТ СН'!$H$6-'СЕТ СН'!$H$23</f>
        <v>2017.1425929299999</v>
      </c>
      <c r="V94" s="36">
        <f>SUMIFS(СВЦЭМ!$D$39:$D$782,СВЦЭМ!$A$39:$A$782,$A94,СВЦЭМ!$B$39:$B$782,V$83)+'СЕТ СН'!$H$11+СВЦЭМ!$D$10+'СЕТ СН'!$H$6-'СЕТ СН'!$H$23</f>
        <v>2002.3213253599999</v>
      </c>
      <c r="W94" s="36">
        <f>SUMIFS(СВЦЭМ!$D$39:$D$782,СВЦЭМ!$A$39:$A$782,$A94,СВЦЭМ!$B$39:$B$782,W$83)+'СЕТ СН'!$H$11+СВЦЭМ!$D$10+'СЕТ СН'!$H$6-'СЕТ СН'!$H$23</f>
        <v>2013.0959827300001</v>
      </c>
      <c r="X94" s="36">
        <f>SUMIFS(СВЦЭМ!$D$39:$D$782,СВЦЭМ!$A$39:$A$782,$A94,СВЦЭМ!$B$39:$B$782,X$83)+'СЕТ СН'!$H$11+СВЦЭМ!$D$10+'СЕТ СН'!$H$6-'СЕТ СН'!$H$23</f>
        <v>2054.6059599700002</v>
      </c>
      <c r="Y94" s="36">
        <f>SUMIFS(СВЦЭМ!$D$39:$D$782,СВЦЭМ!$A$39:$A$782,$A94,СВЦЭМ!$B$39:$B$782,Y$83)+'СЕТ СН'!$H$11+СВЦЭМ!$D$10+'СЕТ СН'!$H$6-'СЕТ СН'!$H$23</f>
        <v>2101.3101024000002</v>
      </c>
    </row>
    <row r="95" spans="1:27" ht="15.75" x14ac:dyDescent="0.2">
      <c r="A95" s="35">
        <f t="shared" si="2"/>
        <v>44997</v>
      </c>
      <c r="B95" s="36">
        <f>SUMIFS(СВЦЭМ!$D$39:$D$782,СВЦЭМ!$A$39:$A$782,$A95,СВЦЭМ!$B$39:$B$782,B$83)+'СЕТ СН'!$H$11+СВЦЭМ!$D$10+'СЕТ СН'!$H$6-'СЕТ СН'!$H$23</f>
        <v>2150.8962724600001</v>
      </c>
      <c r="C95" s="36">
        <f>SUMIFS(СВЦЭМ!$D$39:$D$782,СВЦЭМ!$A$39:$A$782,$A95,СВЦЭМ!$B$39:$B$782,C$83)+'СЕТ СН'!$H$11+СВЦЭМ!$D$10+'СЕТ СН'!$H$6-'СЕТ СН'!$H$23</f>
        <v>2212.0133002799998</v>
      </c>
      <c r="D95" s="36">
        <f>SUMIFS(СВЦЭМ!$D$39:$D$782,СВЦЭМ!$A$39:$A$782,$A95,СВЦЭМ!$B$39:$B$782,D$83)+'СЕТ СН'!$H$11+СВЦЭМ!$D$10+'СЕТ СН'!$H$6-'СЕТ СН'!$H$23</f>
        <v>2242.6594206499999</v>
      </c>
      <c r="E95" s="36">
        <f>SUMIFS(СВЦЭМ!$D$39:$D$782,СВЦЭМ!$A$39:$A$782,$A95,СВЦЭМ!$B$39:$B$782,E$83)+'СЕТ СН'!$H$11+СВЦЭМ!$D$10+'СЕТ СН'!$H$6-'СЕТ СН'!$H$23</f>
        <v>2232.1925243400001</v>
      </c>
      <c r="F95" s="36">
        <f>SUMIFS(СВЦЭМ!$D$39:$D$782,СВЦЭМ!$A$39:$A$782,$A95,СВЦЭМ!$B$39:$B$782,F$83)+'СЕТ СН'!$H$11+СВЦЭМ!$D$10+'СЕТ СН'!$H$6-'СЕТ СН'!$H$23</f>
        <v>2235.3475729100001</v>
      </c>
      <c r="G95" s="36">
        <f>SUMIFS(СВЦЭМ!$D$39:$D$782,СВЦЭМ!$A$39:$A$782,$A95,СВЦЭМ!$B$39:$B$782,G$83)+'СЕТ СН'!$H$11+СВЦЭМ!$D$10+'СЕТ СН'!$H$6-'СЕТ СН'!$H$23</f>
        <v>2229.5407748600001</v>
      </c>
      <c r="H95" s="36">
        <f>SUMIFS(СВЦЭМ!$D$39:$D$782,СВЦЭМ!$A$39:$A$782,$A95,СВЦЭМ!$B$39:$B$782,H$83)+'СЕТ СН'!$H$11+СВЦЭМ!$D$10+'СЕТ СН'!$H$6-'СЕТ СН'!$H$23</f>
        <v>2216.0937878899999</v>
      </c>
      <c r="I95" s="36">
        <f>SUMIFS(СВЦЭМ!$D$39:$D$782,СВЦЭМ!$A$39:$A$782,$A95,СВЦЭМ!$B$39:$B$782,I$83)+'СЕТ СН'!$H$11+СВЦЭМ!$D$10+'СЕТ СН'!$H$6-'СЕТ СН'!$H$23</f>
        <v>2180.1777580399998</v>
      </c>
      <c r="J95" s="36">
        <f>SUMIFS(СВЦЭМ!$D$39:$D$782,СВЦЭМ!$A$39:$A$782,$A95,СВЦЭМ!$B$39:$B$782,J$83)+'СЕТ СН'!$H$11+СВЦЭМ!$D$10+'СЕТ СН'!$H$6-'СЕТ СН'!$H$23</f>
        <v>2153.09679005</v>
      </c>
      <c r="K95" s="36">
        <f>SUMIFS(СВЦЭМ!$D$39:$D$782,СВЦЭМ!$A$39:$A$782,$A95,СВЦЭМ!$B$39:$B$782,K$83)+'СЕТ СН'!$H$11+СВЦЭМ!$D$10+'СЕТ СН'!$H$6-'СЕТ СН'!$H$23</f>
        <v>2076.4934636100002</v>
      </c>
      <c r="L95" s="36">
        <f>SUMIFS(СВЦЭМ!$D$39:$D$782,СВЦЭМ!$A$39:$A$782,$A95,СВЦЭМ!$B$39:$B$782,L$83)+'СЕТ СН'!$H$11+СВЦЭМ!$D$10+'СЕТ СН'!$H$6-'СЕТ СН'!$H$23</f>
        <v>2048.46859464</v>
      </c>
      <c r="M95" s="36">
        <f>SUMIFS(СВЦЭМ!$D$39:$D$782,СВЦЭМ!$A$39:$A$782,$A95,СВЦЭМ!$B$39:$B$782,M$83)+'СЕТ СН'!$H$11+СВЦЭМ!$D$10+'СЕТ СН'!$H$6-'СЕТ СН'!$H$23</f>
        <v>2049.9886455000001</v>
      </c>
      <c r="N95" s="36">
        <f>SUMIFS(СВЦЭМ!$D$39:$D$782,СВЦЭМ!$A$39:$A$782,$A95,СВЦЭМ!$B$39:$B$782,N$83)+'СЕТ СН'!$H$11+СВЦЭМ!$D$10+'СЕТ СН'!$H$6-'СЕТ СН'!$H$23</f>
        <v>2077.88764842</v>
      </c>
      <c r="O95" s="36">
        <f>SUMIFS(СВЦЭМ!$D$39:$D$782,СВЦЭМ!$A$39:$A$782,$A95,СВЦЭМ!$B$39:$B$782,O$83)+'СЕТ СН'!$H$11+СВЦЭМ!$D$10+'СЕТ СН'!$H$6-'СЕТ СН'!$H$23</f>
        <v>2103.9714119300002</v>
      </c>
      <c r="P95" s="36">
        <f>SUMIFS(СВЦЭМ!$D$39:$D$782,СВЦЭМ!$A$39:$A$782,$A95,СВЦЭМ!$B$39:$B$782,P$83)+'СЕТ СН'!$H$11+СВЦЭМ!$D$10+'СЕТ СН'!$H$6-'СЕТ СН'!$H$23</f>
        <v>2121.4813901799998</v>
      </c>
      <c r="Q95" s="36">
        <f>SUMIFS(СВЦЭМ!$D$39:$D$782,СВЦЭМ!$A$39:$A$782,$A95,СВЦЭМ!$B$39:$B$782,Q$83)+'СЕТ СН'!$H$11+СВЦЭМ!$D$10+'СЕТ СН'!$H$6-'СЕТ СН'!$H$23</f>
        <v>2133.0592725300003</v>
      </c>
      <c r="R95" s="36">
        <f>SUMIFS(СВЦЭМ!$D$39:$D$782,СВЦЭМ!$A$39:$A$782,$A95,СВЦЭМ!$B$39:$B$782,R$83)+'СЕТ СН'!$H$11+СВЦЭМ!$D$10+'СЕТ СН'!$H$6-'СЕТ СН'!$H$23</f>
        <v>2129.0463622500001</v>
      </c>
      <c r="S95" s="36">
        <f>SUMIFS(СВЦЭМ!$D$39:$D$782,СВЦЭМ!$A$39:$A$782,$A95,СВЦЭМ!$B$39:$B$782,S$83)+'СЕТ СН'!$H$11+СВЦЭМ!$D$10+'СЕТ СН'!$H$6-'СЕТ СН'!$H$23</f>
        <v>2109.3771729300001</v>
      </c>
      <c r="T95" s="36">
        <f>SUMIFS(СВЦЭМ!$D$39:$D$782,СВЦЭМ!$A$39:$A$782,$A95,СВЦЭМ!$B$39:$B$782,T$83)+'СЕТ СН'!$H$11+СВЦЭМ!$D$10+'СЕТ СН'!$H$6-'СЕТ СН'!$H$23</f>
        <v>2082.99780693</v>
      </c>
      <c r="U95" s="36">
        <f>SUMIFS(СВЦЭМ!$D$39:$D$782,СВЦЭМ!$A$39:$A$782,$A95,СВЦЭМ!$B$39:$B$782,U$83)+'СЕТ СН'!$H$11+СВЦЭМ!$D$10+'СЕТ СН'!$H$6-'СЕТ СН'!$H$23</f>
        <v>2059.7821292600001</v>
      </c>
      <c r="V95" s="36">
        <f>SUMIFS(СВЦЭМ!$D$39:$D$782,СВЦЭМ!$A$39:$A$782,$A95,СВЦЭМ!$B$39:$B$782,V$83)+'СЕТ СН'!$H$11+СВЦЭМ!$D$10+'СЕТ СН'!$H$6-'СЕТ СН'!$H$23</f>
        <v>2091.6269284300001</v>
      </c>
      <c r="W95" s="36">
        <f>SUMIFS(СВЦЭМ!$D$39:$D$782,СВЦЭМ!$A$39:$A$782,$A95,СВЦЭМ!$B$39:$B$782,W$83)+'СЕТ СН'!$H$11+СВЦЭМ!$D$10+'СЕТ СН'!$H$6-'СЕТ СН'!$H$23</f>
        <v>2097.4333187800003</v>
      </c>
      <c r="X95" s="36">
        <f>SUMIFS(СВЦЭМ!$D$39:$D$782,СВЦЭМ!$A$39:$A$782,$A95,СВЦЭМ!$B$39:$B$782,X$83)+'СЕТ СН'!$H$11+СВЦЭМ!$D$10+'СЕТ СН'!$H$6-'СЕТ СН'!$H$23</f>
        <v>2139.55243806</v>
      </c>
      <c r="Y95" s="36">
        <f>SUMIFS(СВЦЭМ!$D$39:$D$782,СВЦЭМ!$A$39:$A$782,$A95,СВЦЭМ!$B$39:$B$782,Y$83)+'СЕТ СН'!$H$11+СВЦЭМ!$D$10+'СЕТ СН'!$H$6-'СЕТ СН'!$H$23</f>
        <v>2170.2712590900001</v>
      </c>
    </row>
    <row r="96" spans="1:27" ht="15.75" x14ac:dyDescent="0.2">
      <c r="A96" s="35">
        <f t="shared" si="2"/>
        <v>44998</v>
      </c>
      <c r="B96" s="36">
        <f>SUMIFS(СВЦЭМ!$D$39:$D$782,СВЦЭМ!$A$39:$A$782,$A96,СВЦЭМ!$B$39:$B$782,B$83)+'СЕТ СН'!$H$11+СВЦЭМ!$D$10+'СЕТ СН'!$H$6-'СЕТ СН'!$H$23</f>
        <v>2166.84853952</v>
      </c>
      <c r="C96" s="36">
        <f>SUMIFS(СВЦЭМ!$D$39:$D$782,СВЦЭМ!$A$39:$A$782,$A96,СВЦЭМ!$B$39:$B$782,C$83)+'СЕТ СН'!$H$11+СВЦЭМ!$D$10+'СЕТ СН'!$H$6-'СЕТ СН'!$H$23</f>
        <v>2203.98887973</v>
      </c>
      <c r="D96" s="36">
        <f>SUMIFS(СВЦЭМ!$D$39:$D$782,СВЦЭМ!$A$39:$A$782,$A96,СВЦЭМ!$B$39:$B$782,D$83)+'СЕТ СН'!$H$11+СВЦЭМ!$D$10+'СЕТ СН'!$H$6-'СЕТ СН'!$H$23</f>
        <v>2239.4302250700002</v>
      </c>
      <c r="E96" s="36">
        <f>SUMIFS(СВЦЭМ!$D$39:$D$782,СВЦЭМ!$A$39:$A$782,$A96,СВЦЭМ!$B$39:$B$782,E$83)+'СЕТ СН'!$H$11+СВЦЭМ!$D$10+'СЕТ СН'!$H$6-'СЕТ СН'!$H$23</f>
        <v>2241.0898752399999</v>
      </c>
      <c r="F96" s="36">
        <f>SUMIFS(СВЦЭМ!$D$39:$D$782,СВЦЭМ!$A$39:$A$782,$A96,СВЦЭМ!$B$39:$B$782,F$83)+'СЕТ СН'!$H$11+СВЦЭМ!$D$10+'СЕТ СН'!$H$6-'СЕТ СН'!$H$23</f>
        <v>2254.6825675999999</v>
      </c>
      <c r="G96" s="36">
        <f>SUMIFS(СВЦЭМ!$D$39:$D$782,СВЦЭМ!$A$39:$A$782,$A96,СВЦЭМ!$B$39:$B$782,G$83)+'СЕТ СН'!$H$11+СВЦЭМ!$D$10+'СЕТ СН'!$H$6-'СЕТ СН'!$H$23</f>
        <v>2229.8981702999999</v>
      </c>
      <c r="H96" s="36">
        <f>SUMIFS(СВЦЭМ!$D$39:$D$782,СВЦЭМ!$A$39:$A$782,$A96,СВЦЭМ!$B$39:$B$782,H$83)+'СЕТ СН'!$H$11+СВЦЭМ!$D$10+'СЕТ СН'!$H$6-'СЕТ СН'!$H$23</f>
        <v>2186.19354256</v>
      </c>
      <c r="I96" s="36">
        <f>SUMIFS(СВЦЭМ!$D$39:$D$782,СВЦЭМ!$A$39:$A$782,$A96,СВЦЭМ!$B$39:$B$782,I$83)+'СЕТ СН'!$H$11+СВЦЭМ!$D$10+'СЕТ СН'!$H$6-'СЕТ СН'!$H$23</f>
        <v>2149.0887884500003</v>
      </c>
      <c r="J96" s="36">
        <f>SUMIFS(СВЦЭМ!$D$39:$D$782,СВЦЭМ!$A$39:$A$782,$A96,СВЦЭМ!$B$39:$B$782,J$83)+'СЕТ СН'!$H$11+СВЦЭМ!$D$10+'СЕТ СН'!$H$6-'СЕТ СН'!$H$23</f>
        <v>2148.8268781699999</v>
      </c>
      <c r="K96" s="36">
        <f>SUMIFS(СВЦЭМ!$D$39:$D$782,СВЦЭМ!$A$39:$A$782,$A96,СВЦЭМ!$B$39:$B$782,K$83)+'СЕТ СН'!$H$11+СВЦЭМ!$D$10+'СЕТ СН'!$H$6-'СЕТ СН'!$H$23</f>
        <v>2106.1159030399999</v>
      </c>
      <c r="L96" s="36">
        <f>SUMIFS(СВЦЭМ!$D$39:$D$782,СВЦЭМ!$A$39:$A$782,$A96,СВЦЭМ!$B$39:$B$782,L$83)+'СЕТ СН'!$H$11+СВЦЭМ!$D$10+'СЕТ СН'!$H$6-'СЕТ СН'!$H$23</f>
        <v>2112.17805641</v>
      </c>
      <c r="M96" s="36">
        <f>SUMIFS(СВЦЭМ!$D$39:$D$782,СВЦЭМ!$A$39:$A$782,$A96,СВЦЭМ!$B$39:$B$782,M$83)+'СЕТ СН'!$H$11+СВЦЭМ!$D$10+'СЕТ СН'!$H$6-'СЕТ СН'!$H$23</f>
        <v>2115.0691806899999</v>
      </c>
      <c r="N96" s="36">
        <f>SUMIFS(СВЦЭМ!$D$39:$D$782,СВЦЭМ!$A$39:$A$782,$A96,СВЦЭМ!$B$39:$B$782,N$83)+'СЕТ СН'!$H$11+СВЦЭМ!$D$10+'СЕТ СН'!$H$6-'СЕТ СН'!$H$23</f>
        <v>2138.0384446100002</v>
      </c>
      <c r="O96" s="36">
        <f>SUMIFS(СВЦЭМ!$D$39:$D$782,СВЦЭМ!$A$39:$A$782,$A96,СВЦЭМ!$B$39:$B$782,O$83)+'СЕТ СН'!$H$11+СВЦЭМ!$D$10+'СЕТ СН'!$H$6-'СЕТ СН'!$H$23</f>
        <v>2161.4877361500003</v>
      </c>
      <c r="P96" s="36">
        <f>SUMIFS(СВЦЭМ!$D$39:$D$782,СВЦЭМ!$A$39:$A$782,$A96,СВЦЭМ!$B$39:$B$782,P$83)+'СЕТ СН'!$H$11+СВЦЭМ!$D$10+'СЕТ СН'!$H$6-'СЕТ СН'!$H$23</f>
        <v>2165.4435042</v>
      </c>
      <c r="Q96" s="36">
        <f>SUMIFS(СВЦЭМ!$D$39:$D$782,СВЦЭМ!$A$39:$A$782,$A96,СВЦЭМ!$B$39:$B$782,Q$83)+'СЕТ СН'!$H$11+СВЦЭМ!$D$10+'СЕТ СН'!$H$6-'СЕТ СН'!$H$23</f>
        <v>2161.7713548800002</v>
      </c>
      <c r="R96" s="36">
        <f>SUMIFS(СВЦЭМ!$D$39:$D$782,СВЦЭМ!$A$39:$A$782,$A96,СВЦЭМ!$B$39:$B$782,R$83)+'СЕТ СН'!$H$11+СВЦЭМ!$D$10+'СЕТ СН'!$H$6-'СЕТ СН'!$H$23</f>
        <v>2164.6427599399999</v>
      </c>
      <c r="S96" s="36">
        <f>SUMIFS(СВЦЭМ!$D$39:$D$782,СВЦЭМ!$A$39:$A$782,$A96,СВЦЭМ!$B$39:$B$782,S$83)+'СЕТ СН'!$H$11+СВЦЭМ!$D$10+'СЕТ СН'!$H$6-'СЕТ СН'!$H$23</f>
        <v>2158.5573121699999</v>
      </c>
      <c r="T96" s="36">
        <f>SUMIFS(СВЦЭМ!$D$39:$D$782,СВЦЭМ!$A$39:$A$782,$A96,СВЦЭМ!$B$39:$B$782,T$83)+'СЕТ СН'!$H$11+СВЦЭМ!$D$10+'СЕТ СН'!$H$6-'СЕТ СН'!$H$23</f>
        <v>2136.5676683800002</v>
      </c>
      <c r="U96" s="36">
        <f>SUMIFS(СВЦЭМ!$D$39:$D$782,СВЦЭМ!$A$39:$A$782,$A96,СВЦЭМ!$B$39:$B$782,U$83)+'СЕТ СН'!$H$11+СВЦЭМ!$D$10+'СЕТ СН'!$H$6-'СЕТ СН'!$H$23</f>
        <v>2108.5055630500001</v>
      </c>
      <c r="V96" s="36">
        <f>SUMIFS(СВЦЭМ!$D$39:$D$782,СВЦЭМ!$A$39:$A$782,$A96,СВЦЭМ!$B$39:$B$782,V$83)+'СЕТ СН'!$H$11+СВЦЭМ!$D$10+'СЕТ СН'!$H$6-'СЕТ СН'!$H$23</f>
        <v>2105.8751639100001</v>
      </c>
      <c r="W96" s="36">
        <f>SUMIFS(СВЦЭМ!$D$39:$D$782,СВЦЭМ!$A$39:$A$782,$A96,СВЦЭМ!$B$39:$B$782,W$83)+'СЕТ СН'!$H$11+СВЦЭМ!$D$10+'СЕТ СН'!$H$6-'СЕТ СН'!$H$23</f>
        <v>2103.1561590800002</v>
      </c>
      <c r="X96" s="36">
        <f>SUMIFS(СВЦЭМ!$D$39:$D$782,СВЦЭМ!$A$39:$A$782,$A96,СВЦЭМ!$B$39:$B$782,X$83)+'СЕТ СН'!$H$11+СВЦЭМ!$D$10+'СЕТ СН'!$H$6-'СЕТ СН'!$H$23</f>
        <v>2148.8812897100001</v>
      </c>
      <c r="Y96" s="36">
        <f>SUMIFS(СВЦЭМ!$D$39:$D$782,СВЦЭМ!$A$39:$A$782,$A96,СВЦЭМ!$B$39:$B$782,Y$83)+'СЕТ СН'!$H$11+СВЦЭМ!$D$10+'СЕТ СН'!$H$6-'СЕТ СН'!$H$23</f>
        <v>2142.5368263</v>
      </c>
    </row>
    <row r="97" spans="1:25" ht="15.75" x14ac:dyDescent="0.2">
      <c r="A97" s="35">
        <f t="shared" si="2"/>
        <v>44999</v>
      </c>
      <c r="B97" s="36">
        <f>SUMIFS(СВЦЭМ!$D$39:$D$782,СВЦЭМ!$A$39:$A$782,$A97,СВЦЭМ!$B$39:$B$782,B$83)+'СЕТ СН'!$H$11+СВЦЭМ!$D$10+'СЕТ СН'!$H$6-'СЕТ СН'!$H$23</f>
        <v>2228.3540029199999</v>
      </c>
      <c r="C97" s="36">
        <f>SUMIFS(СВЦЭМ!$D$39:$D$782,СВЦЭМ!$A$39:$A$782,$A97,СВЦЭМ!$B$39:$B$782,C$83)+'СЕТ СН'!$H$11+СВЦЭМ!$D$10+'СЕТ СН'!$H$6-'СЕТ СН'!$H$23</f>
        <v>2291.0729438599997</v>
      </c>
      <c r="D97" s="36">
        <f>SUMIFS(СВЦЭМ!$D$39:$D$782,СВЦЭМ!$A$39:$A$782,$A97,СВЦЭМ!$B$39:$B$782,D$83)+'СЕТ СН'!$H$11+СВЦЭМ!$D$10+'СЕТ СН'!$H$6-'СЕТ СН'!$H$23</f>
        <v>2329.5259235600001</v>
      </c>
      <c r="E97" s="36">
        <f>SUMIFS(СВЦЭМ!$D$39:$D$782,СВЦЭМ!$A$39:$A$782,$A97,СВЦЭМ!$B$39:$B$782,E$83)+'СЕТ СН'!$H$11+СВЦЭМ!$D$10+'СЕТ СН'!$H$6-'СЕТ СН'!$H$23</f>
        <v>2335.43519857</v>
      </c>
      <c r="F97" s="36">
        <f>SUMIFS(СВЦЭМ!$D$39:$D$782,СВЦЭМ!$A$39:$A$782,$A97,СВЦЭМ!$B$39:$B$782,F$83)+'СЕТ СН'!$H$11+СВЦЭМ!$D$10+'СЕТ СН'!$H$6-'СЕТ СН'!$H$23</f>
        <v>2333.02131762</v>
      </c>
      <c r="G97" s="36">
        <f>SUMIFS(СВЦЭМ!$D$39:$D$782,СВЦЭМ!$A$39:$A$782,$A97,СВЦЭМ!$B$39:$B$782,G$83)+'СЕТ СН'!$H$11+СВЦЭМ!$D$10+'СЕТ СН'!$H$6-'СЕТ СН'!$H$23</f>
        <v>2318.8048506999999</v>
      </c>
      <c r="H97" s="36">
        <f>SUMIFS(СВЦЭМ!$D$39:$D$782,СВЦЭМ!$A$39:$A$782,$A97,СВЦЭМ!$B$39:$B$782,H$83)+'СЕТ СН'!$H$11+СВЦЭМ!$D$10+'СЕТ СН'!$H$6-'СЕТ СН'!$H$23</f>
        <v>2251.47185395</v>
      </c>
      <c r="I97" s="36">
        <f>SUMIFS(СВЦЭМ!$D$39:$D$782,СВЦЭМ!$A$39:$A$782,$A97,СВЦЭМ!$B$39:$B$782,I$83)+'СЕТ СН'!$H$11+СВЦЭМ!$D$10+'СЕТ СН'!$H$6-'СЕТ СН'!$H$23</f>
        <v>2179.0910031100002</v>
      </c>
      <c r="J97" s="36">
        <f>SUMIFS(СВЦЭМ!$D$39:$D$782,СВЦЭМ!$A$39:$A$782,$A97,СВЦЭМ!$B$39:$B$782,J$83)+'СЕТ СН'!$H$11+СВЦЭМ!$D$10+'СЕТ СН'!$H$6-'СЕТ СН'!$H$23</f>
        <v>2183.75477232</v>
      </c>
      <c r="K97" s="36">
        <f>SUMIFS(СВЦЭМ!$D$39:$D$782,СВЦЭМ!$A$39:$A$782,$A97,СВЦЭМ!$B$39:$B$782,K$83)+'СЕТ СН'!$H$11+СВЦЭМ!$D$10+'СЕТ СН'!$H$6-'СЕТ СН'!$H$23</f>
        <v>2141.8232026000001</v>
      </c>
      <c r="L97" s="36">
        <f>SUMIFS(СВЦЭМ!$D$39:$D$782,СВЦЭМ!$A$39:$A$782,$A97,СВЦЭМ!$B$39:$B$782,L$83)+'СЕТ СН'!$H$11+СВЦЭМ!$D$10+'СЕТ СН'!$H$6-'СЕТ СН'!$H$23</f>
        <v>2130.98460798</v>
      </c>
      <c r="M97" s="36">
        <f>SUMIFS(СВЦЭМ!$D$39:$D$782,СВЦЭМ!$A$39:$A$782,$A97,СВЦЭМ!$B$39:$B$782,M$83)+'СЕТ СН'!$H$11+СВЦЭМ!$D$10+'СЕТ СН'!$H$6-'СЕТ СН'!$H$23</f>
        <v>2102.9789103200001</v>
      </c>
      <c r="N97" s="36">
        <f>SUMIFS(СВЦЭМ!$D$39:$D$782,СВЦЭМ!$A$39:$A$782,$A97,СВЦЭМ!$B$39:$B$782,N$83)+'СЕТ СН'!$H$11+СВЦЭМ!$D$10+'СЕТ СН'!$H$6-'СЕТ СН'!$H$23</f>
        <v>2137.62340993</v>
      </c>
      <c r="O97" s="36">
        <f>SUMIFS(СВЦЭМ!$D$39:$D$782,СВЦЭМ!$A$39:$A$782,$A97,СВЦЭМ!$B$39:$B$782,O$83)+'СЕТ СН'!$H$11+СВЦЭМ!$D$10+'СЕТ СН'!$H$6-'СЕТ СН'!$H$23</f>
        <v>2169.9221885699999</v>
      </c>
      <c r="P97" s="36">
        <f>SUMIFS(СВЦЭМ!$D$39:$D$782,СВЦЭМ!$A$39:$A$782,$A97,СВЦЭМ!$B$39:$B$782,P$83)+'СЕТ СН'!$H$11+СВЦЭМ!$D$10+'СЕТ СН'!$H$6-'СЕТ СН'!$H$23</f>
        <v>2176.45359534</v>
      </c>
      <c r="Q97" s="36">
        <f>SUMIFS(СВЦЭМ!$D$39:$D$782,СВЦЭМ!$A$39:$A$782,$A97,СВЦЭМ!$B$39:$B$782,Q$83)+'СЕТ СН'!$H$11+СВЦЭМ!$D$10+'СЕТ СН'!$H$6-'СЕТ СН'!$H$23</f>
        <v>2185.0422465800002</v>
      </c>
      <c r="R97" s="36">
        <f>SUMIFS(СВЦЭМ!$D$39:$D$782,СВЦЭМ!$A$39:$A$782,$A97,СВЦЭМ!$B$39:$B$782,R$83)+'СЕТ СН'!$H$11+СВЦЭМ!$D$10+'СЕТ СН'!$H$6-'СЕТ СН'!$H$23</f>
        <v>2173.1871960799999</v>
      </c>
      <c r="S97" s="36">
        <f>SUMIFS(СВЦЭМ!$D$39:$D$782,СВЦЭМ!$A$39:$A$782,$A97,СВЦЭМ!$B$39:$B$782,S$83)+'СЕТ СН'!$H$11+СВЦЭМ!$D$10+'СЕТ СН'!$H$6-'СЕТ СН'!$H$23</f>
        <v>2149.36754105</v>
      </c>
      <c r="T97" s="36">
        <f>SUMIFS(СВЦЭМ!$D$39:$D$782,СВЦЭМ!$A$39:$A$782,$A97,СВЦЭМ!$B$39:$B$782,T$83)+'СЕТ СН'!$H$11+СВЦЭМ!$D$10+'СЕТ СН'!$H$6-'СЕТ СН'!$H$23</f>
        <v>2131.7200550500002</v>
      </c>
      <c r="U97" s="36">
        <f>SUMIFS(СВЦЭМ!$D$39:$D$782,СВЦЭМ!$A$39:$A$782,$A97,СВЦЭМ!$B$39:$B$782,U$83)+'СЕТ СН'!$H$11+СВЦЭМ!$D$10+'СЕТ СН'!$H$6-'СЕТ СН'!$H$23</f>
        <v>2101.2969086600001</v>
      </c>
      <c r="V97" s="36">
        <f>SUMIFS(СВЦЭМ!$D$39:$D$782,СВЦЭМ!$A$39:$A$782,$A97,СВЦЭМ!$B$39:$B$782,V$83)+'СЕТ СН'!$H$11+СВЦЭМ!$D$10+'СЕТ СН'!$H$6-'СЕТ СН'!$H$23</f>
        <v>2121.1926605900003</v>
      </c>
      <c r="W97" s="36">
        <f>SUMIFS(СВЦЭМ!$D$39:$D$782,СВЦЭМ!$A$39:$A$782,$A97,СВЦЭМ!$B$39:$B$782,W$83)+'СЕТ СН'!$H$11+СВЦЭМ!$D$10+'СЕТ СН'!$H$6-'СЕТ СН'!$H$23</f>
        <v>2139.19306856</v>
      </c>
      <c r="X97" s="36">
        <f>SUMIFS(СВЦЭМ!$D$39:$D$782,СВЦЭМ!$A$39:$A$782,$A97,СВЦЭМ!$B$39:$B$782,X$83)+'СЕТ СН'!$H$11+СВЦЭМ!$D$10+'СЕТ СН'!$H$6-'СЕТ СН'!$H$23</f>
        <v>2180.3862784000003</v>
      </c>
      <c r="Y97" s="36">
        <f>SUMIFS(СВЦЭМ!$D$39:$D$782,СВЦЭМ!$A$39:$A$782,$A97,СВЦЭМ!$B$39:$B$782,Y$83)+'СЕТ СН'!$H$11+СВЦЭМ!$D$10+'СЕТ СН'!$H$6-'СЕТ СН'!$H$23</f>
        <v>2189.3873807099999</v>
      </c>
    </row>
    <row r="98" spans="1:25" ht="15.75" x14ac:dyDescent="0.2">
      <c r="A98" s="35">
        <f t="shared" si="2"/>
        <v>45000</v>
      </c>
      <c r="B98" s="36">
        <f>SUMIFS(СВЦЭМ!$D$39:$D$782,СВЦЭМ!$A$39:$A$782,$A98,СВЦЭМ!$B$39:$B$782,B$83)+'СЕТ СН'!$H$11+СВЦЭМ!$D$10+'СЕТ СН'!$H$6-'СЕТ СН'!$H$23</f>
        <v>2215.7618132100001</v>
      </c>
      <c r="C98" s="36">
        <f>SUMIFS(СВЦЭМ!$D$39:$D$782,СВЦЭМ!$A$39:$A$782,$A98,СВЦЭМ!$B$39:$B$782,C$83)+'СЕТ СН'!$H$11+СВЦЭМ!$D$10+'СЕТ СН'!$H$6-'СЕТ СН'!$H$23</f>
        <v>2275.9649330799998</v>
      </c>
      <c r="D98" s="36">
        <f>SUMIFS(СВЦЭМ!$D$39:$D$782,СВЦЭМ!$A$39:$A$782,$A98,СВЦЭМ!$B$39:$B$782,D$83)+'СЕТ СН'!$H$11+СВЦЭМ!$D$10+'СЕТ СН'!$H$6-'СЕТ СН'!$H$23</f>
        <v>2310.6946443000002</v>
      </c>
      <c r="E98" s="36">
        <f>SUMIFS(СВЦЭМ!$D$39:$D$782,СВЦЭМ!$A$39:$A$782,$A98,СВЦЭМ!$B$39:$B$782,E$83)+'СЕТ СН'!$H$11+СВЦЭМ!$D$10+'СЕТ СН'!$H$6-'СЕТ СН'!$H$23</f>
        <v>2318.2709357700001</v>
      </c>
      <c r="F98" s="36">
        <f>SUMIFS(СВЦЭМ!$D$39:$D$782,СВЦЭМ!$A$39:$A$782,$A98,СВЦЭМ!$B$39:$B$782,F$83)+'СЕТ СН'!$H$11+СВЦЭМ!$D$10+'СЕТ СН'!$H$6-'СЕТ СН'!$H$23</f>
        <v>2319.5187563700001</v>
      </c>
      <c r="G98" s="36">
        <f>SUMIFS(СВЦЭМ!$D$39:$D$782,СВЦЭМ!$A$39:$A$782,$A98,СВЦЭМ!$B$39:$B$782,G$83)+'СЕТ СН'!$H$11+СВЦЭМ!$D$10+'СЕТ СН'!$H$6-'СЕТ СН'!$H$23</f>
        <v>2304.3251164899998</v>
      </c>
      <c r="H98" s="36">
        <f>SUMIFS(СВЦЭМ!$D$39:$D$782,СВЦЭМ!$A$39:$A$782,$A98,СВЦЭМ!$B$39:$B$782,H$83)+'СЕТ СН'!$H$11+СВЦЭМ!$D$10+'СЕТ СН'!$H$6-'СЕТ СН'!$H$23</f>
        <v>2229.8293716399999</v>
      </c>
      <c r="I98" s="36">
        <f>SUMIFS(СВЦЭМ!$D$39:$D$782,СВЦЭМ!$A$39:$A$782,$A98,СВЦЭМ!$B$39:$B$782,I$83)+'СЕТ СН'!$H$11+СВЦЭМ!$D$10+'СЕТ СН'!$H$6-'СЕТ СН'!$H$23</f>
        <v>2157.56326188</v>
      </c>
      <c r="J98" s="36">
        <f>SUMIFS(СВЦЭМ!$D$39:$D$782,СВЦЭМ!$A$39:$A$782,$A98,СВЦЭМ!$B$39:$B$782,J$83)+'СЕТ СН'!$H$11+СВЦЭМ!$D$10+'СЕТ СН'!$H$6-'СЕТ СН'!$H$23</f>
        <v>2159.1120492200002</v>
      </c>
      <c r="K98" s="36">
        <f>SUMIFS(СВЦЭМ!$D$39:$D$782,СВЦЭМ!$A$39:$A$782,$A98,СВЦЭМ!$B$39:$B$782,K$83)+'СЕТ СН'!$H$11+СВЦЭМ!$D$10+'СЕТ СН'!$H$6-'СЕТ СН'!$H$23</f>
        <v>2116.4853936700001</v>
      </c>
      <c r="L98" s="36">
        <f>SUMIFS(СВЦЭМ!$D$39:$D$782,СВЦЭМ!$A$39:$A$782,$A98,СВЦЭМ!$B$39:$B$782,L$83)+'СЕТ СН'!$H$11+СВЦЭМ!$D$10+'СЕТ СН'!$H$6-'СЕТ СН'!$H$23</f>
        <v>2104.6885813100002</v>
      </c>
      <c r="M98" s="36">
        <f>SUMIFS(СВЦЭМ!$D$39:$D$782,СВЦЭМ!$A$39:$A$782,$A98,СВЦЭМ!$B$39:$B$782,M$83)+'СЕТ СН'!$H$11+СВЦЭМ!$D$10+'СЕТ СН'!$H$6-'СЕТ СН'!$H$23</f>
        <v>2115.6514966099999</v>
      </c>
      <c r="N98" s="36">
        <f>SUMIFS(СВЦЭМ!$D$39:$D$782,СВЦЭМ!$A$39:$A$782,$A98,СВЦЭМ!$B$39:$B$782,N$83)+'СЕТ СН'!$H$11+СВЦЭМ!$D$10+'СЕТ СН'!$H$6-'СЕТ СН'!$H$23</f>
        <v>2150.85261137</v>
      </c>
      <c r="O98" s="36">
        <f>SUMIFS(СВЦЭМ!$D$39:$D$782,СВЦЭМ!$A$39:$A$782,$A98,СВЦЭМ!$B$39:$B$782,O$83)+'СЕТ СН'!$H$11+СВЦЭМ!$D$10+'СЕТ СН'!$H$6-'СЕТ СН'!$H$23</f>
        <v>2160.32960619</v>
      </c>
      <c r="P98" s="36">
        <f>SUMIFS(СВЦЭМ!$D$39:$D$782,СВЦЭМ!$A$39:$A$782,$A98,СВЦЭМ!$B$39:$B$782,P$83)+'СЕТ СН'!$H$11+СВЦЭМ!$D$10+'СЕТ СН'!$H$6-'СЕТ СН'!$H$23</f>
        <v>2164.9741294200003</v>
      </c>
      <c r="Q98" s="36">
        <f>SUMIFS(СВЦЭМ!$D$39:$D$782,СВЦЭМ!$A$39:$A$782,$A98,СВЦЭМ!$B$39:$B$782,Q$83)+'СЕТ СН'!$H$11+СВЦЭМ!$D$10+'СЕТ СН'!$H$6-'СЕТ СН'!$H$23</f>
        <v>2177.4673271800002</v>
      </c>
      <c r="R98" s="36">
        <f>SUMIFS(СВЦЭМ!$D$39:$D$782,СВЦЭМ!$A$39:$A$782,$A98,СВЦЭМ!$B$39:$B$782,R$83)+'СЕТ СН'!$H$11+СВЦЭМ!$D$10+'СЕТ СН'!$H$6-'СЕТ СН'!$H$23</f>
        <v>2171.2227245499998</v>
      </c>
      <c r="S98" s="36">
        <f>SUMIFS(СВЦЭМ!$D$39:$D$782,СВЦЭМ!$A$39:$A$782,$A98,СВЦЭМ!$B$39:$B$782,S$83)+'СЕТ СН'!$H$11+СВЦЭМ!$D$10+'СЕТ СН'!$H$6-'СЕТ СН'!$H$23</f>
        <v>2147.5558598500002</v>
      </c>
      <c r="T98" s="36">
        <f>SUMIFS(СВЦЭМ!$D$39:$D$782,СВЦЭМ!$A$39:$A$782,$A98,СВЦЭМ!$B$39:$B$782,T$83)+'СЕТ СН'!$H$11+СВЦЭМ!$D$10+'СЕТ СН'!$H$6-'СЕТ СН'!$H$23</f>
        <v>2122.36046455</v>
      </c>
      <c r="U98" s="36">
        <f>SUMIFS(СВЦЭМ!$D$39:$D$782,СВЦЭМ!$A$39:$A$782,$A98,СВЦЭМ!$B$39:$B$782,U$83)+'СЕТ СН'!$H$11+СВЦЭМ!$D$10+'СЕТ СН'!$H$6-'СЕТ СН'!$H$23</f>
        <v>2093.0601234000001</v>
      </c>
      <c r="V98" s="36">
        <f>SUMIFS(СВЦЭМ!$D$39:$D$782,СВЦЭМ!$A$39:$A$782,$A98,СВЦЭМ!$B$39:$B$782,V$83)+'СЕТ СН'!$H$11+СВЦЭМ!$D$10+'СЕТ СН'!$H$6-'СЕТ СН'!$H$23</f>
        <v>2093.3306558200002</v>
      </c>
      <c r="W98" s="36">
        <f>SUMIFS(СВЦЭМ!$D$39:$D$782,СВЦЭМ!$A$39:$A$782,$A98,СВЦЭМ!$B$39:$B$782,W$83)+'СЕТ СН'!$H$11+СВЦЭМ!$D$10+'СЕТ СН'!$H$6-'СЕТ СН'!$H$23</f>
        <v>2107.8210823499999</v>
      </c>
      <c r="X98" s="36">
        <f>SUMIFS(СВЦЭМ!$D$39:$D$782,СВЦЭМ!$A$39:$A$782,$A98,СВЦЭМ!$B$39:$B$782,X$83)+'СЕТ СН'!$H$11+СВЦЭМ!$D$10+'СЕТ СН'!$H$6-'СЕТ СН'!$H$23</f>
        <v>2146.1621576299999</v>
      </c>
      <c r="Y98" s="36">
        <f>SUMIFS(СВЦЭМ!$D$39:$D$782,СВЦЭМ!$A$39:$A$782,$A98,СВЦЭМ!$B$39:$B$782,Y$83)+'СЕТ СН'!$H$11+СВЦЭМ!$D$10+'СЕТ СН'!$H$6-'СЕТ СН'!$H$23</f>
        <v>2168.65805619</v>
      </c>
    </row>
    <row r="99" spans="1:25" ht="15.75" x14ac:dyDescent="0.2">
      <c r="A99" s="35">
        <f t="shared" si="2"/>
        <v>45001</v>
      </c>
      <c r="B99" s="36">
        <f>SUMIFS(СВЦЭМ!$D$39:$D$782,СВЦЭМ!$A$39:$A$782,$A99,СВЦЭМ!$B$39:$B$782,B$83)+'СЕТ СН'!$H$11+СВЦЭМ!$D$10+'СЕТ СН'!$H$6-'СЕТ СН'!$H$23</f>
        <v>2170.7458349900003</v>
      </c>
      <c r="C99" s="36">
        <f>SUMIFS(СВЦЭМ!$D$39:$D$782,СВЦЭМ!$A$39:$A$782,$A99,СВЦЭМ!$B$39:$B$782,C$83)+'СЕТ СН'!$H$11+СВЦЭМ!$D$10+'СЕТ СН'!$H$6-'СЕТ СН'!$H$23</f>
        <v>2235.9438159800002</v>
      </c>
      <c r="D99" s="36">
        <f>SUMIFS(СВЦЭМ!$D$39:$D$782,СВЦЭМ!$A$39:$A$782,$A99,СВЦЭМ!$B$39:$B$782,D$83)+'СЕТ СН'!$H$11+СВЦЭМ!$D$10+'СЕТ СН'!$H$6-'СЕТ СН'!$H$23</f>
        <v>2260.0958197700002</v>
      </c>
      <c r="E99" s="36">
        <f>SUMIFS(СВЦЭМ!$D$39:$D$782,СВЦЭМ!$A$39:$A$782,$A99,СВЦЭМ!$B$39:$B$782,E$83)+'СЕТ СН'!$H$11+СВЦЭМ!$D$10+'СЕТ СН'!$H$6-'СЕТ СН'!$H$23</f>
        <v>2279.9098952299996</v>
      </c>
      <c r="F99" s="36">
        <f>SUMIFS(СВЦЭМ!$D$39:$D$782,СВЦЭМ!$A$39:$A$782,$A99,СВЦЭМ!$B$39:$B$782,F$83)+'СЕТ СН'!$H$11+СВЦЭМ!$D$10+'СЕТ СН'!$H$6-'СЕТ СН'!$H$23</f>
        <v>2284.43142012</v>
      </c>
      <c r="G99" s="36">
        <f>SUMIFS(СВЦЭМ!$D$39:$D$782,СВЦЭМ!$A$39:$A$782,$A99,СВЦЭМ!$B$39:$B$782,G$83)+'СЕТ СН'!$H$11+СВЦЭМ!$D$10+'СЕТ СН'!$H$6-'СЕТ СН'!$H$23</f>
        <v>2263.2775917599997</v>
      </c>
      <c r="H99" s="36">
        <f>SUMIFS(СВЦЭМ!$D$39:$D$782,СВЦЭМ!$A$39:$A$782,$A99,СВЦЭМ!$B$39:$B$782,H$83)+'СЕТ СН'!$H$11+СВЦЭМ!$D$10+'СЕТ СН'!$H$6-'СЕТ СН'!$H$23</f>
        <v>2189.9547133900001</v>
      </c>
      <c r="I99" s="36">
        <f>SUMIFS(СВЦЭМ!$D$39:$D$782,СВЦЭМ!$A$39:$A$782,$A99,СВЦЭМ!$B$39:$B$782,I$83)+'СЕТ СН'!$H$11+СВЦЭМ!$D$10+'СЕТ СН'!$H$6-'СЕТ СН'!$H$23</f>
        <v>2159.50670838</v>
      </c>
      <c r="J99" s="36">
        <f>SUMIFS(СВЦЭМ!$D$39:$D$782,СВЦЭМ!$A$39:$A$782,$A99,СВЦЭМ!$B$39:$B$782,J$83)+'СЕТ СН'!$H$11+СВЦЭМ!$D$10+'СЕТ СН'!$H$6-'СЕТ СН'!$H$23</f>
        <v>2157.8689573199999</v>
      </c>
      <c r="K99" s="36">
        <f>SUMIFS(СВЦЭМ!$D$39:$D$782,СВЦЭМ!$A$39:$A$782,$A99,СВЦЭМ!$B$39:$B$782,K$83)+'СЕТ СН'!$H$11+СВЦЭМ!$D$10+'СЕТ СН'!$H$6-'СЕТ СН'!$H$23</f>
        <v>2140.9124700000002</v>
      </c>
      <c r="L99" s="36">
        <f>SUMIFS(СВЦЭМ!$D$39:$D$782,СВЦЭМ!$A$39:$A$782,$A99,СВЦЭМ!$B$39:$B$782,L$83)+'СЕТ СН'!$H$11+СВЦЭМ!$D$10+'СЕТ СН'!$H$6-'СЕТ СН'!$H$23</f>
        <v>2166.94234134</v>
      </c>
      <c r="M99" s="36">
        <f>SUMIFS(СВЦЭМ!$D$39:$D$782,СВЦЭМ!$A$39:$A$782,$A99,СВЦЭМ!$B$39:$B$782,M$83)+'СЕТ СН'!$H$11+СВЦЭМ!$D$10+'СЕТ СН'!$H$6-'СЕТ СН'!$H$23</f>
        <v>2197.4084724200002</v>
      </c>
      <c r="N99" s="36">
        <f>SUMIFS(СВЦЭМ!$D$39:$D$782,СВЦЭМ!$A$39:$A$782,$A99,СВЦЭМ!$B$39:$B$782,N$83)+'СЕТ СН'!$H$11+СВЦЭМ!$D$10+'СЕТ СН'!$H$6-'СЕТ СН'!$H$23</f>
        <v>2234.2334967400002</v>
      </c>
      <c r="O99" s="36">
        <f>SUMIFS(СВЦЭМ!$D$39:$D$782,СВЦЭМ!$A$39:$A$782,$A99,СВЦЭМ!$B$39:$B$782,O$83)+'СЕТ СН'!$H$11+СВЦЭМ!$D$10+'СЕТ СН'!$H$6-'СЕТ СН'!$H$23</f>
        <v>2245.4304735300002</v>
      </c>
      <c r="P99" s="36">
        <f>SUMIFS(СВЦЭМ!$D$39:$D$782,СВЦЭМ!$A$39:$A$782,$A99,СВЦЭМ!$B$39:$B$782,P$83)+'СЕТ СН'!$H$11+СВЦЭМ!$D$10+'СЕТ СН'!$H$6-'СЕТ СН'!$H$23</f>
        <v>2257.8015741300001</v>
      </c>
      <c r="Q99" s="36">
        <f>SUMIFS(СВЦЭМ!$D$39:$D$782,СВЦЭМ!$A$39:$A$782,$A99,СВЦЭМ!$B$39:$B$782,Q$83)+'СЕТ СН'!$H$11+СВЦЭМ!$D$10+'СЕТ СН'!$H$6-'СЕТ СН'!$H$23</f>
        <v>2257.4587163400001</v>
      </c>
      <c r="R99" s="36">
        <f>SUMIFS(СВЦЭМ!$D$39:$D$782,СВЦЭМ!$A$39:$A$782,$A99,СВЦЭМ!$B$39:$B$782,R$83)+'СЕТ СН'!$H$11+СВЦЭМ!$D$10+'СЕТ СН'!$H$6-'СЕТ СН'!$H$23</f>
        <v>2271.4470913199998</v>
      </c>
      <c r="S99" s="36">
        <f>SUMIFS(СВЦЭМ!$D$39:$D$782,СВЦЭМ!$A$39:$A$782,$A99,СВЦЭМ!$B$39:$B$782,S$83)+'СЕТ СН'!$H$11+СВЦЭМ!$D$10+'СЕТ СН'!$H$6-'СЕТ СН'!$H$23</f>
        <v>2252.298307</v>
      </c>
      <c r="T99" s="36">
        <f>SUMIFS(СВЦЭМ!$D$39:$D$782,СВЦЭМ!$A$39:$A$782,$A99,СВЦЭМ!$B$39:$B$782,T$83)+'СЕТ СН'!$H$11+СВЦЭМ!$D$10+'СЕТ СН'!$H$6-'СЕТ СН'!$H$23</f>
        <v>2191.8683287899999</v>
      </c>
      <c r="U99" s="36">
        <f>SUMIFS(СВЦЭМ!$D$39:$D$782,СВЦЭМ!$A$39:$A$782,$A99,СВЦЭМ!$B$39:$B$782,U$83)+'СЕТ СН'!$H$11+СВЦЭМ!$D$10+'СЕТ СН'!$H$6-'СЕТ СН'!$H$23</f>
        <v>2153.3332869800001</v>
      </c>
      <c r="V99" s="36">
        <f>SUMIFS(СВЦЭМ!$D$39:$D$782,СВЦЭМ!$A$39:$A$782,$A99,СВЦЭМ!$B$39:$B$782,V$83)+'СЕТ СН'!$H$11+СВЦЭМ!$D$10+'СЕТ СН'!$H$6-'СЕТ СН'!$H$23</f>
        <v>2148.2645048600002</v>
      </c>
      <c r="W99" s="36">
        <f>SUMIFS(СВЦЭМ!$D$39:$D$782,СВЦЭМ!$A$39:$A$782,$A99,СВЦЭМ!$B$39:$B$782,W$83)+'СЕТ СН'!$H$11+СВЦЭМ!$D$10+'СЕТ СН'!$H$6-'СЕТ СН'!$H$23</f>
        <v>2172.3802135000001</v>
      </c>
      <c r="X99" s="36">
        <f>SUMIFS(СВЦЭМ!$D$39:$D$782,СВЦЭМ!$A$39:$A$782,$A99,СВЦЭМ!$B$39:$B$782,X$83)+'СЕТ СН'!$H$11+СВЦЭМ!$D$10+'СЕТ СН'!$H$6-'СЕТ СН'!$H$23</f>
        <v>2154.2165317600002</v>
      </c>
      <c r="Y99" s="36">
        <f>SUMIFS(СВЦЭМ!$D$39:$D$782,СВЦЭМ!$A$39:$A$782,$A99,СВЦЭМ!$B$39:$B$782,Y$83)+'СЕТ СН'!$H$11+СВЦЭМ!$D$10+'СЕТ СН'!$H$6-'СЕТ СН'!$H$23</f>
        <v>2178.7799287600001</v>
      </c>
    </row>
    <row r="100" spans="1:25" ht="15.75" x14ac:dyDescent="0.2">
      <c r="A100" s="35">
        <f t="shared" si="2"/>
        <v>45002</v>
      </c>
      <c r="B100" s="36">
        <f>SUMIFS(СВЦЭМ!$D$39:$D$782,СВЦЭМ!$A$39:$A$782,$A100,СВЦЭМ!$B$39:$B$782,B$83)+'СЕТ СН'!$H$11+СВЦЭМ!$D$10+'СЕТ СН'!$H$6-'СЕТ СН'!$H$23</f>
        <v>2235.5938050899999</v>
      </c>
      <c r="C100" s="36">
        <f>SUMIFS(СВЦЭМ!$D$39:$D$782,СВЦЭМ!$A$39:$A$782,$A100,СВЦЭМ!$B$39:$B$782,C$83)+'СЕТ СН'!$H$11+СВЦЭМ!$D$10+'СЕТ СН'!$H$6-'СЕТ СН'!$H$23</f>
        <v>2289.7070038799998</v>
      </c>
      <c r="D100" s="36">
        <f>SUMIFS(СВЦЭМ!$D$39:$D$782,СВЦЭМ!$A$39:$A$782,$A100,СВЦЭМ!$B$39:$B$782,D$83)+'СЕТ СН'!$H$11+СВЦЭМ!$D$10+'СЕТ СН'!$H$6-'СЕТ СН'!$H$23</f>
        <v>2291.69989343</v>
      </c>
      <c r="E100" s="36">
        <f>SUMIFS(СВЦЭМ!$D$39:$D$782,СВЦЭМ!$A$39:$A$782,$A100,СВЦЭМ!$B$39:$B$782,E$83)+'СЕТ СН'!$H$11+СВЦЭМ!$D$10+'СЕТ СН'!$H$6-'СЕТ СН'!$H$23</f>
        <v>2285.1296901299997</v>
      </c>
      <c r="F100" s="36">
        <f>SUMIFS(СВЦЭМ!$D$39:$D$782,СВЦЭМ!$A$39:$A$782,$A100,СВЦЭМ!$B$39:$B$782,F$83)+'СЕТ СН'!$H$11+СВЦЭМ!$D$10+'СЕТ СН'!$H$6-'СЕТ СН'!$H$23</f>
        <v>2293.0131006500001</v>
      </c>
      <c r="G100" s="36">
        <f>SUMIFS(СВЦЭМ!$D$39:$D$782,СВЦЭМ!$A$39:$A$782,$A100,СВЦЭМ!$B$39:$B$782,G$83)+'СЕТ СН'!$H$11+СВЦЭМ!$D$10+'СЕТ СН'!$H$6-'СЕТ СН'!$H$23</f>
        <v>2278.8786336600001</v>
      </c>
      <c r="H100" s="36">
        <f>SUMIFS(СВЦЭМ!$D$39:$D$782,СВЦЭМ!$A$39:$A$782,$A100,СВЦЭМ!$B$39:$B$782,H$83)+'СЕТ СН'!$H$11+СВЦЭМ!$D$10+'СЕТ СН'!$H$6-'СЕТ СН'!$H$23</f>
        <v>2231.65195309</v>
      </c>
      <c r="I100" s="36">
        <f>SUMIFS(СВЦЭМ!$D$39:$D$782,СВЦЭМ!$A$39:$A$782,$A100,СВЦЭМ!$B$39:$B$782,I$83)+'СЕТ СН'!$H$11+СВЦЭМ!$D$10+'СЕТ СН'!$H$6-'СЕТ СН'!$H$23</f>
        <v>2151.3457841300001</v>
      </c>
      <c r="J100" s="36">
        <f>SUMIFS(СВЦЭМ!$D$39:$D$782,СВЦЭМ!$A$39:$A$782,$A100,СВЦЭМ!$B$39:$B$782,J$83)+'СЕТ СН'!$H$11+СВЦЭМ!$D$10+'СЕТ СН'!$H$6-'СЕТ СН'!$H$23</f>
        <v>2155.4281646700001</v>
      </c>
      <c r="K100" s="36">
        <f>SUMIFS(СВЦЭМ!$D$39:$D$782,СВЦЭМ!$A$39:$A$782,$A100,СВЦЭМ!$B$39:$B$782,K$83)+'СЕТ СН'!$H$11+СВЦЭМ!$D$10+'СЕТ СН'!$H$6-'СЕТ СН'!$H$23</f>
        <v>2146.4430399799999</v>
      </c>
      <c r="L100" s="36">
        <f>SUMIFS(СВЦЭМ!$D$39:$D$782,СВЦЭМ!$A$39:$A$782,$A100,СВЦЭМ!$B$39:$B$782,L$83)+'СЕТ СН'!$H$11+СВЦЭМ!$D$10+'СЕТ СН'!$H$6-'СЕТ СН'!$H$23</f>
        <v>2137.7943537400001</v>
      </c>
      <c r="M100" s="36">
        <f>SUMIFS(СВЦЭМ!$D$39:$D$782,СВЦЭМ!$A$39:$A$782,$A100,СВЦЭМ!$B$39:$B$782,M$83)+'СЕТ СН'!$H$11+СВЦЭМ!$D$10+'СЕТ СН'!$H$6-'СЕТ СН'!$H$23</f>
        <v>2150.3085579100002</v>
      </c>
      <c r="N100" s="36">
        <f>SUMIFS(СВЦЭМ!$D$39:$D$782,СВЦЭМ!$A$39:$A$782,$A100,СВЦЭМ!$B$39:$B$782,N$83)+'СЕТ СН'!$H$11+СВЦЭМ!$D$10+'СЕТ СН'!$H$6-'СЕТ СН'!$H$23</f>
        <v>2182.2585104899999</v>
      </c>
      <c r="O100" s="36">
        <f>SUMIFS(СВЦЭМ!$D$39:$D$782,СВЦЭМ!$A$39:$A$782,$A100,СВЦЭМ!$B$39:$B$782,O$83)+'СЕТ СН'!$H$11+СВЦЭМ!$D$10+'СЕТ СН'!$H$6-'СЕТ СН'!$H$23</f>
        <v>2203.50134127</v>
      </c>
      <c r="P100" s="36">
        <f>SUMIFS(СВЦЭМ!$D$39:$D$782,СВЦЭМ!$A$39:$A$782,$A100,СВЦЭМ!$B$39:$B$782,P$83)+'СЕТ СН'!$H$11+СВЦЭМ!$D$10+'СЕТ СН'!$H$6-'СЕТ СН'!$H$23</f>
        <v>2208.06847827</v>
      </c>
      <c r="Q100" s="36">
        <f>SUMIFS(СВЦЭМ!$D$39:$D$782,СВЦЭМ!$A$39:$A$782,$A100,СВЦЭМ!$B$39:$B$782,Q$83)+'СЕТ СН'!$H$11+СВЦЭМ!$D$10+'СЕТ СН'!$H$6-'СЕТ СН'!$H$23</f>
        <v>2218.5497411900001</v>
      </c>
      <c r="R100" s="36">
        <f>SUMIFS(СВЦЭМ!$D$39:$D$782,СВЦЭМ!$A$39:$A$782,$A100,СВЦЭМ!$B$39:$B$782,R$83)+'СЕТ СН'!$H$11+СВЦЭМ!$D$10+'СЕТ СН'!$H$6-'СЕТ СН'!$H$23</f>
        <v>2203.42838497</v>
      </c>
      <c r="S100" s="36">
        <f>SUMIFS(СВЦЭМ!$D$39:$D$782,СВЦЭМ!$A$39:$A$782,$A100,СВЦЭМ!$B$39:$B$782,S$83)+'СЕТ СН'!$H$11+СВЦЭМ!$D$10+'СЕТ СН'!$H$6-'СЕТ СН'!$H$23</f>
        <v>2182.3159762599998</v>
      </c>
      <c r="T100" s="36">
        <f>SUMIFS(СВЦЭМ!$D$39:$D$782,СВЦЭМ!$A$39:$A$782,$A100,СВЦЭМ!$B$39:$B$782,T$83)+'СЕТ СН'!$H$11+СВЦЭМ!$D$10+'СЕТ СН'!$H$6-'СЕТ СН'!$H$23</f>
        <v>2161.1861800699999</v>
      </c>
      <c r="U100" s="36">
        <f>SUMIFS(СВЦЭМ!$D$39:$D$782,СВЦЭМ!$A$39:$A$782,$A100,СВЦЭМ!$B$39:$B$782,U$83)+'СЕТ СН'!$H$11+СВЦЭМ!$D$10+'СЕТ СН'!$H$6-'СЕТ СН'!$H$23</f>
        <v>2138.1407866</v>
      </c>
      <c r="V100" s="36">
        <f>SUMIFS(СВЦЭМ!$D$39:$D$782,СВЦЭМ!$A$39:$A$782,$A100,СВЦЭМ!$B$39:$B$782,V$83)+'СЕТ СН'!$H$11+СВЦЭМ!$D$10+'СЕТ СН'!$H$6-'СЕТ СН'!$H$23</f>
        <v>2140.87675515</v>
      </c>
      <c r="W100" s="36">
        <f>SUMIFS(СВЦЭМ!$D$39:$D$782,СВЦЭМ!$A$39:$A$782,$A100,СВЦЭМ!$B$39:$B$782,W$83)+'СЕТ СН'!$H$11+СВЦЭМ!$D$10+'СЕТ СН'!$H$6-'СЕТ СН'!$H$23</f>
        <v>2144.1066376700001</v>
      </c>
      <c r="X100" s="36">
        <f>SUMIFS(СВЦЭМ!$D$39:$D$782,СВЦЭМ!$A$39:$A$782,$A100,СВЦЭМ!$B$39:$B$782,X$83)+'СЕТ СН'!$H$11+СВЦЭМ!$D$10+'СЕТ СН'!$H$6-'СЕТ СН'!$H$23</f>
        <v>2194.3094329599999</v>
      </c>
      <c r="Y100" s="36">
        <f>SUMIFS(СВЦЭМ!$D$39:$D$782,СВЦЭМ!$A$39:$A$782,$A100,СВЦЭМ!$B$39:$B$782,Y$83)+'СЕТ СН'!$H$11+СВЦЭМ!$D$10+'СЕТ СН'!$H$6-'СЕТ СН'!$H$23</f>
        <v>2233.6033062000001</v>
      </c>
    </row>
    <row r="101" spans="1:25" ht="15.75" x14ac:dyDescent="0.2">
      <c r="A101" s="35">
        <f t="shared" si="2"/>
        <v>45003</v>
      </c>
      <c r="B101" s="36">
        <f>SUMIFS(СВЦЭМ!$D$39:$D$782,СВЦЭМ!$A$39:$A$782,$A101,СВЦЭМ!$B$39:$B$782,B$83)+'СЕТ СН'!$H$11+СВЦЭМ!$D$10+'СЕТ СН'!$H$6-'СЕТ СН'!$H$23</f>
        <v>2077.5261282800002</v>
      </c>
      <c r="C101" s="36">
        <f>SUMIFS(СВЦЭМ!$D$39:$D$782,СВЦЭМ!$A$39:$A$782,$A101,СВЦЭМ!$B$39:$B$782,C$83)+'СЕТ СН'!$H$11+СВЦЭМ!$D$10+'СЕТ СН'!$H$6-'СЕТ СН'!$H$23</f>
        <v>2129.4915641100001</v>
      </c>
      <c r="D101" s="36">
        <f>SUMIFS(СВЦЭМ!$D$39:$D$782,СВЦЭМ!$A$39:$A$782,$A101,СВЦЭМ!$B$39:$B$782,D$83)+'СЕТ СН'!$H$11+СВЦЭМ!$D$10+'СЕТ СН'!$H$6-'СЕТ СН'!$H$23</f>
        <v>2158.7505668100002</v>
      </c>
      <c r="E101" s="36">
        <f>SUMIFS(СВЦЭМ!$D$39:$D$782,СВЦЭМ!$A$39:$A$782,$A101,СВЦЭМ!$B$39:$B$782,E$83)+'СЕТ СН'!$H$11+СВЦЭМ!$D$10+'СЕТ СН'!$H$6-'СЕТ СН'!$H$23</f>
        <v>2160.92049941</v>
      </c>
      <c r="F101" s="36">
        <f>SUMIFS(СВЦЭМ!$D$39:$D$782,СВЦЭМ!$A$39:$A$782,$A101,СВЦЭМ!$B$39:$B$782,F$83)+'СЕТ СН'!$H$11+СВЦЭМ!$D$10+'СЕТ СН'!$H$6-'СЕТ СН'!$H$23</f>
        <v>2181.6114447999998</v>
      </c>
      <c r="G101" s="36">
        <f>SUMIFS(СВЦЭМ!$D$39:$D$782,СВЦЭМ!$A$39:$A$782,$A101,СВЦЭМ!$B$39:$B$782,G$83)+'СЕТ СН'!$H$11+СВЦЭМ!$D$10+'СЕТ СН'!$H$6-'СЕТ СН'!$H$23</f>
        <v>2158.5983729899999</v>
      </c>
      <c r="H101" s="36">
        <f>SUMIFS(СВЦЭМ!$D$39:$D$782,СВЦЭМ!$A$39:$A$782,$A101,СВЦЭМ!$B$39:$B$782,H$83)+'СЕТ СН'!$H$11+СВЦЭМ!$D$10+'СЕТ СН'!$H$6-'СЕТ СН'!$H$23</f>
        <v>2155.37072489</v>
      </c>
      <c r="I101" s="36">
        <f>SUMIFS(СВЦЭМ!$D$39:$D$782,СВЦЭМ!$A$39:$A$782,$A101,СВЦЭМ!$B$39:$B$782,I$83)+'СЕТ СН'!$H$11+СВЦЭМ!$D$10+'СЕТ СН'!$H$6-'СЕТ СН'!$H$23</f>
        <v>2136.3378314500001</v>
      </c>
      <c r="J101" s="36">
        <f>SUMIFS(СВЦЭМ!$D$39:$D$782,СВЦЭМ!$A$39:$A$782,$A101,СВЦЭМ!$B$39:$B$782,J$83)+'СЕТ СН'!$H$11+СВЦЭМ!$D$10+'СЕТ СН'!$H$6-'СЕТ СН'!$H$23</f>
        <v>2089.77858431</v>
      </c>
      <c r="K101" s="36">
        <f>SUMIFS(СВЦЭМ!$D$39:$D$782,СВЦЭМ!$A$39:$A$782,$A101,СВЦЭМ!$B$39:$B$782,K$83)+'СЕТ СН'!$H$11+СВЦЭМ!$D$10+'СЕТ СН'!$H$6-'СЕТ СН'!$H$23</f>
        <v>2021.1007121499999</v>
      </c>
      <c r="L101" s="36">
        <f>SUMIFS(СВЦЭМ!$D$39:$D$782,СВЦЭМ!$A$39:$A$782,$A101,СВЦЭМ!$B$39:$B$782,L$83)+'СЕТ СН'!$H$11+СВЦЭМ!$D$10+'СЕТ СН'!$H$6-'СЕТ СН'!$H$23</f>
        <v>1971.14481815</v>
      </c>
      <c r="M101" s="36">
        <f>SUMIFS(СВЦЭМ!$D$39:$D$782,СВЦЭМ!$A$39:$A$782,$A101,СВЦЭМ!$B$39:$B$782,M$83)+'СЕТ СН'!$H$11+СВЦЭМ!$D$10+'СЕТ СН'!$H$6-'СЕТ СН'!$H$23</f>
        <v>1957.8049644499999</v>
      </c>
      <c r="N101" s="36">
        <f>SUMIFS(СВЦЭМ!$D$39:$D$782,СВЦЭМ!$A$39:$A$782,$A101,СВЦЭМ!$B$39:$B$782,N$83)+'СЕТ СН'!$H$11+СВЦЭМ!$D$10+'СЕТ СН'!$H$6-'СЕТ СН'!$H$23</f>
        <v>1993.3045491</v>
      </c>
      <c r="O101" s="36">
        <f>SUMIFS(СВЦЭМ!$D$39:$D$782,СВЦЭМ!$A$39:$A$782,$A101,СВЦЭМ!$B$39:$B$782,O$83)+'СЕТ СН'!$H$11+СВЦЭМ!$D$10+'СЕТ СН'!$H$6-'СЕТ СН'!$H$23</f>
        <v>1965.8153036399999</v>
      </c>
      <c r="P101" s="36">
        <f>SUMIFS(СВЦЭМ!$D$39:$D$782,СВЦЭМ!$A$39:$A$782,$A101,СВЦЭМ!$B$39:$B$782,P$83)+'СЕТ СН'!$H$11+СВЦЭМ!$D$10+'СЕТ СН'!$H$6-'СЕТ СН'!$H$23</f>
        <v>1984.1932529399999</v>
      </c>
      <c r="Q101" s="36">
        <f>SUMIFS(СВЦЭМ!$D$39:$D$782,СВЦЭМ!$A$39:$A$782,$A101,СВЦЭМ!$B$39:$B$782,Q$83)+'СЕТ СН'!$H$11+СВЦЭМ!$D$10+'СЕТ СН'!$H$6-'СЕТ СН'!$H$23</f>
        <v>1991.97148554</v>
      </c>
      <c r="R101" s="36">
        <f>SUMIFS(СВЦЭМ!$D$39:$D$782,СВЦЭМ!$A$39:$A$782,$A101,СВЦЭМ!$B$39:$B$782,R$83)+'СЕТ СН'!$H$11+СВЦЭМ!$D$10+'СЕТ СН'!$H$6-'СЕТ СН'!$H$23</f>
        <v>2045.2337505200001</v>
      </c>
      <c r="S101" s="36">
        <f>SUMIFS(СВЦЭМ!$D$39:$D$782,СВЦЭМ!$A$39:$A$782,$A101,СВЦЭМ!$B$39:$B$782,S$83)+'СЕТ СН'!$H$11+СВЦЭМ!$D$10+'СЕТ СН'!$H$6-'СЕТ СН'!$H$23</f>
        <v>2006.6556300499999</v>
      </c>
      <c r="T101" s="36">
        <f>SUMIFS(СВЦЭМ!$D$39:$D$782,СВЦЭМ!$A$39:$A$782,$A101,СВЦЭМ!$B$39:$B$782,T$83)+'СЕТ СН'!$H$11+СВЦЭМ!$D$10+'СЕТ СН'!$H$6-'СЕТ СН'!$H$23</f>
        <v>1996.8996391399999</v>
      </c>
      <c r="U101" s="36">
        <f>SUMIFS(СВЦЭМ!$D$39:$D$782,СВЦЭМ!$A$39:$A$782,$A101,СВЦЭМ!$B$39:$B$782,U$83)+'СЕТ СН'!$H$11+СВЦЭМ!$D$10+'СЕТ СН'!$H$6-'СЕТ СН'!$H$23</f>
        <v>1985.28120154</v>
      </c>
      <c r="V101" s="36">
        <f>SUMIFS(СВЦЭМ!$D$39:$D$782,СВЦЭМ!$A$39:$A$782,$A101,СВЦЭМ!$B$39:$B$782,V$83)+'СЕТ СН'!$H$11+СВЦЭМ!$D$10+'СЕТ СН'!$H$6-'СЕТ СН'!$H$23</f>
        <v>1951.7276971199999</v>
      </c>
      <c r="W101" s="36">
        <f>SUMIFS(СВЦЭМ!$D$39:$D$782,СВЦЭМ!$A$39:$A$782,$A101,СВЦЭМ!$B$39:$B$782,W$83)+'СЕТ СН'!$H$11+СВЦЭМ!$D$10+'СЕТ СН'!$H$6-'СЕТ СН'!$H$23</f>
        <v>1965.1509337299999</v>
      </c>
      <c r="X101" s="36">
        <f>SUMIFS(СВЦЭМ!$D$39:$D$782,СВЦЭМ!$A$39:$A$782,$A101,СВЦЭМ!$B$39:$B$782,X$83)+'СЕТ СН'!$H$11+СВЦЭМ!$D$10+'СЕТ СН'!$H$6-'СЕТ СН'!$H$23</f>
        <v>2004.94146561</v>
      </c>
      <c r="Y101" s="36">
        <f>SUMIFS(СВЦЭМ!$D$39:$D$782,СВЦЭМ!$A$39:$A$782,$A101,СВЦЭМ!$B$39:$B$782,Y$83)+'СЕТ СН'!$H$11+СВЦЭМ!$D$10+'СЕТ СН'!$H$6-'СЕТ СН'!$H$23</f>
        <v>2031.48610014</v>
      </c>
    </row>
    <row r="102" spans="1:25" ht="15.75" x14ac:dyDescent="0.2">
      <c r="A102" s="35">
        <f t="shared" si="2"/>
        <v>45004</v>
      </c>
      <c r="B102" s="36">
        <f>SUMIFS(СВЦЭМ!$D$39:$D$782,СВЦЭМ!$A$39:$A$782,$A102,СВЦЭМ!$B$39:$B$782,B$83)+'СЕТ СН'!$H$11+СВЦЭМ!$D$10+'СЕТ СН'!$H$6-'СЕТ СН'!$H$23</f>
        <v>2074.9771028</v>
      </c>
      <c r="C102" s="36">
        <f>SUMIFS(СВЦЭМ!$D$39:$D$782,СВЦЭМ!$A$39:$A$782,$A102,СВЦЭМ!$B$39:$B$782,C$83)+'СЕТ СН'!$H$11+СВЦЭМ!$D$10+'СЕТ СН'!$H$6-'СЕТ СН'!$H$23</f>
        <v>2108.4248214100003</v>
      </c>
      <c r="D102" s="36">
        <f>SUMIFS(СВЦЭМ!$D$39:$D$782,СВЦЭМ!$A$39:$A$782,$A102,СВЦЭМ!$B$39:$B$782,D$83)+'СЕТ СН'!$H$11+СВЦЭМ!$D$10+'СЕТ СН'!$H$6-'СЕТ СН'!$H$23</f>
        <v>2177.0393270200002</v>
      </c>
      <c r="E102" s="36">
        <f>SUMIFS(СВЦЭМ!$D$39:$D$782,СВЦЭМ!$A$39:$A$782,$A102,СВЦЭМ!$B$39:$B$782,E$83)+'СЕТ СН'!$H$11+СВЦЭМ!$D$10+'СЕТ СН'!$H$6-'СЕТ СН'!$H$23</f>
        <v>2177.3826916399998</v>
      </c>
      <c r="F102" s="36">
        <f>SUMIFS(СВЦЭМ!$D$39:$D$782,СВЦЭМ!$A$39:$A$782,$A102,СВЦЭМ!$B$39:$B$782,F$83)+'СЕТ СН'!$H$11+СВЦЭМ!$D$10+'СЕТ СН'!$H$6-'СЕТ СН'!$H$23</f>
        <v>2179.3660561900001</v>
      </c>
      <c r="G102" s="36">
        <f>SUMIFS(СВЦЭМ!$D$39:$D$782,СВЦЭМ!$A$39:$A$782,$A102,СВЦЭМ!$B$39:$B$782,G$83)+'СЕТ СН'!$H$11+СВЦЭМ!$D$10+'СЕТ СН'!$H$6-'СЕТ СН'!$H$23</f>
        <v>2174.34458984</v>
      </c>
      <c r="H102" s="36">
        <f>SUMIFS(СВЦЭМ!$D$39:$D$782,СВЦЭМ!$A$39:$A$782,$A102,СВЦЭМ!$B$39:$B$782,H$83)+'СЕТ СН'!$H$11+СВЦЭМ!$D$10+'СЕТ СН'!$H$6-'СЕТ СН'!$H$23</f>
        <v>2162.8399810999999</v>
      </c>
      <c r="I102" s="36">
        <f>SUMIFS(СВЦЭМ!$D$39:$D$782,СВЦЭМ!$A$39:$A$782,$A102,СВЦЭМ!$B$39:$B$782,I$83)+'СЕТ СН'!$H$11+СВЦЭМ!$D$10+'СЕТ СН'!$H$6-'СЕТ СН'!$H$23</f>
        <v>2115.6291887800003</v>
      </c>
      <c r="J102" s="36">
        <f>SUMIFS(СВЦЭМ!$D$39:$D$782,СВЦЭМ!$A$39:$A$782,$A102,СВЦЭМ!$B$39:$B$782,J$83)+'СЕТ СН'!$H$11+СВЦЭМ!$D$10+'СЕТ СН'!$H$6-'СЕТ СН'!$H$23</f>
        <v>2107.13312314</v>
      </c>
      <c r="K102" s="36">
        <f>SUMIFS(СВЦЭМ!$D$39:$D$782,СВЦЭМ!$A$39:$A$782,$A102,СВЦЭМ!$B$39:$B$782,K$83)+'СЕТ СН'!$H$11+СВЦЭМ!$D$10+'СЕТ СН'!$H$6-'СЕТ СН'!$H$23</f>
        <v>2038.72455055</v>
      </c>
      <c r="L102" s="36">
        <f>SUMIFS(СВЦЭМ!$D$39:$D$782,СВЦЭМ!$A$39:$A$782,$A102,СВЦЭМ!$B$39:$B$782,L$83)+'СЕТ СН'!$H$11+СВЦЭМ!$D$10+'СЕТ СН'!$H$6-'СЕТ СН'!$H$23</f>
        <v>2005.2982044099999</v>
      </c>
      <c r="M102" s="36">
        <f>SUMIFS(СВЦЭМ!$D$39:$D$782,СВЦЭМ!$A$39:$A$782,$A102,СВЦЭМ!$B$39:$B$782,M$83)+'СЕТ СН'!$H$11+СВЦЭМ!$D$10+'СЕТ СН'!$H$6-'СЕТ СН'!$H$23</f>
        <v>2000.05070916</v>
      </c>
      <c r="N102" s="36">
        <f>SUMIFS(СВЦЭМ!$D$39:$D$782,СВЦЭМ!$A$39:$A$782,$A102,СВЦЭМ!$B$39:$B$782,N$83)+'СЕТ СН'!$H$11+СВЦЭМ!$D$10+'СЕТ СН'!$H$6-'СЕТ СН'!$H$23</f>
        <v>2022.1154240399999</v>
      </c>
      <c r="O102" s="36">
        <f>SUMIFS(СВЦЭМ!$D$39:$D$782,СВЦЭМ!$A$39:$A$782,$A102,СВЦЭМ!$B$39:$B$782,O$83)+'СЕТ СН'!$H$11+СВЦЭМ!$D$10+'СЕТ СН'!$H$6-'СЕТ СН'!$H$23</f>
        <v>2043.3347704599998</v>
      </c>
      <c r="P102" s="36">
        <f>SUMIFS(СВЦЭМ!$D$39:$D$782,СВЦЭМ!$A$39:$A$782,$A102,СВЦЭМ!$B$39:$B$782,P$83)+'СЕТ СН'!$H$11+СВЦЭМ!$D$10+'СЕТ СН'!$H$6-'СЕТ СН'!$H$23</f>
        <v>2046.7970174</v>
      </c>
      <c r="Q102" s="36">
        <f>SUMIFS(СВЦЭМ!$D$39:$D$782,СВЦЭМ!$A$39:$A$782,$A102,СВЦЭМ!$B$39:$B$782,Q$83)+'СЕТ СН'!$H$11+СВЦЭМ!$D$10+'СЕТ СН'!$H$6-'СЕТ СН'!$H$23</f>
        <v>2051.2599639499999</v>
      </c>
      <c r="R102" s="36">
        <f>SUMIFS(СВЦЭМ!$D$39:$D$782,СВЦЭМ!$A$39:$A$782,$A102,СВЦЭМ!$B$39:$B$782,R$83)+'СЕТ СН'!$H$11+СВЦЭМ!$D$10+'СЕТ СН'!$H$6-'СЕТ СН'!$H$23</f>
        <v>2056.6218937799999</v>
      </c>
      <c r="S102" s="36">
        <f>SUMIFS(СВЦЭМ!$D$39:$D$782,СВЦЭМ!$A$39:$A$782,$A102,СВЦЭМ!$B$39:$B$782,S$83)+'СЕТ СН'!$H$11+СВЦЭМ!$D$10+'СЕТ СН'!$H$6-'СЕТ СН'!$H$23</f>
        <v>2036.7021696199999</v>
      </c>
      <c r="T102" s="36">
        <f>SUMIFS(СВЦЭМ!$D$39:$D$782,СВЦЭМ!$A$39:$A$782,$A102,СВЦЭМ!$B$39:$B$782,T$83)+'СЕТ СН'!$H$11+СВЦЭМ!$D$10+'СЕТ СН'!$H$6-'СЕТ СН'!$H$23</f>
        <v>2023.35613423</v>
      </c>
      <c r="U102" s="36">
        <f>SUMIFS(СВЦЭМ!$D$39:$D$782,СВЦЭМ!$A$39:$A$782,$A102,СВЦЭМ!$B$39:$B$782,U$83)+'СЕТ СН'!$H$11+СВЦЭМ!$D$10+'СЕТ СН'!$H$6-'СЕТ СН'!$H$23</f>
        <v>1991.1190964499999</v>
      </c>
      <c r="V102" s="36">
        <f>SUMIFS(СВЦЭМ!$D$39:$D$782,СВЦЭМ!$A$39:$A$782,$A102,СВЦЭМ!$B$39:$B$782,V$83)+'СЕТ СН'!$H$11+СВЦЭМ!$D$10+'СЕТ СН'!$H$6-'СЕТ СН'!$H$23</f>
        <v>1977.56738976</v>
      </c>
      <c r="W102" s="36">
        <f>SUMIFS(СВЦЭМ!$D$39:$D$782,СВЦЭМ!$A$39:$A$782,$A102,СВЦЭМ!$B$39:$B$782,W$83)+'СЕТ СН'!$H$11+СВЦЭМ!$D$10+'СЕТ СН'!$H$6-'СЕТ СН'!$H$23</f>
        <v>1983.4202402799999</v>
      </c>
      <c r="X102" s="36">
        <f>SUMIFS(СВЦЭМ!$D$39:$D$782,СВЦЭМ!$A$39:$A$782,$A102,СВЦЭМ!$B$39:$B$782,X$83)+'СЕТ СН'!$H$11+СВЦЭМ!$D$10+'СЕТ СН'!$H$6-'СЕТ СН'!$H$23</f>
        <v>2027.6886177199999</v>
      </c>
      <c r="Y102" s="36">
        <f>SUMIFS(СВЦЭМ!$D$39:$D$782,СВЦЭМ!$A$39:$A$782,$A102,СВЦЭМ!$B$39:$B$782,Y$83)+'СЕТ СН'!$H$11+СВЦЭМ!$D$10+'СЕТ СН'!$H$6-'СЕТ СН'!$H$23</f>
        <v>2081.5830697199999</v>
      </c>
    </row>
    <row r="103" spans="1:25" ht="15.75" x14ac:dyDescent="0.2">
      <c r="A103" s="35">
        <f t="shared" si="2"/>
        <v>45005</v>
      </c>
      <c r="B103" s="36">
        <f>SUMIFS(СВЦЭМ!$D$39:$D$782,СВЦЭМ!$A$39:$A$782,$A103,СВЦЭМ!$B$39:$B$782,B$83)+'СЕТ СН'!$H$11+СВЦЭМ!$D$10+'СЕТ СН'!$H$6-'СЕТ СН'!$H$23</f>
        <v>2084.2884197500002</v>
      </c>
      <c r="C103" s="36">
        <f>SUMIFS(СВЦЭМ!$D$39:$D$782,СВЦЭМ!$A$39:$A$782,$A103,СВЦЭМ!$B$39:$B$782,C$83)+'СЕТ СН'!$H$11+СВЦЭМ!$D$10+'СЕТ СН'!$H$6-'СЕТ СН'!$H$23</f>
        <v>2132.4389569600003</v>
      </c>
      <c r="D103" s="36">
        <f>SUMIFS(СВЦЭМ!$D$39:$D$782,СВЦЭМ!$A$39:$A$782,$A103,СВЦЭМ!$B$39:$B$782,D$83)+'СЕТ СН'!$H$11+СВЦЭМ!$D$10+'СЕТ СН'!$H$6-'СЕТ СН'!$H$23</f>
        <v>2153.11141258</v>
      </c>
      <c r="E103" s="36">
        <f>SUMIFS(СВЦЭМ!$D$39:$D$782,СВЦЭМ!$A$39:$A$782,$A103,СВЦЭМ!$B$39:$B$782,E$83)+'СЕТ СН'!$H$11+СВЦЭМ!$D$10+'СЕТ СН'!$H$6-'СЕТ СН'!$H$23</f>
        <v>2169.4696590500002</v>
      </c>
      <c r="F103" s="36">
        <f>SUMIFS(СВЦЭМ!$D$39:$D$782,СВЦЭМ!$A$39:$A$782,$A103,СВЦЭМ!$B$39:$B$782,F$83)+'СЕТ СН'!$H$11+СВЦЭМ!$D$10+'СЕТ СН'!$H$6-'СЕТ СН'!$H$23</f>
        <v>2155.7397277600003</v>
      </c>
      <c r="G103" s="36">
        <f>SUMIFS(СВЦЭМ!$D$39:$D$782,СВЦЭМ!$A$39:$A$782,$A103,СВЦЭМ!$B$39:$B$782,G$83)+'СЕТ СН'!$H$11+СВЦЭМ!$D$10+'СЕТ СН'!$H$6-'СЕТ СН'!$H$23</f>
        <v>2146.14628257</v>
      </c>
      <c r="H103" s="36">
        <f>SUMIFS(СВЦЭМ!$D$39:$D$782,СВЦЭМ!$A$39:$A$782,$A103,СВЦЭМ!$B$39:$B$782,H$83)+'СЕТ СН'!$H$11+СВЦЭМ!$D$10+'СЕТ СН'!$H$6-'СЕТ СН'!$H$23</f>
        <v>2179.6974974200002</v>
      </c>
      <c r="I103" s="36">
        <f>SUMIFS(СВЦЭМ!$D$39:$D$782,СВЦЭМ!$A$39:$A$782,$A103,СВЦЭМ!$B$39:$B$782,I$83)+'СЕТ СН'!$H$11+СВЦЭМ!$D$10+'СЕТ СН'!$H$6-'СЕТ СН'!$H$23</f>
        <v>2090.40123331</v>
      </c>
      <c r="J103" s="36">
        <f>SUMIFS(СВЦЭМ!$D$39:$D$782,СВЦЭМ!$A$39:$A$782,$A103,СВЦЭМ!$B$39:$B$782,J$83)+'СЕТ СН'!$H$11+СВЦЭМ!$D$10+'СЕТ СН'!$H$6-'СЕТ СН'!$H$23</f>
        <v>2087.1893240200002</v>
      </c>
      <c r="K103" s="36">
        <f>SUMIFS(СВЦЭМ!$D$39:$D$782,СВЦЭМ!$A$39:$A$782,$A103,СВЦЭМ!$B$39:$B$782,K$83)+'СЕТ СН'!$H$11+СВЦЭМ!$D$10+'СЕТ СН'!$H$6-'СЕТ СН'!$H$23</f>
        <v>2052.7217151999998</v>
      </c>
      <c r="L103" s="36">
        <f>SUMIFS(СВЦЭМ!$D$39:$D$782,СВЦЭМ!$A$39:$A$782,$A103,СВЦЭМ!$B$39:$B$782,L$83)+'СЕТ СН'!$H$11+СВЦЭМ!$D$10+'СЕТ СН'!$H$6-'СЕТ СН'!$H$23</f>
        <v>2043.8026028499999</v>
      </c>
      <c r="M103" s="36">
        <f>SUMIFS(СВЦЭМ!$D$39:$D$782,СВЦЭМ!$A$39:$A$782,$A103,СВЦЭМ!$B$39:$B$782,M$83)+'СЕТ СН'!$H$11+СВЦЭМ!$D$10+'СЕТ СН'!$H$6-'СЕТ СН'!$H$23</f>
        <v>2056.9018673700002</v>
      </c>
      <c r="N103" s="36">
        <f>SUMIFS(СВЦЭМ!$D$39:$D$782,СВЦЭМ!$A$39:$A$782,$A103,СВЦЭМ!$B$39:$B$782,N$83)+'СЕТ СН'!$H$11+СВЦЭМ!$D$10+'СЕТ СН'!$H$6-'СЕТ СН'!$H$23</f>
        <v>2099.8409321100003</v>
      </c>
      <c r="O103" s="36">
        <f>SUMIFS(СВЦЭМ!$D$39:$D$782,СВЦЭМ!$A$39:$A$782,$A103,СВЦЭМ!$B$39:$B$782,O$83)+'СЕТ СН'!$H$11+СВЦЭМ!$D$10+'СЕТ СН'!$H$6-'СЕТ СН'!$H$23</f>
        <v>2129.0856162999999</v>
      </c>
      <c r="P103" s="36">
        <f>SUMIFS(СВЦЭМ!$D$39:$D$782,СВЦЭМ!$A$39:$A$782,$A103,СВЦЭМ!$B$39:$B$782,P$83)+'СЕТ СН'!$H$11+СВЦЭМ!$D$10+'СЕТ СН'!$H$6-'СЕТ СН'!$H$23</f>
        <v>2135.3359718199999</v>
      </c>
      <c r="Q103" s="36">
        <f>SUMIFS(СВЦЭМ!$D$39:$D$782,СВЦЭМ!$A$39:$A$782,$A103,СВЦЭМ!$B$39:$B$782,Q$83)+'СЕТ СН'!$H$11+СВЦЭМ!$D$10+'СЕТ СН'!$H$6-'СЕТ СН'!$H$23</f>
        <v>2146.0954164</v>
      </c>
      <c r="R103" s="36">
        <f>SUMIFS(СВЦЭМ!$D$39:$D$782,СВЦЭМ!$A$39:$A$782,$A103,СВЦЭМ!$B$39:$B$782,R$83)+'СЕТ СН'!$H$11+СВЦЭМ!$D$10+'СЕТ СН'!$H$6-'СЕТ СН'!$H$23</f>
        <v>2140.6558156900001</v>
      </c>
      <c r="S103" s="36">
        <f>SUMIFS(СВЦЭМ!$D$39:$D$782,СВЦЭМ!$A$39:$A$782,$A103,СВЦЭМ!$B$39:$B$782,S$83)+'СЕТ СН'!$H$11+СВЦЭМ!$D$10+'СЕТ СН'!$H$6-'СЕТ СН'!$H$23</f>
        <v>2122.0706218400001</v>
      </c>
      <c r="T103" s="36">
        <f>SUMIFS(СВЦЭМ!$D$39:$D$782,СВЦЭМ!$A$39:$A$782,$A103,СВЦЭМ!$B$39:$B$782,T$83)+'СЕТ СН'!$H$11+СВЦЭМ!$D$10+'СЕТ СН'!$H$6-'СЕТ СН'!$H$23</f>
        <v>2094.7012472300003</v>
      </c>
      <c r="U103" s="36">
        <f>SUMIFS(СВЦЭМ!$D$39:$D$782,СВЦЭМ!$A$39:$A$782,$A103,СВЦЭМ!$B$39:$B$782,U$83)+'СЕТ СН'!$H$11+СВЦЭМ!$D$10+'СЕТ СН'!$H$6-'СЕТ СН'!$H$23</f>
        <v>2054.4115850399999</v>
      </c>
      <c r="V103" s="36">
        <f>SUMIFS(СВЦЭМ!$D$39:$D$782,СВЦЭМ!$A$39:$A$782,$A103,СВЦЭМ!$B$39:$B$782,V$83)+'СЕТ СН'!$H$11+СВЦЭМ!$D$10+'СЕТ СН'!$H$6-'СЕТ СН'!$H$23</f>
        <v>2041.2036504799999</v>
      </c>
      <c r="W103" s="36">
        <f>SUMIFS(СВЦЭМ!$D$39:$D$782,СВЦЭМ!$A$39:$A$782,$A103,СВЦЭМ!$B$39:$B$782,W$83)+'СЕТ СН'!$H$11+СВЦЭМ!$D$10+'СЕТ СН'!$H$6-'СЕТ СН'!$H$23</f>
        <v>2040.6491590199998</v>
      </c>
      <c r="X103" s="36">
        <f>SUMIFS(СВЦЭМ!$D$39:$D$782,СВЦЭМ!$A$39:$A$782,$A103,СВЦЭМ!$B$39:$B$782,X$83)+'СЕТ СН'!$H$11+СВЦЭМ!$D$10+'СЕТ СН'!$H$6-'СЕТ СН'!$H$23</f>
        <v>2085.3365788000001</v>
      </c>
      <c r="Y103" s="36">
        <f>SUMIFS(СВЦЭМ!$D$39:$D$782,СВЦЭМ!$A$39:$A$782,$A103,СВЦЭМ!$B$39:$B$782,Y$83)+'СЕТ СН'!$H$11+СВЦЭМ!$D$10+'СЕТ СН'!$H$6-'СЕТ СН'!$H$23</f>
        <v>2123.9258226500001</v>
      </c>
    </row>
    <row r="104" spans="1:25" ht="15.75" x14ac:dyDescent="0.2">
      <c r="A104" s="35">
        <f t="shared" si="2"/>
        <v>45006</v>
      </c>
      <c r="B104" s="36">
        <f>SUMIFS(СВЦЭМ!$D$39:$D$782,СВЦЭМ!$A$39:$A$782,$A104,СВЦЭМ!$B$39:$B$782,B$83)+'СЕТ СН'!$H$11+СВЦЭМ!$D$10+'СЕТ СН'!$H$6-'СЕТ СН'!$H$23</f>
        <v>2040.6406984799999</v>
      </c>
      <c r="C104" s="36">
        <f>SUMIFS(СВЦЭМ!$D$39:$D$782,СВЦЭМ!$A$39:$A$782,$A104,СВЦЭМ!$B$39:$B$782,C$83)+'СЕТ СН'!$H$11+СВЦЭМ!$D$10+'СЕТ СН'!$H$6-'СЕТ СН'!$H$23</f>
        <v>2088.0948164400002</v>
      </c>
      <c r="D104" s="36">
        <f>SUMIFS(СВЦЭМ!$D$39:$D$782,СВЦЭМ!$A$39:$A$782,$A104,СВЦЭМ!$B$39:$B$782,D$83)+'СЕТ СН'!$H$11+СВЦЭМ!$D$10+'СЕТ СН'!$H$6-'СЕТ СН'!$H$23</f>
        <v>2115.3676650400002</v>
      </c>
      <c r="E104" s="36">
        <f>SUMIFS(СВЦЭМ!$D$39:$D$782,СВЦЭМ!$A$39:$A$782,$A104,СВЦЭМ!$B$39:$B$782,E$83)+'СЕТ СН'!$H$11+СВЦЭМ!$D$10+'СЕТ СН'!$H$6-'СЕТ СН'!$H$23</f>
        <v>2122.4045757100002</v>
      </c>
      <c r="F104" s="36">
        <f>SUMIFS(СВЦЭМ!$D$39:$D$782,СВЦЭМ!$A$39:$A$782,$A104,СВЦЭМ!$B$39:$B$782,F$83)+'СЕТ СН'!$H$11+СВЦЭМ!$D$10+'СЕТ СН'!$H$6-'СЕТ СН'!$H$23</f>
        <v>2090.4645061800002</v>
      </c>
      <c r="G104" s="36">
        <f>SUMIFS(СВЦЭМ!$D$39:$D$782,СВЦЭМ!$A$39:$A$782,$A104,СВЦЭМ!$B$39:$B$782,G$83)+'СЕТ СН'!$H$11+СВЦЭМ!$D$10+'СЕТ СН'!$H$6-'СЕТ СН'!$H$23</f>
        <v>2092.64367236</v>
      </c>
      <c r="H104" s="36">
        <f>SUMIFS(СВЦЭМ!$D$39:$D$782,СВЦЭМ!$A$39:$A$782,$A104,СВЦЭМ!$B$39:$B$782,H$83)+'СЕТ СН'!$H$11+СВЦЭМ!$D$10+'СЕТ СН'!$H$6-'СЕТ СН'!$H$23</f>
        <v>2032.54252595</v>
      </c>
      <c r="I104" s="36">
        <f>SUMIFS(СВЦЭМ!$D$39:$D$782,СВЦЭМ!$A$39:$A$782,$A104,СВЦЭМ!$B$39:$B$782,I$83)+'СЕТ СН'!$H$11+СВЦЭМ!$D$10+'СЕТ СН'!$H$6-'СЕТ СН'!$H$23</f>
        <v>1970.73169386</v>
      </c>
      <c r="J104" s="36">
        <f>SUMIFS(СВЦЭМ!$D$39:$D$782,СВЦЭМ!$A$39:$A$782,$A104,СВЦЭМ!$B$39:$B$782,J$83)+'СЕТ СН'!$H$11+СВЦЭМ!$D$10+'СЕТ СН'!$H$6-'СЕТ СН'!$H$23</f>
        <v>1969.2307887299999</v>
      </c>
      <c r="K104" s="36">
        <f>SUMIFS(СВЦЭМ!$D$39:$D$782,СВЦЭМ!$A$39:$A$782,$A104,СВЦЭМ!$B$39:$B$782,K$83)+'СЕТ СН'!$H$11+СВЦЭМ!$D$10+'СЕТ СН'!$H$6-'СЕТ СН'!$H$23</f>
        <v>1953.7366415500001</v>
      </c>
      <c r="L104" s="36">
        <f>SUMIFS(СВЦЭМ!$D$39:$D$782,СВЦЭМ!$A$39:$A$782,$A104,СВЦЭМ!$B$39:$B$782,L$83)+'СЕТ СН'!$H$11+СВЦЭМ!$D$10+'СЕТ СН'!$H$6-'СЕТ СН'!$H$23</f>
        <v>1962.27114538</v>
      </c>
      <c r="M104" s="36">
        <f>SUMIFS(СВЦЭМ!$D$39:$D$782,СВЦЭМ!$A$39:$A$782,$A104,СВЦЭМ!$B$39:$B$782,M$83)+'СЕТ СН'!$H$11+СВЦЭМ!$D$10+'СЕТ СН'!$H$6-'СЕТ СН'!$H$23</f>
        <v>2003.3008977299999</v>
      </c>
      <c r="N104" s="36">
        <f>SUMIFS(СВЦЭМ!$D$39:$D$782,СВЦЭМ!$A$39:$A$782,$A104,СВЦЭМ!$B$39:$B$782,N$83)+'СЕТ СН'!$H$11+СВЦЭМ!$D$10+'СЕТ СН'!$H$6-'СЕТ СН'!$H$23</f>
        <v>2036.4607551899999</v>
      </c>
      <c r="O104" s="36">
        <f>SUMIFS(СВЦЭМ!$D$39:$D$782,СВЦЭМ!$A$39:$A$782,$A104,СВЦЭМ!$B$39:$B$782,O$83)+'СЕТ СН'!$H$11+СВЦЭМ!$D$10+'СЕТ СН'!$H$6-'СЕТ СН'!$H$23</f>
        <v>2079.0436462900002</v>
      </c>
      <c r="P104" s="36">
        <f>SUMIFS(СВЦЭМ!$D$39:$D$782,СВЦЭМ!$A$39:$A$782,$A104,СВЦЭМ!$B$39:$B$782,P$83)+'СЕТ СН'!$H$11+СВЦЭМ!$D$10+'СЕТ СН'!$H$6-'СЕТ СН'!$H$23</f>
        <v>2095.4991025899999</v>
      </c>
      <c r="Q104" s="36">
        <f>SUMIFS(СВЦЭМ!$D$39:$D$782,СВЦЭМ!$A$39:$A$782,$A104,СВЦЭМ!$B$39:$B$782,Q$83)+'СЕТ СН'!$H$11+СВЦЭМ!$D$10+'СЕТ СН'!$H$6-'СЕТ СН'!$H$23</f>
        <v>2099.0926913600001</v>
      </c>
      <c r="R104" s="36">
        <f>SUMIFS(СВЦЭМ!$D$39:$D$782,СВЦЭМ!$A$39:$A$782,$A104,СВЦЭМ!$B$39:$B$782,R$83)+'СЕТ СН'!$H$11+СВЦЭМ!$D$10+'СЕТ СН'!$H$6-'СЕТ СН'!$H$23</f>
        <v>2092.5495459399999</v>
      </c>
      <c r="S104" s="36">
        <f>SUMIFS(СВЦЭМ!$D$39:$D$782,СВЦЭМ!$A$39:$A$782,$A104,СВЦЭМ!$B$39:$B$782,S$83)+'СЕТ СН'!$H$11+СВЦЭМ!$D$10+'СЕТ СН'!$H$6-'СЕТ СН'!$H$23</f>
        <v>2073.6129734199999</v>
      </c>
      <c r="T104" s="36">
        <f>SUMIFS(СВЦЭМ!$D$39:$D$782,СВЦЭМ!$A$39:$A$782,$A104,СВЦЭМ!$B$39:$B$782,T$83)+'СЕТ СН'!$H$11+СВЦЭМ!$D$10+'СЕТ СН'!$H$6-'СЕТ СН'!$H$23</f>
        <v>2046.1923036199998</v>
      </c>
      <c r="U104" s="36">
        <f>SUMIFS(СВЦЭМ!$D$39:$D$782,СВЦЭМ!$A$39:$A$782,$A104,СВЦЭМ!$B$39:$B$782,U$83)+'СЕТ СН'!$H$11+СВЦЭМ!$D$10+'СЕТ СН'!$H$6-'СЕТ СН'!$H$23</f>
        <v>2016.0571190399999</v>
      </c>
      <c r="V104" s="36">
        <f>SUMIFS(СВЦЭМ!$D$39:$D$782,СВЦЭМ!$A$39:$A$782,$A104,СВЦЭМ!$B$39:$B$782,V$83)+'СЕТ СН'!$H$11+СВЦЭМ!$D$10+'СЕТ СН'!$H$6-'СЕТ СН'!$H$23</f>
        <v>2001.0073944599999</v>
      </c>
      <c r="W104" s="36">
        <f>SUMIFS(СВЦЭМ!$D$39:$D$782,СВЦЭМ!$A$39:$A$782,$A104,СВЦЭМ!$B$39:$B$782,W$83)+'СЕТ СН'!$H$11+СВЦЭМ!$D$10+'СЕТ СН'!$H$6-'СЕТ СН'!$H$23</f>
        <v>2007.1918332400001</v>
      </c>
      <c r="X104" s="36">
        <f>SUMIFS(СВЦЭМ!$D$39:$D$782,СВЦЭМ!$A$39:$A$782,$A104,СВЦЭМ!$B$39:$B$782,X$83)+'СЕТ СН'!$H$11+СВЦЭМ!$D$10+'СЕТ СН'!$H$6-'СЕТ СН'!$H$23</f>
        <v>2038.7636792399999</v>
      </c>
      <c r="Y104" s="36">
        <f>SUMIFS(СВЦЭМ!$D$39:$D$782,СВЦЭМ!$A$39:$A$782,$A104,СВЦЭМ!$B$39:$B$782,Y$83)+'СЕТ СН'!$H$11+СВЦЭМ!$D$10+'СЕТ СН'!$H$6-'СЕТ СН'!$H$23</f>
        <v>2072.3274765900001</v>
      </c>
    </row>
    <row r="105" spans="1:25" ht="15.75" x14ac:dyDescent="0.2">
      <c r="A105" s="35">
        <f t="shared" si="2"/>
        <v>45007</v>
      </c>
      <c r="B105" s="36">
        <f>SUMIFS(СВЦЭМ!$D$39:$D$782,СВЦЭМ!$A$39:$A$782,$A105,СВЦЭМ!$B$39:$B$782,B$83)+'СЕТ СН'!$H$11+СВЦЭМ!$D$10+'СЕТ СН'!$H$6-'СЕТ СН'!$H$23</f>
        <v>2183.5411089100003</v>
      </c>
      <c r="C105" s="36">
        <f>SUMIFS(СВЦЭМ!$D$39:$D$782,СВЦЭМ!$A$39:$A$782,$A105,СВЦЭМ!$B$39:$B$782,C$83)+'СЕТ СН'!$H$11+СВЦЭМ!$D$10+'СЕТ СН'!$H$6-'СЕТ СН'!$H$23</f>
        <v>2232.60518404</v>
      </c>
      <c r="D105" s="36">
        <f>SUMIFS(СВЦЭМ!$D$39:$D$782,СВЦЭМ!$A$39:$A$782,$A105,СВЦЭМ!$B$39:$B$782,D$83)+'СЕТ СН'!$H$11+СВЦЭМ!$D$10+'СЕТ СН'!$H$6-'СЕТ СН'!$H$23</f>
        <v>2311.3404843100002</v>
      </c>
      <c r="E105" s="36">
        <f>SUMIFS(СВЦЭМ!$D$39:$D$782,СВЦЭМ!$A$39:$A$782,$A105,СВЦЭМ!$B$39:$B$782,E$83)+'СЕТ СН'!$H$11+СВЦЭМ!$D$10+'СЕТ СН'!$H$6-'СЕТ СН'!$H$23</f>
        <v>2323.8557107000001</v>
      </c>
      <c r="F105" s="36">
        <f>SUMIFS(СВЦЭМ!$D$39:$D$782,СВЦЭМ!$A$39:$A$782,$A105,СВЦЭМ!$B$39:$B$782,F$83)+'СЕТ СН'!$H$11+СВЦЭМ!$D$10+'СЕТ СН'!$H$6-'СЕТ СН'!$H$23</f>
        <v>2334.91687383</v>
      </c>
      <c r="G105" s="36">
        <f>SUMIFS(СВЦЭМ!$D$39:$D$782,СВЦЭМ!$A$39:$A$782,$A105,СВЦЭМ!$B$39:$B$782,G$83)+'СЕТ СН'!$H$11+СВЦЭМ!$D$10+'СЕТ СН'!$H$6-'СЕТ СН'!$H$23</f>
        <v>2299.1890098999997</v>
      </c>
      <c r="H105" s="36">
        <f>SUMIFS(СВЦЭМ!$D$39:$D$782,СВЦЭМ!$A$39:$A$782,$A105,СВЦЭМ!$B$39:$B$782,H$83)+'СЕТ СН'!$H$11+СВЦЭМ!$D$10+'СЕТ СН'!$H$6-'СЕТ СН'!$H$23</f>
        <v>2239.4728632199999</v>
      </c>
      <c r="I105" s="36">
        <f>SUMIFS(СВЦЭМ!$D$39:$D$782,СВЦЭМ!$A$39:$A$782,$A105,СВЦЭМ!$B$39:$B$782,I$83)+'СЕТ СН'!$H$11+СВЦЭМ!$D$10+'СЕТ СН'!$H$6-'СЕТ СН'!$H$23</f>
        <v>2186.8098928200002</v>
      </c>
      <c r="J105" s="36">
        <f>SUMIFS(СВЦЭМ!$D$39:$D$782,СВЦЭМ!$A$39:$A$782,$A105,СВЦЭМ!$B$39:$B$782,J$83)+'СЕТ СН'!$H$11+СВЦЭМ!$D$10+'СЕТ СН'!$H$6-'СЕТ СН'!$H$23</f>
        <v>2176.86047994</v>
      </c>
      <c r="K105" s="36">
        <f>SUMIFS(СВЦЭМ!$D$39:$D$782,СВЦЭМ!$A$39:$A$782,$A105,СВЦЭМ!$B$39:$B$782,K$83)+'СЕТ СН'!$H$11+СВЦЭМ!$D$10+'СЕТ СН'!$H$6-'СЕТ СН'!$H$23</f>
        <v>2154.1780887800001</v>
      </c>
      <c r="L105" s="36">
        <f>SUMIFS(СВЦЭМ!$D$39:$D$782,СВЦЭМ!$A$39:$A$782,$A105,СВЦЭМ!$B$39:$B$782,L$83)+'СЕТ СН'!$H$11+СВЦЭМ!$D$10+'СЕТ СН'!$H$6-'СЕТ СН'!$H$23</f>
        <v>2156.5333947899999</v>
      </c>
      <c r="M105" s="36">
        <f>SUMIFS(СВЦЭМ!$D$39:$D$782,СВЦЭМ!$A$39:$A$782,$A105,СВЦЭМ!$B$39:$B$782,M$83)+'СЕТ СН'!$H$11+СВЦЭМ!$D$10+'СЕТ СН'!$H$6-'СЕТ СН'!$H$23</f>
        <v>2129.7401221200003</v>
      </c>
      <c r="N105" s="36">
        <f>SUMIFS(СВЦЭМ!$D$39:$D$782,СВЦЭМ!$A$39:$A$782,$A105,СВЦЭМ!$B$39:$B$782,N$83)+'СЕТ СН'!$H$11+СВЦЭМ!$D$10+'СЕТ СН'!$H$6-'СЕТ СН'!$H$23</f>
        <v>2238.3411814700003</v>
      </c>
      <c r="O105" s="36">
        <f>SUMIFS(СВЦЭМ!$D$39:$D$782,СВЦЭМ!$A$39:$A$782,$A105,СВЦЭМ!$B$39:$B$782,O$83)+'СЕТ СН'!$H$11+СВЦЭМ!$D$10+'СЕТ СН'!$H$6-'СЕТ СН'!$H$23</f>
        <v>2246.1281218899999</v>
      </c>
      <c r="P105" s="36">
        <f>SUMIFS(СВЦЭМ!$D$39:$D$782,СВЦЭМ!$A$39:$A$782,$A105,СВЦЭМ!$B$39:$B$782,P$83)+'СЕТ СН'!$H$11+СВЦЭМ!$D$10+'СЕТ СН'!$H$6-'СЕТ СН'!$H$23</f>
        <v>2249.0135331500001</v>
      </c>
      <c r="Q105" s="36">
        <f>SUMIFS(СВЦЭМ!$D$39:$D$782,СВЦЭМ!$A$39:$A$782,$A105,СВЦЭМ!$B$39:$B$782,Q$83)+'СЕТ СН'!$H$11+СВЦЭМ!$D$10+'СЕТ СН'!$H$6-'СЕТ СН'!$H$23</f>
        <v>2249.65339464</v>
      </c>
      <c r="R105" s="36">
        <f>SUMIFS(СВЦЭМ!$D$39:$D$782,СВЦЭМ!$A$39:$A$782,$A105,СВЦЭМ!$B$39:$B$782,R$83)+'СЕТ СН'!$H$11+СВЦЭМ!$D$10+'СЕТ СН'!$H$6-'СЕТ СН'!$H$23</f>
        <v>2219.86647481</v>
      </c>
      <c r="S105" s="36">
        <f>SUMIFS(СВЦЭМ!$D$39:$D$782,СВЦЭМ!$A$39:$A$782,$A105,СВЦЭМ!$B$39:$B$782,S$83)+'СЕТ СН'!$H$11+СВЦЭМ!$D$10+'СЕТ СН'!$H$6-'СЕТ СН'!$H$23</f>
        <v>2195.61329234</v>
      </c>
      <c r="T105" s="36">
        <f>SUMIFS(СВЦЭМ!$D$39:$D$782,СВЦЭМ!$A$39:$A$782,$A105,СВЦЭМ!$B$39:$B$782,T$83)+'СЕТ СН'!$H$11+СВЦЭМ!$D$10+'СЕТ СН'!$H$6-'СЕТ СН'!$H$23</f>
        <v>2196.8926506400003</v>
      </c>
      <c r="U105" s="36">
        <f>SUMIFS(СВЦЭМ!$D$39:$D$782,СВЦЭМ!$A$39:$A$782,$A105,СВЦЭМ!$B$39:$B$782,U$83)+'СЕТ СН'!$H$11+СВЦЭМ!$D$10+'СЕТ СН'!$H$6-'СЕТ СН'!$H$23</f>
        <v>2153.37793177</v>
      </c>
      <c r="V105" s="36">
        <f>SUMIFS(СВЦЭМ!$D$39:$D$782,СВЦЭМ!$A$39:$A$782,$A105,СВЦЭМ!$B$39:$B$782,V$83)+'СЕТ СН'!$H$11+СВЦЭМ!$D$10+'СЕТ СН'!$H$6-'СЕТ СН'!$H$23</f>
        <v>2120.7475874900001</v>
      </c>
      <c r="W105" s="36">
        <f>SUMIFS(СВЦЭМ!$D$39:$D$782,СВЦЭМ!$A$39:$A$782,$A105,СВЦЭМ!$B$39:$B$782,W$83)+'СЕТ СН'!$H$11+СВЦЭМ!$D$10+'СЕТ СН'!$H$6-'СЕТ СН'!$H$23</f>
        <v>2119.0321356200002</v>
      </c>
      <c r="X105" s="36">
        <f>SUMIFS(СВЦЭМ!$D$39:$D$782,СВЦЭМ!$A$39:$A$782,$A105,СВЦЭМ!$B$39:$B$782,X$83)+'СЕТ СН'!$H$11+СВЦЭМ!$D$10+'СЕТ СН'!$H$6-'СЕТ СН'!$H$23</f>
        <v>2128.5259750999999</v>
      </c>
      <c r="Y105" s="36">
        <f>SUMIFS(СВЦЭМ!$D$39:$D$782,СВЦЭМ!$A$39:$A$782,$A105,СВЦЭМ!$B$39:$B$782,Y$83)+'СЕТ СН'!$H$11+СВЦЭМ!$D$10+'СЕТ СН'!$H$6-'СЕТ СН'!$H$23</f>
        <v>2178.7751887600002</v>
      </c>
    </row>
    <row r="106" spans="1:25" ht="15.75" x14ac:dyDescent="0.2">
      <c r="A106" s="35">
        <f t="shared" si="2"/>
        <v>45008</v>
      </c>
      <c r="B106" s="36">
        <f>SUMIFS(СВЦЭМ!$D$39:$D$782,СВЦЭМ!$A$39:$A$782,$A106,СВЦЭМ!$B$39:$B$782,B$83)+'СЕТ СН'!$H$11+СВЦЭМ!$D$10+'СЕТ СН'!$H$6-'СЕТ СН'!$H$23</f>
        <v>2249.2576344399999</v>
      </c>
      <c r="C106" s="36">
        <f>SUMIFS(СВЦЭМ!$D$39:$D$782,СВЦЭМ!$A$39:$A$782,$A106,СВЦЭМ!$B$39:$B$782,C$83)+'СЕТ СН'!$H$11+СВЦЭМ!$D$10+'СЕТ СН'!$H$6-'СЕТ СН'!$H$23</f>
        <v>2319.8097901000001</v>
      </c>
      <c r="D106" s="36">
        <f>SUMIFS(СВЦЭМ!$D$39:$D$782,СВЦЭМ!$A$39:$A$782,$A106,СВЦЭМ!$B$39:$B$782,D$83)+'СЕТ СН'!$H$11+СВЦЭМ!$D$10+'СЕТ СН'!$H$6-'СЕТ СН'!$H$23</f>
        <v>2352.9356563299998</v>
      </c>
      <c r="E106" s="36">
        <f>SUMIFS(СВЦЭМ!$D$39:$D$782,СВЦЭМ!$A$39:$A$782,$A106,СВЦЭМ!$B$39:$B$782,E$83)+'СЕТ СН'!$H$11+СВЦЭМ!$D$10+'СЕТ СН'!$H$6-'СЕТ СН'!$H$23</f>
        <v>2373.5479867200002</v>
      </c>
      <c r="F106" s="36">
        <f>SUMIFS(СВЦЭМ!$D$39:$D$782,СВЦЭМ!$A$39:$A$782,$A106,СВЦЭМ!$B$39:$B$782,F$83)+'СЕТ СН'!$H$11+СВЦЭМ!$D$10+'СЕТ СН'!$H$6-'СЕТ СН'!$H$23</f>
        <v>2369.97653184</v>
      </c>
      <c r="G106" s="36">
        <f>SUMIFS(СВЦЭМ!$D$39:$D$782,СВЦЭМ!$A$39:$A$782,$A106,СВЦЭМ!$B$39:$B$782,G$83)+'СЕТ СН'!$H$11+СВЦЭМ!$D$10+'СЕТ СН'!$H$6-'СЕТ СН'!$H$23</f>
        <v>2300.1616022399999</v>
      </c>
      <c r="H106" s="36">
        <f>SUMIFS(СВЦЭМ!$D$39:$D$782,СВЦЭМ!$A$39:$A$782,$A106,СВЦЭМ!$B$39:$B$782,H$83)+'СЕТ СН'!$H$11+СВЦЭМ!$D$10+'СЕТ СН'!$H$6-'СЕТ СН'!$H$23</f>
        <v>2265.5897582699999</v>
      </c>
      <c r="I106" s="36">
        <f>SUMIFS(СВЦЭМ!$D$39:$D$782,СВЦЭМ!$A$39:$A$782,$A106,СВЦЭМ!$B$39:$B$782,I$83)+'СЕТ СН'!$H$11+СВЦЭМ!$D$10+'СЕТ СН'!$H$6-'СЕТ СН'!$H$23</f>
        <v>2202.26391814</v>
      </c>
      <c r="J106" s="36">
        <f>SUMIFS(СВЦЭМ!$D$39:$D$782,СВЦЭМ!$A$39:$A$782,$A106,СВЦЭМ!$B$39:$B$782,J$83)+'СЕТ СН'!$H$11+СВЦЭМ!$D$10+'СЕТ СН'!$H$6-'СЕТ СН'!$H$23</f>
        <v>2184.2011657900002</v>
      </c>
      <c r="K106" s="36">
        <f>SUMIFS(СВЦЭМ!$D$39:$D$782,СВЦЭМ!$A$39:$A$782,$A106,СВЦЭМ!$B$39:$B$782,K$83)+'СЕТ СН'!$H$11+СВЦЭМ!$D$10+'СЕТ СН'!$H$6-'СЕТ СН'!$H$23</f>
        <v>2160.9210862999998</v>
      </c>
      <c r="L106" s="36">
        <f>SUMIFS(СВЦЭМ!$D$39:$D$782,СВЦЭМ!$A$39:$A$782,$A106,СВЦЭМ!$B$39:$B$782,L$83)+'СЕТ СН'!$H$11+СВЦЭМ!$D$10+'СЕТ СН'!$H$6-'СЕТ СН'!$H$23</f>
        <v>2124.5844599500001</v>
      </c>
      <c r="M106" s="36">
        <f>SUMIFS(СВЦЭМ!$D$39:$D$782,СВЦЭМ!$A$39:$A$782,$A106,СВЦЭМ!$B$39:$B$782,M$83)+'СЕТ СН'!$H$11+СВЦЭМ!$D$10+'СЕТ СН'!$H$6-'СЕТ СН'!$H$23</f>
        <v>2150.13165497</v>
      </c>
      <c r="N106" s="36">
        <f>SUMIFS(СВЦЭМ!$D$39:$D$782,СВЦЭМ!$A$39:$A$782,$A106,СВЦЭМ!$B$39:$B$782,N$83)+'СЕТ СН'!$H$11+СВЦЭМ!$D$10+'СЕТ СН'!$H$6-'СЕТ СН'!$H$23</f>
        <v>2192.0203998699999</v>
      </c>
      <c r="O106" s="36">
        <f>SUMIFS(СВЦЭМ!$D$39:$D$782,СВЦЭМ!$A$39:$A$782,$A106,СВЦЭМ!$B$39:$B$782,O$83)+'СЕТ СН'!$H$11+СВЦЭМ!$D$10+'СЕТ СН'!$H$6-'СЕТ СН'!$H$23</f>
        <v>2229.0927279400003</v>
      </c>
      <c r="P106" s="36">
        <f>SUMIFS(СВЦЭМ!$D$39:$D$782,СВЦЭМ!$A$39:$A$782,$A106,СВЦЭМ!$B$39:$B$782,P$83)+'СЕТ СН'!$H$11+СВЦЭМ!$D$10+'СЕТ СН'!$H$6-'СЕТ СН'!$H$23</f>
        <v>2271.6415123900001</v>
      </c>
      <c r="Q106" s="36">
        <f>SUMIFS(СВЦЭМ!$D$39:$D$782,СВЦЭМ!$A$39:$A$782,$A106,СВЦЭМ!$B$39:$B$782,Q$83)+'СЕТ СН'!$H$11+СВЦЭМ!$D$10+'СЕТ СН'!$H$6-'СЕТ СН'!$H$23</f>
        <v>2270.261125</v>
      </c>
      <c r="R106" s="36">
        <f>SUMIFS(СВЦЭМ!$D$39:$D$782,СВЦЭМ!$A$39:$A$782,$A106,СВЦЭМ!$B$39:$B$782,R$83)+'СЕТ СН'!$H$11+СВЦЭМ!$D$10+'СЕТ СН'!$H$6-'СЕТ СН'!$H$23</f>
        <v>2231.10220351</v>
      </c>
      <c r="S106" s="36">
        <f>SUMIFS(СВЦЭМ!$D$39:$D$782,СВЦЭМ!$A$39:$A$782,$A106,СВЦЭМ!$B$39:$B$782,S$83)+'СЕТ СН'!$H$11+СВЦЭМ!$D$10+'СЕТ СН'!$H$6-'СЕТ СН'!$H$23</f>
        <v>2215.13463628</v>
      </c>
      <c r="T106" s="36">
        <f>SUMIFS(СВЦЭМ!$D$39:$D$782,СВЦЭМ!$A$39:$A$782,$A106,СВЦЭМ!$B$39:$B$782,T$83)+'СЕТ СН'!$H$11+СВЦЭМ!$D$10+'СЕТ СН'!$H$6-'СЕТ СН'!$H$23</f>
        <v>2180.4206800699999</v>
      </c>
      <c r="U106" s="36">
        <f>SUMIFS(СВЦЭМ!$D$39:$D$782,СВЦЭМ!$A$39:$A$782,$A106,СВЦЭМ!$B$39:$B$782,U$83)+'СЕТ СН'!$H$11+СВЦЭМ!$D$10+'СЕТ СН'!$H$6-'СЕТ СН'!$H$23</f>
        <v>2136.4652818200002</v>
      </c>
      <c r="V106" s="36">
        <f>SUMIFS(СВЦЭМ!$D$39:$D$782,СВЦЭМ!$A$39:$A$782,$A106,СВЦЭМ!$B$39:$B$782,V$83)+'СЕТ СН'!$H$11+СВЦЭМ!$D$10+'СЕТ СН'!$H$6-'СЕТ СН'!$H$23</f>
        <v>2122.2700018099999</v>
      </c>
      <c r="W106" s="36">
        <f>SUMIFS(СВЦЭМ!$D$39:$D$782,СВЦЭМ!$A$39:$A$782,$A106,СВЦЭМ!$B$39:$B$782,W$83)+'СЕТ СН'!$H$11+СВЦЭМ!$D$10+'СЕТ СН'!$H$6-'СЕТ СН'!$H$23</f>
        <v>2158.7378084800002</v>
      </c>
      <c r="X106" s="36">
        <f>SUMIFS(СВЦЭМ!$D$39:$D$782,СВЦЭМ!$A$39:$A$782,$A106,СВЦЭМ!$B$39:$B$782,X$83)+'СЕТ СН'!$H$11+СВЦЭМ!$D$10+'СЕТ СН'!$H$6-'СЕТ СН'!$H$23</f>
        <v>2196.2180150200002</v>
      </c>
      <c r="Y106" s="36">
        <f>SUMIFS(СВЦЭМ!$D$39:$D$782,СВЦЭМ!$A$39:$A$782,$A106,СВЦЭМ!$B$39:$B$782,Y$83)+'СЕТ СН'!$H$11+СВЦЭМ!$D$10+'СЕТ СН'!$H$6-'СЕТ СН'!$H$23</f>
        <v>2228.2736966500001</v>
      </c>
    </row>
    <row r="107" spans="1:25" ht="15.75" x14ac:dyDescent="0.2">
      <c r="A107" s="35">
        <f t="shared" si="2"/>
        <v>45009</v>
      </c>
      <c r="B107" s="36">
        <f>SUMIFS(СВЦЭМ!$D$39:$D$782,СВЦЭМ!$A$39:$A$782,$A107,СВЦЭМ!$B$39:$B$782,B$83)+'СЕТ СН'!$H$11+СВЦЭМ!$D$10+'СЕТ СН'!$H$6-'СЕТ СН'!$H$23</f>
        <v>2323.0394848199999</v>
      </c>
      <c r="C107" s="36">
        <f>SUMIFS(СВЦЭМ!$D$39:$D$782,СВЦЭМ!$A$39:$A$782,$A107,СВЦЭМ!$B$39:$B$782,C$83)+'СЕТ СН'!$H$11+СВЦЭМ!$D$10+'СЕТ СН'!$H$6-'СЕТ СН'!$H$23</f>
        <v>2403.8456197800001</v>
      </c>
      <c r="D107" s="36">
        <f>SUMIFS(СВЦЭМ!$D$39:$D$782,СВЦЭМ!$A$39:$A$782,$A107,СВЦЭМ!$B$39:$B$782,D$83)+'СЕТ СН'!$H$11+СВЦЭМ!$D$10+'СЕТ СН'!$H$6-'СЕТ СН'!$H$23</f>
        <v>2393.8748969399999</v>
      </c>
      <c r="E107" s="36">
        <f>SUMIFS(СВЦЭМ!$D$39:$D$782,СВЦЭМ!$A$39:$A$782,$A107,СВЦЭМ!$B$39:$B$782,E$83)+'СЕТ СН'!$H$11+СВЦЭМ!$D$10+'СЕТ СН'!$H$6-'СЕТ СН'!$H$23</f>
        <v>2395.7151208599998</v>
      </c>
      <c r="F107" s="36">
        <f>SUMIFS(СВЦЭМ!$D$39:$D$782,СВЦЭМ!$A$39:$A$782,$A107,СВЦЭМ!$B$39:$B$782,F$83)+'СЕТ СН'!$H$11+СВЦЭМ!$D$10+'СЕТ СН'!$H$6-'СЕТ СН'!$H$23</f>
        <v>2395.3566849999997</v>
      </c>
      <c r="G107" s="36">
        <f>SUMIFS(СВЦЭМ!$D$39:$D$782,СВЦЭМ!$A$39:$A$782,$A107,СВЦЭМ!$B$39:$B$782,G$83)+'СЕТ СН'!$H$11+СВЦЭМ!$D$10+'СЕТ СН'!$H$6-'СЕТ СН'!$H$23</f>
        <v>2393.1635028800001</v>
      </c>
      <c r="H107" s="36">
        <f>SUMIFS(СВЦЭМ!$D$39:$D$782,СВЦЭМ!$A$39:$A$782,$A107,СВЦЭМ!$B$39:$B$782,H$83)+'СЕТ СН'!$H$11+СВЦЭМ!$D$10+'СЕТ СН'!$H$6-'СЕТ СН'!$H$23</f>
        <v>2373.5032157299997</v>
      </c>
      <c r="I107" s="36">
        <f>SUMIFS(СВЦЭМ!$D$39:$D$782,СВЦЭМ!$A$39:$A$782,$A107,СВЦЭМ!$B$39:$B$782,I$83)+'СЕТ СН'!$H$11+СВЦЭМ!$D$10+'СЕТ СН'!$H$6-'СЕТ СН'!$H$23</f>
        <v>2293.8541788299999</v>
      </c>
      <c r="J107" s="36">
        <f>SUMIFS(СВЦЭМ!$D$39:$D$782,СВЦЭМ!$A$39:$A$782,$A107,СВЦЭМ!$B$39:$B$782,J$83)+'СЕТ СН'!$H$11+СВЦЭМ!$D$10+'СЕТ СН'!$H$6-'СЕТ СН'!$H$23</f>
        <v>2286.41529137</v>
      </c>
      <c r="K107" s="36">
        <f>SUMIFS(СВЦЭМ!$D$39:$D$782,СВЦЭМ!$A$39:$A$782,$A107,СВЦЭМ!$B$39:$B$782,K$83)+'СЕТ СН'!$H$11+СВЦЭМ!$D$10+'СЕТ СН'!$H$6-'СЕТ СН'!$H$23</f>
        <v>2256.15088492</v>
      </c>
      <c r="L107" s="36">
        <f>SUMIFS(СВЦЭМ!$D$39:$D$782,СВЦЭМ!$A$39:$A$782,$A107,СВЦЭМ!$B$39:$B$782,L$83)+'СЕТ СН'!$H$11+СВЦЭМ!$D$10+'СЕТ СН'!$H$6-'СЕТ СН'!$H$23</f>
        <v>2197.6273784099999</v>
      </c>
      <c r="M107" s="36">
        <f>SUMIFS(СВЦЭМ!$D$39:$D$782,СВЦЭМ!$A$39:$A$782,$A107,СВЦЭМ!$B$39:$B$782,M$83)+'СЕТ СН'!$H$11+СВЦЭМ!$D$10+'СЕТ СН'!$H$6-'СЕТ СН'!$H$23</f>
        <v>2195.19186003</v>
      </c>
      <c r="N107" s="36">
        <f>SUMIFS(СВЦЭМ!$D$39:$D$782,СВЦЭМ!$A$39:$A$782,$A107,СВЦЭМ!$B$39:$B$782,N$83)+'СЕТ СН'!$H$11+СВЦЭМ!$D$10+'СЕТ СН'!$H$6-'СЕТ СН'!$H$23</f>
        <v>2203.63972281</v>
      </c>
      <c r="O107" s="36">
        <f>SUMIFS(СВЦЭМ!$D$39:$D$782,СВЦЭМ!$A$39:$A$782,$A107,СВЦЭМ!$B$39:$B$782,O$83)+'СЕТ СН'!$H$11+СВЦЭМ!$D$10+'СЕТ СН'!$H$6-'СЕТ СН'!$H$23</f>
        <v>2211.0056021099999</v>
      </c>
      <c r="P107" s="36">
        <f>SUMIFS(СВЦЭМ!$D$39:$D$782,СВЦЭМ!$A$39:$A$782,$A107,СВЦЭМ!$B$39:$B$782,P$83)+'СЕТ СН'!$H$11+СВЦЭМ!$D$10+'СЕТ СН'!$H$6-'СЕТ СН'!$H$23</f>
        <v>2220.7943319999999</v>
      </c>
      <c r="Q107" s="36">
        <f>SUMIFS(СВЦЭМ!$D$39:$D$782,СВЦЭМ!$A$39:$A$782,$A107,СВЦЭМ!$B$39:$B$782,Q$83)+'СЕТ СН'!$H$11+СВЦЭМ!$D$10+'СЕТ СН'!$H$6-'СЕТ СН'!$H$23</f>
        <v>2216.0899754000002</v>
      </c>
      <c r="R107" s="36">
        <f>SUMIFS(СВЦЭМ!$D$39:$D$782,СВЦЭМ!$A$39:$A$782,$A107,СВЦЭМ!$B$39:$B$782,R$83)+'СЕТ СН'!$H$11+СВЦЭМ!$D$10+'СЕТ СН'!$H$6-'СЕТ СН'!$H$23</f>
        <v>2217.7138345600001</v>
      </c>
      <c r="S107" s="36">
        <f>SUMIFS(СВЦЭМ!$D$39:$D$782,СВЦЭМ!$A$39:$A$782,$A107,СВЦЭМ!$B$39:$B$782,S$83)+'СЕТ СН'!$H$11+СВЦЭМ!$D$10+'СЕТ СН'!$H$6-'СЕТ СН'!$H$23</f>
        <v>2171.0593838700001</v>
      </c>
      <c r="T107" s="36">
        <f>SUMIFS(СВЦЭМ!$D$39:$D$782,СВЦЭМ!$A$39:$A$782,$A107,СВЦЭМ!$B$39:$B$782,T$83)+'СЕТ СН'!$H$11+СВЦЭМ!$D$10+'СЕТ СН'!$H$6-'СЕТ СН'!$H$23</f>
        <v>2161.5668485599999</v>
      </c>
      <c r="U107" s="36">
        <f>SUMIFS(СВЦЭМ!$D$39:$D$782,СВЦЭМ!$A$39:$A$782,$A107,СВЦЭМ!$B$39:$B$782,U$83)+'СЕТ СН'!$H$11+СВЦЭМ!$D$10+'СЕТ СН'!$H$6-'СЕТ СН'!$H$23</f>
        <v>2147.9361626499999</v>
      </c>
      <c r="V107" s="36">
        <f>SUMIFS(СВЦЭМ!$D$39:$D$782,СВЦЭМ!$A$39:$A$782,$A107,СВЦЭМ!$B$39:$B$782,V$83)+'СЕТ СН'!$H$11+СВЦЭМ!$D$10+'СЕТ СН'!$H$6-'СЕТ СН'!$H$23</f>
        <v>2161.1737328899999</v>
      </c>
      <c r="W107" s="36">
        <f>SUMIFS(СВЦЭМ!$D$39:$D$782,СВЦЭМ!$A$39:$A$782,$A107,СВЦЭМ!$B$39:$B$782,W$83)+'СЕТ СН'!$H$11+СВЦЭМ!$D$10+'СЕТ СН'!$H$6-'СЕТ СН'!$H$23</f>
        <v>2162.6633064500002</v>
      </c>
      <c r="X107" s="36">
        <f>SUMIFS(СВЦЭМ!$D$39:$D$782,СВЦЭМ!$A$39:$A$782,$A107,СВЦЭМ!$B$39:$B$782,X$83)+'СЕТ СН'!$H$11+СВЦЭМ!$D$10+'СЕТ СН'!$H$6-'СЕТ СН'!$H$23</f>
        <v>2219.3001580600003</v>
      </c>
      <c r="Y107" s="36">
        <f>SUMIFS(СВЦЭМ!$D$39:$D$782,СВЦЭМ!$A$39:$A$782,$A107,СВЦЭМ!$B$39:$B$782,Y$83)+'СЕТ СН'!$H$11+СВЦЭМ!$D$10+'СЕТ СН'!$H$6-'СЕТ СН'!$H$23</f>
        <v>2191.9613877699999</v>
      </c>
    </row>
    <row r="108" spans="1:25" ht="15.75" x14ac:dyDescent="0.2">
      <c r="A108" s="35">
        <f t="shared" si="2"/>
        <v>45010</v>
      </c>
      <c r="B108" s="36">
        <f>SUMIFS(СВЦЭМ!$D$39:$D$782,СВЦЭМ!$A$39:$A$782,$A108,СВЦЭМ!$B$39:$B$782,B$83)+'СЕТ СН'!$H$11+СВЦЭМ!$D$10+'СЕТ СН'!$H$6-'СЕТ СН'!$H$23</f>
        <v>2189.7698734999999</v>
      </c>
      <c r="C108" s="36">
        <f>SUMIFS(СВЦЭМ!$D$39:$D$782,СВЦЭМ!$A$39:$A$782,$A108,СВЦЭМ!$B$39:$B$782,C$83)+'СЕТ СН'!$H$11+СВЦЭМ!$D$10+'СЕТ СН'!$H$6-'СЕТ СН'!$H$23</f>
        <v>2236.1402053100001</v>
      </c>
      <c r="D108" s="36">
        <f>SUMIFS(СВЦЭМ!$D$39:$D$782,СВЦЭМ!$A$39:$A$782,$A108,СВЦЭМ!$B$39:$B$782,D$83)+'СЕТ СН'!$H$11+СВЦЭМ!$D$10+'СЕТ СН'!$H$6-'СЕТ СН'!$H$23</f>
        <v>2263.7711130399998</v>
      </c>
      <c r="E108" s="36">
        <f>SUMIFS(СВЦЭМ!$D$39:$D$782,СВЦЭМ!$A$39:$A$782,$A108,СВЦЭМ!$B$39:$B$782,E$83)+'СЕТ СН'!$H$11+СВЦЭМ!$D$10+'СЕТ СН'!$H$6-'СЕТ СН'!$H$23</f>
        <v>2269.8592269699998</v>
      </c>
      <c r="F108" s="36">
        <f>SUMIFS(СВЦЭМ!$D$39:$D$782,СВЦЭМ!$A$39:$A$782,$A108,СВЦЭМ!$B$39:$B$782,F$83)+'СЕТ СН'!$H$11+СВЦЭМ!$D$10+'СЕТ СН'!$H$6-'СЕТ СН'!$H$23</f>
        <v>2264.2218337899999</v>
      </c>
      <c r="G108" s="36">
        <f>SUMIFS(СВЦЭМ!$D$39:$D$782,СВЦЭМ!$A$39:$A$782,$A108,СВЦЭМ!$B$39:$B$782,G$83)+'СЕТ СН'!$H$11+СВЦЭМ!$D$10+'СЕТ СН'!$H$6-'СЕТ СН'!$H$23</f>
        <v>2270.1869955099996</v>
      </c>
      <c r="H108" s="36">
        <f>SUMIFS(СВЦЭМ!$D$39:$D$782,СВЦЭМ!$A$39:$A$782,$A108,СВЦЭМ!$B$39:$B$782,H$83)+'СЕТ СН'!$H$11+СВЦЭМ!$D$10+'СЕТ СН'!$H$6-'СЕТ СН'!$H$23</f>
        <v>2251.1999713800001</v>
      </c>
      <c r="I108" s="36">
        <f>SUMIFS(СВЦЭМ!$D$39:$D$782,СВЦЭМ!$A$39:$A$782,$A108,СВЦЭМ!$B$39:$B$782,I$83)+'СЕТ СН'!$H$11+СВЦЭМ!$D$10+'СЕТ СН'!$H$6-'СЕТ СН'!$H$23</f>
        <v>2182.5492167900002</v>
      </c>
      <c r="J108" s="36">
        <f>SUMIFS(СВЦЭМ!$D$39:$D$782,СВЦЭМ!$A$39:$A$782,$A108,СВЦЭМ!$B$39:$B$782,J$83)+'СЕТ СН'!$H$11+СВЦЭМ!$D$10+'СЕТ СН'!$H$6-'СЕТ СН'!$H$23</f>
        <v>2108.92077552</v>
      </c>
      <c r="K108" s="36">
        <f>SUMIFS(СВЦЭМ!$D$39:$D$782,СВЦЭМ!$A$39:$A$782,$A108,СВЦЭМ!$B$39:$B$782,K$83)+'СЕТ СН'!$H$11+СВЦЭМ!$D$10+'СЕТ СН'!$H$6-'СЕТ СН'!$H$23</f>
        <v>2038.2081308299998</v>
      </c>
      <c r="L108" s="36">
        <f>SUMIFS(СВЦЭМ!$D$39:$D$782,СВЦЭМ!$A$39:$A$782,$A108,СВЦЭМ!$B$39:$B$782,L$83)+'СЕТ СН'!$H$11+СВЦЭМ!$D$10+'СЕТ СН'!$H$6-'СЕТ СН'!$H$23</f>
        <v>2013.5787382599999</v>
      </c>
      <c r="M108" s="36">
        <f>SUMIFS(СВЦЭМ!$D$39:$D$782,СВЦЭМ!$A$39:$A$782,$A108,СВЦЭМ!$B$39:$B$782,M$83)+'СЕТ СН'!$H$11+СВЦЭМ!$D$10+'СЕТ СН'!$H$6-'СЕТ СН'!$H$23</f>
        <v>2011.0044035999999</v>
      </c>
      <c r="N108" s="36">
        <f>SUMIFS(СВЦЭМ!$D$39:$D$782,СВЦЭМ!$A$39:$A$782,$A108,СВЦЭМ!$B$39:$B$782,N$83)+'СЕТ СН'!$H$11+СВЦЭМ!$D$10+'СЕТ СН'!$H$6-'СЕТ СН'!$H$23</f>
        <v>2053.4316347100003</v>
      </c>
      <c r="O108" s="36">
        <f>SUMIFS(СВЦЭМ!$D$39:$D$782,СВЦЭМ!$A$39:$A$782,$A108,СВЦЭМ!$B$39:$B$782,O$83)+'СЕТ СН'!$H$11+СВЦЭМ!$D$10+'СЕТ СН'!$H$6-'СЕТ СН'!$H$23</f>
        <v>2101.1079736300003</v>
      </c>
      <c r="P108" s="36">
        <f>SUMIFS(СВЦЭМ!$D$39:$D$782,СВЦЭМ!$A$39:$A$782,$A108,СВЦЭМ!$B$39:$B$782,P$83)+'СЕТ СН'!$H$11+СВЦЭМ!$D$10+'СЕТ СН'!$H$6-'СЕТ СН'!$H$23</f>
        <v>2123.85236158</v>
      </c>
      <c r="Q108" s="36">
        <f>SUMIFS(СВЦЭМ!$D$39:$D$782,СВЦЭМ!$A$39:$A$782,$A108,СВЦЭМ!$B$39:$B$782,Q$83)+'СЕТ СН'!$H$11+СВЦЭМ!$D$10+'СЕТ СН'!$H$6-'СЕТ СН'!$H$23</f>
        <v>2142.48057793</v>
      </c>
      <c r="R108" s="36">
        <f>SUMIFS(СВЦЭМ!$D$39:$D$782,СВЦЭМ!$A$39:$A$782,$A108,СВЦЭМ!$B$39:$B$782,R$83)+'СЕТ СН'!$H$11+СВЦЭМ!$D$10+'СЕТ СН'!$H$6-'СЕТ СН'!$H$23</f>
        <v>2117.2578504799999</v>
      </c>
      <c r="S108" s="36">
        <f>SUMIFS(СВЦЭМ!$D$39:$D$782,СВЦЭМ!$A$39:$A$782,$A108,СВЦЭМ!$B$39:$B$782,S$83)+'СЕТ СН'!$H$11+СВЦЭМ!$D$10+'СЕТ СН'!$H$6-'СЕТ СН'!$H$23</f>
        <v>2114.2333626200002</v>
      </c>
      <c r="T108" s="36">
        <f>SUMIFS(СВЦЭМ!$D$39:$D$782,СВЦЭМ!$A$39:$A$782,$A108,СВЦЭМ!$B$39:$B$782,T$83)+'СЕТ СН'!$H$11+СВЦЭМ!$D$10+'СЕТ СН'!$H$6-'СЕТ СН'!$H$23</f>
        <v>2046.1437704800001</v>
      </c>
      <c r="U108" s="36">
        <f>SUMIFS(СВЦЭМ!$D$39:$D$782,СВЦЭМ!$A$39:$A$782,$A108,СВЦЭМ!$B$39:$B$782,U$83)+'СЕТ СН'!$H$11+СВЦЭМ!$D$10+'СЕТ СН'!$H$6-'СЕТ СН'!$H$23</f>
        <v>2052.0105937100002</v>
      </c>
      <c r="V108" s="36">
        <f>SUMIFS(СВЦЭМ!$D$39:$D$782,СВЦЭМ!$A$39:$A$782,$A108,СВЦЭМ!$B$39:$B$782,V$83)+'СЕТ СН'!$H$11+СВЦЭМ!$D$10+'СЕТ СН'!$H$6-'СЕТ СН'!$H$23</f>
        <v>2027.2672181</v>
      </c>
      <c r="W108" s="36">
        <f>SUMIFS(СВЦЭМ!$D$39:$D$782,СВЦЭМ!$A$39:$A$782,$A108,СВЦЭМ!$B$39:$B$782,W$83)+'СЕТ СН'!$H$11+СВЦЭМ!$D$10+'СЕТ СН'!$H$6-'СЕТ СН'!$H$23</f>
        <v>2032.02526182</v>
      </c>
      <c r="X108" s="36">
        <f>SUMIFS(СВЦЭМ!$D$39:$D$782,СВЦЭМ!$A$39:$A$782,$A108,СВЦЭМ!$B$39:$B$782,X$83)+'СЕТ СН'!$H$11+СВЦЭМ!$D$10+'СЕТ СН'!$H$6-'СЕТ СН'!$H$23</f>
        <v>2036.90824479</v>
      </c>
      <c r="Y108" s="36">
        <f>SUMIFS(СВЦЭМ!$D$39:$D$782,СВЦЭМ!$A$39:$A$782,$A108,СВЦЭМ!$B$39:$B$782,Y$83)+'СЕТ СН'!$H$11+СВЦЭМ!$D$10+'СЕТ СН'!$H$6-'СЕТ СН'!$H$23</f>
        <v>2160.7053730799998</v>
      </c>
    </row>
    <row r="109" spans="1:25" ht="15.75" x14ac:dyDescent="0.2">
      <c r="A109" s="35">
        <f t="shared" si="2"/>
        <v>45011</v>
      </c>
      <c r="B109" s="36">
        <f>SUMIFS(СВЦЭМ!$D$39:$D$782,СВЦЭМ!$A$39:$A$782,$A109,СВЦЭМ!$B$39:$B$782,B$83)+'СЕТ СН'!$H$11+СВЦЭМ!$D$10+'СЕТ СН'!$H$6-'СЕТ СН'!$H$23</f>
        <v>2214.9448667699999</v>
      </c>
      <c r="C109" s="36">
        <f>SUMIFS(СВЦЭМ!$D$39:$D$782,СВЦЭМ!$A$39:$A$782,$A109,СВЦЭМ!$B$39:$B$782,C$83)+'СЕТ СН'!$H$11+СВЦЭМ!$D$10+'СЕТ СН'!$H$6-'СЕТ СН'!$H$23</f>
        <v>2265.5122939500002</v>
      </c>
      <c r="D109" s="36">
        <f>SUMIFS(СВЦЭМ!$D$39:$D$782,СВЦЭМ!$A$39:$A$782,$A109,СВЦЭМ!$B$39:$B$782,D$83)+'СЕТ СН'!$H$11+СВЦЭМ!$D$10+'СЕТ СН'!$H$6-'СЕТ СН'!$H$23</f>
        <v>2293.6975413599998</v>
      </c>
      <c r="E109" s="36">
        <f>SUMIFS(СВЦЭМ!$D$39:$D$782,СВЦЭМ!$A$39:$A$782,$A109,СВЦЭМ!$B$39:$B$782,E$83)+'СЕТ СН'!$H$11+СВЦЭМ!$D$10+'СЕТ СН'!$H$6-'СЕТ СН'!$H$23</f>
        <v>2286.5845326499998</v>
      </c>
      <c r="F109" s="36">
        <f>SUMIFS(СВЦЭМ!$D$39:$D$782,СВЦЭМ!$A$39:$A$782,$A109,СВЦЭМ!$B$39:$B$782,F$83)+'СЕТ СН'!$H$11+СВЦЭМ!$D$10+'СЕТ СН'!$H$6-'СЕТ СН'!$H$23</f>
        <v>2298.5163653499999</v>
      </c>
      <c r="G109" s="36">
        <f>SUMIFS(СВЦЭМ!$D$39:$D$782,СВЦЭМ!$A$39:$A$782,$A109,СВЦЭМ!$B$39:$B$782,G$83)+'СЕТ СН'!$H$11+СВЦЭМ!$D$10+'СЕТ СН'!$H$6-'СЕТ СН'!$H$23</f>
        <v>2285.3947775699999</v>
      </c>
      <c r="H109" s="36">
        <f>SUMIFS(СВЦЭМ!$D$39:$D$782,СВЦЭМ!$A$39:$A$782,$A109,СВЦЭМ!$B$39:$B$782,H$83)+'СЕТ СН'!$H$11+СВЦЭМ!$D$10+'СЕТ СН'!$H$6-'СЕТ СН'!$H$23</f>
        <v>2270.4603213999999</v>
      </c>
      <c r="I109" s="36">
        <f>SUMIFS(СВЦЭМ!$D$39:$D$782,СВЦЭМ!$A$39:$A$782,$A109,СВЦЭМ!$B$39:$B$782,I$83)+'СЕТ СН'!$H$11+СВЦЭМ!$D$10+'СЕТ СН'!$H$6-'СЕТ СН'!$H$23</f>
        <v>2237.3447466799998</v>
      </c>
      <c r="J109" s="36">
        <f>SUMIFS(СВЦЭМ!$D$39:$D$782,СВЦЭМ!$A$39:$A$782,$A109,СВЦЭМ!$B$39:$B$782,J$83)+'СЕТ СН'!$H$11+СВЦЭМ!$D$10+'СЕТ СН'!$H$6-'СЕТ СН'!$H$23</f>
        <v>2196.0325327199998</v>
      </c>
      <c r="K109" s="36">
        <f>SUMIFS(СВЦЭМ!$D$39:$D$782,СВЦЭМ!$A$39:$A$782,$A109,СВЦЭМ!$B$39:$B$782,K$83)+'СЕТ СН'!$H$11+СВЦЭМ!$D$10+'СЕТ СН'!$H$6-'СЕТ СН'!$H$23</f>
        <v>2129.4820579800003</v>
      </c>
      <c r="L109" s="36">
        <f>SUMIFS(СВЦЭМ!$D$39:$D$782,СВЦЭМ!$A$39:$A$782,$A109,СВЦЭМ!$B$39:$B$782,L$83)+'СЕТ СН'!$H$11+СВЦЭМ!$D$10+'СЕТ СН'!$H$6-'СЕТ СН'!$H$23</f>
        <v>2101.9079900699999</v>
      </c>
      <c r="M109" s="36">
        <f>SUMIFS(СВЦЭМ!$D$39:$D$782,СВЦЭМ!$A$39:$A$782,$A109,СВЦЭМ!$B$39:$B$782,M$83)+'СЕТ СН'!$H$11+СВЦЭМ!$D$10+'СЕТ СН'!$H$6-'СЕТ СН'!$H$23</f>
        <v>2101.5532783900003</v>
      </c>
      <c r="N109" s="36">
        <f>SUMIFS(СВЦЭМ!$D$39:$D$782,СВЦЭМ!$A$39:$A$782,$A109,СВЦЭМ!$B$39:$B$782,N$83)+'СЕТ СН'!$H$11+СВЦЭМ!$D$10+'СЕТ СН'!$H$6-'СЕТ СН'!$H$23</f>
        <v>2143.0018057800003</v>
      </c>
      <c r="O109" s="36">
        <f>SUMIFS(СВЦЭМ!$D$39:$D$782,СВЦЭМ!$A$39:$A$782,$A109,СВЦЭМ!$B$39:$B$782,O$83)+'СЕТ СН'!$H$11+СВЦЭМ!$D$10+'СЕТ СН'!$H$6-'СЕТ СН'!$H$23</f>
        <v>2188.5225607000002</v>
      </c>
      <c r="P109" s="36">
        <f>SUMIFS(СВЦЭМ!$D$39:$D$782,СВЦЭМ!$A$39:$A$782,$A109,СВЦЭМ!$B$39:$B$782,P$83)+'СЕТ СН'!$H$11+СВЦЭМ!$D$10+'СЕТ СН'!$H$6-'СЕТ СН'!$H$23</f>
        <v>2202.9241264000002</v>
      </c>
      <c r="Q109" s="36">
        <f>SUMIFS(СВЦЭМ!$D$39:$D$782,СВЦЭМ!$A$39:$A$782,$A109,СВЦЭМ!$B$39:$B$782,Q$83)+'СЕТ СН'!$H$11+СВЦЭМ!$D$10+'СЕТ СН'!$H$6-'СЕТ СН'!$H$23</f>
        <v>2216.7867906800002</v>
      </c>
      <c r="R109" s="36">
        <f>SUMIFS(СВЦЭМ!$D$39:$D$782,СВЦЭМ!$A$39:$A$782,$A109,СВЦЭМ!$B$39:$B$782,R$83)+'СЕТ СН'!$H$11+СВЦЭМ!$D$10+'СЕТ СН'!$H$6-'СЕТ СН'!$H$23</f>
        <v>2200.3661799900001</v>
      </c>
      <c r="S109" s="36">
        <f>SUMIFS(СВЦЭМ!$D$39:$D$782,СВЦЭМ!$A$39:$A$782,$A109,СВЦЭМ!$B$39:$B$782,S$83)+'СЕТ СН'!$H$11+СВЦЭМ!$D$10+'СЕТ СН'!$H$6-'СЕТ СН'!$H$23</f>
        <v>2173.2437802600002</v>
      </c>
      <c r="T109" s="36">
        <f>SUMIFS(СВЦЭМ!$D$39:$D$782,СВЦЭМ!$A$39:$A$782,$A109,СВЦЭМ!$B$39:$B$782,T$83)+'СЕТ СН'!$H$11+СВЦЭМ!$D$10+'СЕТ СН'!$H$6-'СЕТ СН'!$H$23</f>
        <v>2150.5412303399999</v>
      </c>
      <c r="U109" s="36">
        <f>SUMIFS(СВЦЭМ!$D$39:$D$782,СВЦЭМ!$A$39:$A$782,$A109,СВЦЭМ!$B$39:$B$782,U$83)+'СЕТ СН'!$H$11+СВЦЭМ!$D$10+'СЕТ СН'!$H$6-'СЕТ СН'!$H$23</f>
        <v>2109.9855648600001</v>
      </c>
      <c r="V109" s="36">
        <f>SUMIFS(СВЦЭМ!$D$39:$D$782,СВЦЭМ!$A$39:$A$782,$A109,СВЦЭМ!$B$39:$B$782,V$83)+'СЕТ СН'!$H$11+СВЦЭМ!$D$10+'СЕТ СН'!$H$6-'СЕТ СН'!$H$23</f>
        <v>2075.8600720600002</v>
      </c>
      <c r="W109" s="36">
        <f>SUMIFS(СВЦЭМ!$D$39:$D$782,СВЦЭМ!$A$39:$A$782,$A109,СВЦЭМ!$B$39:$B$782,W$83)+'СЕТ СН'!$H$11+СВЦЭМ!$D$10+'СЕТ СН'!$H$6-'СЕТ СН'!$H$23</f>
        <v>2086.9683885099998</v>
      </c>
      <c r="X109" s="36">
        <f>SUMIFS(СВЦЭМ!$D$39:$D$782,СВЦЭМ!$A$39:$A$782,$A109,СВЦЭМ!$B$39:$B$782,X$83)+'СЕТ СН'!$H$11+СВЦЭМ!$D$10+'СЕТ СН'!$H$6-'СЕТ СН'!$H$23</f>
        <v>2114.58095314</v>
      </c>
      <c r="Y109" s="36">
        <f>SUMIFS(СВЦЭМ!$D$39:$D$782,СВЦЭМ!$A$39:$A$782,$A109,СВЦЭМ!$B$39:$B$782,Y$83)+'СЕТ СН'!$H$11+СВЦЭМ!$D$10+'СЕТ СН'!$H$6-'СЕТ СН'!$H$23</f>
        <v>2166.5364432699998</v>
      </c>
    </row>
    <row r="110" spans="1:25" ht="15.75" x14ac:dyDescent="0.2">
      <c r="A110" s="35">
        <f t="shared" si="2"/>
        <v>45012</v>
      </c>
      <c r="B110" s="36">
        <f>SUMIFS(СВЦЭМ!$D$39:$D$782,СВЦЭМ!$A$39:$A$782,$A110,СВЦЭМ!$B$39:$B$782,B$83)+'СЕТ СН'!$H$11+СВЦЭМ!$D$10+'СЕТ СН'!$H$6-'СЕТ СН'!$H$23</f>
        <v>2200.9906964000002</v>
      </c>
      <c r="C110" s="36">
        <f>SUMIFS(СВЦЭМ!$D$39:$D$782,СВЦЭМ!$A$39:$A$782,$A110,СВЦЭМ!$B$39:$B$782,C$83)+'СЕТ СН'!$H$11+СВЦЭМ!$D$10+'СЕТ СН'!$H$6-'СЕТ СН'!$H$23</f>
        <v>2213.80701774</v>
      </c>
      <c r="D110" s="36">
        <f>SUMIFS(СВЦЭМ!$D$39:$D$782,СВЦЭМ!$A$39:$A$782,$A110,СВЦЭМ!$B$39:$B$782,D$83)+'СЕТ СН'!$H$11+СВЦЭМ!$D$10+'СЕТ СН'!$H$6-'СЕТ СН'!$H$23</f>
        <v>2244.6115742000002</v>
      </c>
      <c r="E110" s="36">
        <f>SUMIFS(СВЦЭМ!$D$39:$D$782,СВЦЭМ!$A$39:$A$782,$A110,СВЦЭМ!$B$39:$B$782,E$83)+'СЕТ СН'!$H$11+СВЦЭМ!$D$10+'СЕТ СН'!$H$6-'СЕТ СН'!$H$23</f>
        <v>2245.4148256100002</v>
      </c>
      <c r="F110" s="36">
        <f>SUMIFS(СВЦЭМ!$D$39:$D$782,СВЦЭМ!$A$39:$A$782,$A110,СВЦЭМ!$B$39:$B$782,F$83)+'СЕТ СН'!$H$11+СВЦЭМ!$D$10+'СЕТ СН'!$H$6-'СЕТ СН'!$H$23</f>
        <v>2264.2597556199999</v>
      </c>
      <c r="G110" s="36">
        <f>SUMIFS(СВЦЭМ!$D$39:$D$782,СВЦЭМ!$A$39:$A$782,$A110,СВЦЭМ!$B$39:$B$782,G$83)+'СЕТ СН'!$H$11+СВЦЭМ!$D$10+'СЕТ СН'!$H$6-'СЕТ СН'!$H$23</f>
        <v>2236.0969275900002</v>
      </c>
      <c r="H110" s="36">
        <f>SUMIFS(СВЦЭМ!$D$39:$D$782,СВЦЭМ!$A$39:$A$782,$A110,СВЦЭМ!$B$39:$B$782,H$83)+'СЕТ СН'!$H$11+СВЦЭМ!$D$10+'СЕТ СН'!$H$6-'СЕТ СН'!$H$23</f>
        <v>2246.0103026400002</v>
      </c>
      <c r="I110" s="36">
        <f>SUMIFS(СВЦЭМ!$D$39:$D$782,СВЦЭМ!$A$39:$A$782,$A110,СВЦЭМ!$B$39:$B$782,I$83)+'СЕТ СН'!$H$11+СВЦЭМ!$D$10+'СЕТ СН'!$H$6-'СЕТ СН'!$H$23</f>
        <v>2117.3701510199999</v>
      </c>
      <c r="J110" s="36">
        <f>SUMIFS(СВЦЭМ!$D$39:$D$782,СВЦЭМ!$A$39:$A$782,$A110,СВЦЭМ!$B$39:$B$782,J$83)+'СЕТ СН'!$H$11+СВЦЭМ!$D$10+'СЕТ СН'!$H$6-'СЕТ СН'!$H$23</f>
        <v>2126.89300374</v>
      </c>
      <c r="K110" s="36">
        <f>SUMIFS(СВЦЭМ!$D$39:$D$782,СВЦЭМ!$A$39:$A$782,$A110,СВЦЭМ!$B$39:$B$782,K$83)+'СЕТ СН'!$H$11+СВЦЭМ!$D$10+'СЕТ СН'!$H$6-'СЕТ СН'!$H$23</f>
        <v>2121.1209682200001</v>
      </c>
      <c r="L110" s="36">
        <f>SUMIFS(СВЦЭМ!$D$39:$D$782,СВЦЭМ!$A$39:$A$782,$A110,СВЦЭМ!$B$39:$B$782,L$83)+'СЕТ СН'!$H$11+СВЦЭМ!$D$10+'СЕТ СН'!$H$6-'СЕТ СН'!$H$23</f>
        <v>2118.22071435</v>
      </c>
      <c r="M110" s="36">
        <f>SUMIFS(СВЦЭМ!$D$39:$D$782,СВЦЭМ!$A$39:$A$782,$A110,СВЦЭМ!$B$39:$B$782,M$83)+'СЕТ СН'!$H$11+СВЦЭМ!$D$10+'СЕТ СН'!$H$6-'СЕТ СН'!$H$23</f>
        <v>2128.4931013700002</v>
      </c>
      <c r="N110" s="36">
        <f>SUMIFS(СВЦЭМ!$D$39:$D$782,СВЦЭМ!$A$39:$A$782,$A110,СВЦЭМ!$B$39:$B$782,N$83)+'СЕТ СН'!$H$11+СВЦЭМ!$D$10+'СЕТ СН'!$H$6-'СЕТ СН'!$H$23</f>
        <v>2148.4880165300001</v>
      </c>
      <c r="O110" s="36">
        <f>SUMIFS(СВЦЭМ!$D$39:$D$782,СВЦЭМ!$A$39:$A$782,$A110,СВЦЭМ!$B$39:$B$782,O$83)+'СЕТ СН'!$H$11+СВЦЭМ!$D$10+'СЕТ СН'!$H$6-'СЕТ СН'!$H$23</f>
        <v>2185.5059472799999</v>
      </c>
      <c r="P110" s="36">
        <f>SUMIFS(СВЦЭМ!$D$39:$D$782,СВЦЭМ!$A$39:$A$782,$A110,СВЦЭМ!$B$39:$B$782,P$83)+'СЕТ СН'!$H$11+СВЦЭМ!$D$10+'СЕТ СН'!$H$6-'СЕТ СН'!$H$23</f>
        <v>2196.3102720800002</v>
      </c>
      <c r="Q110" s="36">
        <f>SUMIFS(СВЦЭМ!$D$39:$D$782,СВЦЭМ!$A$39:$A$782,$A110,СВЦЭМ!$B$39:$B$782,Q$83)+'СЕТ СН'!$H$11+СВЦЭМ!$D$10+'СЕТ СН'!$H$6-'СЕТ СН'!$H$23</f>
        <v>2195.7454545400001</v>
      </c>
      <c r="R110" s="36">
        <f>SUMIFS(СВЦЭМ!$D$39:$D$782,СВЦЭМ!$A$39:$A$782,$A110,СВЦЭМ!$B$39:$B$782,R$83)+'СЕТ СН'!$H$11+СВЦЭМ!$D$10+'СЕТ СН'!$H$6-'СЕТ СН'!$H$23</f>
        <v>2176.2755740900002</v>
      </c>
      <c r="S110" s="36">
        <f>SUMIFS(СВЦЭМ!$D$39:$D$782,СВЦЭМ!$A$39:$A$782,$A110,СВЦЭМ!$B$39:$B$782,S$83)+'СЕТ СН'!$H$11+СВЦЭМ!$D$10+'СЕТ СН'!$H$6-'СЕТ СН'!$H$23</f>
        <v>2177.5859403899999</v>
      </c>
      <c r="T110" s="36">
        <f>SUMIFS(СВЦЭМ!$D$39:$D$782,СВЦЭМ!$A$39:$A$782,$A110,СВЦЭМ!$B$39:$B$782,T$83)+'СЕТ СН'!$H$11+СВЦЭМ!$D$10+'СЕТ СН'!$H$6-'СЕТ СН'!$H$23</f>
        <v>2165.7597339600002</v>
      </c>
      <c r="U110" s="36">
        <f>SUMIFS(СВЦЭМ!$D$39:$D$782,СВЦЭМ!$A$39:$A$782,$A110,СВЦЭМ!$B$39:$B$782,U$83)+'СЕТ СН'!$H$11+СВЦЭМ!$D$10+'СЕТ СН'!$H$6-'СЕТ СН'!$H$23</f>
        <v>2106.21905689</v>
      </c>
      <c r="V110" s="36">
        <f>SUMIFS(СВЦЭМ!$D$39:$D$782,СВЦЭМ!$A$39:$A$782,$A110,СВЦЭМ!$B$39:$B$782,V$83)+'СЕТ СН'!$H$11+СВЦЭМ!$D$10+'СЕТ СН'!$H$6-'СЕТ СН'!$H$23</f>
        <v>2041.05271745</v>
      </c>
      <c r="W110" s="36">
        <f>SUMIFS(СВЦЭМ!$D$39:$D$782,СВЦЭМ!$A$39:$A$782,$A110,СВЦЭМ!$B$39:$B$782,W$83)+'СЕТ СН'!$H$11+СВЦЭМ!$D$10+'СЕТ СН'!$H$6-'СЕТ СН'!$H$23</f>
        <v>2059.9903477900002</v>
      </c>
      <c r="X110" s="36">
        <f>SUMIFS(СВЦЭМ!$D$39:$D$782,СВЦЭМ!$A$39:$A$782,$A110,СВЦЭМ!$B$39:$B$782,X$83)+'СЕТ СН'!$H$11+СВЦЭМ!$D$10+'СЕТ СН'!$H$6-'СЕТ СН'!$H$23</f>
        <v>2111.5595291499999</v>
      </c>
      <c r="Y110" s="36">
        <f>SUMIFS(СВЦЭМ!$D$39:$D$782,СВЦЭМ!$A$39:$A$782,$A110,СВЦЭМ!$B$39:$B$782,Y$83)+'СЕТ СН'!$H$11+СВЦЭМ!$D$10+'СЕТ СН'!$H$6-'СЕТ СН'!$H$23</f>
        <v>2127.3221951300002</v>
      </c>
    </row>
    <row r="111" spans="1:25" ht="15.75" x14ac:dyDescent="0.2">
      <c r="A111" s="35">
        <f t="shared" si="2"/>
        <v>45013</v>
      </c>
      <c r="B111" s="36">
        <f>SUMIFS(СВЦЭМ!$D$39:$D$782,СВЦЭМ!$A$39:$A$782,$A111,СВЦЭМ!$B$39:$B$782,B$83)+'СЕТ СН'!$H$11+СВЦЭМ!$D$10+'СЕТ СН'!$H$6-'СЕТ СН'!$H$23</f>
        <v>2044.23188162</v>
      </c>
      <c r="C111" s="36">
        <f>SUMIFS(СВЦЭМ!$D$39:$D$782,СВЦЭМ!$A$39:$A$782,$A111,СВЦЭМ!$B$39:$B$782,C$83)+'СЕТ СН'!$H$11+СВЦЭМ!$D$10+'СЕТ СН'!$H$6-'СЕТ СН'!$H$23</f>
        <v>2082.5734309899999</v>
      </c>
      <c r="D111" s="36">
        <f>SUMIFS(СВЦЭМ!$D$39:$D$782,СВЦЭМ!$A$39:$A$782,$A111,СВЦЭМ!$B$39:$B$782,D$83)+'СЕТ СН'!$H$11+СВЦЭМ!$D$10+'СЕТ СН'!$H$6-'СЕТ СН'!$H$23</f>
        <v>2134.4883096600001</v>
      </c>
      <c r="E111" s="36">
        <f>SUMIFS(СВЦЭМ!$D$39:$D$782,СВЦЭМ!$A$39:$A$782,$A111,СВЦЭМ!$B$39:$B$782,E$83)+'СЕТ СН'!$H$11+СВЦЭМ!$D$10+'СЕТ СН'!$H$6-'СЕТ СН'!$H$23</f>
        <v>2149.9141573800002</v>
      </c>
      <c r="F111" s="36">
        <f>SUMIFS(СВЦЭМ!$D$39:$D$782,СВЦЭМ!$A$39:$A$782,$A111,СВЦЭМ!$B$39:$B$782,F$83)+'СЕТ СН'!$H$11+СВЦЭМ!$D$10+'СЕТ СН'!$H$6-'СЕТ СН'!$H$23</f>
        <v>2148.6015545300002</v>
      </c>
      <c r="G111" s="36">
        <f>SUMIFS(СВЦЭМ!$D$39:$D$782,СВЦЭМ!$A$39:$A$782,$A111,СВЦЭМ!$B$39:$B$782,G$83)+'СЕТ СН'!$H$11+СВЦЭМ!$D$10+'СЕТ СН'!$H$6-'СЕТ СН'!$H$23</f>
        <v>2141.6857456299999</v>
      </c>
      <c r="H111" s="36">
        <f>SUMIFS(СВЦЭМ!$D$39:$D$782,СВЦЭМ!$A$39:$A$782,$A111,СВЦЭМ!$B$39:$B$782,H$83)+'СЕТ СН'!$H$11+СВЦЭМ!$D$10+'СЕТ СН'!$H$6-'СЕТ СН'!$H$23</f>
        <v>2068.73451866</v>
      </c>
      <c r="I111" s="36">
        <f>SUMIFS(СВЦЭМ!$D$39:$D$782,СВЦЭМ!$A$39:$A$782,$A111,СВЦЭМ!$B$39:$B$782,I$83)+'СЕТ СН'!$H$11+СВЦЭМ!$D$10+'СЕТ СН'!$H$6-'СЕТ СН'!$H$23</f>
        <v>2009.3231655699999</v>
      </c>
      <c r="J111" s="36">
        <f>SUMIFS(СВЦЭМ!$D$39:$D$782,СВЦЭМ!$A$39:$A$782,$A111,СВЦЭМ!$B$39:$B$782,J$83)+'СЕТ СН'!$H$11+СВЦЭМ!$D$10+'СЕТ СН'!$H$6-'СЕТ СН'!$H$23</f>
        <v>2034.5013444899998</v>
      </c>
      <c r="K111" s="36">
        <f>SUMIFS(СВЦЭМ!$D$39:$D$782,СВЦЭМ!$A$39:$A$782,$A111,СВЦЭМ!$B$39:$B$782,K$83)+'СЕТ СН'!$H$11+СВЦЭМ!$D$10+'СЕТ СН'!$H$6-'СЕТ СН'!$H$23</f>
        <v>2011.0814046599999</v>
      </c>
      <c r="L111" s="36">
        <f>SUMIFS(СВЦЭМ!$D$39:$D$782,СВЦЭМ!$A$39:$A$782,$A111,СВЦЭМ!$B$39:$B$782,L$83)+'СЕТ СН'!$H$11+СВЦЭМ!$D$10+'СЕТ СН'!$H$6-'СЕТ СН'!$H$23</f>
        <v>2007.2224261199999</v>
      </c>
      <c r="M111" s="36">
        <f>SUMIFS(СВЦЭМ!$D$39:$D$782,СВЦЭМ!$A$39:$A$782,$A111,СВЦЭМ!$B$39:$B$782,M$83)+'СЕТ СН'!$H$11+СВЦЭМ!$D$10+'СЕТ СН'!$H$6-'СЕТ СН'!$H$23</f>
        <v>1992.60865633</v>
      </c>
      <c r="N111" s="36">
        <f>SUMIFS(СВЦЭМ!$D$39:$D$782,СВЦЭМ!$A$39:$A$782,$A111,СВЦЭМ!$B$39:$B$782,N$83)+'СЕТ СН'!$H$11+СВЦЭМ!$D$10+'СЕТ СН'!$H$6-'СЕТ СН'!$H$23</f>
        <v>1999.7249969099998</v>
      </c>
      <c r="O111" s="36">
        <f>SUMIFS(СВЦЭМ!$D$39:$D$782,СВЦЭМ!$A$39:$A$782,$A111,СВЦЭМ!$B$39:$B$782,O$83)+'СЕТ СН'!$H$11+СВЦЭМ!$D$10+'СЕТ СН'!$H$6-'СЕТ СН'!$H$23</f>
        <v>2022.3583518599999</v>
      </c>
      <c r="P111" s="36">
        <f>SUMIFS(СВЦЭМ!$D$39:$D$782,СВЦЭМ!$A$39:$A$782,$A111,СВЦЭМ!$B$39:$B$782,P$83)+'СЕТ СН'!$H$11+СВЦЭМ!$D$10+'СЕТ СН'!$H$6-'СЕТ СН'!$H$23</f>
        <v>2033.8627133</v>
      </c>
      <c r="Q111" s="36">
        <f>SUMIFS(СВЦЭМ!$D$39:$D$782,СВЦЭМ!$A$39:$A$782,$A111,СВЦЭМ!$B$39:$B$782,Q$83)+'СЕТ СН'!$H$11+СВЦЭМ!$D$10+'СЕТ СН'!$H$6-'СЕТ СН'!$H$23</f>
        <v>2048.3403806300003</v>
      </c>
      <c r="R111" s="36">
        <f>SUMIFS(СВЦЭМ!$D$39:$D$782,СВЦЭМ!$A$39:$A$782,$A111,СВЦЭМ!$B$39:$B$782,R$83)+'СЕТ СН'!$H$11+СВЦЭМ!$D$10+'СЕТ СН'!$H$6-'СЕТ СН'!$H$23</f>
        <v>2044.74573594</v>
      </c>
      <c r="S111" s="36">
        <f>SUMIFS(СВЦЭМ!$D$39:$D$782,СВЦЭМ!$A$39:$A$782,$A111,СВЦЭМ!$B$39:$B$782,S$83)+'СЕТ СН'!$H$11+СВЦЭМ!$D$10+'СЕТ СН'!$H$6-'СЕТ СН'!$H$23</f>
        <v>2035.18109476</v>
      </c>
      <c r="T111" s="36">
        <f>SUMIFS(СВЦЭМ!$D$39:$D$782,СВЦЭМ!$A$39:$A$782,$A111,СВЦЭМ!$B$39:$B$782,T$83)+'СЕТ СН'!$H$11+СВЦЭМ!$D$10+'СЕТ СН'!$H$6-'СЕТ СН'!$H$23</f>
        <v>2014.08480573</v>
      </c>
      <c r="U111" s="36">
        <f>SUMIFS(СВЦЭМ!$D$39:$D$782,СВЦЭМ!$A$39:$A$782,$A111,СВЦЭМ!$B$39:$B$782,U$83)+'СЕТ СН'!$H$11+СВЦЭМ!$D$10+'СЕТ СН'!$H$6-'СЕТ СН'!$H$23</f>
        <v>1964.8019118899999</v>
      </c>
      <c r="V111" s="36">
        <f>SUMIFS(СВЦЭМ!$D$39:$D$782,СВЦЭМ!$A$39:$A$782,$A111,СВЦЭМ!$B$39:$B$782,V$83)+'СЕТ СН'!$H$11+СВЦЭМ!$D$10+'СЕТ СН'!$H$6-'СЕТ СН'!$H$23</f>
        <v>1962.11945401</v>
      </c>
      <c r="W111" s="36">
        <f>SUMIFS(СВЦЭМ!$D$39:$D$782,СВЦЭМ!$A$39:$A$782,$A111,СВЦЭМ!$B$39:$B$782,W$83)+'СЕТ СН'!$H$11+СВЦЭМ!$D$10+'СЕТ СН'!$H$6-'СЕТ СН'!$H$23</f>
        <v>1962.80591736</v>
      </c>
      <c r="X111" s="36">
        <f>SUMIFS(СВЦЭМ!$D$39:$D$782,СВЦЭМ!$A$39:$A$782,$A111,СВЦЭМ!$B$39:$B$782,X$83)+'СЕТ СН'!$H$11+СВЦЭМ!$D$10+'СЕТ СН'!$H$6-'СЕТ СН'!$H$23</f>
        <v>1994.1294382900001</v>
      </c>
      <c r="Y111" s="36">
        <f>SUMIFS(СВЦЭМ!$D$39:$D$782,СВЦЭМ!$A$39:$A$782,$A111,СВЦЭМ!$B$39:$B$782,Y$83)+'СЕТ СН'!$H$11+СВЦЭМ!$D$10+'СЕТ СН'!$H$6-'СЕТ СН'!$H$23</f>
        <v>2031.3508698099999</v>
      </c>
    </row>
    <row r="112" spans="1:25" ht="15.75" x14ac:dyDescent="0.2">
      <c r="A112" s="35">
        <f t="shared" si="2"/>
        <v>45014</v>
      </c>
      <c r="B112" s="36">
        <f>SUMIFS(СВЦЭМ!$D$39:$D$782,СВЦЭМ!$A$39:$A$782,$A112,СВЦЭМ!$B$39:$B$782,B$83)+'СЕТ СН'!$H$11+СВЦЭМ!$D$10+'СЕТ СН'!$H$6-'СЕТ СН'!$H$23</f>
        <v>2057.8552531</v>
      </c>
      <c r="C112" s="36">
        <f>SUMIFS(СВЦЭМ!$D$39:$D$782,СВЦЭМ!$A$39:$A$782,$A112,СВЦЭМ!$B$39:$B$782,C$83)+'СЕТ СН'!$H$11+СВЦЭМ!$D$10+'СЕТ СН'!$H$6-'СЕТ СН'!$H$23</f>
        <v>2100.4925564300001</v>
      </c>
      <c r="D112" s="36">
        <f>SUMIFS(СВЦЭМ!$D$39:$D$782,СВЦЭМ!$A$39:$A$782,$A112,СВЦЭМ!$B$39:$B$782,D$83)+'СЕТ СН'!$H$11+СВЦЭМ!$D$10+'СЕТ СН'!$H$6-'СЕТ СН'!$H$23</f>
        <v>2122.1859878599998</v>
      </c>
      <c r="E112" s="36">
        <f>SUMIFS(СВЦЭМ!$D$39:$D$782,СВЦЭМ!$A$39:$A$782,$A112,СВЦЭМ!$B$39:$B$782,E$83)+'СЕТ СН'!$H$11+СВЦЭМ!$D$10+'СЕТ СН'!$H$6-'СЕТ СН'!$H$23</f>
        <v>2114.9473605600001</v>
      </c>
      <c r="F112" s="36">
        <f>SUMIFS(СВЦЭМ!$D$39:$D$782,СВЦЭМ!$A$39:$A$782,$A112,СВЦЭМ!$B$39:$B$782,F$83)+'СЕТ СН'!$H$11+СВЦЭМ!$D$10+'СЕТ СН'!$H$6-'СЕТ СН'!$H$23</f>
        <v>2136.0630440800001</v>
      </c>
      <c r="G112" s="36">
        <f>SUMIFS(СВЦЭМ!$D$39:$D$782,СВЦЭМ!$A$39:$A$782,$A112,СВЦЭМ!$B$39:$B$782,G$83)+'СЕТ СН'!$H$11+СВЦЭМ!$D$10+'СЕТ СН'!$H$6-'СЕТ СН'!$H$23</f>
        <v>2099.91412167</v>
      </c>
      <c r="H112" s="36">
        <f>SUMIFS(СВЦЭМ!$D$39:$D$782,СВЦЭМ!$A$39:$A$782,$A112,СВЦЭМ!$B$39:$B$782,H$83)+'СЕТ СН'!$H$11+СВЦЭМ!$D$10+'СЕТ СН'!$H$6-'СЕТ СН'!$H$23</f>
        <v>2053.3446970200002</v>
      </c>
      <c r="I112" s="36">
        <f>SUMIFS(СВЦЭМ!$D$39:$D$782,СВЦЭМ!$A$39:$A$782,$A112,СВЦЭМ!$B$39:$B$782,I$83)+'СЕТ СН'!$H$11+СВЦЭМ!$D$10+'СЕТ СН'!$H$6-'СЕТ СН'!$H$23</f>
        <v>2039.3125750299998</v>
      </c>
      <c r="J112" s="36">
        <f>SUMIFS(СВЦЭМ!$D$39:$D$782,СВЦЭМ!$A$39:$A$782,$A112,СВЦЭМ!$B$39:$B$782,J$83)+'СЕТ СН'!$H$11+СВЦЭМ!$D$10+'СЕТ СН'!$H$6-'СЕТ СН'!$H$23</f>
        <v>2038.26091673</v>
      </c>
      <c r="K112" s="36">
        <f>SUMIFS(СВЦЭМ!$D$39:$D$782,СВЦЭМ!$A$39:$A$782,$A112,СВЦЭМ!$B$39:$B$782,K$83)+'СЕТ СН'!$H$11+СВЦЭМ!$D$10+'СЕТ СН'!$H$6-'СЕТ СН'!$H$23</f>
        <v>2025.18346965</v>
      </c>
      <c r="L112" s="36">
        <f>SUMIFS(СВЦЭМ!$D$39:$D$782,СВЦЭМ!$A$39:$A$782,$A112,СВЦЭМ!$B$39:$B$782,L$83)+'СЕТ СН'!$H$11+СВЦЭМ!$D$10+'СЕТ СН'!$H$6-'СЕТ СН'!$H$23</f>
        <v>2026.89369412</v>
      </c>
      <c r="M112" s="36">
        <f>SUMIFS(СВЦЭМ!$D$39:$D$782,СВЦЭМ!$A$39:$A$782,$A112,СВЦЭМ!$B$39:$B$782,M$83)+'СЕТ СН'!$H$11+СВЦЭМ!$D$10+'СЕТ СН'!$H$6-'СЕТ СН'!$H$23</f>
        <v>2066.4357776000002</v>
      </c>
      <c r="N112" s="36">
        <f>SUMIFS(СВЦЭМ!$D$39:$D$782,СВЦЭМ!$A$39:$A$782,$A112,СВЦЭМ!$B$39:$B$782,N$83)+'СЕТ СН'!$H$11+СВЦЭМ!$D$10+'СЕТ СН'!$H$6-'СЕТ СН'!$H$23</f>
        <v>2117.1159289699999</v>
      </c>
      <c r="O112" s="36">
        <f>SUMIFS(СВЦЭМ!$D$39:$D$782,СВЦЭМ!$A$39:$A$782,$A112,СВЦЭМ!$B$39:$B$782,O$83)+'СЕТ СН'!$H$11+СВЦЭМ!$D$10+'СЕТ СН'!$H$6-'СЕТ СН'!$H$23</f>
        <v>2135.6651543200001</v>
      </c>
      <c r="P112" s="36">
        <f>SUMIFS(СВЦЭМ!$D$39:$D$782,СВЦЭМ!$A$39:$A$782,$A112,СВЦЭМ!$B$39:$B$782,P$83)+'СЕТ СН'!$H$11+СВЦЭМ!$D$10+'СЕТ СН'!$H$6-'СЕТ СН'!$H$23</f>
        <v>2115.6333053200001</v>
      </c>
      <c r="Q112" s="36">
        <f>SUMIFS(СВЦЭМ!$D$39:$D$782,СВЦЭМ!$A$39:$A$782,$A112,СВЦЭМ!$B$39:$B$782,Q$83)+'СЕТ СН'!$H$11+СВЦЭМ!$D$10+'СЕТ СН'!$H$6-'СЕТ СН'!$H$23</f>
        <v>2130.16375801</v>
      </c>
      <c r="R112" s="36">
        <f>SUMIFS(СВЦЭМ!$D$39:$D$782,СВЦЭМ!$A$39:$A$782,$A112,СВЦЭМ!$B$39:$B$782,R$83)+'СЕТ СН'!$H$11+СВЦЭМ!$D$10+'СЕТ СН'!$H$6-'СЕТ СН'!$H$23</f>
        <v>2125.5926880800002</v>
      </c>
      <c r="S112" s="36">
        <f>SUMIFS(СВЦЭМ!$D$39:$D$782,СВЦЭМ!$A$39:$A$782,$A112,СВЦЭМ!$B$39:$B$782,S$83)+'СЕТ СН'!$H$11+СВЦЭМ!$D$10+'СЕТ СН'!$H$6-'СЕТ СН'!$H$23</f>
        <v>2118.60453659</v>
      </c>
      <c r="T112" s="36">
        <f>SUMIFS(СВЦЭМ!$D$39:$D$782,СВЦЭМ!$A$39:$A$782,$A112,СВЦЭМ!$B$39:$B$782,T$83)+'СЕТ СН'!$H$11+СВЦЭМ!$D$10+'СЕТ СН'!$H$6-'СЕТ СН'!$H$23</f>
        <v>2064.73926691</v>
      </c>
      <c r="U112" s="36">
        <f>SUMIFS(СВЦЭМ!$D$39:$D$782,СВЦЭМ!$A$39:$A$782,$A112,СВЦЭМ!$B$39:$B$782,U$83)+'СЕТ СН'!$H$11+СВЦЭМ!$D$10+'СЕТ СН'!$H$6-'СЕТ СН'!$H$23</f>
        <v>2018.0504626099998</v>
      </c>
      <c r="V112" s="36">
        <f>SUMIFS(СВЦЭМ!$D$39:$D$782,СВЦЭМ!$A$39:$A$782,$A112,СВЦЭМ!$B$39:$B$782,V$83)+'СЕТ СН'!$H$11+СВЦЭМ!$D$10+'СЕТ СН'!$H$6-'СЕТ СН'!$H$23</f>
        <v>1980.35458554</v>
      </c>
      <c r="W112" s="36">
        <f>SUMIFS(СВЦЭМ!$D$39:$D$782,СВЦЭМ!$A$39:$A$782,$A112,СВЦЭМ!$B$39:$B$782,W$83)+'СЕТ СН'!$H$11+СВЦЭМ!$D$10+'СЕТ СН'!$H$6-'СЕТ СН'!$H$23</f>
        <v>1978.61760503</v>
      </c>
      <c r="X112" s="36">
        <f>SUMIFS(СВЦЭМ!$D$39:$D$782,СВЦЭМ!$A$39:$A$782,$A112,СВЦЭМ!$B$39:$B$782,X$83)+'СЕТ СН'!$H$11+СВЦЭМ!$D$10+'СЕТ СН'!$H$6-'СЕТ СН'!$H$23</f>
        <v>2007.86247493</v>
      </c>
      <c r="Y112" s="36">
        <f>SUMIFS(СВЦЭМ!$D$39:$D$782,СВЦЭМ!$A$39:$A$782,$A112,СВЦЭМ!$B$39:$B$782,Y$83)+'СЕТ СН'!$H$11+СВЦЭМ!$D$10+'СЕТ СН'!$H$6-'СЕТ СН'!$H$23</f>
        <v>2006.0011528499999</v>
      </c>
    </row>
    <row r="113" spans="1:27" ht="15.75" x14ac:dyDescent="0.2">
      <c r="A113" s="35">
        <f t="shared" si="2"/>
        <v>45015</v>
      </c>
      <c r="B113" s="36">
        <f>SUMIFS(СВЦЭМ!$D$39:$D$782,СВЦЭМ!$A$39:$A$782,$A113,СВЦЭМ!$B$39:$B$782,B$83)+'СЕТ СН'!$H$11+СВЦЭМ!$D$10+'СЕТ СН'!$H$6-'СЕТ СН'!$H$23</f>
        <v>1951.3198038099999</v>
      </c>
      <c r="C113" s="36">
        <f>SUMIFS(СВЦЭМ!$D$39:$D$782,СВЦЭМ!$A$39:$A$782,$A113,СВЦЭМ!$B$39:$B$782,C$83)+'СЕТ СН'!$H$11+СВЦЭМ!$D$10+'СЕТ СН'!$H$6-'СЕТ СН'!$H$23</f>
        <v>2021.3975112599999</v>
      </c>
      <c r="D113" s="36">
        <f>SUMIFS(СВЦЭМ!$D$39:$D$782,СВЦЭМ!$A$39:$A$782,$A113,СВЦЭМ!$B$39:$B$782,D$83)+'СЕТ СН'!$H$11+СВЦЭМ!$D$10+'СЕТ СН'!$H$6-'СЕТ СН'!$H$23</f>
        <v>2030.5835704399999</v>
      </c>
      <c r="E113" s="36">
        <f>SUMIFS(СВЦЭМ!$D$39:$D$782,СВЦЭМ!$A$39:$A$782,$A113,СВЦЭМ!$B$39:$B$782,E$83)+'СЕТ СН'!$H$11+СВЦЭМ!$D$10+'СЕТ СН'!$H$6-'СЕТ СН'!$H$23</f>
        <v>2028.70816173</v>
      </c>
      <c r="F113" s="36">
        <f>SUMIFS(СВЦЭМ!$D$39:$D$782,СВЦЭМ!$A$39:$A$782,$A113,СВЦЭМ!$B$39:$B$782,F$83)+'СЕТ СН'!$H$11+СВЦЭМ!$D$10+'СЕТ СН'!$H$6-'СЕТ СН'!$H$23</f>
        <v>2027.7370651599999</v>
      </c>
      <c r="G113" s="36">
        <f>SUMIFS(СВЦЭМ!$D$39:$D$782,СВЦЭМ!$A$39:$A$782,$A113,СВЦЭМ!$B$39:$B$782,G$83)+'СЕТ СН'!$H$11+СВЦЭМ!$D$10+'СЕТ СН'!$H$6-'СЕТ СН'!$H$23</f>
        <v>1988.8520645799999</v>
      </c>
      <c r="H113" s="36">
        <f>SUMIFS(СВЦЭМ!$D$39:$D$782,СВЦЭМ!$A$39:$A$782,$A113,СВЦЭМ!$B$39:$B$782,H$83)+'СЕТ СН'!$H$11+СВЦЭМ!$D$10+'СЕТ СН'!$H$6-'СЕТ СН'!$H$23</f>
        <v>1977.71158793</v>
      </c>
      <c r="I113" s="36">
        <f>SUMIFS(СВЦЭМ!$D$39:$D$782,СВЦЭМ!$A$39:$A$782,$A113,СВЦЭМ!$B$39:$B$782,I$83)+'СЕТ СН'!$H$11+СВЦЭМ!$D$10+'СЕТ СН'!$H$6-'СЕТ СН'!$H$23</f>
        <v>1922.71646556</v>
      </c>
      <c r="J113" s="36">
        <f>SUMIFS(СВЦЭМ!$D$39:$D$782,СВЦЭМ!$A$39:$A$782,$A113,СВЦЭМ!$B$39:$B$782,J$83)+'СЕТ СН'!$H$11+СВЦЭМ!$D$10+'СЕТ СН'!$H$6-'СЕТ СН'!$H$23</f>
        <v>1888.2801571</v>
      </c>
      <c r="K113" s="36">
        <f>SUMIFS(СВЦЭМ!$D$39:$D$782,СВЦЭМ!$A$39:$A$782,$A113,СВЦЭМ!$B$39:$B$782,K$83)+'СЕТ СН'!$H$11+СВЦЭМ!$D$10+'СЕТ СН'!$H$6-'СЕТ СН'!$H$23</f>
        <v>1857.8469299199999</v>
      </c>
      <c r="L113" s="36">
        <f>SUMIFS(СВЦЭМ!$D$39:$D$782,СВЦЭМ!$A$39:$A$782,$A113,СВЦЭМ!$B$39:$B$782,L$83)+'СЕТ СН'!$H$11+СВЦЭМ!$D$10+'СЕТ СН'!$H$6-'СЕТ СН'!$H$23</f>
        <v>1866.5434484299999</v>
      </c>
      <c r="M113" s="36">
        <f>SUMIFS(СВЦЭМ!$D$39:$D$782,СВЦЭМ!$A$39:$A$782,$A113,СВЦЭМ!$B$39:$B$782,M$83)+'СЕТ СН'!$H$11+СВЦЭМ!$D$10+'СЕТ СН'!$H$6-'СЕТ СН'!$H$23</f>
        <v>1905.3613424299999</v>
      </c>
      <c r="N113" s="36">
        <f>SUMIFS(СВЦЭМ!$D$39:$D$782,СВЦЭМ!$A$39:$A$782,$A113,СВЦЭМ!$B$39:$B$782,N$83)+'СЕТ СН'!$H$11+СВЦЭМ!$D$10+'СЕТ СН'!$H$6-'СЕТ СН'!$H$23</f>
        <v>1942.683497</v>
      </c>
      <c r="O113" s="36">
        <f>SUMIFS(СВЦЭМ!$D$39:$D$782,СВЦЭМ!$A$39:$A$782,$A113,СВЦЭМ!$B$39:$B$782,O$83)+'СЕТ СН'!$H$11+СВЦЭМ!$D$10+'СЕТ СН'!$H$6-'СЕТ СН'!$H$23</f>
        <v>1968.37291869</v>
      </c>
      <c r="P113" s="36">
        <f>SUMIFS(СВЦЭМ!$D$39:$D$782,СВЦЭМ!$A$39:$A$782,$A113,СВЦЭМ!$B$39:$B$782,P$83)+'СЕТ СН'!$H$11+СВЦЭМ!$D$10+'СЕТ СН'!$H$6-'СЕТ СН'!$H$23</f>
        <v>1983.8901629699999</v>
      </c>
      <c r="Q113" s="36">
        <f>SUMIFS(СВЦЭМ!$D$39:$D$782,СВЦЭМ!$A$39:$A$782,$A113,СВЦЭМ!$B$39:$B$782,Q$83)+'СЕТ СН'!$H$11+СВЦЭМ!$D$10+'СЕТ СН'!$H$6-'СЕТ СН'!$H$23</f>
        <v>1990.3591165</v>
      </c>
      <c r="R113" s="36">
        <f>SUMIFS(СВЦЭМ!$D$39:$D$782,СВЦЭМ!$A$39:$A$782,$A113,СВЦЭМ!$B$39:$B$782,R$83)+'СЕТ СН'!$H$11+СВЦЭМ!$D$10+'СЕТ СН'!$H$6-'СЕТ СН'!$H$23</f>
        <v>1989.2620176399998</v>
      </c>
      <c r="S113" s="36">
        <f>SUMIFS(СВЦЭМ!$D$39:$D$782,СВЦЭМ!$A$39:$A$782,$A113,СВЦЭМ!$B$39:$B$782,S$83)+'СЕТ СН'!$H$11+СВЦЭМ!$D$10+'СЕТ СН'!$H$6-'СЕТ СН'!$H$23</f>
        <v>1962.70176507</v>
      </c>
      <c r="T113" s="36">
        <f>SUMIFS(СВЦЭМ!$D$39:$D$782,СВЦЭМ!$A$39:$A$782,$A113,СВЦЭМ!$B$39:$B$782,T$83)+'СЕТ СН'!$H$11+СВЦЭМ!$D$10+'СЕТ СН'!$H$6-'СЕТ СН'!$H$23</f>
        <v>1920.7009161399999</v>
      </c>
      <c r="U113" s="36">
        <f>SUMIFS(СВЦЭМ!$D$39:$D$782,СВЦЭМ!$A$39:$A$782,$A113,СВЦЭМ!$B$39:$B$782,U$83)+'СЕТ СН'!$H$11+СВЦЭМ!$D$10+'СЕТ СН'!$H$6-'СЕТ СН'!$H$23</f>
        <v>1911.27505991</v>
      </c>
      <c r="V113" s="36">
        <f>SUMIFS(СВЦЭМ!$D$39:$D$782,СВЦЭМ!$A$39:$A$782,$A113,СВЦЭМ!$B$39:$B$782,V$83)+'СЕТ СН'!$H$11+СВЦЭМ!$D$10+'СЕТ СН'!$H$6-'СЕТ СН'!$H$23</f>
        <v>1874.2113656399999</v>
      </c>
      <c r="W113" s="36">
        <f>SUMIFS(СВЦЭМ!$D$39:$D$782,СВЦЭМ!$A$39:$A$782,$A113,СВЦЭМ!$B$39:$B$782,W$83)+'СЕТ СН'!$H$11+СВЦЭМ!$D$10+'СЕТ СН'!$H$6-'СЕТ СН'!$H$23</f>
        <v>1868.92168468</v>
      </c>
      <c r="X113" s="36">
        <f>SUMIFS(СВЦЭМ!$D$39:$D$782,СВЦЭМ!$A$39:$A$782,$A113,СВЦЭМ!$B$39:$B$782,X$83)+'СЕТ СН'!$H$11+СВЦЭМ!$D$10+'СЕТ СН'!$H$6-'СЕТ СН'!$H$23</f>
        <v>1899.3414107199999</v>
      </c>
      <c r="Y113" s="36">
        <f>SUMIFS(СВЦЭМ!$D$39:$D$782,СВЦЭМ!$A$39:$A$782,$A113,СВЦЭМ!$B$39:$B$782,Y$83)+'СЕТ СН'!$H$11+СВЦЭМ!$D$10+'СЕТ СН'!$H$6-'СЕТ СН'!$H$23</f>
        <v>1937.0616453</v>
      </c>
    </row>
    <row r="114" spans="1:27" ht="15.75" x14ac:dyDescent="0.2">
      <c r="A114" s="35">
        <f t="shared" si="2"/>
        <v>45016</v>
      </c>
      <c r="B114" s="36">
        <f>SUMIFS(СВЦЭМ!$D$39:$D$782,СВЦЭМ!$A$39:$A$782,$A114,СВЦЭМ!$B$39:$B$782,B$83)+'СЕТ СН'!$H$11+СВЦЭМ!$D$10+'СЕТ СН'!$H$6-'СЕТ СН'!$H$23</f>
        <v>2012.29273496</v>
      </c>
      <c r="C114" s="36">
        <f>SUMIFS(СВЦЭМ!$D$39:$D$782,СВЦЭМ!$A$39:$A$782,$A114,СВЦЭМ!$B$39:$B$782,C$83)+'СЕТ СН'!$H$11+СВЦЭМ!$D$10+'СЕТ СН'!$H$6-'СЕТ СН'!$H$23</f>
        <v>1964.0470624699999</v>
      </c>
      <c r="D114" s="36">
        <f>SUMIFS(СВЦЭМ!$D$39:$D$782,СВЦЭМ!$A$39:$A$782,$A114,СВЦЭМ!$B$39:$B$782,D$83)+'СЕТ СН'!$H$11+СВЦЭМ!$D$10+'СЕТ СН'!$H$6-'СЕТ СН'!$H$23</f>
        <v>2075.2549827600001</v>
      </c>
      <c r="E114" s="36">
        <f>SUMIFS(СВЦЭМ!$D$39:$D$782,СВЦЭМ!$A$39:$A$782,$A114,СВЦЭМ!$B$39:$B$782,E$83)+'СЕТ СН'!$H$11+СВЦЭМ!$D$10+'СЕТ СН'!$H$6-'СЕТ СН'!$H$23</f>
        <v>2069.19022266</v>
      </c>
      <c r="F114" s="36">
        <f>SUMIFS(СВЦЭМ!$D$39:$D$782,СВЦЭМ!$A$39:$A$782,$A114,СВЦЭМ!$B$39:$B$782,F$83)+'СЕТ СН'!$H$11+СВЦЭМ!$D$10+'СЕТ СН'!$H$6-'СЕТ СН'!$H$23</f>
        <v>2073.7147756899999</v>
      </c>
      <c r="G114" s="36">
        <f>SUMIFS(СВЦЭМ!$D$39:$D$782,СВЦЭМ!$A$39:$A$782,$A114,СВЦЭМ!$B$39:$B$782,G$83)+'СЕТ СН'!$H$11+СВЦЭМ!$D$10+'СЕТ СН'!$H$6-'СЕТ СН'!$H$23</f>
        <v>2055.4986842900003</v>
      </c>
      <c r="H114" s="36">
        <f>SUMIFS(СВЦЭМ!$D$39:$D$782,СВЦЭМ!$A$39:$A$782,$A114,СВЦЭМ!$B$39:$B$782,H$83)+'СЕТ СН'!$H$11+СВЦЭМ!$D$10+'СЕТ СН'!$H$6-'СЕТ СН'!$H$23</f>
        <v>2044.1264166399999</v>
      </c>
      <c r="I114" s="36">
        <f>SUMIFS(СВЦЭМ!$D$39:$D$782,СВЦЭМ!$A$39:$A$782,$A114,СВЦЭМ!$B$39:$B$782,I$83)+'СЕТ СН'!$H$11+СВЦЭМ!$D$10+'СЕТ СН'!$H$6-'СЕТ СН'!$H$23</f>
        <v>1971.17914271</v>
      </c>
      <c r="J114" s="36">
        <f>SUMIFS(СВЦЭМ!$D$39:$D$782,СВЦЭМ!$A$39:$A$782,$A114,СВЦЭМ!$B$39:$B$782,J$83)+'СЕТ СН'!$H$11+СВЦЭМ!$D$10+'СЕТ СН'!$H$6-'СЕТ СН'!$H$23</f>
        <v>1946.46047071</v>
      </c>
      <c r="K114" s="36">
        <f>SUMIFS(СВЦЭМ!$D$39:$D$782,СВЦЭМ!$A$39:$A$782,$A114,СВЦЭМ!$B$39:$B$782,K$83)+'СЕТ СН'!$H$11+СВЦЭМ!$D$10+'СЕТ СН'!$H$6-'СЕТ СН'!$H$23</f>
        <v>1912.3610809199999</v>
      </c>
      <c r="L114" s="36">
        <f>SUMIFS(СВЦЭМ!$D$39:$D$782,СВЦЭМ!$A$39:$A$782,$A114,СВЦЭМ!$B$39:$B$782,L$83)+'СЕТ СН'!$H$11+СВЦЭМ!$D$10+'СЕТ СН'!$H$6-'СЕТ СН'!$H$23</f>
        <v>1882.7973434099999</v>
      </c>
      <c r="M114" s="36">
        <f>SUMIFS(СВЦЭМ!$D$39:$D$782,СВЦЭМ!$A$39:$A$782,$A114,СВЦЭМ!$B$39:$B$782,M$83)+'СЕТ СН'!$H$11+СВЦЭМ!$D$10+'СЕТ СН'!$H$6-'СЕТ СН'!$H$23</f>
        <v>1872.53011431</v>
      </c>
      <c r="N114" s="36">
        <f>SUMIFS(СВЦЭМ!$D$39:$D$782,СВЦЭМ!$A$39:$A$782,$A114,СВЦЭМ!$B$39:$B$782,N$83)+'СЕТ СН'!$H$11+СВЦЭМ!$D$10+'СЕТ СН'!$H$6-'СЕТ СН'!$H$23</f>
        <v>1915.6116660499999</v>
      </c>
      <c r="O114" s="36">
        <f>SUMIFS(СВЦЭМ!$D$39:$D$782,СВЦЭМ!$A$39:$A$782,$A114,СВЦЭМ!$B$39:$B$782,O$83)+'СЕТ СН'!$H$11+СВЦЭМ!$D$10+'СЕТ СН'!$H$6-'СЕТ СН'!$H$23</f>
        <v>1944.1272477</v>
      </c>
      <c r="P114" s="36">
        <f>SUMIFS(СВЦЭМ!$D$39:$D$782,СВЦЭМ!$A$39:$A$782,$A114,СВЦЭМ!$B$39:$B$782,P$83)+'СЕТ СН'!$H$11+СВЦЭМ!$D$10+'СЕТ СН'!$H$6-'СЕТ СН'!$H$23</f>
        <v>1962.8313219499998</v>
      </c>
      <c r="Q114" s="36">
        <f>SUMIFS(СВЦЭМ!$D$39:$D$782,СВЦЭМ!$A$39:$A$782,$A114,СВЦЭМ!$B$39:$B$782,Q$83)+'СЕТ СН'!$H$11+СВЦЭМ!$D$10+'СЕТ СН'!$H$6-'СЕТ СН'!$H$23</f>
        <v>1957.06438751</v>
      </c>
      <c r="R114" s="36">
        <f>SUMIFS(СВЦЭМ!$D$39:$D$782,СВЦЭМ!$A$39:$A$782,$A114,СВЦЭМ!$B$39:$B$782,R$83)+'СЕТ СН'!$H$11+СВЦЭМ!$D$10+'СЕТ СН'!$H$6-'СЕТ СН'!$H$23</f>
        <v>1945.29604146</v>
      </c>
      <c r="S114" s="36">
        <f>SUMIFS(СВЦЭМ!$D$39:$D$782,СВЦЭМ!$A$39:$A$782,$A114,СВЦЭМ!$B$39:$B$782,S$83)+'СЕТ СН'!$H$11+СВЦЭМ!$D$10+'СЕТ СН'!$H$6-'СЕТ СН'!$H$23</f>
        <v>1926.0572897</v>
      </c>
      <c r="T114" s="36">
        <f>SUMIFS(СВЦЭМ!$D$39:$D$782,СВЦЭМ!$A$39:$A$782,$A114,СВЦЭМ!$B$39:$B$782,T$83)+'СЕТ СН'!$H$11+СВЦЭМ!$D$10+'СЕТ СН'!$H$6-'СЕТ СН'!$H$23</f>
        <v>1893.7274720799999</v>
      </c>
      <c r="U114" s="36">
        <f>SUMIFS(СВЦЭМ!$D$39:$D$782,СВЦЭМ!$A$39:$A$782,$A114,СВЦЭМ!$B$39:$B$782,U$83)+'СЕТ СН'!$H$11+СВЦЭМ!$D$10+'СЕТ СН'!$H$6-'СЕТ СН'!$H$23</f>
        <v>1875.9258415899999</v>
      </c>
      <c r="V114" s="36">
        <f>SUMIFS(СВЦЭМ!$D$39:$D$782,СВЦЭМ!$A$39:$A$782,$A114,СВЦЭМ!$B$39:$B$782,V$83)+'СЕТ СН'!$H$11+СВЦЭМ!$D$10+'СЕТ СН'!$H$6-'СЕТ СН'!$H$23</f>
        <v>1839.9773940600001</v>
      </c>
      <c r="W114" s="36">
        <f>SUMIFS(СВЦЭМ!$D$39:$D$782,СВЦЭМ!$A$39:$A$782,$A114,СВЦЭМ!$B$39:$B$782,W$83)+'СЕТ СН'!$H$11+СВЦЭМ!$D$10+'СЕТ СН'!$H$6-'СЕТ СН'!$H$23</f>
        <v>1835.57315924</v>
      </c>
      <c r="X114" s="36">
        <f>SUMIFS(СВЦЭМ!$D$39:$D$782,СВЦЭМ!$A$39:$A$782,$A114,СВЦЭМ!$B$39:$B$782,X$83)+'СЕТ СН'!$H$11+СВЦЭМ!$D$10+'СЕТ СН'!$H$6-'СЕТ СН'!$H$23</f>
        <v>1876.45527496</v>
      </c>
      <c r="Y114" s="36">
        <f>SUMIFS(СВЦЭМ!$D$39:$D$782,СВЦЭМ!$A$39:$A$782,$A114,СВЦЭМ!$B$39:$B$782,Y$83)+'СЕТ СН'!$H$11+СВЦЭМ!$D$10+'СЕТ СН'!$H$6-'СЕТ СН'!$H$23</f>
        <v>1862.60987793</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3"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34"/>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35"/>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01.03.2023</v>
      </c>
      <c r="B120" s="36">
        <f>SUMIFS(СВЦЭМ!$D$39:$D$782,СВЦЭМ!$A$39:$A$782,$A120,СВЦЭМ!$B$39:$B$782,B$119)+'СЕТ СН'!$I$11+СВЦЭМ!$D$10+'СЕТ СН'!$I$6-'СЕТ СН'!$I$23</f>
        <v>2648.3277190500003</v>
      </c>
      <c r="C120" s="36">
        <f>SUMIFS(СВЦЭМ!$D$39:$D$782,СВЦЭМ!$A$39:$A$782,$A120,СВЦЭМ!$B$39:$B$782,C$119)+'СЕТ СН'!$I$11+СВЦЭМ!$D$10+'СЕТ СН'!$I$6-'СЕТ СН'!$I$23</f>
        <v>2694.2139749899998</v>
      </c>
      <c r="D120" s="36">
        <f>SUMIFS(СВЦЭМ!$D$39:$D$782,СВЦЭМ!$A$39:$A$782,$A120,СВЦЭМ!$B$39:$B$782,D$119)+'СЕТ СН'!$I$11+СВЦЭМ!$D$10+'СЕТ СН'!$I$6-'СЕТ СН'!$I$23</f>
        <v>2714.4129873299999</v>
      </c>
      <c r="E120" s="36">
        <f>SUMIFS(СВЦЭМ!$D$39:$D$782,СВЦЭМ!$A$39:$A$782,$A120,СВЦЭМ!$B$39:$B$782,E$119)+'СЕТ СН'!$I$11+СВЦЭМ!$D$10+'СЕТ СН'!$I$6-'СЕТ СН'!$I$23</f>
        <v>2726.4709682600001</v>
      </c>
      <c r="F120" s="36">
        <f>SUMIFS(СВЦЭМ!$D$39:$D$782,СВЦЭМ!$A$39:$A$782,$A120,СВЦЭМ!$B$39:$B$782,F$119)+'СЕТ СН'!$I$11+СВЦЭМ!$D$10+'СЕТ СН'!$I$6-'СЕТ СН'!$I$23</f>
        <v>2726.6560424700001</v>
      </c>
      <c r="G120" s="36">
        <f>SUMIFS(СВЦЭМ!$D$39:$D$782,СВЦЭМ!$A$39:$A$782,$A120,СВЦЭМ!$B$39:$B$782,G$119)+'СЕТ СН'!$I$11+СВЦЭМ!$D$10+'СЕТ СН'!$I$6-'СЕТ СН'!$I$23</f>
        <v>2697.68095958</v>
      </c>
      <c r="H120" s="36">
        <f>SUMIFS(СВЦЭМ!$D$39:$D$782,СВЦЭМ!$A$39:$A$782,$A120,СВЦЭМ!$B$39:$B$782,H$119)+'СЕТ СН'!$I$11+СВЦЭМ!$D$10+'СЕТ СН'!$I$6-'СЕТ СН'!$I$23</f>
        <v>2668.9582071099999</v>
      </c>
      <c r="I120" s="36">
        <f>SUMIFS(СВЦЭМ!$D$39:$D$782,СВЦЭМ!$A$39:$A$782,$A120,СВЦЭМ!$B$39:$B$782,I$119)+'СЕТ СН'!$I$11+СВЦЭМ!$D$10+'СЕТ СН'!$I$6-'СЕТ СН'!$I$23</f>
        <v>2611.4971605999999</v>
      </c>
      <c r="J120" s="36">
        <f>SUMIFS(СВЦЭМ!$D$39:$D$782,СВЦЭМ!$A$39:$A$782,$A120,СВЦЭМ!$B$39:$B$782,J$119)+'СЕТ СН'!$I$11+СВЦЭМ!$D$10+'СЕТ СН'!$I$6-'СЕТ СН'!$I$23</f>
        <v>2599.3821619700002</v>
      </c>
      <c r="K120" s="36">
        <f>SUMIFS(СВЦЭМ!$D$39:$D$782,СВЦЭМ!$A$39:$A$782,$A120,СВЦЭМ!$B$39:$B$782,K$119)+'СЕТ СН'!$I$11+СВЦЭМ!$D$10+'СЕТ СН'!$I$6-'СЕТ СН'!$I$23</f>
        <v>2524.3757189799999</v>
      </c>
      <c r="L120" s="36">
        <f>SUMIFS(СВЦЭМ!$D$39:$D$782,СВЦЭМ!$A$39:$A$782,$A120,СВЦЭМ!$B$39:$B$782,L$119)+'СЕТ СН'!$I$11+СВЦЭМ!$D$10+'СЕТ СН'!$I$6-'СЕТ СН'!$I$23</f>
        <v>2546.3478416500002</v>
      </c>
      <c r="M120" s="36">
        <f>SUMIFS(СВЦЭМ!$D$39:$D$782,СВЦЭМ!$A$39:$A$782,$A120,СВЦЭМ!$B$39:$B$782,M$119)+'СЕТ СН'!$I$11+СВЦЭМ!$D$10+'СЕТ СН'!$I$6-'СЕТ СН'!$I$23</f>
        <v>2562.0069236099998</v>
      </c>
      <c r="N120" s="36">
        <f>SUMIFS(СВЦЭМ!$D$39:$D$782,СВЦЭМ!$A$39:$A$782,$A120,СВЦЭМ!$B$39:$B$782,N$119)+'СЕТ СН'!$I$11+СВЦЭМ!$D$10+'СЕТ СН'!$I$6-'СЕТ СН'!$I$23</f>
        <v>2592.7502894099998</v>
      </c>
      <c r="O120" s="36">
        <f>SUMIFS(СВЦЭМ!$D$39:$D$782,СВЦЭМ!$A$39:$A$782,$A120,СВЦЭМ!$B$39:$B$782,O$119)+'СЕТ СН'!$I$11+СВЦЭМ!$D$10+'СЕТ СН'!$I$6-'СЕТ СН'!$I$23</f>
        <v>2604.6529228099998</v>
      </c>
      <c r="P120" s="36">
        <f>SUMIFS(СВЦЭМ!$D$39:$D$782,СВЦЭМ!$A$39:$A$782,$A120,СВЦЭМ!$B$39:$B$782,P$119)+'СЕТ СН'!$I$11+СВЦЭМ!$D$10+'СЕТ СН'!$I$6-'СЕТ СН'!$I$23</f>
        <v>2616.5759738299998</v>
      </c>
      <c r="Q120" s="36">
        <f>SUMIFS(СВЦЭМ!$D$39:$D$782,СВЦЭМ!$A$39:$A$782,$A120,СВЦЭМ!$B$39:$B$782,Q$119)+'СЕТ СН'!$I$11+СВЦЭМ!$D$10+'СЕТ СН'!$I$6-'СЕТ СН'!$I$23</f>
        <v>2592.7951522100002</v>
      </c>
      <c r="R120" s="36">
        <f>SUMIFS(СВЦЭМ!$D$39:$D$782,СВЦЭМ!$A$39:$A$782,$A120,СВЦЭМ!$B$39:$B$782,R$119)+'СЕТ СН'!$I$11+СВЦЭМ!$D$10+'СЕТ СН'!$I$6-'СЕТ СН'!$I$23</f>
        <v>2596.3166431299996</v>
      </c>
      <c r="S120" s="36">
        <f>SUMIFS(СВЦЭМ!$D$39:$D$782,СВЦЭМ!$A$39:$A$782,$A120,СВЦЭМ!$B$39:$B$782,S$119)+'СЕТ СН'!$I$11+СВЦЭМ!$D$10+'СЕТ СН'!$I$6-'СЕТ СН'!$I$23</f>
        <v>2566.8760440999999</v>
      </c>
      <c r="T120" s="36">
        <f>SUMIFS(СВЦЭМ!$D$39:$D$782,СВЦЭМ!$A$39:$A$782,$A120,СВЦЭМ!$B$39:$B$782,T$119)+'СЕТ СН'!$I$11+СВЦЭМ!$D$10+'СЕТ СН'!$I$6-'СЕТ СН'!$I$23</f>
        <v>2561.7137496699997</v>
      </c>
      <c r="U120" s="36">
        <f>SUMIFS(СВЦЭМ!$D$39:$D$782,СВЦЭМ!$A$39:$A$782,$A120,СВЦЭМ!$B$39:$B$782,U$119)+'СЕТ СН'!$I$11+СВЦЭМ!$D$10+'СЕТ СН'!$I$6-'СЕТ СН'!$I$23</f>
        <v>2575.1872992099998</v>
      </c>
      <c r="V120" s="36">
        <f>SUMIFS(СВЦЭМ!$D$39:$D$782,СВЦЭМ!$A$39:$A$782,$A120,СВЦЭМ!$B$39:$B$782,V$119)+'СЕТ СН'!$I$11+СВЦЭМ!$D$10+'СЕТ СН'!$I$6-'СЕТ СН'!$I$23</f>
        <v>2577.5782688299996</v>
      </c>
      <c r="W120" s="36">
        <f>SUMIFS(СВЦЭМ!$D$39:$D$782,СВЦЭМ!$A$39:$A$782,$A120,СВЦЭМ!$B$39:$B$782,W$119)+'СЕТ СН'!$I$11+СВЦЭМ!$D$10+'СЕТ СН'!$I$6-'СЕТ СН'!$I$23</f>
        <v>2597.4359361500001</v>
      </c>
      <c r="X120" s="36">
        <f>SUMIFS(СВЦЭМ!$D$39:$D$782,СВЦЭМ!$A$39:$A$782,$A120,СВЦЭМ!$B$39:$B$782,X$119)+'СЕТ СН'!$I$11+СВЦЭМ!$D$10+'СЕТ СН'!$I$6-'СЕТ СН'!$I$23</f>
        <v>2611.7857701799999</v>
      </c>
      <c r="Y120" s="36">
        <f>SUMIFS(СВЦЭМ!$D$39:$D$782,СВЦЭМ!$A$39:$A$782,$A120,СВЦЭМ!$B$39:$B$782,Y$119)+'СЕТ СН'!$I$11+СВЦЭМ!$D$10+'СЕТ СН'!$I$6-'СЕТ СН'!$I$23</f>
        <v>2650.10404118</v>
      </c>
      <c r="AA120" s="45"/>
    </row>
    <row r="121" spans="1:27" ht="15.75" x14ac:dyDescent="0.2">
      <c r="A121" s="35">
        <f>A120+1</f>
        <v>44987</v>
      </c>
      <c r="B121" s="36">
        <f>SUMIFS(СВЦЭМ!$D$39:$D$782,СВЦЭМ!$A$39:$A$782,$A121,СВЦЭМ!$B$39:$B$782,B$119)+'СЕТ СН'!$I$11+СВЦЭМ!$D$10+'СЕТ СН'!$I$6-'СЕТ СН'!$I$23</f>
        <v>2620.1610263699999</v>
      </c>
      <c r="C121" s="36">
        <f>SUMIFS(СВЦЭМ!$D$39:$D$782,СВЦЭМ!$A$39:$A$782,$A121,СВЦЭМ!$B$39:$B$782,C$119)+'СЕТ СН'!$I$11+СВЦЭМ!$D$10+'СЕТ СН'!$I$6-'СЕТ СН'!$I$23</f>
        <v>2600.1250755900001</v>
      </c>
      <c r="D121" s="36">
        <f>SUMIFS(СВЦЭМ!$D$39:$D$782,СВЦЭМ!$A$39:$A$782,$A121,СВЦЭМ!$B$39:$B$782,D$119)+'СЕТ СН'!$I$11+СВЦЭМ!$D$10+'СЕТ СН'!$I$6-'СЕТ СН'!$I$23</f>
        <v>2621.3201623200002</v>
      </c>
      <c r="E121" s="36">
        <f>SUMIFS(СВЦЭМ!$D$39:$D$782,СВЦЭМ!$A$39:$A$782,$A121,СВЦЭМ!$B$39:$B$782,E$119)+'СЕТ СН'!$I$11+СВЦЭМ!$D$10+'СЕТ СН'!$I$6-'СЕТ СН'!$I$23</f>
        <v>2633.48536715</v>
      </c>
      <c r="F121" s="36">
        <f>SUMIFS(СВЦЭМ!$D$39:$D$782,СВЦЭМ!$A$39:$A$782,$A121,СВЦЭМ!$B$39:$B$782,F$119)+'СЕТ СН'!$I$11+СВЦЭМ!$D$10+'СЕТ СН'!$I$6-'СЕТ СН'!$I$23</f>
        <v>2635.4761371200002</v>
      </c>
      <c r="G121" s="36">
        <f>SUMIFS(СВЦЭМ!$D$39:$D$782,СВЦЭМ!$A$39:$A$782,$A121,СВЦЭМ!$B$39:$B$782,G$119)+'СЕТ СН'!$I$11+СВЦЭМ!$D$10+'СЕТ СН'!$I$6-'СЕТ СН'!$I$23</f>
        <v>2608.4016481600001</v>
      </c>
      <c r="H121" s="36">
        <f>SUMIFS(СВЦЭМ!$D$39:$D$782,СВЦЭМ!$A$39:$A$782,$A121,СВЦЭМ!$B$39:$B$782,H$119)+'СЕТ СН'!$I$11+СВЦЭМ!$D$10+'СЕТ СН'!$I$6-'СЕТ СН'!$I$23</f>
        <v>2505.1857989299997</v>
      </c>
      <c r="I121" s="36">
        <f>SUMIFS(СВЦЭМ!$D$39:$D$782,СВЦЭМ!$A$39:$A$782,$A121,СВЦЭМ!$B$39:$B$782,I$119)+'СЕТ СН'!$I$11+СВЦЭМ!$D$10+'СЕТ СН'!$I$6-'СЕТ СН'!$I$23</f>
        <v>2461.4055490599999</v>
      </c>
      <c r="J121" s="36">
        <f>SUMIFS(СВЦЭМ!$D$39:$D$782,СВЦЭМ!$A$39:$A$782,$A121,СВЦЭМ!$B$39:$B$782,J$119)+'СЕТ СН'!$I$11+СВЦЭМ!$D$10+'СЕТ СН'!$I$6-'СЕТ СН'!$I$23</f>
        <v>2438.96599917</v>
      </c>
      <c r="K121" s="36">
        <f>SUMIFS(СВЦЭМ!$D$39:$D$782,СВЦЭМ!$A$39:$A$782,$A121,СВЦЭМ!$B$39:$B$782,K$119)+'СЕТ СН'!$I$11+СВЦЭМ!$D$10+'СЕТ СН'!$I$6-'СЕТ СН'!$I$23</f>
        <v>2456.7694958100001</v>
      </c>
      <c r="L121" s="36">
        <f>SUMIFS(СВЦЭМ!$D$39:$D$782,СВЦЭМ!$A$39:$A$782,$A121,СВЦЭМ!$B$39:$B$782,L$119)+'СЕТ СН'!$I$11+СВЦЭМ!$D$10+'СЕТ СН'!$I$6-'СЕТ СН'!$I$23</f>
        <v>2455.0258335099998</v>
      </c>
      <c r="M121" s="36">
        <f>SUMIFS(СВЦЭМ!$D$39:$D$782,СВЦЭМ!$A$39:$A$782,$A121,СВЦЭМ!$B$39:$B$782,M$119)+'СЕТ СН'!$I$11+СВЦЭМ!$D$10+'СЕТ СН'!$I$6-'СЕТ СН'!$I$23</f>
        <v>2457.5836550599997</v>
      </c>
      <c r="N121" s="36">
        <f>SUMIFS(СВЦЭМ!$D$39:$D$782,СВЦЭМ!$A$39:$A$782,$A121,СВЦЭМ!$B$39:$B$782,N$119)+'СЕТ СН'!$I$11+СВЦЭМ!$D$10+'СЕТ СН'!$I$6-'СЕТ СН'!$I$23</f>
        <v>2481.8837933699997</v>
      </c>
      <c r="O121" s="36">
        <f>SUMIFS(СВЦЭМ!$D$39:$D$782,СВЦЭМ!$A$39:$A$782,$A121,СВЦЭМ!$B$39:$B$782,O$119)+'СЕТ СН'!$I$11+СВЦЭМ!$D$10+'СЕТ СН'!$I$6-'СЕТ СН'!$I$23</f>
        <v>2523.75895408</v>
      </c>
      <c r="P121" s="36">
        <f>SUMIFS(СВЦЭМ!$D$39:$D$782,СВЦЭМ!$A$39:$A$782,$A121,СВЦЭМ!$B$39:$B$782,P$119)+'СЕТ СН'!$I$11+СВЦЭМ!$D$10+'СЕТ СН'!$I$6-'СЕТ СН'!$I$23</f>
        <v>2538.5179318299997</v>
      </c>
      <c r="Q121" s="36">
        <f>SUMIFS(СВЦЭМ!$D$39:$D$782,СВЦЭМ!$A$39:$A$782,$A121,СВЦЭМ!$B$39:$B$782,Q$119)+'СЕТ СН'!$I$11+СВЦЭМ!$D$10+'СЕТ СН'!$I$6-'СЕТ СН'!$I$23</f>
        <v>2543.1895324099996</v>
      </c>
      <c r="R121" s="36">
        <f>SUMIFS(СВЦЭМ!$D$39:$D$782,СВЦЭМ!$A$39:$A$782,$A121,СВЦЭМ!$B$39:$B$782,R$119)+'СЕТ СН'!$I$11+СВЦЭМ!$D$10+'СЕТ СН'!$I$6-'СЕТ СН'!$I$23</f>
        <v>2549.1171253699999</v>
      </c>
      <c r="S121" s="36">
        <f>SUMIFS(СВЦЭМ!$D$39:$D$782,СВЦЭМ!$A$39:$A$782,$A121,СВЦЭМ!$B$39:$B$782,S$119)+'СЕТ СН'!$I$11+СВЦЭМ!$D$10+'СЕТ СН'!$I$6-'СЕТ СН'!$I$23</f>
        <v>2542.3781763799998</v>
      </c>
      <c r="T121" s="36">
        <f>SUMIFS(СВЦЭМ!$D$39:$D$782,СВЦЭМ!$A$39:$A$782,$A121,СВЦЭМ!$B$39:$B$782,T$119)+'СЕТ СН'!$I$11+СВЦЭМ!$D$10+'СЕТ СН'!$I$6-'СЕТ СН'!$I$23</f>
        <v>2499.2783928700001</v>
      </c>
      <c r="U121" s="36">
        <f>SUMIFS(СВЦЭМ!$D$39:$D$782,СВЦЭМ!$A$39:$A$782,$A121,СВЦЭМ!$B$39:$B$782,U$119)+'СЕТ СН'!$I$11+СВЦЭМ!$D$10+'СЕТ СН'!$I$6-'СЕТ СН'!$I$23</f>
        <v>2438.3966688999999</v>
      </c>
      <c r="V121" s="36">
        <f>SUMIFS(СВЦЭМ!$D$39:$D$782,СВЦЭМ!$A$39:$A$782,$A121,СВЦЭМ!$B$39:$B$782,V$119)+'СЕТ СН'!$I$11+СВЦЭМ!$D$10+'СЕТ СН'!$I$6-'СЕТ СН'!$I$23</f>
        <v>2432.2963919100002</v>
      </c>
      <c r="W121" s="36">
        <f>SUMIFS(СВЦЭМ!$D$39:$D$782,СВЦЭМ!$A$39:$A$782,$A121,СВЦЭМ!$B$39:$B$782,W$119)+'СЕТ СН'!$I$11+СВЦЭМ!$D$10+'СЕТ СН'!$I$6-'СЕТ СН'!$I$23</f>
        <v>2441.5630226200001</v>
      </c>
      <c r="X121" s="36">
        <f>SUMIFS(СВЦЭМ!$D$39:$D$782,СВЦЭМ!$A$39:$A$782,$A121,СВЦЭМ!$B$39:$B$782,X$119)+'СЕТ СН'!$I$11+СВЦЭМ!$D$10+'СЕТ СН'!$I$6-'СЕТ СН'!$I$23</f>
        <v>2464.5747493099998</v>
      </c>
      <c r="Y121" s="36">
        <f>SUMIFS(СВЦЭМ!$D$39:$D$782,СВЦЭМ!$A$39:$A$782,$A121,СВЦЭМ!$B$39:$B$782,Y$119)+'СЕТ СН'!$I$11+СВЦЭМ!$D$10+'СЕТ СН'!$I$6-'СЕТ СН'!$I$23</f>
        <v>2508.3058429000002</v>
      </c>
    </row>
    <row r="122" spans="1:27" ht="15.75" x14ac:dyDescent="0.2">
      <c r="A122" s="35">
        <f t="shared" ref="A122:A150" si="3">A121+1</f>
        <v>44988</v>
      </c>
      <c r="B122" s="36">
        <f>SUMIFS(СВЦЭМ!$D$39:$D$782,СВЦЭМ!$A$39:$A$782,$A122,СВЦЭМ!$B$39:$B$782,B$119)+'СЕТ СН'!$I$11+СВЦЭМ!$D$10+'СЕТ СН'!$I$6-'СЕТ СН'!$I$23</f>
        <v>2531.2321955299999</v>
      </c>
      <c r="C122" s="36">
        <f>SUMIFS(СВЦЭМ!$D$39:$D$782,СВЦЭМ!$A$39:$A$782,$A122,СВЦЭМ!$B$39:$B$782,C$119)+'СЕТ СН'!$I$11+СВЦЭМ!$D$10+'СЕТ СН'!$I$6-'СЕТ СН'!$I$23</f>
        <v>2540.91040931</v>
      </c>
      <c r="D122" s="36">
        <f>SUMIFS(СВЦЭМ!$D$39:$D$782,СВЦЭМ!$A$39:$A$782,$A122,СВЦЭМ!$B$39:$B$782,D$119)+'СЕТ СН'!$I$11+СВЦЭМ!$D$10+'СЕТ СН'!$I$6-'СЕТ СН'!$I$23</f>
        <v>2562.3091758399996</v>
      </c>
      <c r="E122" s="36">
        <f>SUMIFS(СВЦЭМ!$D$39:$D$782,СВЦЭМ!$A$39:$A$782,$A122,СВЦЭМ!$B$39:$B$782,E$119)+'СЕТ СН'!$I$11+СВЦЭМ!$D$10+'СЕТ СН'!$I$6-'СЕТ СН'!$I$23</f>
        <v>2568.4381034399998</v>
      </c>
      <c r="F122" s="36">
        <f>SUMIFS(СВЦЭМ!$D$39:$D$782,СВЦЭМ!$A$39:$A$782,$A122,СВЦЭМ!$B$39:$B$782,F$119)+'СЕТ СН'!$I$11+СВЦЭМ!$D$10+'СЕТ СН'!$I$6-'СЕТ СН'!$I$23</f>
        <v>2554.8530172199999</v>
      </c>
      <c r="G122" s="36">
        <f>SUMIFS(СВЦЭМ!$D$39:$D$782,СВЦЭМ!$A$39:$A$782,$A122,СВЦЭМ!$B$39:$B$782,G$119)+'СЕТ СН'!$I$11+СВЦЭМ!$D$10+'СЕТ СН'!$I$6-'СЕТ СН'!$I$23</f>
        <v>2544.14568353</v>
      </c>
      <c r="H122" s="36">
        <f>SUMIFS(СВЦЭМ!$D$39:$D$782,СВЦЭМ!$A$39:$A$782,$A122,СВЦЭМ!$B$39:$B$782,H$119)+'СЕТ СН'!$I$11+СВЦЭМ!$D$10+'СЕТ СН'!$I$6-'СЕТ СН'!$I$23</f>
        <v>2534.12194318</v>
      </c>
      <c r="I122" s="36">
        <f>SUMIFS(СВЦЭМ!$D$39:$D$782,СВЦЭМ!$A$39:$A$782,$A122,СВЦЭМ!$B$39:$B$782,I$119)+'СЕТ СН'!$I$11+СВЦЭМ!$D$10+'СЕТ СН'!$I$6-'СЕТ СН'!$I$23</f>
        <v>2453.2047422300002</v>
      </c>
      <c r="J122" s="36">
        <f>SUMIFS(СВЦЭМ!$D$39:$D$782,СВЦЭМ!$A$39:$A$782,$A122,СВЦЭМ!$B$39:$B$782,J$119)+'СЕТ СН'!$I$11+СВЦЭМ!$D$10+'СЕТ СН'!$I$6-'СЕТ СН'!$I$23</f>
        <v>2462.8880491899999</v>
      </c>
      <c r="K122" s="36">
        <f>SUMIFS(СВЦЭМ!$D$39:$D$782,СВЦЭМ!$A$39:$A$782,$A122,СВЦЭМ!$B$39:$B$782,K$119)+'СЕТ СН'!$I$11+СВЦЭМ!$D$10+'СЕТ СН'!$I$6-'СЕТ СН'!$I$23</f>
        <v>2444.9084368599997</v>
      </c>
      <c r="L122" s="36">
        <f>SUMIFS(СВЦЭМ!$D$39:$D$782,СВЦЭМ!$A$39:$A$782,$A122,СВЦЭМ!$B$39:$B$782,L$119)+'СЕТ СН'!$I$11+СВЦЭМ!$D$10+'СЕТ СН'!$I$6-'СЕТ СН'!$I$23</f>
        <v>2426.2952400699996</v>
      </c>
      <c r="M122" s="36">
        <f>SUMIFS(СВЦЭМ!$D$39:$D$782,СВЦЭМ!$A$39:$A$782,$A122,СВЦЭМ!$B$39:$B$782,M$119)+'СЕТ СН'!$I$11+СВЦЭМ!$D$10+'СЕТ СН'!$I$6-'СЕТ СН'!$I$23</f>
        <v>2433.1326025600001</v>
      </c>
      <c r="N122" s="36">
        <f>SUMIFS(СВЦЭМ!$D$39:$D$782,СВЦЭМ!$A$39:$A$782,$A122,СВЦЭМ!$B$39:$B$782,N$119)+'СЕТ СН'!$I$11+СВЦЭМ!$D$10+'СЕТ СН'!$I$6-'СЕТ СН'!$I$23</f>
        <v>2456.5254614400001</v>
      </c>
      <c r="O122" s="36">
        <f>SUMIFS(СВЦЭМ!$D$39:$D$782,СВЦЭМ!$A$39:$A$782,$A122,СВЦЭМ!$B$39:$B$782,O$119)+'СЕТ СН'!$I$11+СВЦЭМ!$D$10+'СЕТ СН'!$I$6-'СЕТ СН'!$I$23</f>
        <v>2526.6562144700001</v>
      </c>
      <c r="P122" s="36">
        <f>SUMIFS(СВЦЭМ!$D$39:$D$782,СВЦЭМ!$A$39:$A$782,$A122,СВЦЭМ!$B$39:$B$782,P$119)+'СЕТ СН'!$I$11+СВЦЭМ!$D$10+'СЕТ СН'!$I$6-'СЕТ СН'!$I$23</f>
        <v>2538.5388149800001</v>
      </c>
      <c r="Q122" s="36">
        <f>SUMIFS(СВЦЭМ!$D$39:$D$782,СВЦЭМ!$A$39:$A$782,$A122,СВЦЭМ!$B$39:$B$782,Q$119)+'СЕТ СН'!$I$11+СВЦЭМ!$D$10+'СЕТ СН'!$I$6-'СЕТ СН'!$I$23</f>
        <v>2492.0922291299999</v>
      </c>
      <c r="R122" s="36">
        <f>SUMIFS(СВЦЭМ!$D$39:$D$782,СВЦЭМ!$A$39:$A$782,$A122,СВЦЭМ!$B$39:$B$782,R$119)+'СЕТ СН'!$I$11+СВЦЭМ!$D$10+'СЕТ СН'!$I$6-'СЕТ СН'!$I$23</f>
        <v>2552.24173522</v>
      </c>
      <c r="S122" s="36">
        <f>SUMIFS(СВЦЭМ!$D$39:$D$782,СВЦЭМ!$A$39:$A$782,$A122,СВЦЭМ!$B$39:$B$782,S$119)+'СЕТ СН'!$I$11+СВЦЭМ!$D$10+'СЕТ СН'!$I$6-'СЕТ СН'!$I$23</f>
        <v>2492.5101755799997</v>
      </c>
      <c r="T122" s="36">
        <f>SUMIFS(СВЦЭМ!$D$39:$D$782,СВЦЭМ!$A$39:$A$782,$A122,СВЦЭМ!$B$39:$B$782,T$119)+'СЕТ СН'!$I$11+СВЦЭМ!$D$10+'СЕТ СН'!$I$6-'СЕТ СН'!$I$23</f>
        <v>2459.5183046699999</v>
      </c>
      <c r="U122" s="36">
        <f>SUMIFS(СВЦЭМ!$D$39:$D$782,СВЦЭМ!$A$39:$A$782,$A122,СВЦЭМ!$B$39:$B$782,U$119)+'СЕТ СН'!$I$11+СВЦЭМ!$D$10+'СЕТ СН'!$I$6-'СЕТ СН'!$I$23</f>
        <v>2421.0337997899996</v>
      </c>
      <c r="V122" s="36">
        <f>SUMIFS(СВЦЭМ!$D$39:$D$782,СВЦЭМ!$A$39:$A$782,$A122,СВЦЭМ!$B$39:$B$782,V$119)+'СЕТ СН'!$I$11+СВЦЭМ!$D$10+'СЕТ СН'!$I$6-'СЕТ СН'!$I$23</f>
        <v>2428.12041688</v>
      </c>
      <c r="W122" s="36">
        <f>SUMIFS(СВЦЭМ!$D$39:$D$782,СВЦЭМ!$A$39:$A$782,$A122,СВЦЭМ!$B$39:$B$782,W$119)+'СЕТ СН'!$I$11+СВЦЭМ!$D$10+'СЕТ СН'!$I$6-'СЕТ СН'!$I$23</f>
        <v>2424.6784628199998</v>
      </c>
      <c r="X122" s="36">
        <f>SUMIFS(СВЦЭМ!$D$39:$D$782,СВЦЭМ!$A$39:$A$782,$A122,СВЦЭМ!$B$39:$B$782,X$119)+'СЕТ СН'!$I$11+СВЦЭМ!$D$10+'СЕТ СН'!$I$6-'СЕТ СН'!$I$23</f>
        <v>2452.9592142000001</v>
      </c>
      <c r="Y122" s="36">
        <f>SUMIFS(СВЦЭМ!$D$39:$D$782,СВЦЭМ!$A$39:$A$782,$A122,СВЦЭМ!$B$39:$B$782,Y$119)+'СЕТ СН'!$I$11+СВЦЭМ!$D$10+'СЕТ СН'!$I$6-'СЕТ СН'!$I$23</f>
        <v>2524.9308744099999</v>
      </c>
    </row>
    <row r="123" spans="1:27" ht="15.75" x14ac:dyDescent="0.2">
      <c r="A123" s="35">
        <f t="shared" si="3"/>
        <v>44989</v>
      </c>
      <c r="B123" s="36">
        <f>SUMIFS(СВЦЭМ!$D$39:$D$782,СВЦЭМ!$A$39:$A$782,$A123,СВЦЭМ!$B$39:$B$782,B$119)+'СЕТ СН'!$I$11+СВЦЭМ!$D$10+'СЕТ СН'!$I$6-'СЕТ СН'!$I$23</f>
        <v>2466.5024142499997</v>
      </c>
      <c r="C123" s="36">
        <f>SUMIFS(СВЦЭМ!$D$39:$D$782,СВЦЭМ!$A$39:$A$782,$A123,СВЦЭМ!$B$39:$B$782,C$119)+'СЕТ СН'!$I$11+СВЦЭМ!$D$10+'СЕТ СН'!$I$6-'СЕТ СН'!$I$23</f>
        <v>2499.5330293299999</v>
      </c>
      <c r="D123" s="36">
        <f>SUMIFS(СВЦЭМ!$D$39:$D$782,СВЦЭМ!$A$39:$A$782,$A123,СВЦЭМ!$B$39:$B$782,D$119)+'СЕТ СН'!$I$11+СВЦЭМ!$D$10+'СЕТ СН'!$I$6-'СЕТ СН'!$I$23</f>
        <v>2510.9077372000002</v>
      </c>
      <c r="E123" s="36">
        <f>SUMIFS(СВЦЭМ!$D$39:$D$782,СВЦЭМ!$A$39:$A$782,$A123,СВЦЭМ!$B$39:$B$782,E$119)+'СЕТ СН'!$I$11+СВЦЭМ!$D$10+'СЕТ СН'!$I$6-'СЕТ СН'!$I$23</f>
        <v>2510.2148333799996</v>
      </c>
      <c r="F123" s="36">
        <f>SUMIFS(СВЦЭМ!$D$39:$D$782,СВЦЭМ!$A$39:$A$782,$A123,СВЦЭМ!$B$39:$B$782,F$119)+'СЕТ СН'!$I$11+СВЦЭМ!$D$10+'СЕТ СН'!$I$6-'СЕТ СН'!$I$23</f>
        <v>2494.6518953499999</v>
      </c>
      <c r="G123" s="36">
        <f>SUMIFS(СВЦЭМ!$D$39:$D$782,СВЦЭМ!$A$39:$A$782,$A123,СВЦЭМ!$B$39:$B$782,G$119)+'СЕТ СН'!$I$11+СВЦЭМ!$D$10+'СЕТ СН'!$I$6-'СЕТ СН'!$I$23</f>
        <v>2473.7459294399996</v>
      </c>
      <c r="H123" s="36">
        <f>SUMIFS(СВЦЭМ!$D$39:$D$782,СВЦЭМ!$A$39:$A$782,$A123,СВЦЭМ!$B$39:$B$782,H$119)+'СЕТ СН'!$I$11+СВЦЭМ!$D$10+'СЕТ СН'!$I$6-'СЕТ СН'!$I$23</f>
        <v>2423.4864416999999</v>
      </c>
      <c r="I123" s="36">
        <f>SUMIFS(СВЦЭМ!$D$39:$D$782,СВЦЭМ!$A$39:$A$782,$A123,СВЦЭМ!$B$39:$B$782,I$119)+'СЕТ СН'!$I$11+СВЦЭМ!$D$10+'СЕТ СН'!$I$6-'СЕТ СН'!$I$23</f>
        <v>2371.4041871899999</v>
      </c>
      <c r="J123" s="36">
        <f>SUMIFS(СВЦЭМ!$D$39:$D$782,СВЦЭМ!$A$39:$A$782,$A123,СВЦЭМ!$B$39:$B$782,J$119)+'СЕТ СН'!$I$11+СВЦЭМ!$D$10+'СЕТ СН'!$I$6-'СЕТ СН'!$I$23</f>
        <v>2354.67824617</v>
      </c>
      <c r="K123" s="36">
        <f>SUMIFS(СВЦЭМ!$D$39:$D$782,СВЦЭМ!$A$39:$A$782,$A123,СВЦЭМ!$B$39:$B$782,K$119)+'СЕТ СН'!$I$11+СВЦЭМ!$D$10+'СЕТ СН'!$I$6-'СЕТ СН'!$I$23</f>
        <v>2344.43326652</v>
      </c>
      <c r="L123" s="36">
        <f>SUMIFS(СВЦЭМ!$D$39:$D$782,СВЦЭМ!$A$39:$A$782,$A123,СВЦЭМ!$B$39:$B$782,L$119)+'СЕТ СН'!$I$11+СВЦЭМ!$D$10+'СЕТ СН'!$I$6-'СЕТ СН'!$I$23</f>
        <v>2353.2939740800002</v>
      </c>
      <c r="M123" s="36">
        <f>SUMIFS(СВЦЭМ!$D$39:$D$782,СВЦЭМ!$A$39:$A$782,$A123,СВЦЭМ!$B$39:$B$782,M$119)+'СЕТ СН'!$I$11+СВЦЭМ!$D$10+'СЕТ СН'!$I$6-'СЕТ СН'!$I$23</f>
        <v>2367.4139259899998</v>
      </c>
      <c r="N123" s="36">
        <f>SUMIFS(СВЦЭМ!$D$39:$D$782,СВЦЭМ!$A$39:$A$782,$A123,СВЦЭМ!$B$39:$B$782,N$119)+'СЕТ СН'!$I$11+СВЦЭМ!$D$10+'СЕТ СН'!$I$6-'СЕТ СН'!$I$23</f>
        <v>2401.4542394599998</v>
      </c>
      <c r="O123" s="36">
        <f>SUMIFS(СВЦЭМ!$D$39:$D$782,СВЦЭМ!$A$39:$A$782,$A123,СВЦЭМ!$B$39:$B$782,O$119)+'СЕТ СН'!$I$11+СВЦЭМ!$D$10+'СЕТ СН'!$I$6-'СЕТ СН'!$I$23</f>
        <v>2428.4068162100002</v>
      </c>
      <c r="P123" s="36">
        <f>SUMIFS(СВЦЭМ!$D$39:$D$782,СВЦЭМ!$A$39:$A$782,$A123,СВЦЭМ!$B$39:$B$782,P$119)+'СЕТ СН'!$I$11+СВЦЭМ!$D$10+'СЕТ СН'!$I$6-'СЕТ СН'!$I$23</f>
        <v>2441.6764904900001</v>
      </c>
      <c r="Q123" s="36">
        <f>SUMIFS(СВЦЭМ!$D$39:$D$782,СВЦЭМ!$A$39:$A$782,$A123,СВЦЭМ!$B$39:$B$782,Q$119)+'СЕТ СН'!$I$11+СВЦЭМ!$D$10+'СЕТ СН'!$I$6-'СЕТ СН'!$I$23</f>
        <v>2446.8006834799999</v>
      </c>
      <c r="R123" s="36">
        <f>SUMIFS(СВЦЭМ!$D$39:$D$782,СВЦЭМ!$A$39:$A$782,$A123,СВЦЭМ!$B$39:$B$782,R$119)+'СЕТ СН'!$I$11+СВЦЭМ!$D$10+'СЕТ СН'!$I$6-'СЕТ СН'!$I$23</f>
        <v>2449.6094533799996</v>
      </c>
      <c r="S123" s="36">
        <f>SUMIFS(СВЦЭМ!$D$39:$D$782,СВЦЭМ!$A$39:$A$782,$A123,СВЦЭМ!$B$39:$B$782,S$119)+'СЕТ СН'!$I$11+СВЦЭМ!$D$10+'СЕТ СН'!$I$6-'СЕТ СН'!$I$23</f>
        <v>2412.5647841299997</v>
      </c>
      <c r="T123" s="36">
        <f>SUMIFS(СВЦЭМ!$D$39:$D$782,СВЦЭМ!$A$39:$A$782,$A123,СВЦЭМ!$B$39:$B$782,T$119)+'СЕТ СН'!$I$11+СВЦЭМ!$D$10+'СЕТ СН'!$I$6-'СЕТ СН'!$I$23</f>
        <v>2366.8059433099997</v>
      </c>
      <c r="U123" s="36">
        <f>SUMIFS(СВЦЭМ!$D$39:$D$782,СВЦЭМ!$A$39:$A$782,$A123,СВЦЭМ!$B$39:$B$782,U$119)+'СЕТ СН'!$I$11+СВЦЭМ!$D$10+'СЕТ СН'!$I$6-'СЕТ СН'!$I$23</f>
        <v>2357.2292833499996</v>
      </c>
      <c r="V123" s="36">
        <f>SUMIFS(СВЦЭМ!$D$39:$D$782,СВЦЭМ!$A$39:$A$782,$A123,СВЦЭМ!$B$39:$B$782,V$119)+'СЕТ СН'!$I$11+СВЦЭМ!$D$10+'СЕТ СН'!$I$6-'СЕТ СН'!$I$23</f>
        <v>2369.8360854900002</v>
      </c>
      <c r="W123" s="36">
        <f>SUMIFS(СВЦЭМ!$D$39:$D$782,СВЦЭМ!$A$39:$A$782,$A123,СВЦЭМ!$B$39:$B$782,W$119)+'СЕТ СН'!$I$11+СВЦЭМ!$D$10+'СЕТ СН'!$I$6-'СЕТ СН'!$I$23</f>
        <v>2403.7198865</v>
      </c>
      <c r="X123" s="36">
        <f>SUMIFS(СВЦЭМ!$D$39:$D$782,СВЦЭМ!$A$39:$A$782,$A123,СВЦЭМ!$B$39:$B$782,X$119)+'СЕТ СН'!$I$11+СВЦЭМ!$D$10+'СЕТ СН'!$I$6-'СЕТ СН'!$I$23</f>
        <v>2437.7545788899997</v>
      </c>
      <c r="Y123" s="36">
        <f>SUMIFS(СВЦЭМ!$D$39:$D$782,СВЦЭМ!$A$39:$A$782,$A123,СВЦЭМ!$B$39:$B$782,Y$119)+'СЕТ СН'!$I$11+СВЦЭМ!$D$10+'СЕТ СН'!$I$6-'СЕТ СН'!$I$23</f>
        <v>2466.0316525899998</v>
      </c>
    </row>
    <row r="124" spans="1:27" ht="15.75" x14ac:dyDescent="0.2">
      <c r="A124" s="35">
        <f t="shared" si="3"/>
        <v>44990</v>
      </c>
      <c r="B124" s="36">
        <f>SUMIFS(СВЦЭМ!$D$39:$D$782,СВЦЭМ!$A$39:$A$782,$A124,СВЦЭМ!$B$39:$B$782,B$119)+'СЕТ СН'!$I$11+СВЦЭМ!$D$10+'СЕТ СН'!$I$6-'СЕТ СН'!$I$23</f>
        <v>2484.8829281500002</v>
      </c>
      <c r="C124" s="36">
        <f>SUMIFS(СВЦЭМ!$D$39:$D$782,СВЦЭМ!$A$39:$A$782,$A124,СВЦЭМ!$B$39:$B$782,C$119)+'СЕТ СН'!$I$11+СВЦЭМ!$D$10+'СЕТ СН'!$I$6-'СЕТ СН'!$I$23</f>
        <v>2520.19641065</v>
      </c>
      <c r="D124" s="36">
        <f>SUMIFS(СВЦЭМ!$D$39:$D$782,СВЦЭМ!$A$39:$A$782,$A124,СВЦЭМ!$B$39:$B$782,D$119)+'СЕТ СН'!$I$11+СВЦЭМ!$D$10+'СЕТ СН'!$I$6-'СЕТ СН'!$I$23</f>
        <v>2537.5331057399999</v>
      </c>
      <c r="E124" s="36">
        <f>SUMIFS(СВЦЭМ!$D$39:$D$782,СВЦЭМ!$A$39:$A$782,$A124,СВЦЭМ!$B$39:$B$782,E$119)+'СЕТ СН'!$I$11+СВЦЭМ!$D$10+'СЕТ СН'!$I$6-'СЕТ СН'!$I$23</f>
        <v>2538.1091947699997</v>
      </c>
      <c r="F124" s="36">
        <f>SUMIFS(СВЦЭМ!$D$39:$D$782,СВЦЭМ!$A$39:$A$782,$A124,СВЦЭМ!$B$39:$B$782,F$119)+'СЕТ СН'!$I$11+СВЦЭМ!$D$10+'СЕТ СН'!$I$6-'СЕТ СН'!$I$23</f>
        <v>2544.73653775</v>
      </c>
      <c r="G124" s="36">
        <f>SUMIFS(СВЦЭМ!$D$39:$D$782,СВЦЭМ!$A$39:$A$782,$A124,СВЦЭМ!$B$39:$B$782,G$119)+'СЕТ СН'!$I$11+СВЦЭМ!$D$10+'СЕТ СН'!$I$6-'СЕТ СН'!$I$23</f>
        <v>2522.53800331</v>
      </c>
      <c r="H124" s="36">
        <f>SUMIFS(СВЦЭМ!$D$39:$D$782,СВЦЭМ!$A$39:$A$782,$A124,СВЦЭМ!$B$39:$B$782,H$119)+'СЕТ СН'!$I$11+СВЦЭМ!$D$10+'СЕТ СН'!$I$6-'СЕТ СН'!$I$23</f>
        <v>2499.0521830399998</v>
      </c>
      <c r="I124" s="36">
        <f>SUMIFS(СВЦЭМ!$D$39:$D$782,СВЦЭМ!$A$39:$A$782,$A124,СВЦЭМ!$B$39:$B$782,I$119)+'СЕТ СН'!$I$11+СВЦЭМ!$D$10+'СЕТ СН'!$I$6-'СЕТ СН'!$I$23</f>
        <v>2481.2664102899998</v>
      </c>
      <c r="J124" s="36">
        <f>SUMIFS(СВЦЭМ!$D$39:$D$782,СВЦЭМ!$A$39:$A$782,$A124,СВЦЭМ!$B$39:$B$782,J$119)+'СЕТ СН'!$I$11+СВЦЭМ!$D$10+'СЕТ СН'!$I$6-'СЕТ СН'!$I$23</f>
        <v>2467.4706211799999</v>
      </c>
      <c r="K124" s="36">
        <f>SUMIFS(СВЦЭМ!$D$39:$D$782,СВЦЭМ!$A$39:$A$782,$A124,СВЦЭМ!$B$39:$B$782,K$119)+'СЕТ СН'!$I$11+СВЦЭМ!$D$10+'СЕТ СН'!$I$6-'СЕТ СН'!$I$23</f>
        <v>2402.3517129000002</v>
      </c>
      <c r="L124" s="36">
        <f>SUMIFS(СВЦЭМ!$D$39:$D$782,СВЦЭМ!$A$39:$A$782,$A124,СВЦЭМ!$B$39:$B$782,L$119)+'СЕТ СН'!$I$11+СВЦЭМ!$D$10+'СЕТ СН'!$I$6-'СЕТ СН'!$I$23</f>
        <v>2371.7173265199999</v>
      </c>
      <c r="M124" s="36">
        <f>SUMIFS(СВЦЭМ!$D$39:$D$782,СВЦЭМ!$A$39:$A$782,$A124,СВЦЭМ!$B$39:$B$782,M$119)+'СЕТ СН'!$I$11+СВЦЭМ!$D$10+'СЕТ СН'!$I$6-'СЕТ СН'!$I$23</f>
        <v>2383.7888689399997</v>
      </c>
      <c r="N124" s="36">
        <f>SUMIFS(СВЦЭМ!$D$39:$D$782,СВЦЭМ!$A$39:$A$782,$A124,СВЦЭМ!$B$39:$B$782,N$119)+'СЕТ СН'!$I$11+СВЦЭМ!$D$10+'СЕТ СН'!$I$6-'СЕТ СН'!$I$23</f>
        <v>2393.7088358199999</v>
      </c>
      <c r="O124" s="36">
        <f>SUMIFS(СВЦЭМ!$D$39:$D$782,СВЦЭМ!$A$39:$A$782,$A124,СВЦЭМ!$B$39:$B$782,O$119)+'СЕТ СН'!$I$11+СВЦЭМ!$D$10+'СЕТ СН'!$I$6-'СЕТ СН'!$I$23</f>
        <v>2420.8859614399998</v>
      </c>
      <c r="P124" s="36">
        <f>SUMIFS(СВЦЭМ!$D$39:$D$782,СВЦЭМ!$A$39:$A$782,$A124,СВЦЭМ!$B$39:$B$782,P$119)+'СЕТ СН'!$I$11+СВЦЭМ!$D$10+'СЕТ СН'!$I$6-'СЕТ СН'!$I$23</f>
        <v>2449.3957677999997</v>
      </c>
      <c r="Q124" s="36">
        <f>SUMIFS(СВЦЭМ!$D$39:$D$782,СВЦЭМ!$A$39:$A$782,$A124,СВЦЭМ!$B$39:$B$782,Q$119)+'СЕТ СН'!$I$11+СВЦЭМ!$D$10+'СЕТ СН'!$I$6-'СЕТ СН'!$I$23</f>
        <v>2465.2718781200001</v>
      </c>
      <c r="R124" s="36">
        <f>SUMIFS(СВЦЭМ!$D$39:$D$782,СВЦЭМ!$A$39:$A$782,$A124,СВЦЭМ!$B$39:$B$782,R$119)+'СЕТ СН'!$I$11+СВЦЭМ!$D$10+'СЕТ СН'!$I$6-'СЕТ СН'!$I$23</f>
        <v>2468.0704363099999</v>
      </c>
      <c r="S124" s="36">
        <f>SUMIFS(СВЦЭМ!$D$39:$D$782,СВЦЭМ!$A$39:$A$782,$A124,СВЦЭМ!$B$39:$B$782,S$119)+'СЕТ СН'!$I$11+СВЦЭМ!$D$10+'СЕТ СН'!$I$6-'СЕТ СН'!$I$23</f>
        <v>2448.2118326199998</v>
      </c>
      <c r="T124" s="36">
        <f>SUMIFS(СВЦЭМ!$D$39:$D$782,СВЦЭМ!$A$39:$A$782,$A124,СВЦЭМ!$B$39:$B$782,T$119)+'СЕТ СН'!$I$11+СВЦЭМ!$D$10+'СЕТ СН'!$I$6-'СЕТ СН'!$I$23</f>
        <v>2421.40812164</v>
      </c>
      <c r="U124" s="36">
        <f>SUMIFS(СВЦЭМ!$D$39:$D$782,СВЦЭМ!$A$39:$A$782,$A124,СВЦЭМ!$B$39:$B$782,U$119)+'СЕТ СН'!$I$11+СВЦЭМ!$D$10+'СЕТ СН'!$I$6-'СЕТ СН'!$I$23</f>
        <v>2382.0536948899999</v>
      </c>
      <c r="V124" s="36">
        <f>SUMIFS(СВЦЭМ!$D$39:$D$782,СВЦЭМ!$A$39:$A$782,$A124,СВЦЭМ!$B$39:$B$782,V$119)+'СЕТ СН'!$I$11+СВЦЭМ!$D$10+'СЕТ СН'!$I$6-'СЕТ СН'!$I$23</f>
        <v>2310.70269633</v>
      </c>
      <c r="W124" s="36">
        <f>SUMIFS(СВЦЭМ!$D$39:$D$782,СВЦЭМ!$A$39:$A$782,$A124,СВЦЭМ!$B$39:$B$782,W$119)+'СЕТ СН'!$I$11+СВЦЭМ!$D$10+'СЕТ СН'!$I$6-'СЕТ СН'!$I$23</f>
        <v>2321.3324977299999</v>
      </c>
      <c r="X124" s="36">
        <f>SUMIFS(СВЦЭМ!$D$39:$D$782,СВЦЭМ!$A$39:$A$782,$A124,СВЦЭМ!$B$39:$B$782,X$119)+'СЕТ СН'!$I$11+СВЦЭМ!$D$10+'СЕТ СН'!$I$6-'СЕТ СН'!$I$23</f>
        <v>2347.9230733200002</v>
      </c>
      <c r="Y124" s="36">
        <f>SUMIFS(СВЦЭМ!$D$39:$D$782,СВЦЭМ!$A$39:$A$782,$A124,СВЦЭМ!$B$39:$B$782,Y$119)+'СЕТ СН'!$I$11+СВЦЭМ!$D$10+'СЕТ СН'!$I$6-'СЕТ СН'!$I$23</f>
        <v>2441.8504233699996</v>
      </c>
    </row>
    <row r="125" spans="1:27" ht="15.75" x14ac:dyDescent="0.2">
      <c r="A125" s="35">
        <f t="shared" si="3"/>
        <v>44991</v>
      </c>
      <c r="B125" s="36">
        <f>SUMIFS(СВЦЭМ!$D$39:$D$782,СВЦЭМ!$A$39:$A$782,$A125,СВЦЭМ!$B$39:$B$782,B$119)+'СЕТ СН'!$I$11+СВЦЭМ!$D$10+'СЕТ СН'!$I$6-'СЕТ СН'!$I$23</f>
        <v>2483.9252071800001</v>
      </c>
      <c r="C125" s="36">
        <f>SUMIFS(СВЦЭМ!$D$39:$D$782,СВЦЭМ!$A$39:$A$782,$A125,СВЦЭМ!$B$39:$B$782,C$119)+'СЕТ СН'!$I$11+СВЦЭМ!$D$10+'СЕТ СН'!$I$6-'СЕТ СН'!$I$23</f>
        <v>2504.1534325499997</v>
      </c>
      <c r="D125" s="36">
        <f>SUMIFS(СВЦЭМ!$D$39:$D$782,СВЦЭМ!$A$39:$A$782,$A125,СВЦЭМ!$B$39:$B$782,D$119)+'СЕТ СН'!$I$11+СВЦЭМ!$D$10+'СЕТ СН'!$I$6-'СЕТ СН'!$I$23</f>
        <v>2522.7684049499999</v>
      </c>
      <c r="E125" s="36">
        <f>SUMIFS(СВЦЭМ!$D$39:$D$782,СВЦЭМ!$A$39:$A$782,$A125,СВЦЭМ!$B$39:$B$782,E$119)+'СЕТ СН'!$I$11+СВЦЭМ!$D$10+'СЕТ СН'!$I$6-'СЕТ СН'!$I$23</f>
        <v>2544.3533481899999</v>
      </c>
      <c r="F125" s="36">
        <f>SUMIFS(СВЦЭМ!$D$39:$D$782,СВЦЭМ!$A$39:$A$782,$A125,СВЦЭМ!$B$39:$B$782,F$119)+'СЕТ СН'!$I$11+СВЦЭМ!$D$10+'СЕТ СН'!$I$6-'СЕТ СН'!$I$23</f>
        <v>2538.5326083</v>
      </c>
      <c r="G125" s="36">
        <f>SUMIFS(СВЦЭМ!$D$39:$D$782,СВЦЭМ!$A$39:$A$782,$A125,СВЦЭМ!$B$39:$B$782,G$119)+'СЕТ СН'!$I$11+СВЦЭМ!$D$10+'СЕТ СН'!$I$6-'СЕТ СН'!$I$23</f>
        <v>2534.5156231299998</v>
      </c>
      <c r="H125" s="36">
        <f>SUMIFS(СВЦЭМ!$D$39:$D$782,СВЦЭМ!$A$39:$A$782,$A125,СВЦЭМ!$B$39:$B$782,H$119)+'СЕТ СН'!$I$11+СВЦЭМ!$D$10+'СЕТ СН'!$I$6-'СЕТ СН'!$I$23</f>
        <v>2485.2483215800003</v>
      </c>
      <c r="I125" s="36">
        <f>SUMIFS(СВЦЭМ!$D$39:$D$782,СВЦЭМ!$A$39:$A$782,$A125,СВЦЭМ!$B$39:$B$782,I$119)+'СЕТ СН'!$I$11+СВЦЭМ!$D$10+'СЕТ СН'!$I$6-'СЕТ СН'!$I$23</f>
        <v>2432.29342524</v>
      </c>
      <c r="J125" s="36">
        <f>SUMIFS(СВЦЭМ!$D$39:$D$782,СВЦЭМ!$A$39:$A$782,$A125,СВЦЭМ!$B$39:$B$782,J$119)+'СЕТ СН'!$I$11+СВЦЭМ!$D$10+'СЕТ СН'!$I$6-'СЕТ СН'!$I$23</f>
        <v>2413.5690686899998</v>
      </c>
      <c r="K125" s="36">
        <f>SUMIFS(СВЦЭМ!$D$39:$D$782,СВЦЭМ!$A$39:$A$782,$A125,СВЦЭМ!$B$39:$B$782,K$119)+'СЕТ СН'!$I$11+СВЦЭМ!$D$10+'СЕТ СН'!$I$6-'СЕТ СН'!$I$23</f>
        <v>2400.9562631999997</v>
      </c>
      <c r="L125" s="36">
        <f>SUMIFS(СВЦЭМ!$D$39:$D$782,СВЦЭМ!$A$39:$A$782,$A125,СВЦЭМ!$B$39:$B$782,L$119)+'СЕТ СН'!$I$11+СВЦЭМ!$D$10+'СЕТ СН'!$I$6-'СЕТ СН'!$I$23</f>
        <v>2403.1044857400002</v>
      </c>
      <c r="M125" s="36">
        <f>SUMIFS(СВЦЭМ!$D$39:$D$782,СВЦЭМ!$A$39:$A$782,$A125,СВЦЭМ!$B$39:$B$782,M$119)+'СЕТ СН'!$I$11+СВЦЭМ!$D$10+'СЕТ СН'!$I$6-'СЕТ СН'!$I$23</f>
        <v>2400.1926493999999</v>
      </c>
      <c r="N125" s="36">
        <f>SUMIFS(СВЦЭМ!$D$39:$D$782,СВЦЭМ!$A$39:$A$782,$A125,СВЦЭМ!$B$39:$B$782,N$119)+'СЕТ СН'!$I$11+СВЦЭМ!$D$10+'СЕТ СН'!$I$6-'СЕТ СН'!$I$23</f>
        <v>2418.2182203699999</v>
      </c>
      <c r="O125" s="36">
        <f>SUMIFS(СВЦЭМ!$D$39:$D$782,СВЦЭМ!$A$39:$A$782,$A125,СВЦЭМ!$B$39:$B$782,O$119)+'СЕТ СН'!$I$11+СВЦЭМ!$D$10+'СЕТ СН'!$I$6-'СЕТ СН'!$I$23</f>
        <v>2438.4383956699999</v>
      </c>
      <c r="P125" s="36">
        <f>SUMIFS(СВЦЭМ!$D$39:$D$782,СВЦЭМ!$A$39:$A$782,$A125,СВЦЭМ!$B$39:$B$782,P$119)+'СЕТ СН'!$I$11+СВЦЭМ!$D$10+'СЕТ СН'!$I$6-'СЕТ СН'!$I$23</f>
        <v>2448.66364647</v>
      </c>
      <c r="Q125" s="36">
        <f>SUMIFS(СВЦЭМ!$D$39:$D$782,СВЦЭМ!$A$39:$A$782,$A125,СВЦЭМ!$B$39:$B$782,Q$119)+'СЕТ СН'!$I$11+СВЦЭМ!$D$10+'СЕТ СН'!$I$6-'СЕТ СН'!$I$23</f>
        <v>2454.0000938100002</v>
      </c>
      <c r="R125" s="36">
        <f>SUMIFS(СВЦЭМ!$D$39:$D$782,СВЦЭМ!$A$39:$A$782,$A125,СВЦЭМ!$B$39:$B$782,R$119)+'СЕТ СН'!$I$11+СВЦЭМ!$D$10+'СЕТ СН'!$I$6-'СЕТ СН'!$I$23</f>
        <v>2460.4375870399999</v>
      </c>
      <c r="S125" s="36">
        <f>SUMIFS(СВЦЭМ!$D$39:$D$782,СВЦЭМ!$A$39:$A$782,$A125,СВЦЭМ!$B$39:$B$782,S$119)+'СЕТ СН'!$I$11+СВЦЭМ!$D$10+'СЕТ СН'!$I$6-'СЕТ СН'!$I$23</f>
        <v>2426.1189805499998</v>
      </c>
      <c r="T125" s="36">
        <f>SUMIFS(СВЦЭМ!$D$39:$D$782,СВЦЭМ!$A$39:$A$782,$A125,СВЦЭМ!$B$39:$B$782,T$119)+'СЕТ СН'!$I$11+СВЦЭМ!$D$10+'СЕТ СН'!$I$6-'СЕТ СН'!$I$23</f>
        <v>2410.6503396799999</v>
      </c>
      <c r="U125" s="36">
        <f>SUMIFS(СВЦЭМ!$D$39:$D$782,СВЦЭМ!$A$39:$A$782,$A125,СВЦЭМ!$B$39:$B$782,U$119)+'СЕТ СН'!$I$11+СВЦЭМ!$D$10+'СЕТ СН'!$I$6-'СЕТ СН'!$I$23</f>
        <v>2390.8416331899998</v>
      </c>
      <c r="V125" s="36">
        <f>SUMIFS(СВЦЭМ!$D$39:$D$782,СВЦЭМ!$A$39:$A$782,$A125,СВЦЭМ!$B$39:$B$782,V$119)+'СЕТ СН'!$I$11+СВЦЭМ!$D$10+'СЕТ СН'!$I$6-'СЕТ СН'!$I$23</f>
        <v>2384.1069182299998</v>
      </c>
      <c r="W125" s="36">
        <f>SUMIFS(СВЦЭМ!$D$39:$D$782,СВЦЭМ!$A$39:$A$782,$A125,СВЦЭМ!$B$39:$B$782,W$119)+'СЕТ СН'!$I$11+СВЦЭМ!$D$10+'СЕТ СН'!$I$6-'СЕТ СН'!$I$23</f>
        <v>2390.79594752</v>
      </c>
      <c r="X125" s="36">
        <f>SUMIFS(СВЦЭМ!$D$39:$D$782,СВЦЭМ!$A$39:$A$782,$A125,СВЦЭМ!$B$39:$B$782,X$119)+'СЕТ СН'!$I$11+СВЦЭМ!$D$10+'СЕТ СН'!$I$6-'СЕТ СН'!$I$23</f>
        <v>2423.0481799199997</v>
      </c>
      <c r="Y125" s="36">
        <f>SUMIFS(СВЦЭМ!$D$39:$D$782,СВЦЭМ!$A$39:$A$782,$A125,СВЦЭМ!$B$39:$B$782,Y$119)+'СЕТ СН'!$I$11+СВЦЭМ!$D$10+'СЕТ СН'!$I$6-'СЕТ СН'!$I$23</f>
        <v>2467.27564532</v>
      </c>
    </row>
    <row r="126" spans="1:27" ht="15.75" x14ac:dyDescent="0.2">
      <c r="A126" s="35">
        <f t="shared" si="3"/>
        <v>44992</v>
      </c>
      <c r="B126" s="36">
        <f>SUMIFS(СВЦЭМ!$D$39:$D$782,СВЦЭМ!$A$39:$A$782,$A126,СВЦЭМ!$B$39:$B$782,B$119)+'СЕТ СН'!$I$11+СВЦЭМ!$D$10+'СЕТ СН'!$I$6-'СЕТ СН'!$I$23</f>
        <v>2562.6630760199996</v>
      </c>
      <c r="C126" s="36">
        <f>SUMIFS(СВЦЭМ!$D$39:$D$782,СВЦЭМ!$A$39:$A$782,$A126,СВЦЭМ!$B$39:$B$782,C$119)+'СЕТ СН'!$I$11+СВЦЭМ!$D$10+'СЕТ СН'!$I$6-'СЕТ СН'!$I$23</f>
        <v>2604.8634805499996</v>
      </c>
      <c r="D126" s="36">
        <f>SUMIFS(СВЦЭМ!$D$39:$D$782,СВЦЭМ!$A$39:$A$782,$A126,СВЦЭМ!$B$39:$B$782,D$119)+'СЕТ СН'!$I$11+СВЦЭМ!$D$10+'СЕТ СН'!$I$6-'СЕТ СН'!$I$23</f>
        <v>2660.9231524699999</v>
      </c>
      <c r="E126" s="36">
        <f>SUMIFS(СВЦЭМ!$D$39:$D$782,СВЦЭМ!$A$39:$A$782,$A126,СВЦЭМ!$B$39:$B$782,E$119)+'СЕТ СН'!$I$11+СВЦЭМ!$D$10+'СЕТ СН'!$I$6-'СЕТ СН'!$I$23</f>
        <v>2656.3318163399999</v>
      </c>
      <c r="F126" s="36">
        <f>SUMIFS(СВЦЭМ!$D$39:$D$782,СВЦЭМ!$A$39:$A$782,$A126,СВЦЭМ!$B$39:$B$782,F$119)+'СЕТ СН'!$I$11+СВЦЭМ!$D$10+'СЕТ СН'!$I$6-'СЕТ СН'!$I$23</f>
        <v>2643.5014791200001</v>
      </c>
      <c r="G126" s="36">
        <f>SUMIFS(СВЦЭМ!$D$39:$D$782,СВЦЭМ!$A$39:$A$782,$A126,СВЦЭМ!$B$39:$B$782,G$119)+'СЕТ СН'!$I$11+СВЦЭМ!$D$10+'СЕТ СН'!$I$6-'СЕТ СН'!$I$23</f>
        <v>2616.08104714</v>
      </c>
      <c r="H126" s="36">
        <f>SUMIFS(СВЦЭМ!$D$39:$D$782,СВЦЭМ!$A$39:$A$782,$A126,СВЦЭМ!$B$39:$B$782,H$119)+'СЕТ СН'!$I$11+СВЦЭМ!$D$10+'СЕТ СН'!$I$6-'СЕТ СН'!$I$23</f>
        <v>2549.1327136700002</v>
      </c>
      <c r="I126" s="36">
        <f>SUMIFS(СВЦЭМ!$D$39:$D$782,СВЦЭМ!$A$39:$A$782,$A126,СВЦЭМ!$B$39:$B$782,I$119)+'СЕТ СН'!$I$11+СВЦЭМ!$D$10+'СЕТ СН'!$I$6-'СЕТ СН'!$I$23</f>
        <v>2507.9001703699996</v>
      </c>
      <c r="J126" s="36">
        <f>SUMIFS(СВЦЭМ!$D$39:$D$782,СВЦЭМ!$A$39:$A$782,$A126,СВЦЭМ!$B$39:$B$782,J$119)+'СЕТ СН'!$I$11+СВЦЭМ!$D$10+'СЕТ СН'!$I$6-'СЕТ СН'!$I$23</f>
        <v>2483.62771892</v>
      </c>
      <c r="K126" s="36">
        <f>SUMIFS(СВЦЭМ!$D$39:$D$782,СВЦЭМ!$A$39:$A$782,$A126,СВЦЭМ!$B$39:$B$782,K$119)+'СЕТ СН'!$I$11+СВЦЭМ!$D$10+'СЕТ СН'!$I$6-'СЕТ СН'!$I$23</f>
        <v>2459.4852507799997</v>
      </c>
      <c r="L126" s="36">
        <f>SUMIFS(СВЦЭМ!$D$39:$D$782,СВЦЭМ!$A$39:$A$782,$A126,СВЦЭМ!$B$39:$B$782,L$119)+'СЕТ СН'!$I$11+СВЦЭМ!$D$10+'СЕТ СН'!$I$6-'СЕТ СН'!$I$23</f>
        <v>2450.0108311599997</v>
      </c>
      <c r="M126" s="36">
        <f>SUMIFS(СВЦЭМ!$D$39:$D$782,СВЦЭМ!$A$39:$A$782,$A126,СВЦЭМ!$B$39:$B$782,M$119)+'СЕТ СН'!$I$11+СВЦЭМ!$D$10+'СЕТ СН'!$I$6-'СЕТ СН'!$I$23</f>
        <v>2466.69877382</v>
      </c>
      <c r="N126" s="36">
        <f>SUMIFS(СВЦЭМ!$D$39:$D$782,СВЦЭМ!$A$39:$A$782,$A126,СВЦЭМ!$B$39:$B$782,N$119)+'СЕТ СН'!$I$11+СВЦЭМ!$D$10+'СЕТ СН'!$I$6-'СЕТ СН'!$I$23</f>
        <v>2471.0634948299999</v>
      </c>
      <c r="O126" s="36">
        <f>SUMIFS(СВЦЭМ!$D$39:$D$782,СВЦЭМ!$A$39:$A$782,$A126,СВЦЭМ!$B$39:$B$782,O$119)+'СЕТ СН'!$I$11+СВЦЭМ!$D$10+'СЕТ СН'!$I$6-'СЕТ СН'!$I$23</f>
        <v>2504.5268468699996</v>
      </c>
      <c r="P126" s="36">
        <f>SUMIFS(СВЦЭМ!$D$39:$D$782,СВЦЭМ!$A$39:$A$782,$A126,СВЦЭМ!$B$39:$B$782,P$119)+'СЕТ СН'!$I$11+СВЦЭМ!$D$10+'СЕТ СН'!$I$6-'СЕТ СН'!$I$23</f>
        <v>2519.14547889</v>
      </c>
      <c r="Q126" s="36">
        <f>SUMIFS(СВЦЭМ!$D$39:$D$782,СВЦЭМ!$A$39:$A$782,$A126,СВЦЭМ!$B$39:$B$782,Q$119)+'СЕТ СН'!$I$11+СВЦЭМ!$D$10+'СЕТ СН'!$I$6-'СЕТ СН'!$I$23</f>
        <v>2518.6981572</v>
      </c>
      <c r="R126" s="36">
        <f>SUMIFS(СВЦЭМ!$D$39:$D$782,СВЦЭМ!$A$39:$A$782,$A126,СВЦЭМ!$B$39:$B$782,R$119)+'СЕТ СН'!$I$11+СВЦЭМ!$D$10+'СЕТ СН'!$I$6-'СЕТ СН'!$I$23</f>
        <v>2513.8423673099996</v>
      </c>
      <c r="S126" s="36">
        <f>SUMIFS(СВЦЭМ!$D$39:$D$782,СВЦЭМ!$A$39:$A$782,$A126,СВЦЭМ!$B$39:$B$782,S$119)+'СЕТ СН'!$I$11+СВЦЭМ!$D$10+'СЕТ СН'!$I$6-'СЕТ СН'!$I$23</f>
        <v>2506.9079392799999</v>
      </c>
      <c r="T126" s="36">
        <f>SUMIFS(СВЦЭМ!$D$39:$D$782,СВЦЭМ!$A$39:$A$782,$A126,СВЦЭМ!$B$39:$B$782,T$119)+'СЕТ СН'!$I$11+СВЦЭМ!$D$10+'СЕТ СН'!$I$6-'СЕТ СН'!$I$23</f>
        <v>2483.8945575299999</v>
      </c>
      <c r="U126" s="36">
        <f>SUMIFS(СВЦЭМ!$D$39:$D$782,СВЦЭМ!$A$39:$A$782,$A126,СВЦЭМ!$B$39:$B$782,U$119)+'СЕТ СН'!$I$11+СВЦЭМ!$D$10+'СЕТ СН'!$I$6-'СЕТ СН'!$I$23</f>
        <v>2446.2078198999998</v>
      </c>
      <c r="V126" s="36">
        <f>SUMIFS(СВЦЭМ!$D$39:$D$782,СВЦЭМ!$A$39:$A$782,$A126,СВЦЭМ!$B$39:$B$782,V$119)+'СЕТ СН'!$I$11+СВЦЭМ!$D$10+'СЕТ СН'!$I$6-'СЕТ СН'!$I$23</f>
        <v>2446.07674653</v>
      </c>
      <c r="W126" s="36">
        <f>SUMIFS(СВЦЭМ!$D$39:$D$782,СВЦЭМ!$A$39:$A$782,$A126,СВЦЭМ!$B$39:$B$782,W$119)+'СЕТ СН'!$I$11+СВЦЭМ!$D$10+'СЕТ СН'!$I$6-'СЕТ СН'!$I$23</f>
        <v>2460.2845710399997</v>
      </c>
      <c r="X126" s="36">
        <f>SUMIFS(СВЦЭМ!$D$39:$D$782,СВЦЭМ!$A$39:$A$782,$A126,СВЦЭМ!$B$39:$B$782,X$119)+'СЕТ СН'!$I$11+СВЦЭМ!$D$10+'СЕТ СН'!$I$6-'СЕТ СН'!$I$23</f>
        <v>2491.5467265699999</v>
      </c>
      <c r="Y126" s="36">
        <f>SUMIFS(СВЦЭМ!$D$39:$D$782,СВЦЭМ!$A$39:$A$782,$A126,СВЦЭМ!$B$39:$B$782,Y$119)+'СЕТ СН'!$I$11+СВЦЭМ!$D$10+'СЕТ СН'!$I$6-'СЕТ СН'!$I$23</f>
        <v>2489.4071498399999</v>
      </c>
    </row>
    <row r="127" spans="1:27" ht="15.75" x14ac:dyDescent="0.2">
      <c r="A127" s="35">
        <f t="shared" si="3"/>
        <v>44993</v>
      </c>
      <c r="B127" s="36">
        <f>SUMIFS(СВЦЭМ!$D$39:$D$782,СВЦЭМ!$A$39:$A$782,$A127,СВЦЭМ!$B$39:$B$782,B$119)+'СЕТ СН'!$I$11+СВЦЭМ!$D$10+'СЕТ СН'!$I$6-'СЕТ СН'!$I$23</f>
        <v>2535.1093695600002</v>
      </c>
      <c r="C127" s="36">
        <f>SUMIFS(СВЦЭМ!$D$39:$D$782,СВЦЭМ!$A$39:$A$782,$A127,СВЦЭМ!$B$39:$B$782,C$119)+'СЕТ СН'!$I$11+СВЦЭМ!$D$10+'СЕТ СН'!$I$6-'СЕТ СН'!$I$23</f>
        <v>2551.9350098099999</v>
      </c>
      <c r="D127" s="36">
        <f>SUMIFS(СВЦЭМ!$D$39:$D$782,СВЦЭМ!$A$39:$A$782,$A127,СВЦЭМ!$B$39:$B$782,D$119)+'СЕТ СН'!$I$11+СВЦЭМ!$D$10+'СЕТ СН'!$I$6-'СЕТ СН'!$I$23</f>
        <v>2569.7088986999997</v>
      </c>
      <c r="E127" s="36">
        <f>SUMIFS(СВЦЭМ!$D$39:$D$782,СВЦЭМ!$A$39:$A$782,$A127,СВЦЭМ!$B$39:$B$782,E$119)+'СЕТ СН'!$I$11+СВЦЭМ!$D$10+'СЕТ СН'!$I$6-'СЕТ СН'!$I$23</f>
        <v>2579.2152381400001</v>
      </c>
      <c r="F127" s="36">
        <f>SUMIFS(СВЦЭМ!$D$39:$D$782,СВЦЭМ!$A$39:$A$782,$A127,СВЦЭМ!$B$39:$B$782,F$119)+'СЕТ СН'!$I$11+СВЦЭМ!$D$10+'СЕТ СН'!$I$6-'СЕТ СН'!$I$23</f>
        <v>2581.6996247500001</v>
      </c>
      <c r="G127" s="36">
        <f>SUMIFS(СВЦЭМ!$D$39:$D$782,СВЦЭМ!$A$39:$A$782,$A127,СВЦЭМ!$B$39:$B$782,G$119)+'СЕТ СН'!$I$11+СВЦЭМ!$D$10+'СЕТ СН'!$I$6-'СЕТ СН'!$I$23</f>
        <v>2575.0290004399999</v>
      </c>
      <c r="H127" s="36">
        <f>SUMIFS(СВЦЭМ!$D$39:$D$782,СВЦЭМ!$A$39:$A$782,$A127,СВЦЭМ!$B$39:$B$782,H$119)+'СЕТ СН'!$I$11+СВЦЭМ!$D$10+'СЕТ СН'!$I$6-'СЕТ СН'!$I$23</f>
        <v>2550.1674957999999</v>
      </c>
      <c r="I127" s="36">
        <f>SUMIFS(СВЦЭМ!$D$39:$D$782,СВЦЭМ!$A$39:$A$782,$A127,СВЦЭМ!$B$39:$B$782,I$119)+'СЕТ СН'!$I$11+СВЦЭМ!$D$10+'СЕТ СН'!$I$6-'СЕТ СН'!$I$23</f>
        <v>2438.8047324499998</v>
      </c>
      <c r="J127" s="36">
        <f>SUMIFS(СВЦЭМ!$D$39:$D$782,СВЦЭМ!$A$39:$A$782,$A127,СВЦЭМ!$B$39:$B$782,J$119)+'СЕТ СН'!$I$11+СВЦЭМ!$D$10+'СЕТ СН'!$I$6-'СЕТ СН'!$I$23</f>
        <v>2460.5139932499997</v>
      </c>
      <c r="K127" s="36">
        <f>SUMIFS(СВЦЭМ!$D$39:$D$782,СВЦЭМ!$A$39:$A$782,$A127,СВЦЭМ!$B$39:$B$782,K$119)+'СЕТ СН'!$I$11+СВЦЭМ!$D$10+'СЕТ СН'!$I$6-'СЕТ СН'!$I$23</f>
        <v>2473.9297412400001</v>
      </c>
      <c r="L127" s="36">
        <f>SUMIFS(СВЦЭМ!$D$39:$D$782,СВЦЭМ!$A$39:$A$782,$A127,СВЦЭМ!$B$39:$B$782,L$119)+'СЕТ СН'!$I$11+СВЦЭМ!$D$10+'СЕТ СН'!$I$6-'СЕТ СН'!$I$23</f>
        <v>2451.5691677200002</v>
      </c>
      <c r="M127" s="36">
        <f>SUMIFS(СВЦЭМ!$D$39:$D$782,СВЦЭМ!$A$39:$A$782,$A127,СВЦЭМ!$B$39:$B$782,M$119)+'СЕТ СН'!$I$11+СВЦЭМ!$D$10+'СЕТ СН'!$I$6-'СЕТ СН'!$I$23</f>
        <v>2442.1883067999997</v>
      </c>
      <c r="N127" s="36">
        <f>SUMIFS(СВЦЭМ!$D$39:$D$782,СВЦЭМ!$A$39:$A$782,$A127,СВЦЭМ!$B$39:$B$782,N$119)+'СЕТ СН'!$I$11+СВЦЭМ!$D$10+'СЕТ СН'!$I$6-'СЕТ СН'!$I$23</f>
        <v>2433.9082888900002</v>
      </c>
      <c r="O127" s="36">
        <f>SUMIFS(СВЦЭМ!$D$39:$D$782,СВЦЭМ!$A$39:$A$782,$A127,СВЦЭМ!$B$39:$B$782,O$119)+'СЕТ СН'!$I$11+СВЦЭМ!$D$10+'СЕТ СН'!$I$6-'СЕТ СН'!$I$23</f>
        <v>2435.8621114699999</v>
      </c>
      <c r="P127" s="36">
        <f>SUMIFS(СВЦЭМ!$D$39:$D$782,СВЦЭМ!$A$39:$A$782,$A127,СВЦЭМ!$B$39:$B$782,P$119)+'СЕТ СН'!$I$11+СВЦЭМ!$D$10+'СЕТ СН'!$I$6-'СЕТ СН'!$I$23</f>
        <v>2432.1348779199998</v>
      </c>
      <c r="Q127" s="36">
        <f>SUMIFS(СВЦЭМ!$D$39:$D$782,СВЦЭМ!$A$39:$A$782,$A127,СВЦЭМ!$B$39:$B$782,Q$119)+'СЕТ СН'!$I$11+СВЦЭМ!$D$10+'СЕТ СН'!$I$6-'СЕТ СН'!$I$23</f>
        <v>2428.5902754700001</v>
      </c>
      <c r="R127" s="36">
        <f>SUMIFS(СВЦЭМ!$D$39:$D$782,СВЦЭМ!$A$39:$A$782,$A127,СВЦЭМ!$B$39:$B$782,R$119)+'СЕТ СН'!$I$11+СВЦЭМ!$D$10+'СЕТ СН'!$I$6-'СЕТ СН'!$I$23</f>
        <v>2441.4098906299996</v>
      </c>
      <c r="S127" s="36">
        <f>SUMIFS(СВЦЭМ!$D$39:$D$782,СВЦЭМ!$A$39:$A$782,$A127,СВЦЭМ!$B$39:$B$782,S$119)+'СЕТ СН'!$I$11+СВЦЭМ!$D$10+'СЕТ СН'!$I$6-'СЕТ СН'!$I$23</f>
        <v>2448.7833283199998</v>
      </c>
      <c r="T127" s="36">
        <f>SUMIFS(СВЦЭМ!$D$39:$D$782,СВЦЭМ!$A$39:$A$782,$A127,СВЦЭМ!$B$39:$B$782,T$119)+'СЕТ СН'!$I$11+СВЦЭМ!$D$10+'СЕТ СН'!$I$6-'СЕТ СН'!$I$23</f>
        <v>2448.77738847</v>
      </c>
      <c r="U127" s="36">
        <f>SUMIFS(СВЦЭМ!$D$39:$D$782,СВЦЭМ!$A$39:$A$782,$A127,СВЦЭМ!$B$39:$B$782,U$119)+'СЕТ СН'!$I$11+СВЦЭМ!$D$10+'СЕТ СН'!$I$6-'СЕТ СН'!$I$23</f>
        <v>2414.0688209800001</v>
      </c>
      <c r="V127" s="36">
        <f>SUMIFS(СВЦЭМ!$D$39:$D$782,СВЦЭМ!$A$39:$A$782,$A127,СВЦЭМ!$B$39:$B$782,V$119)+'СЕТ СН'!$I$11+СВЦЭМ!$D$10+'СЕТ СН'!$I$6-'СЕТ СН'!$I$23</f>
        <v>2403.8122594899996</v>
      </c>
      <c r="W127" s="36">
        <f>SUMIFS(СВЦЭМ!$D$39:$D$782,СВЦЭМ!$A$39:$A$782,$A127,СВЦЭМ!$B$39:$B$782,W$119)+'СЕТ СН'!$I$11+СВЦЭМ!$D$10+'СЕТ СН'!$I$6-'СЕТ СН'!$I$23</f>
        <v>2416.9806866999998</v>
      </c>
      <c r="X127" s="36">
        <f>SUMIFS(СВЦЭМ!$D$39:$D$782,СВЦЭМ!$A$39:$A$782,$A127,СВЦЭМ!$B$39:$B$782,X$119)+'СЕТ СН'!$I$11+СВЦЭМ!$D$10+'СЕТ СН'!$I$6-'СЕТ СН'!$I$23</f>
        <v>2461.7842834100002</v>
      </c>
      <c r="Y127" s="36">
        <f>SUMIFS(СВЦЭМ!$D$39:$D$782,СВЦЭМ!$A$39:$A$782,$A127,СВЦЭМ!$B$39:$B$782,Y$119)+'СЕТ СН'!$I$11+СВЦЭМ!$D$10+'СЕТ СН'!$I$6-'СЕТ СН'!$I$23</f>
        <v>2500.92016139</v>
      </c>
    </row>
    <row r="128" spans="1:27" ht="15.75" x14ac:dyDescent="0.2">
      <c r="A128" s="35">
        <f t="shared" si="3"/>
        <v>44994</v>
      </c>
      <c r="B128" s="36">
        <f>SUMIFS(СВЦЭМ!$D$39:$D$782,СВЦЭМ!$A$39:$A$782,$A128,СВЦЭМ!$B$39:$B$782,B$119)+'СЕТ СН'!$I$11+СВЦЭМ!$D$10+'СЕТ СН'!$I$6-'СЕТ СН'!$I$23</f>
        <v>2533.4922975600002</v>
      </c>
      <c r="C128" s="36">
        <f>SUMIFS(СВЦЭМ!$D$39:$D$782,СВЦЭМ!$A$39:$A$782,$A128,СВЦЭМ!$B$39:$B$782,C$119)+'СЕТ СН'!$I$11+СВЦЭМ!$D$10+'СЕТ СН'!$I$6-'СЕТ СН'!$I$23</f>
        <v>2580.2032587200001</v>
      </c>
      <c r="D128" s="36">
        <f>SUMIFS(СВЦЭМ!$D$39:$D$782,СВЦЭМ!$A$39:$A$782,$A128,СВЦЭМ!$B$39:$B$782,D$119)+'СЕТ СН'!$I$11+СВЦЭМ!$D$10+'СЕТ СН'!$I$6-'СЕТ СН'!$I$23</f>
        <v>2599.9275754299997</v>
      </c>
      <c r="E128" s="36">
        <f>SUMIFS(СВЦЭМ!$D$39:$D$782,СВЦЭМ!$A$39:$A$782,$A128,СВЦЭМ!$B$39:$B$782,E$119)+'СЕТ СН'!$I$11+СВЦЭМ!$D$10+'СЕТ СН'!$I$6-'СЕТ СН'!$I$23</f>
        <v>2612.7190296700001</v>
      </c>
      <c r="F128" s="36">
        <f>SUMIFS(СВЦЭМ!$D$39:$D$782,СВЦЭМ!$A$39:$A$782,$A128,СВЦЭМ!$B$39:$B$782,F$119)+'СЕТ СН'!$I$11+СВЦЭМ!$D$10+'СЕТ СН'!$I$6-'СЕТ СН'!$I$23</f>
        <v>2611.88721627</v>
      </c>
      <c r="G128" s="36">
        <f>SUMIFS(СВЦЭМ!$D$39:$D$782,СВЦЭМ!$A$39:$A$782,$A128,СВЦЭМ!$B$39:$B$782,G$119)+'СЕТ СН'!$I$11+СВЦЭМ!$D$10+'СЕТ СН'!$I$6-'СЕТ СН'!$I$23</f>
        <v>2582.57757279</v>
      </c>
      <c r="H128" s="36">
        <f>SUMIFS(СВЦЭМ!$D$39:$D$782,СВЦЭМ!$A$39:$A$782,$A128,СВЦЭМ!$B$39:$B$782,H$119)+'СЕТ СН'!$I$11+СВЦЭМ!$D$10+'СЕТ СН'!$I$6-'СЕТ СН'!$I$23</f>
        <v>2535.4845851599998</v>
      </c>
      <c r="I128" s="36">
        <f>SUMIFS(СВЦЭМ!$D$39:$D$782,СВЦЭМ!$A$39:$A$782,$A128,СВЦЭМ!$B$39:$B$782,I$119)+'СЕТ СН'!$I$11+СВЦЭМ!$D$10+'СЕТ СН'!$I$6-'СЕТ СН'!$I$23</f>
        <v>2482.0835397599999</v>
      </c>
      <c r="J128" s="36">
        <f>SUMIFS(СВЦЭМ!$D$39:$D$782,СВЦЭМ!$A$39:$A$782,$A128,СВЦЭМ!$B$39:$B$782,J$119)+'СЕТ СН'!$I$11+СВЦЭМ!$D$10+'СЕТ СН'!$I$6-'СЕТ СН'!$I$23</f>
        <v>2462.97505959</v>
      </c>
      <c r="K128" s="36">
        <f>SUMIFS(СВЦЭМ!$D$39:$D$782,СВЦЭМ!$A$39:$A$782,$A128,СВЦЭМ!$B$39:$B$782,K$119)+'СЕТ СН'!$I$11+СВЦЭМ!$D$10+'СЕТ СН'!$I$6-'СЕТ СН'!$I$23</f>
        <v>2443.4839710199999</v>
      </c>
      <c r="L128" s="36">
        <f>SUMIFS(СВЦЭМ!$D$39:$D$782,СВЦЭМ!$A$39:$A$782,$A128,СВЦЭМ!$B$39:$B$782,L$119)+'СЕТ СН'!$I$11+СВЦЭМ!$D$10+'СЕТ СН'!$I$6-'СЕТ СН'!$I$23</f>
        <v>2437.0151674899998</v>
      </c>
      <c r="M128" s="36">
        <f>SUMIFS(СВЦЭМ!$D$39:$D$782,СВЦЭМ!$A$39:$A$782,$A128,СВЦЭМ!$B$39:$B$782,M$119)+'СЕТ СН'!$I$11+СВЦЭМ!$D$10+'СЕТ СН'!$I$6-'СЕТ СН'!$I$23</f>
        <v>2462.0863291799997</v>
      </c>
      <c r="N128" s="36">
        <f>SUMIFS(СВЦЭМ!$D$39:$D$782,СВЦЭМ!$A$39:$A$782,$A128,СВЦЭМ!$B$39:$B$782,N$119)+'СЕТ СН'!$I$11+СВЦЭМ!$D$10+'СЕТ СН'!$I$6-'СЕТ СН'!$I$23</f>
        <v>2481.9497774900001</v>
      </c>
      <c r="O128" s="36">
        <f>SUMIFS(СВЦЭМ!$D$39:$D$782,СВЦЭМ!$A$39:$A$782,$A128,СВЦЭМ!$B$39:$B$782,O$119)+'СЕТ СН'!$I$11+СВЦЭМ!$D$10+'СЕТ СН'!$I$6-'СЕТ СН'!$I$23</f>
        <v>2521.1300168500002</v>
      </c>
      <c r="P128" s="36">
        <f>SUMIFS(СВЦЭМ!$D$39:$D$782,СВЦЭМ!$A$39:$A$782,$A128,СВЦЭМ!$B$39:$B$782,P$119)+'СЕТ СН'!$I$11+СВЦЭМ!$D$10+'СЕТ СН'!$I$6-'СЕТ СН'!$I$23</f>
        <v>2533.4264636199996</v>
      </c>
      <c r="Q128" s="36">
        <f>SUMIFS(СВЦЭМ!$D$39:$D$782,СВЦЭМ!$A$39:$A$782,$A128,СВЦЭМ!$B$39:$B$782,Q$119)+'СЕТ СН'!$I$11+СВЦЭМ!$D$10+'СЕТ СН'!$I$6-'СЕТ СН'!$I$23</f>
        <v>2545.7810013600001</v>
      </c>
      <c r="R128" s="36">
        <f>SUMIFS(СВЦЭМ!$D$39:$D$782,СВЦЭМ!$A$39:$A$782,$A128,СВЦЭМ!$B$39:$B$782,R$119)+'СЕТ СН'!$I$11+СВЦЭМ!$D$10+'СЕТ СН'!$I$6-'СЕТ СН'!$I$23</f>
        <v>2552.9300235700002</v>
      </c>
      <c r="S128" s="36">
        <f>SUMIFS(СВЦЭМ!$D$39:$D$782,СВЦЭМ!$A$39:$A$782,$A128,СВЦЭМ!$B$39:$B$782,S$119)+'СЕТ СН'!$I$11+СВЦЭМ!$D$10+'СЕТ СН'!$I$6-'СЕТ СН'!$I$23</f>
        <v>2519.0714016000002</v>
      </c>
      <c r="T128" s="36">
        <f>SUMIFS(СВЦЭМ!$D$39:$D$782,СВЦЭМ!$A$39:$A$782,$A128,СВЦЭМ!$B$39:$B$782,T$119)+'СЕТ СН'!$I$11+СВЦЭМ!$D$10+'СЕТ СН'!$I$6-'СЕТ СН'!$I$23</f>
        <v>2478.6106119999999</v>
      </c>
      <c r="U128" s="36">
        <f>SUMIFS(СВЦЭМ!$D$39:$D$782,СВЦЭМ!$A$39:$A$782,$A128,СВЦЭМ!$B$39:$B$782,U$119)+'СЕТ СН'!$I$11+СВЦЭМ!$D$10+'СЕТ СН'!$I$6-'СЕТ СН'!$I$23</f>
        <v>2438.6928432699997</v>
      </c>
      <c r="V128" s="36">
        <f>SUMIFS(СВЦЭМ!$D$39:$D$782,СВЦЭМ!$A$39:$A$782,$A128,СВЦЭМ!$B$39:$B$782,V$119)+'СЕТ СН'!$I$11+СВЦЭМ!$D$10+'СЕТ СН'!$I$6-'СЕТ СН'!$I$23</f>
        <v>2426.0603023100002</v>
      </c>
      <c r="W128" s="36">
        <f>SUMIFS(СВЦЭМ!$D$39:$D$782,СВЦЭМ!$A$39:$A$782,$A128,СВЦЭМ!$B$39:$B$782,W$119)+'СЕТ СН'!$I$11+СВЦЭМ!$D$10+'СЕТ СН'!$I$6-'СЕТ СН'!$I$23</f>
        <v>2433.69781117</v>
      </c>
      <c r="X128" s="36">
        <f>SUMIFS(СВЦЭМ!$D$39:$D$782,СВЦЭМ!$A$39:$A$782,$A128,СВЦЭМ!$B$39:$B$782,X$119)+'СЕТ СН'!$I$11+СВЦЭМ!$D$10+'СЕТ СН'!$I$6-'СЕТ СН'!$I$23</f>
        <v>2465.7003152899997</v>
      </c>
      <c r="Y128" s="36">
        <f>SUMIFS(СВЦЭМ!$D$39:$D$782,СВЦЭМ!$A$39:$A$782,$A128,СВЦЭМ!$B$39:$B$782,Y$119)+'СЕТ СН'!$I$11+СВЦЭМ!$D$10+'СЕТ СН'!$I$6-'СЕТ СН'!$I$23</f>
        <v>2489.4596240000001</v>
      </c>
    </row>
    <row r="129" spans="1:25" ht="15.75" x14ac:dyDescent="0.2">
      <c r="A129" s="35">
        <f t="shared" si="3"/>
        <v>44995</v>
      </c>
      <c r="B129" s="36">
        <f>SUMIFS(СВЦЭМ!$D$39:$D$782,СВЦЭМ!$A$39:$A$782,$A129,СВЦЭМ!$B$39:$B$782,B$119)+'СЕТ СН'!$I$11+СВЦЭМ!$D$10+'СЕТ СН'!$I$6-'СЕТ СН'!$I$23</f>
        <v>2549.5919371099999</v>
      </c>
      <c r="C129" s="36">
        <f>SUMIFS(СВЦЭМ!$D$39:$D$782,СВЦЭМ!$A$39:$A$782,$A129,СВЦЭМ!$B$39:$B$782,C$119)+'СЕТ СН'!$I$11+СВЦЭМ!$D$10+'СЕТ СН'!$I$6-'СЕТ СН'!$I$23</f>
        <v>2553.8071449099998</v>
      </c>
      <c r="D129" s="36">
        <f>SUMIFS(СВЦЭМ!$D$39:$D$782,СВЦЭМ!$A$39:$A$782,$A129,СВЦЭМ!$B$39:$B$782,D$119)+'СЕТ СН'!$I$11+СВЦЭМ!$D$10+'СЕТ СН'!$I$6-'СЕТ СН'!$I$23</f>
        <v>2554.3271443499998</v>
      </c>
      <c r="E129" s="36">
        <f>SUMIFS(СВЦЭМ!$D$39:$D$782,СВЦЭМ!$A$39:$A$782,$A129,СВЦЭМ!$B$39:$B$782,E$119)+'СЕТ СН'!$I$11+СВЦЭМ!$D$10+'СЕТ СН'!$I$6-'СЕТ СН'!$I$23</f>
        <v>2571.4405433499996</v>
      </c>
      <c r="F129" s="36">
        <f>SUMIFS(СВЦЭМ!$D$39:$D$782,СВЦЭМ!$A$39:$A$782,$A129,СВЦЭМ!$B$39:$B$782,F$119)+'СЕТ СН'!$I$11+СВЦЭМ!$D$10+'СЕТ СН'!$I$6-'СЕТ СН'!$I$23</f>
        <v>2577.5059680099998</v>
      </c>
      <c r="G129" s="36">
        <f>SUMIFS(СВЦЭМ!$D$39:$D$782,СВЦЭМ!$A$39:$A$782,$A129,СВЦЭМ!$B$39:$B$782,G$119)+'СЕТ СН'!$I$11+СВЦЭМ!$D$10+'СЕТ СН'!$I$6-'СЕТ СН'!$I$23</f>
        <v>2575.4511705</v>
      </c>
      <c r="H129" s="36">
        <f>SUMIFS(СВЦЭМ!$D$39:$D$782,СВЦЭМ!$A$39:$A$782,$A129,СВЦЭМ!$B$39:$B$782,H$119)+'СЕТ СН'!$I$11+СВЦЭМ!$D$10+'СЕТ СН'!$I$6-'СЕТ СН'!$I$23</f>
        <v>2538.8867961599999</v>
      </c>
      <c r="I129" s="36">
        <f>SUMIFS(СВЦЭМ!$D$39:$D$782,СВЦЭМ!$A$39:$A$782,$A129,СВЦЭМ!$B$39:$B$782,I$119)+'СЕТ СН'!$I$11+СВЦЭМ!$D$10+'СЕТ СН'!$I$6-'СЕТ СН'!$I$23</f>
        <v>2478.9133717</v>
      </c>
      <c r="J129" s="36">
        <f>SUMIFS(СВЦЭМ!$D$39:$D$782,СВЦЭМ!$A$39:$A$782,$A129,СВЦЭМ!$B$39:$B$782,J$119)+'СЕТ СН'!$I$11+СВЦЭМ!$D$10+'СЕТ СН'!$I$6-'СЕТ СН'!$I$23</f>
        <v>2458.7450340599999</v>
      </c>
      <c r="K129" s="36">
        <f>SUMIFS(СВЦЭМ!$D$39:$D$782,СВЦЭМ!$A$39:$A$782,$A129,СВЦЭМ!$B$39:$B$782,K$119)+'СЕТ СН'!$I$11+СВЦЭМ!$D$10+'СЕТ СН'!$I$6-'СЕТ СН'!$I$23</f>
        <v>2439.8671003600002</v>
      </c>
      <c r="L129" s="36">
        <f>SUMIFS(СВЦЭМ!$D$39:$D$782,СВЦЭМ!$A$39:$A$782,$A129,СВЦЭМ!$B$39:$B$782,L$119)+'СЕТ СН'!$I$11+СВЦЭМ!$D$10+'СЕТ СН'!$I$6-'СЕТ СН'!$I$23</f>
        <v>2440.64768753</v>
      </c>
      <c r="M129" s="36">
        <f>SUMIFS(СВЦЭМ!$D$39:$D$782,СВЦЭМ!$A$39:$A$782,$A129,СВЦЭМ!$B$39:$B$782,M$119)+'СЕТ СН'!$I$11+СВЦЭМ!$D$10+'СЕТ СН'!$I$6-'СЕТ СН'!$I$23</f>
        <v>2471.9417264799999</v>
      </c>
      <c r="N129" s="36">
        <f>SUMIFS(СВЦЭМ!$D$39:$D$782,СВЦЭМ!$A$39:$A$782,$A129,СВЦЭМ!$B$39:$B$782,N$119)+'СЕТ СН'!$I$11+СВЦЭМ!$D$10+'СЕТ СН'!$I$6-'СЕТ СН'!$I$23</f>
        <v>2515.63404601</v>
      </c>
      <c r="O129" s="36">
        <f>SUMIFS(СВЦЭМ!$D$39:$D$782,СВЦЭМ!$A$39:$A$782,$A129,СВЦЭМ!$B$39:$B$782,O$119)+'СЕТ СН'!$I$11+СВЦЭМ!$D$10+'СЕТ СН'!$I$6-'СЕТ СН'!$I$23</f>
        <v>2552.7653287100002</v>
      </c>
      <c r="P129" s="36">
        <f>SUMIFS(СВЦЭМ!$D$39:$D$782,СВЦЭМ!$A$39:$A$782,$A129,СВЦЭМ!$B$39:$B$782,P$119)+'СЕТ СН'!$I$11+СВЦЭМ!$D$10+'СЕТ СН'!$I$6-'СЕТ СН'!$I$23</f>
        <v>2564.0686652599998</v>
      </c>
      <c r="Q129" s="36">
        <f>SUMIFS(СВЦЭМ!$D$39:$D$782,СВЦЭМ!$A$39:$A$782,$A129,СВЦЭМ!$B$39:$B$782,Q$119)+'СЕТ СН'!$I$11+СВЦЭМ!$D$10+'СЕТ СН'!$I$6-'СЕТ СН'!$I$23</f>
        <v>2558.7444846899998</v>
      </c>
      <c r="R129" s="36">
        <f>SUMIFS(СВЦЭМ!$D$39:$D$782,СВЦЭМ!$A$39:$A$782,$A129,СВЦЭМ!$B$39:$B$782,R$119)+'СЕТ СН'!$I$11+СВЦЭМ!$D$10+'СЕТ СН'!$I$6-'СЕТ СН'!$I$23</f>
        <v>2563.58039547</v>
      </c>
      <c r="S129" s="36">
        <f>SUMIFS(СВЦЭМ!$D$39:$D$782,СВЦЭМ!$A$39:$A$782,$A129,СВЦЭМ!$B$39:$B$782,S$119)+'СЕТ СН'!$I$11+СВЦЭМ!$D$10+'СЕТ СН'!$I$6-'СЕТ СН'!$I$23</f>
        <v>2555.1789382899997</v>
      </c>
      <c r="T129" s="36">
        <f>SUMIFS(СВЦЭМ!$D$39:$D$782,СВЦЭМ!$A$39:$A$782,$A129,СВЦЭМ!$B$39:$B$782,T$119)+'СЕТ СН'!$I$11+СВЦЭМ!$D$10+'СЕТ СН'!$I$6-'СЕТ СН'!$I$23</f>
        <v>2519.0778159199999</v>
      </c>
      <c r="U129" s="36">
        <f>SUMIFS(СВЦЭМ!$D$39:$D$782,СВЦЭМ!$A$39:$A$782,$A129,СВЦЭМ!$B$39:$B$782,U$119)+'СЕТ СН'!$I$11+СВЦЭМ!$D$10+'СЕТ СН'!$I$6-'СЕТ СН'!$I$23</f>
        <v>2501.13257944</v>
      </c>
      <c r="V129" s="36">
        <f>SUMIFS(СВЦЭМ!$D$39:$D$782,СВЦЭМ!$A$39:$A$782,$A129,СВЦЭМ!$B$39:$B$782,V$119)+'СЕТ СН'!$I$11+СВЦЭМ!$D$10+'СЕТ СН'!$I$6-'СЕТ СН'!$I$23</f>
        <v>2503.27833121</v>
      </c>
      <c r="W129" s="36">
        <f>SUMIFS(СВЦЭМ!$D$39:$D$782,СВЦЭМ!$A$39:$A$782,$A129,СВЦЭМ!$B$39:$B$782,W$119)+'СЕТ СН'!$I$11+СВЦЭМ!$D$10+'СЕТ СН'!$I$6-'СЕТ СН'!$I$23</f>
        <v>2500.97242826</v>
      </c>
      <c r="X129" s="36">
        <f>SUMIFS(СВЦЭМ!$D$39:$D$782,СВЦЭМ!$A$39:$A$782,$A129,СВЦЭМ!$B$39:$B$782,X$119)+'СЕТ СН'!$I$11+СВЦЭМ!$D$10+'СЕТ СН'!$I$6-'СЕТ СН'!$I$23</f>
        <v>2534.1580632599998</v>
      </c>
      <c r="Y129" s="36">
        <f>SUMIFS(СВЦЭМ!$D$39:$D$782,СВЦЭМ!$A$39:$A$782,$A129,СВЦЭМ!$B$39:$B$782,Y$119)+'СЕТ СН'!$I$11+СВЦЭМ!$D$10+'СЕТ СН'!$I$6-'СЕТ СН'!$I$23</f>
        <v>2539.5380917799998</v>
      </c>
    </row>
    <row r="130" spans="1:25" ht="15.75" x14ac:dyDescent="0.2">
      <c r="A130" s="35">
        <f t="shared" si="3"/>
        <v>44996</v>
      </c>
      <c r="B130" s="36">
        <f>SUMIFS(СВЦЭМ!$D$39:$D$782,СВЦЭМ!$A$39:$A$782,$A130,СВЦЭМ!$B$39:$B$782,B$119)+'СЕТ СН'!$I$11+СВЦЭМ!$D$10+'СЕТ СН'!$I$6-'СЕТ СН'!$I$23</f>
        <v>2500.5175761599999</v>
      </c>
      <c r="C130" s="36">
        <f>SUMIFS(СВЦЭМ!$D$39:$D$782,СВЦЭМ!$A$39:$A$782,$A130,СВЦЭМ!$B$39:$B$782,C$119)+'СЕТ СН'!$I$11+СВЦЭМ!$D$10+'СЕТ СН'!$I$6-'СЕТ СН'!$I$23</f>
        <v>2557.2847630400001</v>
      </c>
      <c r="D130" s="36">
        <f>SUMIFS(СВЦЭМ!$D$39:$D$782,СВЦЭМ!$A$39:$A$782,$A130,СВЦЭМ!$B$39:$B$782,D$119)+'СЕТ СН'!$I$11+СВЦЭМ!$D$10+'СЕТ СН'!$I$6-'СЕТ СН'!$I$23</f>
        <v>2585.6620081700003</v>
      </c>
      <c r="E130" s="36">
        <f>SUMIFS(СВЦЭМ!$D$39:$D$782,СВЦЭМ!$A$39:$A$782,$A130,СВЦЭМ!$B$39:$B$782,E$119)+'СЕТ СН'!$I$11+СВЦЭМ!$D$10+'СЕТ СН'!$I$6-'СЕТ СН'!$I$23</f>
        <v>2576.8994243299999</v>
      </c>
      <c r="F130" s="36">
        <f>SUMIFS(СВЦЭМ!$D$39:$D$782,СВЦЭМ!$A$39:$A$782,$A130,СВЦЭМ!$B$39:$B$782,F$119)+'СЕТ СН'!$I$11+СВЦЭМ!$D$10+'СЕТ СН'!$I$6-'СЕТ СН'!$I$23</f>
        <v>2572.1506511400003</v>
      </c>
      <c r="G130" s="36">
        <f>SUMIFS(СВЦЭМ!$D$39:$D$782,СВЦЭМ!$A$39:$A$782,$A130,СВЦЭМ!$B$39:$B$782,G$119)+'СЕТ СН'!$I$11+СВЦЭМ!$D$10+'СЕТ СН'!$I$6-'СЕТ СН'!$I$23</f>
        <v>2559.4154355700002</v>
      </c>
      <c r="H130" s="36">
        <f>SUMIFS(СВЦЭМ!$D$39:$D$782,СВЦЭМ!$A$39:$A$782,$A130,СВЦЭМ!$B$39:$B$782,H$119)+'СЕТ СН'!$I$11+СВЦЭМ!$D$10+'СЕТ СН'!$I$6-'СЕТ СН'!$I$23</f>
        <v>2556.17908906</v>
      </c>
      <c r="I130" s="36">
        <f>SUMIFS(СВЦЭМ!$D$39:$D$782,СВЦЭМ!$A$39:$A$782,$A130,СВЦЭМ!$B$39:$B$782,I$119)+'СЕТ СН'!$I$11+СВЦЭМ!$D$10+'СЕТ СН'!$I$6-'СЕТ СН'!$I$23</f>
        <v>2535.99379701</v>
      </c>
      <c r="J130" s="36">
        <f>SUMIFS(СВЦЭМ!$D$39:$D$782,СВЦЭМ!$A$39:$A$782,$A130,СВЦЭМ!$B$39:$B$782,J$119)+'СЕТ СН'!$I$11+СВЦЭМ!$D$10+'СЕТ СН'!$I$6-'СЕТ СН'!$I$23</f>
        <v>2461.7222190599996</v>
      </c>
      <c r="K130" s="36">
        <f>SUMIFS(СВЦЭМ!$D$39:$D$782,СВЦЭМ!$A$39:$A$782,$A130,СВЦЭМ!$B$39:$B$782,K$119)+'СЕТ СН'!$I$11+СВЦЭМ!$D$10+'СЕТ СН'!$I$6-'СЕТ СН'!$I$23</f>
        <v>2353.3649578300001</v>
      </c>
      <c r="L130" s="36">
        <f>SUMIFS(СВЦЭМ!$D$39:$D$782,СВЦЭМ!$A$39:$A$782,$A130,СВЦЭМ!$B$39:$B$782,L$119)+'СЕТ СН'!$I$11+СВЦЭМ!$D$10+'СЕТ СН'!$I$6-'СЕТ СН'!$I$23</f>
        <v>2340.7206338199999</v>
      </c>
      <c r="M130" s="36">
        <f>SUMIFS(СВЦЭМ!$D$39:$D$782,СВЦЭМ!$A$39:$A$782,$A130,СВЦЭМ!$B$39:$B$782,M$119)+'СЕТ СН'!$I$11+СВЦЭМ!$D$10+'СЕТ СН'!$I$6-'СЕТ СН'!$I$23</f>
        <v>2291.9614416699997</v>
      </c>
      <c r="N130" s="36">
        <f>SUMIFS(СВЦЭМ!$D$39:$D$782,СВЦЭМ!$A$39:$A$782,$A130,СВЦЭМ!$B$39:$B$782,N$119)+'СЕТ СН'!$I$11+СВЦЭМ!$D$10+'СЕТ СН'!$I$6-'СЕТ СН'!$I$23</f>
        <v>2346.5556332300002</v>
      </c>
      <c r="O130" s="36">
        <f>SUMIFS(СВЦЭМ!$D$39:$D$782,СВЦЭМ!$A$39:$A$782,$A130,СВЦЭМ!$B$39:$B$782,O$119)+'СЕТ СН'!$I$11+СВЦЭМ!$D$10+'СЕТ СН'!$I$6-'СЕТ СН'!$I$23</f>
        <v>2392.7523733099997</v>
      </c>
      <c r="P130" s="36">
        <f>SUMIFS(СВЦЭМ!$D$39:$D$782,СВЦЭМ!$A$39:$A$782,$A130,СВЦЭМ!$B$39:$B$782,P$119)+'СЕТ СН'!$I$11+СВЦЭМ!$D$10+'СЕТ СН'!$I$6-'СЕТ СН'!$I$23</f>
        <v>2416.8169419799997</v>
      </c>
      <c r="Q130" s="36">
        <f>SUMIFS(СВЦЭМ!$D$39:$D$782,СВЦЭМ!$A$39:$A$782,$A130,СВЦЭМ!$B$39:$B$782,Q$119)+'СЕТ СН'!$I$11+СВЦЭМ!$D$10+'СЕТ СН'!$I$6-'СЕТ СН'!$I$23</f>
        <v>2426.71576938</v>
      </c>
      <c r="R130" s="36">
        <f>SUMIFS(СВЦЭМ!$D$39:$D$782,СВЦЭМ!$A$39:$A$782,$A130,СВЦЭМ!$B$39:$B$782,R$119)+'СЕТ СН'!$I$11+СВЦЭМ!$D$10+'СЕТ СН'!$I$6-'СЕТ СН'!$I$23</f>
        <v>2436.6210127099998</v>
      </c>
      <c r="S130" s="36">
        <f>SUMIFS(СВЦЭМ!$D$39:$D$782,СВЦЭМ!$A$39:$A$782,$A130,СВЦЭМ!$B$39:$B$782,S$119)+'СЕТ СН'!$I$11+СВЦЭМ!$D$10+'СЕТ СН'!$I$6-'СЕТ СН'!$I$23</f>
        <v>2431.2876976099997</v>
      </c>
      <c r="T130" s="36">
        <f>SUMIFS(СВЦЭМ!$D$39:$D$782,СВЦЭМ!$A$39:$A$782,$A130,СВЦЭМ!$B$39:$B$782,T$119)+'СЕТ СН'!$I$11+СВЦЭМ!$D$10+'СЕТ СН'!$I$6-'СЕТ СН'!$I$23</f>
        <v>2404.7083163699999</v>
      </c>
      <c r="U130" s="36">
        <f>SUMIFS(СВЦЭМ!$D$39:$D$782,СВЦЭМ!$A$39:$A$782,$A130,СВЦЭМ!$B$39:$B$782,U$119)+'СЕТ СН'!$I$11+СВЦЭМ!$D$10+'СЕТ СН'!$I$6-'СЕТ СН'!$I$23</f>
        <v>2379.1625929299998</v>
      </c>
      <c r="V130" s="36">
        <f>SUMIFS(СВЦЭМ!$D$39:$D$782,СВЦЭМ!$A$39:$A$782,$A130,СВЦЭМ!$B$39:$B$782,V$119)+'СЕТ СН'!$I$11+СВЦЭМ!$D$10+'СЕТ СН'!$I$6-'СЕТ СН'!$I$23</f>
        <v>2364.3413253600002</v>
      </c>
      <c r="W130" s="36">
        <f>SUMIFS(СВЦЭМ!$D$39:$D$782,СВЦЭМ!$A$39:$A$782,$A130,СВЦЭМ!$B$39:$B$782,W$119)+'СЕТ СН'!$I$11+СВЦЭМ!$D$10+'СЕТ СН'!$I$6-'СЕТ СН'!$I$23</f>
        <v>2375.1159827299998</v>
      </c>
      <c r="X130" s="36">
        <f>SUMIFS(СВЦЭМ!$D$39:$D$782,СВЦЭМ!$A$39:$A$782,$A130,СВЦЭМ!$B$39:$B$782,X$119)+'СЕТ СН'!$I$11+СВЦЭМ!$D$10+'СЕТ СН'!$I$6-'СЕТ СН'!$I$23</f>
        <v>2416.6259599699997</v>
      </c>
      <c r="Y130" s="36">
        <f>SUMIFS(СВЦЭМ!$D$39:$D$782,СВЦЭМ!$A$39:$A$782,$A130,СВЦЭМ!$B$39:$B$782,Y$119)+'СЕТ СН'!$I$11+СВЦЭМ!$D$10+'СЕТ СН'!$I$6-'СЕТ СН'!$I$23</f>
        <v>2463.3301024000002</v>
      </c>
    </row>
    <row r="131" spans="1:25" ht="15.75" x14ac:dyDescent="0.2">
      <c r="A131" s="35">
        <f t="shared" si="3"/>
        <v>44997</v>
      </c>
      <c r="B131" s="36">
        <f>SUMIFS(СВЦЭМ!$D$39:$D$782,СВЦЭМ!$A$39:$A$782,$A131,СВЦЭМ!$B$39:$B$782,B$119)+'СЕТ СН'!$I$11+СВЦЭМ!$D$10+'СЕТ СН'!$I$6-'СЕТ СН'!$I$23</f>
        <v>2512.9162724600001</v>
      </c>
      <c r="C131" s="36">
        <f>SUMIFS(СВЦЭМ!$D$39:$D$782,СВЦЭМ!$A$39:$A$782,$A131,СВЦЭМ!$B$39:$B$782,C$119)+'СЕТ СН'!$I$11+СВЦЭМ!$D$10+'СЕТ СН'!$I$6-'СЕТ СН'!$I$23</f>
        <v>2574.0333002799998</v>
      </c>
      <c r="D131" s="36">
        <f>SUMIFS(СВЦЭМ!$D$39:$D$782,СВЦЭМ!$A$39:$A$782,$A131,СВЦЭМ!$B$39:$B$782,D$119)+'СЕТ СН'!$I$11+СВЦЭМ!$D$10+'СЕТ СН'!$I$6-'СЕТ СН'!$I$23</f>
        <v>2604.6794206499999</v>
      </c>
      <c r="E131" s="36">
        <f>SUMIFS(СВЦЭМ!$D$39:$D$782,СВЦЭМ!$A$39:$A$782,$A131,СВЦЭМ!$B$39:$B$782,E$119)+'СЕТ СН'!$I$11+СВЦЭМ!$D$10+'СЕТ СН'!$I$6-'СЕТ СН'!$I$23</f>
        <v>2594.2125243399996</v>
      </c>
      <c r="F131" s="36">
        <f>SUMIFS(СВЦЭМ!$D$39:$D$782,СВЦЭМ!$A$39:$A$782,$A131,СВЦЭМ!$B$39:$B$782,F$119)+'СЕТ СН'!$I$11+СВЦЭМ!$D$10+'СЕТ СН'!$I$6-'СЕТ СН'!$I$23</f>
        <v>2597.36757291</v>
      </c>
      <c r="G131" s="36">
        <f>SUMIFS(СВЦЭМ!$D$39:$D$782,СВЦЭМ!$A$39:$A$782,$A131,СВЦЭМ!$B$39:$B$782,G$119)+'СЕТ СН'!$I$11+СВЦЭМ!$D$10+'СЕТ СН'!$I$6-'СЕТ СН'!$I$23</f>
        <v>2591.56077486</v>
      </c>
      <c r="H131" s="36">
        <f>SUMIFS(СВЦЭМ!$D$39:$D$782,СВЦЭМ!$A$39:$A$782,$A131,СВЦЭМ!$B$39:$B$782,H$119)+'СЕТ СН'!$I$11+СВЦЭМ!$D$10+'СЕТ СН'!$I$6-'СЕТ СН'!$I$23</f>
        <v>2578.1137878899999</v>
      </c>
      <c r="I131" s="36">
        <f>SUMIFS(СВЦЭМ!$D$39:$D$782,СВЦЭМ!$A$39:$A$782,$A131,СВЦЭМ!$B$39:$B$782,I$119)+'СЕТ СН'!$I$11+СВЦЭМ!$D$10+'СЕТ СН'!$I$6-'СЕТ СН'!$I$23</f>
        <v>2542.1977580399998</v>
      </c>
      <c r="J131" s="36">
        <f>SUMIFS(СВЦЭМ!$D$39:$D$782,СВЦЭМ!$A$39:$A$782,$A131,СВЦЭМ!$B$39:$B$782,J$119)+'СЕТ СН'!$I$11+СВЦЭМ!$D$10+'СЕТ СН'!$I$6-'СЕТ СН'!$I$23</f>
        <v>2515.11679005</v>
      </c>
      <c r="K131" s="36">
        <f>SUMIFS(СВЦЭМ!$D$39:$D$782,СВЦЭМ!$A$39:$A$782,$A131,СВЦЭМ!$B$39:$B$782,K$119)+'СЕТ СН'!$I$11+СВЦЭМ!$D$10+'СЕТ СН'!$I$6-'СЕТ СН'!$I$23</f>
        <v>2438.5134636100001</v>
      </c>
      <c r="L131" s="36">
        <f>SUMIFS(СВЦЭМ!$D$39:$D$782,СВЦЭМ!$A$39:$A$782,$A131,СВЦЭМ!$B$39:$B$782,L$119)+'СЕТ СН'!$I$11+СВЦЭМ!$D$10+'СЕТ СН'!$I$6-'СЕТ СН'!$I$23</f>
        <v>2410.48859464</v>
      </c>
      <c r="M131" s="36">
        <f>SUMIFS(СВЦЭМ!$D$39:$D$782,СВЦЭМ!$A$39:$A$782,$A131,СВЦЭМ!$B$39:$B$782,M$119)+'СЕТ СН'!$I$11+СВЦЭМ!$D$10+'СЕТ СН'!$I$6-'СЕТ СН'!$I$23</f>
        <v>2412.0086455000001</v>
      </c>
      <c r="N131" s="36">
        <f>SUMIFS(СВЦЭМ!$D$39:$D$782,СВЦЭМ!$A$39:$A$782,$A131,СВЦЭМ!$B$39:$B$782,N$119)+'СЕТ СН'!$I$11+СВЦЭМ!$D$10+'СЕТ СН'!$I$6-'СЕТ СН'!$I$23</f>
        <v>2439.90764842</v>
      </c>
      <c r="O131" s="36">
        <f>SUMIFS(СВЦЭМ!$D$39:$D$782,СВЦЭМ!$A$39:$A$782,$A131,СВЦЭМ!$B$39:$B$782,O$119)+'СЕТ СН'!$I$11+СВЦЭМ!$D$10+'СЕТ СН'!$I$6-'СЕТ СН'!$I$23</f>
        <v>2465.9914119300001</v>
      </c>
      <c r="P131" s="36">
        <f>SUMIFS(СВЦЭМ!$D$39:$D$782,СВЦЭМ!$A$39:$A$782,$A131,СВЦЭМ!$B$39:$B$782,P$119)+'СЕТ СН'!$I$11+СВЦЭМ!$D$10+'СЕТ СН'!$I$6-'СЕТ СН'!$I$23</f>
        <v>2483.5013901799998</v>
      </c>
      <c r="Q131" s="36">
        <f>SUMIFS(СВЦЭМ!$D$39:$D$782,СВЦЭМ!$A$39:$A$782,$A131,СВЦЭМ!$B$39:$B$782,Q$119)+'СЕТ СН'!$I$11+СВЦЭМ!$D$10+'СЕТ СН'!$I$6-'СЕТ СН'!$I$23</f>
        <v>2495.0792725299998</v>
      </c>
      <c r="R131" s="36">
        <f>SUMIFS(СВЦЭМ!$D$39:$D$782,СВЦЭМ!$A$39:$A$782,$A131,СВЦЭМ!$B$39:$B$782,R$119)+'СЕТ СН'!$I$11+СВЦЭМ!$D$10+'СЕТ СН'!$I$6-'СЕТ СН'!$I$23</f>
        <v>2491.0663622499997</v>
      </c>
      <c r="S131" s="36">
        <f>SUMIFS(СВЦЭМ!$D$39:$D$782,СВЦЭМ!$A$39:$A$782,$A131,СВЦЭМ!$B$39:$B$782,S$119)+'СЕТ СН'!$I$11+СВЦЭМ!$D$10+'СЕТ СН'!$I$6-'СЕТ СН'!$I$23</f>
        <v>2471.3971729300001</v>
      </c>
      <c r="T131" s="36">
        <f>SUMIFS(СВЦЭМ!$D$39:$D$782,СВЦЭМ!$A$39:$A$782,$A131,СВЦЭМ!$B$39:$B$782,T$119)+'СЕТ СН'!$I$11+СВЦЭМ!$D$10+'СЕТ СН'!$I$6-'СЕТ СН'!$I$23</f>
        <v>2445.01780693</v>
      </c>
      <c r="U131" s="36">
        <f>SUMIFS(СВЦЭМ!$D$39:$D$782,СВЦЭМ!$A$39:$A$782,$A131,СВЦЭМ!$B$39:$B$782,U$119)+'СЕТ СН'!$I$11+СВЦЭМ!$D$10+'СЕТ СН'!$I$6-'СЕТ СН'!$I$23</f>
        <v>2421.8021292599997</v>
      </c>
      <c r="V131" s="36">
        <f>SUMIFS(СВЦЭМ!$D$39:$D$782,СВЦЭМ!$A$39:$A$782,$A131,СВЦЭМ!$B$39:$B$782,V$119)+'СЕТ СН'!$I$11+СВЦЭМ!$D$10+'СЕТ СН'!$I$6-'СЕТ СН'!$I$23</f>
        <v>2453.6469284300001</v>
      </c>
      <c r="W131" s="36">
        <f>SUMIFS(СВЦЭМ!$D$39:$D$782,СВЦЭМ!$A$39:$A$782,$A131,СВЦЭМ!$B$39:$B$782,W$119)+'СЕТ СН'!$I$11+СВЦЭМ!$D$10+'СЕТ СН'!$I$6-'СЕТ СН'!$I$23</f>
        <v>2459.4533187799998</v>
      </c>
      <c r="X131" s="36">
        <f>SUMIFS(СВЦЭМ!$D$39:$D$782,СВЦЭМ!$A$39:$A$782,$A131,СВЦЭМ!$B$39:$B$782,X$119)+'СЕТ СН'!$I$11+СВЦЭМ!$D$10+'СЕТ СН'!$I$6-'СЕТ СН'!$I$23</f>
        <v>2501.57243806</v>
      </c>
      <c r="Y131" s="36">
        <f>SUMIFS(СВЦЭМ!$D$39:$D$782,СВЦЭМ!$A$39:$A$782,$A131,СВЦЭМ!$B$39:$B$782,Y$119)+'СЕТ СН'!$I$11+СВЦЭМ!$D$10+'СЕТ СН'!$I$6-'СЕТ СН'!$I$23</f>
        <v>2532.29125909</v>
      </c>
    </row>
    <row r="132" spans="1:25" ht="15.75" x14ac:dyDescent="0.2">
      <c r="A132" s="35">
        <f t="shared" si="3"/>
        <v>44998</v>
      </c>
      <c r="B132" s="36">
        <f>SUMIFS(СВЦЭМ!$D$39:$D$782,СВЦЭМ!$A$39:$A$782,$A132,СВЦЭМ!$B$39:$B$782,B$119)+'СЕТ СН'!$I$11+СВЦЭМ!$D$10+'СЕТ СН'!$I$6-'СЕТ СН'!$I$23</f>
        <v>2528.86853952</v>
      </c>
      <c r="C132" s="36">
        <f>SUMIFS(СВЦЭМ!$D$39:$D$782,СВЦЭМ!$A$39:$A$782,$A132,СВЦЭМ!$B$39:$B$782,C$119)+'СЕТ СН'!$I$11+СВЦЭМ!$D$10+'СЕТ СН'!$I$6-'СЕТ СН'!$I$23</f>
        <v>2566.00887973</v>
      </c>
      <c r="D132" s="36">
        <f>SUMIFS(СВЦЭМ!$D$39:$D$782,СВЦЭМ!$A$39:$A$782,$A132,СВЦЭМ!$B$39:$B$782,D$119)+'СЕТ СН'!$I$11+СВЦЭМ!$D$10+'СЕТ СН'!$I$6-'СЕТ СН'!$I$23</f>
        <v>2601.4502250699998</v>
      </c>
      <c r="E132" s="36">
        <f>SUMIFS(СВЦЭМ!$D$39:$D$782,СВЦЭМ!$A$39:$A$782,$A132,СВЦЭМ!$B$39:$B$782,E$119)+'СЕТ СН'!$I$11+СВЦЭМ!$D$10+'СЕТ СН'!$I$6-'СЕТ СН'!$I$23</f>
        <v>2603.1098752399998</v>
      </c>
      <c r="F132" s="36">
        <f>SUMIFS(СВЦЭМ!$D$39:$D$782,СВЦЭМ!$A$39:$A$782,$A132,СВЦЭМ!$B$39:$B$782,F$119)+'СЕТ СН'!$I$11+СВЦЭМ!$D$10+'СЕТ СН'!$I$6-'СЕТ СН'!$I$23</f>
        <v>2616.7025675999998</v>
      </c>
      <c r="G132" s="36">
        <f>SUMIFS(СВЦЭМ!$D$39:$D$782,СВЦЭМ!$A$39:$A$782,$A132,СВЦЭМ!$B$39:$B$782,G$119)+'СЕТ СН'!$I$11+СВЦЭМ!$D$10+'СЕТ СН'!$I$6-'СЕТ СН'!$I$23</f>
        <v>2591.9181702999999</v>
      </c>
      <c r="H132" s="36">
        <f>SUMIFS(СВЦЭМ!$D$39:$D$782,СВЦЭМ!$A$39:$A$782,$A132,СВЦЭМ!$B$39:$B$782,H$119)+'СЕТ СН'!$I$11+СВЦЭМ!$D$10+'СЕТ СН'!$I$6-'СЕТ СН'!$I$23</f>
        <v>2548.21354256</v>
      </c>
      <c r="I132" s="36">
        <f>SUMIFS(СВЦЭМ!$D$39:$D$782,СВЦЭМ!$A$39:$A$782,$A132,СВЦЭМ!$B$39:$B$782,I$119)+'СЕТ СН'!$I$11+СВЦЭМ!$D$10+'СЕТ СН'!$I$6-'СЕТ СН'!$I$23</f>
        <v>2511.1087884500002</v>
      </c>
      <c r="J132" s="36">
        <f>SUMIFS(СВЦЭМ!$D$39:$D$782,СВЦЭМ!$A$39:$A$782,$A132,СВЦЭМ!$B$39:$B$782,J$119)+'СЕТ СН'!$I$11+СВЦЭМ!$D$10+'СЕТ СН'!$I$6-'СЕТ СН'!$I$23</f>
        <v>2510.8468781699999</v>
      </c>
      <c r="K132" s="36">
        <f>SUMIFS(СВЦЭМ!$D$39:$D$782,СВЦЭМ!$A$39:$A$782,$A132,СВЦЭМ!$B$39:$B$782,K$119)+'СЕТ СН'!$I$11+СВЦЭМ!$D$10+'СЕТ СН'!$I$6-'СЕТ СН'!$I$23</f>
        <v>2468.1359030399999</v>
      </c>
      <c r="L132" s="36">
        <f>SUMIFS(СВЦЭМ!$D$39:$D$782,СВЦЭМ!$A$39:$A$782,$A132,СВЦЭМ!$B$39:$B$782,L$119)+'СЕТ СН'!$I$11+СВЦЭМ!$D$10+'СЕТ СН'!$I$6-'СЕТ СН'!$I$23</f>
        <v>2474.1980564099999</v>
      </c>
      <c r="M132" s="36">
        <f>SUMIFS(СВЦЭМ!$D$39:$D$782,СВЦЭМ!$A$39:$A$782,$A132,СВЦЭМ!$B$39:$B$782,M$119)+'СЕТ СН'!$I$11+СВЦЭМ!$D$10+'СЕТ СН'!$I$6-'СЕТ СН'!$I$23</f>
        <v>2477.0891806899999</v>
      </c>
      <c r="N132" s="36">
        <f>SUMIFS(СВЦЭМ!$D$39:$D$782,СВЦЭМ!$A$39:$A$782,$A132,СВЦЭМ!$B$39:$B$782,N$119)+'СЕТ СН'!$I$11+СВЦЭМ!$D$10+'СЕТ СН'!$I$6-'СЕТ СН'!$I$23</f>
        <v>2500.0584446100002</v>
      </c>
      <c r="O132" s="36">
        <f>SUMIFS(СВЦЭМ!$D$39:$D$782,СВЦЭМ!$A$39:$A$782,$A132,СВЦЭМ!$B$39:$B$782,O$119)+'СЕТ СН'!$I$11+СВЦЭМ!$D$10+'СЕТ СН'!$I$6-'СЕТ СН'!$I$23</f>
        <v>2523.5077361499998</v>
      </c>
      <c r="P132" s="36">
        <f>SUMIFS(СВЦЭМ!$D$39:$D$782,СВЦЭМ!$A$39:$A$782,$A132,СВЦЭМ!$B$39:$B$782,P$119)+'СЕТ СН'!$I$11+СВЦЭМ!$D$10+'СЕТ СН'!$I$6-'СЕТ СН'!$I$23</f>
        <v>2527.4635042</v>
      </c>
      <c r="Q132" s="36">
        <f>SUMIFS(СВЦЭМ!$D$39:$D$782,СВЦЭМ!$A$39:$A$782,$A132,СВЦЭМ!$B$39:$B$782,Q$119)+'СЕТ СН'!$I$11+СВЦЭМ!$D$10+'СЕТ СН'!$I$6-'СЕТ СН'!$I$23</f>
        <v>2523.7913548799997</v>
      </c>
      <c r="R132" s="36">
        <f>SUMIFS(СВЦЭМ!$D$39:$D$782,СВЦЭМ!$A$39:$A$782,$A132,СВЦЭМ!$B$39:$B$782,R$119)+'СЕТ СН'!$I$11+СВЦЭМ!$D$10+'СЕТ СН'!$I$6-'СЕТ СН'!$I$23</f>
        <v>2526.6627599399999</v>
      </c>
      <c r="S132" s="36">
        <f>SUMIFS(СВЦЭМ!$D$39:$D$782,СВЦЭМ!$A$39:$A$782,$A132,СВЦЭМ!$B$39:$B$782,S$119)+'СЕТ СН'!$I$11+СВЦЭМ!$D$10+'СЕТ СН'!$I$6-'СЕТ СН'!$I$23</f>
        <v>2520.5773121699999</v>
      </c>
      <c r="T132" s="36">
        <f>SUMIFS(СВЦЭМ!$D$39:$D$782,СВЦЭМ!$A$39:$A$782,$A132,СВЦЭМ!$B$39:$B$782,T$119)+'СЕТ СН'!$I$11+СВЦЭМ!$D$10+'СЕТ СН'!$I$6-'СЕТ СН'!$I$23</f>
        <v>2498.5876683799997</v>
      </c>
      <c r="U132" s="36">
        <f>SUMIFS(СВЦЭМ!$D$39:$D$782,СВЦЭМ!$A$39:$A$782,$A132,СВЦЭМ!$B$39:$B$782,U$119)+'СЕТ СН'!$I$11+СВЦЭМ!$D$10+'СЕТ СН'!$I$6-'СЕТ СН'!$I$23</f>
        <v>2470.5255630499996</v>
      </c>
      <c r="V132" s="36">
        <f>SUMIFS(СВЦЭМ!$D$39:$D$782,СВЦЭМ!$A$39:$A$782,$A132,СВЦЭМ!$B$39:$B$782,V$119)+'СЕТ СН'!$I$11+СВЦЭМ!$D$10+'СЕТ СН'!$I$6-'СЕТ СН'!$I$23</f>
        <v>2467.8951639099996</v>
      </c>
      <c r="W132" s="36">
        <f>SUMIFS(СВЦЭМ!$D$39:$D$782,СВЦЭМ!$A$39:$A$782,$A132,СВЦЭМ!$B$39:$B$782,W$119)+'СЕТ СН'!$I$11+СВЦЭМ!$D$10+'СЕТ СН'!$I$6-'СЕТ СН'!$I$23</f>
        <v>2465.1761590799997</v>
      </c>
      <c r="X132" s="36">
        <f>SUMIFS(СВЦЭМ!$D$39:$D$782,СВЦЭМ!$A$39:$A$782,$A132,СВЦЭМ!$B$39:$B$782,X$119)+'СЕТ СН'!$I$11+СВЦЭМ!$D$10+'СЕТ СН'!$I$6-'СЕТ СН'!$I$23</f>
        <v>2510.9012897100001</v>
      </c>
      <c r="Y132" s="36">
        <f>SUMIFS(СВЦЭМ!$D$39:$D$782,СВЦЭМ!$A$39:$A$782,$A132,СВЦЭМ!$B$39:$B$782,Y$119)+'СЕТ СН'!$I$11+СВЦЭМ!$D$10+'СЕТ СН'!$I$6-'СЕТ СН'!$I$23</f>
        <v>2504.5568263</v>
      </c>
    </row>
    <row r="133" spans="1:25" ht="15.75" x14ac:dyDescent="0.2">
      <c r="A133" s="35">
        <f t="shared" si="3"/>
        <v>44999</v>
      </c>
      <c r="B133" s="36">
        <f>SUMIFS(СВЦЭМ!$D$39:$D$782,СВЦЭМ!$A$39:$A$782,$A133,СВЦЭМ!$B$39:$B$782,B$119)+'СЕТ СН'!$I$11+СВЦЭМ!$D$10+'СЕТ СН'!$I$6-'СЕТ СН'!$I$23</f>
        <v>2590.3740029199998</v>
      </c>
      <c r="C133" s="36">
        <f>SUMIFS(СВЦЭМ!$D$39:$D$782,СВЦЭМ!$A$39:$A$782,$A133,СВЦЭМ!$B$39:$B$782,C$119)+'СЕТ СН'!$I$11+СВЦЭМ!$D$10+'СЕТ СН'!$I$6-'СЕТ СН'!$I$23</f>
        <v>2653.0929438599997</v>
      </c>
      <c r="D133" s="36">
        <f>SUMIFS(СВЦЭМ!$D$39:$D$782,СВЦЭМ!$A$39:$A$782,$A133,СВЦЭМ!$B$39:$B$782,D$119)+'СЕТ СН'!$I$11+СВЦЭМ!$D$10+'СЕТ СН'!$I$6-'СЕТ СН'!$I$23</f>
        <v>2691.5459235600001</v>
      </c>
      <c r="E133" s="36">
        <f>SUMIFS(СВЦЭМ!$D$39:$D$782,СВЦЭМ!$A$39:$A$782,$A133,СВЦЭМ!$B$39:$B$782,E$119)+'СЕТ СН'!$I$11+СВЦЭМ!$D$10+'СЕТ СН'!$I$6-'СЕТ СН'!$I$23</f>
        <v>2697.45519857</v>
      </c>
      <c r="F133" s="36">
        <f>SUMIFS(СВЦЭМ!$D$39:$D$782,СВЦЭМ!$A$39:$A$782,$A133,СВЦЭМ!$B$39:$B$782,F$119)+'СЕТ СН'!$I$11+СВЦЭМ!$D$10+'СЕТ СН'!$I$6-'СЕТ СН'!$I$23</f>
        <v>2695.04131762</v>
      </c>
      <c r="G133" s="36">
        <f>SUMIFS(СВЦЭМ!$D$39:$D$782,СВЦЭМ!$A$39:$A$782,$A133,СВЦЭМ!$B$39:$B$782,G$119)+'СЕТ СН'!$I$11+СВЦЭМ!$D$10+'СЕТ СН'!$I$6-'СЕТ СН'!$I$23</f>
        <v>2680.8248506999998</v>
      </c>
      <c r="H133" s="36">
        <f>SUMIFS(СВЦЭМ!$D$39:$D$782,СВЦЭМ!$A$39:$A$782,$A133,СВЦЭМ!$B$39:$B$782,H$119)+'СЕТ СН'!$I$11+СВЦЭМ!$D$10+'СЕТ СН'!$I$6-'СЕТ СН'!$I$23</f>
        <v>2613.4918539499999</v>
      </c>
      <c r="I133" s="36">
        <f>SUMIFS(СВЦЭМ!$D$39:$D$782,СВЦЭМ!$A$39:$A$782,$A133,СВЦЭМ!$B$39:$B$782,I$119)+'СЕТ СН'!$I$11+СВЦЭМ!$D$10+'СЕТ СН'!$I$6-'СЕТ СН'!$I$23</f>
        <v>2541.1110031099997</v>
      </c>
      <c r="J133" s="36">
        <f>SUMIFS(СВЦЭМ!$D$39:$D$782,СВЦЭМ!$A$39:$A$782,$A133,СВЦЭМ!$B$39:$B$782,J$119)+'СЕТ СН'!$I$11+СВЦЭМ!$D$10+'СЕТ СН'!$I$6-'СЕТ СН'!$I$23</f>
        <v>2545.77477232</v>
      </c>
      <c r="K133" s="36">
        <f>SUMIFS(СВЦЭМ!$D$39:$D$782,СВЦЭМ!$A$39:$A$782,$A133,СВЦЭМ!$B$39:$B$782,K$119)+'СЕТ СН'!$I$11+СВЦЭМ!$D$10+'СЕТ СН'!$I$6-'СЕТ СН'!$I$23</f>
        <v>2503.8432026</v>
      </c>
      <c r="L133" s="36">
        <f>SUMIFS(СВЦЭМ!$D$39:$D$782,СВЦЭМ!$A$39:$A$782,$A133,СВЦЭМ!$B$39:$B$782,L$119)+'СЕТ СН'!$I$11+СВЦЭМ!$D$10+'СЕТ СН'!$I$6-'СЕТ СН'!$I$23</f>
        <v>2493.0046079799999</v>
      </c>
      <c r="M133" s="36">
        <f>SUMIFS(СВЦЭМ!$D$39:$D$782,СВЦЭМ!$A$39:$A$782,$A133,СВЦЭМ!$B$39:$B$782,M$119)+'СЕТ СН'!$I$11+СВЦЭМ!$D$10+'СЕТ СН'!$I$6-'СЕТ СН'!$I$23</f>
        <v>2464.9989103199996</v>
      </c>
      <c r="N133" s="36">
        <f>SUMIFS(СВЦЭМ!$D$39:$D$782,СВЦЭМ!$A$39:$A$782,$A133,СВЦЭМ!$B$39:$B$782,N$119)+'СЕТ СН'!$I$11+СВЦЭМ!$D$10+'СЕТ СН'!$I$6-'СЕТ СН'!$I$23</f>
        <v>2499.64340993</v>
      </c>
      <c r="O133" s="36">
        <f>SUMIFS(СВЦЭМ!$D$39:$D$782,СВЦЭМ!$A$39:$A$782,$A133,СВЦЭМ!$B$39:$B$782,O$119)+'СЕТ СН'!$I$11+СВЦЭМ!$D$10+'СЕТ СН'!$I$6-'СЕТ СН'!$I$23</f>
        <v>2531.9421885699999</v>
      </c>
      <c r="P133" s="36">
        <f>SUMIFS(СВЦЭМ!$D$39:$D$782,СВЦЭМ!$A$39:$A$782,$A133,СВЦЭМ!$B$39:$B$782,P$119)+'СЕТ СН'!$I$11+СВЦЭМ!$D$10+'СЕТ СН'!$I$6-'СЕТ СН'!$I$23</f>
        <v>2538.47359534</v>
      </c>
      <c r="Q133" s="36">
        <f>SUMIFS(СВЦЭМ!$D$39:$D$782,СВЦЭМ!$A$39:$A$782,$A133,СВЦЭМ!$B$39:$B$782,Q$119)+'СЕТ СН'!$I$11+СВЦЭМ!$D$10+'СЕТ СН'!$I$6-'СЕТ СН'!$I$23</f>
        <v>2547.0622465799997</v>
      </c>
      <c r="R133" s="36">
        <f>SUMIFS(СВЦЭМ!$D$39:$D$782,СВЦЭМ!$A$39:$A$782,$A133,СВЦЭМ!$B$39:$B$782,R$119)+'СЕТ СН'!$I$11+СВЦЭМ!$D$10+'СЕТ СН'!$I$6-'СЕТ СН'!$I$23</f>
        <v>2535.2071960799999</v>
      </c>
      <c r="S133" s="36">
        <f>SUMIFS(СВЦЭМ!$D$39:$D$782,СВЦЭМ!$A$39:$A$782,$A133,СВЦЭМ!$B$39:$B$782,S$119)+'СЕТ СН'!$I$11+СВЦЭМ!$D$10+'СЕТ СН'!$I$6-'СЕТ СН'!$I$23</f>
        <v>2511.38754105</v>
      </c>
      <c r="T133" s="36">
        <f>SUMIFS(СВЦЭМ!$D$39:$D$782,СВЦЭМ!$A$39:$A$782,$A133,СВЦЭМ!$B$39:$B$782,T$119)+'СЕТ СН'!$I$11+СВЦЭМ!$D$10+'СЕТ СН'!$I$6-'СЕТ СН'!$I$23</f>
        <v>2493.7400550499997</v>
      </c>
      <c r="U133" s="36">
        <f>SUMIFS(СВЦЭМ!$D$39:$D$782,СВЦЭМ!$A$39:$A$782,$A133,СВЦЭМ!$B$39:$B$782,U$119)+'СЕТ СН'!$I$11+СВЦЭМ!$D$10+'СЕТ СН'!$I$6-'СЕТ СН'!$I$23</f>
        <v>2463.3169086600001</v>
      </c>
      <c r="V133" s="36">
        <f>SUMIFS(СВЦЭМ!$D$39:$D$782,СВЦЭМ!$A$39:$A$782,$A133,СВЦЭМ!$B$39:$B$782,V$119)+'СЕТ СН'!$I$11+СВЦЭМ!$D$10+'СЕТ СН'!$I$6-'СЕТ СН'!$I$23</f>
        <v>2483.2126605900003</v>
      </c>
      <c r="W133" s="36">
        <f>SUMIFS(СВЦЭМ!$D$39:$D$782,СВЦЭМ!$A$39:$A$782,$A133,СВЦЭМ!$B$39:$B$782,W$119)+'СЕТ СН'!$I$11+СВЦЭМ!$D$10+'СЕТ СН'!$I$6-'СЕТ СН'!$I$23</f>
        <v>2501.21306856</v>
      </c>
      <c r="X133" s="36">
        <f>SUMIFS(СВЦЭМ!$D$39:$D$782,СВЦЭМ!$A$39:$A$782,$A133,СВЦЭМ!$B$39:$B$782,X$119)+'СЕТ СН'!$I$11+СВЦЭМ!$D$10+'СЕТ СН'!$I$6-'СЕТ СН'!$I$23</f>
        <v>2542.4062783999998</v>
      </c>
      <c r="Y133" s="36">
        <f>SUMIFS(СВЦЭМ!$D$39:$D$782,СВЦЭМ!$A$39:$A$782,$A133,СВЦЭМ!$B$39:$B$782,Y$119)+'СЕТ СН'!$I$11+СВЦЭМ!$D$10+'СЕТ СН'!$I$6-'СЕТ СН'!$I$23</f>
        <v>2551.4073807099999</v>
      </c>
    </row>
    <row r="134" spans="1:25" ht="15.75" x14ac:dyDescent="0.2">
      <c r="A134" s="35">
        <f t="shared" si="3"/>
        <v>45000</v>
      </c>
      <c r="B134" s="36">
        <f>SUMIFS(СВЦЭМ!$D$39:$D$782,СВЦЭМ!$A$39:$A$782,$A134,СВЦЭМ!$B$39:$B$782,B$119)+'СЕТ СН'!$I$11+СВЦЭМ!$D$10+'СЕТ СН'!$I$6-'СЕТ СН'!$I$23</f>
        <v>2577.7818132100001</v>
      </c>
      <c r="C134" s="36">
        <f>SUMIFS(СВЦЭМ!$D$39:$D$782,СВЦЭМ!$A$39:$A$782,$A134,СВЦЭМ!$B$39:$B$782,C$119)+'СЕТ СН'!$I$11+СВЦЭМ!$D$10+'СЕТ СН'!$I$6-'СЕТ СН'!$I$23</f>
        <v>2637.9849330799998</v>
      </c>
      <c r="D134" s="36">
        <f>SUMIFS(СВЦЭМ!$D$39:$D$782,СВЦЭМ!$A$39:$A$782,$A134,СВЦЭМ!$B$39:$B$782,D$119)+'СЕТ СН'!$I$11+СВЦЭМ!$D$10+'СЕТ СН'!$I$6-'СЕТ СН'!$I$23</f>
        <v>2672.7146443000001</v>
      </c>
      <c r="E134" s="36">
        <f>SUMIFS(СВЦЭМ!$D$39:$D$782,СВЦЭМ!$A$39:$A$782,$A134,СВЦЭМ!$B$39:$B$782,E$119)+'СЕТ СН'!$I$11+СВЦЭМ!$D$10+'СЕТ СН'!$I$6-'СЕТ СН'!$I$23</f>
        <v>2680.29093577</v>
      </c>
      <c r="F134" s="36">
        <f>SUMIFS(СВЦЭМ!$D$39:$D$782,СВЦЭМ!$A$39:$A$782,$A134,СВЦЭМ!$B$39:$B$782,F$119)+'СЕТ СН'!$I$11+СВЦЭМ!$D$10+'СЕТ СН'!$I$6-'СЕТ СН'!$I$23</f>
        <v>2681.5387563700001</v>
      </c>
      <c r="G134" s="36">
        <f>SUMIFS(СВЦЭМ!$D$39:$D$782,СВЦЭМ!$A$39:$A$782,$A134,СВЦЭМ!$B$39:$B$782,G$119)+'СЕТ СН'!$I$11+СВЦЭМ!$D$10+'СЕТ СН'!$I$6-'СЕТ СН'!$I$23</f>
        <v>2666.3451164899998</v>
      </c>
      <c r="H134" s="36">
        <f>SUMIFS(СВЦЭМ!$D$39:$D$782,СВЦЭМ!$A$39:$A$782,$A134,СВЦЭМ!$B$39:$B$782,H$119)+'СЕТ СН'!$I$11+СВЦЭМ!$D$10+'СЕТ СН'!$I$6-'СЕТ СН'!$I$23</f>
        <v>2591.8493716399998</v>
      </c>
      <c r="I134" s="36">
        <f>SUMIFS(СВЦЭМ!$D$39:$D$782,СВЦЭМ!$A$39:$A$782,$A134,СВЦЭМ!$B$39:$B$782,I$119)+'СЕТ СН'!$I$11+СВЦЭМ!$D$10+'СЕТ СН'!$I$6-'СЕТ СН'!$I$23</f>
        <v>2519.58326188</v>
      </c>
      <c r="J134" s="36">
        <f>SUMIFS(СВЦЭМ!$D$39:$D$782,СВЦЭМ!$A$39:$A$782,$A134,СВЦЭМ!$B$39:$B$782,J$119)+'СЕТ СН'!$I$11+СВЦЭМ!$D$10+'СЕТ СН'!$I$6-'СЕТ СН'!$I$23</f>
        <v>2521.1320492200002</v>
      </c>
      <c r="K134" s="36">
        <f>SUMIFS(СВЦЭМ!$D$39:$D$782,СВЦЭМ!$A$39:$A$782,$A134,СВЦЭМ!$B$39:$B$782,K$119)+'СЕТ СН'!$I$11+СВЦЭМ!$D$10+'СЕТ СН'!$I$6-'СЕТ СН'!$I$23</f>
        <v>2478.5053936699996</v>
      </c>
      <c r="L134" s="36">
        <f>SUMIFS(СВЦЭМ!$D$39:$D$782,СВЦЭМ!$A$39:$A$782,$A134,СВЦЭМ!$B$39:$B$782,L$119)+'СЕТ СН'!$I$11+СВЦЭМ!$D$10+'СЕТ СН'!$I$6-'СЕТ СН'!$I$23</f>
        <v>2466.7085813100002</v>
      </c>
      <c r="M134" s="36">
        <f>SUMIFS(СВЦЭМ!$D$39:$D$782,СВЦЭМ!$A$39:$A$782,$A134,СВЦЭМ!$B$39:$B$782,M$119)+'СЕТ СН'!$I$11+СВЦЭМ!$D$10+'СЕТ СН'!$I$6-'СЕТ СН'!$I$23</f>
        <v>2477.6714966099998</v>
      </c>
      <c r="N134" s="36">
        <f>SUMIFS(СВЦЭМ!$D$39:$D$782,СВЦЭМ!$A$39:$A$782,$A134,СВЦЭМ!$B$39:$B$782,N$119)+'СЕТ СН'!$I$11+СВЦЭМ!$D$10+'СЕТ СН'!$I$6-'СЕТ СН'!$I$23</f>
        <v>2512.87261137</v>
      </c>
      <c r="O134" s="36">
        <f>SUMIFS(СВЦЭМ!$D$39:$D$782,СВЦЭМ!$A$39:$A$782,$A134,СВЦЭМ!$B$39:$B$782,O$119)+'СЕТ СН'!$I$11+СВЦЭМ!$D$10+'СЕТ СН'!$I$6-'СЕТ СН'!$I$23</f>
        <v>2522.34960619</v>
      </c>
      <c r="P134" s="36">
        <f>SUMIFS(СВЦЭМ!$D$39:$D$782,СВЦЭМ!$A$39:$A$782,$A134,СВЦЭМ!$B$39:$B$782,P$119)+'СЕТ СН'!$I$11+СВЦЭМ!$D$10+'СЕТ СН'!$I$6-'СЕТ СН'!$I$23</f>
        <v>2526.9941294199998</v>
      </c>
      <c r="Q134" s="36">
        <f>SUMIFS(СВЦЭМ!$D$39:$D$782,СВЦЭМ!$A$39:$A$782,$A134,СВЦЭМ!$B$39:$B$782,Q$119)+'СЕТ СН'!$I$11+СВЦЭМ!$D$10+'СЕТ СН'!$I$6-'СЕТ СН'!$I$23</f>
        <v>2539.4873271799997</v>
      </c>
      <c r="R134" s="36">
        <f>SUMIFS(СВЦЭМ!$D$39:$D$782,СВЦЭМ!$A$39:$A$782,$A134,СВЦЭМ!$B$39:$B$782,R$119)+'СЕТ СН'!$I$11+СВЦЭМ!$D$10+'СЕТ СН'!$I$6-'СЕТ СН'!$I$23</f>
        <v>2533.2427245499998</v>
      </c>
      <c r="S134" s="36">
        <f>SUMIFS(СВЦЭМ!$D$39:$D$782,СВЦЭМ!$A$39:$A$782,$A134,СВЦЭМ!$B$39:$B$782,S$119)+'СЕТ СН'!$I$11+СВЦЭМ!$D$10+'СЕТ СН'!$I$6-'СЕТ СН'!$I$23</f>
        <v>2509.5758598499997</v>
      </c>
      <c r="T134" s="36">
        <f>SUMIFS(СВЦЭМ!$D$39:$D$782,СВЦЭМ!$A$39:$A$782,$A134,СВЦЭМ!$B$39:$B$782,T$119)+'СЕТ СН'!$I$11+СВЦЭМ!$D$10+'СЕТ СН'!$I$6-'СЕТ СН'!$I$23</f>
        <v>2484.3804645499999</v>
      </c>
      <c r="U134" s="36">
        <f>SUMIFS(СВЦЭМ!$D$39:$D$782,СВЦЭМ!$A$39:$A$782,$A134,СВЦЭМ!$B$39:$B$782,U$119)+'СЕТ СН'!$I$11+СВЦЭМ!$D$10+'СЕТ СН'!$I$6-'СЕТ СН'!$I$23</f>
        <v>2455.0801234</v>
      </c>
      <c r="V134" s="36">
        <f>SUMIFS(СВЦЭМ!$D$39:$D$782,СВЦЭМ!$A$39:$A$782,$A134,СВЦЭМ!$B$39:$B$782,V$119)+'СЕТ СН'!$I$11+СВЦЭМ!$D$10+'СЕТ СН'!$I$6-'СЕТ СН'!$I$23</f>
        <v>2455.3506558199997</v>
      </c>
      <c r="W134" s="36">
        <f>SUMIFS(СВЦЭМ!$D$39:$D$782,СВЦЭМ!$A$39:$A$782,$A134,СВЦЭМ!$B$39:$B$782,W$119)+'СЕТ СН'!$I$11+СВЦЭМ!$D$10+'СЕТ СН'!$I$6-'СЕТ СН'!$I$23</f>
        <v>2469.8410823499999</v>
      </c>
      <c r="X134" s="36">
        <f>SUMIFS(СВЦЭМ!$D$39:$D$782,СВЦЭМ!$A$39:$A$782,$A134,СВЦЭМ!$B$39:$B$782,X$119)+'СЕТ СН'!$I$11+СВЦЭМ!$D$10+'СЕТ СН'!$I$6-'СЕТ СН'!$I$23</f>
        <v>2508.1821576299999</v>
      </c>
      <c r="Y134" s="36">
        <f>SUMIFS(СВЦЭМ!$D$39:$D$782,СВЦЭМ!$A$39:$A$782,$A134,СВЦЭМ!$B$39:$B$782,Y$119)+'СЕТ СН'!$I$11+СВЦЭМ!$D$10+'СЕТ СН'!$I$6-'СЕТ СН'!$I$23</f>
        <v>2530.67805619</v>
      </c>
    </row>
    <row r="135" spans="1:25" ht="15.75" x14ac:dyDescent="0.2">
      <c r="A135" s="35">
        <f t="shared" si="3"/>
        <v>45001</v>
      </c>
      <c r="B135" s="36">
        <f>SUMIFS(СВЦЭМ!$D$39:$D$782,СВЦЭМ!$A$39:$A$782,$A135,СВЦЭМ!$B$39:$B$782,B$119)+'СЕТ СН'!$I$11+СВЦЭМ!$D$10+'СЕТ СН'!$I$6-'СЕТ СН'!$I$23</f>
        <v>2532.7658349900003</v>
      </c>
      <c r="C135" s="36">
        <f>SUMIFS(СВЦЭМ!$D$39:$D$782,СВЦЭМ!$A$39:$A$782,$A135,СВЦЭМ!$B$39:$B$782,C$119)+'СЕТ СН'!$I$11+СВЦЭМ!$D$10+'СЕТ СН'!$I$6-'СЕТ СН'!$I$23</f>
        <v>2597.9638159799997</v>
      </c>
      <c r="D135" s="36">
        <f>SUMIFS(СВЦЭМ!$D$39:$D$782,СВЦЭМ!$A$39:$A$782,$A135,СВЦЭМ!$B$39:$B$782,D$119)+'СЕТ СН'!$I$11+СВЦЭМ!$D$10+'СЕТ СН'!$I$6-'СЕТ СН'!$I$23</f>
        <v>2622.1158197700001</v>
      </c>
      <c r="E135" s="36">
        <f>SUMIFS(СВЦЭМ!$D$39:$D$782,СВЦЭМ!$A$39:$A$782,$A135,СВЦЭМ!$B$39:$B$782,E$119)+'СЕТ СН'!$I$11+СВЦЭМ!$D$10+'СЕТ СН'!$I$6-'СЕТ СН'!$I$23</f>
        <v>2641.9298952299996</v>
      </c>
      <c r="F135" s="36">
        <f>SUMIFS(СВЦЭМ!$D$39:$D$782,СВЦЭМ!$A$39:$A$782,$A135,СВЦЭМ!$B$39:$B$782,F$119)+'СЕТ СН'!$I$11+СВЦЭМ!$D$10+'СЕТ СН'!$I$6-'СЕТ СН'!$I$23</f>
        <v>2646.45142012</v>
      </c>
      <c r="G135" s="36">
        <f>SUMIFS(СВЦЭМ!$D$39:$D$782,СВЦЭМ!$A$39:$A$782,$A135,СВЦЭМ!$B$39:$B$782,G$119)+'СЕТ СН'!$I$11+СВЦЭМ!$D$10+'СЕТ СН'!$I$6-'СЕТ СН'!$I$23</f>
        <v>2625.2975917599997</v>
      </c>
      <c r="H135" s="36">
        <f>SUMIFS(СВЦЭМ!$D$39:$D$782,СВЦЭМ!$A$39:$A$782,$A135,СВЦЭМ!$B$39:$B$782,H$119)+'СЕТ СН'!$I$11+СВЦЭМ!$D$10+'СЕТ СН'!$I$6-'СЕТ СН'!$I$23</f>
        <v>2551.97471339</v>
      </c>
      <c r="I135" s="36">
        <f>SUMIFS(СВЦЭМ!$D$39:$D$782,СВЦЭМ!$A$39:$A$782,$A135,СВЦЭМ!$B$39:$B$782,I$119)+'СЕТ СН'!$I$11+СВЦЭМ!$D$10+'СЕТ СН'!$I$6-'СЕТ СН'!$I$23</f>
        <v>2521.5267083799999</v>
      </c>
      <c r="J135" s="36">
        <f>SUMIFS(СВЦЭМ!$D$39:$D$782,СВЦЭМ!$A$39:$A$782,$A135,СВЦЭМ!$B$39:$B$782,J$119)+'СЕТ СН'!$I$11+СВЦЭМ!$D$10+'СЕТ СН'!$I$6-'СЕТ СН'!$I$23</f>
        <v>2519.8889573199999</v>
      </c>
      <c r="K135" s="36">
        <f>SUMIFS(СВЦЭМ!$D$39:$D$782,СВЦЭМ!$A$39:$A$782,$A135,СВЦЭМ!$B$39:$B$782,K$119)+'СЕТ СН'!$I$11+СВЦЭМ!$D$10+'СЕТ СН'!$I$6-'СЕТ СН'!$I$23</f>
        <v>2502.9324699999997</v>
      </c>
      <c r="L135" s="36">
        <f>SUMIFS(СВЦЭМ!$D$39:$D$782,СВЦЭМ!$A$39:$A$782,$A135,СВЦЭМ!$B$39:$B$782,L$119)+'СЕТ СН'!$I$11+СВЦЭМ!$D$10+'СЕТ СН'!$I$6-'СЕТ СН'!$I$23</f>
        <v>2528.96234134</v>
      </c>
      <c r="M135" s="36">
        <f>SUMIFS(СВЦЭМ!$D$39:$D$782,СВЦЭМ!$A$39:$A$782,$A135,СВЦЭМ!$B$39:$B$782,M$119)+'СЕТ СН'!$I$11+СВЦЭМ!$D$10+'СЕТ СН'!$I$6-'СЕТ СН'!$I$23</f>
        <v>2559.4284724199997</v>
      </c>
      <c r="N135" s="36">
        <f>SUMIFS(СВЦЭМ!$D$39:$D$782,СВЦЭМ!$A$39:$A$782,$A135,СВЦЭМ!$B$39:$B$782,N$119)+'СЕТ СН'!$I$11+СВЦЭМ!$D$10+'СЕТ СН'!$I$6-'СЕТ СН'!$I$23</f>
        <v>2596.2534967399997</v>
      </c>
      <c r="O135" s="36">
        <f>SUMIFS(СВЦЭМ!$D$39:$D$782,СВЦЭМ!$A$39:$A$782,$A135,СВЦЭМ!$B$39:$B$782,O$119)+'СЕТ СН'!$I$11+СВЦЭМ!$D$10+'СЕТ СН'!$I$6-'СЕТ СН'!$I$23</f>
        <v>2607.4504735299997</v>
      </c>
      <c r="P135" s="36">
        <f>SUMIFS(СВЦЭМ!$D$39:$D$782,СВЦЭМ!$A$39:$A$782,$A135,СВЦЭМ!$B$39:$B$782,P$119)+'СЕТ СН'!$I$11+СВЦЭМ!$D$10+'СЕТ СН'!$I$6-'СЕТ СН'!$I$23</f>
        <v>2619.82157413</v>
      </c>
      <c r="Q135" s="36">
        <f>SUMIFS(СВЦЭМ!$D$39:$D$782,СВЦЭМ!$A$39:$A$782,$A135,СВЦЭМ!$B$39:$B$782,Q$119)+'СЕТ СН'!$I$11+СВЦЭМ!$D$10+'СЕТ СН'!$I$6-'СЕТ СН'!$I$23</f>
        <v>2619.4787163399997</v>
      </c>
      <c r="R135" s="36">
        <f>SUMIFS(СВЦЭМ!$D$39:$D$782,СВЦЭМ!$A$39:$A$782,$A135,СВЦЭМ!$B$39:$B$782,R$119)+'СЕТ СН'!$I$11+СВЦЭМ!$D$10+'СЕТ СН'!$I$6-'СЕТ СН'!$I$23</f>
        <v>2633.4670913199998</v>
      </c>
      <c r="S135" s="36">
        <f>SUMIFS(СВЦЭМ!$D$39:$D$782,СВЦЭМ!$A$39:$A$782,$A135,СВЦЭМ!$B$39:$B$782,S$119)+'СЕТ СН'!$I$11+СВЦЭМ!$D$10+'СЕТ СН'!$I$6-'СЕТ СН'!$I$23</f>
        <v>2614.318307</v>
      </c>
      <c r="T135" s="36">
        <f>SUMIFS(СВЦЭМ!$D$39:$D$782,СВЦЭМ!$A$39:$A$782,$A135,СВЦЭМ!$B$39:$B$782,T$119)+'СЕТ СН'!$I$11+СВЦЭМ!$D$10+'СЕТ СН'!$I$6-'СЕТ СН'!$I$23</f>
        <v>2553.8883287899998</v>
      </c>
      <c r="U135" s="36">
        <f>SUMIFS(СВЦЭМ!$D$39:$D$782,СВЦЭМ!$A$39:$A$782,$A135,СВЦЭМ!$B$39:$B$782,U$119)+'СЕТ СН'!$I$11+СВЦЭМ!$D$10+'СЕТ СН'!$I$6-'СЕТ СН'!$I$23</f>
        <v>2515.3532869800001</v>
      </c>
      <c r="V135" s="36">
        <f>SUMIFS(СВЦЭМ!$D$39:$D$782,СВЦЭМ!$A$39:$A$782,$A135,СВЦЭМ!$B$39:$B$782,V$119)+'СЕТ СН'!$I$11+СВЦЭМ!$D$10+'СЕТ СН'!$I$6-'СЕТ СН'!$I$23</f>
        <v>2510.2845048600002</v>
      </c>
      <c r="W135" s="36">
        <f>SUMIFS(СВЦЭМ!$D$39:$D$782,СВЦЭМ!$A$39:$A$782,$A135,СВЦЭМ!$B$39:$B$782,W$119)+'СЕТ СН'!$I$11+СВЦЭМ!$D$10+'СЕТ СН'!$I$6-'СЕТ СН'!$I$23</f>
        <v>2534.4002135000001</v>
      </c>
      <c r="X135" s="36">
        <f>SUMIFS(СВЦЭМ!$D$39:$D$782,СВЦЭМ!$A$39:$A$782,$A135,СВЦЭМ!$B$39:$B$782,X$119)+'СЕТ СН'!$I$11+СВЦЭМ!$D$10+'СЕТ СН'!$I$6-'СЕТ СН'!$I$23</f>
        <v>2516.2365317599997</v>
      </c>
      <c r="Y135" s="36">
        <f>SUMIFS(СВЦЭМ!$D$39:$D$782,СВЦЭМ!$A$39:$A$782,$A135,СВЦЭМ!$B$39:$B$782,Y$119)+'СЕТ СН'!$I$11+СВЦЭМ!$D$10+'СЕТ СН'!$I$6-'СЕТ СН'!$I$23</f>
        <v>2540.7999287599996</v>
      </c>
    </row>
    <row r="136" spans="1:25" ht="15.75" x14ac:dyDescent="0.2">
      <c r="A136" s="35">
        <f t="shared" si="3"/>
        <v>45002</v>
      </c>
      <c r="B136" s="36">
        <f>SUMIFS(СВЦЭМ!$D$39:$D$782,СВЦЭМ!$A$39:$A$782,$A136,СВЦЭМ!$B$39:$B$782,B$119)+'СЕТ СН'!$I$11+СВЦЭМ!$D$10+'СЕТ СН'!$I$6-'СЕТ СН'!$I$23</f>
        <v>2597.6138050899999</v>
      </c>
      <c r="C136" s="36">
        <f>SUMIFS(СВЦЭМ!$D$39:$D$782,СВЦЭМ!$A$39:$A$782,$A136,СВЦЭМ!$B$39:$B$782,C$119)+'СЕТ СН'!$I$11+СВЦЭМ!$D$10+'СЕТ СН'!$I$6-'СЕТ СН'!$I$23</f>
        <v>2651.7270038799998</v>
      </c>
      <c r="D136" s="36">
        <f>SUMIFS(СВЦЭМ!$D$39:$D$782,СВЦЭМ!$A$39:$A$782,$A136,СВЦЭМ!$B$39:$B$782,D$119)+'СЕТ СН'!$I$11+СВЦЭМ!$D$10+'СЕТ СН'!$I$6-'СЕТ СН'!$I$23</f>
        <v>2653.71989343</v>
      </c>
      <c r="E136" s="36">
        <f>SUMIFS(СВЦЭМ!$D$39:$D$782,СВЦЭМ!$A$39:$A$782,$A136,СВЦЭМ!$B$39:$B$782,E$119)+'СЕТ СН'!$I$11+СВЦЭМ!$D$10+'СЕТ СН'!$I$6-'СЕТ СН'!$I$23</f>
        <v>2647.1496901299997</v>
      </c>
      <c r="F136" s="36">
        <f>SUMIFS(СВЦЭМ!$D$39:$D$782,СВЦЭМ!$A$39:$A$782,$A136,СВЦЭМ!$B$39:$B$782,F$119)+'СЕТ СН'!$I$11+СВЦЭМ!$D$10+'СЕТ СН'!$I$6-'СЕТ СН'!$I$23</f>
        <v>2655.0331006500001</v>
      </c>
      <c r="G136" s="36">
        <f>SUMIFS(СВЦЭМ!$D$39:$D$782,СВЦЭМ!$A$39:$A$782,$A136,СВЦЭМ!$B$39:$B$782,G$119)+'СЕТ СН'!$I$11+СВЦЭМ!$D$10+'СЕТ СН'!$I$6-'СЕТ СН'!$I$23</f>
        <v>2640.8986336600001</v>
      </c>
      <c r="H136" s="36">
        <f>SUMIFS(СВЦЭМ!$D$39:$D$782,СВЦЭМ!$A$39:$A$782,$A136,СВЦЭМ!$B$39:$B$782,H$119)+'СЕТ СН'!$I$11+СВЦЭМ!$D$10+'СЕТ СН'!$I$6-'СЕТ СН'!$I$23</f>
        <v>2593.67195309</v>
      </c>
      <c r="I136" s="36">
        <f>SUMIFS(СВЦЭМ!$D$39:$D$782,СВЦЭМ!$A$39:$A$782,$A136,СВЦЭМ!$B$39:$B$782,I$119)+'СЕТ СН'!$I$11+СВЦЭМ!$D$10+'СЕТ СН'!$I$6-'СЕТ СН'!$I$23</f>
        <v>2513.3657841300001</v>
      </c>
      <c r="J136" s="36">
        <f>SUMIFS(СВЦЭМ!$D$39:$D$782,СВЦЭМ!$A$39:$A$782,$A136,СВЦЭМ!$B$39:$B$782,J$119)+'СЕТ СН'!$I$11+СВЦЭМ!$D$10+'СЕТ СН'!$I$6-'СЕТ СН'!$I$23</f>
        <v>2517.4481646699996</v>
      </c>
      <c r="K136" s="36">
        <f>SUMIFS(СВЦЭМ!$D$39:$D$782,СВЦЭМ!$A$39:$A$782,$A136,СВЦЭМ!$B$39:$B$782,K$119)+'СЕТ СН'!$I$11+СВЦЭМ!$D$10+'СЕТ СН'!$I$6-'СЕТ СН'!$I$23</f>
        <v>2508.4630399799998</v>
      </c>
      <c r="L136" s="36">
        <f>SUMIFS(СВЦЭМ!$D$39:$D$782,СВЦЭМ!$A$39:$A$782,$A136,СВЦЭМ!$B$39:$B$782,L$119)+'СЕТ СН'!$I$11+СВЦЭМ!$D$10+'СЕТ СН'!$I$6-'СЕТ СН'!$I$23</f>
        <v>2499.8143537400001</v>
      </c>
      <c r="M136" s="36">
        <f>SUMIFS(СВЦЭМ!$D$39:$D$782,СВЦЭМ!$A$39:$A$782,$A136,СВЦЭМ!$B$39:$B$782,M$119)+'СЕТ СН'!$I$11+СВЦЭМ!$D$10+'СЕТ СН'!$I$6-'СЕТ СН'!$I$23</f>
        <v>2512.3285579100002</v>
      </c>
      <c r="N136" s="36">
        <f>SUMIFS(СВЦЭМ!$D$39:$D$782,СВЦЭМ!$A$39:$A$782,$A136,СВЦЭМ!$B$39:$B$782,N$119)+'СЕТ СН'!$I$11+СВЦЭМ!$D$10+'СЕТ СН'!$I$6-'СЕТ СН'!$I$23</f>
        <v>2544.2785104899999</v>
      </c>
      <c r="O136" s="36">
        <f>SUMIFS(СВЦЭМ!$D$39:$D$782,СВЦЭМ!$A$39:$A$782,$A136,СВЦЭМ!$B$39:$B$782,O$119)+'СЕТ СН'!$I$11+СВЦЭМ!$D$10+'СЕТ СН'!$I$6-'СЕТ СН'!$I$23</f>
        <v>2565.52134127</v>
      </c>
      <c r="P136" s="36">
        <f>SUMIFS(СВЦЭМ!$D$39:$D$782,СВЦЭМ!$A$39:$A$782,$A136,СВЦЭМ!$B$39:$B$782,P$119)+'СЕТ СН'!$I$11+СВЦЭМ!$D$10+'СЕТ СН'!$I$6-'СЕТ СН'!$I$23</f>
        <v>2570.08847827</v>
      </c>
      <c r="Q136" s="36">
        <f>SUMIFS(СВЦЭМ!$D$39:$D$782,СВЦЭМ!$A$39:$A$782,$A136,СВЦЭМ!$B$39:$B$782,Q$119)+'СЕТ СН'!$I$11+СВЦЭМ!$D$10+'СЕТ СН'!$I$6-'СЕТ СН'!$I$23</f>
        <v>2580.5697411900001</v>
      </c>
      <c r="R136" s="36">
        <f>SUMIFS(СВЦЭМ!$D$39:$D$782,СВЦЭМ!$A$39:$A$782,$A136,СВЦЭМ!$B$39:$B$782,R$119)+'СЕТ СН'!$I$11+СВЦЭМ!$D$10+'СЕТ СН'!$I$6-'СЕТ СН'!$I$23</f>
        <v>2565.44838497</v>
      </c>
      <c r="S136" s="36">
        <f>SUMIFS(СВЦЭМ!$D$39:$D$782,СВЦЭМ!$A$39:$A$782,$A136,СВЦЭМ!$B$39:$B$782,S$119)+'СЕТ СН'!$I$11+СВЦЭМ!$D$10+'СЕТ СН'!$I$6-'СЕТ СН'!$I$23</f>
        <v>2544.3359762599998</v>
      </c>
      <c r="T136" s="36">
        <f>SUMIFS(СВЦЭМ!$D$39:$D$782,СВЦЭМ!$A$39:$A$782,$A136,СВЦЭМ!$B$39:$B$782,T$119)+'СЕТ СН'!$I$11+СВЦЭМ!$D$10+'СЕТ СН'!$I$6-'СЕТ СН'!$I$23</f>
        <v>2523.2061800699998</v>
      </c>
      <c r="U136" s="36">
        <f>SUMIFS(СВЦЭМ!$D$39:$D$782,СВЦЭМ!$A$39:$A$782,$A136,СВЦЭМ!$B$39:$B$782,U$119)+'СЕТ СН'!$I$11+СВЦЭМ!$D$10+'СЕТ СН'!$I$6-'СЕТ СН'!$I$23</f>
        <v>2500.1607865999999</v>
      </c>
      <c r="V136" s="36">
        <f>SUMIFS(СВЦЭМ!$D$39:$D$782,СВЦЭМ!$A$39:$A$782,$A136,СВЦЭМ!$B$39:$B$782,V$119)+'СЕТ СН'!$I$11+СВЦЭМ!$D$10+'СЕТ СН'!$I$6-'СЕТ СН'!$I$23</f>
        <v>2502.89675515</v>
      </c>
      <c r="W136" s="36">
        <f>SUMIFS(СВЦЭМ!$D$39:$D$782,СВЦЭМ!$A$39:$A$782,$A136,СВЦЭМ!$B$39:$B$782,W$119)+'СЕТ СН'!$I$11+СВЦЭМ!$D$10+'СЕТ СН'!$I$6-'СЕТ СН'!$I$23</f>
        <v>2506.12663767</v>
      </c>
      <c r="X136" s="36">
        <f>SUMIFS(СВЦЭМ!$D$39:$D$782,СВЦЭМ!$A$39:$A$782,$A136,СВЦЭМ!$B$39:$B$782,X$119)+'СЕТ СН'!$I$11+СВЦЭМ!$D$10+'СЕТ СН'!$I$6-'СЕТ СН'!$I$23</f>
        <v>2556.3294329599998</v>
      </c>
      <c r="Y136" s="36">
        <f>SUMIFS(СВЦЭМ!$D$39:$D$782,СВЦЭМ!$A$39:$A$782,$A136,СВЦЭМ!$B$39:$B$782,Y$119)+'СЕТ СН'!$I$11+СВЦЭМ!$D$10+'СЕТ СН'!$I$6-'СЕТ СН'!$I$23</f>
        <v>2595.6233062000001</v>
      </c>
    </row>
    <row r="137" spans="1:25" ht="15.75" x14ac:dyDescent="0.2">
      <c r="A137" s="35">
        <f t="shared" si="3"/>
        <v>45003</v>
      </c>
      <c r="B137" s="36">
        <f>SUMIFS(СВЦЭМ!$D$39:$D$782,СВЦЭМ!$A$39:$A$782,$A137,СВЦЭМ!$B$39:$B$782,B$119)+'СЕТ СН'!$I$11+СВЦЭМ!$D$10+'СЕТ СН'!$I$6-'СЕТ СН'!$I$23</f>
        <v>2439.5461282799997</v>
      </c>
      <c r="C137" s="36">
        <f>SUMIFS(СВЦЭМ!$D$39:$D$782,СВЦЭМ!$A$39:$A$782,$A137,СВЦЭМ!$B$39:$B$782,C$119)+'СЕТ СН'!$I$11+СВЦЭМ!$D$10+'СЕТ СН'!$I$6-'СЕТ СН'!$I$23</f>
        <v>2491.5115641100001</v>
      </c>
      <c r="D137" s="36">
        <f>SUMIFS(СВЦЭМ!$D$39:$D$782,СВЦЭМ!$A$39:$A$782,$A137,СВЦЭМ!$B$39:$B$782,D$119)+'СЕТ СН'!$I$11+СВЦЭМ!$D$10+'СЕТ СН'!$I$6-'СЕТ СН'!$I$23</f>
        <v>2520.7705668099998</v>
      </c>
      <c r="E137" s="36">
        <f>SUMIFS(СВЦЭМ!$D$39:$D$782,СВЦЭМ!$A$39:$A$782,$A137,СВЦЭМ!$B$39:$B$782,E$119)+'СЕТ СН'!$I$11+СВЦЭМ!$D$10+'СЕТ СН'!$I$6-'СЕТ СН'!$I$23</f>
        <v>2522.94049941</v>
      </c>
      <c r="F137" s="36">
        <f>SUMIFS(СВЦЭМ!$D$39:$D$782,СВЦЭМ!$A$39:$A$782,$A137,СВЦЭМ!$B$39:$B$782,F$119)+'СЕТ СН'!$I$11+СВЦЭМ!$D$10+'СЕТ СН'!$I$6-'СЕТ СН'!$I$23</f>
        <v>2543.6314447999998</v>
      </c>
      <c r="G137" s="36">
        <f>SUMIFS(СВЦЭМ!$D$39:$D$782,СВЦЭМ!$A$39:$A$782,$A137,СВЦЭМ!$B$39:$B$782,G$119)+'СЕТ СН'!$I$11+СВЦЭМ!$D$10+'СЕТ СН'!$I$6-'СЕТ СН'!$I$23</f>
        <v>2520.6183729899999</v>
      </c>
      <c r="H137" s="36">
        <f>SUMIFS(СВЦЭМ!$D$39:$D$782,СВЦЭМ!$A$39:$A$782,$A137,СВЦЭМ!$B$39:$B$782,H$119)+'СЕТ СН'!$I$11+СВЦЭМ!$D$10+'СЕТ СН'!$I$6-'СЕТ СН'!$I$23</f>
        <v>2517.39072489</v>
      </c>
      <c r="I137" s="36">
        <f>SUMIFS(СВЦЭМ!$D$39:$D$782,СВЦЭМ!$A$39:$A$782,$A137,СВЦЭМ!$B$39:$B$782,I$119)+'СЕТ СН'!$I$11+СВЦЭМ!$D$10+'СЕТ СН'!$I$6-'СЕТ СН'!$I$23</f>
        <v>2498.35783145</v>
      </c>
      <c r="J137" s="36">
        <f>SUMIFS(СВЦЭМ!$D$39:$D$782,СВЦЭМ!$A$39:$A$782,$A137,СВЦЭМ!$B$39:$B$782,J$119)+'СЕТ СН'!$I$11+СВЦЭМ!$D$10+'СЕТ СН'!$I$6-'СЕТ СН'!$I$23</f>
        <v>2451.79858431</v>
      </c>
      <c r="K137" s="36">
        <f>SUMIFS(СВЦЭМ!$D$39:$D$782,СВЦЭМ!$A$39:$A$782,$A137,СВЦЭМ!$B$39:$B$782,K$119)+'СЕТ СН'!$I$11+СВЦЭМ!$D$10+'СЕТ СН'!$I$6-'СЕТ СН'!$I$23</f>
        <v>2383.1207121500001</v>
      </c>
      <c r="L137" s="36">
        <f>SUMIFS(СВЦЭМ!$D$39:$D$782,СВЦЭМ!$A$39:$A$782,$A137,СВЦЭМ!$B$39:$B$782,L$119)+'СЕТ СН'!$I$11+СВЦЭМ!$D$10+'СЕТ СН'!$I$6-'СЕТ СН'!$I$23</f>
        <v>2333.16481815</v>
      </c>
      <c r="M137" s="36">
        <f>SUMIFS(СВЦЭМ!$D$39:$D$782,СВЦЭМ!$A$39:$A$782,$A137,СВЦЭМ!$B$39:$B$782,M$119)+'СЕТ СН'!$I$11+СВЦЭМ!$D$10+'СЕТ СН'!$I$6-'СЕТ СН'!$I$23</f>
        <v>2319.8249644500002</v>
      </c>
      <c r="N137" s="36">
        <f>SUMIFS(СВЦЭМ!$D$39:$D$782,СВЦЭМ!$A$39:$A$782,$A137,СВЦЭМ!$B$39:$B$782,N$119)+'СЕТ СН'!$I$11+СВЦЭМ!$D$10+'СЕТ СН'!$I$6-'СЕТ СН'!$I$23</f>
        <v>2355.3245490999998</v>
      </c>
      <c r="O137" s="36">
        <f>SUMIFS(СВЦЭМ!$D$39:$D$782,СВЦЭМ!$A$39:$A$782,$A137,СВЦЭМ!$B$39:$B$782,O$119)+'СЕТ СН'!$I$11+СВЦЭМ!$D$10+'СЕТ СН'!$I$6-'СЕТ СН'!$I$23</f>
        <v>2327.8353036399999</v>
      </c>
      <c r="P137" s="36">
        <f>SUMIFS(СВЦЭМ!$D$39:$D$782,СВЦЭМ!$A$39:$A$782,$A137,СВЦЭМ!$B$39:$B$782,P$119)+'СЕТ СН'!$I$11+СВЦЭМ!$D$10+'СЕТ СН'!$I$6-'СЕТ СН'!$I$23</f>
        <v>2346.2132529399996</v>
      </c>
      <c r="Q137" s="36">
        <f>SUMIFS(СВЦЭМ!$D$39:$D$782,СВЦЭМ!$A$39:$A$782,$A137,СВЦЭМ!$B$39:$B$782,Q$119)+'СЕТ СН'!$I$11+СВЦЭМ!$D$10+'СЕТ СН'!$I$6-'СЕТ СН'!$I$23</f>
        <v>2353.9914855400002</v>
      </c>
      <c r="R137" s="36">
        <f>SUMIFS(СВЦЭМ!$D$39:$D$782,СВЦЭМ!$A$39:$A$782,$A137,СВЦЭМ!$B$39:$B$782,R$119)+'СЕТ СН'!$I$11+СВЦЭМ!$D$10+'СЕТ СН'!$I$6-'СЕТ СН'!$I$23</f>
        <v>2407.2537505199998</v>
      </c>
      <c r="S137" s="36">
        <f>SUMIFS(СВЦЭМ!$D$39:$D$782,СВЦЭМ!$A$39:$A$782,$A137,СВЦЭМ!$B$39:$B$782,S$119)+'СЕТ СН'!$I$11+СВЦЭМ!$D$10+'СЕТ СН'!$I$6-'СЕТ СН'!$I$23</f>
        <v>2368.6756300500001</v>
      </c>
      <c r="T137" s="36">
        <f>SUMIFS(СВЦЭМ!$D$39:$D$782,СВЦЭМ!$A$39:$A$782,$A137,СВЦЭМ!$B$39:$B$782,T$119)+'СЕТ СН'!$I$11+СВЦЭМ!$D$10+'СЕТ СН'!$I$6-'СЕТ СН'!$I$23</f>
        <v>2358.9196391400001</v>
      </c>
      <c r="U137" s="36">
        <f>SUMIFS(СВЦЭМ!$D$39:$D$782,СВЦЭМ!$A$39:$A$782,$A137,СВЦЭМ!$B$39:$B$782,U$119)+'СЕТ СН'!$I$11+СВЦЭМ!$D$10+'СЕТ СН'!$I$6-'СЕТ СН'!$I$23</f>
        <v>2347.30120154</v>
      </c>
      <c r="V137" s="36">
        <f>SUMIFS(СВЦЭМ!$D$39:$D$782,СВЦЭМ!$A$39:$A$782,$A137,СВЦЭМ!$B$39:$B$782,V$119)+'СЕТ СН'!$I$11+СВЦЭМ!$D$10+'СЕТ СН'!$I$6-'СЕТ СН'!$I$23</f>
        <v>2313.7476971199999</v>
      </c>
      <c r="W137" s="36">
        <f>SUMIFS(СВЦЭМ!$D$39:$D$782,СВЦЭМ!$A$39:$A$782,$A137,СВЦЭМ!$B$39:$B$782,W$119)+'СЕТ СН'!$I$11+СВЦЭМ!$D$10+'СЕТ СН'!$I$6-'СЕТ СН'!$I$23</f>
        <v>2327.1709337299999</v>
      </c>
      <c r="X137" s="36">
        <f>SUMIFS(СВЦЭМ!$D$39:$D$782,СВЦЭМ!$A$39:$A$782,$A137,СВЦЭМ!$B$39:$B$782,X$119)+'СЕТ СН'!$I$11+СВЦЭМ!$D$10+'СЕТ СН'!$I$6-'СЕТ СН'!$I$23</f>
        <v>2366.9614656100002</v>
      </c>
      <c r="Y137" s="36">
        <f>SUMIFS(СВЦЭМ!$D$39:$D$782,СВЦЭМ!$A$39:$A$782,$A137,СВЦЭМ!$B$39:$B$782,Y$119)+'СЕТ СН'!$I$11+СВЦЭМ!$D$10+'СЕТ СН'!$I$6-'СЕТ СН'!$I$23</f>
        <v>2393.5061001399999</v>
      </c>
    </row>
    <row r="138" spans="1:25" ht="15.75" x14ac:dyDescent="0.2">
      <c r="A138" s="35">
        <f t="shared" si="3"/>
        <v>45004</v>
      </c>
      <c r="B138" s="36">
        <f>SUMIFS(СВЦЭМ!$D$39:$D$782,СВЦЭМ!$A$39:$A$782,$A138,СВЦЭМ!$B$39:$B$782,B$119)+'СЕТ СН'!$I$11+СВЦЭМ!$D$10+'СЕТ СН'!$I$6-'СЕТ СН'!$I$23</f>
        <v>2436.9971028</v>
      </c>
      <c r="C138" s="36">
        <f>SUMIFS(СВЦЭМ!$D$39:$D$782,СВЦЭМ!$A$39:$A$782,$A138,СВЦЭМ!$B$39:$B$782,C$119)+'СЕТ СН'!$I$11+СВЦЭМ!$D$10+'СЕТ СН'!$I$6-'СЕТ СН'!$I$23</f>
        <v>2470.4448214100003</v>
      </c>
      <c r="D138" s="36">
        <f>SUMIFS(СВЦЭМ!$D$39:$D$782,СВЦЭМ!$A$39:$A$782,$A138,СВЦЭМ!$B$39:$B$782,D$119)+'СЕТ СН'!$I$11+СВЦЭМ!$D$10+'СЕТ СН'!$I$6-'СЕТ СН'!$I$23</f>
        <v>2539.0593270199997</v>
      </c>
      <c r="E138" s="36">
        <f>SUMIFS(СВЦЭМ!$D$39:$D$782,СВЦЭМ!$A$39:$A$782,$A138,СВЦЭМ!$B$39:$B$782,E$119)+'СЕТ СН'!$I$11+СВЦЭМ!$D$10+'СЕТ СН'!$I$6-'СЕТ СН'!$I$23</f>
        <v>2539.4026916399998</v>
      </c>
      <c r="F138" s="36">
        <f>SUMIFS(СВЦЭМ!$D$39:$D$782,СВЦЭМ!$A$39:$A$782,$A138,СВЦЭМ!$B$39:$B$782,F$119)+'СЕТ СН'!$I$11+СВЦЭМ!$D$10+'СЕТ СН'!$I$6-'СЕТ СН'!$I$23</f>
        <v>2541.3860561900001</v>
      </c>
      <c r="G138" s="36">
        <f>SUMIFS(СВЦЭМ!$D$39:$D$782,СВЦЭМ!$A$39:$A$782,$A138,СВЦЭМ!$B$39:$B$782,G$119)+'СЕТ СН'!$I$11+СВЦЭМ!$D$10+'СЕТ СН'!$I$6-'СЕТ СН'!$I$23</f>
        <v>2536.36458984</v>
      </c>
      <c r="H138" s="36">
        <f>SUMIFS(СВЦЭМ!$D$39:$D$782,СВЦЭМ!$A$39:$A$782,$A138,СВЦЭМ!$B$39:$B$782,H$119)+'СЕТ СН'!$I$11+СВЦЭМ!$D$10+'СЕТ СН'!$I$6-'СЕТ СН'!$I$23</f>
        <v>2524.8599810999999</v>
      </c>
      <c r="I138" s="36">
        <f>SUMIFS(СВЦЭМ!$D$39:$D$782,СВЦЭМ!$A$39:$A$782,$A138,СВЦЭМ!$B$39:$B$782,I$119)+'СЕТ СН'!$I$11+СВЦЭМ!$D$10+'СЕТ СН'!$I$6-'СЕТ СН'!$I$23</f>
        <v>2477.6491887800003</v>
      </c>
      <c r="J138" s="36">
        <f>SUMIFS(СВЦЭМ!$D$39:$D$782,СВЦЭМ!$A$39:$A$782,$A138,СВЦЭМ!$B$39:$B$782,J$119)+'СЕТ СН'!$I$11+СВЦЭМ!$D$10+'СЕТ СН'!$I$6-'СЕТ СН'!$I$23</f>
        <v>2469.1531231399999</v>
      </c>
      <c r="K138" s="36">
        <f>SUMIFS(СВЦЭМ!$D$39:$D$782,СВЦЭМ!$A$39:$A$782,$A138,СВЦЭМ!$B$39:$B$782,K$119)+'СЕТ СН'!$I$11+СВЦЭМ!$D$10+'СЕТ СН'!$I$6-'СЕТ СН'!$I$23</f>
        <v>2400.74455055</v>
      </c>
      <c r="L138" s="36">
        <f>SUMIFS(СВЦЭМ!$D$39:$D$782,СВЦЭМ!$A$39:$A$782,$A138,СВЦЭМ!$B$39:$B$782,L$119)+'СЕТ СН'!$I$11+СВЦЭМ!$D$10+'СЕТ СН'!$I$6-'СЕТ СН'!$I$23</f>
        <v>2367.3182044099999</v>
      </c>
      <c r="M138" s="36">
        <f>SUMIFS(СВЦЭМ!$D$39:$D$782,СВЦЭМ!$A$39:$A$782,$A138,СВЦЭМ!$B$39:$B$782,M$119)+'СЕТ СН'!$I$11+СВЦЭМ!$D$10+'СЕТ СН'!$I$6-'СЕТ СН'!$I$23</f>
        <v>2362.0707091599998</v>
      </c>
      <c r="N138" s="36">
        <f>SUMIFS(СВЦЭМ!$D$39:$D$782,СВЦЭМ!$A$39:$A$782,$A138,СВЦЭМ!$B$39:$B$782,N$119)+'СЕТ СН'!$I$11+СВЦЭМ!$D$10+'СЕТ СН'!$I$6-'СЕТ СН'!$I$23</f>
        <v>2384.1354240399996</v>
      </c>
      <c r="O138" s="36">
        <f>SUMIFS(СВЦЭМ!$D$39:$D$782,СВЦЭМ!$A$39:$A$782,$A138,СВЦЭМ!$B$39:$B$782,O$119)+'СЕТ СН'!$I$11+СВЦЭМ!$D$10+'СЕТ СН'!$I$6-'СЕТ СН'!$I$23</f>
        <v>2405.3547704599996</v>
      </c>
      <c r="P138" s="36">
        <f>SUMIFS(СВЦЭМ!$D$39:$D$782,СВЦЭМ!$A$39:$A$782,$A138,СВЦЭМ!$B$39:$B$782,P$119)+'СЕТ СН'!$I$11+СВЦЭМ!$D$10+'СЕТ СН'!$I$6-'СЕТ СН'!$I$23</f>
        <v>2408.8170173999997</v>
      </c>
      <c r="Q138" s="36">
        <f>SUMIFS(СВЦЭМ!$D$39:$D$782,СВЦЭМ!$A$39:$A$782,$A138,СВЦЭМ!$B$39:$B$782,Q$119)+'СЕТ СН'!$I$11+СВЦЭМ!$D$10+'СЕТ СН'!$I$6-'СЕТ СН'!$I$23</f>
        <v>2413.2799639499999</v>
      </c>
      <c r="R138" s="36">
        <f>SUMIFS(СВЦЭМ!$D$39:$D$782,СВЦЭМ!$A$39:$A$782,$A138,СВЦЭМ!$B$39:$B$782,R$119)+'СЕТ СН'!$I$11+СВЦЭМ!$D$10+'СЕТ СН'!$I$6-'СЕТ СН'!$I$23</f>
        <v>2418.6418937799999</v>
      </c>
      <c r="S138" s="36">
        <f>SUMIFS(СВЦЭМ!$D$39:$D$782,СВЦЭМ!$A$39:$A$782,$A138,СВЦЭМ!$B$39:$B$782,S$119)+'СЕТ СН'!$I$11+СВЦЭМ!$D$10+'СЕТ СН'!$I$6-'СЕТ СН'!$I$23</f>
        <v>2398.7221696199999</v>
      </c>
      <c r="T138" s="36">
        <f>SUMIFS(СВЦЭМ!$D$39:$D$782,СВЦЭМ!$A$39:$A$782,$A138,СВЦЭМ!$B$39:$B$782,T$119)+'СЕТ СН'!$I$11+СВЦЭМ!$D$10+'СЕТ СН'!$I$6-'СЕТ СН'!$I$23</f>
        <v>2385.3761342299999</v>
      </c>
      <c r="U138" s="36">
        <f>SUMIFS(СВЦЭМ!$D$39:$D$782,СВЦЭМ!$A$39:$A$782,$A138,СВЦЭМ!$B$39:$B$782,U$119)+'СЕТ СН'!$I$11+СВЦЭМ!$D$10+'СЕТ СН'!$I$6-'СЕТ СН'!$I$23</f>
        <v>2353.1390964499997</v>
      </c>
      <c r="V138" s="36">
        <f>SUMIFS(СВЦЭМ!$D$39:$D$782,СВЦЭМ!$A$39:$A$782,$A138,СВЦЭМ!$B$39:$B$782,V$119)+'СЕТ СН'!$I$11+СВЦЭМ!$D$10+'СЕТ СН'!$I$6-'СЕТ СН'!$I$23</f>
        <v>2339.58738976</v>
      </c>
      <c r="W138" s="36">
        <f>SUMIFS(СВЦЭМ!$D$39:$D$782,СВЦЭМ!$A$39:$A$782,$A138,СВЦЭМ!$B$39:$B$782,W$119)+'СЕТ СН'!$I$11+СВЦЭМ!$D$10+'СЕТ СН'!$I$6-'СЕТ СН'!$I$23</f>
        <v>2345.4402402799997</v>
      </c>
      <c r="X138" s="36">
        <f>SUMIFS(СВЦЭМ!$D$39:$D$782,СВЦЭМ!$A$39:$A$782,$A138,СВЦЭМ!$B$39:$B$782,X$119)+'СЕТ СН'!$I$11+СВЦЭМ!$D$10+'СЕТ СН'!$I$6-'СЕТ СН'!$I$23</f>
        <v>2389.7086177199999</v>
      </c>
      <c r="Y138" s="36">
        <f>SUMIFS(СВЦЭМ!$D$39:$D$782,СВЦЭМ!$A$39:$A$782,$A138,СВЦЭМ!$B$39:$B$782,Y$119)+'СЕТ СН'!$I$11+СВЦЭМ!$D$10+'СЕТ СН'!$I$6-'СЕТ СН'!$I$23</f>
        <v>2443.6030697199999</v>
      </c>
    </row>
    <row r="139" spans="1:25" ht="15.75" x14ac:dyDescent="0.2">
      <c r="A139" s="35">
        <f t="shared" si="3"/>
        <v>45005</v>
      </c>
      <c r="B139" s="36">
        <f>SUMIFS(СВЦЭМ!$D$39:$D$782,СВЦЭМ!$A$39:$A$782,$A139,СВЦЭМ!$B$39:$B$782,B$119)+'СЕТ СН'!$I$11+СВЦЭМ!$D$10+'СЕТ СН'!$I$6-'СЕТ СН'!$I$23</f>
        <v>2446.3084197500002</v>
      </c>
      <c r="C139" s="36">
        <f>SUMIFS(СВЦЭМ!$D$39:$D$782,СВЦЭМ!$A$39:$A$782,$A139,СВЦЭМ!$B$39:$B$782,C$119)+'СЕТ СН'!$I$11+СВЦЭМ!$D$10+'СЕТ СН'!$I$6-'СЕТ СН'!$I$23</f>
        <v>2494.4589569600003</v>
      </c>
      <c r="D139" s="36">
        <f>SUMIFS(СВЦЭМ!$D$39:$D$782,СВЦЭМ!$A$39:$A$782,$A139,СВЦЭМ!$B$39:$B$782,D$119)+'СЕТ СН'!$I$11+СВЦЭМ!$D$10+'СЕТ СН'!$I$6-'СЕТ СН'!$I$23</f>
        <v>2515.13141258</v>
      </c>
      <c r="E139" s="36">
        <f>SUMIFS(СВЦЭМ!$D$39:$D$782,СВЦЭМ!$A$39:$A$782,$A139,СВЦЭМ!$B$39:$B$782,E$119)+'СЕТ СН'!$I$11+СВЦЭМ!$D$10+'СЕТ СН'!$I$6-'СЕТ СН'!$I$23</f>
        <v>2531.4896590500002</v>
      </c>
      <c r="F139" s="36">
        <f>SUMIFS(СВЦЭМ!$D$39:$D$782,СВЦЭМ!$A$39:$A$782,$A139,СВЦЭМ!$B$39:$B$782,F$119)+'СЕТ СН'!$I$11+СВЦЭМ!$D$10+'СЕТ СН'!$I$6-'СЕТ СН'!$I$23</f>
        <v>2517.7597277599998</v>
      </c>
      <c r="G139" s="36">
        <f>SUMIFS(СВЦЭМ!$D$39:$D$782,СВЦЭМ!$A$39:$A$782,$A139,СВЦЭМ!$B$39:$B$782,G$119)+'СЕТ СН'!$I$11+СВЦЭМ!$D$10+'СЕТ СН'!$I$6-'СЕТ СН'!$I$23</f>
        <v>2508.16628257</v>
      </c>
      <c r="H139" s="36">
        <f>SUMIFS(СВЦЭМ!$D$39:$D$782,СВЦЭМ!$A$39:$A$782,$A139,СВЦЭМ!$B$39:$B$782,H$119)+'СЕТ СН'!$I$11+СВЦЭМ!$D$10+'СЕТ СН'!$I$6-'СЕТ СН'!$I$23</f>
        <v>2541.7174974199997</v>
      </c>
      <c r="I139" s="36">
        <f>SUMIFS(СВЦЭМ!$D$39:$D$782,СВЦЭМ!$A$39:$A$782,$A139,СВЦЭМ!$B$39:$B$782,I$119)+'СЕТ СН'!$I$11+СВЦЭМ!$D$10+'СЕТ СН'!$I$6-'СЕТ СН'!$I$23</f>
        <v>2452.4212333099999</v>
      </c>
      <c r="J139" s="36">
        <f>SUMIFS(СВЦЭМ!$D$39:$D$782,СВЦЭМ!$A$39:$A$782,$A139,СВЦЭМ!$B$39:$B$782,J$119)+'СЕТ СН'!$I$11+СВЦЭМ!$D$10+'СЕТ СН'!$I$6-'СЕТ СН'!$I$23</f>
        <v>2449.2093240200002</v>
      </c>
      <c r="K139" s="36">
        <f>SUMIFS(СВЦЭМ!$D$39:$D$782,СВЦЭМ!$A$39:$A$782,$A139,СВЦЭМ!$B$39:$B$782,K$119)+'СЕТ СН'!$I$11+СВЦЭМ!$D$10+'СЕТ СН'!$I$6-'СЕТ СН'!$I$23</f>
        <v>2414.7417151999998</v>
      </c>
      <c r="L139" s="36">
        <f>SUMIFS(СВЦЭМ!$D$39:$D$782,СВЦЭМ!$A$39:$A$782,$A139,СВЦЭМ!$B$39:$B$782,L$119)+'СЕТ СН'!$I$11+СВЦЭМ!$D$10+'СЕТ СН'!$I$6-'СЕТ СН'!$I$23</f>
        <v>2405.8226028499998</v>
      </c>
      <c r="M139" s="36">
        <f>SUMIFS(СВЦЭМ!$D$39:$D$782,СВЦЭМ!$A$39:$A$782,$A139,СВЦЭМ!$B$39:$B$782,M$119)+'СЕТ СН'!$I$11+СВЦЭМ!$D$10+'СЕТ СН'!$I$6-'СЕТ СН'!$I$23</f>
        <v>2418.9218673699997</v>
      </c>
      <c r="N139" s="36">
        <f>SUMIFS(СВЦЭМ!$D$39:$D$782,СВЦЭМ!$A$39:$A$782,$A139,СВЦЭМ!$B$39:$B$782,N$119)+'СЕТ СН'!$I$11+СВЦЭМ!$D$10+'СЕТ СН'!$I$6-'СЕТ СН'!$I$23</f>
        <v>2461.8609321100002</v>
      </c>
      <c r="O139" s="36">
        <f>SUMIFS(СВЦЭМ!$D$39:$D$782,СВЦЭМ!$A$39:$A$782,$A139,СВЦЭМ!$B$39:$B$782,O$119)+'СЕТ СН'!$I$11+СВЦЭМ!$D$10+'СЕТ СН'!$I$6-'СЕТ СН'!$I$23</f>
        <v>2491.1056162999998</v>
      </c>
      <c r="P139" s="36">
        <f>SUMIFS(СВЦЭМ!$D$39:$D$782,СВЦЭМ!$A$39:$A$782,$A139,СВЦЭМ!$B$39:$B$782,P$119)+'СЕТ СН'!$I$11+СВЦЭМ!$D$10+'СЕТ СН'!$I$6-'СЕТ СН'!$I$23</f>
        <v>2497.3559718199999</v>
      </c>
      <c r="Q139" s="36">
        <f>SUMIFS(СВЦЭМ!$D$39:$D$782,СВЦЭМ!$A$39:$A$782,$A139,СВЦЭМ!$B$39:$B$782,Q$119)+'СЕТ СН'!$I$11+СВЦЭМ!$D$10+'СЕТ СН'!$I$6-'СЕТ СН'!$I$23</f>
        <v>2508.1154164</v>
      </c>
      <c r="R139" s="36">
        <f>SUMIFS(СВЦЭМ!$D$39:$D$782,СВЦЭМ!$A$39:$A$782,$A139,СВЦЭМ!$B$39:$B$782,R$119)+'СЕТ СН'!$I$11+СВЦЭМ!$D$10+'СЕТ СН'!$I$6-'СЕТ СН'!$I$23</f>
        <v>2502.67581569</v>
      </c>
      <c r="S139" s="36">
        <f>SUMIFS(СВЦЭМ!$D$39:$D$782,СВЦЭМ!$A$39:$A$782,$A139,СВЦЭМ!$B$39:$B$782,S$119)+'СЕТ СН'!$I$11+СВЦЭМ!$D$10+'СЕТ СН'!$I$6-'СЕТ СН'!$I$23</f>
        <v>2484.09062184</v>
      </c>
      <c r="T139" s="36">
        <f>SUMIFS(СВЦЭМ!$D$39:$D$782,СВЦЭМ!$A$39:$A$782,$A139,СВЦЭМ!$B$39:$B$782,T$119)+'СЕТ СН'!$I$11+СВЦЭМ!$D$10+'СЕТ СН'!$I$6-'СЕТ СН'!$I$23</f>
        <v>2456.7212472299998</v>
      </c>
      <c r="U139" s="36">
        <f>SUMIFS(СВЦЭМ!$D$39:$D$782,СВЦЭМ!$A$39:$A$782,$A139,СВЦЭМ!$B$39:$B$782,U$119)+'СЕТ СН'!$I$11+СВЦЭМ!$D$10+'СЕТ СН'!$I$6-'СЕТ СН'!$I$23</f>
        <v>2416.4315850399998</v>
      </c>
      <c r="V139" s="36">
        <f>SUMIFS(СВЦЭМ!$D$39:$D$782,СВЦЭМ!$A$39:$A$782,$A139,СВЦЭМ!$B$39:$B$782,V$119)+'СЕТ СН'!$I$11+СВЦЭМ!$D$10+'СЕТ СН'!$I$6-'СЕТ СН'!$I$23</f>
        <v>2403.2236504799998</v>
      </c>
      <c r="W139" s="36">
        <f>SUMIFS(СВЦЭМ!$D$39:$D$782,СВЦЭМ!$A$39:$A$782,$A139,СВЦЭМ!$B$39:$B$782,W$119)+'СЕТ СН'!$I$11+СВЦЭМ!$D$10+'СЕТ СН'!$I$6-'СЕТ СН'!$I$23</f>
        <v>2402.6691590199998</v>
      </c>
      <c r="X139" s="36">
        <f>SUMIFS(СВЦЭМ!$D$39:$D$782,СВЦЭМ!$A$39:$A$782,$A139,СВЦЭМ!$B$39:$B$782,X$119)+'СЕТ СН'!$I$11+СВЦЭМ!$D$10+'СЕТ СН'!$I$6-'СЕТ СН'!$I$23</f>
        <v>2447.3565787999996</v>
      </c>
      <c r="Y139" s="36">
        <f>SUMIFS(СВЦЭМ!$D$39:$D$782,СВЦЭМ!$A$39:$A$782,$A139,СВЦЭМ!$B$39:$B$782,Y$119)+'СЕТ СН'!$I$11+СВЦЭМ!$D$10+'СЕТ СН'!$I$6-'СЕТ СН'!$I$23</f>
        <v>2485.9458226500001</v>
      </c>
    </row>
    <row r="140" spans="1:25" ht="15.75" x14ac:dyDescent="0.2">
      <c r="A140" s="35">
        <f t="shared" si="3"/>
        <v>45006</v>
      </c>
      <c r="B140" s="36">
        <f>SUMIFS(СВЦЭМ!$D$39:$D$782,СВЦЭМ!$A$39:$A$782,$A140,СВЦЭМ!$B$39:$B$782,B$119)+'СЕТ СН'!$I$11+СВЦЭМ!$D$10+'СЕТ СН'!$I$6-'СЕТ СН'!$I$23</f>
        <v>2402.6606984800001</v>
      </c>
      <c r="C140" s="36">
        <f>SUMIFS(СВЦЭМ!$D$39:$D$782,СВЦЭМ!$A$39:$A$782,$A140,СВЦЭМ!$B$39:$B$782,C$119)+'СЕТ СН'!$I$11+СВЦЭМ!$D$10+'СЕТ СН'!$I$6-'СЕТ СН'!$I$23</f>
        <v>2450.1148164400001</v>
      </c>
      <c r="D140" s="36">
        <f>SUMIFS(СВЦЭМ!$D$39:$D$782,СВЦЭМ!$A$39:$A$782,$A140,СВЦЭМ!$B$39:$B$782,D$119)+'СЕТ СН'!$I$11+СВЦЭМ!$D$10+'СЕТ СН'!$I$6-'СЕТ СН'!$I$23</f>
        <v>2477.3876650399998</v>
      </c>
      <c r="E140" s="36">
        <f>SUMIFS(СВЦЭМ!$D$39:$D$782,СВЦЭМ!$A$39:$A$782,$A140,СВЦЭМ!$B$39:$B$782,E$119)+'СЕТ СН'!$I$11+СВЦЭМ!$D$10+'СЕТ СН'!$I$6-'СЕТ СН'!$I$23</f>
        <v>2484.4245757099998</v>
      </c>
      <c r="F140" s="36">
        <f>SUMIFS(СВЦЭМ!$D$39:$D$782,СВЦЭМ!$A$39:$A$782,$A140,СВЦЭМ!$B$39:$B$782,F$119)+'СЕТ СН'!$I$11+СВЦЭМ!$D$10+'СЕТ СН'!$I$6-'СЕТ СН'!$I$23</f>
        <v>2452.4845061799997</v>
      </c>
      <c r="G140" s="36">
        <f>SUMIFS(СВЦЭМ!$D$39:$D$782,СВЦЭМ!$A$39:$A$782,$A140,СВЦЭМ!$B$39:$B$782,G$119)+'СЕТ СН'!$I$11+СВЦЭМ!$D$10+'СЕТ СН'!$I$6-'СЕТ СН'!$I$23</f>
        <v>2454.66367236</v>
      </c>
      <c r="H140" s="36">
        <f>SUMIFS(СВЦЭМ!$D$39:$D$782,СВЦЭМ!$A$39:$A$782,$A140,СВЦЭМ!$B$39:$B$782,H$119)+'СЕТ СН'!$I$11+СВЦЭМ!$D$10+'СЕТ СН'!$I$6-'СЕТ СН'!$I$23</f>
        <v>2394.5625259500002</v>
      </c>
      <c r="I140" s="36">
        <f>SUMIFS(СВЦЭМ!$D$39:$D$782,СВЦЭМ!$A$39:$A$782,$A140,СВЦЭМ!$B$39:$B$782,I$119)+'СЕТ СН'!$I$11+СВЦЭМ!$D$10+'СЕТ СН'!$I$6-'СЕТ СН'!$I$23</f>
        <v>2332.7516938600002</v>
      </c>
      <c r="J140" s="36">
        <f>SUMIFS(СВЦЭМ!$D$39:$D$782,СВЦЭМ!$A$39:$A$782,$A140,СВЦЭМ!$B$39:$B$782,J$119)+'СЕТ СН'!$I$11+СВЦЭМ!$D$10+'СЕТ СН'!$I$6-'СЕТ СН'!$I$23</f>
        <v>2331.2507887299998</v>
      </c>
      <c r="K140" s="36">
        <f>SUMIFS(СВЦЭМ!$D$39:$D$782,СВЦЭМ!$A$39:$A$782,$A140,СВЦЭМ!$B$39:$B$782,K$119)+'СЕТ СН'!$I$11+СВЦЭМ!$D$10+'СЕТ СН'!$I$6-'СЕТ СН'!$I$23</f>
        <v>2315.75664155</v>
      </c>
      <c r="L140" s="36">
        <f>SUMIFS(СВЦЭМ!$D$39:$D$782,СВЦЭМ!$A$39:$A$782,$A140,СВЦЭМ!$B$39:$B$782,L$119)+'СЕТ СН'!$I$11+СВЦЭМ!$D$10+'СЕТ СН'!$I$6-'СЕТ СН'!$I$23</f>
        <v>2324.2911453799998</v>
      </c>
      <c r="M140" s="36">
        <f>SUMIFS(СВЦЭМ!$D$39:$D$782,СВЦЭМ!$A$39:$A$782,$A140,СВЦЭМ!$B$39:$B$782,M$119)+'СЕТ СН'!$I$11+СВЦЭМ!$D$10+'СЕТ СН'!$I$6-'СЕТ СН'!$I$23</f>
        <v>2365.3208977300001</v>
      </c>
      <c r="N140" s="36">
        <f>SUMIFS(СВЦЭМ!$D$39:$D$782,СВЦЭМ!$A$39:$A$782,$A140,СВЦЭМ!$B$39:$B$782,N$119)+'СЕТ СН'!$I$11+СВЦЭМ!$D$10+'СЕТ СН'!$I$6-'СЕТ СН'!$I$23</f>
        <v>2398.4807551899999</v>
      </c>
      <c r="O140" s="36">
        <f>SUMIFS(СВЦЭМ!$D$39:$D$782,СВЦЭМ!$A$39:$A$782,$A140,СВЦЭМ!$B$39:$B$782,O$119)+'СЕТ СН'!$I$11+СВЦЭМ!$D$10+'СЕТ СН'!$I$6-'СЕТ СН'!$I$23</f>
        <v>2441.0636462900002</v>
      </c>
      <c r="P140" s="36">
        <f>SUMIFS(СВЦЭМ!$D$39:$D$782,СВЦЭМ!$A$39:$A$782,$A140,СВЦЭМ!$B$39:$B$782,P$119)+'СЕТ СН'!$I$11+СВЦЭМ!$D$10+'СЕТ СН'!$I$6-'СЕТ СН'!$I$23</f>
        <v>2457.5191025899999</v>
      </c>
      <c r="Q140" s="36">
        <f>SUMIFS(СВЦЭМ!$D$39:$D$782,СВЦЭМ!$A$39:$A$782,$A140,СВЦЭМ!$B$39:$B$782,Q$119)+'СЕТ СН'!$I$11+СВЦЭМ!$D$10+'СЕТ СН'!$I$6-'СЕТ СН'!$I$23</f>
        <v>2461.1126913600001</v>
      </c>
      <c r="R140" s="36">
        <f>SUMIFS(СВЦЭМ!$D$39:$D$782,СВЦЭМ!$A$39:$A$782,$A140,СВЦЭМ!$B$39:$B$782,R$119)+'СЕТ СН'!$I$11+СВЦЭМ!$D$10+'СЕТ СН'!$I$6-'СЕТ СН'!$I$23</f>
        <v>2454.5695459399999</v>
      </c>
      <c r="S140" s="36">
        <f>SUMIFS(СВЦЭМ!$D$39:$D$782,СВЦЭМ!$A$39:$A$782,$A140,СВЦЭМ!$B$39:$B$782,S$119)+'СЕТ СН'!$I$11+СВЦЭМ!$D$10+'СЕТ СН'!$I$6-'СЕТ СН'!$I$23</f>
        <v>2435.6329734199999</v>
      </c>
      <c r="T140" s="36">
        <f>SUMIFS(СВЦЭМ!$D$39:$D$782,СВЦЭМ!$A$39:$A$782,$A140,СВЦЭМ!$B$39:$B$782,T$119)+'СЕТ СН'!$I$11+СВЦЭМ!$D$10+'СЕТ СН'!$I$6-'СЕТ СН'!$I$23</f>
        <v>2408.2123036200001</v>
      </c>
      <c r="U140" s="36">
        <f>SUMIFS(СВЦЭМ!$D$39:$D$782,СВЦЭМ!$A$39:$A$782,$A140,СВЦЭМ!$B$39:$B$782,U$119)+'СЕТ СН'!$I$11+СВЦЭМ!$D$10+'СЕТ СН'!$I$6-'СЕТ СН'!$I$23</f>
        <v>2378.0771190400001</v>
      </c>
      <c r="V140" s="36">
        <f>SUMIFS(СВЦЭМ!$D$39:$D$782,СВЦЭМ!$A$39:$A$782,$A140,СВЦЭМ!$B$39:$B$782,V$119)+'СЕТ СН'!$I$11+СВЦЭМ!$D$10+'СЕТ СН'!$I$6-'СЕТ СН'!$I$23</f>
        <v>2363.0273944599999</v>
      </c>
      <c r="W140" s="36">
        <f>SUMIFS(СВЦЭМ!$D$39:$D$782,СВЦЭМ!$A$39:$A$782,$A140,СВЦЭМ!$B$39:$B$782,W$119)+'СЕТ СН'!$I$11+СВЦЭМ!$D$10+'СЕТ СН'!$I$6-'СЕТ СН'!$I$23</f>
        <v>2369.21183324</v>
      </c>
      <c r="X140" s="36">
        <f>SUMIFS(СВЦЭМ!$D$39:$D$782,СВЦЭМ!$A$39:$A$782,$A140,СВЦЭМ!$B$39:$B$782,X$119)+'СЕТ СН'!$I$11+СВЦЭМ!$D$10+'СЕТ СН'!$I$6-'СЕТ СН'!$I$23</f>
        <v>2400.7836792399999</v>
      </c>
      <c r="Y140" s="36">
        <f>SUMIFS(СВЦЭМ!$D$39:$D$782,СВЦЭМ!$A$39:$A$782,$A140,СВЦЭМ!$B$39:$B$782,Y$119)+'СЕТ СН'!$I$11+СВЦЭМ!$D$10+'СЕТ СН'!$I$6-'СЕТ СН'!$I$23</f>
        <v>2434.34747659</v>
      </c>
    </row>
    <row r="141" spans="1:25" ht="15.75" x14ac:dyDescent="0.2">
      <c r="A141" s="35">
        <f t="shared" si="3"/>
        <v>45007</v>
      </c>
      <c r="B141" s="36">
        <f>SUMIFS(СВЦЭМ!$D$39:$D$782,СВЦЭМ!$A$39:$A$782,$A141,СВЦЭМ!$B$39:$B$782,B$119)+'СЕТ СН'!$I$11+СВЦЭМ!$D$10+'СЕТ СН'!$I$6-'СЕТ СН'!$I$23</f>
        <v>2545.5611089100003</v>
      </c>
      <c r="C141" s="36">
        <f>SUMIFS(СВЦЭМ!$D$39:$D$782,СВЦЭМ!$A$39:$A$782,$A141,СВЦЭМ!$B$39:$B$782,C$119)+'СЕТ СН'!$I$11+СВЦЭМ!$D$10+'СЕТ СН'!$I$6-'СЕТ СН'!$I$23</f>
        <v>2594.62518404</v>
      </c>
      <c r="D141" s="36">
        <f>SUMIFS(СВЦЭМ!$D$39:$D$782,СВЦЭМ!$A$39:$A$782,$A141,СВЦЭМ!$B$39:$B$782,D$119)+'СЕТ СН'!$I$11+СВЦЭМ!$D$10+'СЕТ СН'!$I$6-'СЕТ СН'!$I$23</f>
        <v>2673.3604843100002</v>
      </c>
      <c r="E141" s="36">
        <f>SUMIFS(СВЦЭМ!$D$39:$D$782,СВЦЭМ!$A$39:$A$782,$A141,СВЦЭМ!$B$39:$B$782,E$119)+'СЕТ СН'!$I$11+СВЦЭМ!$D$10+'СЕТ СН'!$I$6-'СЕТ СН'!$I$23</f>
        <v>2685.8757107000001</v>
      </c>
      <c r="F141" s="36">
        <f>SUMIFS(СВЦЭМ!$D$39:$D$782,СВЦЭМ!$A$39:$A$782,$A141,СВЦЭМ!$B$39:$B$782,F$119)+'СЕТ СН'!$I$11+СВЦЭМ!$D$10+'СЕТ СН'!$I$6-'СЕТ СН'!$I$23</f>
        <v>2696.93687383</v>
      </c>
      <c r="G141" s="36">
        <f>SUMIFS(СВЦЭМ!$D$39:$D$782,СВЦЭМ!$A$39:$A$782,$A141,СВЦЭМ!$B$39:$B$782,G$119)+'СЕТ СН'!$I$11+СВЦЭМ!$D$10+'СЕТ СН'!$I$6-'СЕТ СН'!$I$23</f>
        <v>2661.2090098999997</v>
      </c>
      <c r="H141" s="36">
        <f>SUMIFS(СВЦЭМ!$D$39:$D$782,СВЦЭМ!$A$39:$A$782,$A141,СВЦЭМ!$B$39:$B$782,H$119)+'СЕТ СН'!$I$11+СВЦЭМ!$D$10+'СЕТ СН'!$I$6-'СЕТ СН'!$I$23</f>
        <v>2601.4928632199999</v>
      </c>
      <c r="I141" s="36">
        <f>SUMIFS(СВЦЭМ!$D$39:$D$782,СВЦЭМ!$A$39:$A$782,$A141,СВЦЭМ!$B$39:$B$782,I$119)+'СЕТ СН'!$I$11+СВЦЭМ!$D$10+'СЕТ СН'!$I$6-'СЕТ СН'!$I$23</f>
        <v>2548.8298928200002</v>
      </c>
      <c r="J141" s="36">
        <f>SUMIFS(СВЦЭМ!$D$39:$D$782,СВЦЭМ!$A$39:$A$782,$A141,СВЦЭМ!$B$39:$B$782,J$119)+'СЕТ СН'!$I$11+СВЦЭМ!$D$10+'СЕТ СН'!$I$6-'СЕТ СН'!$I$23</f>
        <v>2538.88047994</v>
      </c>
      <c r="K141" s="36">
        <f>SUMIFS(СВЦЭМ!$D$39:$D$782,СВЦЭМ!$A$39:$A$782,$A141,СВЦЭМ!$B$39:$B$782,K$119)+'СЕТ СН'!$I$11+СВЦЭМ!$D$10+'СЕТ СН'!$I$6-'СЕТ СН'!$I$23</f>
        <v>2516.19808878</v>
      </c>
      <c r="L141" s="36">
        <f>SUMIFS(СВЦЭМ!$D$39:$D$782,СВЦЭМ!$A$39:$A$782,$A141,СВЦЭМ!$B$39:$B$782,L$119)+'СЕТ СН'!$I$11+СВЦЭМ!$D$10+'СЕТ СН'!$I$6-'СЕТ СН'!$I$23</f>
        <v>2518.5533947899999</v>
      </c>
      <c r="M141" s="36">
        <f>SUMIFS(СВЦЭМ!$D$39:$D$782,СВЦЭМ!$A$39:$A$782,$A141,СВЦЭМ!$B$39:$B$782,M$119)+'СЕТ СН'!$I$11+СВЦЭМ!$D$10+'СЕТ СН'!$I$6-'СЕТ СН'!$I$23</f>
        <v>2491.7601221200002</v>
      </c>
      <c r="N141" s="36">
        <f>SUMIFS(СВЦЭМ!$D$39:$D$782,СВЦЭМ!$A$39:$A$782,$A141,СВЦЭМ!$B$39:$B$782,N$119)+'СЕТ СН'!$I$11+СВЦЭМ!$D$10+'СЕТ СН'!$I$6-'СЕТ СН'!$I$23</f>
        <v>2600.3611814699998</v>
      </c>
      <c r="O141" s="36">
        <f>SUMIFS(СВЦЭМ!$D$39:$D$782,СВЦЭМ!$A$39:$A$782,$A141,СВЦЭМ!$B$39:$B$782,O$119)+'СЕТ СН'!$I$11+СВЦЭМ!$D$10+'СЕТ СН'!$I$6-'СЕТ СН'!$I$23</f>
        <v>2608.1481218899999</v>
      </c>
      <c r="P141" s="36">
        <f>SUMIFS(СВЦЭМ!$D$39:$D$782,СВЦЭМ!$A$39:$A$782,$A141,СВЦЭМ!$B$39:$B$782,P$119)+'СЕТ СН'!$I$11+СВЦЭМ!$D$10+'СЕТ СН'!$I$6-'СЕТ СН'!$I$23</f>
        <v>2611.03353315</v>
      </c>
      <c r="Q141" s="36">
        <f>SUMIFS(СВЦЭМ!$D$39:$D$782,СВЦЭМ!$A$39:$A$782,$A141,СВЦЭМ!$B$39:$B$782,Q$119)+'СЕТ СН'!$I$11+СВЦЭМ!$D$10+'СЕТ СН'!$I$6-'СЕТ СН'!$I$23</f>
        <v>2611.67339464</v>
      </c>
      <c r="R141" s="36">
        <f>SUMIFS(СВЦЭМ!$D$39:$D$782,СВЦЭМ!$A$39:$A$782,$A141,СВЦЭМ!$B$39:$B$782,R$119)+'СЕТ СН'!$I$11+СВЦЭМ!$D$10+'СЕТ СН'!$I$6-'СЕТ СН'!$I$23</f>
        <v>2581.88647481</v>
      </c>
      <c r="S141" s="36">
        <f>SUMIFS(СВЦЭМ!$D$39:$D$782,СВЦЭМ!$A$39:$A$782,$A141,СВЦЭМ!$B$39:$B$782,S$119)+'СЕТ СН'!$I$11+СВЦЭМ!$D$10+'СЕТ СН'!$I$6-'СЕТ СН'!$I$23</f>
        <v>2557.63329234</v>
      </c>
      <c r="T141" s="36">
        <f>SUMIFS(СВЦЭМ!$D$39:$D$782,СВЦЭМ!$A$39:$A$782,$A141,СВЦЭМ!$B$39:$B$782,T$119)+'СЕТ СН'!$I$11+СВЦЭМ!$D$10+'СЕТ СН'!$I$6-'СЕТ СН'!$I$23</f>
        <v>2558.9126506399998</v>
      </c>
      <c r="U141" s="36">
        <f>SUMIFS(СВЦЭМ!$D$39:$D$782,СВЦЭМ!$A$39:$A$782,$A141,СВЦЭМ!$B$39:$B$782,U$119)+'СЕТ СН'!$I$11+СВЦЭМ!$D$10+'СЕТ СН'!$I$6-'СЕТ СН'!$I$23</f>
        <v>2515.39793177</v>
      </c>
      <c r="V141" s="36">
        <f>SUMIFS(СВЦЭМ!$D$39:$D$782,СВЦЭМ!$A$39:$A$782,$A141,СВЦЭМ!$B$39:$B$782,V$119)+'СЕТ СН'!$I$11+СВЦЭМ!$D$10+'СЕТ СН'!$I$6-'СЕТ СН'!$I$23</f>
        <v>2482.7675874899996</v>
      </c>
      <c r="W141" s="36">
        <f>SUMIFS(СВЦЭМ!$D$39:$D$782,СВЦЭМ!$A$39:$A$782,$A141,СВЦЭМ!$B$39:$B$782,W$119)+'СЕТ СН'!$I$11+СВЦЭМ!$D$10+'СЕТ СН'!$I$6-'СЕТ СН'!$I$23</f>
        <v>2481.0521356199997</v>
      </c>
      <c r="X141" s="36">
        <f>SUMIFS(СВЦЭМ!$D$39:$D$782,СВЦЭМ!$A$39:$A$782,$A141,СВЦЭМ!$B$39:$B$782,X$119)+'СЕТ СН'!$I$11+СВЦЭМ!$D$10+'СЕТ СН'!$I$6-'СЕТ СН'!$I$23</f>
        <v>2490.5459750999999</v>
      </c>
      <c r="Y141" s="36">
        <f>SUMIFS(СВЦЭМ!$D$39:$D$782,СВЦЭМ!$A$39:$A$782,$A141,СВЦЭМ!$B$39:$B$782,Y$119)+'СЕТ СН'!$I$11+СВЦЭМ!$D$10+'СЕТ СН'!$I$6-'СЕТ СН'!$I$23</f>
        <v>2540.7951887600002</v>
      </c>
    </row>
    <row r="142" spans="1:25" ht="15.75" x14ac:dyDescent="0.2">
      <c r="A142" s="35">
        <f t="shared" si="3"/>
        <v>45008</v>
      </c>
      <c r="B142" s="36">
        <f>SUMIFS(СВЦЭМ!$D$39:$D$782,СВЦЭМ!$A$39:$A$782,$A142,СВЦЭМ!$B$39:$B$782,B$119)+'СЕТ СН'!$I$11+СВЦЭМ!$D$10+'СЕТ СН'!$I$6-'СЕТ СН'!$I$23</f>
        <v>2611.2776344399999</v>
      </c>
      <c r="C142" s="36">
        <f>SUMIFS(СВЦЭМ!$D$39:$D$782,СВЦЭМ!$A$39:$A$782,$A142,СВЦЭМ!$B$39:$B$782,C$119)+'СЕТ СН'!$I$11+СВЦЭМ!$D$10+'СЕТ СН'!$I$6-'СЕТ СН'!$I$23</f>
        <v>2681.8297901000001</v>
      </c>
      <c r="D142" s="36">
        <f>SUMIFS(СВЦЭМ!$D$39:$D$782,СВЦЭМ!$A$39:$A$782,$A142,СВЦЭМ!$B$39:$B$782,D$119)+'СЕТ СН'!$I$11+СВЦЭМ!$D$10+'СЕТ СН'!$I$6-'СЕТ СН'!$I$23</f>
        <v>2714.9556563299998</v>
      </c>
      <c r="E142" s="36">
        <f>SUMIFS(СВЦЭМ!$D$39:$D$782,СВЦЭМ!$A$39:$A$782,$A142,СВЦЭМ!$B$39:$B$782,E$119)+'СЕТ СН'!$I$11+СВЦЭМ!$D$10+'СЕТ СН'!$I$6-'СЕТ СН'!$I$23</f>
        <v>2735.5679867200001</v>
      </c>
      <c r="F142" s="36">
        <f>SUMIFS(СВЦЭМ!$D$39:$D$782,СВЦЭМ!$A$39:$A$782,$A142,СВЦЭМ!$B$39:$B$782,F$119)+'СЕТ СН'!$I$11+СВЦЭМ!$D$10+'СЕТ СН'!$I$6-'СЕТ СН'!$I$23</f>
        <v>2731.99653184</v>
      </c>
      <c r="G142" s="36">
        <f>SUMIFS(СВЦЭМ!$D$39:$D$782,СВЦЭМ!$A$39:$A$782,$A142,СВЦЭМ!$B$39:$B$782,G$119)+'СЕТ СН'!$I$11+СВЦЭМ!$D$10+'СЕТ СН'!$I$6-'СЕТ СН'!$I$23</f>
        <v>2662.1816022399998</v>
      </c>
      <c r="H142" s="36">
        <f>SUMIFS(СВЦЭМ!$D$39:$D$782,СВЦЭМ!$A$39:$A$782,$A142,СВЦЭМ!$B$39:$B$782,H$119)+'СЕТ СН'!$I$11+СВЦЭМ!$D$10+'СЕТ СН'!$I$6-'СЕТ СН'!$I$23</f>
        <v>2627.6097582699999</v>
      </c>
      <c r="I142" s="36">
        <f>SUMIFS(СВЦЭМ!$D$39:$D$782,СВЦЭМ!$A$39:$A$782,$A142,СВЦЭМ!$B$39:$B$782,I$119)+'СЕТ СН'!$I$11+СВЦЭМ!$D$10+'СЕТ СН'!$I$6-'СЕТ СН'!$I$23</f>
        <v>2564.28391814</v>
      </c>
      <c r="J142" s="36">
        <f>SUMIFS(СВЦЭМ!$D$39:$D$782,СВЦЭМ!$A$39:$A$782,$A142,СВЦЭМ!$B$39:$B$782,J$119)+'СЕТ СН'!$I$11+СВЦЭМ!$D$10+'СЕТ СН'!$I$6-'СЕТ СН'!$I$23</f>
        <v>2546.2211657899998</v>
      </c>
      <c r="K142" s="36">
        <f>SUMIFS(СВЦЭМ!$D$39:$D$782,СВЦЭМ!$A$39:$A$782,$A142,СВЦЭМ!$B$39:$B$782,K$119)+'СЕТ СН'!$I$11+СВЦЭМ!$D$10+'СЕТ СН'!$I$6-'СЕТ СН'!$I$23</f>
        <v>2522.9410862999998</v>
      </c>
      <c r="L142" s="36">
        <f>SUMIFS(СВЦЭМ!$D$39:$D$782,СВЦЭМ!$A$39:$A$782,$A142,СВЦЭМ!$B$39:$B$782,L$119)+'СЕТ СН'!$I$11+СВЦЭМ!$D$10+'СЕТ СН'!$I$6-'СЕТ СН'!$I$23</f>
        <v>2486.6044599500001</v>
      </c>
      <c r="M142" s="36">
        <f>SUMIFS(СВЦЭМ!$D$39:$D$782,СВЦЭМ!$A$39:$A$782,$A142,СВЦЭМ!$B$39:$B$782,M$119)+'СЕТ СН'!$I$11+СВЦЭМ!$D$10+'СЕТ СН'!$I$6-'СЕТ СН'!$I$23</f>
        <v>2512.15165497</v>
      </c>
      <c r="N142" s="36">
        <f>SUMIFS(СВЦЭМ!$D$39:$D$782,СВЦЭМ!$A$39:$A$782,$A142,СВЦЭМ!$B$39:$B$782,N$119)+'СЕТ СН'!$I$11+СВЦЭМ!$D$10+'СЕТ СН'!$I$6-'СЕТ СН'!$I$23</f>
        <v>2554.0403998699999</v>
      </c>
      <c r="O142" s="36">
        <f>SUMIFS(СВЦЭМ!$D$39:$D$782,СВЦЭМ!$A$39:$A$782,$A142,СВЦЭМ!$B$39:$B$782,O$119)+'СЕТ СН'!$I$11+СВЦЭМ!$D$10+'СЕТ СН'!$I$6-'СЕТ СН'!$I$23</f>
        <v>2591.1127279399998</v>
      </c>
      <c r="P142" s="36">
        <f>SUMIFS(СВЦЭМ!$D$39:$D$782,СВЦЭМ!$A$39:$A$782,$A142,СВЦЭМ!$B$39:$B$782,P$119)+'СЕТ СН'!$I$11+СВЦЭМ!$D$10+'СЕТ СН'!$I$6-'СЕТ СН'!$I$23</f>
        <v>2633.6615123900001</v>
      </c>
      <c r="Q142" s="36">
        <f>SUMIFS(СВЦЭМ!$D$39:$D$782,СВЦЭМ!$A$39:$A$782,$A142,СВЦЭМ!$B$39:$B$782,Q$119)+'СЕТ СН'!$I$11+СВЦЭМ!$D$10+'СЕТ СН'!$I$6-'СЕТ СН'!$I$23</f>
        <v>2632.281125</v>
      </c>
      <c r="R142" s="36">
        <f>SUMIFS(СВЦЭМ!$D$39:$D$782,СВЦЭМ!$A$39:$A$782,$A142,СВЦЭМ!$B$39:$B$782,R$119)+'СЕТ СН'!$I$11+СВЦЭМ!$D$10+'СЕТ СН'!$I$6-'СЕТ СН'!$I$23</f>
        <v>2593.12220351</v>
      </c>
      <c r="S142" s="36">
        <f>SUMIFS(СВЦЭМ!$D$39:$D$782,СВЦЭМ!$A$39:$A$782,$A142,СВЦЭМ!$B$39:$B$782,S$119)+'СЕТ СН'!$I$11+СВЦЭМ!$D$10+'СЕТ СН'!$I$6-'СЕТ СН'!$I$23</f>
        <v>2577.15463628</v>
      </c>
      <c r="T142" s="36">
        <f>SUMIFS(СВЦЭМ!$D$39:$D$782,СВЦЭМ!$A$39:$A$782,$A142,СВЦЭМ!$B$39:$B$782,T$119)+'СЕТ СН'!$I$11+СВЦЭМ!$D$10+'СЕТ СН'!$I$6-'СЕТ СН'!$I$23</f>
        <v>2542.4406800699999</v>
      </c>
      <c r="U142" s="36">
        <f>SUMIFS(СВЦЭМ!$D$39:$D$782,СВЦЭМ!$A$39:$A$782,$A142,СВЦЭМ!$B$39:$B$782,U$119)+'СЕТ СН'!$I$11+СВЦЭМ!$D$10+'СЕТ СН'!$I$6-'СЕТ СН'!$I$23</f>
        <v>2498.4852818199997</v>
      </c>
      <c r="V142" s="36">
        <f>SUMIFS(СВЦЭМ!$D$39:$D$782,СВЦЭМ!$A$39:$A$782,$A142,СВЦЭМ!$B$39:$B$782,V$119)+'СЕТ СН'!$I$11+СВЦЭМ!$D$10+'СЕТ СН'!$I$6-'СЕТ СН'!$I$23</f>
        <v>2484.2900018099999</v>
      </c>
      <c r="W142" s="36">
        <f>SUMIFS(СВЦЭМ!$D$39:$D$782,СВЦЭМ!$A$39:$A$782,$A142,СВЦЭМ!$B$39:$B$782,W$119)+'СЕТ СН'!$I$11+СВЦЭМ!$D$10+'СЕТ СН'!$I$6-'СЕТ СН'!$I$23</f>
        <v>2520.7578084799998</v>
      </c>
      <c r="X142" s="36">
        <f>SUMIFS(СВЦЭМ!$D$39:$D$782,СВЦЭМ!$A$39:$A$782,$A142,СВЦЭМ!$B$39:$B$782,X$119)+'СЕТ СН'!$I$11+СВЦЭМ!$D$10+'СЕТ СН'!$I$6-'СЕТ СН'!$I$23</f>
        <v>2558.2380150199997</v>
      </c>
      <c r="Y142" s="36">
        <f>SUMIFS(СВЦЭМ!$D$39:$D$782,СВЦЭМ!$A$39:$A$782,$A142,СВЦЭМ!$B$39:$B$782,Y$119)+'СЕТ СН'!$I$11+СВЦЭМ!$D$10+'СЕТ СН'!$I$6-'СЕТ СН'!$I$23</f>
        <v>2590.2936966500001</v>
      </c>
    </row>
    <row r="143" spans="1:25" ht="15.75" x14ac:dyDescent="0.2">
      <c r="A143" s="35">
        <f t="shared" si="3"/>
        <v>45009</v>
      </c>
      <c r="B143" s="36">
        <f>SUMIFS(СВЦЭМ!$D$39:$D$782,СВЦЭМ!$A$39:$A$782,$A143,СВЦЭМ!$B$39:$B$782,B$119)+'СЕТ СН'!$I$11+СВЦЭМ!$D$10+'СЕТ СН'!$I$6-'СЕТ СН'!$I$23</f>
        <v>2685.0594848199999</v>
      </c>
      <c r="C143" s="36">
        <f>SUMIFS(СВЦЭМ!$D$39:$D$782,СВЦЭМ!$A$39:$A$782,$A143,СВЦЭМ!$B$39:$B$782,C$119)+'СЕТ СН'!$I$11+СВЦЭМ!$D$10+'СЕТ СН'!$I$6-'СЕТ СН'!$I$23</f>
        <v>2765.8656197800001</v>
      </c>
      <c r="D143" s="36">
        <f>SUMIFS(СВЦЭМ!$D$39:$D$782,СВЦЭМ!$A$39:$A$782,$A143,СВЦЭМ!$B$39:$B$782,D$119)+'СЕТ СН'!$I$11+СВЦЭМ!$D$10+'СЕТ СН'!$I$6-'СЕТ СН'!$I$23</f>
        <v>2755.8948969399999</v>
      </c>
      <c r="E143" s="36">
        <f>SUMIFS(СВЦЭМ!$D$39:$D$782,СВЦЭМ!$A$39:$A$782,$A143,СВЦЭМ!$B$39:$B$782,E$119)+'СЕТ СН'!$I$11+СВЦЭМ!$D$10+'СЕТ СН'!$I$6-'СЕТ СН'!$I$23</f>
        <v>2757.7351208599998</v>
      </c>
      <c r="F143" s="36">
        <f>SUMIFS(СВЦЭМ!$D$39:$D$782,СВЦЭМ!$A$39:$A$782,$A143,СВЦЭМ!$B$39:$B$782,F$119)+'СЕТ СН'!$I$11+СВЦЭМ!$D$10+'СЕТ СН'!$I$6-'СЕТ СН'!$I$23</f>
        <v>2757.3766849999997</v>
      </c>
      <c r="G143" s="36">
        <f>SUMIFS(СВЦЭМ!$D$39:$D$782,СВЦЭМ!$A$39:$A$782,$A143,СВЦЭМ!$B$39:$B$782,G$119)+'СЕТ СН'!$I$11+СВЦЭМ!$D$10+'СЕТ СН'!$I$6-'СЕТ СН'!$I$23</f>
        <v>2755.1835028800001</v>
      </c>
      <c r="H143" s="36">
        <f>SUMIFS(СВЦЭМ!$D$39:$D$782,СВЦЭМ!$A$39:$A$782,$A143,СВЦЭМ!$B$39:$B$782,H$119)+'СЕТ СН'!$I$11+СВЦЭМ!$D$10+'СЕТ СН'!$I$6-'СЕТ СН'!$I$23</f>
        <v>2735.5232157299997</v>
      </c>
      <c r="I143" s="36">
        <f>SUMIFS(СВЦЭМ!$D$39:$D$782,СВЦЭМ!$A$39:$A$782,$A143,СВЦЭМ!$B$39:$B$782,I$119)+'СЕТ СН'!$I$11+СВЦЭМ!$D$10+'СЕТ СН'!$I$6-'СЕТ СН'!$I$23</f>
        <v>2655.8741788299999</v>
      </c>
      <c r="J143" s="36">
        <f>SUMIFS(СВЦЭМ!$D$39:$D$782,СВЦЭМ!$A$39:$A$782,$A143,СВЦЭМ!$B$39:$B$782,J$119)+'СЕТ СН'!$I$11+СВЦЭМ!$D$10+'СЕТ СН'!$I$6-'СЕТ СН'!$I$23</f>
        <v>2648.43529137</v>
      </c>
      <c r="K143" s="36">
        <f>SUMIFS(СВЦЭМ!$D$39:$D$782,СВЦЭМ!$A$39:$A$782,$A143,СВЦЭМ!$B$39:$B$782,K$119)+'СЕТ СН'!$I$11+СВЦЭМ!$D$10+'СЕТ СН'!$I$6-'СЕТ СН'!$I$23</f>
        <v>2618.1708849199999</v>
      </c>
      <c r="L143" s="36">
        <f>SUMIFS(СВЦЭМ!$D$39:$D$782,СВЦЭМ!$A$39:$A$782,$A143,СВЦЭМ!$B$39:$B$782,L$119)+'СЕТ СН'!$I$11+СВЦЭМ!$D$10+'СЕТ СН'!$I$6-'СЕТ СН'!$I$23</f>
        <v>2559.6473784099999</v>
      </c>
      <c r="M143" s="36">
        <f>SUMIFS(СВЦЭМ!$D$39:$D$782,СВЦЭМ!$A$39:$A$782,$A143,СВЦЭМ!$B$39:$B$782,M$119)+'СЕТ СН'!$I$11+СВЦЭМ!$D$10+'СЕТ СН'!$I$6-'СЕТ СН'!$I$23</f>
        <v>2557.21186003</v>
      </c>
      <c r="N143" s="36">
        <f>SUMIFS(СВЦЭМ!$D$39:$D$782,СВЦЭМ!$A$39:$A$782,$A143,СВЦЭМ!$B$39:$B$782,N$119)+'СЕТ СН'!$I$11+СВЦЭМ!$D$10+'СЕТ СН'!$I$6-'СЕТ СН'!$I$23</f>
        <v>2565.6597228099999</v>
      </c>
      <c r="O143" s="36">
        <f>SUMIFS(СВЦЭМ!$D$39:$D$782,СВЦЭМ!$A$39:$A$782,$A143,СВЦЭМ!$B$39:$B$782,O$119)+'СЕТ СН'!$I$11+СВЦЭМ!$D$10+'СЕТ СН'!$I$6-'СЕТ СН'!$I$23</f>
        <v>2573.0256021099999</v>
      </c>
      <c r="P143" s="36">
        <f>SUMIFS(СВЦЭМ!$D$39:$D$782,СВЦЭМ!$A$39:$A$782,$A143,СВЦЭМ!$B$39:$B$782,P$119)+'СЕТ СН'!$I$11+СВЦЭМ!$D$10+'СЕТ СН'!$I$6-'СЕТ СН'!$I$23</f>
        <v>2582.8143319999999</v>
      </c>
      <c r="Q143" s="36">
        <f>SUMIFS(СВЦЭМ!$D$39:$D$782,СВЦЭМ!$A$39:$A$782,$A143,СВЦЭМ!$B$39:$B$782,Q$119)+'СЕТ СН'!$I$11+СВЦЭМ!$D$10+'СЕТ СН'!$I$6-'СЕТ СН'!$I$23</f>
        <v>2578.1099753999997</v>
      </c>
      <c r="R143" s="36">
        <f>SUMIFS(СВЦЭМ!$D$39:$D$782,СВЦЭМ!$A$39:$A$782,$A143,СВЦЭМ!$B$39:$B$782,R$119)+'СЕТ СН'!$I$11+СВЦЭМ!$D$10+'СЕТ СН'!$I$6-'СЕТ СН'!$I$23</f>
        <v>2579.7338345600001</v>
      </c>
      <c r="S143" s="36">
        <f>SUMIFS(СВЦЭМ!$D$39:$D$782,СВЦЭМ!$A$39:$A$782,$A143,СВЦЭМ!$B$39:$B$782,S$119)+'СЕТ СН'!$I$11+СВЦЭМ!$D$10+'СЕТ СН'!$I$6-'СЕТ СН'!$I$23</f>
        <v>2533.0793838700001</v>
      </c>
      <c r="T143" s="36">
        <f>SUMIFS(СВЦЭМ!$D$39:$D$782,СВЦЭМ!$A$39:$A$782,$A143,СВЦЭМ!$B$39:$B$782,T$119)+'СЕТ СН'!$I$11+СВЦЭМ!$D$10+'СЕТ СН'!$I$6-'СЕТ СН'!$I$23</f>
        <v>2523.5868485599999</v>
      </c>
      <c r="U143" s="36">
        <f>SUMIFS(СВЦЭМ!$D$39:$D$782,СВЦЭМ!$A$39:$A$782,$A143,СВЦЭМ!$B$39:$B$782,U$119)+'СЕТ СН'!$I$11+СВЦЭМ!$D$10+'СЕТ СН'!$I$6-'СЕТ СН'!$I$23</f>
        <v>2509.9561626499999</v>
      </c>
      <c r="V143" s="36">
        <f>SUMIFS(СВЦЭМ!$D$39:$D$782,СВЦЭМ!$A$39:$A$782,$A143,СВЦЭМ!$B$39:$B$782,V$119)+'СЕТ СН'!$I$11+СВЦЭМ!$D$10+'СЕТ СН'!$I$6-'СЕТ СН'!$I$23</f>
        <v>2523.1937328899999</v>
      </c>
      <c r="W143" s="36">
        <f>SUMIFS(СВЦЭМ!$D$39:$D$782,СВЦЭМ!$A$39:$A$782,$A143,СВЦЭМ!$B$39:$B$782,W$119)+'СЕТ СН'!$I$11+СВЦЭМ!$D$10+'СЕТ СН'!$I$6-'СЕТ СН'!$I$23</f>
        <v>2524.6833064499997</v>
      </c>
      <c r="X143" s="36">
        <f>SUMIFS(СВЦЭМ!$D$39:$D$782,СВЦЭМ!$A$39:$A$782,$A143,СВЦЭМ!$B$39:$B$782,X$119)+'СЕТ СН'!$I$11+СВЦЭМ!$D$10+'СЕТ СН'!$I$6-'СЕТ СН'!$I$23</f>
        <v>2581.3201580599998</v>
      </c>
      <c r="Y143" s="36">
        <f>SUMIFS(СВЦЭМ!$D$39:$D$782,СВЦЭМ!$A$39:$A$782,$A143,СВЦЭМ!$B$39:$B$782,Y$119)+'СЕТ СН'!$I$11+СВЦЭМ!$D$10+'СЕТ СН'!$I$6-'СЕТ СН'!$I$23</f>
        <v>2553.9813877699999</v>
      </c>
    </row>
    <row r="144" spans="1:25" ht="15.75" x14ac:dyDescent="0.2">
      <c r="A144" s="35">
        <f t="shared" si="3"/>
        <v>45010</v>
      </c>
      <c r="B144" s="36">
        <f>SUMIFS(СВЦЭМ!$D$39:$D$782,СВЦЭМ!$A$39:$A$782,$A144,СВЦЭМ!$B$39:$B$782,B$119)+'СЕТ СН'!$I$11+СВЦЭМ!$D$10+'СЕТ СН'!$I$6-'СЕТ СН'!$I$23</f>
        <v>2551.7898734999999</v>
      </c>
      <c r="C144" s="36">
        <f>SUMIFS(СВЦЭМ!$D$39:$D$782,СВЦЭМ!$A$39:$A$782,$A144,СВЦЭМ!$B$39:$B$782,C$119)+'СЕТ СН'!$I$11+СВЦЭМ!$D$10+'СЕТ СН'!$I$6-'СЕТ СН'!$I$23</f>
        <v>2598.16020531</v>
      </c>
      <c r="D144" s="36">
        <f>SUMIFS(СВЦЭМ!$D$39:$D$782,СВЦЭМ!$A$39:$A$782,$A144,СВЦЭМ!$B$39:$B$782,D$119)+'СЕТ СН'!$I$11+СВЦЭМ!$D$10+'СЕТ СН'!$I$6-'СЕТ СН'!$I$23</f>
        <v>2625.7911130399998</v>
      </c>
      <c r="E144" s="36">
        <f>SUMIFS(СВЦЭМ!$D$39:$D$782,СВЦЭМ!$A$39:$A$782,$A144,СВЦЭМ!$B$39:$B$782,E$119)+'СЕТ СН'!$I$11+СВЦЭМ!$D$10+'СЕТ СН'!$I$6-'СЕТ СН'!$I$23</f>
        <v>2631.8792269699998</v>
      </c>
      <c r="F144" s="36">
        <f>SUMIFS(СВЦЭМ!$D$39:$D$782,СВЦЭМ!$A$39:$A$782,$A144,СВЦЭМ!$B$39:$B$782,F$119)+'СЕТ СН'!$I$11+СВЦЭМ!$D$10+'СЕТ СН'!$I$6-'СЕТ СН'!$I$23</f>
        <v>2626.2418337899999</v>
      </c>
      <c r="G144" s="36">
        <f>SUMIFS(СВЦЭМ!$D$39:$D$782,СВЦЭМ!$A$39:$A$782,$A144,СВЦЭМ!$B$39:$B$782,G$119)+'СЕТ СН'!$I$11+СВЦЭМ!$D$10+'СЕТ СН'!$I$6-'СЕТ СН'!$I$23</f>
        <v>2632.2069955099996</v>
      </c>
      <c r="H144" s="36">
        <f>SUMIFS(СВЦЭМ!$D$39:$D$782,СВЦЭМ!$A$39:$A$782,$A144,СВЦЭМ!$B$39:$B$782,H$119)+'СЕТ СН'!$I$11+СВЦЭМ!$D$10+'СЕТ СН'!$I$6-'СЕТ СН'!$I$23</f>
        <v>2613.2199713800001</v>
      </c>
      <c r="I144" s="36">
        <f>SUMIFS(СВЦЭМ!$D$39:$D$782,СВЦЭМ!$A$39:$A$782,$A144,СВЦЭМ!$B$39:$B$782,I$119)+'СЕТ СН'!$I$11+СВЦЭМ!$D$10+'СЕТ СН'!$I$6-'СЕТ СН'!$I$23</f>
        <v>2544.5692167899997</v>
      </c>
      <c r="J144" s="36">
        <f>SUMIFS(СВЦЭМ!$D$39:$D$782,СВЦЭМ!$A$39:$A$782,$A144,СВЦЭМ!$B$39:$B$782,J$119)+'СЕТ СН'!$I$11+СВЦЭМ!$D$10+'СЕТ СН'!$I$6-'СЕТ СН'!$I$23</f>
        <v>2470.94077552</v>
      </c>
      <c r="K144" s="36">
        <f>SUMIFS(СВЦЭМ!$D$39:$D$782,СВЦЭМ!$A$39:$A$782,$A144,СВЦЭМ!$B$39:$B$782,K$119)+'СЕТ СН'!$I$11+СВЦЭМ!$D$10+'СЕТ СН'!$I$6-'СЕТ СН'!$I$23</f>
        <v>2400.2281308299998</v>
      </c>
      <c r="L144" s="36">
        <f>SUMIFS(СВЦЭМ!$D$39:$D$782,СВЦЭМ!$A$39:$A$782,$A144,СВЦЭМ!$B$39:$B$782,L$119)+'СЕТ СН'!$I$11+СВЦЭМ!$D$10+'СЕТ СН'!$I$6-'СЕТ СН'!$I$23</f>
        <v>2375.5987382599997</v>
      </c>
      <c r="M144" s="36">
        <f>SUMIFS(СВЦЭМ!$D$39:$D$782,СВЦЭМ!$A$39:$A$782,$A144,СВЦЭМ!$B$39:$B$782,M$119)+'СЕТ СН'!$I$11+СВЦЭМ!$D$10+'СЕТ СН'!$I$6-'СЕТ СН'!$I$23</f>
        <v>2373.0244035999999</v>
      </c>
      <c r="N144" s="36">
        <f>SUMIFS(СВЦЭМ!$D$39:$D$782,СВЦЭМ!$A$39:$A$782,$A144,СВЦЭМ!$B$39:$B$782,N$119)+'СЕТ СН'!$I$11+СВЦЭМ!$D$10+'СЕТ СН'!$I$6-'СЕТ СН'!$I$23</f>
        <v>2415.4516347099998</v>
      </c>
      <c r="O144" s="36">
        <f>SUMIFS(СВЦЭМ!$D$39:$D$782,СВЦЭМ!$A$39:$A$782,$A144,СВЦЭМ!$B$39:$B$782,O$119)+'СЕТ СН'!$I$11+СВЦЭМ!$D$10+'СЕТ СН'!$I$6-'СЕТ СН'!$I$23</f>
        <v>2463.1279736300003</v>
      </c>
      <c r="P144" s="36">
        <f>SUMIFS(СВЦЭМ!$D$39:$D$782,СВЦЭМ!$A$39:$A$782,$A144,СВЦЭМ!$B$39:$B$782,P$119)+'СЕТ СН'!$I$11+СВЦЭМ!$D$10+'СЕТ СН'!$I$6-'СЕТ СН'!$I$23</f>
        <v>2485.87236158</v>
      </c>
      <c r="Q144" s="36">
        <f>SUMIFS(СВЦЭМ!$D$39:$D$782,СВЦЭМ!$A$39:$A$782,$A144,СВЦЭМ!$B$39:$B$782,Q$119)+'СЕТ СН'!$I$11+СВЦЭМ!$D$10+'СЕТ СН'!$I$6-'СЕТ СН'!$I$23</f>
        <v>2504.50057793</v>
      </c>
      <c r="R144" s="36">
        <f>SUMIFS(СВЦЭМ!$D$39:$D$782,СВЦЭМ!$A$39:$A$782,$A144,СВЦЭМ!$B$39:$B$782,R$119)+'СЕТ СН'!$I$11+СВЦЭМ!$D$10+'СЕТ СН'!$I$6-'СЕТ СН'!$I$23</f>
        <v>2479.2778504799999</v>
      </c>
      <c r="S144" s="36">
        <f>SUMIFS(СВЦЭМ!$D$39:$D$782,СВЦЭМ!$A$39:$A$782,$A144,СВЦЭМ!$B$39:$B$782,S$119)+'СЕТ СН'!$I$11+СВЦЭМ!$D$10+'СЕТ СН'!$I$6-'СЕТ СН'!$I$23</f>
        <v>2476.2533626200002</v>
      </c>
      <c r="T144" s="36">
        <f>SUMIFS(СВЦЭМ!$D$39:$D$782,СВЦЭМ!$A$39:$A$782,$A144,СВЦЭМ!$B$39:$B$782,T$119)+'СЕТ СН'!$I$11+СВЦЭМ!$D$10+'СЕТ СН'!$I$6-'СЕТ СН'!$I$23</f>
        <v>2408.16377048</v>
      </c>
      <c r="U144" s="36">
        <f>SUMIFS(СВЦЭМ!$D$39:$D$782,СВЦЭМ!$A$39:$A$782,$A144,СВЦЭМ!$B$39:$B$782,U$119)+'СЕТ СН'!$I$11+СВЦЭМ!$D$10+'СЕТ СН'!$I$6-'СЕТ СН'!$I$23</f>
        <v>2414.0305937100002</v>
      </c>
      <c r="V144" s="36">
        <f>SUMIFS(СВЦЭМ!$D$39:$D$782,СВЦЭМ!$A$39:$A$782,$A144,СВЦЭМ!$B$39:$B$782,V$119)+'СЕТ СН'!$I$11+СВЦЭМ!$D$10+'СЕТ СН'!$I$6-'СЕТ СН'!$I$23</f>
        <v>2389.2872181000002</v>
      </c>
      <c r="W144" s="36">
        <f>SUMIFS(СВЦЭМ!$D$39:$D$782,СВЦЭМ!$A$39:$A$782,$A144,СВЦЭМ!$B$39:$B$782,W$119)+'СЕТ СН'!$I$11+СВЦЭМ!$D$10+'СЕТ СН'!$I$6-'СЕТ СН'!$I$23</f>
        <v>2394.0452618199997</v>
      </c>
      <c r="X144" s="36">
        <f>SUMIFS(СВЦЭМ!$D$39:$D$782,СВЦЭМ!$A$39:$A$782,$A144,СВЦЭМ!$B$39:$B$782,X$119)+'СЕТ СН'!$I$11+СВЦЭМ!$D$10+'СЕТ СН'!$I$6-'СЕТ СН'!$I$23</f>
        <v>2398.92824479</v>
      </c>
      <c r="Y144" s="36">
        <f>SUMIFS(СВЦЭМ!$D$39:$D$782,СВЦЭМ!$A$39:$A$782,$A144,СВЦЭМ!$B$39:$B$782,Y$119)+'СЕТ СН'!$I$11+СВЦЭМ!$D$10+'СЕТ СН'!$I$6-'СЕТ СН'!$I$23</f>
        <v>2522.7253730799998</v>
      </c>
    </row>
    <row r="145" spans="1:27" ht="15.75" x14ac:dyDescent="0.2">
      <c r="A145" s="35">
        <f t="shared" si="3"/>
        <v>45011</v>
      </c>
      <c r="B145" s="36">
        <f>SUMIFS(СВЦЭМ!$D$39:$D$782,СВЦЭМ!$A$39:$A$782,$A145,СВЦЭМ!$B$39:$B$782,B$119)+'СЕТ СН'!$I$11+СВЦЭМ!$D$10+'СЕТ СН'!$I$6-'СЕТ СН'!$I$23</f>
        <v>2576.9648667699998</v>
      </c>
      <c r="C145" s="36">
        <f>SUMIFS(СВЦЭМ!$D$39:$D$782,СВЦЭМ!$A$39:$A$782,$A145,СВЦЭМ!$B$39:$B$782,C$119)+'СЕТ СН'!$I$11+СВЦЭМ!$D$10+'СЕТ СН'!$I$6-'СЕТ СН'!$I$23</f>
        <v>2627.5322939500002</v>
      </c>
      <c r="D145" s="36">
        <f>SUMIFS(СВЦЭМ!$D$39:$D$782,СВЦЭМ!$A$39:$A$782,$A145,СВЦЭМ!$B$39:$B$782,D$119)+'СЕТ СН'!$I$11+СВЦЭМ!$D$10+'СЕТ СН'!$I$6-'СЕТ СН'!$I$23</f>
        <v>2655.7175413599998</v>
      </c>
      <c r="E145" s="36">
        <f>SUMIFS(СВЦЭМ!$D$39:$D$782,СВЦЭМ!$A$39:$A$782,$A145,СВЦЭМ!$B$39:$B$782,E$119)+'СЕТ СН'!$I$11+СВЦЭМ!$D$10+'СЕТ СН'!$I$6-'СЕТ СН'!$I$23</f>
        <v>2648.6045326499998</v>
      </c>
      <c r="F145" s="36">
        <f>SUMIFS(СВЦЭМ!$D$39:$D$782,СВЦЭМ!$A$39:$A$782,$A145,СВЦЭМ!$B$39:$B$782,F$119)+'СЕТ СН'!$I$11+СВЦЭМ!$D$10+'СЕТ СН'!$I$6-'СЕТ СН'!$I$23</f>
        <v>2660.5363653499999</v>
      </c>
      <c r="G145" s="36">
        <f>SUMIFS(СВЦЭМ!$D$39:$D$782,СВЦЭМ!$A$39:$A$782,$A145,СВЦЭМ!$B$39:$B$782,G$119)+'СЕТ СН'!$I$11+СВЦЭМ!$D$10+'СЕТ СН'!$I$6-'СЕТ СН'!$I$23</f>
        <v>2647.4147775699998</v>
      </c>
      <c r="H145" s="36">
        <f>SUMIFS(СВЦЭМ!$D$39:$D$782,СВЦЭМ!$A$39:$A$782,$A145,СВЦЭМ!$B$39:$B$782,H$119)+'СЕТ СН'!$I$11+СВЦЭМ!$D$10+'СЕТ СН'!$I$6-'СЕТ СН'!$I$23</f>
        <v>2632.4803213999999</v>
      </c>
      <c r="I145" s="36">
        <f>SUMIFS(СВЦЭМ!$D$39:$D$782,СВЦЭМ!$A$39:$A$782,$A145,СВЦЭМ!$B$39:$B$782,I$119)+'СЕТ СН'!$I$11+СВЦЭМ!$D$10+'СЕТ СН'!$I$6-'СЕТ СН'!$I$23</f>
        <v>2599.3647466799998</v>
      </c>
      <c r="J145" s="36">
        <f>SUMIFS(СВЦЭМ!$D$39:$D$782,СВЦЭМ!$A$39:$A$782,$A145,СВЦЭМ!$B$39:$B$782,J$119)+'СЕТ СН'!$I$11+СВЦЭМ!$D$10+'СЕТ СН'!$I$6-'СЕТ СН'!$I$23</f>
        <v>2558.0525327199998</v>
      </c>
      <c r="K145" s="36">
        <f>SUMIFS(СВЦЭМ!$D$39:$D$782,СВЦЭМ!$A$39:$A$782,$A145,СВЦЭМ!$B$39:$B$782,K$119)+'СЕТ СН'!$I$11+СВЦЭМ!$D$10+'СЕТ СН'!$I$6-'СЕТ СН'!$I$23</f>
        <v>2491.5020579800002</v>
      </c>
      <c r="L145" s="36">
        <f>SUMIFS(СВЦЭМ!$D$39:$D$782,СВЦЭМ!$A$39:$A$782,$A145,СВЦЭМ!$B$39:$B$782,L$119)+'СЕТ СН'!$I$11+СВЦЭМ!$D$10+'СЕТ СН'!$I$6-'СЕТ СН'!$I$23</f>
        <v>2463.9279900699999</v>
      </c>
      <c r="M145" s="36">
        <f>SUMIFS(СВЦЭМ!$D$39:$D$782,СВЦЭМ!$A$39:$A$782,$A145,СВЦЭМ!$B$39:$B$782,M$119)+'СЕТ СН'!$I$11+СВЦЭМ!$D$10+'СЕТ СН'!$I$6-'СЕТ СН'!$I$23</f>
        <v>2463.5732783900003</v>
      </c>
      <c r="N145" s="36">
        <f>SUMIFS(СВЦЭМ!$D$39:$D$782,СВЦЭМ!$A$39:$A$782,$A145,СВЦЭМ!$B$39:$B$782,N$119)+'СЕТ СН'!$I$11+СВЦЭМ!$D$10+'СЕТ СН'!$I$6-'СЕТ СН'!$I$23</f>
        <v>2505.0218057800002</v>
      </c>
      <c r="O145" s="36">
        <f>SUMIFS(СВЦЭМ!$D$39:$D$782,СВЦЭМ!$A$39:$A$782,$A145,СВЦЭМ!$B$39:$B$782,O$119)+'СЕТ СН'!$I$11+СВЦЭМ!$D$10+'СЕТ СН'!$I$6-'СЕТ СН'!$I$23</f>
        <v>2550.5425606999997</v>
      </c>
      <c r="P145" s="36">
        <f>SUMIFS(СВЦЭМ!$D$39:$D$782,СВЦЭМ!$A$39:$A$782,$A145,СВЦЭМ!$B$39:$B$782,P$119)+'СЕТ СН'!$I$11+СВЦЭМ!$D$10+'СЕТ СН'!$I$6-'СЕТ СН'!$I$23</f>
        <v>2564.9441263999997</v>
      </c>
      <c r="Q145" s="36">
        <f>SUMIFS(СВЦЭМ!$D$39:$D$782,СВЦЭМ!$A$39:$A$782,$A145,СВЦЭМ!$B$39:$B$782,Q$119)+'СЕТ СН'!$I$11+СВЦЭМ!$D$10+'СЕТ СН'!$I$6-'СЕТ СН'!$I$23</f>
        <v>2578.8067906799997</v>
      </c>
      <c r="R145" s="36">
        <f>SUMIFS(СВЦЭМ!$D$39:$D$782,СВЦЭМ!$A$39:$A$782,$A145,СВЦЭМ!$B$39:$B$782,R$119)+'СЕТ СН'!$I$11+СВЦЭМ!$D$10+'СЕТ СН'!$I$6-'СЕТ СН'!$I$23</f>
        <v>2562.3861799899996</v>
      </c>
      <c r="S145" s="36">
        <f>SUMIFS(СВЦЭМ!$D$39:$D$782,СВЦЭМ!$A$39:$A$782,$A145,СВЦЭМ!$B$39:$B$782,S$119)+'СЕТ СН'!$I$11+СВЦЭМ!$D$10+'СЕТ СН'!$I$6-'СЕТ СН'!$I$23</f>
        <v>2535.2637802600002</v>
      </c>
      <c r="T145" s="36">
        <f>SUMIFS(СВЦЭМ!$D$39:$D$782,СВЦЭМ!$A$39:$A$782,$A145,СВЦЭМ!$B$39:$B$782,T$119)+'СЕТ СН'!$I$11+СВЦЭМ!$D$10+'СЕТ СН'!$I$6-'СЕТ СН'!$I$23</f>
        <v>2512.5612303399998</v>
      </c>
      <c r="U145" s="36">
        <f>SUMIFS(СВЦЭМ!$D$39:$D$782,СВЦЭМ!$A$39:$A$782,$A145,СВЦЭМ!$B$39:$B$782,U$119)+'СЕТ СН'!$I$11+СВЦЭМ!$D$10+'СЕТ СН'!$I$6-'СЕТ СН'!$I$23</f>
        <v>2472.00556486</v>
      </c>
      <c r="V145" s="36">
        <f>SUMIFS(СВЦЭМ!$D$39:$D$782,СВЦЭМ!$A$39:$A$782,$A145,СВЦЭМ!$B$39:$B$782,V$119)+'СЕТ СН'!$I$11+СВЦЭМ!$D$10+'СЕТ СН'!$I$6-'СЕТ СН'!$I$23</f>
        <v>2437.8800720600002</v>
      </c>
      <c r="W145" s="36">
        <f>SUMIFS(СВЦЭМ!$D$39:$D$782,СВЦЭМ!$A$39:$A$782,$A145,СВЦЭМ!$B$39:$B$782,W$119)+'СЕТ СН'!$I$11+СВЦЭМ!$D$10+'СЕТ СН'!$I$6-'СЕТ СН'!$I$23</f>
        <v>2448.9883885099998</v>
      </c>
      <c r="X145" s="36">
        <f>SUMIFS(СВЦЭМ!$D$39:$D$782,СВЦЭМ!$A$39:$A$782,$A145,СВЦЭМ!$B$39:$B$782,X$119)+'СЕТ СН'!$I$11+СВЦЭМ!$D$10+'СЕТ СН'!$I$6-'СЕТ СН'!$I$23</f>
        <v>2476.60095314</v>
      </c>
      <c r="Y145" s="36">
        <f>SUMIFS(СВЦЭМ!$D$39:$D$782,СВЦЭМ!$A$39:$A$782,$A145,СВЦЭМ!$B$39:$B$782,Y$119)+'СЕТ СН'!$I$11+СВЦЭМ!$D$10+'СЕТ СН'!$I$6-'СЕТ СН'!$I$23</f>
        <v>2528.5564432699998</v>
      </c>
    </row>
    <row r="146" spans="1:27" ht="15.75" x14ac:dyDescent="0.2">
      <c r="A146" s="35">
        <f t="shared" si="3"/>
        <v>45012</v>
      </c>
      <c r="B146" s="36">
        <f>SUMIFS(СВЦЭМ!$D$39:$D$782,СВЦЭМ!$A$39:$A$782,$A146,СВЦЭМ!$B$39:$B$782,B$119)+'СЕТ СН'!$I$11+СВЦЭМ!$D$10+'СЕТ СН'!$I$6-'СЕТ СН'!$I$23</f>
        <v>2563.0106963999997</v>
      </c>
      <c r="C146" s="36">
        <f>SUMIFS(СВЦЭМ!$D$39:$D$782,СВЦЭМ!$A$39:$A$782,$A146,СВЦЭМ!$B$39:$B$782,C$119)+'СЕТ СН'!$I$11+СВЦЭМ!$D$10+'СЕТ СН'!$I$6-'СЕТ СН'!$I$23</f>
        <v>2575.82701774</v>
      </c>
      <c r="D146" s="36">
        <f>SUMIFS(СВЦЭМ!$D$39:$D$782,СВЦЭМ!$A$39:$A$782,$A146,СВЦЭМ!$B$39:$B$782,D$119)+'СЕТ СН'!$I$11+СВЦЭМ!$D$10+'СЕТ СН'!$I$6-'СЕТ СН'!$I$23</f>
        <v>2606.6315741999997</v>
      </c>
      <c r="E146" s="36">
        <f>SUMIFS(СВЦЭМ!$D$39:$D$782,СВЦЭМ!$A$39:$A$782,$A146,СВЦЭМ!$B$39:$B$782,E$119)+'СЕТ СН'!$I$11+СВЦЭМ!$D$10+'СЕТ СН'!$I$6-'СЕТ СН'!$I$23</f>
        <v>2607.4348256100002</v>
      </c>
      <c r="F146" s="36">
        <f>SUMIFS(СВЦЭМ!$D$39:$D$782,СВЦЭМ!$A$39:$A$782,$A146,СВЦЭМ!$B$39:$B$782,F$119)+'СЕТ СН'!$I$11+СВЦЭМ!$D$10+'СЕТ СН'!$I$6-'СЕТ СН'!$I$23</f>
        <v>2626.2797556199998</v>
      </c>
      <c r="G146" s="36">
        <f>SUMIFS(СВЦЭМ!$D$39:$D$782,СВЦЭМ!$A$39:$A$782,$A146,СВЦЭМ!$B$39:$B$782,G$119)+'СЕТ СН'!$I$11+СВЦЭМ!$D$10+'СЕТ СН'!$I$6-'СЕТ СН'!$I$23</f>
        <v>2598.1169275900002</v>
      </c>
      <c r="H146" s="36">
        <f>SUMIFS(СВЦЭМ!$D$39:$D$782,СВЦЭМ!$A$39:$A$782,$A146,СВЦЭМ!$B$39:$B$782,H$119)+'СЕТ СН'!$I$11+СВЦЭМ!$D$10+'СЕТ СН'!$I$6-'СЕТ СН'!$I$23</f>
        <v>2608.0303026399997</v>
      </c>
      <c r="I146" s="36">
        <f>SUMIFS(СВЦЭМ!$D$39:$D$782,СВЦЭМ!$A$39:$A$782,$A146,СВЦЭМ!$B$39:$B$782,I$119)+'СЕТ СН'!$I$11+СВЦЭМ!$D$10+'СЕТ СН'!$I$6-'СЕТ СН'!$I$23</f>
        <v>2479.3901510199998</v>
      </c>
      <c r="J146" s="36">
        <f>SUMIFS(СВЦЭМ!$D$39:$D$782,СВЦЭМ!$A$39:$A$782,$A146,СВЦЭМ!$B$39:$B$782,J$119)+'СЕТ СН'!$I$11+СВЦЭМ!$D$10+'СЕТ СН'!$I$6-'СЕТ СН'!$I$23</f>
        <v>2488.91300374</v>
      </c>
      <c r="K146" s="36">
        <f>SUMIFS(СВЦЭМ!$D$39:$D$782,СВЦЭМ!$A$39:$A$782,$A146,СВЦЭМ!$B$39:$B$782,K$119)+'СЕТ СН'!$I$11+СВЦЭМ!$D$10+'СЕТ СН'!$I$6-'СЕТ СН'!$I$23</f>
        <v>2483.1409682200001</v>
      </c>
      <c r="L146" s="36">
        <f>SUMIFS(СВЦЭМ!$D$39:$D$782,СВЦЭМ!$A$39:$A$782,$A146,СВЦЭМ!$B$39:$B$782,L$119)+'СЕТ СН'!$I$11+СВЦЭМ!$D$10+'СЕТ СН'!$I$6-'СЕТ СН'!$I$23</f>
        <v>2480.24071435</v>
      </c>
      <c r="M146" s="36">
        <f>SUMIFS(СВЦЭМ!$D$39:$D$782,СВЦЭМ!$A$39:$A$782,$A146,СВЦЭМ!$B$39:$B$782,M$119)+'СЕТ СН'!$I$11+СВЦЭМ!$D$10+'СЕТ СН'!$I$6-'СЕТ СН'!$I$23</f>
        <v>2490.5131013700002</v>
      </c>
      <c r="N146" s="36">
        <f>SUMIFS(СВЦЭМ!$D$39:$D$782,СВЦЭМ!$A$39:$A$782,$A146,СВЦЭМ!$B$39:$B$782,N$119)+'СЕТ СН'!$I$11+СВЦЭМ!$D$10+'СЕТ СН'!$I$6-'СЕТ СН'!$I$23</f>
        <v>2510.5080165299996</v>
      </c>
      <c r="O146" s="36">
        <f>SUMIFS(СВЦЭМ!$D$39:$D$782,СВЦЭМ!$A$39:$A$782,$A146,СВЦЭМ!$B$39:$B$782,O$119)+'СЕТ СН'!$I$11+СВЦЭМ!$D$10+'СЕТ СН'!$I$6-'СЕТ СН'!$I$23</f>
        <v>2547.5259472799999</v>
      </c>
      <c r="P146" s="36">
        <f>SUMIFS(СВЦЭМ!$D$39:$D$782,СВЦЭМ!$A$39:$A$782,$A146,СВЦЭМ!$B$39:$B$782,P$119)+'СЕТ СН'!$I$11+СВЦЭМ!$D$10+'СЕТ СН'!$I$6-'СЕТ СН'!$I$23</f>
        <v>2558.3302720800002</v>
      </c>
      <c r="Q146" s="36">
        <f>SUMIFS(СВЦЭМ!$D$39:$D$782,СВЦЭМ!$A$39:$A$782,$A146,СВЦЭМ!$B$39:$B$782,Q$119)+'СЕТ СН'!$I$11+СВЦЭМ!$D$10+'СЕТ СН'!$I$6-'СЕТ СН'!$I$23</f>
        <v>2557.7654545400001</v>
      </c>
      <c r="R146" s="36">
        <f>SUMIFS(СВЦЭМ!$D$39:$D$782,СВЦЭМ!$A$39:$A$782,$A146,СВЦЭМ!$B$39:$B$782,R$119)+'СЕТ СН'!$I$11+СВЦЭМ!$D$10+'СЕТ СН'!$I$6-'СЕТ СН'!$I$23</f>
        <v>2538.2955740899997</v>
      </c>
      <c r="S146" s="36">
        <f>SUMIFS(СВЦЭМ!$D$39:$D$782,СВЦЭМ!$A$39:$A$782,$A146,СВЦЭМ!$B$39:$B$782,S$119)+'СЕТ СН'!$I$11+СВЦЭМ!$D$10+'СЕТ СН'!$I$6-'СЕТ СН'!$I$23</f>
        <v>2539.6059403899999</v>
      </c>
      <c r="T146" s="36">
        <f>SUMIFS(СВЦЭМ!$D$39:$D$782,СВЦЭМ!$A$39:$A$782,$A146,СВЦЭМ!$B$39:$B$782,T$119)+'СЕТ СН'!$I$11+СВЦЭМ!$D$10+'СЕТ СН'!$I$6-'СЕТ СН'!$I$23</f>
        <v>2527.7797339600002</v>
      </c>
      <c r="U146" s="36">
        <f>SUMIFS(СВЦЭМ!$D$39:$D$782,СВЦЭМ!$A$39:$A$782,$A146,СВЦЭМ!$B$39:$B$782,U$119)+'СЕТ СН'!$I$11+СВЦЭМ!$D$10+'СЕТ СН'!$I$6-'СЕТ СН'!$I$23</f>
        <v>2468.23905689</v>
      </c>
      <c r="V146" s="36">
        <f>SUMIFS(СВЦЭМ!$D$39:$D$782,СВЦЭМ!$A$39:$A$782,$A146,СВЦЭМ!$B$39:$B$782,V$119)+'СЕТ СН'!$I$11+СВЦЭМ!$D$10+'СЕТ СН'!$I$6-'СЕТ СН'!$I$23</f>
        <v>2403.0727174499998</v>
      </c>
      <c r="W146" s="36">
        <f>SUMIFS(СВЦЭМ!$D$39:$D$782,СВЦЭМ!$A$39:$A$782,$A146,СВЦЭМ!$B$39:$B$782,W$119)+'СЕТ СН'!$I$11+СВЦЭМ!$D$10+'СЕТ СН'!$I$6-'СЕТ СН'!$I$23</f>
        <v>2422.0103477900002</v>
      </c>
      <c r="X146" s="36">
        <f>SUMIFS(СВЦЭМ!$D$39:$D$782,СВЦЭМ!$A$39:$A$782,$A146,СВЦЭМ!$B$39:$B$782,X$119)+'СЕТ СН'!$I$11+СВЦЭМ!$D$10+'СЕТ СН'!$I$6-'СЕТ СН'!$I$23</f>
        <v>2473.5795291499999</v>
      </c>
      <c r="Y146" s="36">
        <f>SUMIFS(СВЦЭМ!$D$39:$D$782,СВЦЭМ!$A$39:$A$782,$A146,СВЦЭМ!$B$39:$B$782,Y$119)+'СЕТ СН'!$I$11+СВЦЭМ!$D$10+'СЕТ СН'!$I$6-'СЕТ СН'!$I$23</f>
        <v>2489.3421951299997</v>
      </c>
    </row>
    <row r="147" spans="1:27" ht="15.75" x14ac:dyDescent="0.2">
      <c r="A147" s="35">
        <f t="shared" si="3"/>
        <v>45013</v>
      </c>
      <c r="B147" s="36">
        <f>SUMIFS(СВЦЭМ!$D$39:$D$782,СВЦЭМ!$A$39:$A$782,$A147,СВЦЭМ!$B$39:$B$782,B$119)+'СЕТ СН'!$I$11+СВЦЭМ!$D$10+'СЕТ СН'!$I$6-'СЕТ СН'!$I$23</f>
        <v>2406.2518816199999</v>
      </c>
      <c r="C147" s="36">
        <f>SUMIFS(СВЦЭМ!$D$39:$D$782,СВЦЭМ!$A$39:$A$782,$A147,СВЦЭМ!$B$39:$B$782,C$119)+'СЕТ СН'!$I$11+СВЦЭМ!$D$10+'СЕТ СН'!$I$6-'СЕТ СН'!$I$23</f>
        <v>2444.5934309899999</v>
      </c>
      <c r="D147" s="36">
        <f>SUMIFS(СВЦЭМ!$D$39:$D$782,СВЦЭМ!$A$39:$A$782,$A147,СВЦЭМ!$B$39:$B$782,D$119)+'СЕТ СН'!$I$11+СВЦЭМ!$D$10+'СЕТ СН'!$I$6-'СЕТ СН'!$I$23</f>
        <v>2496.5083096600001</v>
      </c>
      <c r="E147" s="36">
        <f>SUMIFS(СВЦЭМ!$D$39:$D$782,СВЦЭМ!$A$39:$A$782,$A147,СВЦЭМ!$B$39:$B$782,E$119)+'СЕТ СН'!$I$11+СВЦЭМ!$D$10+'СЕТ СН'!$I$6-'СЕТ СН'!$I$23</f>
        <v>2511.9341573800002</v>
      </c>
      <c r="F147" s="36">
        <f>SUMIFS(СВЦЭМ!$D$39:$D$782,СВЦЭМ!$A$39:$A$782,$A147,СВЦЭМ!$B$39:$B$782,F$119)+'СЕТ СН'!$I$11+СВЦЭМ!$D$10+'СЕТ СН'!$I$6-'СЕТ СН'!$I$23</f>
        <v>2510.6215545300001</v>
      </c>
      <c r="G147" s="36">
        <f>SUMIFS(СВЦЭМ!$D$39:$D$782,СВЦЭМ!$A$39:$A$782,$A147,СВЦЭМ!$B$39:$B$782,G$119)+'СЕТ СН'!$I$11+СВЦЭМ!$D$10+'СЕТ СН'!$I$6-'СЕТ СН'!$I$23</f>
        <v>2503.7057456299999</v>
      </c>
      <c r="H147" s="36">
        <f>SUMIFS(СВЦЭМ!$D$39:$D$782,СВЦЭМ!$A$39:$A$782,$A147,СВЦЭМ!$B$39:$B$782,H$119)+'СЕТ СН'!$I$11+СВЦЭМ!$D$10+'СЕТ СН'!$I$6-'СЕТ СН'!$I$23</f>
        <v>2430.75451866</v>
      </c>
      <c r="I147" s="36">
        <f>SUMIFS(СВЦЭМ!$D$39:$D$782,СВЦЭМ!$A$39:$A$782,$A147,СВЦЭМ!$B$39:$B$782,I$119)+'СЕТ СН'!$I$11+СВЦЭМ!$D$10+'СЕТ СН'!$I$6-'СЕТ СН'!$I$23</f>
        <v>2371.3431655699997</v>
      </c>
      <c r="J147" s="36">
        <f>SUMIFS(СВЦЭМ!$D$39:$D$782,СВЦЭМ!$A$39:$A$782,$A147,СВЦЭМ!$B$39:$B$782,J$119)+'СЕТ СН'!$I$11+СВЦЭМ!$D$10+'СЕТ СН'!$I$6-'СЕТ СН'!$I$23</f>
        <v>2396.52134449</v>
      </c>
      <c r="K147" s="36">
        <f>SUMIFS(СВЦЭМ!$D$39:$D$782,СВЦЭМ!$A$39:$A$782,$A147,СВЦЭМ!$B$39:$B$782,K$119)+'СЕТ СН'!$I$11+СВЦЭМ!$D$10+'СЕТ СН'!$I$6-'СЕТ СН'!$I$23</f>
        <v>2373.1014046599998</v>
      </c>
      <c r="L147" s="36">
        <f>SUMIFS(СВЦЭМ!$D$39:$D$782,СВЦЭМ!$A$39:$A$782,$A147,СВЦЭМ!$B$39:$B$782,L$119)+'СЕТ СН'!$I$11+СВЦЭМ!$D$10+'СЕТ СН'!$I$6-'СЕТ СН'!$I$23</f>
        <v>2369.2424261199999</v>
      </c>
      <c r="M147" s="36">
        <f>SUMIFS(СВЦЭМ!$D$39:$D$782,СВЦЭМ!$A$39:$A$782,$A147,СВЦЭМ!$B$39:$B$782,M$119)+'СЕТ СН'!$I$11+СВЦЭМ!$D$10+'СЕТ СН'!$I$6-'СЕТ СН'!$I$23</f>
        <v>2354.62865633</v>
      </c>
      <c r="N147" s="36">
        <f>SUMIFS(СВЦЭМ!$D$39:$D$782,СВЦЭМ!$A$39:$A$782,$A147,СВЦЭМ!$B$39:$B$782,N$119)+'СЕТ СН'!$I$11+СВЦЭМ!$D$10+'СЕТ СН'!$I$6-'СЕТ СН'!$I$23</f>
        <v>2361.7449969099998</v>
      </c>
      <c r="O147" s="36">
        <f>SUMIFS(СВЦЭМ!$D$39:$D$782,СВЦЭМ!$A$39:$A$782,$A147,СВЦЭМ!$B$39:$B$782,O$119)+'СЕТ СН'!$I$11+СВЦЭМ!$D$10+'СЕТ СН'!$I$6-'СЕТ СН'!$I$23</f>
        <v>2384.3783518599998</v>
      </c>
      <c r="P147" s="36">
        <f>SUMIFS(СВЦЭМ!$D$39:$D$782,СВЦЭМ!$A$39:$A$782,$A147,СВЦЭМ!$B$39:$B$782,P$119)+'СЕТ СН'!$I$11+СВЦЭМ!$D$10+'СЕТ СН'!$I$6-'СЕТ СН'!$I$23</f>
        <v>2395.8827133</v>
      </c>
      <c r="Q147" s="36">
        <f>SUMIFS(СВЦЭМ!$D$39:$D$782,СВЦЭМ!$A$39:$A$782,$A147,СВЦЭМ!$B$39:$B$782,Q$119)+'СЕТ СН'!$I$11+СВЦЭМ!$D$10+'СЕТ СН'!$I$6-'СЕТ СН'!$I$23</f>
        <v>2410.3603806299998</v>
      </c>
      <c r="R147" s="36">
        <f>SUMIFS(СВЦЭМ!$D$39:$D$782,СВЦЭМ!$A$39:$A$782,$A147,СВЦЭМ!$B$39:$B$782,R$119)+'СЕТ СН'!$I$11+СВЦЭМ!$D$10+'СЕТ СН'!$I$6-'СЕТ СН'!$I$23</f>
        <v>2406.76573594</v>
      </c>
      <c r="S147" s="36">
        <f>SUMIFS(СВЦЭМ!$D$39:$D$782,СВЦЭМ!$A$39:$A$782,$A147,СВЦЭМ!$B$39:$B$782,S$119)+'СЕТ СН'!$I$11+СВЦЭМ!$D$10+'СЕТ СН'!$I$6-'СЕТ СН'!$I$23</f>
        <v>2397.2010947600002</v>
      </c>
      <c r="T147" s="36">
        <f>SUMIFS(СВЦЭМ!$D$39:$D$782,СВЦЭМ!$A$39:$A$782,$A147,СВЦЭМ!$B$39:$B$782,T$119)+'СЕТ СН'!$I$11+СВЦЭМ!$D$10+'СЕТ СН'!$I$6-'СЕТ СН'!$I$23</f>
        <v>2376.10480573</v>
      </c>
      <c r="U147" s="36">
        <f>SUMIFS(СВЦЭМ!$D$39:$D$782,СВЦЭМ!$A$39:$A$782,$A147,СВЦЭМ!$B$39:$B$782,U$119)+'СЕТ СН'!$I$11+СВЦЭМ!$D$10+'СЕТ СН'!$I$6-'СЕТ СН'!$I$23</f>
        <v>2326.8219118899997</v>
      </c>
      <c r="V147" s="36">
        <f>SUMIFS(СВЦЭМ!$D$39:$D$782,СВЦЭМ!$A$39:$A$782,$A147,СВЦЭМ!$B$39:$B$782,V$119)+'СЕТ СН'!$I$11+СВЦЭМ!$D$10+'СЕТ СН'!$I$6-'СЕТ СН'!$I$23</f>
        <v>2324.13945401</v>
      </c>
      <c r="W147" s="36">
        <f>SUMIFS(СВЦЭМ!$D$39:$D$782,СВЦЭМ!$A$39:$A$782,$A147,СВЦЭМ!$B$39:$B$782,W$119)+'СЕТ СН'!$I$11+СВЦЭМ!$D$10+'СЕТ СН'!$I$6-'СЕТ СН'!$I$23</f>
        <v>2324.8259173599999</v>
      </c>
      <c r="X147" s="36">
        <f>SUMIFS(СВЦЭМ!$D$39:$D$782,СВЦЭМ!$A$39:$A$782,$A147,СВЦЭМ!$B$39:$B$782,X$119)+'СЕТ СН'!$I$11+СВЦЭМ!$D$10+'СЕТ СН'!$I$6-'СЕТ СН'!$I$23</f>
        <v>2356.14943829</v>
      </c>
      <c r="Y147" s="36">
        <f>SUMIFS(СВЦЭМ!$D$39:$D$782,СВЦЭМ!$A$39:$A$782,$A147,СВЦЭМ!$B$39:$B$782,Y$119)+'СЕТ СН'!$I$11+СВЦЭМ!$D$10+'СЕТ СН'!$I$6-'СЕТ СН'!$I$23</f>
        <v>2393.3708698099999</v>
      </c>
    </row>
    <row r="148" spans="1:27" ht="15.75" x14ac:dyDescent="0.2">
      <c r="A148" s="35">
        <f t="shared" si="3"/>
        <v>45014</v>
      </c>
      <c r="B148" s="36">
        <f>SUMIFS(СВЦЭМ!$D$39:$D$782,СВЦЭМ!$A$39:$A$782,$A148,СВЦЭМ!$B$39:$B$782,B$119)+'СЕТ СН'!$I$11+СВЦЭМ!$D$10+'СЕТ СН'!$I$6-'СЕТ СН'!$I$23</f>
        <v>2419.8752531</v>
      </c>
      <c r="C148" s="36">
        <f>SUMIFS(СВЦЭМ!$D$39:$D$782,СВЦЭМ!$A$39:$A$782,$A148,СВЦЭМ!$B$39:$B$782,C$119)+'СЕТ СН'!$I$11+СВЦЭМ!$D$10+'СЕТ СН'!$I$6-'СЕТ СН'!$I$23</f>
        <v>2462.5125564299997</v>
      </c>
      <c r="D148" s="36">
        <f>SUMIFS(СВЦЭМ!$D$39:$D$782,СВЦЭМ!$A$39:$A$782,$A148,СВЦЭМ!$B$39:$B$782,D$119)+'СЕТ СН'!$I$11+СВЦЭМ!$D$10+'СЕТ СН'!$I$6-'СЕТ СН'!$I$23</f>
        <v>2484.2059878599998</v>
      </c>
      <c r="E148" s="36">
        <f>SUMIFS(СВЦЭМ!$D$39:$D$782,СВЦЭМ!$A$39:$A$782,$A148,СВЦЭМ!$B$39:$B$782,E$119)+'СЕТ СН'!$I$11+СВЦЭМ!$D$10+'СЕТ СН'!$I$6-'СЕТ СН'!$I$23</f>
        <v>2476.9673605600001</v>
      </c>
      <c r="F148" s="36">
        <f>SUMIFS(СВЦЭМ!$D$39:$D$782,СВЦЭМ!$A$39:$A$782,$A148,СВЦЭМ!$B$39:$B$782,F$119)+'СЕТ СН'!$I$11+СВЦЭМ!$D$10+'СЕТ СН'!$I$6-'СЕТ СН'!$I$23</f>
        <v>2498.08304408</v>
      </c>
      <c r="G148" s="36">
        <f>SUMIFS(СВЦЭМ!$D$39:$D$782,СВЦЭМ!$A$39:$A$782,$A148,СВЦЭМ!$B$39:$B$782,G$119)+'СЕТ СН'!$I$11+СВЦЭМ!$D$10+'СЕТ СН'!$I$6-'СЕТ СН'!$I$23</f>
        <v>2461.93412167</v>
      </c>
      <c r="H148" s="36">
        <f>SUMIFS(СВЦЭМ!$D$39:$D$782,СВЦЭМ!$A$39:$A$782,$A148,СВЦЭМ!$B$39:$B$782,H$119)+'СЕТ СН'!$I$11+СВЦЭМ!$D$10+'СЕТ СН'!$I$6-'СЕТ СН'!$I$23</f>
        <v>2415.3646970199998</v>
      </c>
      <c r="I148" s="36">
        <f>SUMIFS(СВЦЭМ!$D$39:$D$782,СВЦЭМ!$A$39:$A$782,$A148,СВЦЭМ!$B$39:$B$782,I$119)+'СЕТ СН'!$I$11+СВЦЭМ!$D$10+'СЕТ СН'!$I$6-'СЕТ СН'!$I$23</f>
        <v>2401.33257503</v>
      </c>
      <c r="J148" s="36">
        <f>SUMIFS(СВЦЭМ!$D$39:$D$782,СВЦЭМ!$A$39:$A$782,$A148,СВЦЭМ!$B$39:$B$782,J$119)+'СЕТ СН'!$I$11+СВЦЭМ!$D$10+'СЕТ СН'!$I$6-'СЕТ СН'!$I$23</f>
        <v>2400.2809167300002</v>
      </c>
      <c r="K148" s="36">
        <f>SUMIFS(СВЦЭМ!$D$39:$D$782,СВЦЭМ!$A$39:$A$782,$A148,СВЦЭМ!$B$39:$B$782,K$119)+'СЕТ СН'!$I$11+СВЦЭМ!$D$10+'СЕТ СН'!$I$6-'СЕТ СН'!$I$23</f>
        <v>2387.20346965</v>
      </c>
      <c r="L148" s="36">
        <f>SUMIFS(СВЦЭМ!$D$39:$D$782,СВЦЭМ!$A$39:$A$782,$A148,СВЦЭМ!$B$39:$B$782,L$119)+'СЕТ СН'!$I$11+СВЦЭМ!$D$10+'СЕТ СН'!$I$6-'СЕТ СН'!$I$23</f>
        <v>2388.9136941199999</v>
      </c>
      <c r="M148" s="36">
        <f>SUMIFS(СВЦЭМ!$D$39:$D$782,СВЦЭМ!$A$39:$A$782,$A148,СВЦЭМ!$B$39:$B$782,M$119)+'СЕТ СН'!$I$11+СВЦЭМ!$D$10+'СЕТ СН'!$I$6-'СЕТ СН'!$I$23</f>
        <v>2428.4557776000001</v>
      </c>
      <c r="N148" s="36">
        <f>SUMIFS(СВЦЭМ!$D$39:$D$782,СВЦЭМ!$A$39:$A$782,$A148,СВЦЭМ!$B$39:$B$782,N$119)+'СЕТ СН'!$I$11+СВЦЭМ!$D$10+'СЕТ СН'!$I$6-'СЕТ СН'!$I$23</f>
        <v>2479.1359289699999</v>
      </c>
      <c r="O148" s="36">
        <f>SUMIFS(СВЦЭМ!$D$39:$D$782,СВЦЭМ!$A$39:$A$782,$A148,СВЦЭМ!$B$39:$B$782,O$119)+'СЕТ СН'!$I$11+СВЦЭМ!$D$10+'СЕТ СН'!$I$6-'СЕТ СН'!$I$23</f>
        <v>2497.68515432</v>
      </c>
      <c r="P148" s="36">
        <f>SUMIFS(СВЦЭМ!$D$39:$D$782,СВЦЭМ!$A$39:$A$782,$A148,СВЦЭМ!$B$39:$B$782,P$119)+'СЕТ СН'!$I$11+СВЦЭМ!$D$10+'СЕТ СН'!$I$6-'СЕТ СН'!$I$23</f>
        <v>2477.6533053200001</v>
      </c>
      <c r="Q148" s="36">
        <f>SUMIFS(СВЦЭМ!$D$39:$D$782,СВЦЭМ!$A$39:$A$782,$A148,СВЦЭМ!$B$39:$B$782,Q$119)+'СЕТ СН'!$I$11+СВЦЭМ!$D$10+'СЕТ СН'!$I$6-'СЕТ СН'!$I$23</f>
        <v>2492.18375801</v>
      </c>
      <c r="R148" s="36">
        <f>SUMIFS(СВЦЭМ!$D$39:$D$782,СВЦЭМ!$A$39:$A$782,$A148,СВЦЭМ!$B$39:$B$782,R$119)+'СЕТ СН'!$I$11+СВЦЭМ!$D$10+'СЕТ СН'!$I$6-'СЕТ СН'!$I$23</f>
        <v>2487.6126880800002</v>
      </c>
      <c r="S148" s="36">
        <f>SUMIFS(СВЦЭМ!$D$39:$D$782,СВЦЭМ!$A$39:$A$782,$A148,СВЦЭМ!$B$39:$B$782,S$119)+'СЕТ СН'!$I$11+СВЦЭМ!$D$10+'СЕТ СН'!$I$6-'СЕТ СН'!$I$23</f>
        <v>2480.6245365899999</v>
      </c>
      <c r="T148" s="36">
        <f>SUMIFS(СВЦЭМ!$D$39:$D$782,СВЦЭМ!$A$39:$A$782,$A148,СВЦЭМ!$B$39:$B$782,T$119)+'СЕТ СН'!$I$11+СВЦЭМ!$D$10+'СЕТ СН'!$I$6-'СЕТ СН'!$I$23</f>
        <v>2426.75926691</v>
      </c>
      <c r="U148" s="36">
        <f>SUMIFS(СВЦЭМ!$D$39:$D$782,СВЦЭМ!$A$39:$A$782,$A148,СВЦЭМ!$B$39:$B$782,U$119)+'СЕТ СН'!$I$11+СВЦЭМ!$D$10+'СЕТ СН'!$I$6-'СЕТ СН'!$I$23</f>
        <v>2380.0704626099996</v>
      </c>
      <c r="V148" s="36">
        <f>SUMIFS(СВЦЭМ!$D$39:$D$782,СВЦЭМ!$A$39:$A$782,$A148,СВЦЭМ!$B$39:$B$782,V$119)+'СЕТ СН'!$I$11+СВЦЭМ!$D$10+'СЕТ СН'!$I$6-'СЕТ СН'!$I$23</f>
        <v>2342.3745855400002</v>
      </c>
      <c r="W148" s="36">
        <f>SUMIFS(СВЦЭМ!$D$39:$D$782,СВЦЭМ!$A$39:$A$782,$A148,СВЦЭМ!$B$39:$B$782,W$119)+'СЕТ СН'!$I$11+СВЦЭМ!$D$10+'СЕТ СН'!$I$6-'СЕТ СН'!$I$23</f>
        <v>2340.63760503</v>
      </c>
      <c r="X148" s="36">
        <f>SUMIFS(СВЦЭМ!$D$39:$D$782,СВЦЭМ!$A$39:$A$782,$A148,СВЦЭМ!$B$39:$B$782,X$119)+'СЕТ СН'!$I$11+СВЦЭМ!$D$10+'СЕТ СН'!$I$6-'СЕТ СН'!$I$23</f>
        <v>2369.8824749300002</v>
      </c>
      <c r="Y148" s="36">
        <f>SUMIFS(СВЦЭМ!$D$39:$D$782,СВЦЭМ!$A$39:$A$782,$A148,СВЦЭМ!$B$39:$B$782,Y$119)+'СЕТ СН'!$I$11+СВЦЭМ!$D$10+'СЕТ СН'!$I$6-'СЕТ СН'!$I$23</f>
        <v>2368.0211528499999</v>
      </c>
    </row>
    <row r="149" spans="1:27" ht="15.75" x14ac:dyDescent="0.2">
      <c r="A149" s="35">
        <f t="shared" si="3"/>
        <v>45015</v>
      </c>
      <c r="B149" s="36">
        <f>SUMIFS(СВЦЭМ!$D$39:$D$782,СВЦЭМ!$A$39:$A$782,$A149,СВЦЭМ!$B$39:$B$782,B$119)+'СЕТ СН'!$I$11+СВЦЭМ!$D$10+'СЕТ СН'!$I$6-'СЕТ СН'!$I$23</f>
        <v>2313.3398038099999</v>
      </c>
      <c r="C149" s="36">
        <f>SUMIFS(СВЦЭМ!$D$39:$D$782,СВЦЭМ!$A$39:$A$782,$A149,СВЦЭМ!$B$39:$B$782,C$119)+'СЕТ СН'!$I$11+СВЦЭМ!$D$10+'СЕТ СН'!$I$6-'СЕТ СН'!$I$23</f>
        <v>2383.4175112599996</v>
      </c>
      <c r="D149" s="36">
        <f>SUMIFS(СВЦЭМ!$D$39:$D$782,СВЦЭМ!$A$39:$A$782,$A149,СВЦЭМ!$B$39:$B$782,D$119)+'СЕТ СН'!$I$11+СВЦЭМ!$D$10+'СЕТ СН'!$I$6-'СЕТ СН'!$I$23</f>
        <v>2392.6035704400001</v>
      </c>
      <c r="E149" s="36">
        <f>SUMIFS(СВЦЭМ!$D$39:$D$782,СВЦЭМ!$A$39:$A$782,$A149,СВЦЭМ!$B$39:$B$782,E$119)+'СЕТ СН'!$I$11+СВЦЭМ!$D$10+'СЕТ СН'!$I$6-'СЕТ СН'!$I$23</f>
        <v>2390.72816173</v>
      </c>
      <c r="F149" s="36">
        <f>SUMIFS(СВЦЭМ!$D$39:$D$782,СВЦЭМ!$A$39:$A$782,$A149,СВЦЭМ!$B$39:$B$782,F$119)+'СЕТ СН'!$I$11+СВЦЭМ!$D$10+'СЕТ СН'!$I$6-'СЕТ СН'!$I$23</f>
        <v>2389.7570651599999</v>
      </c>
      <c r="G149" s="36">
        <f>SUMIFS(СВЦЭМ!$D$39:$D$782,СВЦЭМ!$A$39:$A$782,$A149,СВЦЭМ!$B$39:$B$782,G$119)+'СЕТ СН'!$I$11+СВЦЭМ!$D$10+'СЕТ СН'!$I$6-'СЕТ СН'!$I$23</f>
        <v>2350.8720645799999</v>
      </c>
      <c r="H149" s="36">
        <f>SUMIFS(СВЦЭМ!$D$39:$D$782,СВЦЭМ!$A$39:$A$782,$A149,СВЦЭМ!$B$39:$B$782,H$119)+'СЕТ СН'!$I$11+СВЦЭМ!$D$10+'СЕТ СН'!$I$6-'СЕТ СН'!$I$23</f>
        <v>2339.7315879299999</v>
      </c>
      <c r="I149" s="36">
        <f>SUMIFS(СВЦЭМ!$D$39:$D$782,СВЦЭМ!$A$39:$A$782,$A149,СВЦЭМ!$B$39:$B$782,I$119)+'СЕТ СН'!$I$11+СВЦЭМ!$D$10+'СЕТ СН'!$I$6-'СЕТ СН'!$I$23</f>
        <v>2284.7364655599999</v>
      </c>
      <c r="J149" s="36">
        <f>SUMIFS(СВЦЭМ!$D$39:$D$782,СВЦЭМ!$A$39:$A$782,$A149,СВЦЭМ!$B$39:$B$782,J$119)+'СЕТ СН'!$I$11+СВЦЭМ!$D$10+'СЕТ СН'!$I$6-'СЕТ СН'!$I$23</f>
        <v>2250.3001571</v>
      </c>
      <c r="K149" s="36">
        <f>SUMIFS(СВЦЭМ!$D$39:$D$782,СВЦЭМ!$A$39:$A$782,$A149,СВЦЭМ!$B$39:$B$782,K$119)+'СЕТ СН'!$I$11+СВЦЭМ!$D$10+'СЕТ СН'!$I$6-'СЕТ СН'!$I$23</f>
        <v>2219.8669299200001</v>
      </c>
      <c r="L149" s="36">
        <f>SUMIFS(СВЦЭМ!$D$39:$D$782,СВЦЭМ!$A$39:$A$782,$A149,СВЦЭМ!$B$39:$B$782,L$119)+'СЕТ СН'!$I$11+СВЦЭМ!$D$10+'СЕТ СН'!$I$6-'СЕТ СН'!$I$23</f>
        <v>2228.5634484299999</v>
      </c>
      <c r="M149" s="36">
        <f>SUMIFS(СВЦЭМ!$D$39:$D$782,СВЦЭМ!$A$39:$A$782,$A149,СВЦЭМ!$B$39:$B$782,M$119)+'СЕТ СН'!$I$11+СВЦЭМ!$D$10+'СЕТ СН'!$I$6-'СЕТ СН'!$I$23</f>
        <v>2267.3813424299997</v>
      </c>
      <c r="N149" s="36">
        <f>SUMIFS(СВЦЭМ!$D$39:$D$782,СВЦЭМ!$A$39:$A$782,$A149,СВЦЭМ!$B$39:$B$782,N$119)+'СЕТ СН'!$I$11+СВЦЭМ!$D$10+'СЕТ СН'!$I$6-'СЕТ СН'!$I$23</f>
        <v>2304.703497</v>
      </c>
      <c r="O149" s="36">
        <f>SUMIFS(СВЦЭМ!$D$39:$D$782,СВЦЭМ!$A$39:$A$782,$A149,СВЦЭМ!$B$39:$B$782,O$119)+'СЕТ СН'!$I$11+СВЦЭМ!$D$10+'СЕТ СН'!$I$6-'СЕТ СН'!$I$23</f>
        <v>2330.39291869</v>
      </c>
      <c r="P149" s="36">
        <f>SUMIFS(СВЦЭМ!$D$39:$D$782,СВЦЭМ!$A$39:$A$782,$A149,СВЦЭМ!$B$39:$B$782,P$119)+'СЕТ СН'!$I$11+СВЦЭМ!$D$10+'СЕТ СН'!$I$6-'СЕТ СН'!$I$23</f>
        <v>2345.9101629699999</v>
      </c>
      <c r="Q149" s="36">
        <f>SUMIFS(СВЦЭМ!$D$39:$D$782,СВЦЭМ!$A$39:$A$782,$A149,СВЦЭМ!$B$39:$B$782,Q$119)+'СЕТ СН'!$I$11+СВЦЭМ!$D$10+'СЕТ СН'!$I$6-'СЕТ СН'!$I$23</f>
        <v>2352.3791165000002</v>
      </c>
      <c r="R149" s="36">
        <f>SUMIFS(СВЦЭМ!$D$39:$D$782,СВЦЭМ!$A$39:$A$782,$A149,СВЦЭМ!$B$39:$B$782,R$119)+'СЕТ СН'!$I$11+СВЦЭМ!$D$10+'СЕТ СН'!$I$6-'СЕТ СН'!$I$23</f>
        <v>2351.28201764</v>
      </c>
      <c r="S149" s="36">
        <f>SUMIFS(СВЦЭМ!$D$39:$D$782,СВЦЭМ!$A$39:$A$782,$A149,СВЦЭМ!$B$39:$B$782,S$119)+'СЕТ СН'!$I$11+СВЦЭМ!$D$10+'СЕТ СН'!$I$6-'СЕТ СН'!$I$23</f>
        <v>2324.7217650699999</v>
      </c>
      <c r="T149" s="36">
        <f>SUMIFS(СВЦЭМ!$D$39:$D$782,СВЦЭМ!$A$39:$A$782,$A149,СВЦЭМ!$B$39:$B$782,T$119)+'СЕТ СН'!$I$11+СВЦЭМ!$D$10+'СЕТ СН'!$I$6-'СЕТ СН'!$I$23</f>
        <v>2282.7209161399996</v>
      </c>
      <c r="U149" s="36">
        <f>SUMIFS(СВЦЭМ!$D$39:$D$782,СВЦЭМ!$A$39:$A$782,$A149,СВЦЭМ!$B$39:$B$782,U$119)+'СЕТ СН'!$I$11+СВЦЭМ!$D$10+'СЕТ СН'!$I$6-'СЕТ СН'!$I$23</f>
        <v>2273.29505991</v>
      </c>
      <c r="V149" s="36">
        <f>SUMIFS(СВЦЭМ!$D$39:$D$782,СВЦЭМ!$A$39:$A$782,$A149,СВЦЭМ!$B$39:$B$782,V$119)+'СЕТ СН'!$I$11+СВЦЭМ!$D$10+'СЕТ СН'!$I$6-'СЕТ СН'!$I$23</f>
        <v>2236.2313656400001</v>
      </c>
      <c r="W149" s="36">
        <f>SUMIFS(СВЦЭМ!$D$39:$D$782,СВЦЭМ!$A$39:$A$782,$A149,СВЦЭМ!$B$39:$B$782,W$119)+'СЕТ СН'!$I$11+СВЦЭМ!$D$10+'СЕТ СН'!$I$6-'СЕТ СН'!$I$23</f>
        <v>2230.94168468</v>
      </c>
      <c r="X149" s="36">
        <f>SUMIFS(СВЦЭМ!$D$39:$D$782,СВЦЭМ!$A$39:$A$782,$A149,СВЦЭМ!$B$39:$B$782,X$119)+'СЕТ СН'!$I$11+СВЦЭМ!$D$10+'СЕТ СН'!$I$6-'СЕТ СН'!$I$23</f>
        <v>2261.3614107200001</v>
      </c>
      <c r="Y149" s="36">
        <f>SUMIFS(СВЦЭМ!$D$39:$D$782,СВЦЭМ!$A$39:$A$782,$A149,СВЦЭМ!$B$39:$B$782,Y$119)+'СЕТ СН'!$I$11+СВЦЭМ!$D$10+'СЕТ СН'!$I$6-'СЕТ СН'!$I$23</f>
        <v>2299.0816452999998</v>
      </c>
    </row>
    <row r="150" spans="1:27" ht="15.75" x14ac:dyDescent="0.2">
      <c r="A150" s="35">
        <f t="shared" si="3"/>
        <v>45016</v>
      </c>
      <c r="B150" s="36">
        <f>SUMIFS(СВЦЭМ!$D$39:$D$782,СВЦЭМ!$A$39:$A$782,$A150,СВЦЭМ!$B$39:$B$782,B$119)+'СЕТ СН'!$I$11+СВЦЭМ!$D$10+'СЕТ СН'!$I$6-'СЕТ СН'!$I$23</f>
        <v>2374.3127349599999</v>
      </c>
      <c r="C150" s="36">
        <f>SUMIFS(СВЦЭМ!$D$39:$D$782,СВЦЭМ!$A$39:$A$782,$A150,СВЦЭМ!$B$39:$B$782,C$119)+'СЕТ СН'!$I$11+СВЦЭМ!$D$10+'СЕТ СН'!$I$6-'СЕТ СН'!$I$23</f>
        <v>2326.0670624699997</v>
      </c>
      <c r="D150" s="36">
        <f>SUMIFS(СВЦЭМ!$D$39:$D$782,СВЦЭМ!$A$39:$A$782,$A150,СВЦЭМ!$B$39:$B$782,D$119)+'СЕТ СН'!$I$11+СВЦЭМ!$D$10+'СЕТ СН'!$I$6-'СЕТ СН'!$I$23</f>
        <v>2437.2749827600001</v>
      </c>
      <c r="E150" s="36">
        <f>SUMIFS(СВЦЭМ!$D$39:$D$782,СВЦЭМ!$A$39:$A$782,$A150,СВЦЭМ!$B$39:$B$782,E$119)+'СЕТ СН'!$I$11+СВЦЭМ!$D$10+'СЕТ СН'!$I$6-'СЕТ СН'!$I$23</f>
        <v>2431.21022266</v>
      </c>
      <c r="F150" s="36">
        <f>SUMIFS(СВЦЭМ!$D$39:$D$782,СВЦЭМ!$A$39:$A$782,$A150,СВЦЭМ!$B$39:$B$782,F$119)+'СЕТ СН'!$I$11+СВЦЭМ!$D$10+'СЕТ СН'!$I$6-'СЕТ СН'!$I$23</f>
        <v>2435.7347756899999</v>
      </c>
      <c r="G150" s="36">
        <f>SUMIFS(СВЦЭМ!$D$39:$D$782,СВЦЭМ!$A$39:$A$782,$A150,СВЦЭМ!$B$39:$B$782,G$119)+'СЕТ СН'!$I$11+СВЦЭМ!$D$10+'СЕТ СН'!$I$6-'СЕТ СН'!$I$23</f>
        <v>2417.5186842900002</v>
      </c>
      <c r="H150" s="36">
        <f>SUMIFS(СВЦЭМ!$D$39:$D$782,СВЦЭМ!$A$39:$A$782,$A150,СВЦЭМ!$B$39:$B$782,H$119)+'СЕТ СН'!$I$11+СВЦЭМ!$D$10+'СЕТ СН'!$I$6-'СЕТ СН'!$I$23</f>
        <v>2406.1464166400001</v>
      </c>
      <c r="I150" s="36">
        <f>SUMIFS(СВЦЭМ!$D$39:$D$782,СВЦЭМ!$A$39:$A$782,$A150,СВЦЭМ!$B$39:$B$782,I$119)+'СЕТ СН'!$I$11+СВЦЭМ!$D$10+'СЕТ СН'!$I$6-'СЕТ СН'!$I$23</f>
        <v>2333.1991427100002</v>
      </c>
      <c r="J150" s="36">
        <f>SUMIFS(СВЦЭМ!$D$39:$D$782,СВЦЭМ!$A$39:$A$782,$A150,СВЦЭМ!$B$39:$B$782,J$119)+'СЕТ СН'!$I$11+СВЦЭМ!$D$10+'СЕТ СН'!$I$6-'СЕТ СН'!$I$23</f>
        <v>2308.4804707100002</v>
      </c>
      <c r="K150" s="36">
        <f>SUMIFS(СВЦЭМ!$D$39:$D$782,СВЦЭМ!$A$39:$A$782,$A150,СВЦЭМ!$B$39:$B$782,K$119)+'СЕТ СН'!$I$11+СВЦЭМ!$D$10+'СЕТ СН'!$I$6-'СЕТ СН'!$I$23</f>
        <v>2274.3810809199999</v>
      </c>
      <c r="L150" s="36">
        <f>SUMIFS(СВЦЭМ!$D$39:$D$782,СВЦЭМ!$A$39:$A$782,$A150,СВЦЭМ!$B$39:$B$782,L$119)+'СЕТ СН'!$I$11+СВЦЭМ!$D$10+'СЕТ СН'!$I$6-'СЕТ СН'!$I$23</f>
        <v>2244.8173434099999</v>
      </c>
      <c r="M150" s="36">
        <f>SUMIFS(СВЦЭМ!$D$39:$D$782,СВЦЭМ!$A$39:$A$782,$A150,СВЦЭМ!$B$39:$B$782,M$119)+'СЕТ СН'!$I$11+СВЦЭМ!$D$10+'СЕТ СН'!$I$6-'СЕТ СН'!$I$23</f>
        <v>2234.55011431</v>
      </c>
      <c r="N150" s="36">
        <f>SUMIFS(СВЦЭМ!$D$39:$D$782,СВЦЭМ!$A$39:$A$782,$A150,СВЦЭМ!$B$39:$B$782,N$119)+'СЕТ СН'!$I$11+СВЦЭМ!$D$10+'СЕТ СН'!$I$6-'СЕТ СН'!$I$23</f>
        <v>2277.6316660499997</v>
      </c>
      <c r="O150" s="36">
        <f>SUMIFS(СВЦЭМ!$D$39:$D$782,СВЦЭМ!$A$39:$A$782,$A150,СВЦЭМ!$B$39:$B$782,O$119)+'СЕТ СН'!$I$11+СВЦЭМ!$D$10+'СЕТ СН'!$I$6-'СЕТ СН'!$I$23</f>
        <v>2306.1472476999998</v>
      </c>
      <c r="P150" s="36">
        <f>SUMIFS(СВЦЭМ!$D$39:$D$782,СВЦЭМ!$A$39:$A$782,$A150,СВЦЭМ!$B$39:$B$782,P$119)+'СЕТ СН'!$I$11+СВЦЭМ!$D$10+'СЕТ СН'!$I$6-'СЕТ СН'!$I$23</f>
        <v>2324.8513219500001</v>
      </c>
      <c r="Q150" s="36">
        <f>SUMIFS(СВЦЭМ!$D$39:$D$782,СВЦЭМ!$A$39:$A$782,$A150,СВЦЭМ!$B$39:$B$782,Q$119)+'СЕТ СН'!$I$11+СВЦЭМ!$D$10+'СЕТ СН'!$I$6-'СЕТ СН'!$I$23</f>
        <v>2319.0843875099999</v>
      </c>
      <c r="R150" s="36">
        <f>SUMIFS(СВЦЭМ!$D$39:$D$782,СВЦЭМ!$A$39:$A$782,$A150,СВЦЭМ!$B$39:$B$782,R$119)+'СЕТ СН'!$I$11+СВЦЭМ!$D$10+'СЕТ СН'!$I$6-'СЕТ СН'!$I$23</f>
        <v>2307.3160414599997</v>
      </c>
      <c r="S150" s="36">
        <f>SUMIFS(СВЦЭМ!$D$39:$D$782,СВЦЭМ!$A$39:$A$782,$A150,СВЦЭМ!$B$39:$B$782,S$119)+'СЕТ СН'!$I$11+СВЦЭМ!$D$10+'СЕТ СН'!$I$6-'СЕТ СН'!$I$23</f>
        <v>2288.0772896999997</v>
      </c>
      <c r="T150" s="36">
        <f>SUMIFS(СВЦЭМ!$D$39:$D$782,СВЦЭМ!$A$39:$A$782,$A150,СВЦЭМ!$B$39:$B$782,T$119)+'СЕТ СН'!$I$11+СВЦЭМ!$D$10+'СЕТ СН'!$I$6-'СЕТ СН'!$I$23</f>
        <v>2255.7474720800001</v>
      </c>
      <c r="U150" s="36">
        <f>SUMIFS(СВЦЭМ!$D$39:$D$782,СВЦЭМ!$A$39:$A$782,$A150,СВЦЭМ!$B$39:$B$782,U$119)+'СЕТ СН'!$I$11+СВЦЭМ!$D$10+'СЕТ СН'!$I$6-'СЕТ СН'!$I$23</f>
        <v>2237.9458415899999</v>
      </c>
      <c r="V150" s="36">
        <f>SUMIFS(СВЦЭМ!$D$39:$D$782,СВЦЭМ!$A$39:$A$782,$A150,СВЦЭМ!$B$39:$B$782,V$119)+'СЕТ СН'!$I$11+СВЦЭМ!$D$10+'СЕТ СН'!$I$6-'СЕТ СН'!$I$23</f>
        <v>2201.9973940600003</v>
      </c>
      <c r="W150" s="36">
        <f>SUMIFS(СВЦЭМ!$D$39:$D$782,СВЦЭМ!$A$39:$A$782,$A150,СВЦЭМ!$B$39:$B$782,W$119)+'СЕТ СН'!$I$11+СВЦЭМ!$D$10+'СЕТ СН'!$I$6-'СЕТ СН'!$I$23</f>
        <v>2197.5931592400002</v>
      </c>
      <c r="X150" s="36">
        <f>SUMIFS(СВЦЭМ!$D$39:$D$782,СВЦЭМ!$A$39:$A$782,$A150,СВЦЭМ!$B$39:$B$782,X$119)+'СЕТ СН'!$I$11+СВЦЭМ!$D$10+'СЕТ СН'!$I$6-'СЕТ СН'!$I$23</f>
        <v>2238.4752749600002</v>
      </c>
      <c r="Y150" s="36">
        <f>SUMIFS(СВЦЭМ!$D$39:$D$782,СВЦЭМ!$A$39:$A$782,$A150,СВЦЭМ!$B$39:$B$782,Y$119)+'СЕТ СН'!$I$11+СВЦЭМ!$D$10+'СЕТ СН'!$I$6-'СЕТ СН'!$I$23</f>
        <v>2224.62987793</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3" t="s">
        <v>7</v>
      </c>
      <c r="B153" s="127" t="s">
        <v>139</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34"/>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35"/>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01.03.2023</v>
      </c>
      <c r="B156" s="36">
        <f>SUMIFS(СВЦЭМ!$E$39:$E$782,СВЦЭМ!$A$39:$A$782,$A156,СВЦЭМ!$B$39:$B$782,B$155)+'СЕТ СН'!$F$12</f>
        <v>255.26629317000001</v>
      </c>
      <c r="C156" s="36">
        <f>SUMIFS(СВЦЭМ!$E$39:$E$782,СВЦЭМ!$A$39:$A$782,$A156,СВЦЭМ!$B$39:$B$782,C$155)+'СЕТ СН'!$F$12</f>
        <v>261.06179802000003</v>
      </c>
      <c r="D156" s="36">
        <f>SUMIFS(СВЦЭМ!$E$39:$E$782,СВЦЭМ!$A$39:$A$782,$A156,СВЦЭМ!$B$39:$B$782,D$155)+'СЕТ СН'!$F$12</f>
        <v>263.61296441000002</v>
      </c>
      <c r="E156" s="36">
        <f>SUMIFS(СВЦЭМ!$E$39:$E$782,СВЦЭМ!$A$39:$A$782,$A156,СВЦЭМ!$B$39:$B$782,E$155)+'СЕТ СН'!$F$12</f>
        <v>265.13590598000002</v>
      </c>
      <c r="F156" s="36">
        <f>SUMIFS(СВЦЭМ!$E$39:$E$782,СВЦЭМ!$A$39:$A$782,$A156,СВЦЭМ!$B$39:$B$782,F$155)+'СЕТ СН'!$F$12</f>
        <v>265.15928114000002</v>
      </c>
      <c r="G156" s="36">
        <f>SUMIFS(СВЦЭМ!$E$39:$E$782,СВЦЭМ!$A$39:$A$782,$A156,СВЦЭМ!$B$39:$B$782,G$155)+'СЕТ СН'!$F$12</f>
        <v>261.49968351000001</v>
      </c>
      <c r="H156" s="36">
        <f>SUMIFS(СВЦЭМ!$E$39:$E$782,СВЦЭМ!$A$39:$A$782,$A156,СВЦЭМ!$B$39:$B$782,H$155)+'СЕТ СН'!$F$12</f>
        <v>257.87195560999999</v>
      </c>
      <c r="I156" s="36">
        <f>SUMIFS(СВЦЭМ!$E$39:$E$782,СВЦЭМ!$A$39:$A$782,$A156,СВЦЭМ!$B$39:$B$782,I$155)+'СЕТ СН'!$F$12</f>
        <v>250.61453686999999</v>
      </c>
      <c r="J156" s="36">
        <f>SUMIFS(СВЦЭМ!$E$39:$E$782,СВЦЭМ!$A$39:$A$782,$A156,СВЦЭМ!$B$39:$B$782,J$155)+'СЕТ СН'!$F$12</f>
        <v>249.08439387000001</v>
      </c>
      <c r="K156" s="36">
        <f>SUMIFS(СВЦЭМ!$E$39:$E$782,СВЦЭМ!$A$39:$A$782,$A156,СВЦЭМ!$B$39:$B$782,K$155)+'СЕТ СН'!$F$12</f>
        <v>239.61096451</v>
      </c>
      <c r="L156" s="36">
        <f>SUMIFS(СВЦЭМ!$E$39:$E$782,СВЦЭМ!$A$39:$A$782,$A156,СВЦЭМ!$B$39:$B$782,L$155)+'СЕТ СН'!$F$12</f>
        <v>242.38607747</v>
      </c>
      <c r="M156" s="36">
        <f>SUMIFS(СВЦЭМ!$E$39:$E$782,СВЦЭМ!$A$39:$A$782,$A156,СВЦЭМ!$B$39:$B$782,M$155)+'СЕТ СН'!$F$12</f>
        <v>244.36384365999999</v>
      </c>
      <c r="N156" s="36">
        <f>SUMIFS(СВЦЭМ!$E$39:$E$782,СВЦЭМ!$A$39:$A$782,$A156,СВЦЭМ!$B$39:$B$782,N$155)+'СЕТ СН'!$F$12</f>
        <v>248.24677814</v>
      </c>
      <c r="O156" s="36">
        <f>SUMIFS(СВЦЭМ!$E$39:$E$782,СВЦЭМ!$A$39:$A$782,$A156,СВЦЭМ!$B$39:$B$782,O$155)+'СЕТ СН'!$F$12</f>
        <v>249.75009908000001</v>
      </c>
      <c r="P156" s="36">
        <f>SUMIFS(СВЦЭМ!$E$39:$E$782,СВЦЭМ!$A$39:$A$782,$A156,СВЦЭМ!$B$39:$B$782,P$155)+'СЕТ СН'!$F$12</f>
        <v>251.25599880999999</v>
      </c>
      <c r="Q156" s="36">
        <f>SUMIFS(СВЦЭМ!$E$39:$E$782,СВЦЭМ!$A$39:$A$782,$A156,СВЦЭМ!$B$39:$B$782,Q$155)+'СЕТ СН'!$F$12</f>
        <v>248.25244437999999</v>
      </c>
      <c r="R156" s="36">
        <f>SUMIFS(СВЦЭМ!$E$39:$E$782,СВЦЭМ!$A$39:$A$782,$A156,СВЦЭМ!$B$39:$B$782,R$155)+'СЕТ СН'!$F$12</f>
        <v>248.69721411</v>
      </c>
      <c r="S156" s="36">
        <f>SUMIFS(СВЦЭМ!$E$39:$E$782,СВЦЭМ!$A$39:$A$782,$A156,СВЦЭМ!$B$39:$B$782,S$155)+'СЕТ СН'!$F$12</f>
        <v>244.97882107999999</v>
      </c>
      <c r="T156" s="36">
        <f>SUMIFS(СВЦЭМ!$E$39:$E$782,СВЦЭМ!$A$39:$A$782,$A156,СВЦЭМ!$B$39:$B$782,T$155)+'СЕТ СН'!$F$12</f>
        <v>244.32681534</v>
      </c>
      <c r="U156" s="36">
        <f>SUMIFS(СВЦЭМ!$E$39:$E$782,СВЦЭМ!$A$39:$A$782,$A156,СВЦЭМ!$B$39:$B$782,U$155)+'СЕТ СН'!$F$12</f>
        <v>246.02854540999999</v>
      </c>
      <c r="V156" s="36">
        <f>SUMIFS(СВЦЭМ!$E$39:$E$782,СВЦЭМ!$A$39:$A$782,$A156,СВЦЭМ!$B$39:$B$782,V$155)+'СЕТ СН'!$F$12</f>
        <v>246.33052856</v>
      </c>
      <c r="W156" s="36">
        <f>SUMIFS(СВЦЭМ!$E$39:$E$782,СВЦЭМ!$A$39:$A$782,$A156,СВЦЭМ!$B$39:$B$782,W$155)+'СЕТ СН'!$F$12</f>
        <v>248.83858255000001</v>
      </c>
      <c r="X156" s="36">
        <f>SUMIFS(СВЦЭМ!$E$39:$E$782,СВЦЭМ!$A$39:$A$782,$A156,СВЦЭМ!$B$39:$B$782,X$155)+'СЕТ СН'!$F$12</f>
        <v>250.6509887</v>
      </c>
      <c r="Y156" s="36">
        <f>SUMIFS(СВЦЭМ!$E$39:$E$782,СВЦЭМ!$A$39:$A$782,$A156,СВЦЭМ!$B$39:$B$782,Y$155)+'СЕТ СН'!$F$12</f>
        <v>255.49064539</v>
      </c>
      <c r="AA156" s="45"/>
    </row>
    <row r="157" spans="1:27" ht="15.75" x14ac:dyDescent="0.2">
      <c r="A157" s="35">
        <f>A156+1</f>
        <v>44987</v>
      </c>
      <c r="B157" s="36">
        <f>SUMIFS(СВЦЭМ!$E$39:$E$782,СВЦЭМ!$A$39:$A$782,$A157,СВЦЭМ!$B$39:$B$782,B$155)+'СЕТ СН'!$F$12</f>
        <v>251.70879647000001</v>
      </c>
      <c r="C157" s="36">
        <f>SUMIFS(СВЦЭМ!$E$39:$E$782,СВЦЭМ!$A$39:$A$782,$A157,СВЦЭМ!$B$39:$B$782,C$155)+'СЕТ СН'!$F$12</f>
        <v>249.178225</v>
      </c>
      <c r="D157" s="36">
        <f>SUMIFS(СВЦЭМ!$E$39:$E$782,СВЦЭМ!$A$39:$A$782,$A157,СВЦЭМ!$B$39:$B$782,D$155)+'СЕТ СН'!$F$12</f>
        <v>251.85519712000001</v>
      </c>
      <c r="E157" s="36">
        <f>SUMIFS(СВЦЭМ!$E$39:$E$782,СВЦЭМ!$A$39:$A$782,$A157,СВЦЭМ!$B$39:$B$782,E$155)+'СЕТ СН'!$F$12</f>
        <v>253.39168124</v>
      </c>
      <c r="F157" s="36">
        <f>SUMIFS(СВЦЭМ!$E$39:$E$782,СВЦЭМ!$A$39:$A$782,$A157,СВЦЭМ!$B$39:$B$782,F$155)+'СЕТ СН'!$F$12</f>
        <v>253.64311856</v>
      </c>
      <c r="G157" s="36">
        <f>SUMIFS(СВЦЭМ!$E$39:$E$782,СВЦЭМ!$A$39:$A$782,$A157,СВЦЭМ!$B$39:$B$782,G$155)+'СЕТ СН'!$F$12</f>
        <v>250.22356887000001</v>
      </c>
      <c r="H157" s="36">
        <f>SUMIFS(СВЦЭМ!$E$39:$E$782,СВЦЭМ!$A$39:$A$782,$A157,СВЦЭМ!$B$39:$B$782,H$155)+'СЕТ СН'!$F$12</f>
        <v>237.18724803000001</v>
      </c>
      <c r="I157" s="36">
        <f>SUMIFS(СВЦЭМ!$E$39:$E$782,СВЦЭМ!$A$39:$A$782,$A157,СВЦЭМ!$B$39:$B$782,I$155)+'СЕТ СН'!$F$12</f>
        <v>231.65773498999999</v>
      </c>
      <c r="J157" s="36">
        <f>SUMIFS(СВЦЭМ!$E$39:$E$782,СВЦЭМ!$A$39:$A$782,$A157,СВЦЭМ!$B$39:$B$782,J$155)+'СЕТ СН'!$F$12</f>
        <v>228.82358525999999</v>
      </c>
      <c r="K157" s="36">
        <f>SUMIFS(СВЦЭМ!$E$39:$E$782,СВЦЭМ!$A$39:$A$782,$A157,СВЦЭМ!$B$39:$B$782,K$155)+'СЕТ СН'!$F$12</f>
        <v>231.07219431999999</v>
      </c>
      <c r="L157" s="36">
        <f>SUMIFS(СВЦЭМ!$E$39:$E$782,СВЦЭМ!$A$39:$A$782,$A157,СВЦЭМ!$B$39:$B$782,L$155)+'СЕТ СН'!$F$12</f>
        <v>230.85196708999999</v>
      </c>
      <c r="M157" s="36">
        <f>SUMIFS(СВЦЭМ!$E$39:$E$782,СВЦЭМ!$A$39:$A$782,$A157,СВЦЭМ!$B$39:$B$782,M$155)+'СЕТ СН'!$F$12</f>
        <v>231.17502389000001</v>
      </c>
      <c r="N157" s="36">
        <f>SUMIFS(СВЦЭМ!$E$39:$E$782,СВЦЭМ!$A$39:$A$782,$A157,СВЦЭМ!$B$39:$B$782,N$155)+'СЕТ СН'!$F$12</f>
        <v>234.24416880999999</v>
      </c>
      <c r="O157" s="36">
        <f>SUMIFS(СВЦЭМ!$E$39:$E$782,СВЦЭМ!$A$39:$A$782,$A157,СВЦЭМ!$B$39:$B$782,O$155)+'СЕТ СН'!$F$12</f>
        <v>239.53306615</v>
      </c>
      <c r="P157" s="36">
        <f>SUMIFS(СВЦЭМ!$E$39:$E$782,СВЦЭМ!$A$39:$A$782,$A157,СВЦЭМ!$B$39:$B$782,P$155)+'СЕТ СН'!$F$12</f>
        <v>241.39714778999999</v>
      </c>
      <c r="Q157" s="36">
        <f>SUMIFS(СВЦЭМ!$E$39:$E$782,СВЦЭМ!$A$39:$A$782,$A157,СВЦЭМ!$B$39:$B$782,Q$155)+'СЕТ СН'!$F$12</f>
        <v>241.98717814</v>
      </c>
      <c r="R157" s="36">
        <f>SUMIFS(СВЦЭМ!$E$39:$E$782,СВЦЭМ!$A$39:$A$782,$A157,СВЦЭМ!$B$39:$B$782,R$155)+'СЕТ СН'!$F$12</f>
        <v>242.73584227000001</v>
      </c>
      <c r="S157" s="36">
        <f>SUMIFS(СВЦЭМ!$E$39:$E$782,СВЦЭМ!$A$39:$A$782,$A157,СВЦЭМ!$B$39:$B$782,S$155)+'СЕТ СН'!$F$12</f>
        <v>241.88470262999999</v>
      </c>
      <c r="T157" s="36">
        <f>SUMIFS(СВЦЭМ!$E$39:$E$782,СВЦЭМ!$A$39:$A$782,$A157,СВЦЭМ!$B$39:$B$782,T$155)+'СЕТ СН'!$F$12</f>
        <v>236.44113354000001</v>
      </c>
      <c r="U157" s="36">
        <f>SUMIFS(СВЦЭМ!$E$39:$E$782,СВЦЭМ!$A$39:$A$782,$A157,СВЦЭМ!$B$39:$B$782,U$155)+'СЕТ СН'!$F$12</f>
        <v>228.75167797</v>
      </c>
      <c r="V157" s="36">
        <f>SUMIFS(СВЦЭМ!$E$39:$E$782,СВЦЭМ!$A$39:$A$782,$A157,СВЦЭМ!$B$39:$B$782,V$155)+'СЕТ СН'!$F$12</f>
        <v>227.98120358</v>
      </c>
      <c r="W157" s="36">
        <f>SUMIFS(СВЦЭМ!$E$39:$E$782,СВЦЭМ!$A$39:$A$782,$A157,СВЦЭМ!$B$39:$B$782,W$155)+'СЕТ СН'!$F$12</f>
        <v>229.15159331999999</v>
      </c>
      <c r="X157" s="36">
        <f>SUMIFS(СВЦЭМ!$E$39:$E$782,СВЦЭМ!$A$39:$A$782,$A157,СВЦЭМ!$B$39:$B$782,X$155)+'СЕТ СН'!$F$12</f>
        <v>232.05800987000001</v>
      </c>
      <c r="Y157" s="36">
        <f>SUMIFS(СВЦЭМ!$E$39:$E$782,СВЦЭМ!$A$39:$A$782,$A157,СВЦЭМ!$B$39:$B$782,Y$155)+'СЕТ СН'!$F$12</f>
        <v>237.58131438999999</v>
      </c>
    </row>
    <row r="158" spans="1:27" ht="15.75" x14ac:dyDescent="0.2">
      <c r="A158" s="35">
        <f t="shared" ref="A158:A186" si="4">A157+1</f>
        <v>44988</v>
      </c>
      <c r="B158" s="36">
        <f>SUMIFS(СВЦЭМ!$E$39:$E$782,СВЦЭМ!$A$39:$A$782,$A158,СВЦЭМ!$B$39:$B$782,B$155)+'СЕТ СН'!$F$12</f>
        <v>240.47694806999999</v>
      </c>
      <c r="C158" s="36">
        <f>SUMIFS(СВЦЭМ!$E$39:$E$782,СВЦЭМ!$A$39:$A$782,$A158,СВЦЭМ!$B$39:$B$782,C$155)+'СЕТ СН'!$F$12</f>
        <v>241.69932137999999</v>
      </c>
      <c r="D158" s="36">
        <f>SUMIFS(СВЦЭМ!$E$39:$E$782,СВЦЭМ!$A$39:$A$782,$A158,СВЦЭМ!$B$39:$B$782,D$155)+'СЕТ СН'!$F$12</f>
        <v>244.40201858</v>
      </c>
      <c r="E158" s="36">
        <f>SUMIFS(СВЦЭМ!$E$39:$E$782,СВЦЭМ!$A$39:$A$782,$A158,СВЦЭМ!$B$39:$B$782,E$155)+'СЕТ СН'!$F$12</f>
        <v>245.17611158</v>
      </c>
      <c r="F158" s="36">
        <f>SUMIFS(СВЦЭМ!$E$39:$E$782,СВЦЭМ!$A$39:$A$782,$A158,СВЦЭМ!$B$39:$B$782,F$155)+'СЕТ СН'!$F$12</f>
        <v>243.46029425</v>
      </c>
      <c r="G158" s="36">
        <f>SUMIFS(СВЦЭМ!$E$39:$E$782,СВЦЭМ!$A$39:$A$782,$A158,СВЦЭМ!$B$39:$B$782,G$155)+'СЕТ СН'!$F$12</f>
        <v>242.10794150000001</v>
      </c>
      <c r="H158" s="36">
        <f>SUMIFS(СВЦЭМ!$E$39:$E$782,СВЦЭМ!$A$39:$A$782,$A158,СВЦЭМ!$B$39:$B$782,H$155)+'СЕТ СН'!$F$12</f>
        <v>240.84192765</v>
      </c>
      <c r="I158" s="36">
        <f>SUMIFS(СВЦЭМ!$E$39:$E$782,СВЦЭМ!$A$39:$A$782,$A158,СВЦЭМ!$B$39:$B$782,I$155)+'СЕТ СН'!$F$12</f>
        <v>230.62196044999999</v>
      </c>
      <c r="J158" s="36">
        <f>SUMIFS(СВЦЭМ!$E$39:$E$782,СВЦЭМ!$A$39:$A$782,$A158,СВЦЭМ!$B$39:$B$782,J$155)+'СЕТ СН'!$F$12</f>
        <v>231.84497704</v>
      </c>
      <c r="K158" s="36">
        <f>SUMIFS(СВЦЭМ!$E$39:$E$782,СВЦЭМ!$A$39:$A$782,$A158,СВЦЭМ!$B$39:$B$782,K$155)+'СЕТ СН'!$F$12</f>
        <v>229.57412429999999</v>
      </c>
      <c r="L158" s="36">
        <f>SUMIFS(СВЦЭМ!$E$39:$E$782,СВЦЭМ!$A$39:$A$782,$A158,СВЦЭМ!$B$39:$B$782,L$155)+'СЕТ СН'!$F$12</f>
        <v>227.22324885</v>
      </c>
      <c r="M158" s="36">
        <f>SUMIFS(СВЦЭМ!$E$39:$E$782,СВЦЭМ!$A$39:$A$782,$A158,СВЦЭМ!$B$39:$B$782,M$155)+'СЕТ СН'!$F$12</f>
        <v>228.08681827000001</v>
      </c>
      <c r="N158" s="36">
        <f>SUMIFS(СВЦЭМ!$E$39:$E$782,СВЦЭМ!$A$39:$A$782,$A158,СВЦЭМ!$B$39:$B$782,N$155)+'СЕТ СН'!$F$12</f>
        <v>231.04137241000001</v>
      </c>
      <c r="O158" s="36">
        <f>SUMIFS(СВЦЭМ!$E$39:$E$782,СВЦЭМ!$A$39:$A$782,$A158,СВЦЭМ!$B$39:$B$782,O$155)+'СЕТ СН'!$F$12</f>
        <v>239.89899460999999</v>
      </c>
      <c r="P158" s="36">
        <f>SUMIFS(СВЦЭМ!$E$39:$E$782,СВЦЭМ!$A$39:$A$782,$A158,СВЦЭМ!$B$39:$B$782,P$155)+'СЕТ СН'!$F$12</f>
        <v>241.39978536000001</v>
      </c>
      <c r="Q158" s="36">
        <f>SUMIFS(СВЦЭМ!$E$39:$E$782,СВЦЭМ!$A$39:$A$782,$A158,СВЦЭМ!$B$39:$B$782,Q$155)+'СЕТ СН'!$F$12</f>
        <v>235.53350997999999</v>
      </c>
      <c r="R158" s="36">
        <f>SUMIFS(СВЦЭМ!$E$39:$E$782,СВЦЭМ!$A$39:$A$782,$A158,СВЦЭМ!$B$39:$B$782,R$155)+'СЕТ СН'!$F$12</f>
        <v>243.13048531000001</v>
      </c>
      <c r="S158" s="36">
        <f>SUMIFS(СВЦЭМ!$E$39:$E$782,СВЦЭМ!$A$39:$A$782,$A158,СВЦЭМ!$B$39:$B$782,S$155)+'СЕТ СН'!$F$12</f>
        <v>235.58629726000001</v>
      </c>
      <c r="T158" s="36">
        <f>SUMIFS(СВЦЭМ!$E$39:$E$782,СВЦЭМ!$A$39:$A$782,$A158,СВЦЭМ!$B$39:$B$782,T$155)+'СЕТ СН'!$F$12</f>
        <v>231.41937311999999</v>
      </c>
      <c r="U158" s="36">
        <f>SUMIFS(СВЦЭМ!$E$39:$E$782,СВЦЭМ!$A$39:$A$782,$A158,СВЦЭМ!$B$39:$B$782,U$155)+'СЕТ СН'!$F$12</f>
        <v>226.55872084000001</v>
      </c>
      <c r="V158" s="36">
        <f>SUMIFS(СВЦЭМ!$E$39:$E$782,СВЦЭМ!$A$39:$A$782,$A158,СВЦЭМ!$B$39:$B$782,V$155)+'СЕТ СН'!$F$12</f>
        <v>227.45377149999999</v>
      </c>
      <c r="W158" s="36">
        <f>SUMIFS(СВЦЭМ!$E$39:$E$782,СВЦЭМ!$A$39:$A$782,$A158,СВЦЭМ!$B$39:$B$782,W$155)+'СЕТ СН'!$F$12</f>
        <v>227.01904739</v>
      </c>
      <c r="X158" s="36">
        <f>SUMIFS(СВЦЭМ!$E$39:$E$782,СВЦЭМ!$A$39:$A$782,$A158,СВЦЭМ!$B$39:$B$782,X$155)+'СЕТ СН'!$F$12</f>
        <v>230.59094988000001</v>
      </c>
      <c r="Y158" s="36">
        <f>SUMIFS(СВЦЭМ!$E$39:$E$782,СВЦЭМ!$A$39:$A$782,$A158,СВЦЭМ!$B$39:$B$782,Y$155)+'СЕТ СН'!$F$12</f>
        <v>239.6810815</v>
      </c>
    </row>
    <row r="159" spans="1:27" ht="15.75" x14ac:dyDescent="0.2">
      <c r="A159" s="35">
        <f t="shared" si="4"/>
        <v>44989</v>
      </c>
      <c r="B159" s="36">
        <f>SUMIFS(СВЦЭМ!$E$39:$E$782,СВЦЭМ!$A$39:$A$782,$A159,СВЦЭМ!$B$39:$B$782,B$155)+'СЕТ СН'!$F$12</f>
        <v>232.30147692</v>
      </c>
      <c r="C159" s="36">
        <f>SUMIFS(СВЦЭМ!$E$39:$E$782,СВЦЭМ!$A$39:$A$782,$A159,СВЦЭМ!$B$39:$B$782,C$155)+'СЕТ СН'!$F$12</f>
        <v>236.47329452</v>
      </c>
      <c r="D159" s="36">
        <f>SUMIFS(СВЦЭМ!$E$39:$E$782,СВЦЭМ!$A$39:$A$782,$A159,СВЦЭМ!$B$39:$B$782,D$155)+'СЕТ СН'!$F$12</f>
        <v>237.90993764999999</v>
      </c>
      <c r="E159" s="36">
        <f>SUMIFS(СВЦЭМ!$E$39:$E$782,СВЦЭМ!$A$39:$A$782,$A159,СВЦЭМ!$B$39:$B$782,E$155)+'СЕТ СН'!$F$12</f>
        <v>237.82242282999999</v>
      </c>
      <c r="F159" s="36">
        <f>SUMIFS(СВЦЭМ!$E$39:$E$782,СВЦЭМ!$A$39:$A$782,$A159,СВЦЭМ!$B$39:$B$782,F$155)+'СЕТ СН'!$F$12</f>
        <v>235.85679977000001</v>
      </c>
      <c r="G159" s="36">
        <f>SUMIFS(СВЦЭМ!$E$39:$E$782,СВЦЭМ!$A$39:$A$782,$A159,СВЦЭМ!$B$39:$B$782,G$155)+'СЕТ СН'!$F$12</f>
        <v>233.21634406000001</v>
      </c>
      <c r="H159" s="36">
        <f>SUMIFS(СВЦЭМ!$E$39:$E$782,СВЦЭМ!$A$39:$A$782,$A159,СВЦЭМ!$B$39:$B$782,H$155)+'СЕТ СН'!$F$12</f>
        <v>226.86849329</v>
      </c>
      <c r="I159" s="36">
        <f>SUMIFS(СВЦЭМ!$E$39:$E$782,СВЦЭМ!$A$39:$A$782,$A159,СВЦЭМ!$B$39:$B$782,I$155)+'СЕТ СН'!$F$12</f>
        <v>220.29042426999999</v>
      </c>
      <c r="J159" s="36">
        <f>SUMIFS(СВЦЭМ!$E$39:$E$782,СВЦЭМ!$A$39:$A$782,$A159,СВЦЭМ!$B$39:$B$782,J$155)+'СЕТ СН'!$F$12</f>
        <v>218.17791213999999</v>
      </c>
      <c r="K159" s="36">
        <f>SUMIFS(СВЦЭМ!$E$39:$E$782,СВЦЭМ!$A$39:$A$782,$A159,СВЦЭМ!$B$39:$B$782,K$155)+'СЕТ СН'!$F$12</f>
        <v>216.88395542000001</v>
      </c>
      <c r="L159" s="36">
        <f>SUMIFS(СВЦЭМ!$E$39:$E$782,СВЦЭМ!$A$39:$A$782,$A159,СВЦЭМ!$B$39:$B$782,L$155)+'СЕТ СН'!$F$12</f>
        <v>218.00307644</v>
      </c>
      <c r="M159" s="36">
        <f>SUMIFS(СВЦЭМ!$E$39:$E$782,СВЦЭМ!$A$39:$A$782,$A159,СВЦЭМ!$B$39:$B$782,M$155)+'СЕТ СН'!$F$12</f>
        <v>219.78644813</v>
      </c>
      <c r="N159" s="36">
        <f>SUMIFS(СВЦЭМ!$E$39:$E$782,СВЦЭМ!$A$39:$A$782,$A159,СВЦЭМ!$B$39:$B$782,N$155)+'СЕТ СН'!$F$12</f>
        <v>224.08579219000001</v>
      </c>
      <c r="O159" s="36">
        <f>SUMIFS(СВЦЭМ!$E$39:$E$782,СВЦЭМ!$A$39:$A$782,$A159,СВЦЭМ!$B$39:$B$782,O$155)+'СЕТ СН'!$F$12</f>
        <v>227.48994417</v>
      </c>
      <c r="P159" s="36">
        <f>SUMIFS(СВЦЭМ!$E$39:$E$782,СВЦЭМ!$A$39:$A$782,$A159,СВЦЭМ!$B$39:$B$782,P$155)+'СЕТ СН'!$F$12</f>
        <v>229.16592449000001</v>
      </c>
      <c r="Q159" s="36">
        <f>SUMIFS(СВЦЭМ!$E$39:$E$782,СВЦЭМ!$A$39:$A$782,$A159,СВЦЭМ!$B$39:$B$782,Q$155)+'СЕТ СН'!$F$12</f>
        <v>229.81311796</v>
      </c>
      <c r="R159" s="36">
        <f>SUMIFS(СВЦЭМ!$E$39:$E$782,СВЦЭМ!$A$39:$A$782,$A159,СВЦЭМ!$B$39:$B$782,R$155)+'СЕТ СН'!$F$12</f>
        <v>230.16786992999999</v>
      </c>
      <c r="S159" s="36">
        <f>SUMIFS(СВЦЭМ!$E$39:$E$782,СВЦЭМ!$A$39:$A$782,$A159,СВЦЭМ!$B$39:$B$782,S$155)+'СЕТ СН'!$F$12</f>
        <v>225.48907109999999</v>
      </c>
      <c r="T159" s="36">
        <f>SUMIFS(СВЦЭМ!$E$39:$E$782,СВЦЭМ!$A$39:$A$782,$A159,СВЦЭМ!$B$39:$B$782,T$155)+'СЕТ СН'!$F$12</f>
        <v>219.70965898</v>
      </c>
      <c r="U159" s="36">
        <f>SUMIFS(СВЦЭМ!$E$39:$E$782,СВЦЭМ!$A$39:$A$782,$A159,СВЦЭМ!$B$39:$B$782,U$155)+'СЕТ СН'!$F$12</f>
        <v>218.50011207</v>
      </c>
      <c r="V159" s="36">
        <f>SUMIFS(СВЦЭМ!$E$39:$E$782,СВЦЭМ!$A$39:$A$782,$A159,СВЦЭМ!$B$39:$B$782,V$155)+'СЕТ СН'!$F$12</f>
        <v>220.09237060999999</v>
      </c>
      <c r="W159" s="36">
        <f>SUMIFS(СВЦЭМ!$E$39:$E$782,СВЦЭМ!$A$39:$A$782,$A159,СВЦЭМ!$B$39:$B$782,W$155)+'СЕТ СН'!$F$12</f>
        <v>224.37194690000001</v>
      </c>
      <c r="X159" s="36">
        <f>SUMIFS(СВЦЭМ!$E$39:$E$782,СВЦЭМ!$A$39:$A$782,$A159,СВЦЭМ!$B$39:$B$782,X$155)+'СЕТ СН'!$F$12</f>
        <v>228.67058101000001</v>
      </c>
      <c r="Y159" s="36">
        <f>SUMIFS(СВЦЭМ!$E$39:$E$782,СВЦЭМ!$A$39:$A$782,$A159,СВЦЭМ!$B$39:$B$782,Y$155)+'СЕТ СН'!$F$12</f>
        <v>232.242019</v>
      </c>
    </row>
    <row r="160" spans="1:27" ht="15.75" x14ac:dyDescent="0.2">
      <c r="A160" s="35">
        <f t="shared" si="4"/>
        <v>44990</v>
      </c>
      <c r="B160" s="36">
        <f>SUMIFS(СВЦЭМ!$E$39:$E$782,СВЦЭМ!$A$39:$A$782,$A160,СВЦЭМ!$B$39:$B$782,B$155)+'СЕТ СН'!$F$12</f>
        <v>234.62296416000001</v>
      </c>
      <c r="C160" s="36">
        <f>SUMIFS(СВЦЭМ!$E$39:$E$782,СВЦЭМ!$A$39:$A$782,$A160,СВЦЭМ!$B$39:$B$782,C$155)+'СЕТ СН'!$F$12</f>
        <v>239.08311143</v>
      </c>
      <c r="D160" s="36">
        <f>SUMIFS(СВЦЭМ!$E$39:$E$782,СВЦЭМ!$A$39:$A$782,$A160,СВЦЭМ!$B$39:$B$782,D$155)+'СЕТ СН'!$F$12</f>
        <v>241.27276273999999</v>
      </c>
      <c r="E160" s="36">
        <f>SUMIFS(СВЦЭМ!$E$39:$E$782,СВЦЭМ!$A$39:$A$782,$A160,СВЦЭМ!$B$39:$B$782,E$155)+'СЕТ СН'!$F$12</f>
        <v>241.34552367000001</v>
      </c>
      <c r="F160" s="36">
        <f>SUMIFS(СВЦЭМ!$E$39:$E$782,СВЦЭМ!$A$39:$A$782,$A160,СВЦЭМ!$B$39:$B$782,F$155)+'СЕТ СН'!$F$12</f>
        <v>242.18256729999999</v>
      </c>
      <c r="G160" s="36">
        <f>SUMIFS(СВЦЭМ!$E$39:$E$782,СВЦЭМ!$A$39:$A$782,$A160,СВЦЭМ!$B$39:$B$782,G$155)+'СЕТ СН'!$F$12</f>
        <v>239.37885818999999</v>
      </c>
      <c r="H160" s="36">
        <f>SUMIFS(СВЦЭМ!$E$39:$E$782,СВЦЭМ!$A$39:$A$782,$A160,СВЦЭМ!$B$39:$B$782,H$155)+'СЕТ СН'!$F$12</f>
        <v>236.41256289</v>
      </c>
      <c r="I160" s="36">
        <f>SUMIFS(СВЦЭМ!$E$39:$E$782,СВЦЭМ!$A$39:$A$782,$A160,СВЦЭМ!$B$39:$B$782,I$155)+'СЕТ СН'!$F$12</f>
        <v>234.16619238000001</v>
      </c>
      <c r="J160" s="36">
        <f>SUMIFS(СВЦЭМ!$E$39:$E$782,СВЦЭМ!$A$39:$A$782,$A160,СВЦЭМ!$B$39:$B$782,J$155)+'СЕТ СН'!$F$12</f>
        <v>232.42376295</v>
      </c>
      <c r="K160" s="36">
        <f>SUMIFS(СВЦЭМ!$E$39:$E$782,СВЦЭМ!$A$39:$A$782,$A160,СВЦЭМ!$B$39:$B$782,K$155)+'СЕТ СН'!$F$12</f>
        <v>224.19914446999999</v>
      </c>
      <c r="L160" s="36">
        <f>SUMIFS(СВЦЭМ!$E$39:$E$782,СВЦЭМ!$A$39:$A$782,$A160,СВЦЭМ!$B$39:$B$782,L$155)+'СЕТ СН'!$F$12</f>
        <v>220.32997424999999</v>
      </c>
      <c r="M160" s="36">
        <f>SUMIFS(СВЦЭМ!$E$39:$E$782,СВЦЭМ!$A$39:$A$782,$A160,СВЦЭМ!$B$39:$B$782,M$155)+'СЕТ СН'!$F$12</f>
        <v>221.85462866</v>
      </c>
      <c r="N160" s="36">
        <f>SUMIFS(СВЦЭМ!$E$39:$E$782,СВЦЭМ!$A$39:$A$782,$A160,СВЦЭМ!$B$39:$B$782,N$155)+'СЕТ СН'!$F$12</f>
        <v>223.10753577</v>
      </c>
      <c r="O160" s="36">
        <f>SUMIFS(СВЦЭМ!$E$39:$E$782,СВЦЭМ!$A$39:$A$782,$A160,СВЦЭМ!$B$39:$B$782,O$155)+'СЕТ СН'!$F$12</f>
        <v>226.54004861999999</v>
      </c>
      <c r="P160" s="36">
        <f>SUMIFS(СВЦЭМ!$E$39:$E$782,СВЦЭМ!$A$39:$A$782,$A160,СВЦЭМ!$B$39:$B$782,P$155)+'СЕТ СН'!$F$12</f>
        <v>230.14088111000001</v>
      </c>
      <c r="Q160" s="36">
        <f>SUMIFS(СВЦЭМ!$E$39:$E$782,СВЦЭМ!$A$39:$A$782,$A160,СВЦЭМ!$B$39:$B$782,Q$155)+'СЕТ СН'!$F$12</f>
        <v>232.14605831</v>
      </c>
      <c r="R160" s="36">
        <f>SUMIFS(СВЦЭМ!$E$39:$E$782,СВЦЭМ!$A$39:$A$782,$A160,СВЦЭМ!$B$39:$B$782,R$155)+'СЕТ СН'!$F$12</f>
        <v>232.49952053000001</v>
      </c>
      <c r="S160" s="36">
        <f>SUMIFS(СВЦЭМ!$E$39:$E$782,СВЦЭМ!$A$39:$A$782,$A160,СВЦЭМ!$B$39:$B$782,S$155)+'СЕТ СН'!$F$12</f>
        <v>229.99134827</v>
      </c>
      <c r="T160" s="36">
        <f>SUMIFS(СВЦЭМ!$E$39:$E$782,СВЦЭМ!$A$39:$A$782,$A160,СВЦЭМ!$B$39:$B$782,T$155)+'СЕТ СН'!$F$12</f>
        <v>226.60599826000001</v>
      </c>
      <c r="U160" s="36">
        <f>SUMIFS(СВЦЭМ!$E$39:$E$782,СВЦЭМ!$A$39:$A$782,$A160,СВЦЭМ!$B$39:$B$782,U$155)+'СЕТ СН'!$F$12</f>
        <v>221.63547351</v>
      </c>
      <c r="V160" s="36">
        <f>SUMIFS(СВЦЭМ!$E$39:$E$782,СВЦЭМ!$A$39:$A$782,$A160,СВЦЭМ!$B$39:$B$782,V$155)+'СЕТ СН'!$F$12</f>
        <v>212.62373242000001</v>
      </c>
      <c r="W160" s="36">
        <f>SUMIFS(СВЦЭМ!$E$39:$E$782,СВЦЭМ!$A$39:$A$782,$A160,СВЦЭМ!$B$39:$B$782,W$155)+'СЕТ СН'!$F$12</f>
        <v>213.96629272000001</v>
      </c>
      <c r="X160" s="36">
        <f>SUMIFS(СВЦЭМ!$E$39:$E$782,СВЦЭМ!$A$39:$A$782,$A160,СВЦЭМ!$B$39:$B$782,X$155)+'СЕТ СН'!$F$12</f>
        <v>217.32472340000001</v>
      </c>
      <c r="Y160" s="36">
        <f>SUMIFS(СВЦЭМ!$E$39:$E$782,СВЦЭМ!$A$39:$A$782,$A160,СВЦЭМ!$B$39:$B$782,Y$155)+'СЕТ СН'!$F$12</f>
        <v>229.18789247999999</v>
      </c>
    </row>
    <row r="161" spans="1:25" ht="15.75" x14ac:dyDescent="0.2">
      <c r="A161" s="35">
        <f t="shared" si="4"/>
        <v>44991</v>
      </c>
      <c r="B161" s="36">
        <f>SUMIFS(СВЦЭМ!$E$39:$E$782,СВЦЭМ!$A$39:$A$782,$A161,СВЦЭМ!$B$39:$B$782,B$155)+'СЕТ СН'!$F$12</f>
        <v>234.50200251999999</v>
      </c>
      <c r="C161" s="36">
        <f>SUMIFS(СВЦЭМ!$E$39:$E$782,СВЦЭМ!$A$39:$A$782,$A161,СВЦЭМ!$B$39:$B$782,C$155)+'СЕТ СН'!$F$12</f>
        <v>237.05685857</v>
      </c>
      <c r="D161" s="36">
        <f>SUMIFS(СВЦЭМ!$E$39:$E$782,СВЦЭМ!$A$39:$A$782,$A161,СВЦЭМ!$B$39:$B$782,D$155)+'СЕТ СН'!$F$12</f>
        <v>239.40795826999999</v>
      </c>
      <c r="E161" s="36">
        <f>SUMIFS(СВЦЭМ!$E$39:$E$782,СВЦЭМ!$A$39:$A$782,$A161,СВЦЭМ!$B$39:$B$782,E$155)+'СЕТ СН'!$F$12</f>
        <v>242.13416986999999</v>
      </c>
      <c r="F161" s="36">
        <f>SUMIFS(СВЦЭМ!$E$39:$E$782,СВЦЭМ!$A$39:$A$782,$A161,СВЦЭМ!$B$39:$B$782,F$155)+'СЕТ СН'!$F$12</f>
        <v>241.39900144999999</v>
      </c>
      <c r="G161" s="36">
        <f>SUMIFS(СВЦЭМ!$E$39:$E$782,СВЦЭМ!$A$39:$A$782,$A161,СВЦЭМ!$B$39:$B$782,G$155)+'СЕТ СН'!$F$12</f>
        <v>240.89165002999999</v>
      </c>
      <c r="H161" s="36">
        <f>SUMIFS(СВЦЭМ!$E$39:$E$782,СВЦЭМ!$A$39:$A$782,$A161,СВЦЭМ!$B$39:$B$782,H$155)+'СЕТ СН'!$F$12</f>
        <v>234.66911390999999</v>
      </c>
      <c r="I161" s="36">
        <f>SUMIFS(СВЦЭМ!$E$39:$E$782,СВЦЭМ!$A$39:$A$782,$A161,СВЦЭМ!$B$39:$B$782,I$155)+'СЕТ СН'!$F$12</f>
        <v>227.98082887999999</v>
      </c>
      <c r="J161" s="36">
        <f>SUMIFS(СВЦЭМ!$E$39:$E$782,СВЦЭМ!$A$39:$A$782,$A161,СВЦЭМ!$B$39:$B$782,J$155)+'СЕТ СН'!$F$12</f>
        <v>225.61591379000001</v>
      </c>
      <c r="K161" s="36">
        <f>SUMIFS(СВЦЭМ!$E$39:$E$782,СВЦЭМ!$A$39:$A$782,$A161,СВЦЭМ!$B$39:$B$782,K$155)+'СЕТ СН'!$F$12</f>
        <v>224.02289701999999</v>
      </c>
      <c r="L161" s="36">
        <f>SUMIFS(СВЦЭМ!$E$39:$E$782,СВЦЭМ!$A$39:$A$782,$A161,СВЦЭМ!$B$39:$B$782,L$155)+'СЕТ СН'!$F$12</f>
        <v>224.29422084000001</v>
      </c>
      <c r="M161" s="36">
        <f>SUMIFS(СВЦЭМ!$E$39:$E$782,СВЦЭМ!$A$39:$A$782,$A161,СВЦЭМ!$B$39:$B$782,M$155)+'СЕТ СН'!$F$12</f>
        <v>223.92645142000001</v>
      </c>
      <c r="N161" s="36">
        <f>SUMIFS(СВЦЭМ!$E$39:$E$782,СВЦЭМ!$A$39:$A$782,$A161,СВЦЭМ!$B$39:$B$782,N$155)+'СЕТ СН'!$F$12</f>
        <v>226.20310882000001</v>
      </c>
      <c r="O161" s="36">
        <f>SUMIFS(СВЦЭМ!$E$39:$E$782,СВЦЭМ!$A$39:$A$782,$A161,СВЦЭМ!$B$39:$B$782,O$155)+'СЕТ СН'!$F$12</f>
        <v>228.75694812</v>
      </c>
      <c r="P161" s="36">
        <f>SUMIFS(СВЦЭМ!$E$39:$E$782,СВЦЭМ!$A$39:$A$782,$A161,СВЦЭМ!$B$39:$B$782,P$155)+'СЕТ СН'!$F$12</f>
        <v>230.04841306</v>
      </c>
      <c r="Q161" s="36">
        <f>SUMIFS(СВЦЭМ!$E$39:$E$782,СВЦЭМ!$A$39:$A$782,$A161,СВЦЭМ!$B$39:$B$782,Q$155)+'СЕТ СН'!$F$12</f>
        <v>230.72241457999999</v>
      </c>
      <c r="R161" s="36">
        <f>SUMIFS(СВЦЭМ!$E$39:$E$782,СВЦЭМ!$A$39:$A$782,$A161,СВЦЭМ!$B$39:$B$782,R$155)+'СЕТ СН'!$F$12</f>
        <v>231.53547990000001</v>
      </c>
      <c r="S161" s="36">
        <f>SUMIFS(СВЦЭМ!$E$39:$E$782,СВЦЭМ!$A$39:$A$782,$A161,СВЦЭМ!$B$39:$B$782,S$155)+'СЕТ СН'!$F$12</f>
        <v>227.200987</v>
      </c>
      <c r="T161" s="36">
        <f>SUMIFS(СВЦЭМ!$E$39:$E$782,СВЦЭМ!$A$39:$A$782,$A161,СВЦЭМ!$B$39:$B$782,T$155)+'СЕТ СН'!$F$12</f>
        <v>225.24727382</v>
      </c>
      <c r="U161" s="36">
        <f>SUMIFS(СВЦЭМ!$E$39:$E$782,СВЦЭМ!$A$39:$A$782,$A161,СВЦЭМ!$B$39:$B$782,U$155)+'СЕТ СН'!$F$12</f>
        <v>222.74540365999999</v>
      </c>
      <c r="V161" s="36">
        <f>SUMIFS(СВЦЭМ!$E$39:$E$782,СВЦЭМ!$A$39:$A$782,$A161,СВЦЭМ!$B$39:$B$782,V$155)+'СЕТ СН'!$F$12</f>
        <v>221.89479878</v>
      </c>
      <c r="W161" s="36">
        <f>SUMIFS(СВЦЭМ!$E$39:$E$782,СВЦЭМ!$A$39:$A$782,$A161,СВЦЭМ!$B$39:$B$782,W$155)+'СЕТ СН'!$F$12</f>
        <v>222.73963348999999</v>
      </c>
      <c r="X161" s="36">
        <f>SUMIFS(СВЦЭМ!$E$39:$E$782,СВЦЭМ!$A$39:$A$782,$A161,СВЦЭМ!$B$39:$B$782,X$155)+'СЕТ СН'!$F$12</f>
        <v>226.81314015000001</v>
      </c>
      <c r="Y161" s="36">
        <f>SUMIFS(СВЦЭМ!$E$39:$E$782,СВЦЭМ!$A$39:$A$782,$A161,СВЦЭМ!$B$39:$B$782,Y$155)+'СЕТ СН'!$F$12</f>
        <v>232.39913720000001</v>
      </c>
    </row>
    <row r="162" spans="1:25" ht="15.75" x14ac:dyDescent="0.2">
      <c r="A162" s="35">
        <f t="shared" si="4"/>
        <v>44992</v>
      </c>
      <c r="B162" s="36">
        <f>SUMIFS(СВЦЭМ!$E$39:$E$782,СВЦЭМ!$A$39:$A$782,$A162,СВЦЭМ!$B$39:$B$782,B$155)+'СЕТ СН'!$F$12</f>
        <v>244.44671672000001</v>
      </c>
      <c r="C162" s="36">
        <f>SUMIFS(СВЦЭМ!$E$39:$E$782,СВЦЭМ!$A$39:$A$782,$A162,СВЦЭМ!$B$39:$B$782,C$155)+'СЕТ СН'!$F$12</f>
        <v>249.77669284999999</v>
      </c>
      <c r="D162" s="36">
        <f>SUMIFS(СВЦЭМ!$E$39:$E$782,СВЦЭМ!$A$39:$A$782,$A162,СВЦЭМ!$B$39:$B$782,D$155)+'СЕТ СН'!$F$12</f>
        <v>256.85711581999999</v>
      </c>
      <c r="E162" s="36">
        <f>SUMIFS(СВЦЭМ!$E$39:$E$782,СВЦЭМ!$A$39:$A$782,$A162,СВЦЭМ!$B$39:$B$782,E$155)+'СЕТ СН'!$F$12</f>
        <v>256.27722298999998</v>
      </c>
      <c r="F162" s="36">
        <f>SUMIFS(СВЦЭМ!$E$39:$E$782,СВЦЭМ!$A$39:$A$782,$A162,СВЦЭМ!$B$39:$B$782,F$155)+'СЕТ СН'!$F$12</f>
        <v>254.65673161999999</v>
      </c>
      <c r="G162" s="36">
        <f>SUMIFS(СВЦЭМ!$E$39:$E$782,СВЦЭМ!$A$39:$A$782,$A162,СВЦЭМ!$B$39:$B$782,G$155)+'СЕТ СН'!$F$12</f>
        <v>251.19348880000001</v>
      </c>
      <c r="H162" s="36">
        <f>SUMIFS(СВЦЭМ!$E$39:$E$782,СВЦЭМ!$A$39:$A$782,$A162,СВЦЭМ!$B$39:$B$782,H$155)+'СЕТ СН'!$F$12</f>
        <v>242.73781109999999</v>
      </c>
      <c r="I162" s="36">
        <f>SUMIFS(СВЦЭМ!$E$39:$E$782,СВЦЭМ!$A$39:$A$782,$A162,СВЦЭМ!$B$39:$B$782,I$155)+'СЕТ СН'!$F$12</f>
        <v>237.53007733000001</v>
      </c>
      <c r="J162" s="36">
        <f>SUMIFS(СВЦЭМ!$E$39:$E$782,СВЦЭМ!$A$39:$A$782,$A162,СВЦЭМ!$B$39:$B$782,J$155)+'СЕТ СН'!$F$12</f>
        <v>234.46442930000001</v>
      </c>
      <c r="K162" s="36">
        <f>SUMIFS(СВЦЭМ!$E$39:$E$782,СВЦЭМ!$A$39:$A$782,$A162,СВЦЭМ!$B$39:$B$782,K$155)+'СЕТ СН'!$F$12</f>
        <v>231.41519836000001</v>
      </c>
      <c r="L162" s="36">
        <f>SUMIFS(СВЦЭМ!$E$39:$E$782,СВЦЭМ!$A$39:$A$782,$A162,СВЦЭМ!$B$39:$B$782,L$155)+'СЕТ СН'!$F$12</f>
        <v>230.21856456</v>
      </c>
      <c r="M162" s="36">
        <f>SUMIFS(СВЦЭМ!$E$39:$E$782,СВЦЭМ!$A$39:$A$782,$A162,СВЦЭМ!$B$39:$B$782,M$155)+'СЕТ СН'!$F$12</f>
        <v>232.32627744000001</v>
      </c>
      <c r="N162" s="36">
        <f>SUMIFS(СВЦЭМ!$E$39:$E$782,СВЦЭМ!$A$39:$A$782,$A162,СВЦЭМ!$B$39:$B$782,N$155)+'СЕТ СН'!$F$12</f>
        <v>232.87754842999999</v>
      </c>
      <c r="O162" s="36">
        <f>SUMIFS(СВЦЭМ!$E$39:$E$782,СВЦЭМ!$A$39:$A$782,$A162,СВЦЭМ!$B$39:$B$782,O$155)+'СЕТ СН'!$F$12</f>
        <v>237.10402137</v>
      </c>
      <c r="P162" s="36">
        <f>SUMIFS(СВЦЭМ!$E$39:$E$782,СВЦЭМ!$A$39:$A$782,$A162,СВЦЭМ!$B$39:$B$782,P$155)+'СЕТ СН'!$F$12</f>
        <v>238.95037712999999</v>
      </c>
      <c r="Q162" s="36">
        <f>SUMIFS(СВЦЭМ!$E$39:$E$782,СВЦЭМ!$A$39:$A$782,$A162,СВЦЭМ!$B$39:$B$782,Q$155)+'СЕТ СН'!$F$12</f>
        <v>238.89387970999999</v>
      </c>
      <c r="R162" s="36">
        <f>SUMIFS(СВЦЭМ!$E$39:$E$782,СВЦЭМ!$A$39:$A$782,$A162,СВЦЭМ!$B$39:$B$782,R$155)+'СЕТ СН'!$F$12</f>
        <v>238.28058596</v>
      </c>
      <c r="S162" s="36">
        <f>SUMIFS(СВЦЭМ!$E$39:$E$782,СВЦЭМ!$A$39:$A$782,$A162,СВЦЭМ!$B$39:$B$782,S$155)+'СЕТ СН'!$F$12</f>
        <v>237.40475701</v>
      </c>
      <c r="T162" s="36">
        <f>SUMIFS(СВЦЭМ!$E$39:$E$782,СВЦЭМ!$A$39:$A$782,$A162,СВЦЭМ!$B$39:$B$782,T$155)+'СЕТ СН'!$F$12</f>
        <v>234.49813143</v>
      </c>
      <c r="U162" s="36">
        <f>SUMIFS(СВЦЭМ!$E$39:$E$782,СВЦЭМ!$A$39:$A$782,$A162,СВЦЭМ!$B$39:$B$782,U$155)+'СЕТ СН'!$F$12</f>
        <v>229.73823838000001</v>
      </c>
      <c r="V162" s="36">
        <f>SUMIFS(СВЦЭМ!$E$39:$E$782,СВЦЭМ!$A$39:$A$782,$A162,СВЦЭМ!$B$39:$B$782,V$155)+'СЕТ СН'!$F$12</f>
        <v>229.72168361000001</v>
      </c>
      <c r="W162" s="36">
        <f>SUMIFS(СВЦЭМ!$E$39:$E$782,СВЦЭМ!$A$39:$A$782,$A162,СВЦЭМ!$B$39:$B$782,W$155)+'СЕТ СН'!$F$12</f>
        <v>231.51615373999999</v>
      </c>
      <c r="X162" s="36">
        <f>SUMIFS(СВЦЭМ!$E$39:$E$782,СВЦЭМ!$A$39:$A$782,$A162,СВЦЭМ!$B$39:$B$782,X$155)+'СЕТ СН'!$F$12</f>
        <v>235.46461217000001</v>
      </c>
      <c r="Y162" s="36">
        <f>SUMIFS(СВЦЭМ!$E$39:$E$782,СВЦЭМ!$A$39:$A$782,$A162,СВЦЭМ!$B$39:$B$782,Y$155)+'СЕТ СН'!$F$12</f>
        <v>235.19438033</v>
      </c>
    </row>
    <row r="163" spans="1:25" ht="15.75" x14ac:dyDescent="0.2">
      <c r="A163" s="35">
        <f t="shared" si="4"/>
        <v>44993</v>
      </c>
      <c r="B163" s="36">
        <f>SUMIFS(СВЦЭМ!$E$39:$E$782,СВЦЭМ!$A$39:$A$782,$A163,СВЦЭМ!$B$39:$B$782,B$155)+'СЕТ СН'!$F$12</f>
        <v>240.96664111999999</v>
      </c>
      <c r="C163" s="36">
        <f>SUMIFS(СВЦЭМ!$E$39:$E$782,СВЦЭМ!$A$39:$A$782,$A163,СВЦЭМ!$B$39:$B$782,C$155)+'СЕТ СН'!$F$12</f>
        <v>243.09174542</v>
      </c>
      <c r="D163" s="36">
        <f>SUMIFS(СВЦЭМ!$E$39:$E$782,СВЦЭМ!$A$39:$A$782,$A163,СВЦЭМ!$B$39:$B$782,D$155)+'СЕТ СН'!$F$12</f>
        <v>245.33661498000001</v>
      </c>
      <c r="E163" s="36">
        <f>SUMIFS(СВЦЭМ!$E$39:$E$782,СВЦЭМ!$A$39:$A$782,$A163,СВЦЭМ!$B$39:$B$782,E$155)+'СЕТ СН'!$F$12</f>
        <v>246.53728029999999</v>
      </c>
      <c r="F163" s="36">
        <f>SUMIFS(СВЦЭМ!$E$39:$E$782,СВЦЭМ!$A$39:$A$782,$A163,СВЦЭМ!$B$39:$B$782,F$155)+'СЕТ СН'!$F$12</f>
        <v>246.85106216</v>
      </c>
      <c r="G163" s="36">
        <f>SUMIFS(СВЦЭМ!$E$39:$E$782,СВЦЭМ!$A$39:$A$782,$A163,СВЦЭМ!$B$39:$B$782,G$155)+'СЕТ СН'!$F$12</f>
        <v>246.00855203</v>
      </c>
      <c r="H163" s="36">
        <f>SUMIFS(СВЦЭМ!$E$39:$E$782,СВЦЭМ!$A$39:$A$782,$A163,СВЦЭМ!$B$39:$B$782,H$155)+'СЕТ СН'!$F$12</f>
        <v>242.86850568</v>
      </c>
      <c r="I163" s="36">
        <f>SUMIFS(СВЦЭМ!$E$39:$E$782,СВЦЭМ!$A$39:$A$782,$A163,СВЦЭМ!$B$39:$B$782,I$155)+'СЕТ СН'!$F$12</f>
        <v>228.80321702000001</v>
      </c>
      <c r="J163" s="36">
        <f>SUMIFS(СВЦЭМ!$E$39:$E$782,СВЦЭМ!$A$39:$A$782,$A163,СВЦЭМ!$B$39:$B$782,J$155)+'СЕТ СН'!$F$12</f>
        <v>231.54513012000001</v>
      </c>
      <c r="K163" s="36">
        <f>SUMIFS(СВЦЭМ!$E$39:$E$782,СВЦЭМ!$A$39:$A$782,$A163,СВЦЭМ!$B$39:$B$782,K$155)+'СЕТ СН'!$F$12</f>
        <v>233.23955977</v>
      </c>
      <c r="L163" s="36">
        <f>SUMIFS(СВЦЭМ!$E$39:$E$782,СВЦЭМ!$A$39:$A$782,$A163,СВЦЭМ!$B$39:$B$782,L$155)+'СЕТ СН'!$F$12</f>
        <v>230.41538487</v>
      </c>
      <c r="M163" s="36">
        <f>SUMIFS(СВЦЭМ!$E$39:$E$782,СВЦЭМ!$A$39:$A$782,$A163,СВЦЭМ!$B$39:$B$782,M$155)+'СЕТ СН'!$F$12</f>
        <v>229.23056768000001</v>
      </c>
      <c r="N163" s="36">
        <f>SUMIFS(СВЦЭМ!$E$39:$E$782,СВЦЭМ!$A$39:$A$782,$A163,СВЦЭМ!$B$39:$B$782,N$155)+'СЕТ СН'!$F$12</f>
        <v>228.18478865</v>
      </c>
      <c r="O163" s="36">
        <f>SUMIFS(СВЦЭМ!$E$39:$E$782,СВЦЭМ!$A$39:$A$782,$A163,СВЦЭМ!$B$39:$B$782,O$155)+'СЕТ СН'!$F$12</f>
        <v>228.43155945999999</v>
      </c>
      <c r="P163" s="36">
        <f>SUMIFS(СВЦЭМ!$E$39:$E$782,СВЦЭМ!$A$39:$A$782,$A163,СВЦЭМ!$B$39:$B$782,P$155)+'СЕТ СН'!$F$12</f>
        <v>227.96080411</v>
      </c>
      <c r="Q163" s="36">
        <f>SUMIFS(СВЦЭМ!$E$39:$E$782,СВЦЭМ!$A$39:$A$782,$A163,СВЦЭМ!$B$39:$B$782,Q$155)+'СЕТ СН'!$F$12</f>
        <v>227.51311536</v>
      </c>
      <c r="R163" s="36">
        <f>SUMIFS(СВЦЭМ!$E$39:$E$782,СВЦЭМ!$A$39:$A$782,$A163,СВЦЭМ!$B$39:$B$782,R$155)+'СЕТ СН'!$F$12</f>
        <v>229.13225251</v>
      </c>
      <c r="S163" s="36">
        <f>SUMIFS(СВЦЭМ!$E$39:$E$782,СВЦЭМ!$A$39:$A$782,$A163,СВЦЭМ!$B$39:$B$782,S$155)+'СЕТ СН'!$F$12</f>
        <v>230.06352906000001</v>
      </c>
      <c r="T163" s="36">
        <f>SUMIFS(СВЦЭМ!$E$39:$E$782,СВЦЭМ!$A$39:$A$782,$A163,СВЦЭМ!$B$39:$B$782,T$155)+'СЕТ СН'!$F$12</f>
        <v>230.06277885</v>
      </c>
      <c r="U163" s="36">
        <f>SUMIFS(СВЦЭМ!$E$39:$E$782,СВЦЭМ!$A$39:$A$782,$A163,СВЦЭМ!$B$39:$B$782,U$155)+'СЕТ СН'!$F$12</f>
        <v>225.67903328</v>
      </c>
      <c r="V163" s="36">
        <f>SUMIFS(СВЦЭМ!$E$39:$E$782,СВЦЭМ!$A$39:$A$782,$A163,СВЦЭМ!$B$39:$B$782,V$155)+'СЕТ СН'!$F$12</f>
        <v>224.38361374999999</v>
      </c>
      <c r="W163" s="36">
        <f>SUMIFS(СВЦЭМ!$E$39:$E$782,СВЦЭМ!$A$39:$A$782,$A163,СВЦЭМ!$B$39:$B$782,W$155)+'СЕТ СН'!$F$12</f>
        <v>226.04680640999999</v>
      </c>
      <c r="X163" s="36">
        <f>SUMIFS(СВЦЭМ!$E$39:$E$782,СВЦЭМ!$A$39:$A$782,$A163,СВЦЭМ!$B$39:$B$782,X$155)+'СЕТ СН'!$F$12</f>
        <v>231.70556973000001</v>
      </c>
      <c r="Y163" s="36">
        <f>SUMIFS(СВЦЭМ!$E$39:$E$782,СВЦЭМ!$A$39:$A$782,$A163,СВЦЭМ!$B$39:$B$782,Y$155)+'СЕТ СН'!$F$12</f>
        <v>236.64849143000001</v>
      </c>
    </row>
    <row r="164" spans="1:25" ht="15.75" x14ac:dyDescent="0.2">
      <c r="A164" s="35">
        <f t="shared" si="4"/>
        <v>44994</v>
      </c>
      <c r="B164" s="36">
        <f>SUMIFS(СВЦЭМ!$E$39:$E$782,СВЦЭМ!$A$39:$A$782,$A164,СВЦЭМ!$B$39:$B$782,B$155)+'СЕТ СН'!$F$12</f>
        <v>240.76240243999999</v>
      </c>
      <c r="C164" s="36">
        <f>SUMIFS(СВЦЭМ!$E$39:$E$782,СВЦЭМ!$A$39:$A$782,$A164,СВЦЭМ!$B$39:$B$782,C$155)+'СЕТ СН'!$F$12</f>
        <v>246.66206883000001</v>
      </c>
      <c r="D164" s="36">
        <f>SUMIFS(СВЦЭМ!$E$39:$E$782,СВЦЭМ!$A$39:$A$782,$A164,СВЦЭМ!$B$39:$B$782,D$155)+'СЕТ СН'!$F$12</f>
        <v>249.15328043</v>
      </c>
      <c r="E164" s="36">
        <f>SUMIFS(СВЦЭМ!$E$39:$E$782,СВЦЭМ!$A$39:$A$782,$A164,СВЦЭМ!$B$39:$B$782,E$155)+'СЕТ СН'!$F$12</f>
        <v>250.76886081000001</v>
      </c>
      <c r="F164" s="36">
        <f>SUMIFS(СВЦЭМ!$E$39:$E$782,СВЦЭМ!$A$39:$A$782,$A164,СВЦЭМ!$B$39:$B$782,F$155)+'СЕТ СН'!$F$12</f>
        <v>250.66380150000001</v>
      </c>
      <c r="G164" s="36">
        <f>SUMIFS(СВЦЭМ!$E$39:$E$782,СВЦЭМ!$A$39:$A$782,$A164,СВЦЭМ!$B$39:$B$782,G$155)+'СЕТ СН'!$F$12</f>
        <v>246.96194835</v>
      </c>
      <c r="H164" s="36">
        <f>SUMIFS(СВЦЭМ!$E$39:$E$782,СВЦЭМ!$A$39:$A$782,$A164,СВЦЭМ!$B$39:$B$782,H$155)+'СЕТ СН'!$F$12</f>
        <v>241.01403142999999</v>
      </c>
      <c r="I164" s="36">
        <f>SUMIFS(СВЦЭМ!$E$39:$E$782,СВЦЭМ!$A$39:$A$782,$A164,СВЦЭМ!$B$39:$B$782,I$155)+'СЕТ СН'!$F$12</f>
        <v>234.26939709000001</v>
      </c>
      <c r="J164" s="36">
        <f>SUMIFS(СВЦЭМ!$E$39:$E$782,СВЦЭМ!$A$39:$A$782,$A164,СВЦЭМ!$B$39:$B$782,J$155)+'СЕТ СН'!$F$12</f>
        <v>231.85596659000001</v>
      </c>
      <c r="K164" s="36">
        <f>SUMIFS(СВЦЭМ!$E$39:$E$782,СВЦЭМ!$A$39:$A$782,$A164,СВЦЭМ!$B$39:$B$782,K$155)+'СЕТ СН'!$F$12</f>
        <v>229.39421206</v>
      </c>
      <c r="L164" s="36">
        <f>SUMIFS(СВЦЭМ!$E$39:$E$782,СВЦЭМ!$A$39:$A$782,$A164,СВЦЭМ!$B$39:$B$782,L$155)+'СЕТ СН'!$F$12</f>
        <v>228.57719220999999</v>
      </c>
      <c r="M164" s="36">
        <f>SUMIFS(СВЦЭМ!$E$39:$E$782,СВЦЭМ!$A$39:$A$782,$A164,СВЦЭМ!$B$39:$B$782,M$155)+'СЕТ СН'!$F$12</f>
        <v>231.74371857</v>
      </c>
      <c r="N164" s="36">
        <f>SUMIFS(СВЦЭМ!$E$39:$E$782,СВЦЭМ!$A$39:$A$782,$A164,СВЦЭМ!$B$39:$B$782,N$155)+'СЕТ СН'!$F$12</f>
        <v>234.25250270999999</v>
      </c>
      <c r="O164" s="36">
        <f>SUMIFS(СВЦЭМ!$E$39:$E$782,СВЦЭМ!$A$39:$A$782,$A164,СВЦЭМ!$B$39:$B$782,O$155)+'СЕТ СН'!$F$12</f>
        <v>239.20102732999999</v>
      </c>
      <c r="P164" s="36">
        <f>SUMIFS(СВЦЭМ!$E$39:$E$782,СВЦЭМ!$A$39:$A$782,$A164,СВЦЭМ!$B$39:$B$782,P$155)+'СЕТ СН'!$F$12</f>
        <v>240.75408751000001</v>
      </c>
      <c r="Q164" s="36">
        <f>SUMIFS(СВЦЭМ!$E$39:$E$782,СВЦЭМ!$A$39:$A$782,$A164,СВЦЭМ!$B$39:$B$782,Q$155)+'СЕТ СН'!$F$12</f>
        <v>242.31448467000001</v>
      </c>
      <c r="R164" s="36">
        <f>SUMIFS(СВЦЭМ!$E$39:$E$782,СВЦЭМ!$A$39:$A$782,$A164,СВЦЭМ!$B$39:$B$782,R$155)+'СЕТ СН'!$F$12</f>
        <v>243.21741718999999</v>
      </c>
      <c r="S164" s="36">
        <f>SUMIFS(СВЦЭМ!$E$39:$E$782,СВЦЭМ!$A$39:$A$782,$A164,СВЦЭМ!$B$39:$B$782,S$155)+'СЕТ СН'!$F$12</f>
        <v>238.94102104999999</v>
      </c>
      <c r="T164" s="36">
        <f>SUMIFS(СВЦЭМ!$E$39:$E$782,СВЦЭМ!$A$39:$A$782,$A164,СВЦЭМ!$B$39:$B$782,T$155)+'СЕТ СН'!$F$12</f>
        <v>233.83076095999999</v>
      </c>
      <c r="U164" s="36">
        <f>SUMIFS(СВЦЭМ!$E$39:$E$782,СВЦЭМ!$A$39:$A$782,$A164,СВЦЭМ!$B$39:$B$782,U$155)+'СЕТ СН'!$F$12</f>
        <v>228.78908523999999</v>
      </c>
      <c r="V164" s="36">
        <f>SUMIFS(СВЦЭМ!$E$39:$E$782,СВЦЭМ!$A$39:$A$782,$A164,СВЦЭМ!$B$39:$B$782,V$155)+'СЕТ СН'!$F$12</f>
        <v>227.19357585</v>
      </c>
      <c r="W164" s="36">
        <f>SUMIFS(СВЦЭМ!$E$39:$E$782,СВЦЭМ!$A$39:$A$782,$A164,СВЦЭМ!$B$39:$B$782,W$155)+'СЕТ СН'!$F$12</f>
        <v>228.15820499</v>
      </c>
      <c r="X164" s="36">
        <f>SUMIFS(СВЦЭМ!$E$39:$E$782,СВЦЭМ!$A$39:$A$782,$A164,СВЦЭМ!$B$39:$B$782,X$155)+'СЕТ СН'!$F$12</f>
        <v>232.20017059</v>
      </c>
      <c r="Y164" s="36">
        <f>SUMIFS(СВЦЭМ!$E$39:$E$782,СВЦЭМ!$A$39:$A$782,$A164,СВЦЭМ!$B$39:$B$782,Y$155)+'СЕТ СН'!$F$12</f>
        <v>235.20100790000001</v>
      </c>
    </row>
    <row r="165" spans="1:25" ht="15.75" x14ac:dyDescent="0.2">
      <c r="A165" s="35">
        <f t="shared" si="4"/>
        <v>44995</v>
      </c>
      <c r="B165" s="36">
        <f>SUMIFS(СВЦЭМ!$E$39:$E$782,СВЦЭМ!$A$39:$A$782,$A165,СВЦЭМ!$B$39:$B$782,B$155)+'СЕТ СН'!$F$12</f>
        <v>242.79581173</v>
      </c>
      <c r="C165" s="36">
        <f>SUMIFS(СВЦЭМ!$E$39:$E$782,СВЦЭМ!$A$39:$A$782,$A165,СВЦЭМ!$B$39:$B$782,C$155)+'СЕТ СН'!$F$12</f>
        <v>243.32819896999999</v>
      </c>
      <c r="D165" s="36">
        <f>SUMIFS(СВЦЭМ!$E$39:$E$782,СВЦЭМ!$A$39:$A$782,$A165,СВЦЭМ!$B$39:$B$782,D$155)+'СЕТ СН'!$F$12</f>
        <v>243.3938757</v>
      </c>
      <c r="E165" s="36">
        <f>SUMIFS(СВЦЭМ!$E$39:$E$782,СВЦЭМ!$A$39:$A$782,$A165,СВЦЭМ!$B$39:$B$782,E$155)+'СЕТ СН'!$F$12</f>
        <v>245.55532436999999</v>
      </c>
      <c r="F165" s="36">
        <f>SUMIFS(СВЦЭМ!$E$39:$E$782,СВЦЭМ!$A$39:$A$782,$A165,СВЦЭМ!$B$39:$B$782,F$155)+'СЕТ СН'!$F$12</f>
        <v>246.32139685000001</v>
      </c>
      <c r="G165" s="36">
        <f>SUMIFS(СВЦЭМ!$E$39:$E$782,СВЦЭМ!$A$39:$A$782,$A165,СВЦЭМ!$B$39:$B$782,G$155)+'СЕТ СН'!$F$12</f>
        <v>246.06187276</v>
      </c>
      <c r="H165" s="36">
        <f>SUMIFS(СВЦЭМ!$E$39:$E$782,СВЦЭМ!$A$39:$A$782,$A165,СВЦЭМ!$B$39:$B$782,H$155)+'СЕТ СН'!$F$12</f>
        <v>241.44373591999999</v>
      </c>
      <c r="I165" s="36">
        <f>SUMIFS(СВЦЭМ!$E$39:$E$782,СВЦЭМ!$A$39:$A$782,$A165,СВЦЭМ!$B$39:$B$782,I$155)+'СЕТ СН'!$F$12</f>
        <v>233.86899998000001</v>
      </c>
      <c r="J165" s="36">
        <f>SUMIFS(СВЦЭМ!$E$39:$E$782,СВЦЭМ!$A$39:$A$782,$A165,СВЦЭМ!$B$39:$B$782,J$155)+'СЕТ СН'!$F$12</f>
        <v>231.32170785</v>
      </c>
      <c r="K165" s="36">
        <f>SUMIFS(СВЦЭМ!$E$39:$E$782,СВЦЭМ!$A$39:$A$782,$A165,СВЦЭМ!$B$39:$B$782,K$155)+'СЕТ СН'!$F$12</f>
        <v>228.93739572999999</v>
      </c>
      <c r="L165" s="36">
        <f>SUMIFS(СВЦЭМ!$E$39:$E$782,СВЦЭМ!$A$39:$A$782,$A165,СВЦЭМ!$B$39:$B$782,L$155)+'СЕТ СН'!$F$12</f>
        <v>229.03598509</v>
      </c>
      <c r="M165" s="36">
        <f>SUMIFS(СВЦЭМ!$E$39:$E$782,СВЦЭМ!$A$39:$A$782,$A165,СВЦЭМ!$B$39:$B$782,M$155)+'СЕТ СН'!$F$12</f>
        <v>232.98847043999999</v>
      </c>
      <c r="N165" s="36">
        <f>SUMIFS(СВЦЭМ!$E$39:$E$782,СВЦЭМ!$A$39:$A$782,$A165,СВЦЭМ!$B$39:$B$782,N$155)+'СЕТ СН'!$F$12</f>
        <v>238.50687773999999</v>
      </c>
      <c r="O165" s="36">
        <f>SUMIFS(СВЦЭМ!$E$39:$E$782,СВЦЭМ!$A$39:$A$782,$A165,СВЦЭМ!$B$39:$B$782,O$155)+'СЕТ СН'!$F$12</f>
        <v>243.19661597999999</v>
      </c>
      <c r="P165" s="36">
        <f>SUMIFS(СВЦЭМ!$E$39:$E$782,СВЦЭМ!$A$39:$A$782,$A165,СВЦЭМ!$B$39:$B$782,P$155)+'СЕТ СН'!$F$12</f>
        <v>244.62424480000001</v>
      </c>
      <c r="Q165" s="36">
        <f>SUMIFS(СВЦЭМ!$E$39:$E$782,СВЦЭМ!$A$39:$A$782,$A165,СВЦЭМ!$B$39:$B$782,Q$155)+'СЕТ СН'!$F$12</f>
        <v>243.95179259</v>
      </c>
      <c r="R165" s="36">
        <f>SUMIFS(СВЦЭМ!$E$39:$E$782,СВЦЭМ!$A$39:$A$782,$A165,СВЦЭМ!$B$39:$B$782,R$155)+'СЕТ СН'!$F$12</f>
        <v>244.56257557999999</v>
      </c>
      <c r="S165" s="36">
        <f>SUMIFS(СВЦЭМ!$E$39:$E$782,СВЦЭМ!$A$39:$A$782,$A165,СВЦЭМ!$B$39:$B$782,S$155)+'СЕТ СН'!$F$12</f>
        <v>243.50145859</v>
      </c>
      <c r="T165" s="36">
        <f>SUMIFS(СВЦЭМ!$E$39:$E$782,СВЦЭМ!$A$39:$A$782,$A165,СВЦЭМ!$B$39:$B$782,T$155)+'СЕТ СН'!$F$12</f>
        <v>238.94183118999999</v>
      </c>
      <c r="U165" s="36">
        <f>SUMIFS(СВЦЭМ!$E$39:$E$782,СВЦЭМ!$A$39:$A$782,$A165,СВЦЭМ!$B$39:$B$782,U$155)+'СЕТ СН'!$F$12</f>
        <v>236.67532016000001</v>
      </c>
      <c r="V165" s="36">
        <f>SUMIFS(СВЦЭМ!$E$39:$E$782,СВЦЭМ!$A$39:$A$782,$A165,СВЦЭМ!$B$39:$B$782,V$155)+'СЕТ СН'!$F$12</f>
        <v>236.94633192000001</v>
      </c>
      <c r="W165" s="36">
        <f>SUMIFS(СВЦЭМ!$E$39:$E$782,СВЦЭМ!$A$39:$A$782,$A165,СВЦЭМ!$B$39:$B$782,W$155)+'СЕТ СН'!$F$12</f>
        <v>236.65509281999999</v>
      </c>
      <c r="X165" s="36">
        <f>SUMIFS(СВЦЭМ!$E$39:$E$782,СВЦЭМ!$A$39:$A$782,$A165,СВЦЭМ!$B$39:$B$782,X$155)+'СЕТ СН'!$F$12</f>
        <v>240.84648967000001</v>
      </c>
      <c r="Y165" s="36">
        <f>SUMIFS(СВЦЭМ!$E$39:$E$782,СВЦЭМ!$A$39:$A$782,$A165,СВЦЭМ!$B$39:$B$782,Y$155)+'СЕТ СН'!$F$12</f>
        <v>241.52599556000001</v>
      </c>
    </row>
    <row r="166" spans="1:25" ht="15.75" x14ac:dyDescent="0.2">
      <c r="A166" s="35">
        <f t="shared" si="4"/>
        <v>44996</v>
      </c>
      <c r="B166" s="36">
        <f>SUMIFS(СВЦЭМ!$E$39:$E$782,СВЦЭМ!$A$39:$A$782,$A166,СВЦЭМ!$B$39:$B$782,B$155)+'СЕТ СН'!$F$12</f>
        <v>236.59764430000001</v>
      </c>
      <c r="C166" s="36">
        <f>SUMIFS(СВЦЭМ!$E$39:$E$782,СВЦЭМ!$A$39:$A$782,$A166,СВЦЭМ!$B$39:$B$782,C$155)+'СЕТ СН'!$F$12</f>
        <v>243.7674275</v>
      </c>
      <c r="D166" s="36">
        <f>SUMIFS(СВЦЭМ!$E$39:$E$782,СВЦЭМ!$A$39:$A$782,$A166,СВЦЭМ!$B$39:$B$782,D$155)+'СЕТ СН'!$F$12</f>
        <v>247.35151730000001</v>
      </c>
      <c r="E166" s="36">
        <f>SUMIFS(СВЦЭМ!$E$39:$E$782,СВЦЭМ!$A$39:$A$782,$A166,СВЦЭМ!$B$39:$B$782,E$155)+'СЕТ СН'!$F$12</f>
        <v>246.24478945000001</v>
      </c>
      <c r="F166" s="36">
        <f>SUMIFS(СВЦЭМ!$E$39:$E$782,СВЦЭМ!$A$39:$A$782,$A166,СВЦЭМ!$B$39:$B$782,F$155)+'СЕТ СН'!$F$12</f>
        <v>245.64501207999999</v>
      </c>
      <c r="G166" s="36">
        <f>SUMIFS(СВЦЭМ!$E$39:$E$782,СВЦЭМ!$A$39:$A$782,$A166,СВЦЭМ!$B$39:$B$782,G$155)+'СЕТ СН'!$F$12</f>
        <v>244.03653471999999</v>
      </c>
      <c r="H166" s="36">
        <f>SUMIFS(СВЦЭМ!$E$39:$E$782,СВЦЭМ!$A$39:$A$782,$A166,СВЦЭМ!$B$39:$B$782,H$155)+'СЕТ СН'!$F$12</f>
        <v>243.62777917</v>
      </c>
      <c r="I166" s="36">
        <f>SUMIFS(СВЦЭМ!$E$39:$E$782,СВЦЭМ!$A$39:$A$782,$A166,СВЦЭМ!$B$39:$B$782,I$155)+'СЕТ СН'!$F$12</f>
        <v>241.07834567</v>
      </c>
      <c r="J166" s="36">
        <f>SUMIFS(СВЦЭМ!$E$39:$E$782,СВЦЭМ!$A$39:$A$782,$A166,СВЦЭМ!$B$39:$B$782,J$155)+'СЕТ СН'!$F$12</f>
        <v>231.69773090000001</v>
      </c>
      <c r="K166" s="36">
        <f>SUMIFS(СВЦЭМ!$E$39:$E$782,СВЦЭМ!$A$39:$A$782,$A166,СВЦЭМ!$B$39:$B$782,K$155)+'СЕТ СН'!$F$12</f>
        <v>218.01204179999999</v>
      </c>
      <c r="L166" s="36">
        <f>SUMIFS(СВЦЭМ!$E$39:$E$782,СВЦЭМ!$A$39:$A$782,$A166,СВЦЭМ!$B$39:$B$782,L$155)+'СЕТ СН'!$F$12</f>
        <v>216.41504419</v>
      </c>
      <c r="M166" s="36">
        <f>SUMIFS(СВЦЭМ!$E$39:$E$782,СВЦЭМ!$A$39:$A$782,$A166,СВЦЭМ!$B$39:$B$782,M$155)+'СЕТ СН'!$F$12</f>
        <v>210.25668307000001</v>
      </c>
      <c r="N166" s="36">
        <f>SUMIFS(СВЦЭМ!$E$39:$E$782,СВЦЭМ!$A$39:$A$782,$A166,СВЦЭМ!$B$39:$B$782,N$155)+'СЕТ СН'!$F$12</f>
        <v>217.15201361000001</v>
      </c>
      <c r="O166" s="36">
        <f>SUMIFS(СВЦЭМ!$E$39:$E$782,СВЦЭМ!$A$39:$A$782,$A166,СВЦЭМ!$B$39:$B$782,O$155)+'СЕТ СН'!$F$12</f>
        <v>222.98673307999999</v>
      </c>
      <c r="P166" s="36">
        <f>SUMIFS(СВЦЭМ!$E$39:$E$782,СВЦЭМ!$A$39:$A$782,$A166,СВЦЭМ!$B$39:$B$782,P$155)+'СЕТ СН'!$F$12</f>
        <v>226.02612518999999</v>
      </c>
      <c r="Q166" s="36">
        <f>SUMIFS(СВЦЭМ!$E$39:$E$782,СВЦЭМ!$A$39:$A$782,$A166,СВЦЭМ!$B$39:$B$782,Q$155)+'СЕТ СН'!$F$12</f>
        <v>227.27636235</v>
      </c>
      <c r="R166" s="36">
        <f>SUMIFS(СВЦЭМ!$E$39:$E$782,СВЦЭМ!$A$39:$A$782,$A166,СВЦЭМ!$B$39:$B$782,R$155)+'СЕТ СН'!$F$12</f>
        <v>228.52740985</v>
      </c>
      <c r="S166" s="36">
        <f>SUMIFS(СВЦЭМ!$E$39:$E$782,СВЦЭМ!$A$39:$A$782,$A166,СВЦЭМ!$B$39:$B$782,S$155)+'СЕТ СН'!$F$12</f>
        <v>227.85380393</v>
      </c>
      <c r="T166" s="36">
        <f>SUMIFS(СВЦЭМ!$E$39:$E$782,СВЦЭМ!$A$39:$A$782,$A166,СВЦЭМ!$B$39:$B$782,T$155)+'СЕТ СН'!$F$12</f>
        <v>224.49678711999999</v>
      </c>
      <c r="U166" s="36">
        <f>SUMIFS(СВЦЭМ!$E$39:$E$782,СВЦЭМ!$A$39:$A$782,$A166,СВЦЭМ!$B$39:$B$782,U$155)+'СЕТ СН'!$F$12</f>
        <v>221.27032287</v>
      </c>
      <c r="V166" s="36">
        <f>SUMIFS(СВЦЭМ!$E$39:$E$782,СВЦЭМ!$A$39:$A$782,$A166,СВЦЭМ!$B$39:$B$782,V$155)+'СЕТ СН'!$F$12</f>
        <v>219.39837394</v>
      </c>
      <c r="W166" s="36">
        <f>SUMIFS(СВЦЭМ!$E$39:$E$782,СВЦЭМ!$A$39:$A$782,$A166,СВЦЭМ!$B$39:$B$782,W$155)+'СЕТ СН'!$F$12</f>
        <v>220.75922976999999</v>
      </c>
      <c r="X166" s="36">
        <f>SUMIFS(СВЦЭМ!$E$39:$E$782,СВЦЭМ!$A$39:$A$782,$A166,СВЦЭМ!$B$39:$B$782,X$155)+'СЕТ СН'!$F$12</f>
        <v>226.00200387000001</v>
      </c>
      <c r="Y166" s="36">
        <f>SUMIFS(СВЦЭМ!$E$39:$E$782,СВЦЭМ!$A$39:$A$782,$A166,СВЦЭМ!$B$39:$B$782,Y$155)+'СЕТ СН'!$F$12</f>
        <v>231.90080904999999</v>
      </c>
    </row>
    <row r="167" spans="1:25" ht="15.75" x14ac:dyDescent="0.2">
      <c r="A167" s="35">
        <f t="shared" si="4"/>
        <v>44997</v>
      </c>
      <c r="B167" s="36">
        <f>SUMIFS(СВЦЭМ!$E$39:$E$782,СВЦЭМ!$A$39:$A$782,$A167,СВЦЭМ!$B$39:$B$782,B$155)+'СЕТ СН'!$F$12</f>
        <v>238.16361875000001</v>
      </c>
      <c r="C167" s="36">
        <f>SUMIFS(СВЦЭМ!$E$39:$E$782,СВЦЭМ!$A$39:$A$782,$A167,СВЦЭМ!$B$39:$B$782,C$155)+'СЕТ СН'!$F$12</f>
        <v>245.88279356999999</v>
      </c>
      <c r="D167" s="36">
        <f>SUMIFS(СВЦЭМ!$E$39:$E$782,СВЦЭМ!$A$39:$A$782,$A167,СВЦЭМ!$B$39:$B$782,D$155)+'СЕТ СН'!$F$12</f>
        <v>249.75344580000001</v>
      </c>
      <c r="E167" s="36">
        <f>SUMIFS(СВЦЭМ!$E$39:$E$782,СВЦЭМ!$A$39:$A$782,$A167,СВЦЭМ!$B$39:$B$782,E$155)+'СЕТ СН'!$F$12</f>
        <v>248.43146067000001</v>
      </c>
      <c r="F167" s="36">
        <f>SUMIFS(СВЦЭМ!$E$39:$E$782,СВЦЭМ!$A$39:$A$782,$A167,СВЦЭМ!$B$39:$B$782,F$155)+'СЕТ СН'!$F$12</f>
        <v>248.82994815999999</v>
      </c>
      <c r="G167" s="36">
        <f>SUMIFS(СВЦЭМ!$E$39:$E$782,СВЦЭМ!$A$39:$A$782,$A167,СВЦЭМ!$B$39:$B$782,G$155)+'СЕТ СН'!$F$12</f>
        <v>248.09654062000001</v>
      </c>
      <c r="H167" s="36">
        <f>SUMIFS(СВЦЭМ!$E$39:$E$782,СВЦЭМ!$A$39:$A$782,$A167,СВЦЭМ!$B$39:$B$782,H$155)+'СЕТ СН'!$F$12</f>
        <v>246.39816544000001</v>
      </c>
      <c r="I167" s="36">
        <f>SUMIFS(СВЦЭМ!$E$39:$E$782,СВЦЭМ!$A$39:$A$782,$A167,СВЦЭМ!$B$39:$B$782,I$155)+'СЕТ СН'!$F$12</f>
        <v>241.86191550999999</v>
      </c>
      <c r="J167" s="36">
        <f>SUMIFS(СВЦЭМ!$E$39:$E$782,СВЦЭМ!$A$39:$A$782,$A167,СВЦЭМ!$B$39:$B$782,J$155)+'СЕТ СН'!$F$12</f>
        <v>238.44154752</v>
      </c>
      <c r="K167" s="36">
        <f>SUMIFS(СВЦЭМ!$E$39:$E$782,СВЦЭМ!$A$39:$A$782,$A167,СВЦЭМ!$B$39:$B$782,K$155)+'СЕТ СН'!$F$12</f>
        <v>228.76642931999999</v>
      </c>
      <c r="L167" s="36">
        <f>SUMIFS(СВЦЭМ!$E$39:$E$782,СВЦЭМ!$A$39:$A$782,$A167,СВЦЭМ!$B$39:$B$782,L$155)+'СЕТ СН'!$F$12</f>
        <v>225.22684516999999</v>
      </c>
      <c r="M167" s="36">
        <f>SUMIFS(СВЦЭМ!$E$39:$E$782,СВЦЭМ!$A$39:$A$782,$A167,СВЦЭМ!$B$39:$B$782,M$155)+'СЕТ СН'!$F$12</f>
        <v>225.41882993999999</v>
      </c>
      <c r="N167" s="36">
        <f>SUMIFS(СВЦЭМ!$E$39:$E$782,СВЦЭМ!$A$39:$A$782,$A167,СВЦЭМ!$B$39:$B$782,N$155)+'СЕТ СН'!$F$12</f>
        <v>228.94251700999999</v>
      </c>
      <c r="O167" s="36">
        <f>SUMIFS(СВЦЭМ!$E$39:$E$782,СВЦЭМ!$A$39:$A$782,$A167,СВЦЭМ!$B$39:$B$782,O$155)+'СЕТ СН'!$F$12</f>
        <v>232.23693653999999</v>
      </c>
      <c r="P167" s="36">
        <f>SUMIFS(СВЦЭМ!$E$39:$E$782,СВЦЭМ!$A$39:$A$782,$A167,СВЦЭМ!$B$39:$B$782,P$155)+'СЕТ СН'!$F$12</f>
        <v>234.44847378</v>
      </c>
      <c r="Q167" s="36">
        <f>SUMIFS(СВЦЭМ!$E$39:$E$782,СВЦЭМ!$A$39:$A$782,$A167,СВЦЭМ!$B$39:$B$782,Q$155)+'СЕТ СН'!$F$12</f>
        <v>235.91077816999999</v>
      </c>
      <c r="R167" s="36">
        <f>SUMIFS(СВЦЭМ!$E$39:$E$782,СВЦЭМ!$A$39:$A$782,$A167,СВЦЭМ!$B$39:$B$782,R$155)+'СЕТ СН'!$F$12</f>
        <v>235.40394142</v>
      </c>
      <c r="S167" s="36">
        <f>SUMIFS(СВЦЭМ!$E$39:$E$782,СВЦЭМ!$A$39:$A$782,$A167,СВЦЭМ!$B$39:$B$782,S$155)+'СЕТ СН'!$F$12</f>
        <v>232.91969248999999</v>
      </c>
      <c r="T167" s="36">
        <f>SUMIFS(СВЦЭМ!$E$39:$E$782,СВЦЭМ!$A$39:$A$782,$A167,СВЦЭМ!$B$39:$B$782,T$155)+'СЕТ СН'!$F$12</f>
        <v>229.58793789999999</v>
      </c>
      <c r="U167" s="36">
        <f>SUMIFS(СВЦЭМ!$E$39:$E$782,СВЦЭМ!$A$39:$A$782,$A167,СВЦЭМ!$B$39:$B$782,U$155)+'СЕТ СН'!$F$12</f>
        <v>226.65576203000001</v>
      </c>
      <c r="V167" s="36">
        <f>SUMIFS(СВЦЭМ!$E$39:$E$782,СВЦЭМ!$A$39:$A$782,$A167,СВЦЭМ!$B$39:$B$782,V$155)+'СЕТ СН'!$F$12</f>
        <v>230.67780925</v>
      </c>
      <c r="W167" s="36">
        <f>SUMIFS(СВЦЭМ!$E$39:$E$782,СВЦЭМ!$A$39:$A$782,$A167,СВЦЭМ!$B$39:$B$782,W$155)+'СЕТ СН'!$F$12</f>
        <v>231.41116529999999</v>
      </c>
      <c r="X167" s="36">
        <f>SUMIFS(СВЦЭМ!$E$39:$E$782,СВЦЭМ!$A$39:$A$782,$A167,СВЦЭМ!$B$39:$B$782,X$155)+'СЕТ СН'!$F$12</f>
        <v>236.73087498000001</v>
      </c>
      <c r="Y167" s="36">
        <f>SUMIFS(СВЦЭМ!$E$39:$E$782,СВЦЭМ!$A$39:$A$782,$A167,СВЦЭМ!$B$39:$B$782,Y$155)+'СЕТ СН'!$F$12</f>
        <v>240.61070943000001</v>
      </c>
    </row>
    <row r="168" spans="1:25" ht="15.75" x14ac:dyDescent="0.2">
      <c r="A168" s="35">
        <f t="shared" si="4"/>
        <v>44998</v>
      </c>
      <c r="B168" s="36">
        <f>SUMIFS(СВЦЭМ!$E$39:$E$782,СВЦЭМ!$A$39:$A$782,$A168,СВЦЭМ!$B$39:$B$782,B$155)+'СЕТ СН'!$F$12</f>
        <v>240.17841467</v>
      </c>
      <c r="C168" s="36">
        <f>SUMIFS(СВЦЭМ!$E$39:$E$782,СВЦЭМ!$A$39:$A$782,$A168,СВЦЭМ!$B$39:$B$782,C$155)+'СЕТ СН'!$F$12</f>
        <v>244.86929688000001</v>
      </c>
      <c r="D168" s="36">
        <f>SUMIFS(СВЦЭМ!$E$39:$E$782,СВЦЭМ!$A$39:$A$782,$A168,СВЦЭМ!$B$39:$B$782,D$155)+'СЕТ СН'!$F$12</f>
        <v>249.34559342</v>
      </c>
      <c r="E168" s="36">
        <f>SUMIFS(СВЦЭМ!$E$39:$E$782,СВЦЭМ!$A$39:$A$782,$A168,СВЦЭМ!$B$39:$B$782,E$155)+'СЕТ СН'!$F$12</f>
        <v>249.5552098</v>
      </c>
      <c r="F168" s="36">
        <f>SUMIFS(СВЦЭМ!$E$39:$E$782,СВЦЭМ!$A$39:$A$782,$A168,СВЦЭМ!$B$39:$B$782,F$155)+'СЕТ СН'!$F$12</f>
        <v>251.27198779</v>
      </c>
      <c r="G168" s="36">
        <f>SUMIFS(СВЦЭМ!$E$39:$E$782,СВЦЭМ!$A$39:$A$782,$A168,СВЦЭМ!$B$39:$B$782,G$155)+'СЕТ СН'!$F$12</f>
        <v>248.14168021</v>
      </c>
      <c r="H168" s="36">
        <f>SUMIFS(СВЦЭМ!$E$39:$E$782,СВЦЭМ!$A$39:$A$782,$A168,СВЦЭМ!$B$39:$B$782,H$155)+'СЕТ СН'!$F$12</f>
        <v>242.62171837</v>
      </c>
      <c r="I168" s="36">
        <f>SUMIFS(СВЦЭМ!$E$39:$E$782,СВЦЭМ!$A$39:$A$782,$A168,СВЦЭМ!$B$39:$B$782,I$155)+'СЕТ СН'!$F$12</f>
        <v>237.93533074000001</v>
      </c>
      <c r="J168" s="36">
        <f>SUMIFS(СВЦЭМ!$E$39:$E$782,СВЦЭМ!$A$39:$A$782,$A168,СВЦЭМ!$B$39:$B$782,J$155)+'СЕТ СН'!$F$12</f>
        <v>237.90225106</v>
      </c>
      <c r="K168" s="36">
        <f>SUMIFS(СВЦЭМ!$E$39:$E$782,СВЦЭМ!$A$39:$A$782,$A168,СВЦЭМ!$B$39:$B$782,K$155)+'СЕТ СН'!$F$12</f>
        <v>232.50778907</v>
      </c>
      <c r="L168" s="36">
        <f>SUMIFS(СВЦЭМ!$E$39:$E$782,СВЦЭМ!$A$39:$A$782,$A168,СВЦЭМ!$B$39:$B$782,L$155)+'СЕТ СН'!$F$12</f>
        <v>233.27344839</v>
      </c>
      <c r="M168" s="36">
        <f>SUMIFS(СВЦЭМ!$E$39:$E$782,СВЦЭМ!$A$39:$A$782,$A168,СВЦЭМ!$B$39:$B$782,M$155)+'СЕТ СН'!$F$12</f>
        <v>233.63860184000001</v>
      </c>
      <c r="N168" s="36">
        <f>SUMIFS(СВЦЭМ!$E$39:$E$782,СВЦЭМ!$A$39:$A$782,$A168,СВЦЭМ!$B$39:$B$782,N$155)+'СЕТ СН'!$F$12</f>
        <v>236.53965528000001</v>
      </c>
      <c r="O168" s="36">
        <f>SUMIFS(СВЦЭМ!$E$39:$E$782,СВЦЭМ!$A$39:$A$782,$A168,СВЦЭМ!$B$39:$B$782,O$155)+'СЕТ СН'!$F$12</f>
        <v>239.50133693999999</v>
      </c>
      <c r="P168" s="36">
        <f>SUMIFS(СВЦЭМ!$E$39:$E$782,СВЦЭМ!$A$39:$A$782,$A168,СВЦЭМ!$B$39:$B$782,P$155)+'СЕТ СН'!$F$12</f>
        <v>240.00095654</v>
      </c>
      <c r="Q168" s="36">
        <f>SUMIFS(СВЦЭМ!$E$39:$E$782,СВЦЭМ!$A$39:$A$782,$A168,СВЦЭМ!$B$39:$B$782,Q$155)+'СЕТ СН'!$F$12</f>
        <v>239.53715842</v>
      </c>
      <c r="R168" s="36">
        <f>SUMIFS(СВЦЭМ!$E$39:$E$782,СВЦЭМ!$A$39:$A$782,$A168,СВЦЭМ!$B$39:$B$782,R$155)+'СЕТ СН'!$F$12</f>
        <v>239.89982130999999</v>
      </c>
      <c r="S168" s="36">
        <f>SUMIFS(СВЦЭМ!$E$39:$E$782,СВЦЭМ!$A$39:$A$782,$A168,СВЦЭМ!$B$39:$B$782,S$155)+'СЕТ СН'!$F$12</f>
        <v>239.13121988</v>
      </c>
      <c r="T168" s="36">
        <f>SUMIFS(СВЦЭМ!$E$39:$E$782,СВЦЭМ!$A$39:$A$782,$A168,СВЦЭМ!$B$39:$B$782,T$155)+'СЕТ СН'!$F$12</f>
        <v>236.35389397</v>
      </c>
      <c r="U168" s="36">
        <f>SUMIFS(СВЦЭМ!$E$39:$E$782,СВЦЭМ!$A$39:$A$782,$A168,СВЦЭМ!$B$39:$B$782,U$155)+'СЕТ СН'!$F$12</f>
        <v>232.80960682</v>
      </c>
      <c r="V168" s="36">
        <f>SUMIFS(СВЦЭМ!$E$39:$E$782,СВЦЭМ!$A$39:$A$782,$A168,СВЦЭМ!$B$39:$B$782,V$155)+'СЕТ СН'!$F$12</f>
        <v>232.47738335</v>
      </c>
      <c r="W168" s="36">
        <f>SUMIFS(СВЦЭМ!$E$39:$E$782,СВЦЭМ!$A$39:$A$782,$A168,СВЦЭМ!$B$39:$B$782,W$155)+'СЕТ СН'!$F$12</f>
        <v>232.13396885</v>
      </c>
      <c r="X168" s="36">
        <f>SUMIFS(СВЦЭМ!$E$39:$E$782,СВЦЭМ!$A$39:$A$782,$A168,СВЦЭМ!$B$39:$B$782,X$155)+'СЕТ СН'!$F$12</f>
        <v>237.90912333</v>
      </c>
      <c r="Y168" s="36">
        <f>SUMIFS(СВЦЭМ!$E$39:$E$782,СВЦЭМ!$A$39:$A$782,$A168,СВЦЭМ!$B$39:$B$782,Y$155)+'СЕТ СН'!$F$12</f>
        <v>237.10780782</v>
      </c>
    </row>
    <row r="169" spans="1:25" ht="15.75" x14ac:dyDescent="0.2">
      <c r="A169" s="35">
        <f t="shared" si="4"/>
        <v>44999</v>
      </c>
      <c r="B169" s="36">
        <f>SUMIFS(СВЦЭМ!$E$39:$E$782,СВЦЭМ!$A$39:$A$782,$A169,СВЦЭМ!$B$39:$B$782,B$155)+'СЕТ СН'!$F$12</f>
        <v>247.94664949</v>
      </c>
      <c r="C169" s="36">
        <f>SUMIFS(СВЦЭМ!$E$39:$E$782,СВЦЭМ!$A$39:$A$782,$A169,СВЦЭМ!$B$39:$B$782,C$155)+'СЕТ СН'!$F$12</f>
        <v>255.8681484</v>
      </c>
      <c r="D169" s="36">
        <f>SUMIFS(СВЦЭМ!$E$39:$E$782,СВЦЭМ!$A$39:$A$782,$A169,СВЦЭМ!$B$39:$B$782,D$155)+'СЕТ СН'!$F$12</f>
        <v>260.72481900999998</v>
      </c>
      <c r="E169" s="36">
        <f>SUMIFS(СВЦЭМ!$E$39:$E$782,СВЦЭМ!$A$39:$A$782,$A169,СВЦЭМ!$B$39:$B$782,E$155)+'СЕТ СН'!$F$12</f>
        <v>261.47116955000001</v>
      </c>
      <c r="F169" s="36">
        <f>SUMIFS(СВЦЭМ!$E$39:$E$782,СВЦЭМ!$A$39:$A$782,$A169,СВЦЭМ!$B$39:$B$782,F$155)+'СЕТ СН'!$F$12</f>
        <v>261.16629266000001</v>
      </c>
      <c r="G169" s="36">
        <f>SUMIFS(СВЦЭМ!$E$39:$E$782,СВЦЭМ!$A$39:$A$782,$A169,СВЦЭМ!$B$39:$B$782,G$155)+'СЕТ СН'!$F$12</f>
        <v>259.37073098000002</v>
      </c>
      <c r="H169" s="36">
        <f>SUMIFS(СВЦЭМ!$E$39:$E$782,СВЦЭМ!$A$39:$A$782,$A169,СВЦЭМ!$B$39:$B$782,H$155)+'СЕТ СН'!$F$12</f>
        <v>250.86646970999999</v>
      </c>
      <c r="I169" s="36">
        <f>SUMIFS(СВЦЭМ!$E$39:$E$782,СВЦЭМ!$A$39:$A$782,$A169,СВЦЭМ!$B$39:$B$782,I$155)+'СЕТ СН'!$F$12</f>
        <v>241.72465668999999</v>
      </c>
      <c r="J169" s="36">
        <f>SUMIFS(СВЦЭМ!$E$39:$E$782,СВЦЭМ!$A$39:$A$782,$A169,СВЦЭМ!$B$39:$B$782,J$155)+'СЕТ СН'!$F$12</f>
        <v>242.31369792999999</v>
      </c>
      <c r="K169" s="36">
        <f>SUMIFS(СВЦЭМ!$E$39:$E$782,СВЦЭМ!$A$39:$A$782,$A169,СВЦЭМ!$B$39:$B$782,K$155)+'СЕТ СН'!$F$12</f>
        <v>237.01767604</v>
      </c>
      <c r="L169" s="36">
        <f>SUMIFS(СВЦЭМ!$E$39:$E$782,СВЦЭМ!$A$39:$A$782,$A169,СВЦЭМ!$B$39:$B$782,L$155)+'СЕТ СН'!$F$12</f>
        <v>235.64874484000001</v>
      </c>
      <c r="M169" s="36">
        <f>SUMIFS(СВЦЭМ!$E$39:$E$782,СВЦЭМ!$A$39:$A$782,$A169,СВЦЭМ!$B$39:$B$782,M$155)+'СЕТ СН'!$F$12</f>
        <v>232.11158205999999</v>
      </c>
      <c r="N169" s="36">
        <f>SUMIFS(СВЦЭМ!$E$39:$E$782,СВЦЭМ!$A$39:$A$782,$A169,СВЦЭМ!$B$39:$B$782,N$155)+'СЕТ СН'!$F$12</f>
        <v>236.48723576</v>
      </c>
      <c r="O169" s="36">
        <f>SUMIFS(СВЦЭМ!$E$39:$E$782,СВЦЭМ!$A$39:$A$782,$A169,СВЦЭМ!$B$39:$B$782,O$155)+'СЕТ СН'!$F$12</f>
        <v>240.56662127999999</v>
      </c>
      <c r="P169" s="36">
        <f>SUMIFS(СВЦЭМ!$E$39:$E$782,СВЦЭМ!$A$39:$A$782,$A169,СВЦЭМ!$B$39:$B$782,P$155)+'СЕТ СН'!$F$12</f>
        <v>241.39154801999999</v>
      </c>
      <c r="Q169" s="36">
        <f>SUMIFS(СВЦЭМ!$E$39:$E$782,СВЦЭМ!$A$39:$A$782,$A169,СВЦЭМ!$B$39:$B$782,Q$155)+'СЕТ СН'!$F$12</f>
        <v>242.47630791</v>
      </c>
      <c r="R169" s="36">
        <f>SUMIFS(СВЦЭМ!$E$39:$E$782,СВЦЭМ!$A$39:$A$782,$A169,СВЦЭМ!$B$39:$B$782,R$155)+'СЕТ СН'!$F$12</f>
        <v>240.97899676</v>
      </c>
      <c r="S169" s="36">
        <f>SUMIFS(СВЦЭМ!$E$39:$E$782,СВЦЭМ!$A$39:$A$782,$A169,СВЦЭМ!$B$39:$B$782,S$155)+'СЕТ СН'!$F$12</f>
        <v>237.97053761999999</v>
      </c>
      <c r="T169" s="36">
        <f>SUMIFS(СВЦЭМ!$E$39:$E$782,СВЦЭМ!$A$39:$A$782,$A169,СВЦЭМ!$B$39:$B$782,T$155)+'СЕТ СН'!$F$12</f>
        <v>235.74163293999999</v>
      </c>
      <c r="U169" s="36">
        <f>SUMIFS(СВЦЭМ!$E$39:$E$782,СВЦЭМ!$A$39:$A$782,$A169,СВЦЭМ!$B$39:$B$782,U$155)+'СЕТ СН'!$F$12</f>
        <v>231.89914266</v>
      </c>
      <c r="V169" s="36">
        <f>SUMIFS(СВЦЭМ!$E$39:$E$782,СВЦЭМ!$A$39:$A$782,$A169,СВЦЭМ!$B$39:$B$782,V$155)+'СЕТ СН'!$F$12</f>
        <v>234.41200678999999</v>
      </c>
      <c r="W169" s="36">
        <f>SUMIFS(СВЦЭМ!$E$39:$E$782,СВЦЭМ!$A$39:$A$782,$A169,СВЦЭМ!$B$39:$B$782,W$155)+'СЕТ СН'!$F$12</f>
        <v>236.68548605999999</v>
      </c>
      <c r="X169" s="36">
        <f>SUMIFS(СВЦЭМ!$E$39:$E$782,СВЦЭМ!$A$39:$A$782,$A169,СВЦЭМ!$B$39:$B$782,X$155)+'СЕТ СН'!$F$12</f>
        <v>241.88825195999999</v>
      </c>
      <c r="Y169" s="36">
        <f>SUMIFS(СВЦЭМ!$E$39:$E$782,СВЦЭМ!$A$39:$A$782,$A169,СВЦЭМ!$B$39:$B$782,Y$155)+'СЕТ СН'!$F$12</f>
        <v>243.02510505000001</v>
      </c>
    </row>
    <row r="170" spans="1:25" ht="15.75" x14ac:dyDescent="0.2">
      <c r="A170" s="35">
        <f t="shared" si="4"/>
        <v>45000</v>
      </c>
      <c r="B170" s="36">
        <f>SUMIFS(СВЦЭМ!$E$39:$E$782,СВЦЭМ!$A$39:$A$782,$A170,СВЦЭМ!$B$39:$B$782,B$155)+'СЕТ СН'!$F$12</f>
        <v>246.35623652999999</v>
      </c>
      <c r="C170" s="36">
        <f>SUMIFS(СВЦЭМ!$E$39:$E$782,СВЦЭМ!$A$39:$A$782,$A170,СВЦЭМ!$B$39:$B$782,C$155)+'СЕТ СН'!$F$12</f>
        <v>253.95998336</v>
      </c>
      <c r="D170" s="36">
        <f>SUMIFS(СВЦЭМ!$E$39:$E$782,СВЦЭМ!$A$39:$A$782,$A170,СВЦЭМ!$B$39:$B$782,D$155)+'СЕТ СН'!$F$12</f>
        <v>258.34639941</v>
      </c>
      <c r="E170" s="36">
        <f>SUMIFS(СВЦЭМ!$E$39:$E$782,СВЦЭМ!$A$39:$A$782,$A170,СВЦЭМ!$B$39:$B$782,E$155)+'СЕТ СН'!$F$12</f>
        <v>259.30329669999998</v>
      </c>
      <c r="F170" s="36">
        <f>SUMIFS(СВЦЭМ!$E$39:$E$782,СВЦЭМ!$A$39:$A$782,$A170,СВЦЭМ!$B$39:$B$782,F$155)+'СЕТ СН'!$F$12</f>
        <v>259.46089837</v>
      </c>
      <c r="G170" s="36">
        <f>SUMIFS(СВЦЭМ!$E$39:$E$782,СВЦЭМ!$A$39:$A$782,$A170,СВЦЭМ!$B$39:$B$782,G$155)+'СЕТ СН'!$F$12</f>
        <v>257.54191823000002</v>
      </c>
      <c r="H170" s="36">
        <f>SUMIFS(СВЦЭМ!$E$39:$E$782,СВЦЭМ!$A$39:$A$782,$A170,СВЦЭМ!$B$39:$B$782,H$155)+'СЕТ СН'!$F$12</f>
        <v>248.13299083999999</v>
      </c>
      <c r="I170" s="36">
        <f>SUMIFS(СВЦЭМ!$E$39:$E$782,СВЦЭМ!$A$39:$A$782,$A170,СВЦЭМ!$B$39:$B$782,I$155)+'СЕТ СН'!$F$12</f>
        <v>239.00566979000001</v>
      </c>
      <c r="J170" s="36">
        <f>SUMIFS(СВЦЭМ!$E$39:$E$782,СВЦЭМ!$A$39:$A$782,$A170,СВЦЭМ!$B$39:$B$782,J$155)+'СЕТ СН'!$F$12</f>
        <v>239.20128402</v>
      </c>
      <c r="K170" s="36">
        <f>SUMIFS(СВЦЭМ!$E$39:$E$782,СВЦЭМ!$A$39:$A$782,$A170,СВЦЭМ!$B$39:$B$782,K$155)+'СЕТ СН'!$F$12</f>
        <v>233.81747171999999</v>
      </c>
      <c r="L170" s="36">
        <f>SUMIFS(СВЦЭМ!$E$39:$E$782,СВЦЭМ!$A$39:$A$782,$A170,СВЦЭМ!$B$39:$B$782,L$155)+'СЕТ СН'!$F$12</f>
        <v>232.32751614</v>
      </c>
      <c r="M170" s="36">
        <f>SUMIFS(СВЦЭМ!$E$39:$E$782,СВЦЭМ!$A$39:$A$782,$A170,СВЦЭМ!$B$39:$B$782,M$155)+'СЕТ СН'!$F$12</f>
        <v>233.71214924</v>
      </c>
      <c r="N170" s="36">
        <f>SUMIFS(СВЦЭМ!$E$39:$E$782,СВЦЭМ!$A$39:$A$782,$A170,СВЦЭМ!$B$39:$B$782,N$155)+'СЕТ СН'!$F$12</f>
        <v>238.15810429000001</v>
      </c>
      <c r="O170" s="36">
        <f>SUMIFS(СВЦЭМ!$E$39:$E$782,СВЦЭМ!$A$39:$A$782,$A170,СВЦЭМ!$B$39:$B$782,O$155)+'СЕТ СН'!$F$12</f>
        <v>239.35506333999999</v>
      </c>
      <c r="P170" s="36">
        <f>SUMIFS(СВЦЭМ!$E$39:$E$782,СВЦЭМ!$A$39:$A$782,$A170,СВЦЭМ!$B$39:$B$782,P$155)+'СЕТ СН'!$F$12</f>
        <v>239.94167378</v>
      </c>
      <c r="Q170" s="36">
        <f>SUMIFS(СВЦЭМ!$E$39:$E$782,СВЦЭМ!$A$39:$A$782,$A170,СВЦЭМ!$B$39:$B$782,Q$155)+'СЕТ СН'!$F$12</f>
        <v>241.51958392</v>
      </c>
      <c r="R170" s="36">
        <f>SUMIFS(СВЦЭМ!$E$39:$E$782,СВЦЭМ!$A$39:$A$782,$A170,СВЦЭМ!$B$39:$B$782,R$155)+'СЕТ СН'!$F$12</f>
        <v>240.73088097999999</v>
      </c>
      <c r="S170" s="36">
        <f>SUMIFS(СВЦЭМ!$E$39:$E$782,СВЦЭМ!$A$39:$A$782,$A170,СВЦЭМ!$B$39:$B$782,S$155)+'СЕТ СН'!$F$12</f>
        <v>237.74171949000001</v>
      </c>
      <c r="T170" s="36">
        <f>SUMIFS(СВЦЭМ!$E$39:$E$782,СВЦЭМ!$A$39:$A$782,$A170,СВЦЭМ!$B$39:$B$782,T$155)+'СЕТ СН'!$F$12</f>
        <v>234.55950222999999</v>
      </c>
      <c r="U170" s="36">
        <f>SUMIFS(СВЦЭМ!$E$39:$E$782,СВЦЭМ!$A$39:$A$782,$A170,СВЦЭМ!$B$39:$B$782,U$155)+'СЕТ СН'!$F$12</f>
        <v>230.85882398000001</v>
      </c>
      <c r="V170" s="36">
        <f>SUMIFS(СВЦЭМ!$E$39:$E$782,СВЦЭМ!$A$39:$A$782,$A170,СВЦЭМ!$B$39:$B$782,V$155)+'СЕТ СН'!$F$12</f>
        <v>230.89299263999999</v>
      </c>
      <c r="W170" s="36">
        <f>SUMIFS(СВЦЭМ!$E$39:$E$782,СВЦЭМ!$A$39:$A$782,$A170,СВЦЭМ!$B$39:$B$782,W$155)+'СЕТ СН'!$F$12</f>
        <v>232.72315585000001</v>
      </c>
      <c r="X170" s="36">
        <f>SUMIFS(СВЦЭМ!$E$39:$E$782,СВЦЭМ!$A$39:$A$782,$A170,СВЦЭМ!$B$39:$B$782,X$155)+'СЕТ СН'!$F$12</f>
        <v>237.56569275000001</v>
      </c>
      <c r="Y170" s="36">
        <f>SUMIFS(СВЦЭМ!$E$39:$E$782,СВЦЭМ!$A$39:$A$782,$A170,СВЦЭМ!$B$39:$B$782,Y$155)+'СЕТ СН'!$F$12</f>
        <v>240.40695941000001</v>
      </c>
    </row>
    <row r="171" spans="1:25" ht="15.75" x14ac:dyDescent="0.2">
      <c r="A171" s="35">
        <f t="shared" si="4"/>
        <v>45001</v>
      </c>
      <c r="B171" s="36">
        <f>SUMIFS(СВЦЭМ!$E$39:$E$782,СВЦЭМ!$A$39:$A$782,$A171,СВЦЭМ!$B$39:$B$782,B$155)+'СЕТ СН'!$F$12</f>
        <v>240.67064909000001</v>
      </c>
      <c r="C171" s="36">
        <f>SUMIFS(СВЦЭМ!$E$39:$E$782,СВЦЭМ!$A$39:$A$782,$A171,СВЦЭМ!$B$39:$B$782,C$155)+'СЕТ СН'!$F$12</f>
        <v>248.90525457999999</v>
      </c>
      <c r="D171" s="36">
        <f>SUMIFS(СВЦЭМ!$E$39:$E$782,СВЦЭМ!$A$39:$A$782,$A171,СВЦЭМ!$B$39:$B$782,D$155)+'СЕТ СН'!$F$12</f>
        <v>251.95568989</v>
      </c>
      <c r="E171" s="36">
        <f>SUMIFS(СВЦЭМ!$E$39:$E$782,СВЦЭМ!$A$39:$A$782,$A171,СВЦЭМ!$B$39:$B$782,E$155)+'СЕТ СН'!$F$12</f>
        <v>254.45823816000001</v>
      </c>
      <c r="F171" s="36">
        <f>SUMIFS(СВЦЭМ!$E$39:$E$782,СВЦЭМ!$A$39:$A$782,$A171,СВЦЭМ!$B$39:$B$782,F$155)+'СЕТ СН'!$F$12</f>
        <v>255.02931372</v>
      </c>
      <c r="G171" s="36">
        <f>SUMIFS(СВЦЭМ!$E$39:$E$782,СВЦЭМ!$A$39:$A$782,$A171,СВЦЭМ!$B$39:$B$782,G$155)+'СЕТ СН'!$F$12</f>
        <v>252.35755259000001</v>
      </c>
      <c r="H171" s="36">
        <f>SUMIFS(СВЦЭМ!$E$39:$E$782,СВЦЭМ!$A$39:$A$782,$A171,СВЦЭМ!$B$39:$B$782,H$155)+'СЕТ СН'!$F$12</f>
        <v>243.09676003999999</v>
      </c>
      <c r="I171" s="36">
        <f>SUMIFS(СВЦЭМ!$E$39:$E$782,СВЦЭМ!$A$39:$A$782,$A171,СВЦЭМ!$B$39:$B$782,I$155)+'СЕТ СН'!$F$12</f>
        <v>239.25113008</v>
      </c>
      <c r="J171" s="36">
        <f>SUMIFS(СВЦЭМ!$E$39:$E$782,СВЦЭМ!$A$39:$A$782,$A171,СВЦЭМ!$B$39:$B$782,J$155)+'СЕТ СН'!$F$12</f>
        <v>239.04427960000001</v>
      </c>
      <c r="K171" s="36">
        <f>SUMIFS(СВЦЭМ!$E$39:$E$782,СВЦЭМ!$A$39:$A$782,$A171,СВЦЭМ!$B$39:$B$782,K$155)+'СЕТ СН'!$F$12</f>
        <v>236.90264911</v>
      </c>
      <c r="L171" s="36">
        <f>SUMIFS(СВЦЭМ!$E$39:$E$782,СВЦЭМ!$A$39:$A$782,$A171,СВЦЭМ!$B$39:$B$782,L$155)+'СЕТ СН'!$F$12</f>
        <v>240.19026198</v>
      </c>
      <c r="M171" s="36">
        <f>SUMIFS(СВЦЭМ!$E$39:$E$782,СВЦЭМ!$A$39:$A$782,$A171,СВЦЭМ!$B$39:$B$782,M$155)+'СЕТ СН'!$F$12</f>
        <v>244.03818129999999</v>
      </c>
      <c r="N171" s="36">
        <f>SUMIFS(СВЦЭМ!$E$39:$E$782,СВЦЭМ!$A$39:$A$782,$A171,СВЦЭМ!$B$39:$B$782,N$155)+'СЕТ СН'!$F$12</f>
        <v>248.68923863000001</v>
      </c>
      <c r="O171" s="36">
        <f>SUMIFS(СВЦЭМ!$E$39:$E$782,СВЦЭМ!$A$39:$A$782,$A171,СВЦЭМ!$B$39:$B$782,O$155)+'СЕТ СН'!$F$12</f>
        <v>250.10343405</v>
      </c>
      <c r="P171" s="36">
        <f>SUMIFS(СВЦЭМ!$E$39:$E$782,СВЦЭМ!$A$39:$A$782,$A171,СВЦЭМ!$B$39:$B$782,P$155)+'СЕТ СН'!$F$12</f>
        <v>251.66592313000001</v>
      </c>
      <c r="Q171" s="36">
        <f>SUMIFS(СВЦЭМ!$E$39:$E$782,СВЦЭМ!$A$39:$A$782,$A171,СВЦЭМ!$B$39:$B$782,Q$155)+'СЕТ СН'!$F$12</f>
        <v>251.62261966</v>
      </c>
      <c r="R171" s="36">
        <f>SUMIFS(СВЦЭМ!$E$39:$E$782,СВЦЭМ!$A$39:$A$782,$A171,СВЦЭМ!$B$39:$B$782,R$155)+'СЕТ СН'!$F$12</f>
        <v>253.38937297999999</v>
      </c>
      <c r="S171" s="36">
        <f>SUMIFS(СВЦЭМ!$E$39:$E$782,СВЦЭМ!$A$39:$A$782,$A171,СВЦЭМ!$B$39:$B$782,S$155)+'СЕТ СН'!$F$12</f>
        <v>250.97085200999999</v>
      </c>
      <c r="T171" s="36">
        <f>SUMIFS(СВЦЭМ!$E$39:$E$782,СВЦЭМ!$A$39:$A$782,$A171,СВЦЭМ!$B$39:$B$782,T$155)+'СЕТ СН'!$F$12</f>
        <v>243.33845262</v>
      </c>
      <c r="U171" s="36">
        <f>SUMIFS(СВЦЭМ!$E$39:$E$782,СВЦЭМ!$A$39:$A$782,$A171,СВЦЭМ!$B$39:$B$782,U$155)+'СЕТ СН'!$F$12</f>
        <v>238.47141744000001</v>
      </c>
      <c r="V171" s="36">
        <f>SUMIFS(СВЦЭМ!$E$39:$E$782,СВЦЭМ!$A$39:$A$782,$A171,СВЦЭМ!$B$39:$B$782,V$155)+'СЕТ СН'!$F$12</f>
        <v>237.83122245000001</v>
      </c>
      <c r="W171" s="36">
        <f>SUMIFS(СВЦЭМ!$E$39:$E$782,СВЦЭМ!$A$39:$A$782,$A171,СВЦЭМ!$B$39:$B$782,W$155)+'СЕТ СН'!$F$12</f>
        <v>240.87707362</v>
      </c>
      <c r="X171" s="36">
        <f>SUMIFS(СВЦЭМ!$E$39:$E$782,СВЦЭМ!$A$39:$A$782,$A171,СВЦЭМ!$B$39:$B$782,X$155)+'СЕТ СН'!$F$12</f>
        <v>238.58297261999999</v>
      </c>
      <c r="Y171" s="36">
        <f>SUMIFS(СВЦЭМ!$E$39:$E$782,СВЦЭМ!$A$39:$A$782,$A171,СВЦЭМ!$B$39:$B$782,Y$155)+'СЕТ СН'!$F$12</f>
        <v>241.68536752</v>
      </c>
    </row>
    <row r="172" spans="1:25" ht="15.75" x14ac:dyDescent="0.2">
      <c r="A172" s="35">
        <f t="shared" si="4"/>
        <v>45002</v>
      </c>
      <c r="B172" s="36">
        <f>SUMIFS(СВЦЭМ!$E$39:$E$782,СВЦЭМ!$A$39:$A$782,$A172,СВЦЭМ!$B$39:$B$782,B$155)+'СЕТ СН'!$F$12</f>
        <v>248.86104767</v>
      </c>
      <c r="C172" s="36">
        <f>SUMIFS(СВЦЭМ!$E$39:$E$782,СВЦЭМ!$A$39:$A$782,$A172,СВЦЭМ!$B$39:$B$782,C$155)+'СЕТ СН'!$F$12</f>
        <v>255.69562808000001</v>
      </c>
      <c r="D172" s="36">
        <f>SUMIFS(СВЦЭМ!$E$39:$E$782,СВЦЭМ!$A$39:$A$782,$A172,СВЦЭМ!$B$39:$B$782,D$155)+'СЕТ СН'!$F$12</f>
        <v>255.94733310000001</v>
      </c>
      <c r="E172" s="36">
        <f>SUMIFS(СВЦЭМ!$E$39:$E$782,СВЦЭМ!$A$39:$A$782,$A172,СВЦЭМ!$B$39:$B$782,E$155)+'СЕТ СН'!$F$12</f>
        <v>255.1175063</v>
      </c>
      <c r="F172" s="36">
        <f>SUMIFS(СВЦЭМ!$E$39:$E$782,СВЦЭМ!$A$39:$A$782,$A172,СВЦЭМ!$B$39:$B$782,F$155)+'СЕТ СН'!$F$12</f>
        <v>256.11319320000001</v>
      </c>
      <c r="G172" s="36">
        <f>SUMIFS(СВЦЭМ!$E$39:$E$782,СВЦЭМ!$A$39:$A$782,$A172,СВЦЭМ!$B$39:$B$782,G$155)+'СЕТ СН'!$F$12</f>
        <v>254.32798822999999</v>
      </c>
      <c r="H172" s="36">
        <f>SUMIFS(СВЦЭМ!$E$39:$E$782,СВЦЭМ!$A$39:$A$782,$A172,СВЦЭМ!$B$39:$B$782,H$155)+'СЕТ СН'!$F$12</f>
        <v>248.36318567999999</v>
      </c>
      <c r="I172" s="36">
        <f>SUMIFS(СВЦЭМ!$E$39:$E$782,СВЦЭМ!$A$39:$A$782,$A172,СВЦЭМ!$B$39:$B$782,I$155)+'СЕТ СН'!$F$12</f>
        <v>238.22039276999999</v>
      </c>
      <c r="J172" s="36">
        <f>SUMIFS(СВЦЭМ!$E$39:$E$782,СВЦЭМ!$A$39:$A$782,$A172,СВЦЭМ!$B$39:$B$782,J$155)+'СЕТ СН'!$F$12</f>
        <v>238.73600372000001</v>
      </c>
      <c r="K172" s="36">
        <f>SUMIFS(СВЦЭМ!$E$39:$E$782,СВЦЭМ!$A$39:$A$782,$A172,СВЦЭМ!$B$39:$B$782,K$155)+'СЕТ СН'!$F$12</f>
        <v>237.60116862999999</v>
      </c>
      <c r="L172" s="36">
        <f>SUMIFS(СВЦЭМ!$E$39:$E$782,СВЦЭМ!$A$39:$A$782,$A172,СВЦЭМ!$B$39:$B$782,L$155)+'СЕТ СН'!$F$12</f>
        <v>236.50882622</v>
      </c>
      <c r="M172" s="36">
        <f>SUMIFS(СВЦЭМ!$E$39:$E$782,СВЦЭМ!$A$39:$A$782,$A172,СВЦЭМ!$B$39:$B$782,M$155)+'СЕТ СН'!$F$12</f>
        <v>238.08938950000001</v>
      </c>
      <c r="N172" s="36">
        <f>SUMIFS(СВЦЭМ!$E$39:$E$782,СВЦЭМ!$A$39:$A$782,$A172,СВЦЭМ!$B$39:$B$782,N$155)+'СЕТ СН'!$F$12</f>
        <v>242.12471775</v>
      </c>
      <c r="O172" s="36">
        <f>SUMIFS(СВЦЭМ!$E$39:$E$782,СВЦЭМ!$A$39:$A$782,$A172,СВЦЭМ!$B$39:$B$782,O$155)+'СЕТ СН'!$F$12</f>
        <v>244.80772002</v>
      </c>
      <c r="P172" s="36">
        <f>SUMIFS(СВЦЭМ!$E$39:$E$782,СВЦЭМ!$A$39:$A$782,$A172,СВЦЭМ!$B$39:$B$782,P$155)+'СЕТ СН'!$F$12</f>
        <v>245.38455647000001</v>
      </c>
      <c r="Q172" s="36">
        <f>SUMIFS(СВЦЭМ!$E$39:$E$782,СВЦЭМ!$A$39:$A$782,$A172,СВЦЭМ!$B$39:$B$782,Q$155)+'СЕТ СН'!$F$12</f>
        <v>246.70835613</v>
      </c>
      <c r="R172" s="36">
        <f>SUMIFS(СВЦЭМ!$E$39:$E$782,СВЦЭМ!$A$39:$A$782,$A172,СВЦЭМ!$B$39:$B$782,R$155)+'СЕТ СН'!$F$12</f>
        <v>244.79850553</v>
      </c>
      <c r="S172" s="36">
        <f>SUMIFS(СВЦЭМ!$E$39:$E$782,СВЦЭМ!$A$39:$A$782,$A172,СВЦЭМ!$B$39:$B$782,S$155)+'СЕТ СН'!$F$12</f>
        <v>242.13197577</v>
      </c>
      <c r="T172" s="36">
        <f>SUMIFS(СВЦЭМ!$E$39:$E$782,СВЦЭМ!$A$39:$A$782,$A172,СВЦЭМ!$B$39:$B$782,T$155)+'СЕТ СН'!$F$12</f>
        <v>239.46324994</v>
      </c>
      <c r="U172" s="36">
        <f>SUMIFS(СВЦЭМ!$E$39:$E$782,СВЦЭМ!$A$39:$A$782,$A172,СВЦЭМ!$B$39:$B$782,U$155)+'СЕТ СН'!$F$12</f>
        <v>236.55258122999999</v>
      </c>
      <c r="V172" s="36">
        <f>SUMIFS(СВЦЭМ!$E$39:$E$782,СВЦЭМ!$A$39:$A$782,$A172,СВЦЭМ!$B$39:$B$782,V$155)+'СЕТ СН'!$F$12</f>
        <v>236.89813827</v>
      </c>
      <c r="W172" s="36">
        <f>SUMIFS(СВЦЭМ!$E$39:$E$782,СВЦЭМ!$A$39:$A$782,$A172,СВЦЭМ!$B$39:$B$782,W$155)+'СЕТ СН'!$F$12</f>
        <v>237.30607741</v>
      </c>
      <c r="X172" s="36">
        <f>SUMIFS(СВЦЭМ!$E$39:$E$782,СВЦЭМ!$A$39:$A$782,$A172,СВЦЭМ!$B$39:$B$782,X$155)+'СЕТ СН'!$F$12</f>
        <v>243.64676784</v>
      </c>
      <c r="Y172" s="36">
        <f>SUMIFS(СВЦЭМ!$E$39:$E$782,СВЦЭМ!$A$39:$A$782,$A172,СВЦЭМ!$B$39:$B$782,Y$155)+'СЕТ СН'!$F$12</f>
        <v>248.60964458999999</v>
      </c>
    </row>
    <row r="173" spans="1:25" ht="15.75" x14ac:dyDescent="0.2">
      <c r="A173" s="35">
        <f t="shared" si="4"/>
        <v>45003</v>
      </c>
      <c r="B173" s="36">
        <f>SUMIFS(СВЦЭМ!$E$39:$E$782,СВЦЭМ!$A$39:$A$782,$A173,СВЦЭМ!$B$39:$B$782,B$155)+'СЕТ СН'!$F$12</f>
        <v>228.89685646000001</v>
      </c>
      <c r="C173" s="36">
        <f>SUMIFS(СВЦЭМ!$E$39:$E$782,СВЦЭМ!$A$39:$A$782,$A173,СВЦЭМ!$B$39:$B$782,C$155)+'СЕТ СН'!$F$12</f>
        <v>235.4601711</v>
      </c>
      <c r="D173" s="36">
        <f>SUMIFS(СВЦЭМ!$E$39:$E$782,СВЦЭМ!$A$39:$A$782,$A173,СВЦЭМ!$B$39:$B$782,D$155)+'СЕТ СН'!$F$12</f>
        <v>239.15562822999999</v>
      </c>
      <c r="E173" s="36">
        <f>SUMIFS(СВЦЭМ!$E$39:$E$782,СВЦЭМ!$A$39:$A$782,$A173,СВЦЭМ!$B$39:$B$782,E$155)+'СЕТ СН'!$F$12</f>
        <v>239.42969407000001</v>
      </c>
      <c r="F173" s="36">
        <f>SUMIFS(СВЦЭМ!$E$39:$E$782,СВЦЭМ!$A$39:$A$782,$A173,СВЦЭМ!$B$39:$B$782,F$155)+'СЕТ СН'!$F$12</f>
        <v>242.04299236</v>
      </c>
      <c r="G173" s="36">
        <f>SUMIFS(СВЦЭМ!$E$39:$E$782,СВЦЭМ!$A$39:$A$782,$A173,СВЦЭМ!$B$39:$B$782,G$155)+'СЕТ СН'!$F$12</f>
        <v>239.13640591999999</v>
      </c>
      <c r="H173" s="36">
        <f>SUMIFS(СВЦЭМ!$E$39:$E$782,СВЦЭМ!$A$39:$A$782,$A173,СВЦЭМ!$B$39:$B$782,H$155)+'СЕТ СН'!$F$12</f>
        <v>238.72874899000001</v>
      </c>
      <c r="I173" s="36">
        <f>SUMIFS(СВЦЭМ!$E$39:$E$782,СВЦЭМ!$A$39:$A$782,$A173,СВЦЭМ!$B$39:$B$782,I$155)+'СЕТ СН'!$F$12</f>
        <v>236.32486521000001</v>
      </c>
      <c r="J173" s="36">
        <f>SUMIFS(СВЦЭМ!$E$39:$E$782,СВЦЭМ!$A$39:$A$782,$A173,СВЦЭМ!$B$39:$B$782,J$155)+'СЕТ СН'!$F$12</f>
        <v>230.44436053999999</v>
      </c>
      <c r="K173" s="36">
        <f>SUMIFS(СВЦЭМ!$E$39:$E$782,СВЦЭМ!$A$39:$A$782,$A173,СВЦЭМ!$B$39:$B$782,K$155)+'СЕТ СН'!$F$12</f>
        <v>221.77023943</v>
      </c>
      <c r="L173" s="36">
        <f>SUMIFS(СВЦЭМ!$E$39:$E$782,СВЦЭМ!$A$39:$A$782,$A173,СВЦЭМ!$B$39:$B$782,L$155)+'СЕТ СН'!$F$12</f>
        <v>215.46073301999999</v>
      </c>
      <c r="M173" s="36">
        <f>SUMIFS(СВЦЭМ!$E$39:$E$782,СВЦЭМ!$A$39:$A$782,$A173,СВЦЭМ!$B$39:$B$782,M$155)+'СЕТ СН'!$F$12</f>
        <v>213.77588893999999</v>
      </c>
      <c r="N173" s="36">
        <f>SUMIFS(СВЦЭМ!$E$39:$E$782,СВЦЭМ!$A$39:$A$782,$A173,СВЦЭМ!$B$39:$B$782,N$155)+'СЕТ СН'!$F$12</f>
        <v>218.2595412</v>
      </c>
      <c r="O173" s="36">
        <f>SUMIFS(СВЦЭМ!$E$39:$E$782,СВЦЭМ!$A$39:$A$782,$A173,СВЦЭМ!$B$39:$B$782,O$155)+'СЕТ СН'!$F$12</f>
        <v>214.78760713</v>
      </c>
      <c r="P173" s="36">
        <f>SUMIFS(СВЦЭМ!$E$39:$E$782,СВЦЭМ!$A$39:$A$782,$A173,СВЦЭМ!$B$39:$B$782,P$155)+'СЕТ СН'!$F$12</f>
        <v>217.10877045000001</v>
      </c>
      <c r="Q173" s="36">
        <f>SUMIFS(СВЦЭМ!$E$39:$E$782,СВЦЭМ!$A$39:$A$782,$A173,СВЦЭМ!$B$39:$B$782,Q$155)+'СЕТ СН'!$F$12</f>
        <v>218.09117320999999</v>
      </c>
      <c r="R173" s="36">
        <f>SUMIFS(СВЦЭМ!$E$39:$E$782,СВЦЭМ!$A$39:$A$782,$A173,СВЦЭМ!$B$39:$B$782,R$155)+'СЕТ СН'!$F$12</f>
        <v>224.81827937</v>
      </c>
      <c r="S173" s="36">
        <f>SUMIFS(СВЦЭМ!$E$39:$E$782,СВЦЭМ!$A$39:$A$782,$A173,СВЦЭМ!$B$39:$B$782,S$155)+'СЕТ СН'!$F$12</f>
        <v>219.94580329999999</v>
      </c>
      <c r="T173" s="36">
        <f>SUMIFS(СВЦЭМ!$E$39:$E$782,СВЦЭМ!$A$39:$A$782,$A173,СВЦЭМ!$B$39:$B$782,T$155)+'СЕТ СН'!$F$12</f>
        <v>218.71360661</v>
      </c>
      <c r="U173" s="36">
        <f>SUMIFS(СВЦЭМ!$E$39:$E$782,СВЦЭМ!$A$39:$A$782,$A173,СВЦЭМ!$B$39:$B$782,U$155)+'СЕТ СН'!$F$12</f>
        <v>217.24618003</v>
      </c>
      <c r="V173" s="36">
        <f>SUMIFS(СВЦЭМ!$E$39:$E$782,СВЦЭМ!$A$39:$A$782,$A173,СВЦЭМ!$B$39:$B$782,V$155)+'СЕТ СН'!$F$12</f>
        <v>213.00832070999999</v>
      </c>
      <c r="W173" s="36">
        <f>SUMIFS(СВЦЭМ!$E$39:$E$782,СВЦЭМ!$A$39:$A$782,$A173,СВЦЭМ!$B$39:$B$782,W$155)+'СЕТ СН'!$F$12</f>
        <v>214.70369618000001</v>
      </c>
      <c r="X173" s="36">
        <f>SUMIFS(СВЦЭМ!$E$39:$E$782,СВЦЭМ!$A$39:$A$782,$A173,СВЦЭМ!$B$39:$B$782,X$155)+'СЕТ СН'!$F$12</f>
        <v>219.72930169</v>
      </c>
      <c r="Y173" s="36">
        <f>SUMIFS(СВЦЭМ!$E$39:$E$782,СВЦЭМ!$A$39:$A$782,$A173,СВЦЭМ!$B$39:$B$782,Y$155)+'СЕТ СН'!$F$12</f>
        <v>223.08192994000001</v>
      </c>
    </row>
    <row r="174" spans="1:25" ht="15.75" x14ac:dyDescent="0.2">
      <c r="A174" s="35">
        <f t="shared" si="4"/>
        <v>45004</v>
      </c>
      <c r="B174" s="36">
        <f>SUMIFS(СВЦЭМ!$E$39:$E$782,СВЦЭМ!$A$39:$A$782,$A174,СВЦЭМ!$B$39:$B$782,B$155)+'СЕТ СН'!$F$12</f>
        <v>228.57491060999999</v>
      </c>
      <c r="C174" s="36">
        <f>SUMIFS(СВЦЭМ!$E$39:$E$782,СВЦЭМ!$A$39:$A$782,$A174,СВЦЭМ!$B$39:$B$782,C$155)+'СЕТ СН'!$F$12</f>
        <v>232.79940902000001</v>
      </c>
      <c r="D174" s="36">
        <f>SUMIFS(СВЦЭМ!$E$39:$E$782,СВЦЭМ!$A$39:$A$782,$A174,СВЦЭМ!$B$39:$B$782,D$155)+'СЕТ СН'!$F$12</f>
        <v>241.46552684</v>
      </c>
      <c r="E174" s="36">
        <f>SUMIFS(СВЦЭМ!$E$39:$E$782,СВЦЭМ!$A$39:$A$782,$A174,СВЦЭМ!$B$39:$B$782,E$155)+'СЕТ СН'!$F$12</f>
        <v>241.50889432</v>
      </c>
      <c r="F174" s="36">
        <f>SUMIFS(СВЦЭМ!$E$39:$E$782,СВЦЭМ!$A$39:$A$782,$A174,СВЦЭМ!$B$39:$B$782,F$155)+'СЕТ СН'!$F$12</f>
        <v>241.75939632000001</v>
      </c>
      <c r="G174" s="36">
        <f>SUMIFS(СВЦЭМ!$E$39:$E$782,СВЦЭМ!$A$39:$A$782,$A174,СВЦЭМ!$B$39:$B$782,G$155)+'СЕТ СН'!$F$12</f>
        <v>241.12517738</v>
      </c>
      <c r="H174" s="36">
        <f>SUMIFS(СВЦЭМ!$E$39:$E$782,СВЦЭМ!$A$39:$A$782,$A174,СВЦЭМ!$B$39:$B$782,H$155)+'СЕТ СН'!$F$12</f>
        <v>239.67212756000001</v>
      </c>
      <c r="I174" s="36">
        <f>SUMIFS(СВЦЭМ!$E$39:$E$782,СВЦЭМ!$A$39:$A$782,$A174,СВЦЭМ!$B$39:$B$782,I$155)+'СЕТ СН'!$F$12</f>
        <v>233.70933173</v>
      </c>
      <c r="J174" s="36">
        <f>SUMIFS(СВЦЭМ!$E$39:$E$782,СВЦЭМ!$A$39:$A$782,$A174,СВЦЭМ!$B$39:$B$782,J$155)+'СЕТ СН'!$F$12</f>
        <v>232.63626554000001</v>
      </c>
      <c r="K174" s="36">
        <f>SUMIFS(СВЦЭМ!$E$39:$E$782,СВЦЭМ!$A$39:$A$782,$A174,СВЦЭМ!$B$39:$B$782,K$155)+'СЕТ СН'!$F$12</f>
        <v>223.99615738</v>
      </c>
      <c r="L174" s="36">
        <f>SUMIFS(СВЦЭМ!$E$39:$E$782,СВЦЭМ!$A$39:$A$782,$A174,СВЦЭМ!$B$39:$B$782,L$155)+'СЕТ СН'!$F$12</f>
        <v>219.77435835</v>
      </c>
      <c r="M174" s="36">
        <f>SUMIFS(СВЦЭМ!$E$39:$E$782,СВЦЭМ!$A$39:$A$782,$A174,СВЦЭМ!$B$39:$B$782,M$155)+'СЕТ СН'!$F$12</f>
        <v>219.11159161</v>
      </c>
      <c r="N174" s="36">
        <f>SUMIFS(СВЦЭМ!$E$39:$E$782,СВЦЭМ!$A$39:$A$782,$A174,СВЦЭМ!$B$39:$B$782,N$155)+'СЕТ СН'!$F$12</f>
        <v>221.89839911000001</v>
      </c>
      <c r="O174" s="36">
        <f>SUMIFS(СВЦЭМ!$E$39:$E$782,СВЦЭМ!$A$39:$A$782,$A174,СВЦЭМ!$B$39:$B$782,O$155)+'СЕТ СН'!$F$12</f>
        <v>224.57843527</v>
      </c>
      <c r="P174" s="36">
        <f>SUMIFS(СВЦЭМ!$E$39:$E$782,СВЦЭМ!$A$39:$A$782,$A174,СВЦЭМ!$B$39:$B$782,P$155)+'СЕТ СН'!$F$12</f>
        <v>225.01572239000001</v>
      </c>
      <c r="Q174" s="36">
        <f>SUMIFS(СВЦЭМ!$E$39:$E$782,СВЦЭМ!$A$39:$A$782,$A174,СВЦЭМ!$B$39:$B$782,Q$155)+'СЕТ СН'!$F$12</f>
        <v>225.57939941999999</v>
      </c>
      <c r="R174" s="36">
        <f>SUMIFS(СВЦЭМ!$E$39:$E$782,СВЦЭМ!$A$39:$A$782,$A174,СВЦЭМ!$B$39:$B$782,R$155)+'СЕТ СН'!$F$12</f>
        <v>226.25661941999999</v>
      </c>
      <c r="S174" s="36">
        <f>SUMIFS(СВЦЭМ!$E$39:$E$782,СВЦЭМ!$A$39:$A$782,$A174,СВЦЭМ!$B$39:$B$782,S$155)+'СЕТ СН'!$F$12</f>
        <v>223.74072756000001</v>
      </c>
      <c r="T174" s="36">
        <f>SUMIFS(СВЦЭМ!$E$39:$E$782,СВЦЭМ!$A$39:$A$782,$A174,СВЦЭМ!$B$39:$B$782,T$155)+'СЕТ СН'!$F$12</f>
        <v>222.05510272000001</v>
      </c>
      <c r="U174" s="36">
        <f>SUMIFS(СВЦЭМ!$E$39:$E$782,СВЦЭМ!$A$39:$A$782,$A174,СВЦЭМ!$B$39:$B$782,U$155)+'СЕТ СН'!$F$12</f>
        <v>217.98351516</v>
      </c>
      <c r="V174" s="36">
        <f>SUMIFS(СВЦЭМ!$E$39:$E$782,СВЦЭМ!$A$39:$A$782,$A174,СВЦЭМ!$B$39:$B$782,V$155)+'СЕТ СН'!$F$12</f>
        <v>216.27191371999999</v>
      </c>
      <c r="W174" s="36">
        <f>SUMIFS(СВЦЭМ!$E$39:$E$782,СВЦЭМ!$A$39:$A$782,$A174,СВЦЭМ!$B$39:$B$782,W$155)+'СЕТ СН'!$F$12</f>
        <v>217.01113776</v>
      </c>
      <c r="X174" s="36">
        <f>SUMIFS(СВЦЭМ!$E$39:$E$782,СВЦЭМ!$A$39:$A$782,$A174,СВЦЭМ!$B$39:$B$782,X$155)+'СЕТ СН'!$F$12</f>
        <v>222.60230206</v>
      </c>
      <c r="Y174" s="36">
        <f>SUMIFS(СВЦЭМ!$E$39:$E$782,СВЦЭМ!$A$39:$A$782,$A174,СВЦЭМ!$B$39:$B$782,Y$155)+'СЕТ СН'!$F$12</f>
        <v>229.40925440999999</v>
      </c>
    </row>
    <row r="175" spans="1:25" ht="15.75" x14ac:dyDescent="0.2">
      <c r="A175" s="35">
        <f t="shared" si="4"/>
        <v>45005</v>
      </c>
      <c r="B175" s="36">
        <f>SUMIFS(СВЦЭМ!$E$39:$E$782,СВЦЭМ!$A$39:$A$782,$A175,СВЦЭМ!$B$39:$B$782,B$155)+'СЕТ СН'!$F$12</f>
        <v>229.75094429000001</v>
      </c>
      <c r="C175" s="36">
        <f>SUMIFS(СВЦЭМ!$E$39:$E$782,СВЦЭМ!$A$39:$A$782,$A175,СВЦЭМ!$B$39:$B$782,C$155)+'СЕТ СН'!$F$12</f>
        <v>235.83243135999999</v>
      </c>
      <c r="D175" s="36">
        <f>SUMIFS(СВЦЭМ!$E$39:$E$782,СВЦЭМ!$A$39:$A$782,$A175,СВЦЭМ!$B$39:$B$782,D$155)+'СЕТ СН'!$F$12</f>
        <v>238.44339436000001</v>
      </c>
      <c r="E175" s="36">
        <f>SUMIFS(СВЦЭМ!$E$39:$E$782,СВЦЭМ!$A$39:$A$782,$A175,СВЦЭМ!$B$39:$B$782,E$155)+'СЕТ СН'!$F$12</f>
        <v>240.50946611000001</v>
      </c>
      <c r="F175" s="36">
        <f>SUMIFS(СВЦЭМ!$E$39:$E$782,СВЦЭМ!$A$39:$A$782,$A175,СВЦЭМ!$B$39:$B$782,F$155)+'СЕТ СН'!$F$12</f>
        <v>238.77535462</v>
      </c>
      <c r="G175" s="36">
        <f>SUMIFS(СВЦЭМ!$E$39:$E$782,СВЦЭМ!$A$39:$A$782,$A175,СВЦЭМ!$B$39:$B$782,G$155)+'СЕТ СН'!$F$12</f>
        <v>237.56368771000001</v>
      </c>
      <c r="H175" s="36">
        <f>SUMIFS(СВЦЭМ!$E$39:$E$782,СВЦЭМ!$A$39:$A$782,$A175,СВЦЭМ!$B$39:$B$782,H$155)+'СЕТ СН'!$F$12</f>
        <v>241.80125785999999</v>
      </c>
      <c r="I175" s="36">
        <f>SUMIFS(СВЦЭМ!$E$39:$E$782,СВЦЭМ!$A$39:$A$782,$A175,СВЦЭМ!$B$39:$B$782,I$155)+'СЕТ СН'!$F$12</f>
        <v>230.52300206999999</v>
      </c>
      <c r="J175" s="36">
        <f>SUMIFS(СВЦЭМ!$E$39:$E$782,СВЦЭМ!$A$39:$A$782,$A175,СВЦЭМ!$B$39:$B$782,J$155)+'СЕТ СН'!$F$12</f>
        <v>230.11733297000001</v>
      </c>
      <c r="K175" s="36">
        <f>SUMIFS(СВЦЭМ!$E$39:$E$782,СВЦЭМ!$A$39:$A$782,$A175,СВЦЭМ!$B$39:$B$782,K$155)+'СЕТ СН'!$F$12</f>
        <v>225.76402085000001</v>
      </c>
      <c r="L175" s="36">
        <f>SUMIFS(СВЦЭМ!$E$39:$E$782,СВЦЭМ!$A$39:$A$782,$A175,СВЦЭМ!$B$39:$B$782,L$155)+'СЕТ СН'!$F$12</f>
        <v>224.63752321999999</v>
      </c>
      <c r="M175" s="36">
        <f>SUMIFS(СВЦЭМ!$E$39:$E$782,СВЦЭМ!$A$39:$A$782,$A175,СВЦЭМ!$B$39:$B$782,M$155)+'СЕТ СН'!$F$12</f>
        <v>226.29198052000001</v>
      </c>
      <c r="N175" s="36">
        <f>SUMIFS(СВЦЭМ!$E$39:$E$782,СВЦЭМ!$A$39:$A$782,$A175,СВЦЭМ!$B$39:$B$782,N$155)+'СЕТ СН'!$F$12</f>
        <v>231.71525056999999</v>
      </c>
      <c r="O175" s="36">
        <f>SUMIFS(СВЦЭМ!$E$39:$E$782,СВЦЭМ!$A$39:$A$782,$A175,СВЦЭМ!$B$39:$B$782,O$155)+'СЕТ СН'!$F$12</f>
        <v>235.40889926</v>
      </c>
      <c r="P175" s="36">
        <f>SUMIFS(СВЦЭМ!$E$39:$E$782,СВЦЭМ!$A$39:$A$782,$A175,СВЦЭМ!$B$39:$B$782,P$155)+'СЕТ СН'!$F$12</f>
        <v>236.19832880000001</v>
      </c>
      <c r="Q175" s="36">
        <f>SUMIFS(СВЦЭМ!$E$39:$E$782,СВЦЭМ!$A$39:$A$782,$A175,СВЦЭМ!$B$39:$B$782,Q$155)+'СЕТ СН'!$F$12</f>
        <v>237.55726322999999</v>
      </c>
      <c r="R175" s="36">
        <f>SUMIFS(СВЦЭМ!$E$39:$E$782,СВЦЭМ!$A$39:$A$782,$A175,СВЦЭМ!$B$39:$B$782,R$155)+'СЕТ СН'!$F$12</f>
        <v>236.87023328000001</v>
      </c>
      <c r="S175" s="36">
        <f>SUMIFS(СВЦЭМ!$E$39:$E$782,СВЦЭМ!$A$39:$A$782,$A175,СВЦЭМ!$B$39:$B$782,S$155)+'СЕТ СН'!$F$12</f>
        <v>234.52289465000001</v>
      </c>
      <c r="T175" s="36">
        <f>SUMIFS(СВЦЭМ!$E$39:$E$782,СВЦЭМ!$A$39:$A$782,$A175,СВЦЭМ!$B$39:$B$782,T$155)+'СЕТ СН'!$F$12</f>
        <v>231.06610044999999</v>
      </c>
      <c r="U175" s="36">
        <f>SUMIFS(СВЦЭМ!$E$39:$E$782,СВЦЭМ!$A$39:$A$782,$A175,СВЦЭМ!$B$39:$B$782,U$155)+'СЕТ СН'!$F$12</f>
        <v>225.97745402000001</v>
      </c>
      <c r="V175" s="36">
        <f>SUMIFS(СВЦЭМ!$E$39:$E$782,СВЦЭМ!$A$39:$A$782,$A175,СВЦЭМ!$B$39:$B$782,V$155)+'СЕТ СН'!$F$12</f>
        <v>224.30927152999999</v>
      </c>
      <c r="W175" s="36">
        <f>SUMIFS(СВЦЭМ!$E$39:$E$782,СВЦЭМ!$A$39:$A$782,$A175,СВЦЭМ!$B$39:$B$782,W$155)+'СЕТ СН'!$F$12</f>
        <v>224.2392384</v>
      </c>
      <c r="X175" s="36">
        <f>SUMIFS(СВЦЭМ!$E$39:$E$782,СВЦЭМ!$A$39:$A$782,$A175,СВЦЭМ!$B$39:$B$782,X$155)+'СЕТ СН'!$F$12</f>
        <v>229.88332840000001</v>
      </c>
      <c r="Y175" s="36">
        <f>SUMIFS(СВЦЭМ!$E$39:$E$782,СВЦЭМ!$A$39:$A$782,$A175,СВЦЭМ!$B$39:$B$782,Y$155)+'СЕТ СН'!$F$12</f>
        <v>234.75720937</v>
      </c>
    </row>
    <row r="176" spans="1:25" ht="15.75" x14ac:dyDescent="0.2">
      <c r="A176" s="35">
        <f t="shared" si="4"/>
        <v>45006</v>
      </c>
      <c r="B176" s="36">
        <f>SUMIFS(СВЦЭМ!$E$39:$E$782,СВЦЭМ!$A$39:$A$782,$A176,СВЦЭМ!$B$39:$B$782,B$155)+'СЕТ СН'!$F$12</f>
        <v>224.23816982</v>
      </c>
      <c r="C176" s="36">
        <f>SUMIFS(СВЦЭМ!$E$39:$E$782,СВЦЭМ!$A$39:$A$782,$A176,СВЦЭМ!$B$39:$B$782,C$155)+'СЕТ СН'!$F$12</f>
        <v>230.23169806000001</v>
      </c>
      <c r="D176" s="36">
        <f>SUMIFS(СВЦЭМ!$E$39:$E$782,СВЦЭМ!$A$39:$A$782,$A176,СВЦЭМ!$B$39:$B$782,D$155)+'СЕТ СН'!$F$12</f>
        <v>233.67630087000001</v>
      </c>
      <c r="E176" s="36">
        <f>SUMIFS(СВЦЭМ!$E$39:$E$782,СВЦЭМ!$A$39:$A$782,$A176,СВЦЭМ!$B$39:$B$782,E$155)+'СЕТ СН'!$F$12</f>
        <v>234.56507353999999</v>
      </c>
      <c r="F176" s="36">
        <f>SUMIFS(СВЦЭМ!$E$39:$E$782,СВЦЭМ!$A$39:$A$782,$A176,СВЦЭМ!$B$39:$B$782,F$155)+'СЕТ СН'!$F$12</f>
        <v>230.53099352999999</v>
      </c>
      <c r="G176" s="36">
        <f>SUMIFS(СВЦЭМ!$E$39:$E$782,СВЦЭМ!$A$39:$A$782,$A176,СВЦЭМ!$B$39:$B$782,G$155)+'СЕТ СН'!$F$12</f>
        <v>230.80622557000001</v>
      </c>
      <c r="H176" s="36">
        <f>SUMIFS(СВЦЭМ!$E$39:$E$782,СВЦЭМ!$A$39:$A$782,$A176,СВЦЭМ!$B$39:$B$782,H$155)+'СЕТ СН'!$F$12</f>
        <v>223.21535814999999</v>
      </c>
      <c r="I176" s="36">
        <f>SUMIFS(СВЦЭМ!$E$39:$E$782,СВЦЭМ!$A$39:$A$782,$A176,СВЦЭМ!$B$39:$B$782,I$155)+'СЕТ СН'!$F$12</f>
        <v>215.40855479000001</v>
      </c>
      <c r="J176" s="36">
        <f>SUMIFS(СВЦЭМ!$E$39:$E$782,СВЦЭМ!$A$39:$A$782,$A176,СВЦЭМ!$B$39:$B$782,J$155)+'СЕТ СН'!$F$12</f>
        <v>215.21898816000001</v>
      </c>
      <c r="K176" s="36">
        <f>SUMIFS(СВЦЭМ!$E$39:$E$782,СВЦЭМ!$A$39:$A$782,$A176,СВЦЭМ!$B$39:$B$782,K$155)+'СЕТ СН'!$F$12</f>
        <v>213.26205349</v>
      </c>
      <c r="L176" s="36">
        <f>SUMIFS(СВЦЭМ!$E$39:$E$782,СВЦЭМ!$A$39:$A$782,$A176,СВЦЭМ!$B$39:$B$782,L$155)+'СЕТ СН'!$F$12</f>
        <v>214.33997446999999</v>
      </c>
      <c r="M176" s="36">
        <f>SUMIFS(СВЦЭМ!$E$39:$E$782,СВЦЭМ!$A$39:$A$782,$A176,СВЦЭМ!$B$39:$B$782,M$155)+'СЕТ СН'!$F$12</f>
        <v>219.52209543999999</v>
      </c>
      <c r="N176" s="36">
        <f>SUMIFS(СВЦЭМ!$E$39:$E$782,СВЦЭМ!$A$39:$A$782,$A176,СВЦЭМ!$B$39:$B$782,N$155)+'СЕТ СН'!$F$12</f>
        <v>223.71023654000001</v>
      </c>
      <c r="O176" s="36">
        <f>SUMIFS(СВЦЭМ!$E$39:$E$782,СВЦЭМ!$A$39:$A$782,$A176,СВЦЭМ!$B$39:$B$782,O$155)+'СЕТ СН'!$F$12</f>
        <v>229.08852132000001</v>
      </c>
      <c r="P176" s="36">
        <f>SUMIFS(СВЦЭМ!$E$39:$E$782,СВЦЭМ!$A$39:$A$782,$A176,СВЦЭМ!$B$39:$B$782,P$155)+'СЕТ СН'!$F$12</f>
        <v>231.16687081000001</v>
      </c>
      <c r="Q176" s="36">
        <f>SUMIFS(СВЦЭМ!$E$39:$E$782,СВЦЭМ!$A$39:$A$782,$A176,СВЦЭМ!$B$39:$B$782,Q$155)+'СЕТ СН'!$F$12</f>
        <v>231.62074661</v>
      </c>
      <c r="R176" s="36">
        <f>SUMIFS(СВЦЭМ!$E$39:$E$782,СВЦЭМ!$A$39:$A$782,$A176,СВЦЭМ!$B$39:$B$782,R$155)+'СЕТ СН'!$F$12</f>
        <v>230.79433725999999</v>
      </c>
      <c r="S176" s="36">
        <f>SUMIFS(СВЦЭМ!$E$39:$E$782,СВЦЭМ!$A$39:$A$782,$A176,СВЦЭМ!$B$39:$B$782,S$155)+'СЕТ СН'!$F$12</f>
        <v>228.40261896999999</v>
      </c>
      <c r="T176" s="36">
        <f>SUMIFS(СВЦЭМ!$E$39:$E$782,СВЦЭМ!$A$39:$A$782,$A176,СВЦЭМ!$B$39:$B$782,T$155)+'СЕТ СН'!$F$12</f>
        <v>224.93934611</v>
      </c>
      <c r="U176" s="36">
        <f>SUMIFS(СВЦЭМ!$E$39:$E$782,СВЦЭМ!$A$39:$A$782,$A176,СВЦЭМ!$B$39:$B$782,U$155)+'СЕТ СН'!$F$12</f>
        <v>221.13322585</v>
      </c>
      <c r="V176" s="36">
        <f>SUMIFS(СВЦЭМ!$E$39:$E$782,СВЦЭМ!$A$39:$A$782,$A176,СВЦЭМ!$B$39:$B$782,V$155)+'СЕТ СН'!$F$12</f>
        <v>219.23242243999999</v>
      </c>
      <c r="W176" s="36">
        <f>SUMIFS(СВЦЭМ!$E$39:$E$782,СВЦЭМ!$A$39:$A$782,$A176,СВЦЭМ!$B$39:$B$782,W$155)+'СЕТ СН'!$F$12</f>
        <v>220.01352659</v>
      </c>
      <c r="X176" s="36">
        <f>SUMIFS(СВЦЭМ!$E$39:$E$782,СВЦЭМ!$A$39:$A$782,$A176,СВЦЭМ!$B$39:$B$782,X$155)+'СЕТ СН'!$F$12</f>
        <v>224.00109939999999</v>
      </c>
      <c r="Y176" s="36">
        <f>SUMIFS(СВЦЭМ!$E$39:$E$782,СВЦЭМ!$A$39:$A$782,$A176,СВЦЭМ!$B$39:$B$782,Y$155)+'СЕТ СН'!$F$12</f>
        <v>228.24025874</v>
      </c>
    </row>
    <row r="177" spans="1:27" ht="15.75" x14ac:dyDescent="0.2">
      <c r="A177" s="35">
        <f t="shared" si="4"/>
        <v>45007</v>
      </c>
      <c r="B177" s="36">
        <f>SUMIFS(СВЦЭМ!$E$39:$E$782,СВЦЭМ!$A$39:$A$782,$A177,СВЦЭМ!$B$39:$B$782,B$155)+'СЕТ СН'!$F$12</f>
        <v>242.28671191000001</v>
      </c>
      <c r="C177" s="36">
        <f>SUMIFS(СВЦЭМ!$E$39:$E$782,СВЦЭМ!$A$39:$A$782,$A177,СВЦЭМ!$B$39:$B$782,C$155)+'СЕТ СН'!$F$12</f>
        <v>248.48358021999999</v>
      </c>
      <c r="D177" s="36">
        <f>SUMIFS(СВЦЭМ!$E$39:$E$782,СВЦЭМ!$A$39:$A$782,$A177,СВЦЭМ!$B$39:$B$782,D$155)+'СЕТ СН'!$F$12</f>
        <v>258.42797000000002</v>
      </c>
      <c r="E177" s="36">
        <f>SUMIFS(СВЦЭМ!$E$39:$E$782,СВЦЭМ!$A$39:$A$782,$A177,СВЦЭМ!$B$39:$B$782,E$155)+'СЕТ СН'!$F$12</f>
        <v>260.00866237999998</v>
      </c>
      <c r="F177" s="36">
        <f>SUMIFS(СВЦЭМ!$E$39:$E$782,СВЦЭМ!$A$39:$A$782,$A177,СВЦЭМ!$B$39:$B$782,F$155)+'СЕТ СН'!$F$12</f>
        <v>261.40570434</v>
      </c>
      <c r="G177" s="36">
        <f>SUMIFS(СВЦЭМ!$E$39:$E$782,СВЦЭМ!$A$39:$A$782,$A177,СВЦЭМ!$B$39:$B$782,G$155)+'СЕТ СН'!$F$12</f>
        <v>256.89322005000002</v>
      </c>
      <c r="H177" s="36">
        <f>SUMIFS(СВЦЭМ!$E$39:$E$782,СВЦЭМ!$A$39:$A$782,$A177,СВЦЭМ!$B$39:$B$782,H$155)+'СЕТ СН'!$F$12</f>
        <v>249.35097869000001</v>
      </c>
      <c r="I177" s="36">
        <f>SUMIFS(СВЦЭМ!$E$39:$E$782,СВЦЭМ!$A$39:$A$782,$A177,СВЦЭМ!$B$39:$B$782,I$155)+'СЕТ СН'!$F$12</f>
        <v>242.69956436000001</v>
      </c>
      <c r="J177" s="36">
        <f>SUMIFS(СВЦЭМ!$E$39:$E$782,СВЦЭМ!$A$39:$A$782,$A177,СВЦЭМ!$B$39:$B$782,J$155)+'СЕТ СН'!$F$12</f>
        <v>241.44293818</v>
      </c>
      <c r="K177" s="36">
        <f>SUMIFS(СВЦЭМ!$E$39:$E$782,СВЦЭМ!$A$39:$A$782,$A177,СВЦЭМ!$B$39:$B$782,K$155)+'СЕТ СН'!$F$12</f>
        <v>238.57811720999999</v>
      </c>
      <c r="L177" s="36">
        <f>SUMIFS(СВЦЭМ!$E$39:$E$782,СВЦЭМ!$A$39:$A$782,$A177,СВЦЭМ!$B$39:$B$782,L$155)+'СЕТ СН'!$F$12</f>
        <v>238.87559598999999</v>
      </c>
      <c r="M177" s="36">
        <f>SUMIFS(СВЦЭМ!$E$39:$E$782,СВЦЭМ!$A$39:$A$782,$A177,СВЦЭМ!$B$39:$B$782,M$155)+'СЕТ СН'!$F$12</f>
        <v>235.49156436000001</v>
      </c>
      <c r="N177" s="36">
        <f>SUMIFS(СВЦЭМ!$E$39:$E$782,СВЦЭМ!$A$39:$A$782,$A177,СВЦЭМ!$B$39:$B$782,N$155)+'СЕТ СН'!$F$12</f>
        <v>249.20804554</v>
      </c>
      <c r="O177" s="36">
        <f>SUMIFS(СВЦЭМ!$E$39:$E$782,СВЦЭМ!$A$39:$A$782,$A177,СВЦЭМ!$B$39:$B$782,O$155)+'СЕТ СН'!$F$12</f>
        <v>250.19154811999999</v>
      </c>
      <c r="P177" s="36">
        <f>SUMIFS(СВЦЭМ!$E$39:$E$782,СВЦЭМ!$A$39:$A$782,$A177,СВЦЭМ!$B$39:$B$782,P$155)+'СЕТ СН'!$F$12</f>
        <v>250.55598001000001</v>
      </c>
      <c r="Q177" s="36">
        <f>SUMIFS(СВЦЭМ!$E$39:$E$782,СВЦЭМ!$A$39:$A$782,$A177,СВЦЭМ!$B$39:$B$782,Q$155)+'СЕТ СН'!$F$12</f>
        <v>250.63679550000001</v>
      </c>
      <c r="R177" s="36">
        <f>SUMIFS(СВЦЭМ!$E$39:$E$782,СВЦЭМ!$A$39:$A$782,$A177,СВЦЭМ!$B$39:$B$782,R$155)+'СЕТ СН'!$F$12</f>
        <v>246.87466161</v>
      </c>
      <c r="S177" s="36">
        <f>SUMIFS(СВЦЭМ!$E$39:$E$782,СВЦЭМ!$A$39:$A$782,$A177,СВЦЭМ!$B$39:$B$782,S$155)+'СЕТ СН'!$F$12</f>
        <v>243.81144728999999</v>
      </c>
      <c r="T177" s="36">
        <f>SUMIFS(СВЦЭМ!$E$39:$E$782,СВЦЭМ!$A$39:$A$782,$A177,СВЦЭМ!$B$39:$B$782,T$155)+'СЕТ СН'!$F$12</f>
        <v>243.97303221000001</v>
      </c>
      <c r="U177" s="36">
        <f>SUMIFS(СВЦЭМ!$E$39:$E$782,СВЦЭМ!$A$39:$A$782,$A177,СВЦЭМ!$B$39:$B$782,U$155)+'СЕТ СН'!$F$12</f>
        <v>238.47705615000001</v>
      </c>
      <c r="V177" s="36">
        <f>SUMIFS(СВЦЭМ!$E$39:$E$782,СВЦЭМ!$A$39:$A$782,$A177,СВЦЭМ!$B$39:$B$782,V$155)+'СЕТ СН'!$F$12</f>
        <v>234.35579336999999</v>
      </c>
      <c r="W177" s="36">
        <f>SUMIFS(СВЦЭМ!$E$39:$E$782,СВЦЭМ!$A$39:$A$782,$A177,СВЦЭМ!$B$39:$B$782,W$155)+'СЕТ СН'!$F$12</f>
        <v>234.13912916000001</v>
      </c>
      <c r="X177" s="36">
        <f>SUMIFS(СВЦЭМ!$E$39:$E$782,СВЦЭМ!$A$39:$A$782,$A177,СВЦЭМ!$B$39:$B$782,X$155)+'СЕТ СН'!$F$12</f>
        <v>235.33821571999999</v>
      </c>
      <c r="Y177" s="36">
        <f>SUMIFS(СВЦЭМ!$E$39:$E$782,СВЦЭМ!$A$39:$A$782,$A177,СВЦЭМ!$B$39:$B$782,Y$155)+'СЕТ СН'!$F$12</f>
        <v>241.68476885000001</v>
      </c>
    </row>
    <row r="178" spans="1:27" ht="15.75" x14ac:dyDescent="0.2">
      <c r="A178" s="35">
        <f t="shared" si="4"/>
        <v>45008</v>
      </c>
      <c r="B178" s="36">
        <f>SUMIFS(СВЦЭМ!$E$39:$E$782,СВЦЭМ!$A$39:$A$782,$A178,СВЦЭМ!$B$39:$B$782,B$155)+'СЕТ СН'!$F$12</f>
        <v>250.58681036999999</v>
      </c>
      <c r="C178" s="36">
        <f>SUMIFS(СВЦЭМ!$E$39:$E$782,СВЦЭМ!$A$39:$A$782,$A178,СВЦЭМ!$B$39:$B$782,C$155)+'СЕТ СН'!$F$12</f>
        <v>259.49765638000002</v>
      </c>
      <c r="D178" s="36">
        <f>SUMIFS(СВЦЭМ!$E$39:$E$782,СВЦЭМ!$A$39:$A$782,$A178,СВЦЭМ!$B$39:$B$782,D$155)+'СЕТ СН'!$F$12</f>
        <v>263.68150434</v>
      </c>
      <c r="E178" s="36">
        <f>SUMIFS(СВЦЭМ!$E$39:$E$782,СВЦЭМ!$A$39:$A$782,$A178,СВЦЭМ!$B$39:$B$782,E$155)+'СЕТ СН'!$F$12</f>
        <v>266.28487344000001</v>
      </c>
      <c r="F178" s="36">
        <f>SUMIFS(СВЦЭМ!$E$39:$E$782,СВЦЭМ!$A$39:$A$782,$A178,СВЦЭМ!$B$39:$B$782,F$155)+'СЕТ СН'!$F$12</f>
        <v>265.83379317999999</v>
      </c>
      <c r="G178" s="36">
        <f>SUMIFS(СВЦЭМ!$E$39:$E$782,СВЦЭМ!$A$39:$A$782,$A178,СВЦЭМ!$B$39:$B$782,G$155)+'СЕТ СН'!$F$12</f>
        <v>257.01605997000001</v>
      </c>
      <c r="H178" s="36">
        <f>SUMIFS(СВЦЭМ!$E$39:$E$782,СВЦЭМ!$A$39:$A$782,$A178,СВЦЭМ!$B$39:$B$782,H$155)+'СЕТ СН'!$F$12</f>
        <v>252.64958279000001</v>
      </c>
      <c r="I178" s="36">
        <f>SUMIFS(СВЦЭМ!$E$39:$E$782,СВЦЭМ!$A$39:$A$782,$A178,СВЦЭМ!$B$39:$B$782,I$155)+'СЕТ СН'!$F$12</f>
        <v>244.65143157</v>
      </c>
      <c r="J178" s="36">
        <f>SUMIFS(СВЦЭМ!$E$39:$E$782,СВЦЭМ!$A$39:$A$782,$A178,СВЦЭМ!$B$39:$B$782,J$155)+'СЕТ СН'!$F$12</f>
        <v>242.37007811000001</v>
      </c>
      <c r="K178" s="36">
        <f>SUMIFS(СВЦЭМ!$E$39:$E$782,СВЦЭМ!$A$39:$A$782,$A178,СВЦЭМ!$B$39:$B$782,K$155)+'СЕТ СН'!$F$12</f>
        <v>239.42976819</v>
      </c>
      <c r="L178" s="36">
        <f>SUMIFS(СВЦЭМ!$E$39:$E$782,СВЦЭМ!$A$39:$A$782,$A178,СВЦЭМ!$B$39:$B$782,L$155)+'СЕТ СН'!$F$12</f>
        <v>234.84039627999999</v>
      </c>
      <c r="M178" s="36">
        <f>SUMIFS(СВЦЭМ!$E$39:$E$782,СВЦЭМ!$A$39:$A$782,$A178,СВЦЭМ!$B$39:$B$782,M$155)+'СЕТ СН'!$F$12</f>
        <v>238.06704637999999</v>
      </c>
      <c r="N178" s="36">
        <f>SUMIFS(СВЦЭМ!$E$39:$E$782,СВЦЭМ!$A$39:$A$782,$A178,СВЦЭМ!$B$39:$B$782,N$155)+'СЕТ СН'!$F$12</f>
        <v>243.35765943000001</v>
      </c>
      <c r="O178" s="36">
        <f>SUMIFS(СВЦЭМ!$E$39:$E$782,СВЦЭМ!$A$39:$A$782,$A178,СВЦЭМ!$B$39:$B$782,O$155)+'СЕТ СН'!$F$12</f>
        <v>248.03995159999999</v>
      </c>
      <c r="P178" s="36">
        <f>SUMIFS(СВЦЭМ!$E$39:$E$782,СВЦЭМ!$A$39:$A$782,$A178,СВЦЭМ!$B$39:$B$782,P$155)+'СЕТ СН'!$F$12</f>
        <v>253.41392866000001</v>
      </c>
      <c r="Q178" s="36">
        <f>SUMIFS(СВЦЭМ!$E$39:$E$782,СВЦЭМ!$A$39:$A$782,$A178,СВЦЭМ!$B$39:$B$782,Q$155)+'СЕТ СН'!$F$12</f>
        <v>253.2395836</v>
      </c>
      <c r="R178" s="36">
        <f>SUMIFS(СВЦЭМ!$E$39:$E$782,СВЦЭМ!$A$39:$A$782,$A178,СВЦЭМ!$B$39:$B$782,R$155)+'СЕТ СН'!$F$12</f>
        <v>248.29375146000001</v>
      </c>
      <c r="S178" s="36">
        <f>SUMIFS(СВЦЭМ!$E$39:$E$782,СВЦЭМ!$A$39:$A$782,$A178,СВЦЭМ!$B$39:$B$782,S$155)+'СЕТ СН'!$F$12</f>
        <v>246.27702310999999</v>
      </c>
      <c r="T178" s="36">
        <f>SUMIFS(СВЦЭМ!$E$39:$E$782,СВЦЭМ!$A$39:$A$782,$A178,СВЦЭМ!$B$39:$B$782,T$155)+'СЕТ СН'!$F$12</f>
        <v>241.89259694</v>
      </c>
      <c r="U178" s="36">
        <f>SUMIFS(СВЦЭМ!$E$39:$E$782,СВЦЭМ!$A$39:$A$782,$A178,СВЦЭМ!$B$39:$B$782,U$155)+'СЕТ СН'!$F$12</f>
        <v>236.34096238999999</v>
      </c>
      <c r="V178" s="36">
        <f>SUMIFS(СВЦЭМ!$E$39:$E$782,СВЦЭМ!$A$39:$A$782,$A178,СВЦЭМ!$B$39:$B$782,V$155)+'СЕТ СН'!$F$12</f>
        <v>234.54807665000001</v>
      </c>
      <c r="W178" s="36">
        <f>SUMIFS(СВЦЭМ!$E$39:$E$782,СВЦЭМ!$A$39:$A$782,$A178,СВЦЭМ!$B$39:$B$782,W$155)+'СЕТ СН'!$F$12</f>
        <v>239.15401684</v>
      </c>
      <c r="X178" s="36">
        <f>SUMIFS(СВЦЭМ!$E$39:$E$782,СВЦЭМ!$A$39:$A$782,$A178,СВЦЭМ!$B$39:$B$782,X$155)+'СЕТ СН'!$F$12</f>
        <v>243.88782469</v>
      </c>
      <c r="Y178" s="36">
        <f>SUMIFS(СВЦЭМ!$E$39:$E$782,СВЦЭМ!$A$39:$A$782,$A178,СВЦЭМ!$B$39:$B$782,Y$155)+'СЕТ СН'!$F$12</f>
        <v>247.93650668999999</v>
      </c>
    </row>
    <row r="179" spans="1:27" ht="15.75" x14ac:dyDescent="0.2">
      <c r="A179" s="35">
        <f t="shared" si="4"/>
        <v>45009</v>
      </c>
      <c r="B179" s="36">
        <f>SUMIFS(СВЦЭМ!$E$39:$E$782,СВЦЭМ!$A$39:$A$782,$A179,СВЦЭМ!$B$39:$B$782,B$155)+'СЕТ СН'!$F$12</f>
        <v>259.90557180000002</v>
      </c>
      <c r="C179" s="36">
        <f>SUMIFS(СВЦЭМ!$E$39:$E$782,СВЦЭМ!$A$39:$A$782,$A179,СВЦЭМ!$B$39:$B$782,C$155)+'СЕТ СН'!$F$12</f>
        <v>270.11151118999999</v>
      </c>
      <c r="D179" s="36">
        <f>SUMIFS(СВЦЭМ!$E$39:$E$782,СВЦЭМ!$A$39:$A$782,$A179,СВЦЭМ!$B$39:$B$782,D$155)+'СЕТ СН'!$F$12</f>
        <v>268.85219353000002</v>
      </c>
      <c r="E179" s="36">
        <f>SUMIFS(СВЦЭМ!$E$39:$E$782,СВЦЭМ!$A$39:$A$782,$A179,СВЦЭМ!$B$39:$B$782,E$155)+'СЕТ СН'!$F$12</f>
        <v>269.08461663999998</v>
      </c>
      <c r="F179" s="36">
        <f>SUMIFS(СВЦЭМ!$E$39:$E$782,СВЦЭМ!$A$39:$A$782,$A179,СВЦЭМ!$B$39:$B$782,F$155)+'СЕТ СН'!$F$12</f>
        <v>269.03934564000002</v>
      </c>
      <c r="G179" s="36">
        <f>SUMIFS(СВЦЭМ!$E$39:$E$782,СВЦЭМ!$A$39:$A$782,$A179,СВЦЭМ!$B$39:$B$782,G$155)+'СЕТ СН'!$F$12</f>
        <v>268.76234335999999</v>
      </c>
      <c r="H179" s="36">
        <f>SUMIFS(СВЦЭМ!$E$39:$E$782,СВЦЭМ!$A$39:$A$782,$A179,СВЦЭМ!$B$39:$B$782,H$155)+'СЕТ СН'!$F$12</f>
        <v>266.27921879000002</v>
      </c>
      <c r="I179" s="36">
        <f>SUMIFS(СВЦЭМ!$E$39:$E$782,СВЦЭМ!$A$39:$A$782,$A179,СВЦЭМ!$B$39:$B$782,I$155)+'СЕТ СН'!$F$12</f>
        <v>256.21942266999997</v>
      </c>
      <c r="J179" s="36">
        <f>SUMIFS(СВЦЭМ!$E$39:$E$782,СВЦЭМ!$A$39:$A$782,$A179,СВЦЭМ!$B$39:$B$782,J$155)+'СЕТ СН'!$F$12</f>
        <v>255.27987972</v>
      </c>
      <c r="K179" s="36">
        <f>SUMIFS(СВЦЭМ!$E$39:$E$782,СВЦЭМ!$A$39:$A$782,$A179,СВЦЭМ!$B$39:$B$782,K$155)+'СЕТ СН'!$F$12</f>
        <v>251.45743852999999</v>
      </c>
      <c r="L179" s="36">
        <f>SUMIFS(СВЦЭМ!$E$39:$E$782,СВЦЭМ!$A$39:$A$782,$A179,СВЦЭМ!$B$39:$B$782,L$155)+'СЕТ СН'!$F$12</f>
        <v>244.06582946</v>
      </c>
      <c r="M179" s="36">
        <f>SUMIFS(СВЦЭМ!$E$39:$E$782,СВЦЭМ!$A$39:$A$782,$A179,СВЦЭМ!$B$39:$B$782,M$155)+'СЕТ СН'!$F$12</f>
        <v>243.75821973000001</v>
      </c>
      <c r="N179" s="36">
        <f>SUMIFS(СВЦЭМ!$E$39:$E$782,СВЦЭМ!$A$39:$A$782,$A179,СВЦЭМ!$B$39:$B$782,N$155)+'СЕТ СН'!$F$12</f>
        <v>244.82519782</v>
      </c>
      <c r="O179" s="36">
        <f>SUMIFS(СВЦЭМ!$E$39:$E$782,СВЦЭМ!$A$39:$A$782,$A179,СВЦЭМ!$B$39:$B$782,O$155)+'СЕТ СН'!$F$12</f>
        <v>245.75551973</v>
      </c>
      <c r="P179" s="36">
        <f>SUMIFS(СВЦЭМ!$E$39:$E$782,СВЦЭМ!$A$39:$A$782,$A179,СВЦЭМ!$B$39:$B$782,P$155)+'СЕТ СН'!$F$12</f>
        <v>246.99185141000001</v>
      </c>
      <c r="Q179" s="36">
        <f>SUMIFS(СВЦЭМ!$E$39:$E$782,СВЦЭМ!$A$39:$A$782,$A179,СВЦЭМ!$B$39:$B$782,Q$155)+'СЕТ СН'!$F$12</f>
        <v>246.39768391999999</v>
      </c>
      <c r="R179" s="36">
        <f>SUMIFS(СВЦЭМ!$E$39:$E$782,СВЦЭМ!$A$39:$A$782,$A179,СВЦЭМ!$B$39:$B$782,R$155)+'СЕТ СН'!$F$12</f>
        <v>246.60277983</v>
      </c>
      <c r="S179" s="36">
        <f>SUMIFS(СВЦЭМ!$E$39:$E$782,СВЦЭМ!$A$39:$A$782,$A179,СВЦЭМ!$B$39:$B$782,S$155)+'СЕТ СН'!$F$12</f>
        <v>240.71025080000001</v>
      </c>
      <c r="T179" s="36">
        <f>SUMIFS(СВЦЭМ!$E$39:$E$782,СВЦЭМ!$A$39:$A$782,$A179,СВЦЭМ!$B$39:$B$782,T$155)+'СЕТ СН'!$F$12</f>
        <v>239.51132895999999</v>
      </c>
      <c r="U179" s="36">
        <f>SUMIFS(СВЦЭМ!$E$39:$E$782,СВЦЭМ!$A$39:$A$782,$A179,СВЦЭМ!$B$39:$B$782,U$155)+'СЕТ СН'!$F$12</f>
        <v>237.78975231999999</v>
      </c>
      <c r="V179" s="36">
        <f>SUMIFS(СВЦЭМ!$E$39:$E$782,СВЦЭМ!$A$39:$A$782,$A179,СВЦЭМ!$B$39:$B$782,V$155)+'СЕТ СН'!$F$12</f>
        <v>239.46167783999999</v>
      </c>
      <c r="W179" s="36">
        <f>SUMIFS(СВЦЭМ!$E$39:$E$782,СВЦЭМ!$A$39:$A$782,$A179,СВЦЭМ!$B$39:$B$782,W$155)+'СЕТ СН'!$F$12</f>
        <v>239.64981327999999</v>
      </c>
      <c r="X179" s="36">
        <f>SUMIFS(СВЦЭМ!$E$39:$E$782,СВЦЭМ!$A$39:$A$782,$A179,СВЦЭМ!$B$39:$B$782,X$155)+'СЕТ СН'!$F$12</f>
        <v>246.80313493</v>
      </c>
      <c r="Y179" s="36">
        <f>SUMIFS(СВЦЭМ!$E$39:$E$782,СВЦЭМ!$A$39:$A$782,$A179,СВЦЭМ!$B$39:$B$782,Y$155)+'СЕТ СН'!$F$12</f>
        <v>243.35020610999999</v>
      </c>
    </row>
    <row r="180" spans="1:27" ht="15.75" x14ac:dyDescent="0.2">
      <c r="A180" s="35">
        <f t="shared" si="4"/>
        <v>45010</v>
      </c>
      <c r="B180" s="36">
        <f>SUMIFS(СВЦЭМ!$E$39:$E$782,СВЦЭМ!$A$39:$A$782,$A180,СВЦЭМ!$B$39:$B$782,B$155)+'СЕТ СН'!$F$12</f>
        <v>243.07341448</v>
      </c>
      <c r="C180" s="36">
        <f>SUMIFS(СВЦЭМ!$E$39:$E$782,СВЦЭМ!$A$39:$A$782,$A180,СВЦЭМ!$B$39:$B$782,C$155)+'СЕТ СН'!$F$12</f>
        <v>248.93005886</v>
      </c>
      <c r="D180" s="36">
        <f>SUMIFS(СВЦЭМ!$E$39:$E$782,СВЦЭМ!$A$39:$A$782,$A180,СВЦЭМ!$B$39:$B$782,D$155)+'СЕТ СН'!$F$12</f>
        <v>252.41988509000001</v>
      </c>
      <c r="E180" s="36">
        <f>SUMIFS(СВЦЭМ!$E$39:$E$782,СВЦЭМ!$A$39:$A$782,$A180,СВЦЭМ!$B$39:$B$782,E$155)+'СЕТ СН'!$F$12</f>
        <v>253.18882325999999</v>
      </c>
      <c r="F180" s="36">
        <f>SUMIFS(СВЦЭМ!$E$39:$E$782,СВЦЭМ!$A$39:$A$782,$A180,СВЦЭМ!$B$39:$B$782,F$155)+'СЕТ СН'!$F$12</f>
        <v>252.47681181999999</v>
      </c>
      <c r="G180" s="36">
        <f>SUMIFS(СВЦЭМ!$E$39:$E$782,СВЦЭМ!$A$39:$A$782,$A180,СВЦЭМ!$B$39:$B$782,G$155)+'СЕТ СН'!$F$12</f>
        <v>253.23022094000001</v>
      </c>
      <c r="H180" s="36">
        <f>SUMIFS(СВЦЭМ!$E$39:$E$782,СВЦЭМ!$A$39:$A$782,$A180,СВЦЭМ!$B$39:$B$782,H$155)+'СЕТ СН'!$F$12</f>
        <v>250.83213051999999</v>
      </c>
      <c r="I180" s="36">
        <f>SUMIFS(СВЦЭМ!$E$39:$E$782,СВЦЭМ!$A$39:$A$782,$A180,СВЦЭМ!$B$39:$B$782,I$155)+'СЕТ СН'!$F$12</f>
        <v>242.16143441</v>
      </c>
      <c r="J180" s="36">
        <f>SUMIFS(СВЦЭМ!$E$39:$E$782,СВЦЭМ!$A$39:$A$782,$A180,СВЦЭМ!$B$39:$B$782,J$155)+'СЕТ СН'!$F$12</f>
        <v>232.86204878999999</v>
      </c>
      <c r="K180" s="36">
        <f>SUMIFS(СВЦЭМ!$E$39:$E$782,СВЦЭМ!$A$39:$A$782,$A180,СВЦЭМ!$B$39:$B$782,K$155)+'СЕТ СН'!$F$12</f>
        <v>223.93093278000001</v>
      </c>
      <c r="L180" s="36">
        <f>SUMIFS(СВЦЭМ!$E$39:$E$782,СВЦЭМ!$A$39:$A$782,$A180,СВЦЭМ!$B$39:$B$782,L$155)+'СЕТ СН'!$F$12</f>
        <v>220.82020254</v>
      </c>
      <c r="M180" s="36">
        <f>SUMIFS(СВЦЭМ!$E$39:$E$782,СВЦЭМ!$A$39:$A$782,$A180,СВЦЭМ!$B$39:$B$782,M$155)+'СЕТ СН'!$F$12</f>
        <v>220.49506009999999</v>
      </c>
      <c r="N180" s="36">
        <f>SUMIFS(СВЦЭМ!$E$39:$E$782,СВЦЭМ!$A$39:$A$782,$A180,СВЦЭМ!$B$39:$B$782,N$155)+'СЕТ СН'!$F$12</f>
        <v>225.85368478000001</v>
      </c>
      <c r="O180" s="36">
        <f>SUMIFS(СВЦЭМ!$E$39:$E$782,СВЦЭМ!$A$39:$A$782,$A180,СВЦЭМ!$B$39:$B$782,O$155)+'СЕТ СН'!$F$12</f>
        <v>231.87527987000001</v>
      </c>
      <c r="P180" s="36">
        <f>SUMIFS(СВЦЭМ!$E$39:$E$782,СВЦЭМ!$A$39:$A$782,$A180,СВЦЭМ!$B$39:$B$782,P$155)+'СЕТ СН'!$F$12</f>
        <v>234.74793113000001</v>
      </c>
      <c r="Q180" s="36">
        <f>SUMIFS(СВЦЭМ!$E$39:$E$782,СВЦЭМ!$A$39:$A$782,$A180,СВЦЭМ!$B$39:$B$782,Q$155)+'СЕТ СН'!$F$12</f>
        <v>237.10070356</v>
      </c>
      <c r="R180" s="36">
        <f>SUMIFS(СВЦЭМ!$E$39:$E$782,СВЦЭМ!$A$39:$A$782,$A180,СВЦЭМ!$B$39:$B$782,R$155)+'СЕТ СН'!$F$12</f>
        <v>233.91503420999999</v>
      </c>
      <c r="S180" s="36">
        <f>SUMIFS(СВЦЭМ!$E$39:$E$782,СВЦЭМ!$A$39:$A$782,$A180,СВЦЭМ!$B$39:$B$782,S$155)+'СЕТ СН'!$F$12</f>
        <v>233.53303672999999</v>
      </c>
      <c r="T180" s="36">
        <f>SUMIFS(СВЦЭМ!$E$39:$E$782,СВЦЭМ!$A$39:$A$782,$A180,СВЦЭМ!$B$39:$B$782,T$155)+'СЕТ СН'!$F$12</f>
        <v>224.9332163</v>
      </c>
      <c r="U180" s="36">
        <f>SUMIFS(СВЦЭМ!$E$39:$E$782,СВЦЭМ!$A$39:$A$782,$A180,СВЦЭМ!$B$39:$B$782,U$155)+'СЕТ СН'!$F$12</f>
        <v>225.67420511</v>
      </c>
      <c r="V180" s="36">
        <f>SUMIFS(СВЦЭМ!$E$39:$E$782,СВЦЭМ!$A$39:$A$782,$A180,СВЦЭМ!$B$39:$B$782,V$155)+'СЕТ СН'!$F$12</f>
        <v>222.54907864</v>
      </c>
      <c r="W180" s="36">
        <f>SUMIFS(СВЦЭМ!$E$39:$E$782,СВЦЭМ!$A$39:$A$782,$A180,СВЦЭМ!$B$39:$B$782,W$155)+'СЕТ СН'!$F$12</f>
        <v>223.15002688999999</v>
      </c>
      <c r="X180" s="36">
        <f>SUMIFS(СВЦЭМ!$E$39:$E$782,СВЦЭМ!$A$39:$A$782,$A180,СВЦЭМ!$B$39:$B$782,X$155)+'СЕТ СН'!$F$12</f>
        <v>223.76675517000001</v>
      </c>
      <c r="Y180" s="36">
        <f>SUMIFS(СВЦЭМ!$E$39:$E$782,СВЦЭМ!$A$39:$A$782,$A180,СВЦЭМ!$B$39:$B$782,Y$155)+'СЕТ СН'!$F$12</f>
        <v>239.40252328</v>
      </c>
    </row>
    <row r="181" spans="1:27" ht="15.75" x14ac:dyDescent="0.2">
      <c r="A181" s="35">
        <f t="shared" si="4"/>
        <v>45011</v>
      </c>
      <c r="B181" s="36">
        <f>SUMIFS(СВЦЭМ!$E$39:$E$782,СВЦЭМ!$A$39:$A$782,$A181,СВЦЭМ!$B$39:$B$782,B$155)+'СЕТ СН'!$F$12</f>
        <v>246.25305492999999</v>
      </c>
      <c r="C181" s="36">
        <f>SUMIFS(СВЦЭМ!$E$39:$E$782,СВЦЭМ!$A$39:$A$782,$A181,СВЦЭМ!$B$39:$B$782,C$155)+'СЕТ СН'!$F$12</f>
        <v>252.63979892</v>
      </c>
      <c r="D181" s="36">
        <f>SUMIFS(СВЦЭМ!$E$39:$E$782,СВЦЭМ!$A$39:$A$782,$A181,СВЦЭМ!$B$39:$B$782,D$155)+'СЕТ СН'!$F$12</f>
        <v>256.19963911000002</v>
      </c>
      <c r="E181" s="36">
        <f>SUMIFS(СВЦЭМ!$E$39:$E$782,СВЦЭМ!$A$39:$A$782,$A181,СВЦЭМ!$B$39:$B$782,E$155)+'СЕТ СН'!$F$12</f>
        <v>255.30125515</v>
      </c>
      <c r="F181" s="36">
        <f>SUMIFS(СВЦЭМ!$E$39:$E$782,СВЦЭМ!$A$39:$A$782,$A181,СВЦЭМ!$B$39:$B$782,F$155)+'СЕТ СН'!$F$12</f>
        <v>256.80826401000002</v>
      </c>
      <c r="G181" s="36">
        <f>SUMIFS(СВЦЭМ!$E$39:$E$782,СВЦЭМ!$A$39:$A$782,$A181,СВЦЭМ!$B$39:$B$782,G$155)+'СЕТ СН'!$F$12</f>
        <v>255.15098724999999</v>
      </c>
      <c r="H181" s="36">
        <f>SUMIFS(СВЦЭМ!$E$39:$E$782,СВЦЭМ!$A$39:$A$782,$A181,СВЦЭМ!$B$39:$B$782,H$155)+'СЕТ СН'!$F$12</f>
        <v>253.26474242</v>
      </c>
      <c r="I181" s="36">
        <f>SUMIFS(СВЦЭМ!$E$39:$E$782,СВЦЭМ!$A$39:$A$782,$A181,СВЦЭМ!$B$39:$B$782,I$155)+'СЕТ СН'!$F$12</f>
        <v>249.08219428999999</v>
      </c>
      <c r="J181" s="36">
        <f>SUMIFS(СВЦЭМ!$E$39:$E$782,СВЦЭМ!$A$39:$A$782,$A181,СВЦЭМ!$B$39:$B$782,J$155)+'СЕТ СН'!$F$12</f>
        <v>243.86439798999999</v>
      </c>
      <c r="K181" s="36">
        <f>SUMIFS(СВЦЭМ!$E$39:$E$782,СВЦЭМ!$A$39:$A$782,$A181,СВЦЭМ!$B$39:$B$782,K$155)+'СЕТ СН'!$F$12</f>
        <v>235.45897045999999</v>
      </c>
      <c r="L181" s="36">
        <f>SUMIFS(СВЦЭМ!$E$39:$E$782,СВЦЭМ!$A$39:$A$782,$A181,СВЦЭМ!$B$39:$B$782,L$155)+'СЕТ СН'!$F$12</f>
        <v>231.97632318000001</v>
      </c>
      <c r="M181" s="36">
        <f>SUMIFS(СВЦЭМ!$E$39:$E$782,СВЦЭМ!$A$39:$A$782,$A181,СВЦЭМ!$B$39:$B$782,M$155)+'СЕТ СН'!$F$12</f>
        <v>231.93152255000001</v>
      </c>
      <c r="N181" s="36">
        <f>SUMIFS(СВЦЭМ!$E$39:$E$782,СВЦЭМ!$A$39:$A$782,$A181,СВЦЭМ!$B$39:$B$782,N$155)+'СЕТ СН'!$F$12</f>
        <v>237.16653543999999</v>
      </c>
      <c r="O181" s="36">
        <f>SUMIFS(СВЦЭМ!$E$39:$E$782,СВЦЭМ!$A$39:$A$782,$A181,СВЦЭМ!$B$39:$B$782,O$155)+'СЕТ СН'!$F$12</f>
        <v>242.91587695000001</v>
      </c>
      <c r="P181" s="36">
        <f>SUMIFS(СВЦЭМ!$E$39:$E$782,СВЦЭМ!$A$39:$A$782,$A181,СВЦЭМ!$B$39:$B$782,P$155)+'СЕТ СН'!$F$12</f>
        <v>244.7348169</v>
      </c>
      <c r="Q181" s="36">
        <f>SUMIFS(СВЦЭМ!$E$39:$E$782,СВЦЭМ!$A$39:$A$782,$A181,СВЦЭМ!$B$39:$B$782,Q$155)+'СЕТ СН'!$F$12</f>
        <v>246.48569276000001</v>
      </c>
      <c r="R181" s="36">
        <f>SUMIFS(СВЦЭМ!$E$39:$E$782,СВЦЭМ!$A$39:$A$782,$A181,СВЦЭМ!$B$39:$B$782,R$155)+'СЕТ СН'!$F$12</f>
        <v>244.41174432</v>
      </c>
      <c r="S181" s="36">
        <f>SUMIFS(СВЦЭМ!$E$39:$E$782,СВЦЭМ!$A$39:$A$782,$A181,СВЦЭМ!$B$39:$B$782,S$155)+'СЕТ СН'!$F$12</f>
        <v>240.98614343</v>
      </c>
      <c r="T181" s="36">
        <f>SUMIFS(СВЦЭМ!$E$39:$E$782,СВЦЭМ!$A$39:$A$782,$A181,СВЦЭМ!$B$39:$B$782,T$155)+'СЕТ СН'!$F$12</f>
        <v>238.11877638999999</v>
      </c>
      <c r="U181" s="36">
        <f>SUMIFS(СВЦЭМ!$E$39:$E$782,СВЦЭМ!$A$39:$A$782,$A181,СВЦЭМ!$B$39:$B$782,U$155)+'СЕТ СН'!$F$12</f>
        <v>232.99653333000001</v>
      </c>
      <c r="V181" s="36">
        <f>SUMIFS(СВЦЭМ!$E$39:$E$782,СВЦЭМ!$A$39:$A$782,$A181,СВЦЭМ!$B$39:$B$782,V$155)+'СЕТ СН'!$F$12</f>
        <v>228.68643098999999</v>
      </c>
      <c r="W181" s="36">
        <f>SUMIFS(СВЦЭМ!$E$39:$E$782,СВЦЭМ!$A$39:$A$782,$A181,СВЦЭМ!$B$39:$B$782,W$155)+'СЕТ СН'!$F$12</f>
        <v>230.08942848000001</v>
      </c>
      <c r="X181" s="36">
        <f>SUMIFS(СВЦЭМ!$E$39:$E$782,СВЦЭМ!$A$39:$A$782,$A181,СВЦЭМ!$B$39:$B$782,X$155)+'СЕТ СН'!$F$12</f>
        <v>233.57693795</v>
      </c>
      <c r="Y181" s="36">
        <f>SUMIFS(СВЦЭМ!$E$39:$E$782,СВЦЭМ!$A$39:$A$782,$A181,СВЦЭМ!$B$39:$B$782,Y$155)+'СЕТ СН'!$F$12</f>
        <v>240.13899642999999</v>
      </c>
    </row>
    <row r="182" spans="1:27" ht="15.75" x14ac:dyDescent="0.2">
      <c r="A182" s="35">
        <f t="shared" si="4"/>
        <v>45012</v>
      </c>
      <c r="B182" s="36">
        <f>SUMIFS(СВЦЭМ!$E$39:$E$782,СВЦЭМ!$A$39:$A$782,$A182,СВЦЭМ!$B$39:$B$782,B$155)+'СЕТ СН'!$F$12</f>
        <v>244.49062171</v>
      </c>
      <c r="C182" s="36">
        <f>SUMIFS(СВЦЭМ!$E$39:$E$782,СВЦЭМ!$A$39:$A$782,$A182,СВЦЭМ!$B$39:$B$782,C$155)+'СЕТ СН'!$F$12</f>
        <v>246.10934284999999</v>
      </c>
      <c r="D182" s="36">
        <f>SUMIFS(СВЦЭМ!$E$39:$E$782,СВЦЭМ!$A$39:$A$782,$A182,СВЦЭМ!$B$39:$B$782,D$155)+'СЕТ СН'!$F$12</f>
        <v>250.0000058</v>
      </c>
      <c r="E182" s="36">
        <f>SUMIFS(СВЦЭМ!$E$39:$E$782,СВЦЭМ!$A$39:$A$782,$A182,СВЦЭМ!$B$39:$B$782,E$155)+'СЕТ СН'!$F$12</f>
        <v>250.1014577</v>
      </c>
      <c r="F182" s="36">
        <f>SUMIFS(СВЦЭМ!$E$39:$E$782,СВЦЭМ!$A$39:$A$782,$A182,СВЦЭМ!$B$39:$B$782,F$155)+'СЕТ СН'!$F$12</f>
        <v>252.48160139999999</v>
      </c>
      <c r="G182" s="36">
        <f>SUMIFS(СВЦЭМ!$E$39:$E$782,СВЦЭМ!$A$39:$A$782,$A182,СВЦЭМ!$B$39:$B$782,G$155)+'СЕТ СН'!$F$12</f>
        <v>248.92459281000001</v>
      </c>
      <c r="H182" s="36">
        <f>SUMIFS(СВЦЭМ!$E$39:$E$782,СВЦЭМ!$A$39:$A$782,$A182,СВЦЭМ!$B$39:$B$782,H$155)+'СЕТ СН'!$F$12</f>
        <v>250.17666736000001</v>
      </c>
      <c r="I182" s="36">
        <f>SUMIFS(СВЦЭМ!$E$39:$E$782,СВЦЭМ!$A$39:$A$782,$A182,СВЦЭМ!$B$39:$B$782,I$155)+'СЕТ СН'!$F$12</f>
        <v>233.92921794</v>
      </c>
      <c r="J182" s="36">
        <f>SUMIFS(СВЦЭМ!$E$39:$E$782,СВЦЭМ!$A$39:$A$782,$A182,СВЦЭМ!$B$39:$B$782,J$155)+'СЕТ СН'!$F$12</f>
        <v>235.13196891999999</v>
      </c>
      <c r="K182" s="36">
        <f>SUMIFS(СВЦЭМ!$E$39:$E$782,СВЦЭМ!$A$39:$A$782,$A182,СВЦЭМ!$B$39:$B$782,K$155)+'СЕТ СН'!$F$12</f>
        <v>234.40295193</v>
      </c>
      <c r="L182" s="36">
        <f>SUMIFS(СВЦЭМ!$E$39:$E$782,СВЦЭМ!$A$39:$A$782,$A182,СВЦЭМ!$B$39:$B$782,L$155)+'СЕТ СН'!$F$12</f>
        <v>234.0366454</v>
      </c>
      <c r="M182" s="36">
        <f>SUMIFS(СВЦЭМ!$E$39:$E$782,СВЦЭМ!$A$39:$A$782,$A182,СВЦЭМ!$B$39:$B$782,M$155)+'СЕТ СН'!$F$12</f>
        <v>235.33406371000001</v>
      </c>
      <c r="N182" s="36">
        <f>SUMIFS(СВЦЭМ!$E$39:$E$782,СВЦЭМ!$A$39:$A$782,$A182,СВЦЭМ!$B$39:$B$782,N$155)+'СЕТ СН'!$F$12</f>
        <v>237.85945232</v>
      </c>
      <c r="O182" s="36">
        <f>SUMIFS(СВЦЭМ!$E$39:$E$782,СВЦЭМ!$A$39:$A$782,$A182,СВЦЭМ!$B$39:$B$782,O$155)+'СЕТ СН'!$F$12</f>
        <v>242.53487403</v>
      </c>
      <c r="P182" s="36">
        <f>SUMIFS(СВЦЭМ!$E$39:$E$782,СВЦЭМ!$A$39:$A$782,$A182,СВЦЭМ!$B$39:$B$782,P$155)+'СЕТ СН'!$F$12</f>
        <v>243.8994769</v>
      </c>
      <c r="Q182" s="36">
        <f>SUMIFS(СВЦЭМ!$E$39:$E$782,СВЦЭМ!$A$39:$A$782,$A182,СВЦЭМ!$B$39:$B$782,Q$155)+'СЕТ СН'!$F$12</f>
        <v>243.82813956999999</v>
      </c>
      <c r="R182" s="36">
        <f>SUMIFS(СВЦЭМ!$E$39:$E$782,СВЦЭМ!$A$39:$A$782,$A182,СВЦЭМ!$B$39:$B$782,R$155)+'СЕТ СН'!$F$12</f>
        <v>241.36906365999999</v>
      </c>
      <c r="S182" s="36">
        <f>SUMIFS(СВЦЭМ!$E$39:$E$782,СВЦЭМ!$A$39:$A$782,$A182,СВЦЭМ!$B$39:$B$782,S$155)+'СЕТ СН'!$F$12</f>
        <v>241.53456495</v>
      </c>
      <c r="T182" s="36">
        <f>SUMIFS(СВЦЭМ!$E$39:$E$782,СВЦЭМ!$A$39:$A$782,$A182,СВЦЭМ!$B$39:$B$782,T$155)+'СЕТ СН'!$F$12</f>
        <v>240.04089685</v>
      </c>
      <c r="U182" s="36">
        <f>SUMIFS(СВЦЭМ!$E$39:$E$782,СВЦЭМ!$A$39:$A$782,$A182,СВЦЭМ!$B$39:$B$782,U$155)+'СЕТ СН'!$F$12</f>
        <v>232.52081756000001</v>
      </c>
      <c r="V182" s="36">
        <f>SUMIFS(СВЦЭМ!$E$39:$E$782,СВЦЭМ!$A$39:$A$782,$A182,СВЦЭМ!$B$39:$B$782,V$155)+'СЕТ СН'!$F$12</f>
        <v>224.29020844999999</v>
      </c>
      <c r="W182" s="36">
        <f>SUMIFS(СВЦЭМ!$E$39:$E$782,СВЦЭМ!$A$39:$A$782,$A182,СВЦЭМ!$B$39:$B$782,W$155)+'СЕТ СН'!$F$12</f>
        <v>226.68206035</v>
      </c>
      <c r="X182" s="36">
        <f>SUMIFS(СВЦЭМ!$E$39:$E$782,СВЦЭМ!$A$39:$A$782,$A182,СВЦЭМ!$B$39:$B$782,X$155)+'СЕТ СН'!$F$12</f>
        <v>233.19532744</v>
      </c>
      <c r="Y182" s="36">
        <f>SUMIFS(СВЦЭМ!$E$39:$E$782,СВЦЭМ!$A$39:$A$782,$A182,СВЦЭМ!$B$39:$B$782,Y$155)+'СЕТ СН'!$F$12</f>
        <v>235.18617645</v>
      </c>
    </row>
    <row r="183" spans="1:27" ht="15.75" x14ac:dyDescent="0.2">
      <c r="A183" s="35">
        <f t="shared" si="4"/>
        <v>45013</v>
      </c>
      <c r="B183" s="36">
        <f>SUMIFS(СВЦЭМ!$E$39:$E$782,СВЦЭМ!$A$39:$A$782,$A183,СВЦЭМ!$B$39:$B$782,B$155)+'СЕТ СН'!$F$12</f>
        <v>224.69174179000001</v>
      </c>
      <c r="C183" s="36">
        <f>SUMIFS(СВЦЭМ!$E$39:$E$782,СВЦЭМ!$A$39:$A$782,$A183,СВЦЭМ!$B$39:$B$782,C$155)+'СЕТ СН'!$F$12</f>
        <v>229.53433856999999</v>
      </c>
      <c r="D183" s="36">
        <f>SUMIFS(СВЦЭМ!$E$39:$E$782,СВЦЭМ!$A$39:$A$782,$A183,СВЦЭМ!$B$39:$B$782,D$155)+'СЕТ СН'!$F$12</f>
        <v>236.09126775999999</v>
      </c>
      <c r="E183" s="36">
        <f>SUMIFS(СВЦЭМ!$E$39:$E$782,СВЦЭМ!$A$39:$A$782,$A183,СВЦЭМ!$B$39:$B$782,E$155)+'СЕТ СН'!$F$12</f>
        <v>238.0395761</v>
      </c>
      <c r="F183" s="36">
        <f>SUMIFS(СВЦЭМ!$E$39:$E$782,СВЦЭМ!$A$39:$A$782,$A183,СВЦЭМ!$B$39:$B$782,F$155)+'СЕТ СН'!$F$12</f>
        <v>237.87379233999999</v>
      </c>
      <c r="G183" s="36">
        <f>SUMIFS(СВЦЭМ!$E$39:$E$782,СВЦЭМ!$A$39:$A$782,$A183,СВЦЭМ!$B$39:$B$782,G$155)+'СЕТ СН'!$F$12</f>
        <v>237.00031501999999</v>
      </c>
      <c r="H183" s="36">
        <f>SUMIFS(СВЦЭМ!$E$39:$E$782,СВЦЭМ!$A$39:$A$782,$A183,СВЦЭМ!$B$39:$B$782,H$155)+'СЕТ СН'!$F$12</f>
        <v>227.78646261</v>
      </c>
      <c r="I183" s="36">
        <f>SUMIFS(СВЦЭМ!$E$39:$E$782,СВЦЭМ!$A$39:$A$782,$A183,СВЦЭМ!$B$39:$B$782,I$155)+'СЕТ СН'!$F$12</f>
        <v>220.28271715</v>
      </c>
      <c r="J183" s="36">
        <f>SUMIFS(СВЦЭМ!$E$39:$E$782,СВЦЭМ!$A$39:$A$782,$A183,СВЦЭМ!$B$39:$B$782,J$155)+'СЕТ СН'!$F$12</f>
        <v>223.46275994999999</v>
      </c>
      <c r="K183" s="36">
        <f>SUMIFS(СВЦЭМ!$E$39:$E$782,СВЦЭМ!$A$39:$A$782,$A183,СВЦЭМ!$B$39:$B$782,K$155)+'СЕТ СН'!$F$12</f>
        <v>220.50478545000001</v>
      </c>
      <c r="L183" s="36">
        <f>SUMIFS(СВЦЭМ!$E$39:$E$782,СВЦЭМ!$A$39:$A$782,$A183,СВЦЭМ!$B$39:$B$782,L$155)+'СЕТ СН'!$F$12</f>
        <v>220.01739051999999</v>
      </c>
      <c r="M183" s="36">
        <f>SUMIFS(СВЦЭМ!$E$39:$E$782,СВЦЭМ!$A$39:$A$782,$A183,СВЦЭМ!$B$39:$B$782,M$155)+'СЕТ СН'!$F$12</f>
        <v>218.17164887000001</v>
      </c>
      <c r="N183" s="36">
        <f>SUMIFS(СВЦЭМ!$E$39:$E$782,СВЦЭМ!$A$39:$A$782,$A183,СВЦЭМ!$B$39:$B$782,N$155)+'СЕТ СН'!$F$12</f>
        <v>219.07045364999999</v>
      </c>
      <c r="O183" s="36">
        <f>SUMIFS(СВЦЭМ!$E$39:$E$782,СВЦЭМ!$A$39:$A$782,$A183,СВЦЭМ!$B$39:$B$782,O$155)+'СЕТ СН'!$F$12</f>
        <v>221.92908127000001</v>
      </c>
      <c r="P183" s="36">
        <f>SUMIFS(СВЦЭМ!$E$39:$E$782,СВЦЭМ!$A$39:$A$782,$A183,СВЦЭМ!$B$39:$B$782,P$155)+'СЕТ СН'!$F$12</f>
        <v>223.38209985</v>
      </c>
      <c r="Q183" s="36">
        <f>SUMIFS(СВЦЭМ!$E$39:$E$782,СВЦЭМ!$A$39:$A$782,$A183,СВЦЭМ!$B$39:$B$782,Q$155)+'СЕТ СН'!$F$12</f>
        <v>225.21065153999999</v>
      </c>
      <c r="R183" s="36">
        <f>SUMIFS(СВЦЭМ!$E$39:$E$782,СВЦЭМ!$A$39:$A$782,$A183,СВЦЭМ!$B$39:$B$782,R$155)+'СЕТ СН'!$F$12</f>
        <v>224.75664237999999</v>
      </c>
      <c r="S183" s="36">
        <f>SUMIFS(СВЦЭМ!$E$39:$E$782,СВЦЭМ!$A$39:$A$782,$A183,СВЦЭМ!$B$39:$B$782,S$155)+'СЕТ СН'!$F$12</f>
        <v>223.54861346000001</v>
      </c>
      <c r="T183" s="36">
        <f>SUMIFS(СВЦЭМ!$E$39:$E$782,СВЦЭМ!$A$39:$A$782,$A183,СВЦЭМ!$B$39:$B$782,T$155)+'СЕТ СН'!$F$12</f>
        <v>220.88411963999999</v>
      </c>
      <c r="U183" s="36">
        <f>SUMIFS(СВЦЭМ!$E$39:$E$782,СВЦЭМ!$A$39:$A$782,$A183,СВЦЭМ!$B$39:$B$782,U$155)+'СЕТ СН'!$F$12</f>
        <v>214.65961419000001</v>
      </c>
      <c r="V183" s="36">
        <f>SUMIFS(СВЦЭМ!$E$39:$E$782,СВЦЭМ!$A$39:$A$782,$A183,СВЦЭМ!$B$39:$B$782,V$155)+'СЕТ СН'!$F$12</f>
        <v>214.32081561999999</v>
      </c>
      <c r="W183" s="36">
        <f>SUMIFS(СВЦЭМ!$E$39:$E$782,СВЦЭМ!$A$39:$A$782,$A183,СВЦЭМ!$B$39:$B$782,W$155)+'СЕТ СН'!$F$12</f>
        <v>214.40751700000001</v>
      </c>
      <c r="X183" s="36">
        <f>SUMIFS(СВЦЭМ!$E$39:$E$782,СВЦЭМ!$A$39:$A$782,$A183,СВЦЭМ!$B$39:$B$782,X$155)+'СЕТ СН'!$F$12</f>
        <v>218.36372596999999</v>
      </c>
      <c r="Y183" s="36">
        <f>SUMIFS(СВЦЭМ!$E$39:$E$782,СВЦЭМ!$A$39:$A$782,$A183,СВЦЭМ!$B$39:$B$782,Y$155)+'СЕТ СН'!$F$12</f>
        <v>223.06485014</v>
      </c>
    </row>
    <row r="184" spans="1:27" ht="15.75" x14ac:dyDescent="0.2">
      <c r="A184" s="35">
        <f t="shared" si="4"/>
        <v>45014</v>
      </c>
      <c r="B184" s="36">
        <f>SUMIFS(СВЦЭМ!$E$39:$E$782,СВЦЭМ!$A$39:$A$782,$A184,СВЦЭМ!$B$39:$B$782,B$155)+'СЕТ СН'!$F$12</f>
        <v>226.4123946</v>
      </c>
      <c r="C184" s="36">
        <f>SUMIFS(СВЦЭМ!$E$39:$E$782,СВЦЭМ!$A$39:$A$782,$A184,СВЦЭМ!$B$39:$B$782,C$155)+'СЕТ СН'!$F$12</f>
        <v>231.79755173000001</v>
      </c>
      <c r="D184" s="36">
        <f>SUMIFS(СВЦЭМ!$E$39:$E$782,СВЦЭМ!$A$39:$A$782,$A184,СВЦЭМ!$B$39:$B$782,D$155)+'СЕТ СН'!$F$12</f>
        <v>234.53746555999999</v>
      </c>
      <c r="E184" s="36">
        <f>SUMIFS(СВЦЭМ!$E$39:$E$782,СВЦЭМ!$A$39:$A$782,$A184,СВЦЭМ!$B$39:$B$782,E$155)+'СЕТ СН'!$F$12</f>
        <v>233.62321577</v>
      </c>
      <c r="F184" s="36">
        <f>SUMIFS(СВЦЭМ!$E$39:$E$782,СВЦЭМ!$A$39:$A$782,$A184,СВЦЭМ!$B$39:$B$782,F$155)+'СЕТ СН'!$F$12</f>
        <v>236.29015914999999</v>
      </c>
      <c r="G184" s="36">
        <f>SUMIFS(СВЦЭМ!$E$39:$E$782,СВЦЭМ!$A$39:$A$782,$A184,СВЦЭМ!$B$39:$B$782,G$155)+'СЕТ СН'!$F$12</f>
        <v>231.72449452999999</v>
      </c>
      <c r="H184" s="36">
        <f>SUMIFS(СВЦЭМ!$E$39:$E$782,СВЦЭМ!$A$39:$A$782,$A184,СВЦЭМ!$B$39:$B$782,H$155)+'СЕТ СН'!$F$12</f>
        <v>225.84270441999999</v>
      </c>
      <c r="I184" s="36">
        <f>SUMIFS(СВЦЭМ!$E$39:$E$782,СВЦЭМ!$A$39:$A$782,$A184,СВЦЭМ!$B$39:$B$782,I$155)+'СЕТ СН'!$F$12</f>
        <v>224.07042577999999</v>
      </c>
      <c r="J184" s="36">
        <f>SUMIFS(СВЦЭМ!$E$39:$E$782,СВЦЭМ!$A$39:$A$782,$A184,СВЦЭМ!$B$39:$B$782,J$155)+'СЕТ СН'!$F$12</f>
        <v>223.93759972000001</v>
      </c>
      <c r="K184" s="36">
        <f>SUMIFS(СВЦЭМ!$E$39:$E$782,СВЦЭМ!$A$39:$A$782,$A184,СВЦЭМ!$B$39:$B$782,K$155)+'СЕТ СН'!$F$12</f>
        <v>222.285898</v>
      </c>
      <c r="L184" s="36">
        <f>SUMIFS(СВЦЭМ!$E$39:$E$782,СВЦЭМ!$A$39:$A$782,$A184,СВЦЭМ!$B$39:$B$782,L$155)+'СЕТ СН'!$F$12</f>
        <v>222.50190198000001</v>
      </c>
      <c r="M184" s="36">
        <f>SUMIFS(СВЦЭМ!$E$39:$E$782,СВЦЭМ!$A$39:$A$782,$A184,СВЦЭМ!$B$39:$B$782,M$155)+'СЕТ СН'!$F$12</f>
        <v>227.49612807</v>
      </c>
      <c r="N184" s="36">
        <f>SUMIFS(СВЦЭМ!$E$39:$E$782,СВЦЭМ!$A$39:$A$782,$A184,СВЦЭМ!$B$39:$B$782,N$155)+'СЕТ СН'!$F$12</f>
        <v>233.89710930000001</v>
      </c>
      <c r="O184" s="36">
        <f>SUMIFS(СВЦЭМ!$E$39:$E$782,СВЦЭМ!$A$39:$A$782,$A184,СВЦЭМ!$B$39:$B$782,O$155)+'СЕТ СН'!$F$12</f>
        <v>236.23990506000001</v>
      </c>
      <c r="P184" s="36">
        <f>SUMIFS(СВЦЭМ!$E$39:$E$782,СВЦЭМ!$A$39:$A$782,$A184,СВЦЭМ!$B$39:$B$782,P$155)+'СЕТ СН'!$F$12</f>
        <v>233.70985164999999</v>
      </c>
      <c r="Q184" s="36">
        <f>SUMIFS(СВЦЭМ!$E$39:$E$782,СВЦЭМ!$A$39:$A$782,$A184,СВЦЭМ!$B$39:$B$782,Q$155)+'СЕТ СН'!$F$12</f>
        <v>235.54507022000001</v>
      </c>
      <c r="R184" s="36">
        <f>SUMIFS(СВЦЭМ!$E$39:$E$782,СВЦЭМ!$A$39:$A$782,$A184,СВЦЭМ!$B$39:$B$782,R$155)+'СЕТ СН'!$F$12</f>
        <v>234.96773704</v>
      </c>
      <c r="S184" s="36">
        <f>SUMIFS(СВЦЭМ!$E$39:$E$782,СВЦЭМ!$A$39:$A$782,$A184,СВЦЭМ!$B$39:$B$782,S$155)+'СЕТ СН'!$F$12</f>
        <v>234.08512274</v>
      </c>
      <c r="T184" s="36">
        <f>SUMIFS(СВЦЭМ!$E$39:$E$782,СВЦЭМ!$A$39:$A$782,$A184,СВЦЭМ!$B$39:$B$782,T$155)+'СЕТ СН'!$F$12</f>
        <v>227.28185615999999</v>
      </c>
      <c r="U184" s="36">
        <f>SUMIFS(СВЦЭМ!$E$39:$E$782,СВЦЭМ!$A$39:$A$782,$A184,СВЦЭМ!$B$39:$B$782,U$155)+'СЕТ СН'!$F$12</f>
        <v>221.38498820999999</v>
      </c>
      <c r="V184" s="36">
        <f>SUMIFS(СВЦЭМ!$E$39:$E$782,СВЦЭМ!$A$39:$A$782,$A184,СВЦЭМ!$B$39:$B$782,V$155)+'СЕТ СН'!$F$12</f>
        <v>216.62394083999999</v>
      </c>
      <c r="W184" s="36">
        <f>SUMIFS(СВЦЭМ!$E$39:$E$782,СВЦЭМ!$A$39:$A$782,$A184,СВЦЭМ!$B$39:$B$782,W$155)+'СЕТ СН'!$F$12</f>
        <v>216.40455752</v>
      </c>
      <c r="X184" s="36">
        <f>SUMIFS(СВЦЭМ!$E$39:$E$782,СВЦЭМ!$A$39:$A$782,$A184,СВЦЭМ!$B$39:$B$782,X$155)+'СЕТ СН'!$F$12</f>
        <v>220.09822966999999</v>
      </c>
      <c r="Y184" s="36">
        <f>SUMIFS(СВЦЭМ!$E$39:$E$782,СВЦЭМ!$A$39:$A$782,$A184,СВЦЭМ!$B$39:$B$782,Y$155)+'СЕТ СН'!$F$12</f>
        <v>219.86314182000001</v>
      </c>
    </row>
    <row r="185" spans="1:27" ht="15.75" x14ac:dyDescent="0.2">
      <c r="A185" s="35">
        <f t="shared" si="4"/>
        <v>45015</v>
      </c>
      <c r="B185" s="36">
        <f>SUMIFS(СВЦЭМ!$E$39:$E$782,СВЦЭМ!$A$39:$A$782,$A185,СВЦЭМ!$B$39:$B$782,B$155)+'СЕТ СН'!$F$12</f>
        <v>212.95680315000001</v>
      </c>
      <c r="C185" s="36">
        <f>SUMIFS(СВЦЭМ!$E$39:$E$782,СВЦЭМ!$A$39:$A$782,$A185,СВЦЭМ!$B$39:$B$782,C$155)+'СЕТ СН'!$F$12</f>
        <v>221.80772562000001</v>
      </c>
      <c r="D185" s="36">
        <f>SUMIFS(СВЦЭМ!$E$39:$E$782,СВЦЭМ!$A$39:$A$782,$A185,СВЦЭМ!$B$39:$B$782,D$155)+'СЕТ СН'!$F$12</f>
        <v>222.96793905000001</v>
      </c>
      <c r="E185" s="36">
        <f>SUMIFS(СВЦЭМ!$E$39:$E$782,СВЦЭМ!$A$39:$A$782,$A185,СВЦЭМ!$B$39:$B$782,E$155)+'СЕТ СН'!$F$12</f>
        <v>222.73107203999999</v>
      </c>
      <c r="F185" s="36">
        <f>SUMIFS(СВЦЭМ!$E$39:$E$782,СВЦЭМ!$A$39:$A$782,$A185,СВЦЭМ!$B$39:$B$782,F$155)+'СЕТ СН'!$F$12</f>
        <v>222.60842105</v>
      </c>
      <c r="G185" s="36">
        <f>SUMIFS(СВЦЭМ!$E$39:$E$782,СВЦЭМ!$A$39:$A$782,$A185,СВЦЭМ!$B$39:$B$782,G$155)+'СЕТ СН'!$F$12</f>
        <v>217.69718553999999</v>
      </c>
      <c r="H185" s="36">
        <f>SUMIFS(СВЦЭМ!$E$39:$E$782,СВЦЭМ!$A$39:$A$782,$A185,СВЦЭМ!$B$39:$B$782,H$155)+'СЕТ СН'!$F$12</f>
        <v>216.29012617000001</v>
      </c>
      <c r="I185" s="36">
        <f>SUMIFS(СВЦЭМ!$E$39:$E$782,СВЦЭМ!$A$39:$A$782,$A185,СВЦЭМ!$B$39:$B$782,I$155)+'СЕТ СН'!$F$12</f>
        <v>209.34415745000001</v>
      </c>
      <c r="J185" s="36">
        <f>SUMIFS(СВЦЭМ!$E$39:$E$782,СВЦЭМ!$A$39:$A$782,$A185,СВЦЭМ!$B$39:$B$782,J$155)+'СЕТ СН'!$F$12</f>
        <v>204.99479861</v>
      </c>
      <c r="K185" s="36">
        <f>SUMIFS(СВЦЭМ!$E$39:$E$782,СВЦЭМ!$A$39:$A$782,$A185,СВЦЭМ!$B$39:$B$782,K$155)+'СЕТ СН'!$F$12</f>
        <v>201.15103511000001</v>
      </c>
      <c r="L185" s="36">
        <f>SUMIFS(СВЦЭМ!$E$39:$E$782,СВЦЭМ!$A$39:$A$782,$A185,СВЦЭМ!$B$39:$B$782,L$155)+'СЕТ СН'!$F$12</f>
        <v>202.2494188</v>
      </c>
      <c r="M185" s="36">
        <f>SUMIFS(СВЦЭМ!$E$39:$E$782,СВЦЭМ!$A$39:$A$782,$A185,СВЦЭМ!$B$39:$B$782,M$155)+'СЕТ СН'!$F$12</f>
        <v>207.15217865</v>
      </c>
      <c r="N185" s="36">
        <f>SUMIFS(СВЦЭМ!$E$39:$E$782,СВЦЭМ!$A$39:$A$782,$A185,СВЦЭМ!$B$39:$B$782,N$155)+'СЕТ СН'!$F$12</f>
        <v>211.86602429000001</v>
      </c>
      <c r="O185" s="36">
        <f>SUMIFS(СВЦЭМ!$E$39:$E$782,СВЦЭМ!$A$39:$A$782,$A185,СВЦЭМ!$B$39:$B$782,O$155)+'СЕТ СН'!$F$12</f>
        <v>215.11063784999999</v>
      </c>
      <c r="P185" s="36">
        <f>SUMIFS(СВЦЭМ!$E$39:$E$782,СВЦЭМ!$A$39:$A$782,$A185,СВЦЭМ!$B$39:$B$782,P$155)+'СЕТ СН'!$F$12</f>
        <v>217.07048972000001</v>
      </c>
      <c r="Q185" s="36">
        <f>SUMIFS(СВЦЭМ!$E$39:$E$782,СВЦЭМ!$A$39:$A$782,$A185,СВЦЭМ!$B$39:$B$782,Q$155)+'СЕТ СН'!$F$12</f>
        <v>217.88752851999999</v>
      </c>
      <c r="R185" s="36">
        <f>SUMIFS(СВЦЭМ!$E$39:$E$782,СВЦЭМ!$A$39:$A$782,$A185,СВЦЭМ!$B$39:$B$782,R$155)+'СЕТ СН'!$F$12</f>
        <v>217.74896323999999</v>
      </c>
      <c r="S185" s="36">
        <f>SUMIFS(СВЦЭМ!$E$39:$E$782,СВЦЭМ!$A$39:$A$782,$A185,СВЦЭМ!$B$39:$B$782,S$155)+'СЕТ СН'!$F$12</f>
        <v>214.39436240000001</v>
      </c>
      <c r="T185" s="36">
        <f>SUMIFS(СВЦЭМ!$E$39:$E$782,СВЦЭМ!$A$39:$A$782,$A185,СВЦЭМ!$B$39:$B$782,T$155)+'СЕТ СН'!$F$12</f>
        <v>209.08959045</v>
      </c>
      <c r="U185" s="36">
        <f>SUMIFS(СВЦЭМ!$E$39:$E$782,СВЦЭМ!$A$39:$A$782,$A185,СВЦЭМ!$B$39:$B$782,U$155)+'СЕТ СН'!$F$12</f>
        <v>207.89909028</v>
      </c>
      <c r="V185" s="36">
        <f>SUMIFS(СВЦЭМ!$E$39:$E$782,СВЦЭМ!$A$39:$A$782,$A185,СВЦЭМ!$B$39:$B$782,V$155)+'СЕТ СН'!$F$12</f>
        <v>203.21788857000001</v>
      </c>
      <c r="W185" s="36">
        <f>SUMIFS(СВЦЭМ!$E$39:$E$782,СВЦЭМ!$A$39:$A$782,$A185,СВЦЭМ!$B$39:$B$782,W$155)+'СЕТ СН'!$F$12</f>
        <v>202.54979370999999</v>
      </c>
      <c r="X185" s="36">
        <f>SUMIFS(СВЦЭМ!$E$39:$E$782,СВЦЭМ!$A$39:$A$782,$A185,СВЦЭМ!$B$39:$B$782,X$155)+'СЕТ СН'!$F$12</f>
        <v>206.39185198999999</v>
      </c>
      <c r="Y185" s="36">
        <f>SUMIFS(СВЦЭМ!$E$39:$E$782,СВЦЭМ!$A$39:$A$782,$A185,СВЦЭМ!$B$39:$B$782,Y$155)+'СЕТ СН'!$F$12</f>
        <v>211.15597575999999</v>
      </c>
    </row>
    <row r="186" spans="1:27" ht="15.75" x14ac:dyDescent="0.2">
      <c r="A186" s="35">
        <f t="shared" si="4"/>
        <v>45016</v>
      </c>
      <c r="B186" s="36">
        <f>SUMIFS(СВЦЭМ!$E$39:$E$782,СВЦЭМ!$A$39:$A$782,$A186,СВЦЭМ!$B$39:$B$782,B$155)+'СЕТ СН'!$F$12</f>
        <v>220.65777833999999</v>
      </c>
      <c r="C186" s="36">
        <f>SUMIFS(СВЦЭМ!$E$39:$E$782,СВЦЭМ!$A$39:$A$782,$A186,СВЦЭМ!$B$39:$B$782,C$155)+'СЕТ СН'!$F$12</f>
        <v>214.56427554000001</v>
      </c>
      <c r="D186" s="36">
        <f>SUMIFS(СВЦЭМ!$E$39:$E$782,СВЦЭМ!$A$39:$A$782,$A186,СВЦЭМ!$B$39:$B$782,D$155)+'СЕТ СН'!$F$12</f>
        <v>228.61000727999999</v>
      </c>
      <c r="E186" s="36">
        <f>SUMIFS(СВЦЭМ!$E$39:$E$782,СВЦЭМ!$A$39:$A$782,$A186,СВЦЭМ!$B$39:$B$782,E$155)+'СЕТ СН'!$F$12</f>
        <v>227.84401872999999</v>
      </c>
      <c r="F186" s="36">
        <f>SUMIFS(СВЦЭМ!$E$39:$E$782,СВЦЭМ!$A$39:$A$782,$A186,СВЦЭМ!$B$39:$B$782,F$155)+'СЕТ СН'!$F$12</f>
        <v>228.41547675000001</v>
      </c>
      <c r="G186" s="36">
        <f>SUMIFS(СВЦЭМ!$E$39:$E$782,СВЦЭМ!$A$39:$A$782,$A186,СВЦЭМ!$B$39:$B$782,G$155)+'СЕТ СН'!$F$12</f>
        <v>226.11475633000001</v>
      </c>
      <c r="H186" s="36">
        <f>SUMIFS(СВЦЭМ!$E$39:$E$782,СВЦЭМ!$A$39:$A$782,$A186,СВЦЭМ!$B$39:$B$782,H$155)+'СЕТ СН'!$F$12</f>
        <v>224.67842139999999</v>
      </c>
      <c r="I186" s="36">
        <f>SUMIFS(СВЦЭМ!$E$39:$E$782,СВЦЭМ!$A$39:$A$782,$A186,СВЦЭМ!$B$39:$B$782,I$155)+'СЕТ СН'!$F$12</f>
        <v>215.46506826999999</v>
      </c>
      <c r="J186" s="36">
        <f>SUMIFS(СВЦЭМ!$E$39:$E$782,СВЦЭМ!$A$39:$A$782,$A186,СВЦЭМ!$B$39:$B$782,J$155)+'СЕТ СН'!$F$12</f>
        <v>212.34306189</v>
      </c>
      <c r="K186" s="36">
        <f>SUMIFS(СВЦЭМ!$E$39:$E$782,СВЦЭМ!$A$39:$A$782,$A186,СВЦЭМ!$B$39:$B$782,K$155)+'СЕТ СН'!$F$12</f>
        <v>208.03625640999999</v>
      </c>
      <c r="L186" s="36">
        <f>SUMIFS(СВЦЭМ!$E$39:$E$782,СВЦЭМ!$A$39:$A$782,$A186,СВЦЭМ!$B$39:$B$782,L$155)+'СЕТ СН'!$F$12</f>
        <v>204.30231079000001</v>
      </c>
      <c r="M186" s="36">
        <f>SUMIFS(СВЦЭМ!$E$39:$E$782,СВЦЭМ!$A$39:$A$782,$A186,СВЦЭМ!$B$39:$B$782,M$155)+'СЕТ СН'!$F$12</f>
        <v>203.00554392999999</v>
      </c>
      <c r="N186" s="36">
        <f>SUMIFS(СВЦЭМ!$E$39:$E$782,СВЦЭМ!$A$39:$A$782,$A186,СВЦЭМ!$B$39:$B$782,N$155)+'СЕТ СН'!$F$12</f>
        <v>208.44681032</v>
      </c>
      <c r="O186" s="36">
        <f>SUMIFS(СВЦЭМ!$E$39:$E$782,СВЦЭМ!$A$39:$A$782,$A186,СВЦЭМ!$B$39:$B$782,O$155)+'СЕТ СН'!$F$12</f>
        <v>212.04837223000001</v>
      </c>
      <c r="P186" s="36">
        <f>SUMIFS(СВЦЭМ!$E$39:$E$782,СВЦЭМ!$A$39:$A$782,$A186,СВЦЭМ!$B$39:$B$782,P$155)+'СЕТ СН'!$F$12</f>
        <v>214.41072564000001</v>
      </c>
      <c r="Q186" s="36">
        <f>SUMIFS(СВЦЭМ!$E$39:$E$782,СВЦЭМ!$A$39:$A$782,$A186,СВЦЭМ!$B$39:$B$782,Q$155)+'СЕТ СН'!$F$12</f>
        <v>213.68235293000001</v>
      </c>
      <c r="R186" s="36">
        <f>SUMIFS(СВЦЭМ!$E$39:$E$782,СВЦЭМ!$A$39:$A$782,$A186,СВЦЭМ!$B$39:$B$782,R$155)+'СЕТ СН'!$F$12</f>
        <v>212.19599269</v>
      </c>
      <c r="S186" s="36">
        <f>SUMIFS(СВЦЭМ!$E$39:$E$782,СВЦЭМ!$A$39:$A$782,$A186,СВЦЭМ!$B$39:$B$782,S$155)+'СЕТ СН'!$F$12</f>
        <v>209.76610869000001</v>
      </c>
      <c r="T186" s="36">
        <f>SUMIFS(СВЦЭМ!$E$39:$E$782,СВЦЭМ!$A$39:$A$782,$A186,СВЦЭМ!$B$39:$B$782,T$155)+'СЕТ СН'!$F$12</f>
        <v>205.68280289</v>
      </c>
      <c r="U186" s="36">
        <f>SUMIFS(СВЦЭМ!$E$39:$E$782,СВЦЭМ!$A$39:$A$782,$A186,СВЦЭМ!$B$39:$B$782,U$155)+'СЕТ СН'!$F$12</f>
        <v>203.43442952000001</v>
      </c>
      <c r="V186" s="36">
        <f>SUMIFS(СВЦЭМ!$E$39:$E$782,СВЦЭМ!$A$39:$A$782,$A186,СВЦЭМ!$B$39:$B$782,V$155)+'СЕТ СН'!$F$12</f>
        <v>198.89408519</v>
      </c>
      <c r="W186" s="36">
        <f>SUMIFS(СВЦЭМ!$E$39:$E$782,СВЦЭМ!$A$39:$A$782,$A186,СВЦЭМ!$B$39:$B$782,W$155)+'СЕТ СН'!$F$12</f>
        <v>198.33782355</v>
      </c>
      <c r="X186" s="36">
        <f>SUMIFS(СВЦЭМ!$E$39:$E$782,СВЦЭМ!$A$39:$A$782,$A186,СВЦЭМ!$B$39:$B$782,X$155)+'СЕТ СН'!$F$12</f>
        <v>203.50129777000001</v>
      </c>
      <c r="Y186" s="36">
        <f>SUMIFS(СВЦЭМ!$E$39:$E$782,СВЦЭМ!$A$39:$A$782,$A186,СВЦЭМ!$B$39:$B$782,Y$155)+'СЕТ СН'!$F$12</f>
        <v>201.75260279</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3" t="s">
        <v>7</v>
      </c>
      <c r="B188" s="127" t="s">
        <v>138</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34"/>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35"/>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01.03.2023</v>
      </c>
      <c r="B191" s="36">
        <f>SUMIFS(СВЦЭМ!$F$39:$F$782,СВЦЭМ!$A$39:$A$782,$A191,СВЦЭМ!$B$39:$B$782,B$190)+'СЕТ СН'!$F$12</f>
        <v>255.26629317000001</v>
      </c>
      <c r="C191" s="36">
        <f>SUMIFS(СВЦЭМ!$F$39:$F$782,СВЦЭМ!$A$39:$A$782,$A191,СВЦЭМ!$B$39:$B$782,C$190)+'СЕТ СН'!$F$12</f>
        <v>261.06179802000003</v>
      </c>
      <c r="D191" s="36">
        <f>SUMIFS(СВЦЭМ!$F$39:$F$782,СВЦЭМ!$A$39:$A$782,$A191,СВЦЭМ!$B$39:$B$782,D$190)+'СЕТ СН'!$F$12</f>
        <v>263.61296441000002</v>
      </c>
      <c r="E191" s="36">
        <f>SUMIFS(СВЦЭМ!$F$39:$F$782,СВЦЭМ!$A$39:$A$782,$A191,СВЦЭМ!$B$39:$B$782,E$190)+'СЕТ СН'!$F$12</f>
        <v>265.13590598000002</v>
      </c>
      <c r="F191" s="36">
        <f>SUMIFS(СВЦЭМ!$F$39:$F$782,СВЦЭМ!$A$39:$A$782,$A191,СВЦЭМ!$B$39:$B$782,F$190)+'СЕТ СН'!$F$12</f>
        <v>265.15928114000002</v>
      </c>
      <c r="G191" s="36">
        <f>SUMIFS(СВЦЭМ!$F$39:$F$782,СВЦЭМ!$A$39:$A$782,$A191,СВЦЭМ!$B$39:$B$782,G$190)+'СЕТ СН'!$F$12</f>
        <v>261.49968351000001</v>
      </c>
      <c r="H191" s="36">
        <f>SUMIFS(СВЦЭМ!$F$39:$F$782,СВЦЭМ!$A$39:$A$782,$A191,СВЦЭМ!$B$39:$B$782,H$190)+'СЕТ СН'!$F$12</f>
        <v>257.87195560999999</v>
      </c>
      <c r="I191" s="36">
        <f>SUMIFS(СВЦЭМ!$F$39:$F$782,СВЦЭМ!$A$39:$A$782,$A191,СВЦЭМ!$B$39:$B$782,I$190)+'СЕТ СН'!$F$12</f>
        <v>250.61453686999999</v>
      </c>
      <c r="J191" s="36">
        <f>SUMIFS(СВЦЭМ!$F$39:$F$782,СВЦЭМ!$A$39:$A$782,$A191,СВЦЭМ!$B$39:$B$782,J$190)+'СЕТ СН'!$F$12</f>
        <v>249.08439387000001</v>
      </c>
      <c r="K191" s="36">
        <f>SUMIFS(СВЦЭМ!$F$39:$F$782,СВЦЭМ!$A$39:$A$782,$A191,СВЦЭМ!$B$39:$B$782,K$190)+'СЕТ СН'!$F$12</f>
        <v>239.61096451</v>
      </c>
      <c r="L191" s="36">
        <f>SUMIFS(СВЦЭМ!$F$39:$F$782,СВЦЭМ!$A$39:$A$782,$A191,СВЦЭМ!$B$39:$B$782,L$190)+'СЕТ СН'!$F$12</f>
        <v>242.38607747</v>
      </c>
      <c r="M191" s="36">
        <f>SUMIFS(СВЦЭМ!$F$39:$F$782,СВЦЭМ!$A$39:$A$782,$A191,СВЦЭМ!$B$39:$B$782,M$190)+'СЕТ СН'!$F$12</f>
        <v>244.36384365999999</v>
      </c>
      <c r="N191" s="36">
        <f>SUMIFS(СВЦЭМ!$F$39:$F$782,СВЦЭМ!$A$39:$A$782,$A191,СВЦЭМ!$B$39:$B$782,N$190)+'СЕТ СН'!$F$12</f>
        <v>248.24677814</v>
      </c>
      <c r="O191" s="36">
        <f>SUMIFS(СВЦЭМ!$F$39:$F$782,СВЦЭМ!$A$39:$A$782,$A191,СВЦЭМ!$B$39:$B$782,O$190)+'СЕТ СН'!$F$12</f>
        <v>249.75009908000001</v>
      </c>
      <c r="P191" s="36">
        <f>SUMIFS(СВЦЭМ!$F$39:$F$782,СВЦЭМ!$A$39:$A$782,$A191,СВЦЭМ!$B$39:$B$782,P$190)+'СЕТ СН'!$F$12</f>
        <v>251.25599880999999</v>
      </c>
      <c r="Q191" s="36">
        <f>SUMIFS(СВЦЭМ!$F$39:$F$782,СВЦЭМ!$A$39:$A$782,$A191,СВЦЭМ!$B$39:$B$782,Q$190)+'СЕТ СН'!$F$12</f>
        <v>248.25244437999999</v>
      </c>
      <c r="R191" s="36">
        <f>SUMIFS(СВЦЭМ!$F$39:$F$782,СВЦЭМ!$A$39:$A$782,$A191,СВЦЭМ!$B$39:$B$782,R$190)+'СЕТ СН'!$F$12</f>
        <v>248.69721411</v>
      </c>
      <c r="S191" s="36">
        <f>SUMIFS(СВЦЭМ!$F$39:$F$782,СВЦЭМ!$A$39:$A$782,$A191,СВЦЭМ!$B$39:$B$782,S$190)+'СЕТ СН'!$F$12</f>
        <v>244.97882107999999</v>
      </c>
      <c r="T191" s="36">
        <f>SUMIFS(СВЦЭМ!$F$39:$F$782,СВЦЭМ!$A$39:$A$782,$A191,СВЦЭМ!$B$39:$B$782,T$190)+'СЕТ СН'!$F$12</f>
        <v>244.32681534</v>
      </c>
      <c r="U191" s="36">
        <f>SUMIFS(СВЦЭМ!$F$39:$F$782,СВЦЭМ!$A$39:$A$782,$A191,СВЦЭМ!$B$39:$B$782,U$190)+'СЕТ СН'!$F$12</f>
        <v>246.02854540999999</v>
      </c>
      <c r="V191" s="36">
        <f>SUMIFS(СВЦЭМ!$F$39:$F$782,СВЦЭМ!$A$39:$A$782,$A191,СВЦЭМ!$B$39:$B$782,V$190)+'СЕТ СН'!$F$12</f>
        <v>246.33052856</v>
      </c>
      <c r="W191" s="36">
        <f>SUMIFS(СВЦЭМ!$F$39:$F$782,СВЦЭМ!$A$39:$A$782,$A191,СВЦЭМ!$B$39:$B$782,W$190)+'СЕТ СН'!$F$12</f>
        <v>248.83858255000001</v>
      </c>
      <c r="X191" s="36">
        <f>SUMIFS(СВЦЭМ!$F$39:$F$782,СВЦЭМ!$A$39:$A$782,$A191,СВЦЭМ!$B$39:$B$782,X$190)+'СЕТ СН'!$F$12</f>
        <v>250.6509887</v>
      </c>
      <c r="Y191" s="36">
        <f>SUMIFS(СВЦЭМ!$F$39:$F$782,СВЦЭМ!$A$39:$A$782,$A191,СВЦЭМ!$B$39:$B$782,Y$190)+'СЕТ СН'!$F$12</f>
        <v>255.49064539</v>
      </c>
      <c r="AA191" s="45"/>
    </row>
    <row r="192" spans="1:27" ht="15.75" x14ac:dyDescent="0.2">
      <c r="A192" s="35">
        <f>A191+1</f>
        <v>44987</v>
      </c>
      <c r="B192" s="36">
        <f>SUMIFS(СВЦЭМ!$F$39:$F$782,СВЦЭМ!$A$39:$A$782,$A192,СВЦЭМ!$B$39:$B$782,B$190)+'СЕТ СН'!$F$12</f>
        <v>251.70879647000001</v>
      </c>
      <c r="C192" s="36">
        <f>SUMIFS(СВЦЭМ!$F$39:$F$782,СВЦЭМ!$A$39:$A$782,$A192,СВЦЭМ!$B$39:$B$782,C$190)+'СЕТ СН'!$F$12</f>
        <v>249.178225</v>
      </c>
      <c r="D192" s="36">
        <f>SUMIFS(СВЦЭМ!$F$39:$F$782,СВЦЭМ!$A$39:$A$782,$A192,СВЦЭМ!$B$39:$B$782,D$190)+'СЕТ СН'!$F$12</f>
        <v>251.85519712000001</v>
      </c>
      <c r="E192" s="36">
        <f>SUMIFS(СВЦЭМ!$F$39:$F$782,СВЦЭМ!$A$39:$A$782,$A192,СВЦЭМ!$B$39:$B$782,E$190)+'СЕТ СН'!$F$12</f>
        <v>253.39168124</v>
      </c>
      <c r="F192" s="36">
        <f>SUMIFS(СВЦЭМ!$F$39:$F$782,СВЦЭМ!$A$39:$A$782,$A192,СВЦЭМ!$B$39:$B$782,F$190)+'СЕТ СН'!$F$12</f>
        <v>253.64311856</v>
      </c>
      <c r="G192" s="36">
        <f>SUMIFS(СВЦЭМ!$F$39:$F$782,СВЦЭМ!$A$39:$A$782,$A192,СВЦЭМ!$B$39:$B$782,G$190)+'СЕТ СН'!$F$12</f>
        <v>250.22356887000001</v>
      </c>
      <c r="H192" s="36">
        <f>SUMIFS(СВЦЭМ!$F$39:$F$782,СВЦЭМ!$A$39:$A$782,$A192,СВЦЭМ!$B$39:$B$782,H$190)+'СЕТ СН'!$F$12</f>
        <v>237.18724803000001</v>
      </c>
      <c r="I192" s="36">
        <f>SUMIFS(СВЦЭМ!$F$39:$F$782,СВЦЭМ!$A$39:$A$782,$A192,СВЦЭМ!$B$39:$B$782,I$190)+'СЕТ СН'!$F$12</f>
        <v>231.65773498999999</v>
      </c>
      <c r="J192" s="36">
        <f>SUMIFS(СВЦЭМ!$F$39:$F$782,СВЦЭМ!$A$39:$A$782,$A192,СВЦЭМ!$B$39:$B$782,J$190)+'СЕТ СН'!$F$12</f>
        <v>228.82358525999999</v>
      </c>
      <c r="K192" s="36">
        <f>SUMIFS(СВЦЭМ!$F$39:$F$782,СВЦЭМ!$A$39:$A$782,$A192,СВЦЭМ!$B$39:$B$782,K$190)+'СЕТ СН'!$F$12</f>
        <v>231.07219431999999</v>
      </c>
      <c r="L192" s="36">
        <f>SUMIFS(СВЦЭМ!$F$39:$F$782,СВЦЭМ!$A$39:$A$782,$A192,СВЦЭМ!$B$39:$B$782,L$190)+'СЕТ СН'!$F$12</f>
        <v>230.85196708999999</v>
      </c>
      <c r="M192" s="36">
        <f>SUMIFS(СВЦЭМ!$F$39:$F$782,СВЦЭМ!$A$39:$A$782,$A192,СВЦЭМ!$B$39:$B$782,M$190)+'СЕТ СН'!$F$12</f>
        <v>231.17502389000001</v>
      </c>
      <c r="N192" s="36">
        <f>SUMIFS(СВЦЭМ!$F$39:$F$782,СВЦЭМ!$A$39:$A$782,$A192,СВЦЭМ!$B$39:$B$782,N$190)+'СЕТ СН'!$F$12</f>
        <v>234.24416880999999</v>
      </c>
      <c r="O192" s="36">
        <f>SUMIFS(СВЦЭМ!$F$39:$F$782,СВЦЭМ!$A$39:$A$782,$A192,СВЦЭМ!$B$39:$B$782,O$190)+'СЕТ СН'!$F$12</f>
        <v>239.53306615</v>
      </c>
      <c r="P192" s="36">
        <f>SUMIFS(СВЦЭМ!$F$39:$F$782,СВЦЭМ!$A$39:$A$782,$A192,СВЦЭМ!$B$39:$B$782,P$190)+'СЕТ СН'!$F$12</f>
        <v>241.39714778999999</v>
      </c>
      <c r="Q192" s="36">
        <f>SUMIFS(СВЦЭМ!$F$39:$F$782,СВЦЭМ!$A$39:$A$782,$A192,СВЦЭМ!$B$39:$B$782,Q$190)+'СЕТ СН'!$F$12</f>
        <v>241.98717814</v>
      </c>
      <c r="R192" s="36">
        <f>SUMIFS(СВЦЭМ!$F$39:$F$782,СВЦЭМ!$A$39:$A$782,$A192,СВЦЭМ!$B$39:$B$782,R$190)+'СЕТ СН'!$F$12</f>
        <v>242.73584227000001</v>
      </c>
      <c r="S192" s="36">
        <f>SUMIFS(СВЦЭМ!$F$39:$F$782,СВЦЭМ!$A$39:$A$782,$A192,СВЦЭМ!$B$39:$B$782,S$190)+'СЕТ СН'!$F$12</f>
        <v>241.88470262999999</v>
      </c>
      <c r="T192" s="36">
        <f>SUMIFS(СВЦЭМ!$F$39:$F$782,СВЦЭМ!$A$39:$A$782,$A192,СВЦЭМ!$B$39:$B$782,T$190)+'СЕТ СН'!$F$12</f>
        <v>236.44113354000001</v>
      </c>
      <c r="U192" s="36">
        <f>SUMIFS(СВЦЭМ!$F$39:$F$782,СВЦЭМ!$A$39:$A$782,$A192,СВЦЭМ!$B$39:$B$782,U$190)+'СЕТ СН'!$F$12</f>
        <v>228.75167797</v>
      </c>
      <c r="V192" s="36">
        <f>SUMIFS(СВЦЭМ!$F$39:$F$782,СВЦЭМ!$A$39:$A$782,$A192,СВЦЭМ!$B$39:$B$782,V$190)+'СЕТ СН'!$F$12</f>
        <v>227.98120358</v>
      </c>
      <c r="W192" s="36">
        <f>SUMIFS(СВЦЭМ!$F$39:$F$782,СВЦЭМ!$A$39:$A$782,$A192,СВЦЭМ!$B$39:$B$782,W$190)+'СЕТ СН'!$F$12</f>
        <v>229.15159331999999</v>
      </c>
      <c r="X192" s="36">
        <f>SUMIFS(СВЦЭМ!$F$39:$F$782,СВЦЭМ!$A$39:$A$782,$A192,СВЦЭМ!$B$39:$B$782,X$190)+'СЕТ СН'!$F$12</f>
        <v>232.05800987000001</v>
      </c>
      <c r="Y192" s="36">
        <f>SUMIFS(СВЦЭМ!$F$39:$F$782,СВЦЭМ!$A$39:$A$782,$A192,СВЦЭМ!$B$39:$B$782,Y$190)+'СЕТ СН'!$F$12</f>
        <v>237.58131438999999</v>
      </c>
    </row>
    <row r="193" spans="1:25" ht="15.75" x14ac:dyDescent="0.2">
      <c r="A193" s="35">
        <f t="shared" ref="A193:A221" si="5">A192+1</f>
        <v>44988</v>
      </c>
      <c r="B193" s="36">
        <f>SUMIFS(СВЦЭМ!$F$39:$F$782,СВЦЭМ!$A$39:$A$782,$A193,СВЦЭМ!$B$39:$B$782,B$190)+'СЕТ СН'!$F$12</f>
        <v>240.47694806999999</v>
      </c>
      <c r="C193" s="36">
        <f>SUMIFS(СВЦЭМ!$F$39:$F$782,СВЦЭМ!$A$39:$A$782,$A193,СВЦЭМ!$B$39:$B$782,C$190)+'СЕТ СН'!$F$12</f>
        <v>241.69932137999999</v>
      </c>
      <c r="D193" s="36">
        <f>SUMIFS(СВЦЭМ!$F$39:$F$782,СВЦЭМ!$A$39:$A$782,$A193,СВЦЭМ!$B$39:$B$782,D$190)+'СЕТ СН'!$F$12</f>
        <v>244.40201858</v>
      </c>
      <c r="E193" s="36">
        <f>SUMIFS(СВЦЭМ!$F$39:$F$782,СВЦЭМ!$A$39:$A$782,$A193,СВЦЭМ!$B$39:$B$782,E$190)+'СЕТ СН'!$F$12</f>
        <v>245.17611158</v>
      </c>
      <c r="F193" s="36">
        <f>SUMIFS(СВЦЭМ!$F$39:$F$782,СВЦЭМ!$A$39:$A$782,$A193,СВЦЭМ!$B$39:$B$782,F$190)+'СЕТ СН'!$F$12</f>
        <v>243.46029425</v>
      </c>
      <c r="G193" s="36">
        <f>SUMIFS(СВЦЭМ!$F$39:$F$782,СВЦЭМ!$A$39:$A$782,$A193,СВЦЭМ!$B$39:$B$782,G$190)+'СЕТ СН'!$F$12</f>
        <v>242.10794150000001</v>
      </c>
      <c r="H193" s="36">
        <f>SUMIFS(СВЦЭМ!$F$39:$F$782,СВЦЭМ!$A$39:$A$782,$A193,СВЦЭМ!$B$39:$B$782,H$190)+'СЕТ СН'!$F$12</f>
        <v>240.84192765</v>
      </c>
      <c r="I193" s="36">
        <f>SUMIFS(СВЦЭМ!$F$39:$F$782,СВЦЭМ!$A$39:$A$782,$A193,СВЦЭМ!$B$39:$B$782,I$190)+'СЕТ СН'!$F$12</f>
        <v>230.62196044999999</v>
      </c>
      <c r="J193" s="36">
        <f>SUMIFS(СВЦЭМ!$F$39:$F$782,СВЦЭМ!$A$39:$A$782,$A193,СВЦЭМ!$B$39:$B$782,J$190)+'СЕТ СН'!$F$12</f>
        <v>231.84497704</v>
      </c>
      <c r="K193" s="36">
        <f>SUMIFS(СВЦЭМ!$F$39:$F$782,СВЦЭМ!$A$39:$A$782,$A193,СВЦЭМ!$B$39:$B$782,K$190)+'СЕТ СН'!$F$12</f>
        <v>229.57412429999999</v>
      </c>
      <c r="L193" s="36">
        <f>SUMIFS(СВЦЭМ!$F$39:$F$782,СВЦЭМ!$A$39:$A$782,$A193,СВЦЭМ!$B$39:$B$782,L$190)+'СЕТ СН'!$F$12</f>
        <v>227.22324885</v>
      </c>
      <c r="M193" s="36">
        <f>SUMIFS(СВЦЭМ!$F$39:$F$782,СВЦЭМ!$A$39:$A$782,$A193,СВЦЭМ!$B$39:$B$782,M$190)+'СЕТ СН'!$F$12</f>
        <v>228.08681827000001</v>
      </c>
      <c r="N193" s="36">
        <f>SUMIFS(СВЦЭМ!$F$39:$F$782,СВЦЭМ!$A$39:$A$782,$A193,СВЦЭМ!$B$39:$B$782,N$190)+'СЕТ СН'!$F$12</f>
        <v>231.04137241000001</v>
      </c>
      <c r="O193" s="36">
        <f>SUMIFS(СВЦЭМ!$F$39:$F$782,СВЦЭМ!$A$39:$A$782,$A193,СВЦЭМ!$B$39:$B$782,O$190)+'СЕТ СН'!$F$12</f>
        <v>239.89899460999999</v>
      </c>
      <c r="P193" s="36">
        <f>SUMIFS(СВЦЭМ!$F$39:$F$782,СВЦЭМ!$A$39:$A$782,$A193,СВЦЭМ!$B$39:$B$782,P$190)+'СЕТ СН'!$F$12</f>
        <v>241.39978536000001</v>
      </c>
      <c r="Q193" s="36">
        <f>SUMIFS(СВЦЭМ!$F$39:$F$782,СВЦЭМ!$A$39:$A$782,$A193,СВЦЭМ!$B$39:$B$782,Q$190)+'СЕТ СН'!$F$12</f>
        <v>235.53350997999999</v>
      </c>
      <c r="R193" s="36">
        <f>SUMIFS(СВЦЭМ!$F$39:$F$782,СВЦЭМ!$A$39:$A$782,$A193,СВЦЭМ!$B$39:$B$782,R$190)+'СЕТ СН'!$F$12</f>
        <v>243.13048531000001</v>
      </c>
      <c r="S193" s="36">
        <f>SUMIFS(СВЦЭМ!$F$39:$F$782,СВЦЭМ!$A$39:$A$782,$A193,СВЦЭМ!$B$39:$B$782,S$190)+'СЕТ СН'!$F$12</f>
        <v>235.58629726000001</v>
      </c>
      <c r="T193" s="36">
        <f>SUMIFS(СВЦЭМ!$F$39:$F$782,СВЦЭМ!$A$39:$A$782,$A193,СВЦЭМ!$B$39:$B$782,T$190)+'СЕТ СН'!$F$12</f>
        <v>231.41937311999999</v>
      </c>
      <c r="U193" s="36">
        <f>SUMIFS(СВЦЭМ!$F$39:$F$782,СВЦЭМ!$A$39:$A$782,$A193,СВЦЭМ!$B$39:$B$782,U$190)+'СЕТ СН'!$F$12</f>
        <v>226.55872084000001</v>
      </c>
      <c r="V193" s="36">
        <f>SUMIFS(СВЦЭМ!$F$39:$F$782,СВЦЭМ!$A$39:$A$782,$A193,СВЦЭМ!$B$39:$B$782,V$190)+'СЕТ СН'!$F$12</f>
        <v>227.45377149999999</v>
      </c>
      <c r="W193" s="36">
        <f>SUMIFS(СВЦЭМ!$F$39:$F$782,СВЦЭМ!$A$39:$A$782,$A193,СВЦЭМ!$B$39:$B$782,W$190)+'СЕТ СН'!$F$12</f>
        <v>227.01904739</v>
      </c>
      <c r="X193" s="36">
        <f>SUMIFS(СВЦЭМ!$F$39:$F$782,СВЦЭМ!$A$39:$A$782,$A193,СВЦЭМ!$B$39:$B$782,X$190)+'СЕТ СН'!$F$12</f>
        <v>230.59094988000001</v>
      </c>
      <c r="Y193" s="36">
        <f>SUMIFS(СВЦЭМ!$F$39:$F$782,СВЦЭМ!$A$39:$A$782,$A193,СВЦЭМ!$B$39:$B$782,Y$190)+'СЕТ СН'!$F$12</f>
        <v>239.6810815</v>
      </c>
    </row>
    <row r="194" spans="1:25" ht="15.75" x14ac:dyDescent="0.2">
      <c r="A194" s="35">
        <f t="shared" si="5"/>
        <v>44989</v>
      </c>
      <c r="B194" s="36">
        <f>SUMIFS(СВЦЭМ!$F$39:$F$782,СВЦЭМ!$A$39:$A$782,$A194,СВЦЭМ!$B$39:$B$782,B$190)+'СЕТ СН'!$F$12</f>
        <v>232.30147692</v>
      </c>
      <c r="C194" s="36">
        <f>SUMIFS(СВЦЭМ!$F$39:$F$782,СВЦЭМ!$A$39:$A$782,$A194,СВЦЭМ!$B$39:$B$782,C$190)+'СЕТ СН'!$F$12</f>
        <v>236.47329452</v>
      </c>
      <c r="D194" s="36">
        <f>SUMIFS(СВЦЭМ!$F$39:$F$782,СВЦЭМ!$A$39:$A$782,$A194,СВЦЭМ!$B$39:$B$782,D$190)+'СЕТ СН'!$F$12</f>
        <v>237.90993764999999</v>
      </c>
      <c r="E194" s="36">
        <f>SUMIFS(СВЦЭМ!$F$39:$F$782,СВЦЭМ!$A$39:$A$782,$A194,СВЦЭМ!$B$39:$B$782,E$190)+'СЕТ СН'!$F$12</f>
        <v>237.82242282999999</v>
      </c>
      <c r="F194" s="36">
        <f>SUMIFS(СВЦЭМ!$F$39:$F$782,СВЦЭМ!$A$39:$A$782,$A194,СВЦЭМ!$B$39:$B$782,F$190)+'СЕТ СН'!$F$12</f>
        <v>235.85679977000001</v>
      </c>
      <c r="G194" s="36">
        <f>SUMIFS(СВЦЭМ!$F$39:$F$782,СВЦЭМ!$A$39:$A$782,$A194,СВЦЭМ!$B$39:$B$782,G$190)+'СЕТ СН'!$F$12</f>
        <v>233.21634406000001</v>
      </c>
      <c r="H194" s="36">
        <f>SUMIFS(СВЦЭМ!$F$39:$F$782,СВЦЭМ!$A$39:$A$782,$A194,СВЦЭМ!$B$39:$B$782,H$190)+'СЕТ СН'!$F$12</f>
        <v>226.86849329</v>
      </c>
      <c r="I194" s="36">
        <f>SUMIFS(СВЦЭМ!$F$39:$F$782,СВЦЭМ!$A$39:$A$782,$A194,СВЦЭМ!$B$39:$B$782,I$190)+'СЕТ СН'!$F$12</f>
        <v>220.29042426999999</v>
      </c>
      <c r="J194" s="36">
        <f>SUMIFS(СВЦЭМ!$F$39:$F$782,СВЦЭМ!$A$39:$A$782,$A194,СВЦЭМ!$B$39:$B$782,J$190)+'СЕТ СН'!$F$12</f>
        <v>218.17791213999999</v>
      </c>
      <c r="K194" s="36">
        <f>SUMIFS(СВЦЭМ!$F$39:$F$782,СВЦЭМ!$A$39:$A$782,$A194,СВЦЭМ!$B$39:$B$782,K$190)+'СЕТ СН'!$F$12</f>
        <v>216.88395542000001</v>
      </c>
      <c r="L194" s="36">
        <f>SUMIFS(СВЦЭМ!$F$39:$F$782,СВЦЭМ!$A$39:$A$782,$A194,СВЦЭМ!$B$39:$B$782,L$190)+'СЕТ СН'!$F$12</f>
        <v>218.00307644</v>
      </c>
      <c r="M194" s="36">
        <f>SUMIFS(СВЦЭМ!$F$39:$F$782,СВЦЭМ!$A$39:$A$782,$A194,СВЦЭМ!$B$39:$B$782,M$190)+'СЕТ СН'!$F$12</f>
        <v>219.78644813</v>
      </c>
      <c r="N194" s="36">
        <f>SUMIFS(СВЦЭМ!$F$39:$F$782,СВЦЭМ!$A$39:$A$782,$A194,СВЦЭМ!$B$39:$B$782,N$190)+'СЕТ СН'!$F$12</f>
        <v>224.08579219000001</v>
      </c>
      <c r="O194" s="36">
        <f>SUMIFS(СВЦЭМ!$F$39:$F$782,СВЦЭМ!$A$39:$A$782,$A194,СВЦЭМ!$B$39:$B$782,O$190)+'СЕТ СН'!$F$12</f>
        <v>227.48994417</v>
      </c>
      <c r="P194" s="36">
        <f>SUMIFS(СВЦЭМ!$F$39:$F$782,СВЦЭМ!$A$39:$A$782,$A194,СВЦЭМ!$B$39:$B$782,P$190)+'СЕТ СН'!$F$12</f>
        <v>229.16592449000001</v>
      </c>
      <c r="Q194" s="36">
        <f>SUMIFS(СВЦЭМ!$F$39:$F$782,СВЦЭМ!$A$39:$A$782,$A194,СВЦЭМ!$B$39:$B$782,Q$190)+'СЕТ СН'!$F$12</f>
        <v>229.81311796</v>
      </c>
      <c r="R194" s="36">
        <f>SUMIFS(СВЦЭМ!$F$39:$F$782,СВЦЭМ!$A$39:$A$782,$A194,СВЦЭМ!$B$39:$B$782,R$190)+'СЕТ СН'!$F$12</f>
        <v>230.16786992999999</v>
      </c>
      <c r="S194" s="36">
        <f>SUMIFS(СВЦЭМ!$F$39:$F$782,СВЦЭМ!$A$39:$A$782,$A194,СВЦЭМ!$B$39:$B$782,S$190)+'СЕТ СН'!$F$12</f>
        <v>225.48907109999999</v>
      </c>
      <c r="T194" s="36">
        <f>SUMIFS(СВЦЭМ!$F$39:$F$782,СВЦЭМ!$A$39:$A$782,$A194,СВЦЭМ!$B$39:$B$782,T$190)+'СЕТ СН'!$F$12</f>
        <v>219.70965898</v>
      </c>
      <c r="U194" s="36">
        <f>SUMIFS(СВЦЭМ!$F$39:$F$782,СВЦЭМ!$A$39:$A$782,$A194,СВЦЭМ!$B$39:$B$782,U$190)+'СЕТ СН'!$F$12</f>
        <v>218.50011207</v>
      </c>
      <c r="V194" s="36">
        <f>SUMIFS(СВЦЭМ!$F$39:$F$782,СВЦЭМ!$A$39:$A$782,$A194,СВЦЭМ!$B$39:$B$782,V$190)+'СЕТ СН'!$F$12</f>
        <v>220.09237060999999</v>
      </c>
      <c r="W194" s="36">
        <f>SUMIFS(СВЦЭМ!$F$39:$F$782,СВЦЭМ!$A$39:$A$782,$A194,СВЦЭМ!$B$39:$B$782,W$190)+'СЕТ СН'!$F$12</f>
        <v>224.37194690000001</v>
      </c>
      <c r="X194" s="36">
        <f>SUMIFS(СВЦЭМ!$F$39:$F$782,СВЦЭМ!$A$39:$A$782,$A194,СВЦЭМ!$B$39:$B$782,X$190)+'СЕТ СН'!$F$12</f>
        <v>228.67058101000001</v>
      </c>
      <c r="Y194" s="36">
        <f>SUMIFS(СВЦЭМ!$F$39:$F$782,СВЦЭМ!$A$39:$A$782,$A194,СВЦЭМ!$B$39:$B$782,Y$190)+'СЕТ СН'!$F$12</f>
        <v>232.242019</v>
      </c>
    </row>
    <row r="195" spans="1:25" ht="15.75" x14ac:dyDescent="0.2">
      <c r="A195" s="35">
        <f t="shared" si="5"/>
        <v>44990</v>
      </c>
      <c r="B195" s="36">
        <f>SUMIFS(СВЦЭМ!$F$39:$F$782,СВЦЭМ!$A$39:$A$782,$A195,СВЦЭМ!$B$39:$B$782,B$190)+'СЕТ СН'!$F$12</f>
        <v>234.62296416000001</v>
      </c>
      <c r="C195" s="36">
        <f>SUMIFS(СВЦЭМ!$F$39:$F$782,СВЦЭМ!$A$39:$A$782,$A195,СВЦЭМ!$B$39:$B$782,C$190)+'СЕТ СН'!$F$12</f>
        <v>239.08311143</v>
      </c>
      <c r="D195" s="36">
        <f>SUMIFS(СВЦЭМ!$F$39:$F$782,СВЦЭМ!$A$39:$A$782,$A195,СВЦЭМ!$B$39:$B$782,D$190)+'СЕТ СН'!$F$12</f>
        <v>241.27276273999999</v>
      </c>
      <c r="E195" s="36">
        <f>SUMIFS(СВЦЭМ!$F$39:$F$782,СВЦЭМ!$A$39:$A$782,$A195,СВЦЭМ!$B$39:$B$782,E$190)+'СЕТ СН'!$F$12</f>
        <v>241.34552367000001</v>
      </c>
      <c r="F195" s="36">
        <f>SUMIFS(СВЦЭМ!$F$39:$F$782,СВЦЭМ!$A$39:$A$782,$A195,СВЦЭМ!$B$39:$B$782,F$190)+'СЕТ СН'!$F$12</f>
        <v>242.18256729999999</v>
      </c>
      <c r="G195" s="36">
        <f>SUMIFS(СВЦЭМ!$F$39:$F$782,СВЦЭМ!$A$39:$A$782,$A195,СВЦЭМ!$B$39:$B$782,G$190)+'СЕТ СН'!$F$12</f>
        <v>239.37885818999999</v>
      </c>
      <c r="H195" s="36">
        <f>SUMIFS(СВЦЭМ!$F$39:$F$782,СВЦЭМ!$A$39:$A$782,$A195,СВЦЭМ!$B$39:$B$782,H$190)+'СЕТ СН'!$F$12</f>
        <v>236.41256289</v>
      </c>
      <c r="I195" s="36">
        <f>SUMIFS(СВЦЭМ!$F$39:$F$782,СВЦЭМ!$A$39:$A$782,$A195,СВЦЭМ!$B$39:$B$782,I$190)+'СЕТ СН'!$F$12</f>
        <v>234.16619238000001</v>
      </c>
      <c r="J195" s="36">
        <f>SUMIFS(СВЦЭМ!$F$39:$F$782,СВЦЭМ!$A$39:$A$782,$A195,СВЦЭМ!$B$39:$B$782,J$190)+'СЕТ СН'!$F$12</f>
        <v>232.42376295</v>
      </c>
      <c r="K195" s="36">
        <f>SUMIFS(СВЦЭМ!$F$39:$F$782,СВЦЭМ!$A$39:$A$782,$A195,СВЦЭМ!$B$39:$B$782,K$190)+'СЕТ СН'!$F$12</f>
        <v>224.19914446999999</v>
      </c>
      <c r="L195" s="36">
        <f>SUMIFS(СВЦЭМ!$F$39:$F$782,СВЦЭМ!$A$39:$A$782,$A195,СВЦЭМ!$B$39:$B$782,L$190)+'СЕТ СН'!$F$12</f>
        <v>220.32997424999999</v>
      </c>
      <c r="M195" s="36">
        <f>SUMIFS(СВЦЭМ!$F$39:$F$782,СВЦЭМ!$A$39:$A$782,$A195,СВЦЭМ!$B$39:$B$782,M$190)+'СЕТ СН'!$F$12</f>
        <v>221.85462866</v>
      </c>
      <c r="N195" s="36">
        <f>SUMIFS(СВЦЭМ!$F$39:$F$782,СВЦЭМ!$A$39:$A$782,$A195,СВЦЭМ!$B$39:$B$782,N$190)+'СЕТ СН'!$F$12</f>
        <v>223.10753577</v>
      </c>
      <c r="O195" s="36">
        <f>SUMIFS(СВЦЭМ!$F$39:$F$782,СВЦЭМ!$A$39:$A$782,$A195,СВЦЭМ!$B$39:$B$782,O$190)+'СЕТ СН'!$F$12</f>
        <v>226.54004861999999</v>
      </c>
      <c r="P195" s="36">
        <f>SUMIFS(СВЦЭМ!$F$39:$F$782,СВЦЭМ!$A$39:$A$782,$A195,СВЦЭМ!$B$39:$B$782,P$190)+'СЕТ СН'!$F$12</f>
        <v>230.14088111000001</v>
      </c>
      <c r="Q195" s="36">
        <f>SUMIFS(СВЦЭМ!$F$39:$F$782,СВЦЭМ!$A$39:$A$782,$A195,СВЦЭМ!$B$39:$B$782,Q$190)+'СЕТ СН'!$F$12</f>
        <v>232.14605831</v>
      </c>
      <c r="R195" s="36">
        <f>SUMIFS(СВЦЭМ!$F$39:$F$782,СВЦЭМ!$A$39:$A$782,$A195,СВЦЭМ!$B$39:$B$782,R$190)+'СЕТ СН'!$F$12</f>
        <v>232.49952053000001</v>
      </c>
      <c r="S195" s="36">
        <f>SUMIFS(СВЦЭМ!$F$39:$F$782,СВЦЭМ!$A$39:$A$782,$A195,СВЦЭМ!$B$39:$B$782,S$190)+'СЕТ СН'!$F$12</f>
        <v>229.99134827</v>
      </c>
      <c r="T195" s="36">
        <f>SUMIFS(СВЦЭМ!$F$39:$F$782,СВЦЭМ!$A$39:$A$782,$A195,СВЦЭМ!$B$39:$B$782,T$190)+'СЕТ СН'!$F$12</f>
        <v>226.60599826000001</v>
      </c>
      <c r="U195" s="36">
        <f>SUMIFS(СВЦЭМ!$F$39:$F$782,СВЦЭМ!$A$39:$A$782,$A195,СВЦЭМ!$B$39:$B$782,U$190)+'СЕТ СН'!$F$12</f>
        <v>221.63547351</v>
      </c>
      <c r="V195" s="36">
        <f>SUMIFS(СВЦЭМ!$F$39:$F$782,СВЦЭМ!$A$39:$A$782,$A195,СВЦЭМ!$B$39:$B$782,V$190)+'СЕТ СН'!$F$12</f>
        <v>212.62373242000001</v>
      </c>
      <c r="W195" s="36">
        <f>SUMIFS(СВЦЭМ!$F$39:$F$782,СВЦЭМ!$A$39:$A$782,$A195,СВЦЭМ!$B$39:$B$782,W$190)+'СЕТ СН'!$F$12</f>
        <v>213.96629272000001</v>
      </c>
      <c r="X195" s="36">
        <f>SUMIFS(СВЦЭМ!$F$39:$F$782,СВЦЭМ!$A$39:$A$782,$A195,СВЦЭМ!$B$39:$B$782,X$190)+'СЕТ СН'!$F$12</f>
        <v>217.32472340000001</v>
      </c>
      <c r="Y195" s="36">
        <f>SUMIFS(СВЦЭМ!$F$39:$F$782,СВЦЭМ!$A$39:$A$782,$A195,СВЦЭМ!$B$39:$B$782,Y$190)+'СЕТ СН'!$F$12</f>
        <v>229.18789247999999</v>
      </c>
    </row>
    <row r="196" spans="1:25" ht="15.75" x14ac:dyDescent="0.2">
      <c r="A196" s="35">
        <f t="shared" si="5"/>
        <v>44991</v>
      </c>
      <c r="B196" s="36">
        <f>SUMIFS(СВЦЭМ!$F$39:$F$782,СВЦЭМ!$A$39:$A$782,$A196,СВЦЭМ!$B$39:$B$782,B$190)+'СЕТ СН'!$F$12</f>
        <v>234.50200251999999</v>
      </c>
      <c r="C196" s="36">
        <f>SUMIFS(СВЦЭМ!$F$39:$F$782,СВЦЭМ!$A$39:$A$782,$A196,СВЦЭМ!$B$39:$B$782,C$190)+'СЕТ СН'!$F$12</f>
        <v>237.05685857</v>
      </c>
      <c r="D196" s="36">
        <f>SUMIFS(СВЦЭМ!$F$39:$F$782,СВЦЭМ!$A$39:$A$782,$A196,СВЦЭМ!$B$39:$B$782,D$190)+'СЕТ СН'!$F$12</f>
        <v>239.40795826999999</v>
      </c>
      <c r="E196" s="36">
        <f>SUMIFS(СВЦЭМ!$F$39:$F$782,СВЦЭМ!$A$39:$A$782,$A196,СВЦЭМ!$B$39:$B$782,E$190)+'СЕТ СН'!$F$12</f>
        <v>242.13416986999999</v>
      </c>
      <c r="F196" s="36">
        <f>SUMIFS(СВЦЭМ!$F$39:$F$782,СВЦЭМ!$A$39:$A$782,$A196,СВЦЭМ!$B$39:$B$782,F$190)+'СЕТ СН'!$F$12</f>
        <v>241.39900144999999</v>
      </c>
      <c r="G196" s="36">
        <f>SUMIFS(СВЦЭМ!$F$39:$F$782,СВЦЭМ!$A$39:$A$782,$A196,СВЦЭМ!$B$39:$B$782,G$190)+'СЕТ СН'!$F$12</f>
        <v>240.89165002999999</v>
      </c>
      <c r="H196" s="36">
        <f>SUMIFS(СВЦЭМ!$F$39:$F$782,СВЦЭМ!$A$39:$A$782,$A196,СВЦЭМ!$B$39:$B$782,H$190)+'СЕТ СН'!$F$12</f>
        <v>234.66911390999999</v>
      </c>
      <c r="I196" s="36">
        <f>SUMIFS(СВЦЭМ!$F$39:$F$782,СВЦЭМ!$A$39:$A$782,$A196,СВЦЭМ!$B$39:$B$782,I$190)+'СЕТ СН'!$F$12</f>
        <v>227.98082887999999</v>
      </c>
      <c r="J196" s="36">
        <f>SUMIFS(СВЦЭМ!$F$39:$F$782,СВЦЭМ!$A$39:$A$782,$A196,СВЦЭМ!$B$39:$B$782,J$190)+'СЕТ СН'!$F$12</f>
        <v>225.61591379000001</v>
      </c>
      <c r="K196" s="36">
        <f>SUMIFS(СВЦЭМ!$F$39:$F$782,СВЦЭМ!$A$39:$A$782,$A196,СВЦЭМ!$B$39:$B$782,K$190)+'СЕТ СН'!$F$12</f>
        <v>224.02289701999999</v>
      </c>
      <c r="L196" s="36">
        <f>SUMIFS(СВЦЭМ!$F$39:$F$782,СВЦЭМ!$A$39:$A$782,$A196,СВЦЭМ!$B$39:$B$782,L$190)+'СЕТ СН'!$F$12</f>
        <v>224.29422084000001</v>
      </c>
      <c r="M196" s="36">
        <f>SUMIFS(СВЦЭМ!$F$39:$F$782,СВЦЭМ!$A$39:$A$782,$A196,СВЦЭМ!$B$39:$B$782,M$190)+'СЕТ СН'!$F$12</f>
        <v>223.92645142000001</v>
      </c>
      <c r="N196" s="36">
        <f>SUMIFS(СВЦЭМ!$F$39:$F$782,СВЦЭМ!$A$39:$A$782,$A196,СВЦЭМ!$B$39:$B$782,N$190)+'СЕТ СН'!$F$12</f>
        <v>226.20310882000001</v>
      </c>
      <c r="O196" s="36">
        <f>SUMIFS(СВЦЭМ!$F$39:$F$782,СВЦЭМ!$A$39:$A$782,$A196,СВЦЭМ!$B$39:$B$782,O$190)+'СЕТ СН'!$F$12</f>
        <v>228.75694812</v>
      </c>
      <c r="P196" s="36">
        <f>SUMIFS(СВЦЭМ!$F$39:$F$782,СВЦЭМ!$A$39:$A$782,$A196,СВЦЭМ!$B$39:$B$782,P$190)+'СЕТ СН'!$F$12</f>
        <v>230.04841306</v>
      </c>
      <c r="Q196" s="36">
        <f>SUMIFS(СВЦЭМ!$F$39:$F$782,СВЦЭМ!$A$39:$A$782,$A196,СВЦЭМ!$B$39:$B$782,Q$190)+'СЕТ СН'!$F$12</f>
        <v>230.72241457999999</v>
      </c>
      <c r="R196" s="36">
        <f>SUMIFS(СВЦЭМ!$F$39:$F$782,СВЦЭМ!$A$39:$A$782,$A196,СВЦЭМ!$B$39:$B$782,R$190)+'СЕТ СН'!$F$12</f>
        <v>231.53547990000001</v>
      </c>
      <c r="S196" s="36">
        <f>SUMIFS(СВЦЭМ!$F$39:$F$782,СВЦЭМ!$A$39:$A$782,$A196,СВЦЭМ!$B$39:$B$782,S$190)+'СЕТ СН'!$F$12</f>
        <v>227.200987</v>
      </c>
      <c r="T196" s="36">
        <f>SUMIFS(СВЦЭМ!$F$39:$F$782,СВЦЭМ!$A$39:$A$782,$A196,СВЦЭМ!$B$39:$B$782,T$190)+'СЕТ СН'!$F$12</f>
        <v>225.24727382</v>
      </c>
      <c r="U196" s="36">
        <f>SUMIFS(СВЦЭМ!$F$39:$F$782,СВЦЭМ!$A$39:$A$782,$A196,СВЦЭМ!$B$39:$B$782,U$190)+'СЕТ СН'!$F$12</f>
        <v>222.74540365999999</v>
      </c>
      <c r="V196" s="36">
        <f>SUMIFS(СВЦЭМ!$F$39:$F$782,СВЦЭМ!$A$39:$A$782,$A196,СВЦЭМ!$B$39:$B$782,V$190)+'СЕТ СН'!$F$12</f>
        <v>221.89479878</v>
      </c>
      <c r="W196" s="36">
        <f>SUMIFS(СВЦЭМ!$F$39:$F$782,СВЦЭМ!$A$39:$A$782,$A196,СВЦЭМ!$B$39:$B$782,W$190)+'СЕТ СН'!$F$12</f>
        <v>222.73963348999999</v>
      </c>
      <c r="X196" s="36">
        <f>SUMIFS(СВЦЭМ!$F$39:$F$782,СВЦЭМ!$A$39:$A$782,$A196,СВЦЭМ!$B$39:$B$782,X$190)+'СЕТ СН'!$F$12</f>
        <v>226.81314015000001</v>
      </c>
      <c r="Y196" s="36">
        <f>SUMIFS(СВЦЭМ!$F$39:$F$782,СВЦЭМ!$A$39:$A$782,$A196,СВЦЭМ!$B$39:$B$782,Y$190)+'СЕТ СН'!$F$12</f>
        <v>232.39913720000001</v>
      </c>
    </row>
    <row r="197" spans="1:25" ht="15.75" x14ac:dyDescent="0.2">
      <c r="A197" s="35">
        <f t="shared" si="5"/>
        <v>44992</v>
      </c>
      <c r="B197" s="36">
        <f>SUMIFS(СВЦЭМ!$F$39:$F$782,СВЦЭМ!$A$39:$A$782,$A197,СВЦЭМ!$B$39:$B$782,B$190)+'СЕТ СН'!$F$12</f>
        <v>244.44671672000001</v>
      </c>
      <c r="C197" s="36">
        <f>SUMIFS(СВЦЭМ!$F$39:$F$782,СВЦЭМ!$A$39:$A$782,$A197,СВЦЭМ!$B$39:$B$782,C$190)+'СЕТ СН'!$F$12</f>
        <v>249.77669284999999</v>
      </c>
      <c r="D197" s="36">
        <f>SUMIFS(СВЦЭМ!$F$39:$F$782,СВЦЭМ!$A$39:$A$782,$A197,СВЦЭМ!$B$39:$B$782,D$190)+'СЕТ СН'!$F$12</f>
        <v>256.85711581999999</v>
      </c>
      <c r="E197" s="36">
        <f>SUMIFS(СВЦЭМ!$F$39:$F$782,СВЦЭМ!$A$39:$A$782,$A197,СВЦЭМ!$B$39:$B$782,E$190)+'СЕТ СН'!$F$12</f>
        <v>256.27722298999998</v>
      </c>
      <c r="F197" s="36">
        <f>SUMIFS(СВЦЭМ!$F$39:$F$782,СВЦЭМ!$A$39:$A$782,$A197,СВЦЭМ!$B$39:$B$782,F$190)+'СЕТ СН'!$F$12</f>
        <v>254.65673161999999</v>
      </c>
      <c r="G197" s="36">
        <f>SUMIFS(СВЦЭМ!$F$39:$F$782,СВЦЭМ!$A$39:$A$782,$A197,СВЦЭМ!$B$39:$B$782,G$190)+'СЕТ СН'!$F$12</f>
        <v>251.19348880000001</v>
      </c>
      <c r="H197" s="36">
        <f>SUMIFS(СВЦЭМ!$F$39:$F$782,СВЦЭМ!$A$39:$A$782,$A197,СВЦЭМ!$B$39:$B$782,H$190)+'СЕТ СН'!$F$12</f>
        <v>242.73781109999999</v>
      </c>
      <c r="I197" s="36">
        <f>SUMIFS(СВЦЭМ!$F$39:$F$782,СВЦЭМ!$A$39:$A$782,$A197,СВЦЭМ!$B$39:$B$782,I$190)+'СЕТ СН'!$F$12</f>
        <v>237.53007733000001</v>
      </c>
      <c r="J197" s="36">
        <f>SUMIFS(СВЦЭМ!$F$39:$F$782,СВЦЭМ!$A$39:$A$782,$A197,СВЦЭМ!$B$39:$B$782,J$190)+'СЕТ СН'!$F$12</f>
        <v>234.46442930000001</v>
      </c>
      <c r="K197" s="36">
        <f>SUMIFS(СВЦЭМ!$F$39:$F$782,СВЦЭМ!$A$39:$A$782,$A197,СВЦЭМ!$B$39:$B$782,K$190)+'СЕТ СН'!$F$12</f>
        <v>231.41519836000001</v>
      </c>
      <c r="L197" s="36">
        <f>SUMIFS(СВЦЭМ!$F$39:$F$782,СВЦЭМ!$A$39:$A$782,$A197,СВЦЭМ!$B$39:$B$782,L$190)+'СЕТ СН'!$F$12</f>
        <v>230.21856456</v>
      </c>
      <c r="M197" s="36">
        <f>SUMIFS(СВЦЭМ!$F$39:$F$782,СВЦЭМ!$A$39:$A$782,$A197,СВЦЭМ!$B$39:$B$782,M$190)+'СЕТ СН'!$F$12</f>
        <v>232.32627744000001</v>
      </c>
      <c r="N197" s="36">
        <f>SUMIFS(СВЦЭМ!$F$39:$F$782,СВЦЭМ!$A$39:$A$782,$A197,СВЦЭМ!$B$39:$B$782,N$190)+'СЕТ СН'!$F$12</f>
        <v>232.87754842999999</v>
      </c>
      <c r="O197" s="36">
        <f>SUMIFS(СВЦЭМ!$F$39:$F$782,СВЦЭМ!$A$39:$A$782,$A197,СВЦЭМ!$B$39:$B$782,O$190)+'СЕТ СН'!$F$12</f>
        <v>237.10402137</v>
      </c>
      <c r="P197" s="36">
        <f>SUMIFS(СВЦЭМ!$F$39:$F$782,СВЦЭМ!$A$39:$A$782,$A197,СВЦЭМ!$B$39:$B$782,P$190)+'СЕТ СН'!$F$12</f>
        <v>238.95037712999999</v>
      </c>
      <c r="Q197" s="36">
        <f>SUMIFS(СВЦЭМ!$F$39:$F$782,СВЦЭМ!$A$39:$A$782,$A197,СВЦЭМ!$B$39:$B$782,Q$190)+'СЕТ СН'!$F$12</f>
        <v>238.89387970999999</v>
      </c>
      <c r="R197" s="36">
        <f>SUMIFS(СВЦЭМ!$F$39:$F$782,СВЦЭМ!$A$39:$A$782,$A197,СВЦЭМ!$B$39:$B$782,R$190)+'СЕТ СН'!$F$12</f>
        <v>238.28058596</v>
      </c>
      <c r="S197" s="36">
        <f>SUMIFS(СВЦЭМ!$F$39:$F$782,СВЦЭМ!$A$39:$A$782,$A197,СВЦЭМ!$B$39:$B$782,S$190)+'СЕТ СН'!$F$12</f>
        <v>237.40475701</v>
      </c>
      <c r="T197" s="36">
        <f>SUMIFS(СВЦЭМ!$F$39:$F$782,СВЦЭМ!$A$39:$A$782,$A197,СВЦЭМ!$B$39:$B$782,T$190)+'СЕТ СН'!$F$12</f>
        <v>234.49813143</v>
      </c>
      <c r="U197" s="36">
        <f>SUMIFS(СВЦЭМ!$F$39:$F$782,СВЦЭМ!$A$39:$A$782,$A197,СВЦЭМ!$B$39:$B$782,U$190)+'СЕТ СН'!$F$12</f>
        <v>229.73823838000001</v>
      </c>
      <c r="V197" s="36">
        <f>SUMIFS(СВЦЭМ!$F$39:$F$782,СВЦЭМ!$A$39:$A$782,$A197,СВЦЭМ!$B$39:$B$782,V$190)+'СЕТ СН'!$F$12</f>
        <v>229.72168361000001</v>
      </c>
      <c r="W197" s="36">
        <f>SUMIFS(СВЦЭМ!$F$39:$F$782,СВЦЭМ!$A$39:$A$782,$A197,СВЦЭМ!$B$39:$B$782,W$190)+'СЕТ СН'!$F$12</f>
        <v>231.51615373999999</v>
      </c>
      <c r="X197" s="36">
        <f>SUMIFS(СВЦЭМ!$F$39:$F$782,СВЦЭМ!$A$39:$A$782,$A197,СВЦЭМ!$B$39:$B$782,X$190)+'СЕТ СН'!$F$12</f>
        <v>235.46461217000001</v>
      </c>
      <c r="Y197" s="36">
        <f>SUMIFS(СВЦЭМ!$F$39:$F$782,СВЦЭМ!$A$39:$A$782,$A197,СВЦЭМ!$B$39:$B$782,Y$190)+'СЕТ СН'!$F$12</f>
        <v>235.19438033</v>
      </c>
    </row>
    <row r="198" spans="1:25" ht="15.75" x14ac:dyDescent="0.2">
      <c r="A198" s="35">
        <f t="shared" si="5"/>
        <v>44993</v>
      </c>
      <c r="B198" s="36">
        <f>SUMIFS(СВЦЭМ!$F$39:$F$782,СВЦЭМ!$A$39:$A$782,$A198,СВЦЭМ!$B$39:$B$782,B$190)+'СЕТ СН'!$F$12</f>
        <v>240.96664111999999</v>
      </c>
      <c r="C198" s="36">
        <f>SUMIFS(СВЦЭМ!$F$39:$F$782,СВЦЭМ!$A$39:$A$782,$A198,СВЦЭМ!$B$39:$B$782,C$190)+'СЕТ СН'!$F$12</f>
        <v>243.09174542</v>
      </c>
      <c r="D198" s="36">
        <f>SUMIFS(СВЦЭМ!$F$39:$F$782,СВЦЭМ!$A$39:$A$782,$A198,СВЦЭМ!$B$39:$B$782,D$190)+'СЕТ СН'!$F$12</f>
        <v>245.33661498000001</v>
      </c>
      <c r="E198" s="36">
        <f>SUMIFS(СВЦЭМ!$F$39:$F$782,СВЦЭМ!$A$39:$A$782,$A198,СВЦЭМ!$B$39:$B$782,E$190)+'СЕТ СН'!$F$12</f>
        <v>246.53728029999999</v>
      </c>
      <c r="F198" s="36">
        <f>SUMIFS(СВЦЭМ!$F$39:$F$782,СВЦЭМ!$A$39:$A$782,$A198,СВЦЭМ!$B$39:$B$782,F$190)+'СЕТ СН'!$F$12</f>
        <v>246.85106216</v>
      </c>
      <c r="G198" s="36">
        <f>SUMIFS(СВЦЭМ!$F$39:$F$782,СВЦЭМ!$A$39:$A$782,$A198,СВЦЭМ!$B$39:$B$782,G$190)+'СЕТ СН'!$F$12</f>
        <v>246.00855203</v>
      </c>
      <c r="H198" s="36">
        <f>SUMIFS(СВЦЭМ!$F$39:$F$782,СВЦЭМ!$A$39:$A$782,$A198,СВЦЭМ!$B$39:$B$782,H$190)+'СЕТ СН'!$F$12</f>
        <v>242.86850568</v>
      </c>
      <c r="I198" s="36">
        <f>SUMIFS(СВЦЭМ!$F$39:$F$782,СВЦЭМ!$A$39:$A$782,$A198,СВЦЭМ!$B$39:$B$782,I$190)+'СЕТ СН'!$F$12</f>
        <v>228.80321702000001</v>
      </c>
      <c r="J198" s="36">
        <f>SUMIFS(СВЦЭМ!$F$39:$F$782,СВЦЭМ!$A$39:$A$782,$A198,СВЦЭМ!$B$39:$B$782,J$190)+'СЕТ СН'!$F$12</f>
        <v>231.54513012000001</v>
      </c>
      <c r="K198" s="36">
        <f>SUMIFS(СВЦЭМ!$F$39:$F$782,СВЦЭМ!$A$39:$A$782,$A198,СВЦЭМ!$B$39:$B$782,K$190)+'СЕТ СН'!$F$12</f>
        <v>233.23955977</v>
      </c>
      <c r="L198" s="36">
        <f>SUMIFS(СВЦЭМ!$F$39:$F$782,СВЦЭМ!$A$39:$A$782,$A198,СВЦЭМ!$B$39:$B$782,L$190)+'СЕТ СН'!$F$12</f>
        <v>230.41538487</v>
      </c>
      <c r="M198" s="36">
        <f>SUMIFS(СВЦЭМ!$F$39:$F$782,СВЦЭМ!$A$39:$A$782,$A198,СВЦЭМ!$B$39:$B$782,M$190)+'СЕТ СН'!$F$12</f>
        <v>229.23056768000001</v>
      </c>
      <c r="N198" s="36">
        <f>SUMIFS(СВЦЭМ!$F$39:$F$782,СВЦЭМ!$A$39:$A$782,$A198,СВЦЭМ!$B$39:$B$782,N$190)+'СЕТ СН'!$F$12</f>
        <v>228.18478865</v>
      </c>
      <c r="O198" s="36">
        <f>SUMIFS(СВЦЭМ!$F$39:$F$782,СВЦЭМ!$A$39:$A$782,$A198,СВЦЭМ!$B$39:$B$782,O$190)+'СЕТ СН'!$F$12</f>
        <v>228.43155945999999</v>
      </c>
      <c r="P198" s="36">
        <f>SUMIFS(СВЦЭМ!$F$39:$F$782,СВЦЭМ!$A$39:$A$782,$A198,СВЦЭМ!$B$39:$B$782,P$190)+'СЕТ СН'!$F$12</f>
        <v>227.96080411</v>
      </c>
      <c r="Q198" s="36">
        <f>SUMIFS(СВЦЭМ!$F$39:$F$782,СВЦЭМ!$A$39:$A$782,$A198,СВЦЭМ!$B$39:$B$782,Q$190)+'СЕТ СН'!$F$12</f>
        <v>227.51311536</v>
      </c>
      <c r="R198" s="36">
        <f>SUMIFS(СВЦЭМ!$F$39:$F$782,СВЦЭМ!$A$39:$A$782,$A198,СВЦЭМ!$B$39:$B$782,R$190)+'СЕТ СН'!$F$12</f>
        <v>229.13225251</v>
      </c>
      <c r="S198" s="36">
        <f>SUMIFS(СВЦЭМ!$F$39:$F$782,СВЦЭМ!$A$39:$A$782,$A198,СВЦЭМ!$B$39:$B$782,S$190)+'СЕТ СН'!$F$12</f>
        <v>230.06352906000001</v>
      </c>
      <c r="T198" s="36">
        <f>SUMIFS(СВЦЭМ!$F$39:$F$782,СВЦЭМ!$A$39:$A$782,$A198,СВЦЭМ!$B$39:$B$782,T$190)+'СЕТ СН'!$F$12</f>
        <v>230.06277885</v>
      </c>
      <c r="U198" s="36">
        <f>SUMIFS(СВЦЭМ!$F$39:$F$782,СВЦЭМ!$A$39:$A$782,$A198,СВЦЭМ!$B$39:$B$782,U$190)+'СЕТ СН'!$F$12</f>
        <v>225.67903328</v>
      </c>
      <c r="V198" s="36">
        <f>SUMIFS(СВЦЭМ!$F$39:$F$782,СВЦЭМ!$A$39:$A$782,$A198,СВЦЭМ!$B$39:$B$782,V$190)+'СЕТ СН'!$F$12</f>
        <v>224.38361374999999</v>
      </c>
      <c r="W198" s="36">
        <f>SUMIFS(СВЦЭМ!$F$39:$F$782,СВЦЭМ!$A$39:$A$782,$A198,СВЦЭМ!$B$39:$B$782,W$190)+'СЕТ СН'!$F$12</f>
        <v>226.04680640999999</v>
      </c>
      <c r="X198" s="36">
        <f>SUMIFS(СВЦЭМ!$F$39:$F$782,СВЦЭМ!$A$39:$A$782,$A198,СВЦЭМ!$B$39:$B$782,X$190)+'СЕТ СН'!$F$12</f>
        <v>231.70556973000001</v>
      </c>
      <c r="Y198" s="36">
        <f>SUMIFS(СВЦЭМ!$F$39:$F$782,СВЦЭМ!$A$39:$A$782,$A198,СВЦЭМ!$B$39:$B$782,Y$190)+'СЕТ СН'!$F$12</f>
        <v>236.64849143000001</v>
      </c>
    </row>
    <row r="199" spans="1:25" ht="15.75" x14ac:dyDescent="0.2">
      <c r="A199" s="35">
        <f t="shared" si="5"/>
        <v>44994</v>
      </c>
      <c r="B199" s="36">
        <f>SUMIFS(СВЦЭМ!$F$39:$F$782,СВЦЭМ!$A$39:$A$782,$A199,СВЦЭМ!$B$39:$B$782,B$190)+'СЕТ СН'!$F$12</f>
        <v>240.76240243999999</v>
      </c>
      <c r="C199" s="36">
        <f>SUMIFS(СВЦЭМ!$F$39:$F$782,СВЦЭМ!$A$39:$A$782,$A199,СВЦЭМ!$B$39:$B$782,C$190)+'СЕТ СН'!$F$12</f>
        <v>246.66206883000001</v>
      </c>
      <c r="D199" s="36">
        <f>SUMIFS(СВЦЭМ!$F$39:$F$782,СВЦЭМ!$A$39:$A$782,$A199,СВЦЭМ!$B$39:$B$782,D$190)+'СЕТ СН'!$F$12</f>
        <v>249.15328043</v>
      </c>
      <c r="E199" s="36">
        <f>SUMIFS(СВЦЭМ!$F$39:$F$782,СВЦЭМ!$A$39:$A$782,$A199,СВЦЭМ!$B$39:$B$782,E$190)+'СЕТ СН'!$F$12</f>
        <v>250.76886081000001</v>
      </c>
      <c r="F199" s="36">
        <f>SUMIFS(СВЦЭМ!$F$39:$F$782,СВЦЭМ!$A$39:$A$782,$A199,СВЦЭМ!$B$39:$B$782,F$190)+'СЕТ СН'!$F$12</f>
        <v>250.66380150000001</v>
      </c>
      <c r="G199" s="36">
        <f>SUMIFS(СВЦЭМ!$F$39:$F$782,СВЦЭМ!$A$39:$A$782,$A199,СВЦЭМ!$B$39:$B$782,G$190)+'СЕТ СН'!$F$12</f>
        <v>246.96194835</v>
      </c>
      <c r="H199" s="36">
        <f>SUMIFS(СВЦЭМ!$F$39:$F$782,СВЦЭМ!$A$39:$A$782,$A199,СВЦЭМ!$B$39:$B$782,H$190)+'СЕТ СН'!$F$12</f>
        <v>241.01403142999999</v>
      </c>
      <c r="I199" s="36">
        <f>SUMIFS(СВЦЭМ!$F$39:$F$782,СВЦЭМ!$A$39:$A$782,$A199,СВЦЭМ!$B$39:$B$782,I$190)+'СЕТ СН'!$F$12</f>
        <v>234.26939709000001</v>
      </c>
      <c r="J199" s="36">
        <f>SUMIFS(СВЦЭМ!$F$39:$F$782,СВЦЭМ!$A$39:$A$782,$A199,СВЦЭМ!$B$39:$B$782,J$190)+'СЕТ СН'!$F$12</f>
        <v>231.85596659000001</v>
      </c>
      <c r="K199" s="36">
        <f>SUMIFS(СВЦЭМ!$F$39:$F$782,СВЦЭМ!$A$39:$A$782,$A199,СВЦЭМ!$B$39:$B$782,K$190)+'СЕТ СН'!$F$12</f>
        <v>229.39421206</v>
      </c>
      <c r="L199" s="36">
        <f>SUMIFS(СВЦЭМ!$F$39:$F$782,СВЦЭМ!$A$39:$A$782,$A199,СВЦЭМ!$B$39:$B$782,L$190)+'СЕТ СН'!$F$12</f>
        <v>228.57719220999999</v>
      </c>
      <c r="M199" s="36">
        <f>SUMIFS(СВЦЭМ!$F$39:$F$782,СВЦЭМ!$A$39:$A$782,$A199,СВЦЭМ!$B$39:$B$782,M$190)+'СЕТ СН'!$F$12</f>
        <v>231.74371857</v>
      </c>
      <c r="N199" s="36">
        <f>SUMIFS(СВЦЭМ!$F$39:$F$782,СВЦЭМ!$A$39:$A$782,$A199,СВЦЭМ!$B$39:$B$782,N$190)+'СЕТ СН'!$F$12</f>
        <v>234.25250270999999</v>
      </c>
      <c r="O199" s="36">
        <f>SUMIFS(СВЦЭМ!$F$39:$F$782,СВЦЭМ!$A$39:$A$782,$A199,СВЦЭМ!$B$39:$B$782,O$190)+'СЕТ СН'!$F$12</f>
        <v>239.20102732999999</v>
      </c>
      <c r="P199" s="36">
        <f>SUMIFS(СВЦЭМ!$F$39:$F$782,СВЦЭМ!$A$39:$A$782,$A199,СВЦЭМ!$B$39:$B$782,P$190)+'СЕТ СН'!$F$12</f>
        <v>240.75408751000001</v>
      </c>
      <c r="Q199" s="36">
        <f>SUMIFS(СВЦЭМ!$F$39:$F$782,СВЦЭМ!$A$39:$A$782,$A199,СВЦЭМ!$B$39:$B$782,Q$190)+'СЕТ СН'!$F$12</f>
        <v>242.31448467000001</v>
      </c>
      <c r="R199" s="36">
        <f>SUMIFS(СВЦЭМ!$F$39:$F$782,СВЦЭМ!$A$39:$A$782,$A199,СВЦЭМ!$B$39:$B$782,R$190)+'СЕТ СН'!$F$12</f>
        <v>243.21741718999999</v>
      </c>
      <c r="S199" s="36">
        <f>SUMIFS(СВЦЭМ!$F$39:$F$782,СВЦЭМ!$A$39:$A$782,$A199,СВЦЭМ!$B$39:$B$782,S$190)+'СЕТ СН'!$F$12</f>
        <v>238.94102104999999</v>
      </c>
      <c r="T199" s="36">
        <f>SUMIFS(СВЦЭМ!$F$39:$F$782,СВЦЭМ!$A$39:$A$782,$A199,СВЦЭМ!$B$39:$B$782,T$190)+'СЕТ СН'!$F$12</f>
        <v>233.83076095999999</v>
      </c>
      <c r="U199" s="36">
        <f>SUMIFS(СВЦЭМ!$F$39:$F$782,СВЦЭМ!$A$39:$A$782,$A199,СВЦЭМ!$B$39:$B$782,U$190)+'СЕТ СН'!$F$12</f>
        <v>228.78908523999999</v>
      </c>
      <c r="V199" s="36">
        <f>SUMIFS(СВЦЭМ!$F$39:$F$782,СВЦЭМ!$A$39:$A$782,$A199,СВЦЭМ!$B$39:$B$782,V$190)+'СЕТ СН'!$F$12</f>
        <v>227.19357585</v>
      </c>
      <c r="W199" s="36">
        <f>SUMIFS(СВЦЭМ!$F$39:$F$782,СВЦЭМ!$A$39:$A$782,$A199,СВЦЭМ!$B$39:$B$782,W$190)+'СЕТ СН'!$F$12</f>
        <v>228.15820499</v>
      </c>
      <c r="X199" s="36">
        <f>SUMIFS(СВЦЭМ!$F$39:$F$782,СВЦЭМ!$A$39:$A$782,$A199,СВЦЭМ!$B$39:$B$782,X$190)+'СЕТ СН'!$F$12</f>
        <v>232.20017059</v>
      </c>
      <c r="Y199" s="36">
        <f>SUMIFS(СВЦЭМ!$F$39:$F$782,СВЦЭМ!$A$39:$A$782,$A199,СВЦЭМ!$B$39:$B$782,Y$190)+'СЕТ СН'!$F$12</f>
        <v>235.20100790000001</v>
      </c>
    </row>
    <row r="200" spans="1:25" ht="15.75" x14ac:dyDescent="0.2">
      <c r="A200" s="35">
        <f t="shared" si="5"/>
        <v>44995</v>
      </c>
      <c r="B200" s="36">
        <f>SUMIFS(СВЦЭМ!$F$39:$F$782,СВЦЭМ!$A$39:$A$782,$A200,СВЦЭМ!$B$39:$B$782,B$190)+'СЕТ СН'!$F$12</f>
        <v>242.79581173</v>
      </c>
      <c r="C200" s="36">
        <f>SUMIFS(СВЦЭМ!$F$39:$F$782,СВЦЭМ!$A$39:$A$782,$A200,СВЦЭМ!$B$39:$B$782,C$190)+'СЕТ СН'!$F$12</f>
        <v>243.32819896999999</v>
      </c>
      <c r="D200" s="36">
        <f>SUMIFS(СВЦЭМ!$F$39:$F$782,СВЦЭМ!$A$39:$A$782,$A200,СВЦЭМ!$B$39:$B$782,D$190)+'СЕТ СН'!$F$12</f>
        <v>243.3938757</v>
      </c>
      <c r="E200" s="36">
        <f>SUMIFS(СВЦЭМ!$F$39:$F$782,СВЦЭМ!$A$39:$A$782,$A200,СВЦЭМ!$B$39:$B$782,E$190)+'СЕТ СН'!$F$12</f>
        <v>245.55532436999999</v>
      </c>
      <c r="F200" s="36">
        <f>SUMIFS(СВЦЭМ!$F$39:$F$782,СВЦЭМ!$A$39:$A$782,$A200,СВЦЭМ!$B$39:$B$782,F$190)+'СЕТ СН'!$F$12</f>
        <v>246.32139685000001</v>
      </c>
      <c r="G200" s="36">
        <f>SUMIFS(СВЦЭМ!$F$39:$F$782,СВЦЭМ!$A$39:$A$782,$A200,СВЦЭМ!$B$39:$B$782,G$190)+'СЕТ СН'!$F$12</f>
        <v>246.06187276</v>
      </c>
      <c r="H200" s="36">
        <f>SUMIFS(СВЦЭМ!$F$39:$F$782,СВЦЭМ!$A$39:$A$782,$A200,СВЦЭМ!$B$39:$B$782,H$190)+'СЕТ СН'!$F$12</f>
        <v>241.44373591999999</v>
      </c>
      <c r="I200" s="36">
        <f>SUMIFS(СВЦЭМ!$F$39:$F$782,СВЦЭМ!$A$39:$A$782,$A200,СВЦЭМ!$B$39:$B$782,I$190)+'СЕТ СН'!$F$12</f>
        <v>233.86899998000001</v>
      </c>
      <c r="J200" s="36">
        <f>SUMIFS(СВЦЭМ!$F$39:$F$782,СВЦЭМ!$A$39:$A$782,$A200,СВЦЭМ!$B$39:$B$782,J$190)+'СЕТ СН'!$F$12</f>
        <v>231.32170785</v>
      </c>
      <c r="K200" s="36">
        <f>SUMIFS(СВЦЭМ!$F$39:$F$782,СВЦЭМ!$A$39:$A$782,$A200,СВЦЭМ!$B$39:$B$782,K$190)+'СЕТ СН'!$F$12</f>
        <v>228.93739572999999</v>
      </c>
      <c r="L200" s="36">
        <f>SUMIFS(СВЦЭМ!$F$39:$F$782,СВЦЭМ!$A$39:$A$782,$A200,СВЦЭМ!$B$39:$B$782,L$190)+'СЕТ СН'!$F$12</f>
        <v>229.03598509</v>
      </c>
      <c r="M200" s="36">
        <f>SUMIFS(СВЦЭМ!$F$39:$F$782,СВЦЭМ!$A$39:$A$782,$A200,СВЦЭМ!$B$39:$B$782,M$190)+'СЕТ СН'!$F$12</f>
        <v>232.98847043999999</v>
      </c>
      <c r="N200" s="36">
        <f>SUMIFS(СВЦЭМ!$F$39:$F$782,СВЦЭМ!$A$39:$A$782,$A200,СВЦЭМ!$B$39:$B$782,N$190)+'СЕТ СН'!$F$12</f>
        <v>238.50687773999999</v>
      </c>
      <c r="O200" s="36">
        <f>SUMIFS(СВЦЭМ!$F$39:$F$782,СВЦЭМ!$A$39:$A$782,$A200,СВЦЭМ!$B$39:$B$782,O$190)+'СЕТ СН'!$F$12</f>
        <v>243.19661597999999</v>
      </c>
      <c r="P200" s="36">
        <f>SUMIFS(СВЦЭМ!$F$39:$F$782,СВЦЭМ!$A$39:$A$782,$A200,СВЦЭМ!$B$39:$B$782,P$190)+'СЕТ СН'!$F$12</f>
        <v>244.62424480000001</v>
      </c>
      <c r="Q200" s="36">
        <f>SUMIFS(СВЦЭМ!$F$39:$F$782,СВЦЭМ!$A$39:$A$782,$A200,СВЦЭМ!$B$39:$B$782,Q$190)+'СЕТ СН'!$F$12</f>
        <v>243.95179259</v>
      </c>
      <c r="R200" s="36">
        <f>SUMIFS(СВЦЭМ!$F$39:$F$782,СВЦЭМ!$A$39:$A$782,$A200,СВЦЭМ!$B$39:$B$782,R$190)+'СЕТ СН'!$F$12</f>
        <v>244.56257557999999</v>
      </c>
      <c r="S200" s="36">
        <f>SUMIFS(СВЦЭМ!$F$39:$F$782,СВЦЭМ!$A$39:$A$782,$A200,СВЦЭМ!$B$39:$B$782,S$190)+'СЕТ СН'!$F$12</f>
        <v>243.50145859</v>
      </c>
      <c r="T200" s="36">
        <f>SUMIFS(СВЦЭМ!$F$39:$F$782,СВЦЭМ!$A$39:$A$782,$A200,СВЦЭМ!$B$39:$B$782,T$190)+'СЕТ СН'!$F$12</f>
        <v>238.94183118999999</v>
      </c>
      <c r="U200" s="36">
        <f>SUMIFS(СВЦЭМ!$F$39:$F$782,СВЦЭМ!$A$39:$A$782,$A200,СВЦЭМ!$B$39:$B$782,U$190)+'СЕТ СН'!$F$12</f>
        <v>236.67532016000001</v>
      </c>
      <c r="V200" s="36">
        <f>SUMIFS(СВЦЭМ!$F$39:$F$782,СВЦЭМ!$A$39:$A$782,$A200,СВЦЭМ!$B$39:$B$782,V$190)+'СЕТ СН'!$F$12</f>
        <v>236.94633192000001</v>
      </c>
      <c r="W200" s="36">
        <f>SUMIFS(СВЦЭМ!$F$39:$F$782,СВЦЭМ!$A$39:$A$782,$A200,СВЦЭМ!$B$39:$B$782,W$190)+'СЕТ СН'!$F$12</f>
        <v>236.65509281999999</v>
      </c>
      <c r="X200" s="36">
        <f>SUMIFS(СВЦЭМ!$F$39:$F$782,СВЦЭМ!$A$39:$A$782,$A200,СВЦЭМ!$B$39:$B$782,X$190)+'СЕТ СН'!$F$12</f>
        <v>240.84648967000001</v>
      </c>
      <c r="Y200" s="36">
        <f>SUMIFS(СВЦЭМ!$F$39:$F$782,СВЦЭМ!$A$39:$A$782,$A200,СВЦЭМ!$B$39:$B$782,Y$190)+'СЕТ СН'!$F$12</f>
        <v>241.52599556000001</v>
      </c>
    </row>
    <row r="201" spans="1:25" ht="15.75" x14ac:dyDescent="0.2">
      <c r="A201" s="35">
        <f t="shared" si="5"/>
        <v>44996</v>
      </c>
      <c r="B201" s="36">
        <f>SUMIFS(СВЦЭМ!$F$39:$F$782,СВЦЭМ!$A$39:$A$782,$A201,СВЦЭМ!$B$39:$B$782,B$190)+'СЕТ СН'!$F$12</f>
        <v>236.59764430000001</v>
      </c>
      <c r="C201" s="36">
        <f>SUMIFS(СВЦЭМ!$F$39:$F$782,СВЦЭМ!$A$39:$A$782,$A201,СВЦЭМ!$B$39:$B$782,C$190)+'СЕТ СН'!$F$12</f>
        <v>243.7674275</v>
      </c>
      <c r="D201" s="36">
        <f>SUMIFS(СВЦЭМ!$F$39:$F$782,СВЦЭМ!$A$39:$A$782,$A201,СВЦЭМ!$B$39:$B$782,D$190)+'СЕТ СН'!$F$12</f>
        <v>247.35151730000001</v>
      </c>
      <c r="E201" s="36">
        <f>SUMIFS(СВЦЭМ!$F$39:$F$782,СВЦЭМ!$A$39:$A$782,$A201,СВЦЭМ!$B$39:$B$782,E$190)+'СЕТ СН'!$F$12</f>
        <v>246.24478945000001</v>
      </c>
      <c r="F201" s="36">
        <f>SUMIFS(СВЦЭМ!$F$39:$F$782,СВЦЭМ!$A$39:$A$782,$A201,СВЦЭМ!$B$39:$B$782,F$190)+'СЕТ СН'!$F$12</f>
        <v>245.64501207999999</v>
      </c>
      <c r="G201" s="36">
        <f>SUMIFS(СВЦЭМ!$F$39:$F$782,СВЦЭМ!$A$39:$A$782,$A201,СВЦЭМ!$B$39:$B$782,G$190)+'СЕТ СН'!$F$12</f>
        <v>244.03653471999999</v>
      </c>
      <c r="H201" s="36">
        <f>SUMIFS(СВЦЭМ!$F$39:$F$782,СВЦЭМ!$A$39:$A$782,$A201,СВЦЭМ!$B$39:$B$782,H$190)+'СЕТ СН'!$F$12</f>
        <v>243.62777917</v>
      </c>
      <c r="I201" s="36">
        <f>SUMIFS(СВЦЭМ!$F$39:$F$782,СВЦЭМ!$A$39:$A$782,$A201,СВЦЭМ!$B$39:$B$782,I$190)+'СЕТ СН'!$F$12</f>
        <v>241.07834567</v>
      </c>
      <c r="J201" s="36">
        <f>SUMIFS(СВЦЭМ!$F$39:$F$782,СВЦЭМ!$A$39:$A$782,$A201,СВЦЭМ!$B$39:$B$782,J$190)+'СЕТ СН'!$F$12</f>
        <v>231.69773090000001</v>
      </c>
      <c r="K201" s="36">
        <f>SUMIFS(СВЦЭМ!$F$39:$F$782,СВЦЭМ!$A$39:$A$782,$A201,СВЦЭМ!$B$39:$B$782,K$190)+'СЕТ СН'!$F$12</f>
        <v>218.01204179999999</v>
      </c>
      <c r="L201" s="36">
        <f>SUMIFS(СВЦЭМ!$F$39:$F$782,СВЦЭМ!$A$39:$A$782,$A201,СВЦЭМ!$B$39:$B$782,L$190)+'СЕТ СН'!$F$12</f>
        <v>216.41504419</v>
      </c>
      <c r="M201" s="36">
        <f>SUMIFS(СВЦЭМ!$F$39:$F$782,СВЦЭМ!$A$39:$A$782,$A201,СВЦЭМ!$B$39:$B$782,M$190)+'СЕТ СН'!$F$12</f>
        <v>210.25668307000001</v>
      </c>
      <c r="N201" s="36">
        <f>SUMIFS(СВЦЭМ!$F$39:$F$782,СВЦЭМ!$A$39:$A$782,$A201,СВЦЭМ!$B$39:$B$782,N$190)+'СЕТ СН'!$F$12</f>
        <v>217.15201361000001</v>
      </c>
      <c r="O201" s="36">
        <f>SUMIFS(СВЦЭМ!$F$39:$F$782,СВЦЭМ!$A$39:$A$782,$A201,СВЦЭМ!$B$39:$B$782,O$190)+'СЕТ СН'!$F$12</f>
        <v>222.98673307999999</v>
      </c>
      <c r="P201" s="36">
        <f>SUMIFS(СВЦЭМ!$F$39:$F$782,СВЦЭМ!$A$39:$A$782,$A201,СВЦЭМ!$B$39:$B$782,P$190)+'СЕТ СН'!$F$12</f>
        <v>226.02612518999999</v>
      </c>
      <c r="Q201" s="36">
        <f>SUMIFS(СВЦЭМ!$F$39:$F$782,СВЦЭМ!$A$39:$A$782,$A201,СВЦЭМ!$B$39:$B$782,Q$190)+'СЕТ СН'!$F$12</f>
        <v>227.27636235</v>
      </c>
      <c r="R201" s="36">
        <f>SUMIFS(СВЦЭМ!$F$39:$F$782,СВЦЭМ!$A$39:$A$782,$A201,СВЦЭМ!$B$39:$B$782,R$190)+'СЕТ СН'!$F$12</f>
        <v>228.52740985</v>
      </c>
      <c r="S201" s="36">
        <f>SUMIFS(СВЦЭМ!$F$39:$F$782,СВЦЭМ!$A$39:$A$782,$A201,СВЦЭМ!$B$39:$B$782,S$190)+'СЕТ СН'!$F$12</f>
        <v>227.85380393</v>
      </c>
      <c r="T201" s="36">
        <f>SUMIFS(СВЦЭМ!$F$39:$F$782,СВЦЭМ!$A$39:$A$782,$A201,СВЦЭМ!$B$39:$B$782,T$190)+'СЕТ СН'!$F$12</f>
        <v>224.49678711999999</v>
      </c>
      <c r="U201" s="36">
        <f>SUMIFS(СВЦЭМ!$F$39:$F$782,СВЦЭМ!$A$39:$A$782,$A201,СВЦЭМ!$B$39:$B$782,U$190)+'СЕТ СН'!$F$12</f>
        <v>221.27032287</v>
      </c>
      <c r="V201" s="36">
        <f>SUMIFS(СВЦЭМ!$F$39:$F$782,СВЦЭМ!$A$39:$A$782,$A201,СВЦЭМ!$B$39:$B$782,V$190)+'СЕТ СН'!$F$12</f>
        <v>219.39837394</v>
      </c>
      <c r="W201" s="36">
        <f>SUMIFS(СВЦЭМ!$F$39:$F$782,СВЦЭМ!$A$39:$A$782,$A201,СВЦЭМ!$B$39:$B$782,W$190)+'СЕТ СН'!$F$12</f>
        <v>220.75922976999999</v>
      </c>
      <c r="X201" s="36">
        <f>SUMIFS(СВЦЭМ!$F$39:$F$782,СВЦЭМ!$A$39:$A$782,$A201,СВЦЭМ!$B$39:$B$782,X$190)+'СЕТ СН'!$F$12</f>
        <v>226.00200387000001</v>
      </c>
      <c r="Y201" s="36">
        <f>SUMIFS(СВЦЭМ!$F$39:$F$782,СВЦЭМ!$A$39:$A$782,$A201,СВЦЭМ!$B$39:$B$782,Y$190)+'СЕТ СН'!$F$12</f>
        <v>231.90080904999999</v>
      </c>
    </row>
    <row r="202" spans="1:25" ht="15.75" x14ac:dyDescent="0.2">
      <c r="A202" s="35">
        <f t="shared" si="5"/>
        <v>44997</v>
      </c>
      <c r="B202" s="36">
        <f>SUMIFS(СВЦЭМ!$F$39:$F$782,СВЦЭМ!$A$39:$A$782,$A202,СВЦЭМ!$B$39:$B$782,B$190)+'СЕТ СН'!$F$12</f>
        <v>238.16361875000001</v>
      </c>
      <c r="C202" s="36">
        <f>SUMIFS(СВЦЭМ!$F$39:$F$782,СВЦЭМ!$A$39:$A$782,$A202,СВЦЭМ!$B$39:$B$782,C$190)+'СЕТ СН'!$F$12</f>
        <v>245.88279356999999</v>
      </c>
      <c r="D202" s="36">
        <f>SUMIFS(СВЦЭМ!$F$39:$F$782,СВЦЭМ!$A$39:$A$782,$A202,СВЦЭМ!$B$39:$B$782,D$190)+'СЕТ СН'!$F$12</f>
        <v>249.75344580000001</v>
      </c>
      <c r="E202" s="36">
        <f>SUMIFS(СВЦЭМ!$F$39:$F$782,СВЦЭМ!$A$39:$A$782,$A202,СВЦЭМ!$B$39:$B$782,E$190)+'СЕТ СН'!$F$12</f>
        <v>248.43146067000001</v>
      </c>
      <c r="F202" s="36">
        <f>SUMIFS(СВЦЭМ!$F$39:$F$782,СВЦЭМ!$A$39:$A$782,$A202,СВЦЭМ!$B$39:$B$782,F$190)+'СЕТ СН'!$F$12</f>
        <v>248.82994815999999</v>
      </c>
      <c r="G202" s="36">
        <f>SUMIFS(СВЦЭМ!$F$39:$F$782,СВЦЭМ!$A$39:$A$782,$A202,СВЦЭМ!$B$39:$B$782,G$190)+'СЕТ СН'!$F$12</f>
        <v>248.09654062000001</v>
      </c>
      <c r="H202" s="36">
        <f>SUMIFS(СВЦЭМ!$F$39:$F$782,СВЦЭМ!$A$39:$A$782,$A202,СВЦЭМ!$B$39:$B$782,H$190)+'СЕТ СН'!$F$12</f>
        <v>246.39816544000001</v>
      </c>
      <c r="I202" s="36">
        <f>SUMIFS(СВЦЭМ!$F$39:$F$782,СВЦЭМ!$A$39:$A$782,$A202,СВЦЭМ!$B$39:$B$782,I$190)+'СЕТ СН'!$F$12</f>
        <v>241.86191550999999</v>
      </c>
      <c r="J202" s="36">
        <f>SUMIFS(СВЦЭМ!$F$39:$F$782,СВЦЭМ!$A$39:$A$782,$A202,СВЦЭМ!$B$39:$B$782,J$190)+'СЕТ СН'!$F$12</f>
        <v>238.44154752</v>
      </c>
      <c r="K202" s="36">
        <f>SUMIFS(СВЦЭМ!$F$39:$F$782,СВЦЭМ!$A$39:$A$782,$A202,СВЦЭМ!$B$39:$B$782,K$190)+'СЕТ СН'!$F$12</f>
        <v>228.76642931999999</v>
      </c>
      <c r="L202" s="36">
        <f>SUMIFS(СВЦЭМ!$F$39:$F$782,СВЦЭМ!$A$39:$A$782,$A202,СВЦЭМ!$B$39:$B$782,L$190)+'СЕТ СН'!$F$12</f>
        <v>225.22684516999999</v>
      </c>
      <c r="M202" s="36">
        <f>SUMIFS(СВЦЭМ!$F$39:$F$782,СВЦЭМ!$A$39:$A$782,$A202,СВЦЭМ!$B$39:$B$782,M$190)+'СЕТ СН'!$F$12</f>
        <v>225.41882993999999</v>
      </c>
      <c r="N202" s="36">
        <f>SUMIFS(СВЦЭМ!$F$39:$F$782,СВЦЭМ!$A$39:$A$782,$A202,СВЦЭМ!$B$39:$B$782,N$190)+'СЕТ СН'!$F$12</f>
        <v>228.94251700999999</v>
      </c>
      <c r="O202" s="36">
        <f>SUMIFS(СВЦЭМ!$F$39:$F$782,СВЦЭМ!$A$39:$A$782,$A202,СВЦЭМ!$B$39:$B$782,O$190)+'СЕТ СН'!$F$12</f>
        <v>232.23693653999999</v>
      </c>
      <c r="P202" s="36">
        <f>SUMIFS(СВЦЭМ!$F$39:$F$782,СВЦЭМ!$A$39:$A$782,$A202,СВЦЭМ!$B$39:$B$782,P$190)+'СЕТ СН'!$F$12</f>
        <v>234.44847378</v>
      </c>
      <c r="Q202" s="36">
        <f>SUMIFS(СВЦЭМ!$F$39:$F$782,СВЦЭМ!$A$39:$A$782,$A202,СВЦЭМ!$B$39:$B$782,Q$190)+'СЕТ СН'!$F$12</f>
        <v>235.91077816999999</v>
      </c>
      <c r="R202" s="36">
        <f>SUMIFS(СВЦЭМ!$F$39:$F$782,СВЦЭМ!$A$39:$A$782,$A202,СВЦЭМ!$B$39:$B$782,R$190)+'СЕТ СН'!$F$12</f>
        <v>235.40394142</v>
      </c>
      <c r="S202" s="36">
        <f>SUMIFS(СВЦЭМ!$F$39:$F$782,СВЦЭМ!$A$39:$A$782,$A202,СВЦЭМ!$B$39:$B$782,S$190)+'СЕТ СН'!$F$12</f>
        <v>232.91969248999999</v>
      </c>
      <c r="T202" s="36">
        <f>SUMIFS(СВЦЭМ!$F$39:$F$782,СВЦЭМ!$A$39:$A$782,$A202,СВЦЭМ!$B$39:$B$782,T$190)+'СЕТ СН'!$F$12</f>
        <v>229.58793789999999</v>
      </c>
      <c r="U202" s="36">
        <f>SUMIFS(СВЦЭМ!$F$39:$F$782,СВЦЭМ!$A$39:$A$782,$A202,СВЦЭМ!$B$39:$B$782,U$190)+'СЕТ СН'!$F$12</f>
        <v>226.65576203000001</v>
      </c>
      <c r="V202" s="36">
        <f>SUMIFS(СВЦЭМ!$F$39:$F$782,СВЦЭМ!$A$39:$A$782,$A202,СВЦЭМ!$B$39:$B$782,V$190)+'СЕТ СН'!$F$12</f>
        <v>230.67780925</v>
      </c>
      <c r="W202" s="36">
        <f>SUMIFS(СВЦЭМ!$F$39:$F$782,СВЦЭМ!$A$39:$A$782,$A202,СВЦЭМ!$B$39:$B$782,W$190)+'СЕТ СН'!$F$12</f>
        <v>231.41116529999999</v>
      </c>
      <c r="X202" s="36">
        <f>SUMIFS(СВЦЭМ!$F$39:$F$782,СВЦЭМ!$A$39:$A$782,$A202,СВЦЭМ!$B$39:$B$782,X$190)+'СЕТ СН'!$F$12</f>
        <v>236.73087498000001</v>
      </c>
      <c r="Y202" s="36">
        <f>SUMIFS(СВЦЭМ!$F$39:$F$782,СВЦЭМ!$A$39:$A$782,$A202,СВЦЭМ!$B$39:$B$782,Y$190)+'СЕТ СН'!$F$12</f>
        <v>240.61070943000001</v>
      </c>
    </row>
    <row r="203" spans="1:25" ht="15.75" x14ac:dyDescent="0.2">
      <c r="A203" s="35">
        <f t="shared" si="5"/>
        <v>44998</v>
      </c>
      <c r="B203" s="36">
        <f>SUMIFS(СВЦЭМ!$F$39:$F$782,СВЦЭМ!$A$39:$A$782,$A203,СВЦЭМ!$B$39:$B$782,B$190)+'СЕТ СН'!$F$12</f>
        <v>240.17841467</v>
      </c>
      <c r="C203" s="36">
        <f>SUMIFS(СВЦЭМ!$F$39:$F$782,СВЦЭМ!$A$39:$A$782,$A203,СВЦЭМ!$B$39:$B$782,C$190)+'СЕТ СН'!$F$12</f>
        <v>244.86929688000001</v>
      </c>
      <c r="D203" s="36">
        <f>SUMIFS(СВЦЭМ!$F$39:$F$782,СВЦЭМ!$A$39:$A$782,$A203,СВЦЭМ!$B$39:$B$782,D$190)+'СЕТ СН'!$F$12</f>
        <v>249.34559342</v>
      </c>
      <c r="E203" s="36">
        <f>SUMIFS(СВЦЭМ!$F$39:$F$782,СВЦЭМ!$A$39:$A$782,$A203,СВЦЭМ!$B$39:$B$782,E$190)+'СЕТ СН'!$F$12</f>
        <v>249.5552098</v>
      </c>
      <c r="F203" s="36">
        <f>SUMIFS(СВЦЭМ!$F$39:$F$782,СВЦЭМ!$A$39:$A$782,$A203,СВЦЭМ!$B$39:$B$782,F$190)+'СЕТ СН'!$F$12</f>
        <v>251.27198779</v>
      </c>
      <c r="G203" s="36">
        <f>SUMIFS(СВЦЭМ!$F$39:$F$782,СВЦЭМ!$A$39:$A$782,$A203,СВЦЭМ!$B$39:$B$782,G$190)+'СЕТ СН'!$F$12</f>
        <v>248.14168021</v>
      </c>
      <c r="H203" s="36">
        <f>SUMIFS(СВЦЭМ!$F$39:$F$782,СВЦЭМ!$A$39:$A$782,$A203,СВЦЭМ!$B$39:$B$782,H$190)+'СЕТ СН'!$F$12</f>
        <v>242.62171837</v>
      </c>
      <c r="I203" s="36">
        <f>SUMIFS(СВЦЭМ!$F$39:$F$782,СВЦЭМ!$A$39:$A$782,$A203,СВЦЭМ!$B$39:$B$782,I$190)+'СЕТ СН'!$F$12</f>
        <v>237.93533074000001</v>
      </c>
      <c r="J203" s="36">
        <f>SUMIFS(СВЦЭМ!$F$39:$F$782,СВЦЭМ!$A$39:$A$782,$A203,СВЦЭМ!$B$39:$B$782,J$190)+'СЕТ СН'!$F$12</f>
        <v>237.90225106</v>
      </c>
      <c r="K203" s="36">
        <f>SUMIFS(СВЦЭМ!$F$39:$F$782,СВЦЭМ!$A$39:$A$782,$A203,СВЦЭМ!$B$39:$B$782,K$190)+'СЕТ СН'!$F$12</f>
        <v>232.50778907</v>
      </c>
      <c r="L203" s="36">
        <f>SUMIFS(СВЦЭМ!$F$39:$F$782,СВЦЭМ!$A$39:$A$782,$A203,СВЦЭМ!$B$39:$B$782,L$190)+'СЕТ СН'!$F$12</f>
        <v>233.27344839</v>
      </c>
      <c r="M203" s="36">
        <f>SUMIFS(СВЦЭМ!$F$39:$F$782,СВЦЭМ!$A$39:$A$782,$A203,СВЦЭМ!$B$39:$B$782,M$190)+'СЕТ СН'!$F$12</f>
        <v>233.63860184000001</v>
      </c>
      <c r="N203" s="36">
        <f>SUMIFS(СВЦЭМ!$F$39:$F$782,СВЦЭМ!$A$39:$A$782,$A203,СВЦЭМ!$B$39:$B$782,N$190)+'СЕТ СН'!$F$12</f>
        <v>236.53965528000001</v>
      </c>
      <c r="O203" s="36">
        <f>SUMIFS(СВЦЭМ!$F$39:$F$782,СВЦЭМ!$A$39:$A$782,$A203,СВЦЭМ!$B$39:$B$782,O$190)+'СЕТ СН'!$F$12</f>
        <v>239.50133693999999</v>
      </c>
      <c r="P203" s="36">
        <f>SUMIFS(СВЦЭМ!$F$39:$F$782,СВЦЭМ!$A$39:$A$782,$A203,СВЦЭМ!$B$39:$B$782,P$190)+'СЕТ СН'!$F$12</f>
        <v>240.00095654</v>
      </c>
      <c r="Q203" s="36">
        <f>SUMIFS(СВЦЭМ!$F$39:$F$782,СВЦЭМ!$A$39:$A$782,$A203,СВЦЭМ!$B$39:$B$782,Q$190)+'СЕТ СН'!$F$12</f>
        <v>239.53715842</v>
      </c>
      <c r="R203" s="36">
        <f>SUMIFS(СВЦЭМ!$F$39:$F$782,СВЦЭМ!$A$39:$A$782,$A203,СВЦЭМ!$B$39:$B$782,R$190)+'СЕТ СН'!$F$12</f>
        <v>239.89982130999999</v>
      </c>
      <c r="S203" s="36">
        <f>SUMIFS(СВЦЭМ!$F$39:$F$782,СВЦЭМ!$A$39:$A$782,$A203,СВЦЭМ!$B$39:$B$782,S$190)+'СЕТ СН'!$F$12</f>
        <v>239.13121988</v>
      </c>
      <c r="T203" s="36">
        <f>SUMIFS(СВЦЭМ!$F$39:$F$782,СВЦЭМ!$A$39:$A$782,$A203,СВЦЭМ!$B$39:$B$782,T$190)+'СЕТ СН'!$F$12</f>
        <v>236.35389397</v>
      </c>
      <c r="U203" s="36">
        <f>SUMIFS(СВЦЭМ!$F$39:$F$782,СВЦЭМ!$A$39:$A$782,$A203,СВЦЭМ!$B$39:$B$782,U$190)+'СЕТ СН'!$F$12</f>
        <v>232.80960682</v>
      </c>
      <c r="V203" s="36">
        <f>SUMIFS(СВЦЭМ!$F$39:$F$782,СВЦЭМ!$A$39:$A$782,$A203,СВЦЭМ!$B$39:$B$782,V$190)+'СЕТ СН'!$F$12</f>
        <v>232.47738335</v>
      </c>
      <c r="W203" s="36">
        <f>SUMIFS(СВЦЭМ!$F$39:$F$782,СВЦЭМ!$A$39:$A$782,$A203,СВЦЭМ!$B$39:$B$782,W$190)+'СЕТ СН'!$F$12</f>
        <v>232.13396885</v>
      </c>
      <c r="X203" s="36">
        <f>SUMIFS(СВЦЭМ!$F$39:$F$782,СВЦЭМ!$A$39:$A$782,$A203,СВЦЭМ!$B$39:$B$782,X$190)+'СЕТ СН'!$F$12</f>
        <v>237.90912333</v>
      </c>
      <c r="Y203" s="36">
        <f>SUMIFS(СВЦЭМ!$F$39:$F$782,СВЦЭМ!$A$39:$A$782,$A203,СВЦЭМ!$B$39:$B$782,Y$190)+'СЕТ СН'!$F$12</f>
        <v>237.10780782</v>
      </c>
    </row>
    <row r="204" spans="1:25" ht="15.75" x14ac:dyDescent="0.2">
      <c r="A204" s="35">
        <f t="shared" si="5"/>
        <v>44999</v>
      </c>
      <c r="B204" s="36">
        <f>SUMIFS(СВЦЭМ!$F$39:$F$782,СВЦЭМ!$A$39:$A$782,$A204,СВЦЭМ!$B$39:$B$782,B$190)+'СЕТ СН'!$F$12</f>
        <v>247.94664949</v>
      </c>
      <c r="C204" s="36">
        <f>SUMIFS(СВЦЭМ!$F$39:$F$782,СВЦЭМ!$A$39:$A$782,$A204,СВЦЭМ!$B$39:$B$782,C$190)+'СЕТ СН'!$F$12</f>
        <v>255.8681484</v>
      </c>
      <c r="D204" s="36">
        <f>SUMIFS(СВЦЭМ!$F$39:$F$782,СВЦЭМ!$A$39:$A$782,$A204,СВЦЭМ!$B$39:$B$782,D$190)+'СЕТ СН'!$F$12</f>
        <v>260.72481900999998</v>
      </c>
      <c r="E204" s="36">
        <f>SUMIFS(СВЦЭМ!$F$39:$F$782,СВЦЭМ!$A$39:$A$782,$A204,СВЦЭМ!$B$39:$B$782,E$190)+'СЕТ СН'!$F$12</f>
        <v>261.47116955000001</v>
      </c>
      <c r="F204" s="36">
        <f>SUMIFS(СВЦЭМ!$F$39:$F$782,СВЦЭМ!$A$39:$A$782,$A204,СВЦЭМ!$B$39:$B$782,F$190)+'СЕТ СН'!$F$12</f>
        <v>261.16629266000001</v>
      </c>
      <c r="G204" s="36">
        <f>SUMIFS(СВЦЭМ!$F$39:$F$782,СВЦЭМ!$A$39:$A$782,$A204,СВЦЭМ!$B$39:$B$782,G$190)+'СЕТ СН'!$F$12</f>
        <v>259.37073098000002</v>
      </c>
      <c r="H204" s="36">
        <f>SUMIFS(СВЦЭМ!$F$39:$F$782,СВЦЭМ!$A$39:$A$782,$A204,СВЦЭМ!$B$39:$B$782,H$190)+'СЕТ СН'!$F$12</f>
        <v>250.86646970999999</v>
      </c>
      <c r="I204" s="36">
        <f>SUMIFS(СВЦЭМ!$F$39:$F$782,СВЦЭМ!$A$39:$A$782,$A204,СВЦЭМ!$B$39:$B$782,I$190)+'СЕТ СН'!$F$12</f>
        <v>241.72465668999999</v>
      </c>
      <c r="J204" s="36">
        <f>SUMIFS(СВЦЭМ!$F$39:$F$782,СВЦЭМ!$A$39:$A$782,$A204,СВЦЭМ!$B$39:$B$782,J$190)+'СЕТ СН'!$F$12</f>
        <v>242.31369792999999</v>
      </c>
      <c r="K204" s="36">
        <f>SUMIFS(СВЦЭМ!$F$39:$F$782,СВЦЭМ!$A$39:$A$782,$A204,СВЦЭМ!$B$39:$B$782,K$190)+'СЕТ СН'!$F$12</f>
        <v>237.01767604</v>
      </c>
      <c r="L204" s="36">
        <f>SUMIFS(СВЦЭМ!$F$39:$F$782,СВЦЭМ!$A$39:$A$782,$A204,СВЦЭМ!$B$39:$B$782,L$190)+'СЕТ СН'!$F$12</f>
        <v>235.64874484000001</v>
      </c>
      <c r="M204" s="36">
        <f>SUMIFS(СВЦЭМ!$F$39:$F$782,СВЦЭМ!$A$39:$A$782,$A204,СВЦЭМ!$B$39:$B$782,M$190)+'СЕТ СН'!$F$12</f>
        <v>232.11158205999999</v>
      </c>
      <c r="N204" s="36">
        <f>SUMIFS(СВЦЭМ!$F$39:$F$782,СВЦЭМ!$A$39:$A$782,$A204,СВЦЭМ!$B$39:$B$782,N$190)+'СЕТ СН'!$F$12</f>
        <v>236.48723576</v>
      </c>
      <c r="O204" s="36">
        <f>SUMIFS(СВЦЭМ!$F$39:$F$782,СВЦЭМ!$A$39:$A$782,$A204,СВЦЭМ!$B$39:$B$782,O$190)+'СЕТ СН'!$F$12</f>
        <v>240.56662127999999</v>
      </c>
      <c r="P204" s="36">
        <f>SUMIFS(СВЦЭМ!$F$39:$F$782,СВЦЭМ!$A$39:$A$782,$A204,СВЦЭМ!$B$39:$B$782,P$190)+'СЕТ СН'!$F$12</f>
        <v>241.39154801999999</v>
      </c>
      <c r="Q204" s="36">
        <f>SUMIFS(СВЦЭМ!$F$39:$F$782,СВЦЭМ!$A$39:$A$782,$A204,СВЦЭМ!$B$39:$B$782,Q$190)+'СЕТ СН'!$F$12</f>
        <v>242.47630791</v>
      </c>
      <c r="R204" s="36">
        <f>SUMIFS(СВЦЭМ!$F$39:$F$782,СВЦЭМ!$A$39:$A$782,$A204,СВЦЭМ!$B$39:$B$782,R$190)+'СЕТ СН'!$F$12</f>
        <v>240.97899676</v>
      </c>
      <c r="S204" s="36">
        <f>SUMIFS(СВЦЭМ!$F$39:$F$782,СВЦЭМ!$A$39:$A$782,$A204,СВЦЭМ!$B$39:$B$782,S$190)+'СЕТ СН'!$F$12</f>
        <v>237.97053761999999</v>
      </c>
      <c r="T204" s="36">
        <f>SUMIFS(СВЦЭМ!$F$39:$F$782,СВЦЭМ!$A$39:$A$782,$A204,СВЦЭМ!$B$39:$B$782,T$190)+'СЕТ СН'!$F$12</f>
        <v>235.74163293999999</v>
      </c>
      <c r="U204" s="36">
        <f>SUMIFS(СВЦЭМ!$F$39:$F$782,СВЦЭМ!$A$39:$A$782,$A204,СВЦЭМ!$B$39:$B$782,U$190)+'СЕТ СН'!$F$12</f>
        <v>231.89914266</v>
      </c>
      <c r="V204" s="36">
        <f>SUMIFS(СВЦЭМ!$F$39:$F$782,СВЦЭМ!$A$39:$A$782,$A204,СВЦЭМ!$B$39:$B$782,V$190)+'СЕТ СН'!$F$12</f>
        <v>234.41200678999999</v>
      </c>
      <c r="W204" s="36">
        <f>SUMIFS(СВЦЭМ!$F$39:$F$782,СВЦЭМ!$A$39:$A$782,$A204,СВЦЭМ!$B$39:$B$782,W$190)+'СЕТ СН'!$F$12</f>
        <v>236.68548605999999</v>
      </c>
      <c r="X204" s="36">
        <f>SUMIFS(СВЦЭМ!$F$39:$F$782,СВЦЭМ!$A$39:$A$782,$A204,СВЦЭМ!$B$39:$B$782,X$190)+'СЕТ СН'!$F$12</f>
        <v>241.88825195999999</v>
      </c>
      <c r="Y204" s="36">
        <f>SUMIFS(СВЦЭМ!$F$39:$F$782,СВЦЭМ!$A$39:$A$782,$A204,СВЦЭМ!$B$39:$B$782,Y$190)+'СЕТ СН'!$F$12</f>
        <v>243.02510505000001</v>
      </c>
    </row>
    <row r="205" spans="1:25" ht="15.75" x14ac:dyDescent="0.2">
      <c r="A205" s="35">
        <f t="shared" si="5"/>
        <v>45000</v>
      </c>
      <c r="B205" s="36">
        <f>SUMIFS(СВЦЭМ!$F$39:$F$782,СВЦЭМ!$A$39:$A$782,$A205,СВЦЭМ!$B$39:$B$782,B$190)+'СЕТ СН'!$F$12</f>
        <v>246.35623652999999</v>
      </c>
      <c r="C205" s="36">
        <f>SUMIFS(СВЦЭМ!$F$39:$F$782,СВЦЭМ!$A$39:$A$782,$A205,СВЦЭМ!$B$39:$B$782,C$190)+'СЕТ СН'!$F$12</f>
        <v>253.95998336</v>
      </c>
      <c r="D205" s="36">
        <f>SUMIFS(СВЦЭМ!$F$39:$F$782,СВЦЭМ!$A$39:$A$782,$A205,СВЦЭМ!$B$39:$B$782,D$190)+'СЕТ СН'!$F$12</f>
        <v>258.34639941</v>
      </c>
      <c r="E205" s="36">
        <f>SUMIFS(СВЦЭМ!$F$39:$F$782,СВЦЭМ!$A$39:$A$782,$A205,СВЦЭМ!$B$39:$B$782,E$190)+'СЕТ СН'!$F$12</f>
        <v>259.30329669999998</v>
      </c>
      <c r="F205" s="36">
        <f>SUMIFS(СВЦЭМ!$F$39:$F$782,СВЦЭМ!$A$39:$A$782,$A205,СВЦЭМ!$B$39:$B$782,F$190)+'СЕТ СН'!$F$12</f>
        <v>259.46089837</v>
      </c>
      <c r="G205" s="36">
        <f>SUMIFS(СВЦЭМ!$F$39:$F$782,СВЦЭМ!$A$39:$A$782,$A205,СВЦЭМ!$B$39:$B$782,G$190)+'СЕТ СН'!$F$12</f>
        <v>257.54191823000002</v>
      </c>
      <c r="H205" s="36">
        <f>SUMIFS(СВЦЭМ!$F$39:$F$782,СВЦЭМ!$A$39:$A$782,$A205,СВЦЭМ!$B$39:$B$782,H$190)+'СЕТ СН'!$F$12</f>
        <v>248.13299083999999</v>
      </c>
      <c r="I205" s="36">
        <f>SUMIFS(СВЦЭМ!$F$39:$F$782,СВЦЭМ!$A$39:$A$782,$A205,СВЦЭМ!$B$39:$B$782,I$190)+'СЕТ СН'!$F$12</f>
        <v>239.00566979000001</v>
      </c>
      <c r="J205" s="36">
        <f>SUMIFS(СВЦЭМ!$F$39:$F$782,СВЦЭМ!$A$39:$A$782,$A205,СВЦЭМ!$B$39:$B$782,J$190)+'СЕТ СН'!$F$12</f>
        <v>239.20128402</v>
      </c>
      <c r="K205" s="36">
        <f>SUMIFS(СВЦЭМ!$F$39:$F$782,СВЦЭМ!$A$39:$A$782,$A205,СВЦЭМ!$B$39:$B$782,K$190)+'СЕТ СН'!$F$12</f>
        <v>233.81747171999999</v>
      </c>
      <c r="L205" s="36">
        <f>SUMIFS(СВЦЭМ!$F$39:$F$782,СВЦЭМ!$A$39:$A$782,$A205,СВЦЭМ!$B$39:$B$782,L$190)+'СЕТ СН'!$F$12</f>
        <v>232.32751614</v>
      </c>
      <c r="M205" s="36">
        <f>SUMIFS(СВЦЭМ!$F$39:$F$782,СВЦЭМ!$A$39:$A$782,$A205,СВЦЭМ!$B$39:$B$782,M$190)+'СЕТ СН'!$F$12</f>
        <v>233.71214924</v>
      </c>
      <c r="N205" s="36">
        <f>SUMIFS(СВЦЭМ!$F$39:$F$782,СВЦЭМ!$A$39:$A$782,$A205,СВЦЭМ!$B$39:$B$782,N$190)+'СЕТ СН'!$F$12</f>
        <v>238.15810429000001</v>
      </c>
      <c r="O205" s="36">
        <f>SUMIFS(СВЦЭМ!$F$39:$F$782,СВЦЭМ!$A$39:$A$782,$A205,СВЦЭМ!$B$39:$B$782,O$190)+'СЕТ СН'!$F$12</f>
        <v>239.35506333999999</v>
      </c>
      <c r="P205" s="36">
        <f>SUMIFS(СВЦЭМ!$F$39:$F$782,СВЦЭМ!$A$39:$A$782,$A205,СВЦЭМ!$B$39:$B$782,P$190)+'СЕТ СН'!$F$12</f>
        <v>239.94167378</v>
      </c>
      <c r="Q205" s="36">
        <f>SUMIFS(СВЦЭМ!$F$39:$F$782,СВЦЭМ!$A$39:$A$782,$A205,СВЦЭМ!$B$39:$B$782,Q$190)+'СЕТ СН'!$F$12</f>
        <v>241.51958392</v>
      </c>
      <c r="R205" s="36">
        <f>SUMIFS(СВЦЭМ!$F$39:$F$782,СВЦЭМ!$A$39:$A$782,$A205,СВЦЭМ!$B$39:$B$782,R$190)+'СЕТ СН'!$F$12</f>
        <v>240.73088097999999</v>
      </c>
      <c r="S205" s="36">
        <f>SUMIFS(СВЦЭМ!$F$39:$F$782,СВЦЭМ!$A$39:$A$782,$A205,СВЦЭМ!$B$39:$B$782,S$190)+'СЕТ СН'!$F$12</f>
        <v>237.74171949000001</v>
      </c>
      <c r="T205" s="36">
        <f>SUMIFS(СВЦЭМ!$F$39:$F$782,СВЦЭМ!$A$39:$A$782,$A205,СВЦЭМ!$B$39:$B$782,T$190)+'СЕТ СН'!$F$12</f>
        <v>234.55950222999999</v>
      </c>
      <c r="U205" s="36">
        <f>SUMIFS(СВЦЭМ!$F$39:$F$782,СВЦЭМ!$A$39:$A$782,$A205,СВЦЭМ!$B$39:$B$782,U$190)+'СЕТ СН'!$F$12</f>
        <v>230.85882398000001</v>
      </c>
      <c r="V205" s="36">
        <f>SUMIFS(СВЦЭМ!$F$39:$F$782,СВЦЭМ!$A$39:$A$782,$A205,СВЦЭМ!$B$39:$B$782,V$190)+'СЕТ СН'!$F$12</f>
        <v>230.89299263999999</v>
      </c>
      <c r="W205" s="36">
        <f>SUMIFS(СВЦЭМ!$F$39:$F$782,СВЦЭМ!$A$39:$A$782,$A205,СВЦЭМ!$B$39:$B$782,W$190)+'СЕТ СН'!$F$12</f>
        <v>232.72315585000001</v>
      </c>
      <c r="X205" s="36">
        <f>SUMIFS(СВЦЭМ!$F$39:$F$782,СВЦЭМ!$A$39:$A$782,$A205,СВЦЭМ!$B$39:$B$782,X$190)+'СЕТ СН'!$F$12</f>
        <v>237.56569275000001</v>
      </c>
      <c r="Y205" s="36">
        <f>SUMIFS(СВЦЭМ!$F$39:$F$782,СВЦЭМ!$A$39:$A$782,$A205,СВЦЭМ!$B$39:$B$782,Y$190)+'СЕТ СН'!$F$12</f>
        <v>240.40695941000001</v>
      </c>
    </row>
    <row r="206" spans="1:25" ht="15.75" x14ac:dyDescent="0.2">
      <c r="A206" s="35">
        <f t="shared" si="5"/>
        <v>45001</v>
      </c>
      <c r="B206" s="36">
        <f>SUMIFS(СВЦЭМ!$F$39:$F$782,СВЦЭМ!$A$39:$A$782,$A206,СВЦЭМ!$B$39:$B$782,B$190)+'СЕТ СН'!$F$12</f>
        <v>240.67064909000001</v>
      </c>
      <c r="C206" s="36">
        <f>SUMIFS(СВЦЭМ!$F$39:$F$782,СВЦЭМ!$A$39:$A$782,$A206,СВЦЭМ!$B$39:$B$782,C$190)+'СЕТ СН'!$F$12</f>
        <v>248.90525457999999</v>
      </c>
      <c r="D206" s="36">
        <f>SUMIFS(СВЦЭМ!$F$39:$F$782,СВЦЭМ!$A$39:$A$782,$A206,СВЦЭМ!$B$39:$B$782,D$190)+'СЕТ СН'!$F$12</f>
        <v>251.95568989</v>
      </c>
      <c r="E206" s="36">
        <f>SUMIFS(СВЦЭМ!$F$39:$F$782,СВЦЭМ!$A$39:$A$782,$A206,СВЦЭМ!$B$39:$B$782,E$190)+'СЕТ СН'!$F$12</f>
        <v>254.45823816000001</v>
      </c>
      <c r="F206" s="36">
        <f>SUMIFS(СВЦЭМ!$F$39:$F$782,СВЦЭМ!$A$39:$A$782,$A206,СВЦЭМ!$B$39:$B$782,F$190)+'СЕТ СН'!$F$12</f>
        <v>255.02931372</v>
      </c>
      <c r="G206" s="36">
        <f>SUMIFS(СВЦЭМ!$F$39:$F$782,СВЦЭМ!$A$39:$A$782,$A206,СВЦЭМ!$B$39:$B$782,G$190)+'СЕТ СН'!$F$12</f>
        <v>252.35755259000001</v>
      </c>
      <c r="H206" s="36">
        <f>SUMIFS(СВЦЭМ!$F$39:$F$782,СВЦЭМ!$A$39:$A$782,$A206,СВЦЭМ!$B$39:$B$782,H$190)+'СЕТ СН'!$F$12</f>
        <v>243.09676003999999</v>
      </c>
      <c r="I206" s="36">
        <f>SUMIFS(СВЦЭМ!$F$39:$F$782,СВЦЭМ!$A$39:$A$782,$A206,СВЦЭМ!$B$39:$B$782,I$190)+'СЕТ СН'!$F$12</f>
        <v>239.25113008</v>
      </c>
      <c r="J206" s="36">
        <f>SUMIFS(СВЦЭМ!$F$39:$F$782,СВЦЭМ!$A$39:$A$782,$A206,СВЦЭМ!$B$39:$B$782,J$190)+'СЕТ СН'!$F$12</f>
        <v>239.04427960000001</v>
      </c>
      <c r="K206" s="36">
        <f>SUMIFS(СВЦЭМ!$F$39:$F$782,СВЦЭМ!$A$39:$A$782,$A206,СВЦЭМ!$B$39:$B$782,K$190)+'СЕТ СН'!$F$12</f>
        <v>236.90264911</v>
      </c>
      <c r="L206" s="36">
        <f>SUMIFS(СВЦЭМ!$F$39:$F$782,СВЦЭМ!$A$39:$A$782,$A206,СВЦЭМ!$B$39:$B$782,L$190)+'СЕТ СН'!$F$12</f>
        <v>240.19026198</v>
      </c>
      <c r="M206" s="36">
        <f>SUMIFS(СВЦЭМ!$F$39:$F$782,СВЦЭМ!$A$39:$A$782,$A206,СВЦЭМ!$B$39:$B$782,M$190)+'СЕТ СН'!$F$12</f>
        <v>244.03818129999999</v>
      </c>
      <c r="N206" s="36">
        <f>SUMIFS(СВЦЭМ!$F$39:$F$782,СВЦЭМ!$A$39:$A$782,$A206,СВЦЭМ!$B$39:$B$782,N$190)+'СЕТ СН'!$F$12</f>
        <v>248.68923863000001</v>
      </c>
      <c r="O206" s="36">
        <f>SUMIFS(СВЦЭМ!$F$39:$F$782,СВЦЭМ!$A$39:$A$782,$A206,СВЦЭМ!$B$39:$B$782,O$190)+'СЕТ СН'!$F$12</f>
        <v>250.10343405</v>
      </c>
      <c r="P206" s="36">
        <f>SUMIFS(СВЦЭМ!$F$39:$F$782,СВЦЭМ!$A$39:$A$782,$A206,СВЦЭМ!$B$39:$B$782,P$190)+'СЕТ СН'!$F$12</f>
        <v>251.66592313000001</v>
      </c>
      <c r="Q206" s="36">
        <f>SUMIFS(СВЦЭМ!$F$39:$F$782,СВЦЭМ!$A$39:$A$782,$A206,СВЦЭМ!$B$39:$B$782,Q$190)+'СЕТ СН'!$F$12</f>
        <v>251.62261966</v>
      </c>
      <c r="R206" s="36">
        <f>SUMIFS(СВЦЭМ!$F$39:$F$782,СВЦЭМ!$A$39:$A$782,$A206,СВЦЭМ!$B$39:$B$782,R$190)+'СЕТ СН'!$F$12</f>
        <v>253.38937297999999</v>
      </c>
      <c r="S206" s="36">
        <f>SUMIFS(СВЦЭМ!$F$39:$F$782,СВЦЭМ!$A$39:$A$782,$A206,СВЦЭМ!$B$39:$B$782,S$190)+'СЕТ СН'!$F$12</f>
        <v>250.97085200999999</v>
      </c>
      <c r="T206" s="36">
        <f>SUMIFS(СВЦЭМ!$F$39:$F$782,СВЦЭМ!$A$39:$A$782,$A206,СВЦЭМ!$B$39:$B$782,T$190)+'СЕТ СН'!$F$12</f>
        <v>243.33845262</v>
      </c>
      <c r="U206" s="36">
        <f>SUMIFS(СВЦЭМ!$F$39:$F$782,СВЦЭМ!$A$39:$A$782,$A206,СВЦЭМ!$B$39:$B$782,U$190)+'СЕТ СН'!$F$12</f>
        <v>238.47141744000001</v>
      </c>
      <c r="V206" s="36">
        <f>SUMIFS(СВЦЭМ!$F$39:$F$782,СВЦЭМ!$A$39:$A$782,$A206,СВЦЭМ!$B$39:$B$782,V$190)+'СЕТ СН'!$F$12</f>
        <v>237.83122245000001</v>
      </c>
      <c r="W206" s="36">
        <f>SUMIFS(СВЦЭМ!$F$39:$F$782,СВЦЭМ!$A$39:$A$782,$A206,СВЦЭМ!$B$39:$B$782,W$190)+'СЕТ СН'!$F$12</f>
        <v>240.87707362</v>
      </c>
      <c r="X206" s="36">
        <f>SUMIFS(СВЦЭМ!$F$39:$F$782,СВЦЭМ!$A$39:$A$782,$A206,СВЦЭМ!$B$39:$B$782,X$190)+'СЕТ СН'!$F$12</f>
        <v>238.58297261999999</v>
      </c>
      <c r="Y206" s="36">
        <f>SUMIFS(СВЦЭМ!$F$39:$F$782,СВЦЭМ!$A$39:$A$782,$A206,СВЦЭМ!$B$39:$B$782,Y$190)+'СЕТ СН'!$F$12</f>
        <v>241.68536752</v>
      </c>
    </row>
    <row r="207" spans="1:25" ht="15.75" x14ac:dyDescent="0.2">
      <c r="A207" s="35">
        <f t="shared" si="5"/>
        <v>45002</v>
      </c>
      <c r="B207" s="36">
        <f>SUMIFS(СВЦЭМ!$F$39:$F$782,СВЦЭМ!$A$39:$A$782,$A207,СВЦЭМ!$B$39:$B$782,B$190)+'СЕТ СН'!$F$12</f>
        <v>248.86104767</v>
      </c>
      <c r="C207" s="36">
        <f>SUMIFS(СВЦЭМ!$F$39:$F$782,СВЦЭМ!$A$39:$A$782,$A207,СВЦЭМ!$B$39:$B$782,C$190)+'СЕТ СН'!$F$12</f>
        <v>255.69562808000001</v>
      </c>
      <c r="D207" s="36">
        <f>SUMIFS(СВЦЭМ!$F$39:$F$782,СВЦЭМ!$A$39:$A$782,$A207,СВЦЭМ!$B$39:$B$782,D$190)+'СЕТ СН'!$F$12</f>
        <v>255.94733310000001</v>
      </c>
      <c r="E207" s="36">
        <f>SUMIFS(СВЦЭМ!$F$39:$F$782,СВЦЭМ!$A$39:$A$782,$A207,СВЦЭМ!$B$39:$B$782,E$190)+'СЕТ СН'!$F$12</f>
        <v>255.1175063</v>
      </c>
      <c r="F207" s="36">
        <f>SUMIFS(СВЦЭМ!$F$39:$F$782,СВЦЭМ!$A$39:$A$782,$A207,СВЦЭМ!$B$39:$B$782,F$190)+'СЕТ СН'!$F$12</f>
        <v>256.11319320000001</v>
      </c>
      <c r="G207" s="36">
        <f>SUMIFS(СВЦЭМ!$F$39:$F$782,СВЦЭМ!$A$39:$A$782,$A207,СВЦЭМ!$B$39:$B$782,G$190)+'СЕТ СН'!$F$12</f>
        <v>254.32798822999999</v>
      </c>
      <c r="H207" s="36">
        <f>SUMIFS(СВЦЭМ!$F$39:$F$782,СВЦЭМ!$A$39:$A$782,$A207,СВЦЭМ!$B$39:$B$782,H$190)+'СЕТ СН'!$F$12</f>
        <v>248.36318567999999</v>
      </c>
      <c r="I207" s="36">
        <f>SUMIFS(СВЦЭМ!$F$39:$F$782,СВЦЭМ!$A$39:$A$782,$A207,СВЦЭМ!$B$39:$B$782,I$190)+'СЕТ СН'!$F$12</f>
        <v>238.22039276999999</v>
      </c>
      <c r="J207" s="36">
        <f>SUMIFS(СВЦЭМ!$F$39:$F$782,СВЦЭМ!$A$39:$A$782,$A207,СВЦЭМ!$B$39:$B$782,J$190)+'СЕТ СН'!$F$12</f>
        <v>238.73600372000001</v>
      </c>
      <c r="K207" s="36">
        <f>SUMIFS(СВЦЭМ!$F$39:$F$782,СВЦЭМ!$A$39:$A$782,$A207,СВЦЭМ!$B$39:$B$782,K$190)+'СЕТ СН'!$F$12</f>
        <v>237.60116862999999</v>
      </c>
      <c r="L207" s="36">
        <f>SUMIFS(СВЦЭМ!$F$39:$F$782,СВЦЭМ!$A$39:$A$782,$A207,СВЦЭМ!$B$39:$B$782,L$190)+'СЕТ СН'!$F$12</f>
        <v>236.50882622</v>
      </c>
      <c r="M207" s="36">
        <f>SUMIFS(СВЦЭМ!$F$39:$F$782,СВЦЭМ!$A$39:$A$782,$A207,СВЦЭМ!$B$39:$B$782,M$190)+'СЕТ СН'!$F$12</f>
        <v>238.08938950000001</v>
      </c>
      <c r="N207" s="36">
        <f>SUMIFS(СВЦЭМ!$F$39:$F$782,СВЦЭМ!$A$39:$A$782,$A207,СВЦЭМ!$B$39:$B$782,N$190)+'СЕТ СН'!$F$12</f>
        <v>242.12471775</v>
      </c>
      <c r="O207" s="36">
        <f>SUMIFS(СВЦЭМ!$F$39:$F$782,СВЦЭМ!$A$39:$A$782,$A207,СВЦЭМ!$B$39:$B$782,O$190)+'СЕТ СН'!$F$12</f>
        <v>244.80772002</v>
      </c>
      <c r="P207" s="36">
        <f>SUMIFS(СВЦЭМ!$F$39:$F$782,СВЦЭМ!$A$39:$A$782,$A207,СВЦЭМ!$B$39:$B$782,P$190)+'СЕТ СН'!$F$12</f>
        <v>245.38455647000001</v>
      </c>
      <c r="Q207" s="36">
        <f>SUMIFS(СВЦЭМ!$F$39:$F$782,СВЦЭМ!$A$39:$A$782,$A207,СВЦЭМ!$B$39:$B$782,Q$190)+'СЕТ СН'!$F$12</f>
        <v>246.70835613</v>
      </c>
      <c r="R207" s="36">
        <f>SUMIFS(СВЦЭМ!$F$39:$F$782,СВЦЭМ!$A$39:$A$782,$A207,СВЦЭМ!$B$39:$B$782,R$190)+'СЕТ СН'!$F$12</f>
        <v>244.79850553</v>
      </c>
      <c r="S207" s="36">
        <f>SUMIFS(СВЦЭМ!$F$39:$F$782,СВЦЭМ!$A$39:$A$782,$A207,СВЦЭМ!$B$39:$B$782,S$190)+'СЕТ СН'!$F$12</f>
        <v>242.13197577</v>
      </c>
      <c r="T207" s="36">
        <f>SUMIFS(СВЦЭМ!$F$39:$F$782,СВЦЭМ!$A$39:$A$782,$A207,СВЦЭМ!$B$39:$B$782,T$190)+'СЕТ СН'!$F$12</f>
        <v>239.46324994</v>
      </c>
      <c r="U207" s="36">
        <f>SUMIFS(СВЦЭМ!$F$39:$F$782,СВЦЭМ!$A$39:$A$782,$A207,СВЦЭМ!$B$39:$B$782,U$190)+'СЕТ СН'!$F$12</f>
        <v>236.55258122999999</v>
      </c>
      <c r="V207" s="36">
        <f>SUMIFS(СВЦЭМ!$F$39:$F$782,СВЦЭМ!$A$39:$A$782,$A207,СВЦЭМ!$B$39:$B$782,V$190)+'СЕТ СН'!$F$12</f>
        <v>236.89813827</v>
      </c>
      <c r="W207" s="36">
        <f>SUMIFS(СВЦЭМ!$F$39:$F$782,СВЦЭМ!$A$39:$A$782,$A207,СВЦЭМ!$B$39:$B$782,W$190)+'СЕТ СН'!$F$12</f>
        <v>237.30607741</v>
      </c>
      <c r="X207" s="36">
        <f>SUMIFS(СВЦЭМ!$F$39:$F$782,СВЦЭМ!$A$39:$A$782,$A207,СВЦЭМ!$B$39:$B$782,X$190)+'СЕТ СН'!$F$12</f>
        <v>243.64676784</v>
      </c>
      <c r="Y207" s="36">
        <f>SUMIFS(СВЦЭМ!$F$39:$F$782,СВЦЭМ!$A$39:$A$782,$A207,СВЦЭМ!$B$39:$B$782,Y$190)+'СЕТ СН'!$F$12</f>
        <v>248.60964458999999</v>
      </c>
    </row>
    <row r="208" spans="1:25" ht="15.75" x14ac:dyDescent="0.2">
      <c r="A208" s="35">
        <f t="shared" si="5"/>
        <v>45003</v>
      </c>
      <c r="B208" s="36">
        <f>SUMIFS(СВЦЭМ!$F$39:$F$782,СВЦЭМ!$A$39:$A$782,$A208,СВЦЭМ!$B$39:$B$782,B$190)+'СЕТ СН'!$F$12</f>
        <v>228.89685646000001</v>
      </c>
      <c r="C208" s="36">
        <f>SUMIFS(СВЦЭМ!$F$39:$F$782,СВЦЭМ!$A$39:$A$782,$A208,СВЦЭМ!$B$39:$B$782,C$190)+'СЕТ СН'!$F$12</f>
        <v>235.4601711</v>
      </c>
      <c r="D208" s="36">
        <f>SUMIFS(СВЦЭМ!$F$39:$F$782,СВЦЭМ!$A$39:$A$782,$A208,СВЦЭМ!$B$39:$B$782,D$190)+'СЕТ СН'!$F$12</f>
        <v>239.15562822999999</v>
      </c>
      <c r="E208" s="36">
        <f>SUMIFS(СВЦЭМ!$F$39:$F$782,СВЦЭМ!$A$39:$A$782,$A208,СВЦЭМ!$B$39:$B$782,E$190)+'СЕТ СН'!$F$12</f>
        <v>239.42969407000001</v>
      </c>
      <c r="F208" s="36">
        <f>SUMIFS(СВЦЭМ!$F$39:$F$782,СВЦЭМ!$A$39:$A$782,$A208,СВЦЭМ!$B$39:$B$782,F$190)+'СЕТ СН'!$F$12</f>
        <v>242.04299236</v>
      </c>
      <c r="G208" s="36">
        <f>SUMIFS(СВЦЭМ!$F$39:$F$782,СВЦЭМ!$A$39:$A$782,$A208,СВЦЭМ!$B$39:$B$782,G$190)+'СЕТ СН'!$F$12</f>
        <v>239.13640591999999</v>
      </c>
      <c r="H208" s="36">
        <f>SUMIFS(СВЦЭМ!$F$39:$F$782,СВЦЭМ!$A$39:$A$782,$A208,СВЦЭМ!$B$39:$B$782,H$190)+'СЕТ СН'!$F$12</f>
        <v>238.72874899000001</v>
      </c>
      <c r="I208" s="36">
        <f>SUMIFS(СВЦЭМ!$F$39:$F$782,СВЦЭМ!$A$39:$A$782,$A208,СВЦЭМ!$B$39:$B$782,I$190)+'СЕТ СН'!$F$12</f>
        <v>236.32486521000001</v>
      </c>
      <c r="J208" s="36">
        <f>SUMIFS(СВЦЭМ!$F$39:$F$782,СВЦЭМ!$A$39:$A$782,$A208,СВЦЭМ!$B$39:$B$782,J$190)+'СЕТ СН'!$F$12</f>
        <v>230.44436053999999</v>
      </c>
      <c r="K208" s="36">
        <f>SUMIFS(СВЦЭМ!$F$39:$F$782,СВЦЭМ!$A$39:$A$782,$A208,СВЦЭМ!$B$39:$B$782,K$190)+'СЕТ СН'!$F$12</f>
        <v>221.77023943</v>
      </c>
      <c r="L208" s="36">
        <f>SUMIFS(СВЦЭМ!$F$39:$F$782,СВЦЭМ!$A$39:$A$782,$A208,СВЦЭМ!$B$39:$B$782,L$190)+'СЕТ СН'!$F$12</f>
        <v>215.46073301999999</v>
      </c>
      <c r="M208" s="36">
        <f>SUMIFS(СВЦЭМ!$F$39:$F$782,СВЦЭМ!$A$39:$A$782,$A208,СВЦЭМ!$B$39:$B$782,M$190)+'СЕТ СН'!$F$12</f>
        <v>213.77588893999999</v>
      </c>
      <c r="N208" s="36">
        <f>SUMIFS(СВЦЭМ!$F$39:$F$782,СВЦЭМ!$A$39:$A$782,$A208,СВЦЭМ!$B$39:$B$782,N$190)+'СЕТ СН'!$F$12</f>
        <v>218.2595412</v>
      </c>
      <c r="O208" s="36">
        <f>SUMIFS(СВЦЭМ!$F$39:$F$782,СВЦЭМ!$A$39:$A$782,$A208,СВЦЭМ!$B$39:$B$782,O$190)+'СЕТ СН'!$F$12</f>
        <v>214.78760713</v>
      </c>
      <c r="P208" s="36">
        <f>SUMIFS(СВЦЭМ!$F$39:$F$782,СВЦЭМ!$A$39:$A$782,$A208,СВЦЭМ!$B$39:$B$782,P$190)+'СЕТ СН'!$F$12</f>
        <v>217.10877045000001</v>
      </c>
      <c r="Q208" s="36">
        <f>SUMIFS(СВЦЭМ!$F$39:$F$782,СВЦЭМ!$A$39:$A$782,$A208,СВЦЭМ!$B$39:$B$782,Q$190)+'СЕТ СН'!$F$12</f>
        <v>218.09117320999999</v>
      </c>
      <c r="R208" s="36">
        <f>SUMIFS(СВЦЭМ!$F$39:$F$782,СВЦЭМ!$A$39:$A$782,$A208,СВЦЭМ!$B$39:$B$782,R$190)+'СЕТ СН'!$F$12</f>
        <v>224.81827937</v>
      </c>
      <c r="S208" s="36">
        <f>SUMIFS(СВЦЭМ!$F$39:$F$782,СВЦЭМ!$A$39:$A$782,$A208,СВЦЭМ!$B$39:$B$782,S$190)+'СЕТ СН'!$F$12</f>
        <v>219.94580329999999</v>
      </c>
      <c r="T208" s="36">
        <f>SUMIFS(СВЦЭМ!$F$39:$F$782,СВЦЭМ!$A$39:$A$782,$A208,СВЦЭМ!$B$39:$B$782,T$190)+'СЕТ СН'!$F$12</f>
        <v>218.71360661</v>
      </c>
      <c r="U208" s="36">
        <f>SUMIFS(СВЦЭМ!$F$39:$F$782,СВЦЭМ!$A$39:$A$782,$A208,СВЦЭМ!$B$39:$B$782,U$190)+'СЕТ СН'!$F$12</f>
        <v>217.24618003</v>
      </c>
      <c r="V208" s="36">
        <f>SUMIFS(СВЦЭМ!$F$39:$F$782,СВЦЭМ!$A$39:$A$782,$A208,СВЦЭМ!$B$39:$B$782,V$190)+'СЕТ СН'!$F$12</f>
        <v>213.00832070999999</v>
      </c>
      <c r="W208" s="36">
        <f>SUMIFS(СВЦЭМ!$F$39:$F$782,СВЦЭМ!$A$39:$A$782,$A208,СВЦЭМ!$B$39:$B$782,W$190)+'СЕТ СН'!$F$12</f>
        <v>214.70369618000001</v>
      </c>
      <c r="X208" s="36">
        <f>SUMIFS(СВЦЭМ!$F$39:$F$782,СВЦЭМ!$A$39:$A$782,$A208,СВЦЭМ!$B$39:$B$782,X$190)+'СЕТ СН'!$F$12</f>
        <v>219.72930169</v>
      </c>
      <c r="Y208" s="36">
        <f>SUMIFS(СВЦЭМ!$F$39:$F$782,СВЦЭМ!$A$39:$A$782,$A208,СВЦЭМ!$B$39:$B$782,Y$190)+'СЕТ СН'!$F$12</f>
        <v>223.08192994000001</v>
      </c>
    </row>
    <row r="209" spans="1:25" ht="15.75" x14ac:dyDescent="0.2">
      <c r="A209" s="35">
        <f t="shared" si="5"/>
        <v>45004</v>
      </c>
      <c r="B209" s="36">
        <f>SUMIFS(СВЦЭМ!$F$39:$F$782,СВЦЭМ!$A$39:$A$782,$A209,СВЦЭМ!$B$39:$B$782,B$190)+'СЕТ СН'!$F$12</f>
        <v>228.57491060999999</v>
      </c>
      <c r="C209" s="36">
        <f>SUMIFS(СВЦЭМ!$F$39:$F$782,СВЦЭМ!$A$39:$A$782,$A209,СВЦЭМ!$B$39:$B$782,C$190)+'СЕТ СН'!$F$12</f>
        <v>232.79940902000001</v>
      </c>
      <c r="D209" s="36">
        <f>SUMIFS(СВЦЭМ!$F$39:$F$782,СВЦЭМ!$A$39:$A$782,$A209,СВЦЭМ!$B$39:$B$782,D$190)+'СЕТ СН'!$F$12</f>
        <v>241.46552684</v>
      </c>
      <c r="E209" s="36">
        <f>SUMIFS(СВЦЭМ!$F$39:$F$782,СВЦЭМ!$A$39:$A$782,$A209,СВЦЭМ!$B$39:$B$782,E$190)+'СЕТ СН'!$F$12</f>
        <v>241.50889432</v>
      </c>
      <c r="F209" s="36">
        <f>SUMIFS(СВЦЭМ!$F$39:$F$782,СВЦЭМ!$A$39:$A$782,$A209,СВЦЭМ!$B$39:$B$782,F$190)+'СЕТ СН'!$F$12</f>
        <v>241.75939632000001</v>
      </c>
      <c r="G209" s="36">
        <f>SUMIFS(СВЦЭМ!$F$39:$F$782,СВЦЭМ!$A$39:$A$782,$A209,СВЦЭМ!$B$39:$B$782,G$190)+'СЕТ СН'!$F$12</f>
        <v>241.12517738</v>
      </c>
      <c r="H209" s="36">
        <f>SUMIFS(СВЦЭМ!$F$39:$F$782,СВЦЭМ!$A$39:$A$782,$A209,СВЦЭМ!$B$39:$B$782,H$190)+'СЕТ СН'!$F$12</f>
        <v>239.67212756000001</v>
      </c>
      <c r="I209" s="36">
        <f>SUMIFS(СВЦЭМ!$F$39:$F$782,СВЦЭМ!$A$39:$A$782,$A209,СВЦЭМ!$B$39:$B$782,I$190)+'СЕТ СН'!$F$12</f>
        <v>233.70933173</v>
      </c>
      <c r="J209" s="36">
        <f>SUMIFS(СВЦЭМ!$F$39:$F$782,СВЦЭМ!$A$39:$A$782,$A209,СВЦЭМ!$B$39:$B$782,J$190)+'СЕТ СН'!$F$12</f>
        <v>232.63626554000001</v>
      </c>
      <c r="K209" s="36">
        <f>SUMIFS(СВЦЭМ!$F$39:$F$782,СВЦЭМ!$A$39:$A$782,$A209,СВЦЭМ!$B$39:$B$782,K$190)+'СЕТ СН'!$F$12</f>
        <v>223.99615738</v>
      </c>
      <c r="L209" s="36">
        <f>SUMIFS(СВЦЭМ!$F$39:$F$782,СВЦЭМ!$A$39:$A$782,$A209,СВЦЭМ!$B$39:$B$782,L$190)+'СЕТ СН'!$F$12</f>
        <v>219.77435835</v>
      </c>
      <c r="M209" s="36">
        <f>SUMIFS(СВЦЭМ!$F$39:$F$782,СВЦЭМ!$A$39:$A$782,$A209,СВЦЭМ!$B$39:$B$782,M$190)+'СЕТ СН'!$F$12</f>
        <v>219.11159161</v>
      </c>
      <c r="N209" s="36">
        <f>SUMIFS(СВЦЭМ!$F$39:$F$782,СВЦЭМ!$A$39:$A$782,$A209,СВЦЭМ!$B$39:$B$782,N$190)+'СЕТ СН'!$F$12</f>
        <v>221.89839911000001</v>
      </c>
      <c r="O209" s="36">
        <f>SUMIFS(СВЦЭМ!$F$39:$F$782,СВЦЭМ!$A$39:$A$782,$A209,СВЦЭМ!$B$39:$B$782,O$190)+'СЕТ СН'!$F$12</f>
        <v>224.57843527</v>
      </c>
      <c r="P209" s="36">
        <f>SUMIFS(СВЦЭМ!$F$39:$F$782,СВЦЭМ!$A$39:$A$782,$A209,СВЦЭМ!$B$39:$B$782,P$190)+'СЕТ СН'!$F$12</f>
        <v>225.01572239000001</v>
      </c>
      <c r="Q209" s="36">
        <f>SUMIFS(СВЦЭМ!$F$39:$F$782,СВЦЭМ!$A$39:$A$782,$A209,СВЦЭМ!$B$39:$B$782,Q$190)+'СЕТ СН'!$F$12</f>
        <v>225.57939941999999</v>
      </c>
      <c r="R209" s="36">
        <f>SUMIFS(СВЦЭМ!$F$39:$F$782,СВЦЭМ!$A$39:$A$782,$A209,СВЦЭМ!$B$39:$B$782,R$190)+'СЕТ СН'!$F$12</f>
        <v>226.25661941999999</v>
      </c>
      <c r="S209" s="36">
        <f>SUMIFS(СВЦЭМ!$F$39:$F$782,СВЦЭМ!$A$39:$A$782,$A209,СВЦЭМ!$B$39:$B$782,S$190)+'СЕТ СН'!$F$12</f>
        <v>223.74072756000001</v>
      </c>
      <c r="T209" s="36">
        <f>SUMIFS(СВЦЭМ!$F$39:$F$782,СВЦЭМ!$A$39:$A$782,$A209,СВЦЭМ!$B$39:$B$782,T$190)+'СЕТ СН'!$F$12</f>
        <v>222.05510272000001</v>
      </c>
      <c r="U209" s="36">
        <f>SUMIFS(СВЦЭМ!$F$39:$F$782,СВЦЭМ!$A$39:$A$782,$A209,СВЦЭМ!$B$39:$B$782,U$190)+'СЕТ СН'!$F$12</f>
        <v>217.98351516</v>
      </c>
      <c r="V209" s="36">
        <f>SUMIFS(СВЦЭМ!$F$39:$F$782,СВЦЭМ!$A$39:$A$782,$A209,СВЦЭМ!$B$39:$B$782,V$190)+'СЕТ СН'!$F$12</f>
        <v>216.27191371999999</v>
      </c>
      <c r="W209" s="36">
        <f>SUMIFS(СВЦЭМ!$F$39:$F$782,СВЦЭМ!$A$39:$A$782,$A209,СВЦЭМ!$B$39:$B$782,W$190)+'СЕТ СН'!$F$12</f>
        <v>217.01113776</v>
      </c>
      <c r="X209" s="36">
        <f>SUMIFS(СВЦЭМ!$F$39:$F$782,СВЦЭМ!$A$39:$A$782,$A209,СВЦЭМ!$B$39:$B$782,X$190)+'СЕТ СН'!$F$12</f>
        <v>222.60230206</v>
      </c>
      <c r="Y209" s="36">
        <f>SUMIFS(СВЦЭМ!$F$39:$F$782,СВЦЭМ!$A$39:$A$782,$A209,СВЦЭМ!$B$39:$B$782,Y$190)+'СЕТ СН'!$F$12</f>
        <v>229.40925440999999</v>
      </c>
    </row>
    <row r="210" spans="1:25" ht="15.75" x14ac:dyDescent="0.2">
      <c r="A210" s="35">
        <f t="shared" si="5"/>
        <v>45005</v>
      </c>
      <c r="B210" s="36">
        <f>SUMIFS(СВЦЭМ!$F$39:$F$782,СВЦЭМ!$A$39:$A$782,$A210,СВЦЭМ!$B$39:$B$782,B$190)+'СЕТ СН'!$F$12</f>
        <v>229.75094429000001</v>
      </c>
      <c r="C210" s="36">
        <f>SUMIFS(СВЦЭМ!$F$39:$F$782,СВЦЭМ!$A$39:$A$782,$A210,СВЦЭМ!$B$39:$B$782,C$190)+'СЕТ СН'!$F$12</f>
        <v>235.83243135999999</v>
      </c>
      <c r="D210" s="36">
        <f>SUMIFS(СВЦЭМ!$F$39:$F$782,СВЦЭМ!$A$39:$A$782,$A210,СВЦЭМ!$B$39:$B$782,D$190)+'СЕТ СН'!$F$12</f>
        <v>238.44339436000001</v>
      </c>
      <c r="E210" s="36">
        <f>SUMIFS(СВЦЭМ!$F$39:$F$782,СВЦЭМ!$A$39:$A$782,$A210,СВЦЭМ!$B$39:$B$782,E$190)+'СЕТ СН'!$F$12</f>
        <v>240.50946611000001</v>
      </c>
      <c r="F210" s="36">
        <f>SUMIFS(СВЦЭМ!$F$39:$F$782,СВЦЭМ!$A$39:$A$782,$A210,СВЦЭМ!$B$39:$B$782,F$190)+'СЕТ СН'!$F$12</f>
        <v>238.77535462</v>
      </c>
      <c r="G210" s="36">
        <f>SUMIFS(СВЦЭМ!$F$39:$F$782,СВЦЭМ!$A$39:$A$782,$A210,СВЦЭМ!$B$39:$B$782,G$190)+'СЕТ СН'!$F$12</f>
        <v>237.56368771000001</v>
      </c>
      <c r="H210" s="36">
        <f>SUMIFS(СВЦЭМ!$F$39:$F$782,СВЦЭМ!$A$39:$A$782,$A210,СВЦЭМ!$B$39:$B$782,H$190)+'СЕТ СН'!$F$12</f>
        <v>241.80125785999999</v>
      </c>
      <c r="I210" s="36">
        <f>SUMIFS(СВЦЭМ!$F$39:$F$782,СВЦЭМ!$A$39:$A$782,$A210,СВЦЭМ!$B$39:$B$782,I$190)+'СЕТ СН'!$F$12</f>
        <v>230.52300206999999</v>
      </c>
      <c r="J210" s="36">
        <f>SUMIFS(СВЦЭМ!$F$39:$F$782,СВЦЭМ!$A$39:$A$782,$A210,СВЦЭМ!$B$39:$B$782,J$190)+'СЕТ СН'!$F$12</f>
        <v>230.11733297000001</v>
      </c>
      <c r="K210" s="36">
        <f>SUMIFS(СВЦЭМ!$F$39:$F$782,СВЦЭМ!$A$39:$A$782,$A210,СВЦЭМ!$B$39:$B$782,K$190)+'СЕТ СН'!$F$12</f>
        <v>225.76402085000001</v>
      </c>
      <c r="L210" s="36">
        <f>SUMIFS(СВЦЭМ!$F$39:$F$782,СВЦЭМ!$A$39:$A$782,$A210,СВЦЭМ!$B$39:$B$782,L$190)+'СЕТ СН'!$F$12</f>
        <v>224.63752321999999</v>
      </c>
      <c r="M210" s="36">
        <f>SUMIFS(СВЦЭМ!$F$39:$F$782,СВЦЭМ!$A$39:$A$782,$A210,СВЦЭМ!$B$39:$B$782,M$190)+'СЕТ СН'!$F$12</f>
        <v>226.29198052000001</v>
      </c>
      <c r="N210" s="36">
        <f>SUMIFS(СВЦЭМ!$F$39:$F$782,СВЦЭМ!$A$39:$A$782,$A210,СВЦЭМ!$B$39:$B$782,N$190)+'СЕТ СН'!$F$12</f>
        <v>231.71525056999999</v>
      </c>
      <c r="O210" s="36">
        <f>SUMIFS(СВЦЭМ!$F$39:$F$782,СВЦЭМ!$A$39:$A$782,$A210,СВЦЭМ!$B$39:$B$782,O$190)+'СЕТ СН'!$F$12</f>
        <v>235.40889926</v>
      </c>
      <c r="P210" s="36">
        <f>SUMIFS(СВЦЭМ!$F$39:$F$782,СВЦЭМ!$A$39:$A$782,$A210,СВЦЭМ!$B$39:$B$782,P$190)+'СЕТ СН'!$F$12</f>
        <v>236.19832880000001</v>
      </c>
      <c r="Q210" s="36">
        <f>SUMIFS(СВЦЭМ!$F$39:$F$782,СВЦЭМ!$A$39:$A$782,$A210,СВЦЭМ!$B$39:$B$782,Q$190)+'СЕТ СН'!$F$12</f>
        <v>237.55726322999999</v>
      </c>
      <c r="R210" s="36">
        <f>SUMIFS(СВЦЭМ!$F$39:$F$782,СВЦЭМ!$A$39:$A$782,$A210,СВЦЭМ!$B$39:$B$782,R$190)+'СЕТ СН'!$F$12</f>
        <v>236.87023328000001</v>
      </c>
      <c r="S210" s="36">
        <f>SUMIFS(СВЦЭМ!$F$39:$F$782,СВЦЭМ!$A$39:$A$782,$A210,СВЦЭМ!$B$39:$B$782,S$190)+'СЕТ СН'!$F$12</f>
        <v>234.52289465000001</v>
      </c>
      <c r="T210" s="36">
        <f>SUMIFS(СВЦЭМ!$F$39:$F$782,СВЦЭМ!$A$39:$A$782,$A210,СВЦЭМ!$B$39:$B$782,T$190)+'СЕТ СН'!$F$12</f>
        <v>231.06610044999999</v>
      </c>
      <c r="U210" s="36">
        <f>SUMIFS(СВЦЭМ!$F$39:$F$782,СВЦЭМ!$A$39:$A$782,$A210,СВЦЭМ!$B$39:$B$782,U$190)+'СЕТ СН'!$F$12</f>
        <v>225.97745402000001</v>
      </c>
      <c r="V210" s="36">
        <f>SUMIFS(СВЦЭМ!$F$39:$F$782,СВЦЭМ!$A$39:$A$782,$A210,СВЦЭМ!$B$39:$B$782,V$190)+'СЕТ СН'!$F$12</f>
        <v>224.30927152999999</v>
      </c>
      <c r="W210" s="36">
        <f>SUMIFS(СВЦЭМ!$F$39:$F$782,СВЦЭМ!$A$39:$A$782,$A210,СВЦЭМ!$B$39:$B$782,W$190)+'СЕТ СН'!$F$12</f>
        <v>224.2392384</v>
      </c>
      <c r="X210" s="36">
        <f>SUMIFS(СВЦЭМ!$F$39:$F$782,СВЦЭМ!$A$39:$A$782,$A210,СВЦЭМ!$B$39:$B$782,X$190)+'СЕТ СН'!$F$12</f>
        <v>229.88332840000001</v>
      </c>
      <c r="Y210" s="36">
        <f>SUMIFS(СВЦЭМ!$F$39:$F$782,СВЦЭМ!$A$39:$A$782,$A210,СВЦЭМ!$B$39:$B$782,Y$190)+'СЕТ СН'!$F$12</f>
        <v>234.75720937</v>
      </c>
    </row>
    <row r="211" spans="1:25" ht="15.75" x14ac:dyDescent="0.2">
      <c r="A211" s="35">
        <f t="shared" si="5"/>
        <v>45006</v>
      </c>
      <c r="B211" s="36">
        <f>SUMIFS(СВЦЭМ!$F$39:$F$782,СВЦЭМ!$A$39:$A$782,$A211,СВЦЭМ!$B$39:$B$782,B$190)+'СЕТ СН'!$F$12</f>
        <v>224.23816982</v>
      </c>
      <c r="C211" s="36">
        <f>SUMIFS(СВЦЭМ!$F$39:$F$782,СВЦЭМ!$A$39:$A$782,$A211,СВЦЭМ!$B$39:$B$782,C$190)+'СЕТ СН'!$F$12</f>
        <v>230.23169806000001</v>
      </c>
      <c r="D211" s="36">
        <f>SUMIFS(СВЦЭМ!$F$39:$F$782,СВЦЭМ!$A$39:$A$782,$A211,СВЦЭМ!$B$39:$B$782,D$190)+'СЕТ СН'!$F$12</f>
        <v>233.67630087000001</v>
      </c>
      <c r="E211" s="36">
        <f>SUMIFS(СВЦЭМ!$F$39:$F$782,СВЦЭМ!$A$39:$A$782,$A211,СВЦЭМ!$B$39:$B$782,E$190)+'СЕТ СН'!$F$12</f>
        <v>234.56507353999999</v>
      </c>
      <c r="F211" s="36">
        <f>SUMIFS(СВЦЭМ!$F$39:$F$782,СВЦЭМ!$A$39:$A$782,$A211,СВЦЭМ!$B$39:$B$782,F$190)+'СЕТ СН'!$F$12</f>
        <v>230.53099352999999</v>
      </c>
      <c r="G211" s="36">
        <f>SUMIFS(СВЦЭМ!$F$39:$F$782,СВЦЭМ!$A$39:$A$782,$A211,СВЦЭМ!$B$39:$B$782,G$190)+'СЕТ СН'!$F$12</f>
        <v>230.80622557000001</v>
      </c>
      <c r="H211" s="36">
        <f>SUMIFS(СВЦЭМ!$F$39:$F$782,СВЦЭМ!$A$39:$A$782,$A211,СВЦЭМ!$B$39:$B$782,H$190)+'СЕТ СН'!$F$12</f>
        <v>223.21535814999999</v>
      </c>
      <c r="I211" s="36">
        <f>SUMIFS(СВЦЭМ!$F$39:$F$782,СВЦЭМ!$A$39:$A$782,$A211,СВЦЭМ!$B$39:$B$782,I$190)+'СЕТ СН'!$F$12</f>
        <v>215.40855479000001</v>
      </c>
      <c r="J211" s="36">
        <f>SUMIFS(СВЦЭМ!$F$39:$F$782,СВЦЭМ!$A$39:$A$782,$A211,СВЦЭМ!$B$39:$B$782,J$190)+'СЕТ СН'!$F$12</f>
        <v>215.21898816000001</v>
      </c>
      <c r="K211" s="36">
        <f>SUMIFS(СВЦЭМ!$F$39:$F$782,СВЦЭМ!$A$39:$A$782,$A211,СВЦЭМ!$B$39:$B$782,K$190)+'СЕТ СН'!$F$12</f>
        <v>213.26205349</v>
      </c>
      <c r="L211" s="36">
        <f>SUMIFS(СВЦЭМ!$F$39:$F$782,СВЦЭМ!$A$39:$A$782,$A211,СВЦЭМ!$B$39:$B$782,L$190)+'СЕТ СН'!$F$12</f>
        <v>214.33997446999999</v>
      </c>
      <c r="M211" s="36">
        <f>SUMIFS(СВЦЭМ!$F$39:$F$782,СВЦЭМ!$A$39:$A$782,$A211,СВЦЭМ!$B$39:$B$782,M$190)+'СЕТ СН'!$F$12</f>
        <v>219.52209543999999</v>
      </c>
      <c r="N211" s="36">
        <f>SUMIFS(СВЦЭМ!$F$39:$F$782,СВЦЭМ!$A$39:$A$782,$A211,СВЦЭМ!$B$39:$B$782,N$190)+'СЕТ СН'!$F$12</f>
        <v>223.71023654000001</v>
      </c>
      <c r="O211" s="36">
        <f>SUMIFS(СВЦЭМ!$F$39:$F$782,СВЦЭМ!$A$39:$A$782,$A211,СВЦЭМ!$B$39:$B$782,O$190)+'СЕТ СН'!$F$12</f>
        <v>229.08852132000001</v>
      </c>
      <c r="P211" s="36">
        <f>SUMIFS(СВЦЭМ!$F$39:$F$782,СВЦЭМ!$A$39:$A$782,$A211,СВЦЭМ!$B$39:$B$782,P$190)+'СЕТ СН'!$F$12</f>
        <v>231.16687081000001</v>
      </c>
      <c r="Q211" s="36">
        <f>SUMIFS(СВЦЭМ!$F$39:$F$782,СВЦЭМ!$A$39:$A$782,$A211,СВЦЭМ!$B$39:$B$782,Q$190)+'СЕТ СН'!$F$12</f>
        <v>231.62074661</v>
      </c>
      <c r="R211" s="36">
        <f>SUMIFS(СВЦЭМ!$F$39:$F$782,СВЦЭМ!$A$39:$A$782,$A211,СВЦЭМ!$B$39:$B$782,R$190)+'СЕТ СН'!$F$12</f>
        <v>230.79433725999999</v>
      </c>
      <c r="S211" s="36">
        <f>SUMIFS(СВЦЭМ!$F$39:$F$782,СВЦЭМ!$A$39:$A$782,$A211,СВЦЭМ!$B$39:$B$782,S$190)+'СЕТ СН'!$F$12</f>
        <v>228.40261896999999</v>
      </c>
      <c r="T211" s="36">
        <f>SUMIFS(СВЦЭМ!$F$39:$F$782,СВЦЭМ!$A$39:$A$782,$A211,СВЦЭМ!$B$39:$B$782,T$190)+'СЕТ СН'!$F$12</f>
        <v>224.93934611</v>
      </c>
      <c r="U211" s="36">
        <f>SUMIFS(СВЦЭМ!$F$39:$F$782,СВЦЭМ!$A$39:$A$782,$A211,СВЦЭМ!$B$39:$B$782,U$190)+'СЕТ СН'!$F$12</f>
        <v>221.13322585</v>
      </c>
      <c r="V211" s="36">
        <f>SUMIFS(СВЦЭМ!$F$39:$F$782,СВЦЭМ!$A$39:$A$782,$A211,СВЦЭМ!$B$39:$B$782,V$190)+'СЕТ СН'!$F$12</f>
        <v>219.23242243999999</v>
      </c>
      <c r="W211" s="36">
        <f>SUMIFS(СВЦЭМ!$F$39:$F$782,СВЦЭМ!$A$39:$A$782,$A211,СВЦЭМ!$B$39:$B$782,W$190)+'СЕТ СН'!$F$12</f>
        <v>220.01352659</v>
      </c>
      <c r="X211" s="36">
        <f>SUMIFS(СВЦЭМ!$F$39:$F$782,СВЦЭМ!$A$39:$A$782,$A211,СВЦЭМ!$B$39:$B$782,X$190)+'СЕТ СН'!$F$12</f>
        <v>224.00109939999999</v>
      </c>
      <c r="Y211" s="36">
        <f>SUMIFS(СВЦЭМ!$F$39:$F$782,СВЦЭМ!$A$39:$A$782,$A211,СВЦЭМ!$B$39:$B$782,Y$190)+'СЕТ СН'!$F$12</f>
        <v>228.24025874</v>
      </c>
    </row>
    <row r="212" spans="1:25" ht="15.75" x14ac:dyDescent="0.2">
      <c r="A212" s="35">
        <f t="shared" si="5"/>
        <v>45007</v>
      </c>
      <c r="B212" s="36">
        <f>SUMIFS(СВЦЭМ!$F$39:$F$782,СВЦЭМ!$A$39:$A$782,$A212,СВЦЭМ!$B$39:$B$782,B$190)+'СЕТ СН'!$F$12</f>
        <v>242.28671191000001</v>
      </c>
      <c r="C212" s="36">
        <f>SUMIFS(СВЦЭМ!$F$39:$F$782,СВЦЭМ!$A$39:$A$782,$A212,СВЦЭМ!$B$39:$B$782,C$190)+'СЕТ СН'!$F$12</f>
        <v>248.48358021999999</v>
      </c>
      <c r="D212" s="36">
        <f>SUMIFS(СВЦЭМ!$F$39:$F$782,СВЦЭМ!$A$39:$A$782,$A212,СВЦЭМ!$B$39:$B$782,D$190)+'СЕТ СН'!$F$12</f>
        <v>258.42797000000002</v>
      </c>
      <c r="E212" s="36">
        <f>SUMIFS(СВЦЭМ!$F$39:$F$782,СВЦЭМ!$A$39:$A$782,$A212,СВЦЭМ!$B$39:$B$782,E$190)+'СЕТ СН'!$F$12</f>
        <v>260.00866237999998</v>
      </c>
      <c r="F212" s="36">
        <f>SUMIFS(СВЦЭМ!$F$39:$F$782,СВЦЭМ!$A$39:$A$782,$A212,СВЦЭМ!$B$39:$B$782,F$190)+'СЕТ СН'!$F$12</f>
        <v>261.40570434</v>
      </c>
      <c r="G212" s="36">
        <f>SUMIFS(СВЦЭМ!$F$39:$F$782,СВЦЭМ!$A$39:$A$782,$A212,СВЦЭМ!$B$39:$B$782,G$190)+'СЕТ СН'!$F$12</f>
        <v>256.89322005000002</v>
      </c>
      <c r="H212" s="36">
        <f>SUMIFS(СВЦЭМ!$F$39:$F$782,СВЦЭМ!$A$39:$A$782,$A212,СВЦЭМ!$B$39:$B$782,H$190)+'СЕТ СН'!$F$12</f>
        <v>249.35097869000001</v>
      </c>
      <c r="I212" s="36">
        <f>SUMIFS(СВЦЭМ!$F$39:$F$782,СВЦЭМ!$A$39:$A$782,$A212,СВЦЭМ!$B$39:$B$782,I$190)+'СЕТ СН'!$F$12</f>
        <v>242.69956436000001</v>
      </c>
      <c r="J212" s="36">
        <f>SUMIFS(СВЦЭМ!$F$39:$F$782,СВЦЭМ!$A$39:$A$782,$A212,СВЦЭМ!$B$39:$B$782,J$190)+'СЕТ СН'!$F$12</f>
        <v>241.44293818</v>
      </c>
      <c r="K212" s="36">
        <f>SUMIFS(СВЦЭМ!$F$39:$F$782,СВЦЭМ!$A$39:$A$782,$A212,СВЦЭМ!$B$39:$B$782,K$190)+'СЕТ СН'!$F$12</f>
        <v>238.57811720999999</v>
      </c>
      <c r="L212" s="36">
        <f>SUMIFS(СВЦЭМ!$F$39:$F$782,СВЦЭМ!$A$39:$A$782,$A212,СВЦЭМ!$B$39:$B$782,L$190)+'СЕТ СН'!$F$12</f>
        <v>238.87559598999999</v>
      </c>
      <c r="M212" s="36">
        <f>SUMIFS(СВЦЭМ!$F$39:$F$782,СВЦЭМ!$A$39:$A$782,$A212,СВЦЭМ!$B$39:$B$782,M$190)+'СЕТ СН'!$F$12</f>
        <v>235.49156436000001</v>
      </c>
      <c r="N212" s="36">
        <f>SUMIFS(СВЦЭМ!$F$39:$F$782,СВЦЭМ!$A$39:$A$782,$A212,СВЦЭМ!$B$39:$B$782,N$190)+'СЕТ СН'!$F$12</f>
        <v>249.20804554</v>
      </c>
      <c r="O212" s="36">
        <f>SUMIFS(СВЦЭМ!$F$39:$F$782,СВЦЭМ!$A$39:$A$782,$A212,СВЦЭМ!$B$39:$B$782,O$190)+'СЕТ СН'!$F$12</f>
        <v>250.19154811999999</v>
      </c>
      <c r="P212" s="36">
        <f>SUMIFS(СВЦЭМ!$F$39:$F$782,СВЦЭМ!$A$39:$A$782,$A212,СВЦЭМ!$B$39:$B$782,P$190)+'СЕТ СН'!$F$12</f>
        <v>250.55598001000001</v>
      </c>
      <c r="Q212" s="36">
        <f>SUMIFS(СВЦЭМ!$F$39:$F$782,СВЦЭМ!$A$39:$A$782,$A212,СВЦЭМ!$B$39:$B$782,Q$190)+'СЕТ СН'!$F$12</f>
        <v>250.63679550000001</v>
      </c>
      <c r="R212" s="36">
        <f>SUMIFS(СВЦЭМ!$F$39:$F$782,СВЦЭМ!$A$39:$A$782,$A212,СВЦЭМ!$B$39:$B$782,R$190)+'СЕТ СН'!$F$12</f>
        <v>246.87466161</v>
      </c>
      <c r="S212" s="36">
        <f>SUMIFS(СВЦЭМ!$F$39:$F$782,СВЦЭМ!$A$39:$A$782,$A212,СВЦЭМ!$B$39:$B$782,S$190)+'СЕТ СН'!$F$12</f>
        <v>243.81144728999999</v>
      </c>
      <c r="T212" s="36">
        <f>SUMIFS(СВЦЭМ!$F$39:$F$782,СВЦЭМ!$A$39:$A$782,$A212,СВЦЭМ!$B$39:$B$782,T$190)+'СЕТ СН'!$F$12</f>
        <v>243.97303221000001</v>
      </c>
      <c r="U212" s="36">
        <f>SUMIFS(СВЦЭМ!$F$39:$F$782,СВЦЭМ!$A$39:$A$782,$A212,СВЦЭМ!$B$39:$B$782,U$190)+'СЕТ СН'!$F$12</f>
        <v>238.47705615000001</v>
      </c>
      <c r="V212" s="36">
        <f>SUMIFS(СВЦЭМ!$F$39:$F$782,СВЦЭМ!$A$39:$A$782,$A212,СВЦЭМ!$B$39:$B$782,V$190)+'СЕТ СН'!$F$12</f>
        <v>234.35579336999999</v>
      </c>
      <c r="W212" s="36">
        <f>SUMIFS(СВЦЭМ!$F$39:$F$782,СВЦЭМ!$A$39:$A$782,$A212,СВЦЭМ!$B$39:$B$782,W$190)+'СЕТ СН'!$F$12</f>
        <v>234.13912916000001</v>
      </c>
      <c r="X212" s="36">
        <f>SUMIFS(СВЦЭМ!$F$39:$F$782,СВЦЭМ!$A$39:$A$782,$A212,СВЦЭМ!$B$39:$B$782,X$190)+'СЕТ СН'!$F$12</f>
        <v>235.33821571999999</v>
      </c>
      <c r="Y212" s="36">
        <f>SUMIFS(СВЦЭМ!$F$39:$F$782,СВЦЭМ!$A$39:$A$782,$A212,СВЦЭМ!$B$39:$B$782,Y$190)+'СЕТ СН'!$F$12</f>
        <v>241.68476885000001</v>
      </c>
    </row>
    <row r="213" spans="1:25" ht="15.75" x14ac:dyDescent="0.2">
      <c r="A213" s="35">
        <f t="shared" si="5"/>
        <v>45008</v>
      </c>
      <c r="B213" s="36">
        <f>SUMIFS(СВЦЭМ!$F$39:$F$782,СВЦЭМ!$A$39:$A$782,$A213,СВЦЭМ!$B$39:$B$782,B$190)+'СЕТ СН'!$F$12</f>
        <v>250.58681036999999</v>
      </c>
      <c r="C213" s="36">
        <f>SUMIFS(СВЦЭМ!$F$39:$F$782,СВЦЭМ!$A$39:$A$782,$A213,СВЦЭМ!$B$39:$B$782,C$190)+'СЕТ СН'!$F$12</f>
        <v>259.49765638000002</v>
      </c>
      <c r="D213" s="36">
        <f>SUMIFS(СВЦЭМ!$F$39:$F$782,СВЦЭМ!$A$39:$A$782,$A213,СВЦЭМ!$B$39:$B$782,D$190)+'СЕТ СН'!$F$12</f>
        <v>263.68150434</v>
      </c>
      <c r="E213" s="36">
        <f>SUMIFS(СВЦЭМ!$F$39:$F$782,СВЦЭМ!$A$39:$A$782,$A213,СВЦЭМ!$B$39:$B$782,E$190)+'СЕТ СН'!$F$12</f>
        <v>266.28487344000001</v>
      </c>
      <c r="F213" s="36">
        <f>SUMIFS(СВЦЭМ!$F$39:$F$782,СВЦЭМ!$A$39:$A$782,$A213,СВЦЭМ!$B$39:$B$782,F$190)+'СЕТ СН'!$F$12</f>
        <v>265.83379317999999</v>
      </c>
      <c r="G213" s="36">
        <f>SUMIFS(СВЦЭМ!$F$39:$F$782,СВЦЭМ!$A$39:$A$782,$A213,СВЦЭМ!$B$39:$B$782,G$190)+'СЕТ СН'!$F$12</f>
        <v>257.01605997000001</v>
      </c>
      <c r="H213" s="36">
        <f>SUMIFS(СВЦЭМ!$F$39:$F$782,СВЦЭМ!$A$39:$A$782,$A213,СВЦЭМ!$B$39:$B$782,H$190)+'СЕТ СН'!$F$12</f>
        <v>252.64958279000001</v>
      </c>
      <c r="I213" s="36">
        <f>SUMIFS(СВЦЭМ!$F$39:$F$782,СВЦЭМ!$A$39:$A$782,$A213,СВЦЭМ!$B$39:$B$782,I$190)+'СЕТ СН'!$F$12</f>
        <v>244.65143157</v>
      </c>
      <c r="J213" s="36">
        <f>SUMIFS(СВЦЭМ!$F$39:$F$782,СВЦЭМ!$A$39:$A$782,$A213,СВЦЭМ!$B$39:$B$782,J$190)+'СЕТ СН'!$F$12</f>
        <v>242.37007811000001</v>
      </c>
      <c r="K213" s="36">
        <f>SUMIFS(СВЦЭМ!$F$39:$F$782,СВЦЭМ!$A$39:$A$782,$A213,СВЦЭМ!$B$39:$B$782,K$190)+'СЕТ СН'!$F$12</f>
        <v>239.42976819</v>
      </c>
      <c r="L213" s="36">
        <f>SUMIFS(СВЦЭМ!$F$39:$F$782,СВЦЭМ!$A$39:$A$782,$A213,СВЦЭМ!$B$39:$B$782,L$190)+'СЕТ СН'!$F$12</f>
        <v>234.84039627999999</v>
      </c>
      <c r="M213" s="36">
        <f>SUMIFS(СВЦЭМ!$F$39:$F$782,СВЦЭМ!$A$39:$A$782,$A213,СВЦЭМ!$B$39:$B$782,M$190)+'СЕТ СН'!$F$12</f>
        <v>238.06704637999999</v>
      </c>
      <c r="N213" s="36">
        <f>SUMIFS(СВЦЭМ!$F$39:$F$782,СВЦЭМ!$A$39:$A$782,$A213,СВЦЭМ!$B$39:$B$782,N$190)+'СЕТ СН'!$F$12</f>
        <v>243.35765943000001</v>
      </c>
      <c r="O213" s="36">
        <f>SUMIFS(СВЦЭМ!$F$39:$F$782,СВЦЭМ!$A$39:$A$782,$A213,СВЦЭМ!$B$39:$B$782,O$190)+'СЕТ СН'!$F$12</f>
        <v>248.03995159999999</v>
      </c>
      <c r="P213" s="36">
        <f>SUMIFS(СВЦЭМ!$F$39:$F$782,СВЦЭМ!$A$39:$A$782,$A213,СВЦЭМ!$B$39:$B$782,P$190)+'СЕТ СН'!$F$12</f>
        <v>253.41392866000001</v>
      </c>
      <c r="Q213" s="36">
        <f>SUMIFS(СВЦЭМ!$F$39:$F$782,СВЦЭМ!$A$39:$A$782,$A213,СВЦЭМ!$B$39:$B$782,Q$190)+'СЕТ СН'!$F$12</f>
        <v>253.2395836</v>
      </c>
      <c r="R213" s="36">
        <f>SUMIFS(СВЦЭМ!$F$39:$F$782,СВЦЭМ!$A$39:$A$782,$A213,СВЦЭМ!$B$39:$B$782,R$190)+'СЕТ СН'!$F$12</f>
        <v>248.29375146000001</v>
      </c>
      <c r="S213" s="36">
        <f>SUMIFS(СВЦЭМ!$F$39:$F$782,СВЦЭМ!$A$39:$A$782,$A213,СВЦЭМ!$B$39:$B$782,S$190)+'СЕТ СН'!$F$12</f>
        <v>246.27702310999999</v>
      </c>
      <c r="T213" s="36">
        <f>SUMIFS(СВЦЭМ!$F$39:$F$782,СВЦЭМ!$A$39:$A$782,$A213,СВЦЭМ!$B$39:$B$782,T$190)+'СЕТ СН'!$F$12</f>
        <v>241.89259694</v>
      </c>
      <c r="U213" s="36">
        <f>SUMIFS(СВЦЭМ!$F$39:$F$782,СВЦЭМ!$A$39:$A$782,$A213,СВЦЭМ!$B$39:$B$782,U$190)+'СЕТ СН'!$F$12</f>
        <v>236.34096238999999</v>
      </c>
      <c r="V213" s="36">
        <f>SUMIFS(СВЦЭМ!$F$39:$F$782,СВЦЭМ!$A$39:$A$782,$A213,СВЦЭМ!$B$39:$B$782,V$190)+'СЕТ СН'!$F$12</f>
        <v>234.54807665000001</v>
      </c>
      <c r="W213" s="36">
        <f>SUMIFS(СВЦЭМ!$F$39:$F$782,СВЦЭМ!$A$39:$A$782,$A213,СВЦЭМ!$B$39:$B$782,W$190)+'СЕТ СН'!$F$12</f>
        <v>239.15401684</v>
      </c>
      <c r="X213" s="36">
        <f>SUMIFS(СВЦЭМ!$F$39:$F$782,СВЦЭМ!$A$39:$A$782,$A213,СВЦЭМ!$B$39:$B$782,X$190)+'СЕТ СН'!$F$12</f>
        <v>243.88782469</v>
      </c>
      <c r="Y213" s="36">
        <f>SUMIFS(СВЦЭМ!$F$39:$F$782,СВЦЭМ!$A$39:$A$782,$A213,СВЦЭМ!$B$39:$B$782,Y$190)+'СЕТ СН'!$F$12</f>
        <v>247.93650668999999</v>
      </c>
    </row>
    <row r="214" spans="1:25" ht="15.75" x14ac:dyDescent="0.2">
      <c r="A214" s="35">
        <f t="shared" si="5"/>
        <v>45009</v>
      </c>
      <c r="B214" s="36">
        <f>SUMIFS(СВЦЭМ!$F$39:$F$782,СВЦЭМ!$A$39:$A$782,$A214,СВЦЭМ!$B$39:$B$782,B$190)+'СЕТ СН'!$F$12</f>
        <v>259.90557180000002</v>
      </c>
      <c r="C214" s="36">
        <f>SUMIFS(СВЦЭМ!$F$39:$F$782,СВЦЭМ!$A$39:$A$782,$A214,СВЦЭМ!$B$39:$B$782,C$190)+'СЕТ СН'!$F$12</f>
        <v>270.11151118999999</v>
      </c>
      <c r="D214" s="36">
        <f>SUMIFS(СВЦЭМ!$F$39:$F$782,СВЦЭМ!$A$39:$A$782,$A214,СВЦЭМ!$B$39:$B$782,D$190)+'СЕТ СН'!$F$12</f>
        <v>268.85219353000002</v>
      </c>
      <c r="E214" s="36">
        <f>SUMIFS(СВЦЭМ!$F$39:$F$782,СВЦЭМ!$A$39:$A$782,$A214,СВЦЭМ!$B$39:$B$782,E$190)+'СЕТ СН'!$F$12</f>
        <v>269.08461663999998</v>
      </c>
      <c r="F214" s="36">
        <f>SUMIFS(СВЦЭМ!$F$39:$F$782,СВЦЭМ!$A$39:$A$782,$A214,СВЦЭМ!$B$39:$B$782,F$190)+'СЕТ СН'!$F$12</f>
        <v>269.03934564000002</v>
      </c>
      <c r="G214" s="36">
        <f>SUMIFS(СВЦЭМ!$F$39:$F$782,СВЦЭМ!$A$39:$A$782,$A214,СВЦЭМ!$B$39:$B$782,G$190)+'СЕТ СН'!$F$12</f>
        <v>268.76234335999999</v>
      </c>
      <c r="H214" s="36">
        <f>SUMIFS(СВЦЭМ!$F$39:$F$782,СВЦЭМ!$A$39:$A$782,$A214,СВЦЭМ!$B$39:$B$782,H$190)+'СЕТ СН'!$F$12</f>
        <v>266.27921879000002</v>
      </c>
      <c r="I214" s="36">
        <f>SUMIFS(СВЦЭМ!$F$39:$F$782,СВЦЭМ!$A$39:$A$782,$A214,СВЦЭМ!$B$39:$B$782,I$190)+'СЕТ СН'!$F$12</f>
        <v>256.21942266999997</v>
      </c>
      <c r="J214" s="36">
        <f>SUMIFS(СВЦЭМ!$F$39:$F$782,СВЦЭМ!$A$39:$A$782,$A214,СВЦЭМ!$B$39:$B$782,J$190)+'СЕТ СН'!$F$12</f>
        <v>255.27987972</v>
      </c>
      <c r="K214" s="36">
        <f>SUMIFS(СВЦЭМ!$F$39:$F$782,СВЦЭМ!$A$39:$A$782,$A214,СВЦЭМ!$B$39:$B$782,K$190)+'СЕТ СН'!$F$12</f>
        <v>251.45743852999999</v>
      </c>
      <c r="L214" s="36">
        <f>SUMIFS(СВЦЭМ!$F$39:$F$782,СВЦЭМ!$A$39:$A$782,$A214,СВЦЭМ!$B$39:$B$782,L$190)+'СЕТ СН'!$F$12</f>
        <v>244.06582946</v>
      </c>
      <c r="M214" s="36">
        <f>SUMIFS(СВЦЭМ!$F$39:$F$782,СВЦЭМ!$A$39:$A$782,$A214,СВЦЭМ!$B$39:$B$782,M$190)+'СЕТ СН'!$F$12</f>
        <v>243.75821973000001</v>
      </c>
      <c r="N214" s="36">
        <f>SUMIFS(СВЦЭМ!$F$39:$F$782,СВЦЭМ!$A$39:$A$782,$A214,СВЦЭМ!$B$39:$B$782,N$190)+'СЕТ СН'!$F$12</f>
        <v>244.82519782</v>
      </c>
      <c r="O214" s="36">
        <f>SUMIFS(СВЦЭМ!$F$39:$F$782,СВЦЭМ!$A$39:$A$782,$A214,СВЦЭМ!$B$39:$B$782,O$190)+'СЕТ СН'!$F$12</f>
        <v>245.75551973</v>
      </c>
      <c r="P214" s="36">
        <f>SUMIFS(СВЦЭМ!$F$39:$F$782,СВЦЭМ!$A$39:$A$782,$A214,СВЦЭМ!$B$39:$B$782,P$190)+'СЕТ СН'!$F$12</f>
        <v>246.99185141000001</v>
      </c>
      <c r="Q214" s="36">
        <f>SUMIFS(СВЦЭМ!$F$39:$F$782,СВЦЭМ!$A$39:$A$782,$A214,СВЦЭМ!$B$39:$B$782,Q$190)+'СЕТ СН'!$F$12</f>
        <v>246.39768391999999</v>
      </c>
      <c r="R214" s="36">
        <f>SUMIFS(СВЦЭМ!$F$39:$F$782,СВЦЭМ!$A$39:$A$782,$A214,СВЦЭМ!$B$39:$B$782,R$190)+'СЕТ СН'!$F$12</f>
        <v>246.60277983</v>
      </c>
      <c r="S214" s="36">
        <f>SUMIFS(СВЦЭМ!$F$39:$F$782,СВЦЭМ!$A$39:$A$782,$A214,СВЦЭМ!$B$39:$B$782,S$190)+'СЕТ СН'!$F$12</f>
        <v>240.71025080000001</v>
      </c>
      <c r="T214" s="36">
        <f>SUMIFS(СВЦЭМ!$F$39:$F$782,СВЦЭМ!$A$39:$A$782,$A214,СВЦЭМ!$B$39:$B$782,T$190)+'СЕТ СН'!$F$12</f>
        <v>239.51132895999999</v>
      </c>
      <c r="U214" s="36">
        <f>SUMIFS(СВЦЭМ!$F$39:$F$782,СВЦЭМ!$A$39:$A$782,$A214,СВЦЭМ!$B$39:$B$782,U$190)+'СЕТ СН'!$F$12</f>
        <v>237.78975231999999</v>
      </c>
      <c r="V214" s="36">
        <f>SUMIFS(СВЦЭМ!$F$39:$F$782,СВЦЭМ!$A$39:$A$782,$A214,СВЦЭМ!$B$39:$B$782,V$190)+'СЕТ СН'!$F$12</f>
        <v>239.46167783999999</v>
      </c>
      <c r="W214" s="36">
        <f>SUMIFS(СВЦЭМ!$F$39:$F$782,СВЦЭМ!$A$39:$A$782,$A214,СВЦЭМ!$B$39:$B$782,W$190)+'СЕТ СН'!$F$12</f>
        <v>239.64981327999999</v>
      </c>
      <c r="X214" s="36">
        <f>SUMIFS(СВЦЭМ!$F$39:$F$782,СВЦЭМ!$A$39:$A$782,$A214,СВЦЭМ!$B$39:$B$782,X$190)+'СЕТ СН'!$F$12</f>
        <v>246.80313493</v>
      </c>
      <c r="Y214" s="36">
        <f>SUMIFS(СВЦЭМ!$F$39:$F$782,СВЦЭМ!$A$39:$A$782,$A214,СВЦЭМ!$B$39:$B$782,Y$190)+'СЕТ СН'!$F$12</f>
        <v>243.35020610999999</v>
      </c>
    </row>
    <row r="215" spans="1:25" ht="15.75" x14ac:dyDescent="0.2">
      <c r="A215" s="35">
        <f t="shared" si="5"/>
        <v>45010</v>
      </c>
      <c r="B215" s="36">
        <f>SUMIFS(СВЦЭМ!$F$39:$F$782,СВЦЭМ!$A$39:$A$782,$A215,СВЦЭМ!$B$39:$B$782,B$190)+'СЕТ СН'!$F$12</f>
        <v>243.07341448</v>
      </c>
      <c r="C215" s="36">
        <f>SUMIFS(СВЦЭМ!$F$39:$F$782,СВЦЭМ!$A$39:$A$782,$A215,СВЦЭМ!$B$39:$B$782,C$190)+'СЕТ СН'!$F$12</f>
        <v>248.93005886</v>
      </c>
      <c r="D215" s="36">
        <f>SUMIFS(СВЦЭМ!$F$39:$F$782,СВЦЭМ!$A$39:$A$782,$A215,СВЦЭМ!$B$39:$B$782,D$190)+'СЕТ СН'!$F$12</f>
        <v>252.41988509000001</v>
      </c>
      <c r="E215" s="36">
        <f>SUMIFS(СВЦЭМ!$F$39:$F$782,СВЦЭМ!$A$39:$A$782,$A215,СВЦЭМ!$B$39:$B$782,E$190)+'СЕТ СН'!$F$12</f>
        <v>253.18882325999999</v>
      </c>
      <c r="F215" s="36">
        <f>SUMIFS(СВЦЭМ!$F$39:$F$782,СВЦЭМ!$A$39:$A$782,$A215,СВЦЭМ!$B$39:$B$782,F$190)+'СЕТ СН'!$F$12</f>
        <v>252.47681181999999</v>
      </c>
      <c r="G215" s="36">
        <f>SUMIFS(СВЦЭМ!$F$39:$F$782,СВЦЭМ!$A$39:$A$782,$A215,СВЦЭМ!$B$39:$B$782,G$190)+'СЕТ СН'!$F$12</f>
        <v>253.23022094000001</v>
      </c>
      <c r="H215" s="36">
        <f>SUMIFS(СВЦЭМ!$F$39:$F$782,СВЦЭМ!$A$39:$A$782,$A215,СВЦЭМ!$B$39:$B$782,H$190)+'СЕТ СН'!$F$12</f>
        <v>250.83213051999999</v>
      </c>
      <c r="I215" s="36">
        <f>SUMIFS(СВЦЭМ!$F$39:$F$782,СВЦЭМ!$A$39:$A$782,$A215,СВЦЭМ!$B$39:$B$782,I$190)+'СЕТ СН'!$F$12</f>
        <v>242.16143441</v>
      </c>
      <c r="J215" s="36">
        <f>SUMIFS(СВЦЭМ!$F$39:$F$782,СВЦЭМ!$A$39:$A$782,$A215,СВЦЭМ!$B$39:$B$782,J$190)+'СЕТ СН'!$F$12</f>
        <v>232.86204878999999</v>
      </c>
      <c r="K215" s="36">
        <f>SUMIFS(СВЦЭМ!$F$39:$F$782,СВЦЭМ!$A$39:$A$782,$A215,СВЦЭМ!$B$39:$B$782,K$190)+'СЕТ СН'!$F$12</f>
        <v>223.93093278000001</v>
      </c>
      <c r="L215" s="36">
        <f>SUMIFS(СВЦЭМ!$F$39:$F$782,СВЦЭМ!$A$39:$A$782,$A215,СВЦЭМ!$B$39:$B$782,L$190)+'СЕТ СН'!$F$12</f>
        <v>220.82020254</v>
      </c>
      <c r="M215" s="36">
        <f>SUMIFS(СВЦЭМ!$F$39:$F$782,СВЦЭМ!$A$39:$A$782,$A215,СВЦЭМ!$B$39:$B$782,M$190)+'СЕТ СН'!$F$12</f>
        <v>220.49506009999999</v>
      </c>
      <c r="N215" s="36">
        <f>SUMIFS(СВЦЭМ!$F$39:$F$782,СВЦЭМ!$A$39:$A$782,$A215,СВЦЭМ!$B$39:$B$782,N$190)+'СЕТ СН'!$F$12</f>
        <v>225.85368478000001</v>
      </c>
      <c r="O215" s="36">
        <f>SUMIFS(СВЦЭМ!$F$39:$F$782,СВЦЭМ!$A$39:$A$782,$A215,СВЦЭМ!$B$39:$B$782,O$190)+'СЕТ СН'!$F$12</f>
        <v>231.87527987000001</v>
      </c>
      <c r="P215" s="36">
        <f>SUMIFS(СВЦЭМ!$F$39:$F$782,СВЦЭМ!$A$39:$A$782,$A215,СВЦЭМ!$B$39:$B$782,P$190)+'СЕТ СН'!$F$12</f>
        <v>234.74793113000001</v>
      </c>
      <c r="Q215" s="36">
        <f>SUMIFS(СВЦЭМ!$F$39:$F$782,СВЦЭМ!$A$39:$A$782,$A215,СВЦЭМ!$B$39:$B$782,Q$190)+'СЕТ СН'!$F$12</f>
        <v>237.10070356</v>
      </c>
      <c r="R215" s="36">
        <f>SUMIFS(СВЦЭМ!$F$39:$F$782,СВЦЭМ!$A$39:$A$782,$A215,СВЦЭМ!$B$39:$B$782,R$190)+'СЕТ СН'!$F$12</f>
        <v>233.91503420999999</v>
      </c>
      <c r="S215" s="36">
        <f>SUMIFS(СВЦЭМ!$F$39:$F$782,СВЦЭМ!$A$39:$A$782,$A215,СВЦЭМ!$B$39:$B$782,S$190)+'СЕТ СН'!$F$12</f>
        <v>233.53303672999999</v>
      </c>
      <c r="T215" s="36">
        <f>SUMIFS(СВЦЭМ!$F$39:$F$782,СВЦЭМ!$A$39:$A$782,$A215,СВЦЭМ!$B$39:$B$782,T$190)+'СЕТ СН'!$F$12</f>
        <v>224.9332163</v>
      </c>
      <c r="U215" s="36">
        <f>SUMIFS(СВЦЭМ!$F$39:$F$782,СВЦЭМ!$A$39:$A$782,$A215,СВЦЭМ!$B$39:$B$782,U$190)+'СЕТ СН'!$F$12</f>
        <v>225.67420511</v>
      </c>
      <c r="V215" s="36">
        <f>SUMIFS(СВЦЭМ!$F$39:$F$782,СВЦЭМ!$A$39:$A$782,$A215,СВЦЭМ!$B$39:$B$782,V$190)+'СЕТ СН'!$F$12</f>
        <v>222.54907864</v>
      </c>
      <c r="W215" s="36">
        <f>SUMIFS(СВЦЭМ!$F$39:$F$782,СВЦЭМ!$A$39:$A$782,$A215,СВЦЭМ!$B$39:$B$782,W$190)+'СЕТ СН'!$F$12</f>
        <v>223.15002688999999</v>
      </c>
      <c r="X215" s="36">
        <f>SUMIFS(СВЦЭМ!$F$39:$F$782,СВЦЭМ!$A$39:$A$782,$A215,СВЦЭМ!$B$39:$B$782,X$190)+'СЕТ СН'!$F$12</f>
        <v>223.76675517000001</v>
      </c>
      <c r="Y215" s="36">
        <f>SUMIFS(СВЦЭМ!$F$39:$F$782,СВЦЭМ!$A$39:$A$782,$A215,СВЦЭМ!$B$39:$B$782,Y$190)+'СЕТ СН'!$F$12</f>
        <v>239.40252328</v>
      </c>
    </row>
    <row r="216" spans="1:25" ht="15.75" x14ac:dyDescent="0.2">
      <c r="A216" s="35">
        <f t="shared" si="5"/>
        <v>45011</v>
      </c>
      <c r="B216" s="36">
        <f>SUMIFS(СВЦЭМ!$F$39:$F$782,СВЦЭМ!$A$39:$A$782,$A216,СВЦЭМ!$B$39:$B$782,B$190)+'СЕТ СН'!$F$12</f>
        <v>246.25305492999999</v>
      </c>
      <c r="C216" s="36">
        <f>SUMIFS(СВЦЭМ!$F$39:$F$782,СВЦЭМ!$A$39:$A$782,$A216,СВЦЭМ!$B$39:$B$782,C$190)+'СЕТ СН'!$F$12</f>
        <v>252.63979892</v>
      </c>
      <c r="D216" s="36">
        <f>SUMIFS(СВЦЭМ!$F$39:$F$782,СВЦЭМ!$A$39:$A$782,$A216,СВЦЭМ!$B$39:$B$782,D$190)+'СЕТ СН'!$F$12</f>
        <v>256.19963911000002</v>
      </c>
      <c r="E216" s="36">
        <f>SUMIFS(СВЦЭМ!$F$39:$F$782,СВЦЭМ!$A$39:$A$782,$A216,СВЦЭМ!$B$39:$B$782,E$190)+'СЕТ СН'!$F$12</f>
        <v>255.30125515</v>
      </c>
      <c r="F216" s="36">
        <f>SUMIFS(СВЦЭМ!$F$39:$F$782,СВЦЭМ!$A$39:$A$782,$A216,СВЦЭМ!$B$39:$B$782,F$190)+'СЕТ СН'!$F$12</f>
        <v>256.80826401000002</v>
      </c>
      <c r="G216" s="36">
        <f>SUMIFS(СВЦЭМ!$F$39:$F$782,СВЦЭМ!$A$39:$A$782,$A216,СВЦЭМ!$B$39:$B$782,G$190)+'СЕТ СН'!$F$12</f>
        <v>255.15098724999999</v>
      </c>
      <c r="H216" s="36">
        <f>SUMIFS(СВЦЭМ!$F$39:$F$782,СВЦЭМ!$A$39:$A$782,$A216,СВЦЭМ!$B$39:$B$782,H$190)+'СЕТ СН'!$F$12</f>
        <v>253.26474242</v>
      </c>
      <c r="I216" s="36">
        <f>SUMIFS(СВЦЭМ!$F$39:$F$782,СВЦЭМ!$A$39:$A$782,$A216,СВЦЭМ!$B$39:$B$782,I$190)+'СЕТ СН'!$F$12</f>
        <v>249.08219428999999</v>
      </c>
      <c r="J216" s="36">
        <f>SUMIFS(СВЦЭМ!$F$39:$F$782,СВЦЭМ!$A$39:$A$782,$A216,СВЦЭМ!$B$39:$B$782,J$190)+'СЕТ СН'!$F$12</f>
        <v>243.86439798999999</v>
      </c>
      <c r="K216" s="36">
        <f>SUMIFS(СВЦЭМ!$F$39:$F$782,СВЦЭМ!$A$39:$A$782,$A216,СВЦЭМ!$B$39:$B$782,K$190)+'СЕТ СН'!$F$12</f>
        <v>235.45897045999999</v>
      </c>
      <c r="L216" s="36">
        <f>SUMIFS(СВЦЭМ!$F$39:$F$782,СВЦЭМ!$A$39:$A$782,$A216,СВЦЭМ!$B$39:$B$782,L$190)+'СЕТ СН'!$F$12</f>
        <v>231.97632318000001</v>
      </c>
      <c r="M216" s="36">
        <f>SUMIFS(СВЦЭМ!$F$39:$F$782,СВЦЭМ!$A$39:$A$782,$A216,СВЦЭМ!$B$39:$B$782,M$190)+'СЕТ СН'!$F$12</f>
        <v>231.93152255000001</v>
      </c>
      <c r="N216" s="36">
        <f>SUMIFS(СВЦЭМ!$F$39:$F$782,СВЦЭМ!$A$39:$A$782,$A216,СВЦЭМ!$B$39:$B$782,N$190)+'СЕТ СН'!$F$12</f>
        <v>237.16653543999999</v>
      </c>
      <c r="O216" s="36">
        <f>SUMIFS(СВЦЭМ!$F$39:$F$782,СВЦЭМ!$A$39:$A$782,$A216,СВЦЭМ!$B$39:$B$782,O$190)+'СЕТ СН'!$F$12</f>
        <v>242.91587695000001</v>
      </c>
      <c r="P216" s="36">
        <f>SUMIFS(СВЦЭМ!$F$39:$F$782,СВЦЭМ!$A$39:$A$782,$A216,СВЦЭМ!$B$39:$B$782,P$190)+'СЕТ СН'!$F$12</f>
        <v>244.7348169</v>
      </c>
      <c r="Q216" s="36">
        <f>SUMIFS(СВЦЭМ!$F$39:$F$782,СВЦЭМ!$A$39:$A$782,$A216,СВЦЭМ!$B$39:$B$782,Q$190)+'СЕТ СН'!$F$12</f>
        <v>246.48569276000001</v>
      </c>
      <c r="R216" s="36">
        <f>SUMIFS(СВЦЭМ!$F$39:$F$782,СВЦЭМ!$A$39:$A$782,$A216,СВЦЭМ!$B$39:$B$782,R$190)+'СЕТ СН'!$F$12</f>
        <v>244.41174432</v>
      </c>
      <c r="S216" s="36">
        <f>SUMIFS(СВЦЭМ!$F$39:$F$782,СВЦЭМ!$A$39:$A$782,$A216,СВЦЭМ!$B$39:$B$782,S$190)+'СЕТ СН'!$F$12</f>
        <v>240.98614343</v>
      </c>
      <c r="T216" s="36">
        <f>SUMIFS(СВЦЭМ!$F$39:$F$782,СВЦЭМ!$A$39:$A$782,$A216,СВЦЭМ!$B$39:$B$782,T$190)+'СЕТ СН'!$F$12</f>
        <v>238.11877638999999</v>
      </c>
      <c r="U216" s="36">
        <f>SUMIFS(СВЦЭМ!$F$39:$F$782,СВЦЭМ!$A$39:$A$782,$A216,СВЦЭМ!$B$39:$B$782,U$190)+'СЕТ СН'!$F$12</f>
        <v>232.99653333000001</v>
      </c>
      <c r="V216" s="36">
        <f>SUMIFS(СВЦЭМ!$F$39:$F$782,СВЦЭМ!$A$39:$A$782,$A216,СВЦЭМ!$B$39:$B$782,V$190)+'СЕТ СН'!$F$12</f>
        <v>228.68643098999999</v>
      </c>
      <c r="W216" s="36">
        <f>SUMIFS(СВЦЭМ!$F$39:$F$782,СВЦЭМ!$A$39:$A$782,$A216,СВЦЭМ!$B$39:$B$782,W$190)+'СЕТ СН'!$F$12</f>
        <v>230.08942848000001</v>
      </c>
      <c r="X216" s="36">
        <f>SUMIFS(СВЦЭМ!$F$39:$F$782,СВЦЭМ!$A$39:$A$782,$A216,СВЦЭМ!$B$39:$B$782,X$190)+'СЕТ СН'!$F$12</f>
        <v>233.57693795</v>
      </c>
      <c r="Y216" s="36">
        <f>SUMIFS(СВЦЭМ!$F$39:$F$782,СВЦЭМ!$A$39:$A$782,$A216,СВЦЭМ!$B$39:$B$782,Y$190)+'СЕТ СН'!$F$12</f>
        <v>240.13899642999999</v>
      </c>
    </row>
    <row r="217" spans="1:25" ht="15.75" x14ac:dyDescent="0.2">
      <c r="A217" s="35">
        <f t="shared" si="5"/>
        <v>45012</v>
      </c>
      <c r="B217" s="36">
        <f>SUMIFS(СВЦЭМ!$F$39:$F$782,СВЦЭМ!$A$39:$A$782,$A217,СВЦЭМ!$B$39:$B$782,B$190)+'СЕТ СН'!$F$12</f>
        <v>244.49062171</v>
      </c>
      <c r="C217" s="36">
        <f>SUMIFS(СВЦЭМ!$F$39:$F$782,СВЦЭМ!$A$39:$A$782,$A217,СВЦЭМ!$B$39:$B$782,C$190)+'СЕТ СН'!$F$12</f>
        <v>246.10934284999999</v>
      </c>
      <c r="D217" s="36">
        <f>SUMIFS(СВЦЭМ!$F$39:$F$782,СВЦЭМ!$A$39:$A$782,$A217,СВЦЭМ!$B$39:$B$782,D$190)+'СЕТ СН'!$F$12</f>
        <v>250.0000058</v>
      </c>
      <c r="E217" s="36">
        <f>SUMIFS(СВЦЭМ!$F$39:$F$782,СВЦЭМ!$A$39:$A$782,$A217,СВЦЭМ!$B$39:$B$782,E$190)+'СЕТ СН'!$F$12</f>
        <v>250.1014577</v>
      </c>
      <c r="F217" s="36">
        <f>SUMIFS(СВЦЭМ!$F$39:$F$782,СВЦЭМ!$A$39:$A$782,$A217,СВЦЭМ!$B$39:$B$782,F$190)+'СЕТ СН'!$F$12</f>
        <v>252.48160139999999</v>
      </c>
      <c r="G217" s="36">
        <f>SUMIFS(СВЦЭМ!$F$39:$F$782,СВЦЭМ!$A$39:$A$782,$A217,СВЦЭМ!$B$39:$B$782,G$190)+'СЕТ СН'!$F$12</f>
        <v>248.92459281000001</v>
      </c>
      <c r="H217" s="36">
        <f>SUMIFS(СВЦЭМ!$F$39:$F$782,СВЦЭМ!$A$39:$A$782,$A217,СВЦЭМ!$B$39:$B$782,H$190)+'СЕТ СН'!$F$12</f>
        <v>250.17666736000001</v>
      </c>
      <c r="I217" s="36">
        <f>SUMIFS(СВЦЭМ!$F$39:$F$782,СВЦЭМ!$A$39:$A$782,$A217,СВЦЭМ!$B$39:$B$782,I$190)+'СЕТ СН'!$F$12</f>
        <v>233.92921794</v>
      </c>
      <c r="J217" s="36">
        <f>SUMIFS(СВЦЭМ!$F$39:$F$782,СВЦЭМ!$A$39:$A$782,$A217,СВЦЭМ!$B$39:$B$782,J$190)+'СЕТ СН'!$F$12</f>
        <v>235.13196891999999</v>
      </c>
      <c r="K217" s="36">
        <f>SUMIFS(СВЦЭМ!$F$39:$F$782,СВЦЭМ!$A$39:$A$782,$A217,СВЦЭМ!$B$39:$B$782,K$190)+'СЕТ СН'!$F$12</f>
        <v>234.40295193</v>
      </c>
      <c r="L217" s="36">
        <f>SUMIFS(СВЦЭМ!$F$39:$F$782,СВЦЭМ!$A$39:$A$782,$A217,СВЦЭМ!$B$39:$B$782,L$190)+'СЕТ СН'!$F$12</f>
        <v>234.0366454</v>
      </c>
      <c r="M217" s="36">
        <f>SUMIFS(СВЦЭМ!$F$39:$F$782,СВЦЭМ!$A$39:$A$782,$A217,СВЦЭМ!$B$39:$B$782,M$190)+'СЕТ СН'!$F$12</f>
        <v>235.33406371000001</v>
      </c>
      <c r="N217" s="36">
        <f>SUMIFS(СВЦЭМ!$F$39:$F$782,СВЦЭМ!$A$39:$A$782,$A217,СВЦЭМ!$B$39:$B$782,N$190)+'СЕТ СН'!$F$12</f>
        <v>237.85945232</v>
      </c>
      <c r="O217" s="36">
        <f>SUMIFS(СВЦЭМ!$F$39:$F$782,СВЦЭМ!$A$39:$A$782,$A217,СВЦЭМ!$B$39:$B$782,O$190)+'СЕТ СН'!$F$12</f>
        <v>242.53487403</v>
      </c>
      <c r="P217" s="36">
        <f>SUMIFS(СВЦЭМ!$F$39:$F$782,СВЦЭМ!$A$39:$A$782,$A217,СВЦЭМ!$B$39:$B$782,P$190)+'СЕТ СН'!$F$12</f>
        <v>243.8994769</v>
      </c>
      <c r="Q217" s="36">
        <f>SUMIFS(СВЦЭМ!$F$39:$F$782,СВЦЭМ!$A$39:$A$782,$A217,СВЦЭМ!$B$39:$B$782,Q$190)+'СЕТ СН'!$F$12</f>
        <v>243.82813956999999</v>
      </c>
      <c r="R217" s="36">
        <f>SUMIFS(СВЦЭМ!$F$39:$F$782,СВЦЭМ!$A$39:$A$782,$A217,СВЦЭМ!$B$39:$B$782,R$190)+'СЕТ СН'!$F$12</f>
        <v>241.36906365999999</v>
      </c>
      <c r="S217" s="36">
        <f>SUMIFS(СВЦЭМ!$F$39:$F$782,СВЦЭМ!$A$39:$A$782,$A217,СВЦЭМ!$B$39:$B$782,S$190)+'СЕТ СН'!$F$12</f>
        <v>241.53456495</v>
      </c>
      <c r="T217" s="36">
        <f>SUMIFS(СВЦЭМ!$F$39:$F$782,СВЦЭМ!$A$39:$A$782,$A217,СВЦЭМ!$B$39:$B$782,T$190)+'СЕТ СН'!$F$12</f>
        <v>240.04089685</v>
      </c>
      <c r="U217" s="36">
        <f>SUMIFS(СВЦЭМ!$F$39:$F$782,СВЦЭМ!$A$39:$A$782,$A217,СВЦЭМ!$B$39:$B$782,U$190)+'СЕТ СН'!$F$12</f>
        <v>232.52081756000001</v>
      </c>
      <c r="V217" s="36">
        <f>SUMIFS(СВЦЭМ!$F$39:$F$782,СВЦЭМ!$A$39:$A$782,$A217,СВЦЭМ!$B$39:$B$782,V$190)+'СЕТ СН'!$F$12</f>
        <v>224.29020844999999</v>
      </c>
      <c r="W217" s="36">
        <f>SUMIFS(СВЦЭМ!$F$39:$F$782,СВЦЭМ!$A$39:$A$782,$A217,СВЦЭМ!$B$39:$B$782,W$190)+'СЕТ СН'!$F$12</f>
        <v>226.68206035</v>
      </c>
      <c r="X217" s="36">
        <f>SUMIFS(СВЦЭМ!$F$39:$F$782,СВЦЭМ!$A$39:$A$782,$A217,СВЦЭМ!$B$39:$B$782,X$190)+'СЕТ СН'!$F$12</f>
        <v>233.19532744</v>
      </c>
      <c r="Y217" s="36">
        <f>SUMIFS(СВЦЭМ!$F$39:$F$782,СВЦЭМ!$A$39:$A$782,$A217,СВЦЭМ!$B$39:$B$782,Y$190)+'СЕТ СН'!$F$12</f>
        <v>235.18617645</v>
      </c>
    </row>
    <row r="218" spans="1:25" ht="15.75" x14ac:dyDescent="0.2">
      <c r="A218" s="35">
        <f t="shared" si="5"/>
        <v>45013</v>
      </c>
      <c r="B218" s="36">
        <f>SUMIFS(СВЦЭМ!$F$39:$F$782,СВЦЭМ!$A$39:$A$782,$A218,СВЦЭМ!$B$39:$B$782,B$190)+'СЕТ СН'!$F$12</f>
        <v>224.69174179000001</v>
      </c>
      <c r="C218" s="36">
        <f>SUMIFS(СВЦЭМ!$F$39:$F$782,СВЦЭМ!$A$39:$A$782,$A218,СВЦЭМ!$B$39:$B$782,C$190)+'СЕТ СН'!$F$12</f>
        <v>229.53433856999999</v>
      </c>
      <c r="D218" s="36">
        <f>SUMIFS(СВЦЭМ!$F$39:$F$782,СВЦЭМ!$A$39:$A$782,$A218,СВЦЭМ!$B$39:$B$782,D$190)+'СЕТ СН'!$F$12</f>
        <v>236.09126775999999</v>
      </c>
      <c r="E218" s="36">
        <f>SUMIFS(СВЦЭМ!$F$39:$F$782,СВЦЭМ!$A$39:$A$782,$A218,СВЦЭМ!$B$39:$B$782,E$190)+'СЕТ СН'!$F$12</f>
        <v>238.0395761</v>
      </c>
      <c r="F218" s="36">
        <f>SUMIFS(СВЦЭМ!$F$39:$F$782,СВЦЭМ!$A$39:$A$782,$A218,СВЦЭМ!$B$39:$B$782,F$190)+'СЕТ СН'!$F$12</f>
        <v>237.87379233999999</v>
      </c>
      <c r="G218" s="36">
        <f>SUMIFS(СВЦЭМ!$F$39:$F$782,СВЦЭМ!$A$39:$A$782,$A218,СВЦЭМ!$B$39:$B$782,G$190)+'СЕТ СН'!$F$12</f>
        <v>237.00031501999999</v>
      </c>
      <c r="H218" s="36">
        <f>SUMIFS(СВЦЭМ!$F$39:$F$782,СВЦЭМ!$A$39:$A$782,$A218,СВЦЭМ!$B$39:$B$782,H$190)+'СЕТ СН'!$F$12</f>
        <v>227.78646261</v>
      </c>
      <c r="I218" s="36">
        <f>SUMIFS(СВЦЭМ!$F$39:$F$782,СВЦЭМ!$A$39:$A$782,$A218,СВЦЭМ!$B$39:$B$782,I$190)+'СЕТ СН'!$F$12</f>
        <v>220.28271715</v>
      </c>
      <c r="J218" s="36">
        <f>SUMIFS(СВЦЭМ!$F$39:$F$782,СВЦЭМ!$A$39:$A$782,$A218,СВЦЭМ!$B$39:$B$782,J$190)+'СЕТ СН'!$F$12</f>
        <v>223.46275994999999</v>
      </c>
      <c r="K218" s="36">
        <f>SUMIFS(СВЦЭМ!$F$39:$F$782,СВЦЭМ!$A$39:$A$782,$A218,СВЦЭМ!$B$39:$B$782,K$190)+'СЕТ СН'!$F$12</f>
        <v>220.50478545000001</v>
      </c>
      <c r="L218" s="36">
        <f>SUMIFS(СВЦЭМ!$F$39:$F$782,СВЦЭМ!$A$39:$A$782,$A218,СВЦЭМ!$B$39:$B$782,L$190)+'СЕТ СН'!$F$12</f>
        <v>220.01739051999999</v>
      </c>
      <c r="M218" s="36">
        <f>SUMIFS(СВЦЭМ!$F$39:$F$782,СВЦЭМ!$A$39:$A$782,$A218,СВЦЭМ!$B$39:$B$782,M$190)+'СЕТ СН'!$F$12</f>
        <v>218.17164887000001</v>
      </c>
      <c r="N218" s="36">
        <f>SUMIFS(СВЦЭМ!$F$39:$F$782,СВЦЭМ!$A$39:$A$782,$A218,СВЦЭМ!$B$39:$B$782,N$190)+'СЕТ СН'!$F$12</f>
        <v>219.07045364999999</v>
      </c>
      <c r="O218" s="36">
        <f>SUMIFS(СВЦЭМ!$F$39:$F$782,СВЦЭМ!$A$39:$A$782,$A218,СВЦЭМ!$B$39:$B$782,O$190)+'СЕТ СН'!$F$12</f>
        <v>221.92908127000001</v>
      </c>
      <c r="P218" s="36">
        <f>SUMIFS(СВЦЭМ!$F$39:$F$782,СВЦЭМ!$A$39:$A$782,$A218,СВЦЭМ!$B$39:$B$782,P$190)+'СЕТ СН'!$F$12</f>
        <v>223.38209985</v>
      </c>
      <c r="Q218" s="36">
        <f>SUMIFS(СВЦЭМ!$F$39:$F$782,СВЦЭМ!$A$39:$A$782,$A218,СВЦЭМ!$B$39:$B$782,Q$190)+'СЕТ СН'!$F$12</f>
        <v>225.21065153999999</v>
      </c>
      <c r="R218" s="36">
        <f>SUMIFS(СВЦЭМ!$F$39:$F$782,СВЦЭМ!$A$39:$A$782,$A218,СВЦЭМ!$B$39:$B$782,R$190)+'СЕТ СН'!$F$12</f>
        <v>224.75664237999999</v>
      </c>
      <c r="S218" s="36">
        <f>SUMIFS(СВЦЭМ!$F$39:$F$782,СВЦЭМ!$A$39:$A$782,$A218,СВЦЭМ!$B$39:$B$782,S$190)+'СЕТ СН'!$F$12</f>
        <v>223.54861346000001</v>
      </c>
      <c r="T218" s="36">
        <f>SUMIFS(СВЦЭМ!$F$39:$F$782,СВЦЭМ!$A$39:$A$782,$A218,СВЦЭМ!$B$39:$B$782,T$190)+'СЕТ СН'!$F$12</f>
        <v>220.88411963999999</v>
      </c>
      <c r="U218" s="36">
        <f>SUMIFS(СВЦЭМ!$F$39:$F$782,СВЦЭМ!$A$39:$A$782,$A218,СВЦЭМ!$B$39:$B$782,U$190)+'СЕТ СН'!$F$12</f>
        <v>214.65961419000001</v>
      </c>
      <c r="V218" s="36">
        <f>SUMIFS(СВЦЭМ!$F$39:$F$782,СВЦЭМ!$A$39:$A$782,$A218,СВЦЭМ!$B$39:$B$782,V$190)+'СЕТ СН'!$F$12</f>
        <v>214.32081561999999</v>
      </c>
      <c r="W218" s="36">
        <f>SUMIFS(СВЦЭМ!$F$39:$F$782,СВЦЭМ!$A$39:$A$782,$A218,СВЦЭМ!$B$39:$B$782,W$190)+'СЕТ СН'!$F$12</f>
        <v>214.40751700000001</v>
      </c>
      <c r="X218" s="36">
        <f>SUMIFS(СВЦЭМ!$F$39:$F$782,СВЦЭМ!$A$39:$A$782,$A218,СВЦЭМ!$B$39:$B$782,X$190)+'СЕТ СН'!$F$12</f>
        <v>218.36372596999999</v>
      </c>
      <c r="Y218" s="36">
        <f>SUMIFS(СВЦЭМ!$F$39:$F$782,СВЦЭМ!$A$39:$A$782,$A218,СВЦЭМ!$B$39:$B$782,Y$190)+'СЕТ СН'!$F$12</f>
        <v>223.06485014</v>
      </c>
    </row>
    <row r="219" spans="1:25" ht="15.75" x14ac:dyDescent="0.2">
      <c r="A219" s="35">
        <f t="shared" si="5"/>
        <v>45014</v>
      </c>
      <c r="B219" s="36">
        <f>SUMIFS(СВЦЭМ!$F$39:$F$782,СВЦЭМ!$A$39:$A$782,$A219,СВЦЭМ!$B$39:$B$782,B$190)+'СЕТ СН'!$F$12</f>
        <v>226.4123946</v>
      </c>
      <c r="C219" s="36">
        <f>SUMIFS(СВЦЭМ!$F$39:$F$782,СВЦЭМ!$A$39:$A$782,$A219,СВЦЭМ!$B$39:$B$782,C$190)+'СЕТ СН'!$F$12</f>
        <v>231.79755173000001</v>
      </c>
      <c r="D219" s="36">
        <f>SUMIFS(СВЦЭМ!$F$39:$F$782,СВЦЭМ!$A$39:$A$782,$A219,СВЦЭМ!$B$39:$B$782,D$190)+'СЕТ СН'!$F$12</f>
        <v>234.53746555999999</v>
      </c>
      <c r="E219" s="36">
        <f>SUMIFS(СВЦЭМ!$F$39:$F$782,СВЦЭМ!$A$39:$A$782,$A219,СВЦЭМ!$B$39:$B$782,E$190)+'СЕТ СН'!$F$12</f>
        <v>233.62321577</v>
      </c>
      <c r="F219" s="36">
        <f>SUMIFS(СВЦЭМ!$F$39:$F$782,СВЦЭМ!$A$39:$A$782,$A219,СВЦЭМ!$B$39:$B$782,F$190)+'СЕТ СН'!$F$12</f>
        <v>236.29015914999999</v>
      </c>
      <c r="G219" s="36">
        <f>SUMIFS(СВЦЭМ!$F$39:$F$782,СВЦЭМ!$A$39:$A$782,$A219,СВЦЭМ!$B$39:$B$782,G$190)+'СЕТ СН'!$F$12</f>
        <v>231.72449452999999</v>
      </c>
      <c r="H219" s="36">
        <f>SUMIFS(СВЦЭМ!$F$39:$F$782,СВЦЭМ!$A$39:$A$782,$A219,СВЦЭМ!$B$39:$B$782,H$190)+'СЕТ СН'!$F$12</f>
        <v>225.84270441999999</v>
      </c>
      <c r="I219" s="36">
        <f>SUMIFS(СВЦЭМ!$F$39:$F$782,СВЦЭМ!$A$39:$A$782,$A219,СВЦЭМ!$B$39:$B$782,I$190)+'СЕТ СН'!$F$12</f>
        <v>224.07042577999999</v>
      </c>
      <c r="J219" s="36">
        <f>SUMIFS(СВЦЭМ!$F$39:$F$782,СВЦЭМ!$A$39:$A$782,$A219,СВЦЭМ!$B$39:$B$782,J$190)+'СЕТ СН'!$F$12</f>
        <v>223.93759972000001</v>
      </c>
      <c r="K219" s="36">
        <f>SUMIFS(СВЦЭМ!$F$39:$F$782,СВЦЭМ!$A$39:$A$782,$A219,СВЦЭМ!$B$39:$B$782,K$190)+'СЕТ СН'!$F$12</f>
        <v>222.285898</v>
      </c>
      <c r="L219" s="36">
        <f>SUMIFS(СВЦЭМ!$F$39:$F$782,СВЦЭМ!$A$39:$A$782,$A219,СВЦЭМ!$B$39:$B$782,L$190)+'СЕТ СН'!$F$12</f>
        <v>222.50190198000001</v>
      </c>
      <c r="M219" s="36">
        <f>SUMIFS(СВЦЭМ!$F$39:$F$782,СВЦЭМ!$A$39:$A$782,$A219,СВЦЭМ!$B$39:$B$782,M$190)+'СЕТ СН'!$F$12</f>
        <v>227.49612807</v>
      </c>
      <c r="N219" s="36">
        <f>SUMIFS(СВЦЭМ!$F$39:$F$782,СВЦЭМ!$A$39:$A$782,$A219,СВЦЭМ!$B$39:$B$782,N$190)+'СЕТ СН'!$F$12</f>
        <v>233.89710930000001</v>
      </c>
      <c r="O219" s="36">
        <f>SUMIFS(СВЦЭМ!$F$39:$F$782,СВЦЭМ!$A$39:$A$782,$A219,СВЦЭМ!$B$39:$B$782,O$190)+'СЕТ СН'!$F$12</f>
        <v>236.23990506000001</v>
      </c>
      <c r="P219" s="36">
        <f>SUMIFS(СВЦЭМ!$F$39:$F$782,СВЦЭМ!$A$39:$A$782,$A219,СВЦЭМ!$B$39:$B$782,P$190)+'СЕТ СН'!$F$12</f>
        <v>233.70985164999999</v>
      </c>
      <c r="Q219" s="36">
        <f>SUMIFS(СВЦЭМ!$F$39:$F$782,СВЦЭМ!$A$39:$A$782,$A219,СВЦЭМ!$B$39:$B$782,Q$190)+'СЕТ СН'!$F$12</f>
        <v>235.54507022000001</v>
      </c>
      <c r="R219" s="36">
        <f>SUMIFS(СВЦЭМ!$F$39:$F$782,СВЦЭМ!$A$39:$A$782,$A219,СВЦЭМ!$B$39:$B$782,R$190)+'СЕТ СН'!$F$12</f>
        <v>234.96773704</v>
      </c>
      <c r="S219" s="36">
        <f>SUMIFS(СВЦЭМ!$F$39:$F$782,СВЦЭМ!$A$39:$A$782,$A219,СВЦЭМ!$B$39:$B$782,S$190)+'СЕТ СН'!$F$12</f>
        <v>234.08512274</v>
      </c>
      <c r="T219" s="36">
        <f>SUMIFS(СВЦЭМ!$F$39:$F$782,СВЦЭМ!$A$39:$A$782,$A219,СВЦЭМ!$B$39:$B$782,T$190)+'СЕТ СН'!$F$12</f>
        <v>227.28185615999999</v>
      </c>
      <c r="U219" s="36">
        <f>SUMIFS(СВЦЭМ!$F$39:$F$782,СВЦЭМ!$A$39:$A$782,$A219,СВЦЭМ!$B$39:$B$782,U$190)+'СЕТ СН'!$F$12</f>
        <v>221.38498820999999</v>
      </c>
      <c r="V219" s="36">
        <f>SUMIFS(СВЦЭМ!$F$39:$F$782,СВЦЭМ!$A$39:$A$782,$A219,СВЦЭМ!$B$39:$B$782,V$190)+'СЕТ СН'!$F$12</f>
        <v>216.62394083999999</v>
      </c>
      <c r="W219" s="36">
        <f>SUMIFS(СВЦЭМ!$F$39:$F$782,СВЦЭМ!$A$39:$A$782,$A219,СВЦЭМ!$B$39:$B$782,W$190)+'СЕТ СН'!$F$12</f>
        <v>216.40455752</v>
      </c>
      <c r="X219" s="36">
        <f>SUMIFS(СВЦЭМ!$F$39:$F$782,СВЦЭМ!$A$39:$A$782,$A219,СВЦЭМ!$B$39:$B$782,X$190)+'СЕТ СН'!$F$12</f>
        <v>220.09822966999999</v>
      </c>
      <c r="Y219" s="36">
        <f>SUMIFS(СВЦЭМ!$F$39:$F$782,СВЦЭМ!$A$39:$A$782,$A219,СВЦЭМ!$B$39:$B$782,Y$190)+'СЕТ СН'!$F$12</f>
        <v>219.86314182000001</v>
      </c>
    </row>
    <row r="220" spans="1:25" ht="15.75" x14ac:dyDescent="0.2">
      <c r="A220" s="35">
        <f t="shared" si="5"/>
        <v>45015</v>
      </c>
      <c r="B220" s="36">
        <f>SUMIFS(СВЦЭМ!$F$39:$F$782,СВЦЭМ!$A$39:$A$782,$A220,СВЦЭМ!$B$39:$B$782,B$190)+'СЕТ СН'!$F$12</f>
        <v>212.95680315000001</v>
      </c>
      <c r="C220" s="36">
        <f>SUMIFS(СВЦЭМ!$F$39:$F$782,СВЦЭМ!$A$39:$A$782,$A220,СВЦЭМ!$B$39:$B$782,C$190)+'СЕТ СН'!$F$12</f>
        <v>221.80772562000001</v>
      </c>
      <c r="D220" s="36">
        <f>SUMIFS(СВЦЭМ!$F$39:$F$782,СВЦЭМ!$A$39:$A$782,$A220,СВЦЭМ!$B$39:$B$782,D$190)+'СЕТ СН'!$F$12</f>
        <v>222.96793905000001</v>
      </c>
      <c r="E220" s="36">
        <f>SUMIFS(СВЦЭМ!$F$39:$F$782,СВЦЭМ!$A$39:$A$782,$A220,СВЦЭМ!$B$39:$B$782,E$190)+'СЕТ СН'!$F$12</f>
        <v>222.73107203999999</v>
      </c>
      <c r="F220" s="36">
        <f>SUMIFS(СВЦЭМ!$F$39:$F$782,СВЦЭМ!$A$39:$A$782,$A220,СВЦЭМ!$B$39:$B$782,F$190)+'СЕТ СН'!$F$12</f>
        <v>222.60842105</v>
      </c>
      <c r="G220" s="36">
        <f>SUMIFS(СВЦЭМ!$F$39:$F$782,СВЦЭМ!$A$39:$A$782,$A220,СВЦЭМ!$B$39:$B$782,G$190)+'СЕТ СН'!$F$12</f>
        <v>217.69718553999999</v>
      </c>
      <c r="H220" s="36">
        <f>SUMIFS(СВЦЭМ!$F$39:$F$782,СВЦЭМ!$A$39:$A$782,$A220,СВЦЭМ!$B$39:$B$782,H$190)+'СЕТ СН'!$F$12</f>
        <v>216.29012617000001</v>
      </c>
      <c r="I220" s="36">
        <f>SUMIFS(СВЦЭМ!$F$39:$F$782,СВЦЭМ!$A$39:$A$782,$A220,СВЦЭМ!$B$39:$B$782,I$190)+'СЕТ СН'!$F$12</f>
        <v>209.34415745000001</v>
      </c>
      <c r="J220" s="36">
        <f>SUMIFS(СВЦЭМ!$F$39:$F$782,СВЦЭМ!$A$39:$A$782,$A220,СВЦЭМ!$B$39:$B$782,J$190)+'СЕТ СН'!$F$12</f>
        <v>204.99479861</v>
      </c>
      <c r="K220" s="36">
        <f>SUMIFS(СВЦЭМ!$F$39:$F$782,СВЦЭМ!$A$39:$A$782,$A220,СВЦЭМ!$B$39:$B$782,K$190)+'СЕТ СН'!$F$12</f>
        <v>201.15103511000001</v>
      </c>
      <c r="L220" s="36">
        <f>SUMIFS(СВЦЭМ!$F$39:$F$782,СВЦЭМ!$A$39:$A$782,$A220,СВЦЭМ!$B$39:$B$782,L$190)+'СЕТ СН'!$F$12</f>
        <v>202.2494188</v>
      </c>
      <c r="M220" s="36">
        <f>SUMIFS(СВЦЭМ!$F$39:$F$782,СВЦЭМ!$A$39:$A$782,$A220,СВЦЭМ!$B$39:$B$782,M$190)+'СЕТ СН'!$F$12</f>
        <v>207.15217865</v>
      </c>
      <c r="N220" s="36">
        <f>SUMIFS(СВЦЭМ!$F$39:$F$782,СВЦЭМ!$A$39:$A$782,$A220,СВЦЭМ!$B$39:$B$782,N$190)+'СЕТ СН'!$F$12</f>
        <v>211.86602429000001</v>
      </c>
      <c r="O220" s="36">
        <f>SUMIFS(СВЦЭМ!$F$39:$F$782,СВЦЭМ!$A$39:$A$782,$A220,СВЦЭМ!$B$39:$B$782,O$190)+'СЕТ СН'!$F$12</f>
        <v>215.11063784999999</v>
      </c>
      <c r="P220" s="36">
        <f>SUMIFS(СВЦЭМ!$F$39:$F$782,СВЦЭМ!$A$39:$A$782,$A220,СВЦЭМ!$B$39:$B$782,P$190)+'СЕТ СН'!$F$12</f>
        <v>217.07048972000001</v>
      </c>
      <c r="Q220" s="36">
        <f>SUMIFS(СВЦЭМ!$F$39:$F$782,СВЦЭМ!$A$39:$A$782,$A220,СВЦЭМ!$B$39:$B$782,Q$190)+'СЕТ СН'!$F$12</f>
        <v>217.88752851999999</v>
      </c>
      <c r="R220" s="36">
        <f>SUMIFS(СВЦЭМ!$F$39:$F$782,СВЦЭМ!$A$39:$A$782,$A220,СВЦЭМ!$B$39:$B$782,R$190)+'СЕТ СН'!$F$12</f>
        <v>217.74896323999999</v>
      </c>
      <c r="S220" s="36">
        <f>SUMIFS(СВЦЭМ!$F$39:$F$782,СВЦЭМ!$A$39:$A$782,$A220,СВЦЭМ!$B$39:$B$782,S$190)+'СЕТ СН'!$F$12</f>
        <v>214.39436240000001</v>
      </c>
      <c r="T220" s="36">
        <f>SUMIFS(СВЦЭМ!$F$39:$F$782,СВЦЭМ!$A$39:$A$782,$A220,СВЦЭМ!$B$39:$B$782,T$190)+'СЕТ СН'!$F$12</f>
        <v>209.08959045</v>
      </c>
      <c r="U220" s="36">
        <f>SUMIFS(СВЦЭМ!$F$39:$F$782,СВЦЭМ!$A$39:$A$782,$A220,СВЦЭМ!$B$39:$B$782,U$190)+'СЕТ СН'!$F$12</f>
        <v>207.89909028</v>
      </c>
      <c r="V220" s="36">
        <f>SUMIFS(СВЦЭМ!$F$39:$F$782,СВЦЭМ!$A$39:$A$782,$A220,СВЦЭМ!$B$39:$B$782,V$190)+'СЕТ СН'!$F$12</f>
        <v>203.21788857000001</v>
      </c>
      <c r="W220" s="36">
        <f>SUMIFS(СВЦЭМ!$F$39:$F$782,СВЦЭМ!$A$39:$A$782,$A220,СВЦЭМ!$B$39:$B$782,W$190)+'СЕТ СН'!$F$12</f>
        <v>202.54979370999999</v>
      </c>
      <c r="X220" s="36">
        <f>SUMIFS(СВЦЭМ!$F$39:$F$782,СВЦЭМ!$A$39:$A$782,$A220,СВЦЭМ!$B$39:$B$782,X$190)+'СЕТ СН'!$F$12</f>
        <v>206.39185198999999</v>
      </c>
      <c r="Y220" s="36">
        <f>SUMIFS(СВЦЭМ!$F$39:$F$782,СВЦЭМ!$A$39:$A$782,$A220,СВЦЭМ!$B$39:$B$782,Y$190)+'СЕТ СН'!$F$12</f>
        <v>211.15597575999999</v>
      </c>
    </row>
    <row r="221" spans="1:25" ht="15.75" x14ac:dyDescent="0.2">
      <c r="A221" s="35">
        <f t="shared" si="5"/>
        <v>45016</v>
      </c>
      <c r="B221" s="36">
        <f>SUMIFS(СВЦЭМ!$F$39:$F$782,СВЦЭМ!$A$39:$A$782,$A221,СВЦЭМ!$B$39:$B$782,B$190)+'СЕТ СН'!$F$12</f>
        <v>220.65777833999999</v>
      </c>
      <c r="C221" s="36">
        <f>SUMIFS(СВЦЭМ!$F$39:$F$782,СВЦЭМ!$A$39:$A$782,$A221,СВЦЭМ!$B$39:$B$782,C$190)+'СЕТ СН'!$F$12</f>
        <v>214.56427554000001</v>
      </c>
      <c r="D221" s="36">
        <f>SUMIFS(СВЦЭМ!$F$39:$F$782,СВЦЭМ!$A$39:$A$782,$A221,СВЦЭМ!$B$39:$B$782,D$190)+'СЕТ СН'!$F$12</f>
        <v>228.61000727999999</v>
      </c>
      <c r="E221" s="36">
        <f>SUMIFS(СВЦЭМ!$F$39:$F$782,СВЦЭМ!$A$39:$A$782,$A221,СВЦЭМ!$B$39:$B$782,E$190)+'СЕТ СН'!$F$12</f>
        <v>227.84401872999999</v>
      </c>
      <c r="F221" s="36">
        <f>SUMIFS(СВЦЭМ!$F$39:$F$782,СВЦЭМ!$A$39:$A$782,$A221,СВЦЭМ!$B$39:$B$782,F$190)+'СЕТ СН'!$F$12</f>
        <v>228.41547675000001</v>
      </c>
      <c r="G221" s="36">
        <f>SUMIFS(СВЦЭМ!$F$39:$F$782,СВЦЭМ!$A$39:$A$782,$A221,СВЦЭМ!$B$39:$B$782,G$190)+'СЕТ СН'!$F$12</f>
        <v>226.11475633000001</v>
      </c>
      <c r="H221" s="36">
        <f>SUMIFS(СВЦЭМ!$F$39:$F$782,СВЦЭМ!$A$39:$A$782,$A221,СВЦЭМ!$B$39:$B$782,H$190)+'СЕТ СН'!$F$12</f>
        <v>224.67842139999999</v>
      </c>
      <c r="I221" s="36">
        <f>SUMIFS(СВЦЭМ!$F$39:$F$782,СВЦЭМ!$A$39:$A$782,$A221,СВЦЭМ!$B$39:$B$782,I$190)+'СЕТ СН'!$F$12</f>
        <v>215.46506826999999</v>
      </c>
      <c r="J221" s="36">
        <f>SUMIFS(СВЦЭМ!$F$39:$F$782,СВЦЭМ!$A$39:$A$782,$A221,СВЦЭМ!$B$39:$B$782,J$190)+'СЕТ СН'!$F$12</f>
        <v>212.34306189</v>
      </c>
      <c r="K221" s="36">
        <f>SUMIFS(СВЦЭМ!$F$39:$F$782,СВЦЭМ!$A$39:$A$782,$A221,СВЦЭМ!$B$39:$B$782,K$190)+'СЕТ СН'!$F$12</f>
        <v>208.03625640999999</v>
      </c>
      <c r="L221" s="36">
        <f>SUMIFS(СВЦЭМ!$F$39:$F$782,СВЦЭМ!$A$39:$A$782,$A221,СВЦЭМ!$B$39:$B$782,L$190)+'СЕТ СН'!$F$12</f>
        <v>204.30231079000001</v>
      </c>
      <c r="M221" s="36">
        <f>SUMIFS(СВЦЭМ!$F$39:$F$782,СВЦЭМ!$A$39:$A$782,$A221,СВЦЭМ!$B$39:$B$782,M$190)+'СЕТ СН'!$F$12</f>
        <v>203.00554392999999</v>
      </c>
      <c r="N221" s="36">
        <f>SUMIFS(СВЦЭМ!$F$39:$F$782,СВЦЭМ!$A$39:$A$782,$A221,СВЦЭМ!$B$39:$B$782,N$190)+'СЕТ СН'!$F$12</f>
        <v>208.44681032</v>
      </c>
      <c r="O221" s="36">
        <f>SUMIFS(СВЦЭМ!$F$39:$F$782,СВЦЭМ!$A$39:$A$782,$A221,СВЦЭМ!$B$39:$B$782,O$190)+'СЕТ СН'!$F$12</f>
        <v>212.04837223000001</v>
      </c>
      <c r="P221" s="36">
        <f>SUMIFS(СВЦЭМ!$F$39:$F$782,СВЦЭМ!$A$39:$A$782,$A221,СВЦЭМ!$B$39:$B$782,P$190)+'СЕТ СН'!$F$12</f>
        <v>214.41072564000001</v>
      </c>
      <c r="Q221" s="36">
        <f>SUMIFS(СВЦЭМ!$F$39:$F$782,СВЦЭМ!$A$39:$A$782,$A221,СВЦЭМ!$B$39:$B$782,Q$190)+'СЕТ СН'!$F$12</f>
        <v>213.68235293000001</v>
      </c>
      <c r="R221" s="36">
        <f>SUMIFS(СВЦЭМ!$F$39:$F$782,СВЦЭМ!$A$39:$A$782,$A221,СВЦЭМ!$B$39:$B$782,R$190)+'СЕТ СН'!$F$12</f>
        <v>212.19599269</v>
      </c>
      <c r="S221" s="36">
        <f>SUMIFS(СВЦЭМ!$F$39:$F$782,СВЦЭМ!$A$39:$A$782,$A221,СВЦЭМ!$B$39:$B$782,S$190)+'СЕТ СН'!$F$12</f>
        <v>209.76610869000001</v>
      </c>
      <c r="T221" s="36">
        <f>SUMIFS(СВЦЭМ!$F$39:$F$782,СВЦЭМ!$A$39:$A$782,$A221,СВЦЭМ!$B$39:$B$782,T$190)+'СЕТ СН'!$F$12</f>
        <v>205.68280289</v>
      </c>
      <c r="U221" s="36">
        <f>SUMIFS(СВЦЭМ!$F$39:$F$782,СВЦЭМ!$A$39:$A$782,$A221,СВЦЭМ!$B$39:$B$782,U$190)+'СЕТ СН'!$F$12</f>
        <v>203.43442952000001</v>
      </c>
      <c r="V221" s="36">
        <f>SUMIFS(СВЦЭМ!$F$39:$F$782,СВЦЭМ!$A$39:$A$782,$A221,СВЦЭМ!$B$39:$B$782,V$190)+'СЕТ СН'!$F$12</f>
        <v>198.89408519</v>
      </c>
      <c r="W221" s="36">
        <f>SUMIFS(СВЦЭМ!$F$39:$F$782,СВЦЭМ!$A$39:$A$782,$A221,СВЦЭМ!$B$39:$B$782,W$190)+'СЕТ СН'!$F$12</f>
        <v>198.33782355</v>
      </c>
      <c r="X221" s="36">
        <f>SUMIFS(СВЦЭМ!$F$39:$F$782,СВЦЭМ!$A$39:$A$782,$A221,СВЦЭМ!$B$39:$B$782,X$190)+'СЕТ СН'!$F$12</f>
        <v>203.50129777000001</v>
      </c>
      <c r="Y221" s="36">
        <f>SUMIFS(СВЦЭМ!$F$39:$F$782,СВЦЭМ!$A$39:$A$782,$A221,СВЦЭМ!$B$39:$B$782,Y$190)+'СЕТ СН'!$F$12</f>
        <v>201.75260279</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3"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34"/>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35"/>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01.03.2023</v>
      </c>
      <c r="B226" s="36">
        <f>SUMIFS(СВЦЭМ!$G$40:$G$783,СВЦЭМ!$A$40:$A$783,$A226,СВЦЭМ!$B$39:$B$782,B$225)+'СЕТ СН'!$F$12</f>
        <v>0</v>
      </c>
      <c r="C226" s="36">
        <f>SUMIFS(СВЦЭМ!$G$40:$G$783,СВЦЭМ!$A$40:$A$783,$A226,СВЦЭМ!$B$39:$B$782,C$225)+'СЕТ СН'!$F$12</f>
        <v>0</v>
      </c>
      <c r="D226" s="36">
        <f>SUMIFS(СВЦЭМ!$G$40:$G$783,СВЦЭМ!$A$40:$A$783,$A226,СВЦЭМ!$B$39:$B$782,D$225)+'СЕТ СН'!$F$12</f>
        <v>0</v>
      </c>
      <c r="E226" s="36">
        <f>SUMIFS(СВЦЭМ!$G$40:$G$783,СВЦЭМ!$A$40:$A$783,$A226,СВЦЭМ!$B$39:$B$782,E$225)+'СЕТ СН'!$F$12</f>
        <v>0</v>
      </c>
      <c r="F226" s="36">
        <f>SUMIFS(СВЦЭМ!$G$40:$G$783,СВЦЭМ!$A$40:$A$783,$A226,СВЦЭМ!$B$39:$B$782,F$225)+'СЕТ СН'!$F$12</f>
        <v>0</v>
      </c>
      <c r="G226" s="36">
        <f>SUMIFS(СВЦЭМ!$G$40:$G$783,СВЦЭМ!$A$40:$A$783,$A226,СВЦЭМ!$B$39:$B$782,G$225)+'СЕТ СН'!$F$12</f>
        <v>0</v>
      </c>
      <c r="H226" s="36">
        <f>SUMIFS(СВЦЭМ!$G$40:$G$783,СВЦЭМ!$A$40:$A$783,$A226,СВЦЭМ!$B$39:$B$782,H$225)+'СЕТ СН'!$F$12</f>
        <v>0</v>
      </c>
      <c r="I226" s="36">
        <f>SUMIFS(СВЦЭМ!$G$40:$G$783,СВЦЭМ!$A$40:$A$783,$A226,СВЦЭМ!$B$39:$B$782,I$225)+'СЕТ СН'!$F$12</f>
        <v>0</v>
      </c>
      <c r="J226" s="36">
        <f>SUMIFS(СВЦЭМ!$G$40:$G$783,СВЦЭМ!$A$40:$A$783,$A226,СВЦЭМ!$B$39:$B$782,J$225)+'СЕТ СН'!$F$12</f>
        <v>0</v>
      </c>
      <c r="K226" s="36">
        <f>SUMIFS(СВЦЭМ!$G$40:$G$783,СВЦЭМ!$A$40:$A$783,$A226,СВЦЭМ!$B$39:$B$782,K$225)+'СЕТ СН'!$F$12</f>
        <v>0</v>
      </c>
      <c r="L226" s="36">
        <f>SUMIFS(СВЦЭМ!$G$40:$G$783,СВЦЭМ!$A$40:$A$783,$A226,СВЦЭМ!$B$39:$B$782,L$225)+'СЕТ СН'!$F$12</f>
        <v>0</v>
      </c>
      <c r="M226" s="36">
        <f>SUMIFS(СВЦЭМ!$G$40:$G$783,СВЦЭМ!$A$40:$A$783,$A226,СВЦЭМ!$B$39:$B$782,M$225)+'СЕТ СН'!$F$12</f>
        <v>0</v>
      </c>
      <c r="N226" s="36">
        <f>SUMIFS(СВЦЭМ!$G$40:$G$783,СВЦЭМ!$A$40:$A$783,$A226,СВЦЭМ!$B$39:$B$782,N$225)+'СЕТ СН'!$F$12</f>
        <v>0</v>
      </c>
      <c r="O226" s="36">
        <f>SUMIFS(СВЦЭМ!$G$40:$G$783,СВЦЭМ!$A$40:$A$783,$A226,СВЦЭМ!$B$39:$B$782,O$225)+'СЕТ СН'!$F$12</f>
        <v>0</v>
      </c>
      <c r="P226" s="36">
        <f>SUMIFS(СВЦЭМ!$G$40:$G$783,СВЦЭМ!$A$40:$A$783,$A226,СВЦЭМ!$B$39:$B$782,P$225)+'СЕТ СН'!$F$12</f>
        <v>0</v>
      </c>
      <c r="Q226" s="36">
        <f>SUMIFS(СВЦЭМ!$G$40:$G$783,СВЦЭМ!$A$40:$A$783,$A226,СВЦЭМ!$B$39:$B$782,Q$225)+'СЕТ СН'!$F$12</f>
        <v>0</v>
      </c>
      <c r="R226" s="36">
        <f>SUMIFS(СВЦЭМ!$G$40:$G$783,СВЦЭМ!$A$40:$A$783,$A226,СВЦЭМ!$B$39:$B$782,R$225)+'СЕТ СН'!$F$12</f>
        <v>0</v>
      </c>
      <c r="S226" s="36">
        <f>SUMIFS(СВЦЭМ!$G$40:$G$783,СВЦЭМ!$A$40:$A$783,$A226,СВЦЭМ!$B$39:$B$782,S$225)+'СЕТ СН'!$F$12</f>
        <v>0</v>
      </c>
      <c r="T226" s="36">
        <f>SUMIFS(СВЦЭМ!$G$40:$G$783,СВЦЭМ!$A$40:$A$783,$A226,СВЦЭМ!$B$39:$B$782,T$225)+'СЕТ СН'!$F$12</f>
        <v>0</v>
      </c>
      <c r="U226" s="36">
        <f>SUMIFS(СВЦЭМ!$G$40:$G$783,СВЦЭМ!$A$40:$A$783,$A226,СВЦЭМ!$B$39:$B$782,U$225)+'СЕТ СН'!$F$12</f>
        <v>0</v>
      </c>
      <c r="V226" s="36">
        <f>SUMIFS(СВЦЭМ!$G$40:$G$783,СВЦЭМ!$A$40:$A$783,$A226,СВЦЭМ!$B$39:$B$782,V$225)+'СЕТ СН'!$F$12</f>
        <v>0</v>
      </c>
      <c r="W226" s="36">
        <f>SUMIFS(СВЦЭМ!$G$40:$G$783,СВЦЭМ!$A$40:$A$783,$A226,СВЦЭМ!$B$39:$B$782,W$225)+'СЕТ СН'!$F$12</f>
        <v>0</v>
      </c>
      <c r="X226" s="36">
        <f>SUMIFS(СВЦЭМ!$G$40:$G$783,СВЦЭМ!$A$40:$A$783,$A226,СВЦЭМ!$B$39:$B$782,X$225)+'СЕТ СН'!$F$12</f>
        <v>0</v>
      </c>
      <c r="Y226" s="36">
        <f>SUMIFS(СВЦЭМ!$G$40:$G$783,СВЦЭМ!$A$40:$A$783,$A226,СВЦЭМ!$B$39:$B$782,Y$225)+'СЕТ СН'!$F$12</f>
        <v>0</v>
      </c>
      <c r="AA226" s="45"/>
    </row>
    <row r="227" spans="1:27" ht="15.75" hidden="1" x14ac:dyDescent="0.2">
      <c r="A227" s="35">
        <f>A226+1</f>
        <v>44987</v>
      </c>
      <c r="B227" s="36">
        <f>SUMIFS(СВЦЭМ!$G$40:$G$783,СВЦЭМ!$A$40:$A$783,$A227,СВЦЭМ!$B$39:$B$782,B$225)+'СЕТ СН'!$F$12</f>
        <v>0</v>
      </c>
      <c r="C227" s="36">
        <f>SUMIFS(СВЦЭМ!$G$40:$G$783,СВЦЭМ!$A$40:$A$783,$A227,СВЦЭМ!$B$39:$B$782,C$225)+'СЕТ СН'!$F$12</f>
        <v>0</v>
      </c>
      <c r="D227" s="36">
        <f>SUMIFS(СВЦЭМ!$G$40:$G$783,СВЦЭМ!$A$40:$A$783,$A227,СВЦЭМ!$B$39:$B$782,D$225)+'СЕТ СН'!$F$12</f>
        <v>0</v>
      </c>
      <c r="E227" s="36">
        <f>SUMIFS(СВЦЭМ!$G$40:$G$783,СВЦЭМ!$A$40:$A$783,$A227,СВЦЭМ!$B$39:$B$782,E$225)+'СЕТ СН'!$F$12</f>
        <v>0</v>
      </c>
      <c r="F227" s="36">
        <f>SUMIFS(СВЦЭМ!$G$40:$G$783,СВЦЭМ!$A$40:$A$783,$A227,СВЦЭМ!$B$39:$B$782,F$225)+'СЕТ СН'!$F$12</f>
        <v>0</v>
      </c>
      <c r="G227" s="36">
        <f>SUMIFS(СВЦЭМ!$G$40:$G$783,СВЦЭМ!$A$40:$A$783,$A227,СВЦЭМ!$B$39:$B$782,G$225)+'СЕТ СН'!$F$12</f>
        <v>0</v>
      </c>
      <c r="H227" s="36">
        <f>SUMIFS(СВЦЭМ!$G$40:$G$783,СВЦЭМ!$A$40:$A$783,$A227,СВЦЭМ!$B$39:$B$782,H$225)+'СЕТ СН'!$F$12</f>
        <v>0</v>
      </c>
      <c r="I227" s="36">
        <f>SUMIFS(СВЦЭМ!$G$40:$G$783,СВЦЭМ!$A$40:$A$783,$A227,СВЦЭМ!$B$39:$B$782,I$225)+'СЕТ СН'!$F$12</f>
        <v>0</v>
      </c>
      <c r="J227" s="36">
        <f>SUMIFS(СВЦЭМ!$G$40:$G$783,СВЦЭМ!$A$40:$A$783,$A227,СВЦЭМ!$B$39:$B$782,J$225)+'СЕТ СН'!$F$12</f>
        <v>0</v>
      </c>
      <c r="K227" s="36">
        <f>SUMIFS(СВЦЭМ!$G$40:$G$783,СВЦЭМ!$A$40:$A$783,$A227,СВЦЭМ!$B$39:$B$782,K$225)+'СЕТ СН'!$F$12</f>
        <v>0</v>
      </c>
      <c r="L227" s="36">
        <f>SUMIFS(СВЦЭМ!$G$40:$G$783,СВЦЭМ!$A$40:$A$783,$A227,СВЦЭМ!$B$39:$B$782,L$225)+'СЕТ СН'!$F$12</f>
        <v>0</v>
      </c>
      <c r="M227" s="36">
        <f>SUMIFS(СВЦЭМ!$G$40:$G$783,СВЦЭМ!$A$40:$A$783,$A227,СВЦЭМ!$B$39:$B$782,M$225)+'СЕТ СН'!$F$12</f>
        <v>0</v>
      </c>
      <c r="N227" s="36">
        <f>SUMIFS(СВЦЭМ!$G$40:$G$783,СВЦЭМ!$A$40:$A$783,$A227,СВЦЭМ!$B$39:$B$782,N$225)+'СЕТ СН'!$F$12</f>
        <v>0</v>
      </c>
      <c r="O227" s="36">
        <f>SUMIFS(СВЦЭМ!$G$40:$G$783,СВЦЭМ!$A$40:$A$783,$A227,СВЦЭМ!$B$39:$B$782,O$225)+'СЕТ СН'!$F$12</f>
        <v>0</v>
      </c>
      <c r="P227" s="36">
        <f>SUMIFS(СВЦЭМ!$G$40:$G$783,СВЦЭМ!$A$40:$A$783,$A227,СВЦЭМ!$B$39:$B$782,P$225)+'СЕТ СН'!$F$12</f>
        <v>0</v>
      </c>
      <c r="Q227" s="36">
        <f>SUMIFS(СВЦЭМ!$G$40:$G$783,СВЦЭМ!$A$40:$A$783,$A227,СВЦЭМ!$B$39:$B$782,Q$225)+'СЕТ СН'!$F$12</f>
        <v>0</v>
      </c>
      <c r="R227" s="36">
        <f>SUMIFS(СВЦЭМ!$G$40:$G$783,СВЦЭМ!$A$40:$A$783,$A227,СВЦЭМ!$B$39:$B$782,R$225)+'СЕТ СН'!$F$12</f>
        <v>0</v>
      </c>
      <c r="S227" s="36">
        <f>SUMIFS(СВЦЭМ!$G$40:$G$783,СВЦЭМ!$A$40:$A$783,$A227,СВЦЭМ!$B$39:$B$782,S$225)+'СЕТ СН'!$F$12</f>
        <v>0</v>
      </c>
      <c r="T227" s="36">
        <f>SUMIFS(СВЦЭМ!$G$40:$G$783,СВЦЭМ!$A$40:$A$783,$A227,СВЦЭМ!$B$39:$B$782,T$225)+'СЕТ СН'!$F$12</f>
        <v>0</v>
      </c>
      <c r="U227" s="36">
        <f>SUMIFS(СВЦЭМ!$G$40:$G$783,СВЦЭМ!$A$40:$A$783,$A227,СВЦЭМ!$B$39:$B$782,U$225)+'СЕТ СН'!$F$12</f>
        <v>0</v>
      </c>
      <c r="V227" s="36">
        <f>SUMIFS(СВЦЭМ!$G$40:$G$783,СВЦЭМ!$A$40:$A$783,$A227,СВЦЭМ!$B$39:$B$782,V$225)+'СЕТ СН'!$F$12</f>
        <v>0</v>
      </c>
      <c r="W227" s="36">
        <f>SUMIFS(СВЦЭМ!$G$40:$G$783,СВЦЭМ!$A$40:$A$783,$A227,СВЦЭМ!$B$39:$B$782,W$225)+'СЕТ СН'!$F$12</f>
        <v>0</v>
      </c>
      <c r="X227" s="36">
        <f>SUMIFS(СВЦЭМ!$G$40:$G$783,СВЦЭМ!$A$40:$A$783,$A227,СВЦЭМ!$B$39:$B$782,X$225)+'СЕТ СН'!$F$12</f>
        <v>0</v>
      </c>
      <c r="Y227" s="36">
        <f>SUMIFS(СВЦЭМ!$G$40:$G$783,СВЦЭМ!$A$40:$A$783,$A227,СВЦЭМ!$B$39:$B$782,Y$225)+'СЕТ СН'!$F$12</f>
        <v>0</v>
      </c>
    </row>
    <row r="228" spans="1:27" ht="15.75" hidden="1" x14ac:dyDescent="0.2">
      <c r="A228" s="35">
        <f t="shared" ref="A228:A256" si="6">A227+1</f>
        <v>44988</v>
      </c>
      <c r="B228" s="36">
        <f>SUMIFS(СВЦЭМ!$G$40:$G$783,СВЦЭМ!$A$40:$A$783,$A228,СВЦЭМ!$B$39:$B$782,B$225)+'СЕТ СН'!$F$12</f>
        <v>0</v>
      </c>
      <c r="C228" s="36">
        <f>SUMIFS(СВЦЭМ!$G$40:$G$783,СВЦЭМ!$A$40:$A$783,$A228,СВЦЭМ!$B$39:$B$782,C$225)+'СЕТ СН'!$F$12</f>
        <v>0</v>
      </c>
      <c r="D228" s="36">
        <f>SUMIFS(СВЦЭМ!$G$40:$G$783,СВЦЭМ!$A$40:$A$783,$A228,СВЦЭМ!$B$39:$B$782,D$225)+'СЕТ СН'!$F$12</f>
        <v>0</v>
      </c>
      <c r="E228" s="36">
        <f>SUMIFS(СВЦЭМ!$G$40:$G$783,СВЦЭМ!$A$40:$A$783,$A228,СВЦЭМ!$B$39:$B$782,E$225)+'СЕТ СН'!$F$12</f>
        <v>0</v>
      </c>
      <c r="F228" s="36">
        <f>SUMIFS(СВЦЭМ!$G$40:$G$783,СВЦЭМ!$A$40:$A$783,$A228,СВЦЭМ!$B$39:$B$782,F$225)+'СЕТ СН'!$F$12</f>
        <v>0</v>
      </c>
      <c r="G228" s="36">
        <f>SUMIFS(СВЦЭМ!$G$40:$G$783,СВЦЭМ!$A$40:$A$783,$A228,СВЦЭМ!$B$39:$B$782,G$225)+'СЕТ СН'!$F$12</f>
        <v>0</v>
      </c>
      <c r="H228" s="36">
        <f>SUMIFS(СВЦЭМ!$G$40:$G$783,СВЦЭМ!$A$40:$A$783,$A228,СВЦЭМ!$B$39:$B$782,H$225)+'СЕТ СН'!$F$12</f>
        <v>0</v>
      </c>
      <c r="I228" s="36">
        <f>SUMIFS(СВЦЭМ!$G$40:$G$783,СВЦЭМ!$A$40:$A$783,$A228,СВЦЭМ!$B$39:$B$782,I$225)+'СЕТ СН'!$F$12</f>
        <v>0</v>
      </c>
      <c r="J228" s="36">
        <f>SUMIFS(СВЦЭМ!$G$40:$G$783,СВЦЭМ!$A$40:$A$783,$A228,СВЦЭМ!$B$39:$B$782,J$225)+'СЕТ СН'!$F$12</f>
        <v>0</v>
      </c>
      <c r="K228" s="36">
        <f>SUMIFS(СВЦЭМ!$G$40:$G$783,СВЦЭМ!$A$40:$A$783,$A228,СВЦЭМ!$B$39:$B$782,K$225)+'СЕТ СН'!$F$12</f>
        <v>0</v>
      </c>
      <c r="L228" s="36">
        <f>SUMIFS(СВЦЭМ!$G$40:$G$783,СВЦЭМ!$A$40:$A$783,$A228,СВЦЭМ!$B$39:$B$782,L$225)+'СЕТ СН'!$F$12</f>
        <v>0</v>
      </c>
      <c r="M228" s="36">
        <f>SUMIFS(СВЦЭМ!$G$40:$G$783,СВЦЭМ!$A$40:$A$783,$A228,СВЦЭМ!$B$39:$B$782,M$225)+'СЕТ СН'!$F$12</f>
        <v>0</v>
      </c>
      <c r="N228" s="36">
        <f>SUMIFS(СВЦЭМ!$G$40:$G$783,СВЦЭМ!$A$40:$A$783,$A228,СВЦЭМ!$B$39:$B$782,N$225)+'СЕТ СН'!$F$12</f>
        <v>0</v>
      </c>
      <c r="O228" s="36">
        <f>SUMIFS(СВЦЭМ!$G$40:$G$783,СВЦЭМ!$A$40:$A$783,$A228,СВЦЭМ!$B$39:$B$782,O$225)+'СЕТ СН'!$F$12</f>
        <v>0</v>
      </c>
      <c r="P228" s="36">
        <f>SUMIFS(СВЦЭМ!$G$40:$G$783,СВЦЭМ!$A$40:$A$783,$A228,СВЦЭМ!$B$39:$B$782,P$225)+'СЕТ СН'!$F$12</f>
        <v>0</v>
      </c>
      <c r="Q228" s="36">
        <f>SUMIFS(СВЦЭМ!$G$40:$G$783,СВЦЭМ!$A$40:$A$783,$A228,СВЦЭМ!$B$39:$B$782,Q$225)+'СЕТ СН'!$F$12</f>
        <v>0</v>
      </c>
      <c r="R228" s="36">
        <f>SUMIFS(СВЦЭМ!$G$40:$G$783,СВЦЭМ!$A$40:$A$783,$A228,СВЦЭМ!$B$39:$B$782,R$225)+'СЕТ СН'!$F$12</f>
        <v>0</v>
      </c>
      <c r="S228" s="36">
        <f>SUMIFS(СВЦЭМ!$G$40:$G$783,СВЦЭМ!$A$40:$A$783,$A228,СВЦЭМ!$B$39:$B$782,S$225)+'СЕТ СН'!$F$12</f>
        <v>0</v>
      </c>
      <c r="T228" s="36">
        <f>SUMIFS(СВЦЭМ!$G$40:$G$783,СВЦЭМ!$A$40:$A$783,$A228,СВЦЭМ!$B$39:$B$782,T$225)+'СЕТ СН'!$F$12</f>
        <v>0</v>
      </c>
      <c r="U228" s="36">
        <f>SUMIFS(СВЦЭМ!$G$40:$G$783,СВЦЭМ!$A$40:$A$783,$A228,СВЦЭМ!$B$39:$B$782,U$225)+'СЕТ СН'!$F$12</f>
        <v>0</v>
      </c>
      <c r="V228" s="36">
        <f>SUMIFS(СВЦЭМ!$G$40:$G$783,СВЦЭМ!$A$40:$A$783,$A228,СВЦЭМ!$B$39:$B$782,V$225)+'СЕТ СН'!$F$12</f>
        <v>0</v>
      </c>
      <c r="W228" s="36">
        <f>SUMIFS(СВЦЭМ!$G$40:$G$783,СВЦЭМ!$A$40:$A$783,$A228,СВЦЭМ!$B$39:$B$782,W$225)+'СЕТ СН'!$F$12</f>
        <v>0</v>
      </c>
      <c r="X228" s="36">
        <f>SUMIFS(СВЦЭМ!$G$40:$G$783,СВЦЭМ!$A$40:$A$783,$A228,СВЦЭМ!$B$39:$B$782,X$225)+'СЕТ СН'!$F$12</f>
        <v>0</v>
      </c>
      <c r="Y228" s="36">
        <f>SUMIFS(СВЦЭМ!$G$40:$G$783,СВЦЭМ!$A$40:$A$783,$A228,СВЦЭМ!$B$39:$B$782,Y$225)+'СЕТ СН'!$F$12</f>
        <v>0</v>
      </c>
    </row>
    <row r="229" spans="1:27" ht="15.75" hidden="1" x14ac:dyDescent="0.2">
      <c r="A229" s="35">
        <f t="shared" si="6"/>
        <v>44989</v>
      </c>
      <c r="B229" s="36">
        <f>SUMIFS(СВЦЭМ!$G$40:$G$783,СВЦЭМ!$A$40:$A$783,$A229,СВЦЭМ!$B$39:$B$782,B$225)+'СЕТ СН'!$F$12</f>
        <v>0</v>
      </c>
      <c r="C229" s="36">
        <f>SUMIFS(СВЦЭМ!$G$40:$G$783,СВЦЭМ!$A$40:$A$783,$A229,СВЦЭМ!$B$39:$B$782,C$225)+'СЕТ СН'!$F$12</f>
        <v>0</v>
      </c>
      <c r="D229" s="36">
        <f>SUMIFS(СВЦЭМ!$G$40:$G$783,СВЦЭМ!$A$40:$A$783,$A229,СВЦЭМ!$B$39:$B$782,D$225)+'СЕТ СН'!$F$12</f>
        <v>0</v>
      </c>
      <c r="E229" s="36">
        <f>SUMIFS(СВЦЭМ!$G$40:$G$783,СВЦЭМ!$A$40:$A$783,$A229,СВЦЭМ!$B$39:$B$782,E$225)+'СЕТ СН'!$F$12</f>
        <v>0</v>
      </c>
      <c r="F229" s="36">
        <f>SUMIFS(СВЦЭМ!$G$40:$G$783,СВЦЭМ!$A$40:$A$783,$A229,СВЦЭМ!$B$39:$B$782,F$225)+'СЕТ СН'!$F$12</f>
        <v>0</v>
      </c>
      <c r="G229" s="36">
        <f>SUMIFS(СВЦЭМ!$G$40:$G$783,СВЦЭМ!$A$40:$A$783,$A229,СВЦЭМ!$B$39:$B$782,G$225)+'СЕТ СН'!$F$12</f>
        <v>0</v>
      </c>
      <c r="H229" s="36">
        <f>SUMIFS(СВЦЭМ!$G$40:$G$783,СВЦЭМ!$A$40:$A$783,$A229,СВЦЭМ!$B$39:$B$782,H$225)+'СЕТ СН'!$F$12</f>
        <v>0</v>
      </c>
      <c r="I229" s="36">
        <f>SUMIFS(СВЦЭМ!$G$40:$G$783,СВЦЭМ!$A$40:$A$783,$A229,СВЦЭМ!$B$39:$B$782,I$225)+'СЕТ СН'!$F$12</f>
        <v>0</v>
      </c>
      <c r="J229" s="36">
        <f>SUMIFS(СВЦЭМ!$G$40:$G$783,СВЦЭМ!$A$40:$A$783,$A229,СВЦЭМ!$B$39:$B$782,J$225)+'СЕТ СН'!$F$12</f>
        <v>0</v>
      </c>
      <c r="K229" s="36">
        <f>SUMIFS(СВЦЭМ!$G$40:$G$783,СВЦЭМ!$A$40:$A$783,$A229,СВЦЭМ!$B$39:$B$782,K$225)+'СЕТ СН'!$F$12</f>
        <v>0</v>
      </c>
      <c r="L229" s="36">
        <f>SUMIFS(СВЦЭМ!$G$40:$G$783,СВЦЭМ!$A$40:$A$783,$A229,СВЦЭМ!$B$39:$B$782,L$225)+'СЕТ СН'!$F$12</f>
        <v>0</v>
      </c>
      <c r="M229" s="36">
        <f>SUMIFS(СВЦЭМ!$G$40:$G$783,СВЦЭМ!$A$40:$A$783,$A229,СВЦЭМ!$B$39:$B$782,M$225)+'СЕТ СН'!$F$12</f>
        <v>0</v>
      </c>
      <c r="N229" s="36">
        <f>SUMIFS(СВЦЭМ!$G$40:$G$783,СВЦЭМ!$A$40:$A$783,$A229,СВЦЭМ!$B$39:$B$782,N$225)+'СЕТ СН'!$F$12</f>
        <v>0</v>
      </c>
      <c r="O229" s="36">
        <f>SUMIFS(СВЦЭМ!$G$40:$G$783,СВЦЭМ!$A$40:$A$783,$A229,СВЦЭМ!$B$39:$B$782,O$225)+'СЕТ СН'!$F$12</f>
        <v>0</v>
      </c>
      <c r="P229" s="36">
        <f>SUMIFS(СВЦЭМ!$G$40:$G$783,СВЦЭМ!$A$40:$A$783,$A229,СВЦЭМ!$B$39:$B$782,P$225)+'СЕТ СН'!$F$12</f>
        <v>0</v>
      </c>
      <c r="Q229" s="36">
        <f>SUMIFS(СВЦЭМ!$G$40:$G$783,СВЦЭМ!$A$40:$A$783,$A229,СВЦЭМ!$B$39:$B$782,Q$225)+'СЕТ СН'!$F$12</f>
        <v>0</v>
      </c>
      <c r="R229" s="36">
        <f>SUMIFS(СВЦЭМ!$G$40:$G$783,СВЦЭМ!$A$40:$A$783,$A229,СВЦЭМ!$B$39:$B$782,R$225)+'СЕТ СН'!$F$12</f>
        <v>0</v>
      </c>
      <c r="S229" s="36">
        <f>SUMIFS(СВЦЭМ!$G$40:$G$783,СВЦЭМ!$A$40:$A$783,$A229,СВЦЭМ!$B$39:$B$782,S$225)+'СЕТ СН'!$F$12</f>
        <v>0</v>
      </c>
      <c r="T229" s="36">
        <f>SUMIFS(СВЦЭМ!$G$40:$G$783,СВЦЭМ!$A$40:$A$783,$A229,СВЦЭМ!$B$39:$B$782,T$225)+'СЕТ СН'!$F$12</f>
        <v>0</v>
      </c>
      <c r="U229" s="36">
        <f>SUMIFS(СВЦЭМ!$G$40:$G$783,СВЦЭМ!$A$40:$A$783,$A229,СВЦЭМ!$B$39:$B$782,U$225)+'СЕТ СН'!$F$12</f>
        <v>0</v>
      </c>
      <c r="V229" s="36">
        <f>SUMIFS(СВЦЭМ!$G$40:$G$783,СВЦЭМ!$A$40:$A$783,$A229,СВЦЭМ!$B$39:$B$782,V$225)+'СЕТ СН'!$F$12</f>
        <v>0</v>
      </c>
      <c r="W229" s="36">
        <f>SUMIFS(СВЦЭМ!$G$40:$G$783,СВЦЭМ!$A$40:$A$783,$A229,СВЦЭМ!$B$39:$B$782,W$225)+'СЕТ СН'!$F$12</f>
        <v>0</v>
      </c>
      <c r="X229" s="36">
        <f>SUMIFS(СВЦЭМ!$G$40:$G$783,СВЦЭМ!$A$40:$A$783,$A229,СВЦЭМ!$B$39:$B$782,X$225)+'СЕТ СН'!$F$12</f>
        <v>0</v>
      </c>
      <c r="Y229" s="36">
        <f>SUMIFS(СВЦЭМ!$G$40:$G$783,СВЦЭМ!$A$40:$A$783,$A229,СВЦЭМ!$B$39:$B$782,Y$225)+'СЕТ СН'!$F$12</f>
        <v>0</v>
      </c>
    </row>
    <row r="230" spans="1:27" ht="15.75" hidden="1" x14ac:dyDescent="0.2">
      <c r="A230" s="35">
        <f t="shared" si="6"/>
        <v>44990</v>
      </c>
      <c r="B230" s="36">
        <f>SUMIFS(СВЦЭМ!$G$40:$G$783,СВЦЭМ!$A$40:$A$783,$A230,СВЦЭМ!$B$39:$B$782,B$225)+'СЕТ СН'!$F$12</f>
        <v>0</v>
      </c>
      <c r="C230" s="36">
        <f>SUMIFS(СВЦЭМ!$G$40:$G$783,СВЦЭМ!$A$40:$A$783,$A230,СВЦЭМ!$B$39:$B$782,C$225)+'СЕТ СН'!$F$12</f>
        <v>0</v>
      </c>
      <c r="D230" s="36">
        <f>SUMIFS(СВЦЭМ!$G$40:$G$783,СВЦЭМ!$A$40:$A$783,$A230,СВЦЭМ!$B$39:$B$782,D$225)+'СЕТ СН'!$F$12</f>
        <v>0</v>
      </c>
      <c r="E230" s="36">
        <f>SUMIFS(СВЦЭМ!$G$40:$G$783,СВЦЭМ!$A$40:$A$783,$A230,СВЦЭМ!$B$39:$B$782,E$225)+'СЕТ СН'!$F$12</f>
        <v>0</v>
      </c>
      <c r="F230" s="36">
        <f>SUMIFS(СВЦЭМ!$G$40:$G$783,СВЦЭМ!$A$40:$A$783,$A230,СВЦЭМ!$B$39:$B$782,F$225)+'СЕТ СН'!$F$12</f>
        <v>0</v>
      </c>
      <c r="G230" s="36">
        <f>SUMIFS(СВЦЭМ!$G$40:$G$783,СВЦЭМ!$A$40:$A$783,$A230,СВЦЭМ!$B$39:$B$782,G$225)+'СЕТ СН'!$F$12</f>
        <v>0</v>
      </c>
      <c r="H230" s="36">
        <f>SUMIFS(СВЦЭМ!$G$40:$G$783,СВЦЭМ!$A$40:$A$783,$A230,СВЦЭМ!$B$39:$B$782,H$225)+'СЕТ СН'!$F$12</f>
        <v>0</v>
      </c>
      <c r="I230" s="36">
        <f>SUMIFS(СВЦЭМ!$G$40:$G$783,СВЦЭМ!$A$40:$A$783,$A230,СВЦЭМ!$B$39:$B$782,I$225)+'СЕТ СН'!$F$12</f>
        <v>0</v>
      </c>
      <c r="J230" s="36">
        <f>SUMIFS(СВЦЭМ!$G$40:$G$783,СВЦЭМ!$A$40:$A$783,$A230,СВЦЭМ!$B$39:$B$782,J$225)+'СЕТ СН'!$F$12</f>
        <v>0</v>
      </c>
      <c r="K230" s="36">
        <f>SUMIFS(СВЦЭМ!$G$40:$G$783,СВЦЭМ!$A$40:$A$783,$A230,СВЦЭМ!$B$39:$B$782,K$225)+'СЕТ СН'!$F$12</f>
        <v>0</v>
      </c>
      <c r="L230" s="36">
        <f>SUMIFS(СВЦЭМ!$G$40:$G$783,СВЦЭМ!$A$40:$A$783,$A230,СВЦЭМ!$B$39:$B$782,L$225)+'СЕТ СН'!$F$12</f>
        <v>0</v>
      </c>
      <c r="M230" s="36">
        <f>SUMIFS(СВЦЭМ!$G$40:$G$783,СВЦЭМ!$A$40:$A$783,$A230,СВЦЭМ!$B$39:$B$782,M$225)+'СЕТ СН'!$F$12</f>
        <v>0</v>
      </c>
      <c r="N230" s="36">
        <f>SUMIFS(СВЦЭМ!$G$40:$G$783,СВЦЭМ!$A$40:$A$783,$A230,СВЦЭМ!$B$39:$B$782,N$225)+'СЕТ СН'!$F$12</f>
        <v>0</v>
      </c>
      <c r="O230" s="36">
        <f>SUMIFS(СВЦЭМ!$G$40:$G$783,СВЦЭМ!$A$40:$A$783,$A230,СВЦЭМ!$B$39:$B$782,O$225)+'СЕТ СН'!$F$12</f>
        <v>0</v>
      </c>
      <c r="P230" s="36">
        <f>SUMIFS(СВЦЭМ!$G$40:$G$783,СВЦЭМ!$A$40:$A$783,$A230,СВЦЭМ!$B$39:$B$782,P$225)+'СЕТ СН'!$F$12</f>
        <v>0</v>
      </c>
      <c r="Q230" s="36">
        <f>SUMIFS(СВЦЭМ!$G$40:$G$783,СВЦЭМ!$A$40:$A$783,$A230,СВЦЭМ!$B$39:$B$782,Q$225)+'СЕТ СН'!$F$12</f>
        <v>0</v>
      </c>
      <c r="R230" s="36">
        <f>SUMIFS(СВЦЭМ!$G$40:$G$783,СВЦЭМ!$A$40:$A$783,$A230,СВЦЭМ!$B$39:$B$782,R$225)+'СЕТ СН'!$F$12</f>
        <v>0</v>
      </c>
      <c r="S230" s="36">
        <f>SUMIFS(СВЦЭМ!$G$40:$G$783,СВЦЭМ!$A$40:$A$783,$A230,СВЦЭМ!$B$39:$B$782,S$225)+'СЕТ СН'!$F$12</f>
        <v>0</v>
      </c>
      <c r="T230" s="36">
        <f>SUMIFS(СВЦЭМ!$G$40:$G$783,СВЦЭМ!$A$40:$A$783,$A230,СВЦЭМ!$B$39:$B$782,T$225)+'СЕТ СН'!$F$12</f>
        <v>0</v>
      </c>
      <c r="U230" s="36">
        <f>SUMIFS(СВЦЭМ!$G$40:$G$783,СВЦЭМ!$A$40:$A$783,$A230,СВЦЭМ!$B$39:$B$782,U$225)+'СЕТ СН'!$F$12</f>
        <v>0</v>
      </c>
      <c r="V230" s="36">
        <f>SUMIFS(СВЦЭМ!$G$40:$G$783,СВЦЭМ!$A$40:$A$783,$A230,СВЦЭМ!$B$39:$B$782,V$225)+'СЕТ СН'!$F$12</f>
        <v>0</v>
      </c>
      <c r="W230" s="36">
        <f>SUMIFS(СВЦЭМ!$G$40:$G$783,СВЦЭМ!$A$40:$A$783,$A230,СВЦЭМ!$B$39:$B$782,W$225)+'СЕТ СН'!$F$12</f>
        <v>0</v>
      </c>
      <c r="X230" s="36">
        <f>SUMIFS(СВЦЭМ!$G$40:$G$783,СВЦЭМ!$A$40:$A$783,$A230,СВЦЭМ!$B$39:$B$782,X$225)+'СЕТ СН'!$F$12</f>
        <v>0</v>
      </c>
      <c r="Y230" s="36">
        <f>SUMIFS(СВЦЭМ!$G$40:$G$783,СВЦЭМ!$A$40:$A$783,$A230,СВЦЭМ!$B$39:$B$782,Y$225)+'СЕТ СН'!$F$12</f>
        <v>0</v>
      </c>
    </row>
    <row r="231" spans="1:27" ht="15.75" hidden="1" x14ac:dyDescent="0.2">
      <c r="A231" s="35">
        <f t="shared" si="6"/>
        <v>44991</v>
      </c>
      <c r="B231" s="36">
        <f>SUMIFS(СВЦЭМ!$G$40:$G$783,СВЦЭМ!$A$40:$A$783,$A231,СВЦЭМ!$B$39:$B$782,B$225)+'СЕТ СН'!$F$12</f>
        <v>0</v>
      </c>
      <c r="C231" s="36">
        <f>SUMIFS(СВЦЭМ!$G$40:$G$783,СВЦЭМ!$A$40:$A$783,$A231,СВЦЭМ!$B$39:$B$782,C$225)+'СЕТ СН'!$F$12</f>
        <v>0</v>
      </c>
      <c r="D231" s="36">
        <f>SUMIFS(СВЦЭМ!$G$40:$G$783,СВЦЭМ!$A$40:$A$783,$A231,СВЦЭМ!$B$39:$B$782,D$225)+'СЕТ СН'!$F$12</f>
        <v>0</v>
      </c>
      <c r="E231" s="36">
        <f>SUMIFS(СВЦЭМ!$G$40:$G$783,СВЦЭМ!$A$40:$A$783,$A231,СВЦЭМ!$B$39:$B$782,E$225)+'СЕТ СН'!$F$12</f>
        <v>0</v>
      </c>
      <c r="F231" s="36">
        <f>SUMIFS(СВЦЭМ!$G$40:$G$783,СВЦЭМ!$A$40:$A$783,$A231,СВЦЭМ!$B$39:$B$782,F$225)+'СЕТ СН'!$F$12</f>
        <v>0</v>
      </c>
      <c r="G231" s="36">
        <f>SUMIFS(СВЦЭМ!$G$40:$G$783,СВЦЭМ!$A$40:$A$783,$A231,СВЦЭМ!$B$39:$B$782,G$225)+'СЕТ СН'!$F$12</f>
        <v>0</v>
      </c>
      <c r="H231" s="36">
        <f>SUMIFS(СВЦЭМ!$G$40:$G$783,СВЦЭМ!$A$40:$A$783,$A231,СВЦЭМ!$B$39:$B$782,H$225)+'СЕТ СН'!$F$12</f>
        <v>0</v>
      </c>
      <c r="I231" s="36">
        <f>SUMIFS(СВЦЭМ!$G$40:$G$783,СВЦЭМ!$A$40:$A$783,$A231,СВЦЭМ!$B$39:$B$782,I$225)+'СЕТ СН'!$F$12</f>
        <v>0</v>
      </c>
      <c r="J231" s="36">
        <f>SUMIFS(СВЦЭМ!$G$40:$G$783,СВЦЭМ!$A$40:$A$783,$A231,СВЦЭМ!$B$39:$B$782,J$225)+'СЕТ СН'!$F$12</f>
        <v>0</v>
      </c>
      <c r="K231" s="36">
        <f>SUMIFS(СВЦЭМ!$G$40:$G$783,СВЦЭМ!$A$40:$A$783,$A231,СВЦЭМ!$B$39:$B$782,K$225)+'СЕТ СН'!$F$12</f>
        <v>0</v>
      </c>
      <c r="L231" s="36">
        <f>SUMIFS(СВЦЭМ!$G$40:$G$783,СВЦЭМ!$A$40:$A$783,$A231,СВЦЭМ!$B$39:$B$782,L$225)+'СЕТ СН'!$F$12</f>
        <v>0</v>
      </c>
      <c r="M231" s="36">
        <f>SUMIFS(СВЦЭМ!$G$40:$G$783,СВЦЭМ!$A$40:$A$783,$A231,СВЦЭМ!$B$39:$B$782,M$225)+'СЕТ СН'!$F$12</f>
        <v>0</v>
      </c>
      <c r="N231" s="36">
        <f>SUMIFS(СВЦЭМ!$G$40:$G$783,СВЦЭМ!$A$40:$A$783,$A231,СВЦЭМ!$B$39:$B$782,N$225)+'СЕТ СН'!$F$12</f>
        <v>0</v>
      </c>
      <c r="O231" s="36">
        <f>SUMIFS(СВЦЭМ!$G$40:$G$783,СВЦЭМ!$A$40:$A$783,$A231,СВЦЭМ!$B$39:$B$782,O$225)+'СЕТ СН'!$F$12</f>
        <v>0</v>
      </c>
      <c r="P231" s="36">
        <f>SUMIFS(СВЦЭМ!$G$40:$G$783,СВЦЭМ!$A$40:$A$783,$A231,СВЦЭМ!$B$39:$B$782,P$225)+'СЕТ СН'!$F$12</f>
        <v>0</v>
      </c>
      <c r="Q231" s="36">
        <f>SUMIFS(СВЦЭМ!$G$40:$G$783,СВЦЭМ!$A$40:$A$783,$A231,СВЦЭМ!$B$39:$B$782,Q$225)+'СЕТ СН'!$F$12</f>
        <v>0</v>
      </c>
      <c r="R231" s="36">
        <f>SUMIFS(СВЦЭМ!$G$40:$G$783,СВЦЭМ!$A$40:$A$783,$A231,СВЦЭМ!$B$39:$B$782,R$225)+'СЕТ СН'!$F$12</f>
        <v>0</v>
      </c>
      <c r="S231" s="36">
        <f>SUMIFS(СВЦЭМ!$G$40:$G$783,СВЦЭМ!$A$40:$A$783,$A231,СВЦЭМ!$B$39:$B$782,S$225)+'СЕТ СН'!$F$12</f>
        <v>0</v>
      </c>
      <c r="T231" s="36">
        <f>SUMIFS(СВЦЭМ!$G$40:$G$783,СВЦЭМ!$A$40:$A$783,$A231,СВЦЭМ!$B$39:$B$782,T$225)+'СЕТ СН'!$F$12</f>
        <v>0</v>
      </c>
      <c r="U231" s="36">
        <f>SUMIFS(СВЦЭМ!$G$40:$G$783,СВЦЭМ!$A$40:$A$783,$A231,СВЦЭМ!$B$39:$B$782,U$225)+'СЕТ СН'!$F$12</f>
        <v>0</v>
      </c>
      <c r="V231" s="36">
        <f>SUMIFS(СВЦЭМ!$G$40:$G$783,СВЦЭМ!$A$40:$A$783,$A231,СВЦЭМ!$B$39:$B$782,V$225)+'СЕТ СН'!$F$12</f>
        <v>0</v>
      </c>
      <c r="W231" s="36">
        <f>SUMIFS(СВЦЭМ!$G$40:$G$783,СВЦЭМ!$A$40:$A$783,$A231,СВЦЭМ!$B$39:$B$782,W$225)+'СЕТ СН'!$F$12</f>
        <v>0</v>
      </c>
      <c r="X231" s="36">
        <f>SUMIFS(СВЦЭМ!$G$40:$G$783,СВЦЭМ!$A$40:$A$783,$A231,СВЦЭМ!$B$39:$B$782,X$225)+'СЕТ СН'!$F$12</f>
        <v>0</v>
      </c>
      <c r="Y231" s="36">
        <f>SUMIFS(СВЦЭМ!$G$40:$G$783,СВЦЭМ!$A$40:$A$783,$A231,СВЦЭМ!$B$39:$B$782,Y$225)+'СЕТ СН'!$F$12</f>
        <v>0</v>
      </c>
    </row>
    <row r="232" spans="1:27" ht="15.75" hidden="1" x14ac:dyDescent="0.2">
      <c r="A232" s="35">
        <f t="shared" si="6"/>
        <v>44992</v>
      </c>
      <c r="B232" s="36">
        <f>SUMIFS(СВЦЭМ!$G$40:$G$783,СВЦЭМ!$A$40:$A$783,$A232,СВЦЭМ!$B$39:$B$782,B$225)+'СЕТ СН'!$F$12</f>
        <v>0</v>
      </c>
      <c r="C232" s="36">
        <f>SUMIFS(СВЦЭМ!$G$40:$G$783,СВЦЭМ!$A$40:$A$783,$A232,СВЦЭМ!$B$39:$B$782,C$225)+'СЕТ СН'!$F$12</f>
        <v>0</v>
      </c>
      <c r="D232" s="36">
        <f>SUMIFS(СВЦЭМ!$G$40:$G$783,СВЦЭМ!$A$40:$A$783,$A232,СВЦЭМ!$B$39:$B$782,D$225)+'СЕТ СН'!$F$12</f>
        <v>0</v>
      </c>
      <c r="E232" s="36">
        <f>SUMIFS(СВЦЭМ!$G$40:$G$783,СВЦЭМ!$A$40:$A$783,$A232,СВЦЭМ!$B$39:$B$782,E$225)+'СЕТ СН'!$F$12</f>
        <v>0</v>
      </c>
      <c r="F232" s="36">
        <f>SUMIFS(СВЦЭМ!$G$40:$G$783,СВЦЭМ!$A$40:$A$783,$A232,СВЦЭМ!$B$39:$B$782,F$225)+'СЕТ СН'!$F$12</f>
        <v>0</v>
      </c>
      <c r="G232" s="36">
        <f>SUMIFS(СВЦЭМ!$G$40:$G$783,СВЦЭМ!$A$40:$A$783,$A232,СВЦЭМ!$B$39:$B$782,G$225)+'СЕТ СН'!$F$12</f>
        <v>0</v>
      </c>
      <c r="H232" s="36">
        <f>SUMIFS(СВЦЭМ!$G$40:$G$783,СВЦЭМ!$A$40:$A$783,$A232,СВЦЭМ!$B$39:$B$782,H$225)+'СЕТ СН'!$F$12</f>
        <v>0</v>
      </c>
      <c r="I232" s="36">
        <f>SUMIFS(СВЦЭМ!$G$40:$G$783,СВЦЭМ!$A$40:$A$783,$A232,СВЦЭМ!$B$39:$B$782,I$225)+'СЕТ СН'!$F$12</f>
        <v>0</v>
      </c>
      <c r="J232" s="36">
        <f>SUMIFS(СВЦЭМ!$G$40:$G$783,СВЦЭМ!$A$40:$A$783,$A232,СВЦЭМ!$B$39:$B$782,J$225)+'СЕТ СН'!$F$12</f>
        <v>0</v>
      </c>
      <c r="K232" s="36">
        <f>SUMIFS(СВЦЭМ!$G$40:$G$783,СВЦЭМ!$A$40:$A$783,$A232,СВЦЭМ!$B$39:$B$782,K$225)+'СЕТ СН'!$F$12</f>
        <v>0</v>
      </c>
      <c r="L232" s="36">
        <f>SUMIFS(СВЦЭМ!$G$40:$G$783,СВЦЭМ!$A$40:$A$783,$A232,СВЦЭМ!$B$39:$B$782,L$225)+'СЕТ СН'!$F$12</f>
        <v>0</v>
      </c>
      <c r="M232" s="36">
        <f>SUMIFS(СВЦЭМ!$G$40:$G$783,СВЦЭМ!$A$40:$A$783,$A232,СВЦЭМ!$B$39:$B$782,M$225)+'СЕТ СН'!$F$12</f>
        <v>0</v>
      </c>
      <c r="N232" s="36">
        <f>SUMIFS(СВЦЭМ!$G$40:$G$783,СВЦЭМ!$A$40:$A$783,$A232,СВЦЭМ!$B$39:$B$782,N$225)+'СЕТ СН'!$F$12</f>
        <v>0</v>
      </c>
      <c r="O232" s="36">
        <f>SUMIFS(СВЦЭМ!$G$40:$G$783,СВЦЭМ!$A$40:$A$783,$A232,СВЦЭМ!$B$39:$B$782,O$225)+'СЕТ СН'!$F$12</f>
        <v>0</v>
      </c>
      <c r="P232" s="36">
        <f>SUMIFS(СВЦЭМ!$G$40:$G$783,СВЦЭМ!$A$40:$A$783,$A232,СВЦЭМ!$B$39:$B$782,P$225)+'СЕТ СН'!$F$12</f>
        <v>0</v>
      </c>
      <c r="Q232" s="36">
        <f>SUMIFS(СВЦЭМ!$G$40:$G$783,СВЦЭМ!$A$40:$A$783,$A232,СВЦЭМ!$B$39:$B$782,Q$225)+'СЕТ СН'!$F$12</f>
        <v>0</v>
      </c>
      <c r="R232" s="36">
        <f>SUMIFS(СВЦЭМ!$G$40:$G$783,СВЦЭМ!$A$40:$A$783,$A232,СВЦЭМ!$B$39:$B$782,R$225)+'СЕТ СН'!$F$12</f>
        <v>0</v>
      </c>
      <c r="S232" s="36">
        <f>SUMIFS(СВЦЭМ!$G$40:$G$783,СВЦЭМ!$A$40:$A$783,$A232,СВЦЭМ!$B$39:$B$782,S$225)+'СЕТ СН'!$F$12</f>
        <v>0</v>
      </c>
      <c r="T232" s="36">
        <f>SUMIFS(СВЦЭМ!$G$40:$G$783,СВЦЭМ!$A$40:$A$783,$A232,СВЦЭМ!$B$39:$B$782,T$225)+'СЕТ СН'!$F$12</f>
        <v>0</v>
      </c>
      <c r="U232" s="36">
        <f>SUMIFS(СВЦЭМ!$G$40:$G$783,СВЦЭМ!$A$40:$A$783,$A232,СВЦЭМ!$B$39:$B$782,U$225)+'СЕТ СН'!$F$12</f>
        <v>0</v>
      </c>
      <c r="V232" s="36">
        <f>SUMIFS(СВЦЭМ!$G$40:$G$783,СВЦЭМ!$A$40:$A$783,$A232,СВЦЭМ!$B$39:$B$782,V$225)+'СЕТ СН'!$F$12</f>
        <v>0</v>
      </c>
      <c r="W232" s="36">
        <f>SUMIFS(СВЦЭМ!$G$40:$G$783,СВЦЭМ!$A$40:$A$783,$A232,СВЦЭМ!$B$39:$B$782,W$225)+'СЕТ СН'!$F$12</f>
        <v>0</v>
      </c>
      <c r="X232" s="36">
        <f>SUMIFS(СВЦЭМ!$G$40:$G$783,СВЦЭМ!$A$40:$A$783,$A232,СВЦЭМ!$B$39:$B$782,X$225)+'СЕТ СН'!$F$12</f>
        <v>0</v>
      </c>
      <c r="Y232" s="36">
        <f>SUMIFS(СВЦЭМ!$G$40:$G$783,СВЦЭМ!$A$40:$A$783,$A232,СВЦЭМ!$B$39:$B$782,Y$225)+'СЕТ СН'!$F$12</f>
        <v>0</v>
      </c>
    </row>
    <row r="233" spans="1:27" ht="15.75" hidden="1" x14ac:dyDescent="0.2">
      <c r="A233" s="35">
        <f t="shared" si="6"/>
        <v>44993</v>
      </c>
      <c r="B233" s="36">
        <f>SUMIFS(СВЦЭМ!$G$40:$G$783,СВЦЭМ!$A$40:$A$783,$A233,СВЦЭМ!$B$39:$B$782,B$225)+'СЕТ СН'!$F$12</f>
        <v>0</v>
      </c>
      <c r="C233" s="36">
        <f>SUMIFS(СВЦЭМ!$G$40:$G$783,СВЦЭМ!$A$40:$A$783,$A233,СВЦЭМ!$B$39:$B$782,C$225)+'СЕТ СН'!$F$12</f>
        <v>0</v>
      </c>
      <c r="D233" s="36">
        <f>SUMIFS(СВЦЭМ!$G$40:$G$783,СВЦЭМ!$A$40:$A$783,$A233,СВЦЭМ!$B$39:$B$782,D$225)+'СЕТ СН'!$F$12</f>
        <v>0</v>
      </c>
      <c r="E233" s="36">
        <f>SUMIFS(СВЦЭМ!$G$40:$G$783,СВЦЭМ!$A$40:$A$783,$A233,СВЦЭМ!$B$39:$B$782,E$225)+'СЕТ СН'!$F$12</f>
        <v>0</v>
      </c>
      <c r="F233" s="36">
        <f>SUMIFS(СВЦЭМ!$G$40:$G$783,СВЦЭМ!$A$40:$A$783,$A233,СВЦЭМ!$B$39:$B$782,F$225)+'СЕТ СН'!$F$12</f>
        <v>0</v>
      </c>
      <c r="G233" s="36">
        <f>SUMIFS(СВЦЭМ!$G$40:$G$783,СВЦЭМ!$A$40:$A$783,$A233,СВЦЭМ!$B$39:$B$782,G$225)+'СЕТ СН'!$F$12</f>
        <v>0</v>
      </c>
      <c r="H233" s="36">
        <f>SUMIFS(СВЦЭМ!$G$40:$G$783,СВЦЭМ!$A$40:$A$783,$A233,СВЦЭМ!$B$39:$B$782,H$225)+'СЕТ СН'!$F$12</f>
        <v>0</v>
      </c>
      <c r="I233" s="36">
        <f>SUMIFS(СВЦЭМ!$G$40:$G$783,СВЦЭМ!$A$40:$A$783,$A233,СВЦЭМ!$B$39:$B$782,I$225)+'СЕТ СН'!$F$12</f>
        <v>0</v>
      </c>
      <c r="J233" s="36">
        <f>SUMIFS(СВЦЭМ!$G$40:$G$783,СВЦЭМ!$A$40:$A$783,$A233,СВЦЭМ!$B$39:$B$782,J$225)+'СЕТ СН'!$F$12</f>
        <v>0</v>
      </c>
      <c r="K233" s="36">
        <f>SUMIFS(СВЦЭМ!$G$40:$G$783,СВЦЭМ!$A$40:$A$783,$A233,СВЦЭМ!$B$39:$B$782,K$225)+'СЕТ СН'!$F$12</f>
        <v>0</v>
      </c>
      <c r="L233" s="36">
        <f>SUMIFS(СВЦЭМ!$G$40:$G$783,СВЦЭМ!$A$40:$A$783,$A233,СВЦЭМ!$B$39:$B$782,L$225)+'СЕТ СН'!$F$12</f>
        <v>0</v>
      </c>
      <c r="M233" s="36">
        <f>SUMIFS(СВЦЭМ!$G$40:$G$783,СВЦЭМ!$A$40:$A$783,$A233,СВЦЭМ!$B$39:$B$782,M$225)+'СЕТ СН'!$F$12</f>
        <v>0</v>
      </c>
      <c r="N233" s="36">
        <f>SUMIFS(СВЦЭМ!$G$40:$G$783,СВЦЭМ!$A$40:$A$783,$A233,СВЦЭМ!$B$39:$B$782,N$225)+'СЕТ СН'!$F$12</f>
        <v>0</v>
      </c>
      <c r="O233" s="36">
        <f>SUMIFS(СВЦЭМ!$G$40:$G$783,СВЦЭМ!$A$40:$A$783,$A233,СВЦЭМ!$B$39:$B$782,O$225)+'СЕТ СН'!$F$12</f>
        <v>0</v>
      </c>
      <c r="P233" s="36">
        <f>SUMIFS(СВЦЭМ!$G$40:$G$783,СВЦЭМ!$A$40:$A$783,$A233,СВЦЭМ!$B$39:$B$782,P$225)+'СЕТ СН'!$F$12</f>
        <v>0</v>
      </c>
      <c r="Q233" s="36">
        <f>SUMIFS(СВЦЭМ!$G$40:$G$783,СВЦЭМ!$A$40:$A$783,$A233,СВЦЭМ!$B$39:$B$782,Q$225)+'СЕТ СН'!$F$12</f>
        <v>0</v>
      </c>
      <c r="R233" s="36">
        <f>SUMIFS(СВЦЭМ!$G$40:$G$783,СВЦЭМ!$A$40:$A$783,$A233,СВЦЭМ!$B$39:$B$782,R$225)+'СЕТ СН'!$F$12</f>
        <v>0</v>
      </c>
      <c r="S233" s="36">
        <f>SUMIFS(СВЦЭМ!$G$40:$G$783,СВЦЭМ!$A$40:$A$783,$A233,СВЦЭМ!$B$39:$B$782,S$225)+'СЕТ СН'!$F$12</f>
        <v>0</v>
      </c>
      <c r="T233" s="36">
        <f>SUMIFS(СВЦЭМ!$G$40:$G$783,СВЦЭМ!$A$40:$A$783,$A233,СВЦЭМ!$B$39:$B$782,T$225)+'СЕТ СН'!$F$12</f>
        <v>0</v>
      </c>
      <c r="U233" s="36">
        <f>SUMIFS(СВЦЭМ!$G$40:$G$783,СВЦЭМ!$A$40:$A$783,$A233,СВЦЭМ!$B$39:$B$782,U$225)+'СЕТ СН'!$F$12</f>
        <v>0</v>
      </c>
      <c r="V233" s="36">
        <f>SUMIFS(СВЦЭМ!$G$40:$G$783,СВЦЭМ!$A$40:$A$783,$A233,СВЦЭМ!$B$39:$B$782,V$225)+'СЕТ СН'!$F$12</f>
        <v>0</v>
      </c>
      <c r="W233" s="36">
        <f>SUMIFS(СВЦЭМ!$G$40:$G$783,СВЦЭМ!$A$40:$A$783,$A233,СВЦЭМ!$B$39:$B$782,W$225)+'СЕТ СН'!$F$12</f>
        <v>0</v>
      </c>
      <c r="X233" s="36">
        <f>SUMIFS(СВЦЭМ!$G$40:$G$783,СВЦЭМ!$A$40:$A$783,$A233,СВЦЭМ!$B$39:$B$782,X$225)+'СЕТ СН'!$F$12</f>
        <v>0</v>
      </c>
      <c r="Y233" s="36">
        <f>SUMIFS(СВЦЭМ!$G$40:$G$783,СВЦЭМ!$A$40:$A$783,$A233,СВЦЭМ!$B$39:$B$782,Y$225)+'СЕТ СН'!$F$12</f>
        <v>0</v>
      </c>
    </row>
    <row r="234" spans="1:27" ht="15.75" hidden="1" x14ac:dyDescent="0.2">
      <c r="A234" s="35">
        <f t="shared" si="6"/>
        <v>44994</v>
      </c>
      <c r="B234" s="36">
        <f>SUMIFS(СВЦЭМ!$G$40:$G$783,СВЦЭМ!$A$40:$A$783,$A234,СВЦЭМ!$B$39:$B$782,B$225)+'СЕТ СН'!$F$12</f>
        <v>0</v>
      </c>
      <c r="C234" s="36">
        <f>SUMIFS(СВЦЭМ!$G$40:$G$783,СВЦЭМ!$A$40:$A$783,$A234,СВЦЭМ!$B$39:$B$782,C$225)+'СЕТ СН'!$F$12</f>
        <v>0</v>
      </c>
      <c r="D234" s="36">
        <f>SUMIFS(СВЦЭМ!$G$40:$G$783,СВЦЭМ!$A$40:$A$783,$A234,СВЦЭМ!$B$39:$B$782,D$225)+'СЕТ СН'!$F$12</f>
        <v>0</v>
      </c>
      <c r="E234" s="36">
        <f>SUMIFS(СВЦЭМ!$G$40:$G$783,СВЦЭМ!$A$40:$A$783,$A234,СВЦЭМ!$B$39:$B$782,E$225)+'СЕТ СН'!$F$12</f>
        <v>0</v>
      </c>
      <c r="F234" s="36">
        <f>SUMIFS(СВЦЭМ!$G$40:$G$783,СВЦЭМ!$A$40:$A$783,$A234,СВЦЭМ!$B$39:$B$782,F$225)+'СЕТ СН'!$F$12</f>
        <v>0</v>
      </c>
      <c r="G234" s="36">
        <f>SUMIFS(СВЦЭМ!$G$40:$G$783,СВЦЭМ!$A$40:$A$783,$A234,СВЦЭМ!$B$39:$B$782,G$225)+'СЕТ СН'!$F$12</f>
        <v>0</v>
      </c>
      <c r="H234" s="36">
        <f>SUMIFS(СВЦЭМ!$G$40:$G$783,СВЦЭМ!$A$40:$A$783,$A234,СВЦЭМ!$B$39:$B$782,H$225)+'СЕТ СН'!$F$12</f>
        <v>0</v>
      </c>
      <c r="I234" s="36">
        <f>SUMIFS(СВЦЭМ!$G$40:$G$783,СВЦЭМ!$A$40:$A$783,$A234,СВЦЭМ!$B$39:$B$782,I$225)+'СЕТ СН'!$F$12</f>
        <v>0</v>
      </c>
      <c r="J234" s="36">
        <f>SUMIFS(СВЦЭМ!$G$40:$G$783,СВЦЭМ!$A$40:$A$783,$A234,СВЦЭМ!$B$39:$B$782,J$225)+'СЕТ СН'!$F$12</f>
        <v>0</v>
      </c>
      <c r="K234" s="36">
        <f>SUMIFS(СВЦЭМ!$G$40:$G$783,СВЦЭМ!$A$40:$A$783,$A234,СВЦЭМ!$B$39:$B$782,K$225)+'СЕТ СН'!$F$12</f>
        <v>0</v>
      </c>
      <c r="L234" s="36">
        <f>SUMIFS(СВЦЭМ!$G$40:$G$783,СВЦЭМ!$A$40:$A$783,$A234,СВЦЭМ!$B$39:$B$782,L$225)+'СЕТ СН'!$F$12</f>
        <v>0</v>
      </c>
      <c r="M234" s="36">
        <f>SUMIFS(СВЦЭМ!$G$40:$G$783,СВЦЭМ!$A$40:$A$783,$A234,СВЦЭМ!$B$39:$B$782,M$225)+'СЕТ СН'!$F$12</f>
        <v>0</v>
      </c>
      <c r="N234" s="36">
        <f>SUMIFS(СВЦЭМ!$G$40:$G$783,СВЦЭМ!$A$40:$A$783,$A234,СВЦЭМ!$B$39:$B$782,N$225)+'СЕТ СН'!$F$12</f>
        <v>0</v>
      </c>
      <c r="O234" s="36">
        <f>SUMIFS(СВЦЭМ!$G$40:$G$783,СВЦЭМ!$A$40:$A$783,$A234,СВЦЭМ!$B$39:$B$782,O$225)+'СЕТ СН'!$F$12</f>
        <v>0</v>
      </c>
      <c r="P234" s="36">
        <f>SUMIFS(СВЦЭМ!$G$40:$G$783,СВЦЭМ!$A$40:$A$783,$A234,СВЦЭМ!$B$39:$B$782,P$225)+'СЕТ СН'!$F$12</f>
        <v>0</v>
      </c>
      <c r="Q234" s="36">
        <f>SUMIFS(СВЦЭМ!$G$40:$G$783,СВЦЭМ!$A$40:$A$783,$A234,СВЦЭМ!$B$39:$B$782,Q$225)+'СЕТ СН'!$F$12</f>
        <v>0</v>
      </c>
      <c r="R234" s="36">
        <f>SUMIFS(СВЦЭМ!$G$40:$G$783,СВЦЭМ!$A$40:$A$783,$A234,СВЦЭМ!$B$39:$B$782,R$225)+'СЕТ СН'!$F$12</f>
        <v>0</v>
      </c>
      <c r="S234" s="36">
        <f>SUMIFS(СВЦЭМ!$G$40:$G$783,СВЦЭМ!$A$40:$A$783,$A234,СВЦЭМ!$B$39:$B$782,S$225)+'СЕТ СН'!$F$12</f>
        <v>0</v>
      </c>
      <c r="T234" s="36">
        <f>SUMIFS(СВЦЭМ!$G$40:$G$783,СВЦЭМ!$A$40:$A$783,$A234,СВЦЭМ!$B$39:$B$782,T$225)+'СЕТ СН'!$F$12</f>
        <v>0</v>
      </c>
      <c r="U234" s="36">
        <f>SUMIFS(СВЦЭМ!$G$40:$G$783,СВЦЭМ!$A$40:$A$783,$A234,СВЦЭМ!$B$39:$B$782,U$225)+'СЕТ СН'!$F$12</f>
        <v>0</v>
      </c>
      <c r="V234" s="36">
        <f>SUMIFS(СВЦЭМ!$G$40:$G$783,СВЦЭМ!$A$40:$A$783,$A234,СВЦЭМ!$B$39:$B$782,V$225)+'СЕТ СН'!$F$12</f>
        <v>0</v>
      </c>
      <c r="W234" s="36">
        <f>SUMIFS(СВЦЭМ!$G$40:$G$783,СВЦЭМ!$A$40:$A$783,$A234,СВЦЭМ!$B$39:$B$782,W$225)+'СЕТ СН'!$F$12</f>
        <v>0</v>
      </c>
      <c r="X234" s="36">
        <f>SUMIFS(СВЦЭМ!$G$40:$G$783,СВЦЭМ!$A$40:$A$783,$A234,СВЦЭМ!$B$39:$B$782,X$225)+'СЕТ СН'!$F$12</f>
        <v>0</v>
      </c>
      <c r="Y234" s="36">
        <f>SUMIFS(СВЦЭМ!$G$40:$G$783,СВЦЭМ!$A$40:$A$783,$A234,СВЦЭМ!$B$39:$B$782,Y$225)+'СЕТ СН'!$F$12</f>
        <v>0</v>
      </c>
    </row>
    <row r="235" spans="1:27" ht="15.75" hidden="1" x14ac:dyDescent="0.2">
      <c r="A235" s="35">
        <f t="shared" si="6"/>
        <v>44995</v>
      </c>
      <c r="B235" s="36">
        <f>SUMIFS(СВЦЭМ!$G$40:$G$783,СВЦЭМ!$A$40:$A$783,$A235,СВЦЭМ!$B$39:$B$782,B$225)+'СЕТ СН'!$F$12</f>
        <v>0</v>
      </c>
      <c r="C235" s="36">
        <f>SUMIFS(СВЦЭМ!$G$40:$G$783,СВЦЭМ!$A$40:$A$783,$A235,СВЦЭМ!$B$39:$B$782,C$225)+'СЕТ СН'!$F$12</f>
        <v>0</v>
      </c>
      <c r="D235" s="36">
        <f>SUMIFS(СВЦЭМ!$G$40:$G$783,СВЦЭМ!$A$40:$A$783,$A235,СВЦЭМ!$B$39:$B$782,D$225)+'СЕТ СН'!$F$12</f>
        <v>0</v>
      </c>
      <c r="E235" s="36">
        <f>SUMIFS(СВЦЭМ!$G$40:$G$783,СВЦЭМ!$A$40:$A$783,$A235,СВЦЭМ!$B$39:$B$782,E$225)+'СЕТ СН'!$F$12</f>
        <v>0</v>
      </c>
      <c r="F235" s="36">
        <f>SUMIFS(СВЦЭМ!$G$40:$G$783,СВЦЭМ!$A$40:$A$783,$A235,СВЦЭМ!$B$39:$B$782,F$225)+'СЕТ СН'!$F$12</f>
        <v>0</v>
      </c>
      <c r="G235" s="36">
        <f>SUMIFS(СВЦЭМ!$G$40:$G$783,СВЦЭМ!$A$40:$A$783,$A235,СВЦЭМ!$B$39:$B$782,G$225)+'СЕТ СН'!$F$12</f>
        <v>0</v>
      </c>
      <c r="H235" s="36">
        <f>SUMIFS(СВЦЭМ!$G$40:$G$783,СВЦЭМ!$A$40:$A$783,$A235,СВЦЭМ!$B$39:$B$782,H$225)+'СЕТ СН'!$F$12</f>
        <v>0</v>
      </c>
      <c r="I235" s="36">
        <f>SUMIFS(СВЦЭМ!$G$40:$G$783,СВЦЭМ!$A$40:$A$783,$A235,СВЦЭМ!$B$39:$B$782,I$225)+'СЕТ СН'!$F$12</f>
        <v>0</v>
      </c>
      <c r="J235" s="36">
        <f>SUMIFS(СВЦЭМ!$G$40:$G$783,СВЦЭМ!$A$40:$A$783,$A235,СВЦЭМ!$B$39:$B$782,J$225)+'СЕТ СН'!$F$12</f>
        <v>0</v>
      </c>
      <c r="K235" s="36">
        <f>SUMIFS(СВЦЭМ!$G$40:$G$783,СВЦЭМ!$A$40:$A$783,$A235,СВЦЭМ!$B$39:$B$782,K$225)+'СЕТ СН'!$F$12</f>
        <v>0</v>
      </c>
      <c r="L235" s="36">
        <f>SUMIFS(СВЦЭМ!$G$40:$G$783,СВЦЭМ!$A$40:$A$783,$A235,СВЦЭМ!$B$39:$B$782,L$225)+'СЕТ СН'!$F$12</f>
        <v>0</v>
      </c>
      <c r="M235" s="36">
        <f>SUMIFS(СВЦЭМ!$G$40:$G$783,СВЦЭМ!$A$40:$A$783,$A235,СВЦЭМ!$B$39:$B$782,M$225)+'СЕТ СН'!$F$12</f>
        <v>0</v>
      </c>
      <c r="N235" s="36">
        <f>SUMIFS(СВЦЭМ!$G$40:$G$783,СВЦЭМ!$A$40:$A$783,$A235,СВЦЭМ!$B$39:$B$782,N$225)+'СЕТ СН'!$F$12</f>
        <v>0</v>
      </c>
      <c r="O235" s="36">
        <f>SUMIFS(СВЦЭМ!$G$40:$G$783,СВЦЭМ!$A$40:$A$783,$A235,СВЦЭМ!$B$39:$B$782,O$225)+'СЕТ СН'!$F$12</f>
        <v>0</v>
      </c>
      <c r="P235" s="36">
        <f>SUMIFS(СВЦЭМ!$G$40:$G$783,СВЦЭМ!$A$40:$A$783,$A235,СВЦЭМ!$B$39:$B$782,P$225)+'СЕТ СН'!$F$12</f>
        <v>0</v>
      </c>
      <c r="Q235" s="36">
        <f>SUMIFS(СВЦЭМ!$G$40:$G$783,СВЦЭМ!$A$40:$A$783,$A235,СВЦЭМ!$B$39:$B$782,Q$225)+'СЕТ СН'!$F$12</f>
        <v>0</v>
      </c>
      <c r="R235" s="36">
        <f>SUMIFS(СВЦЭМ!$G$40:$G$783,СВЦЭМ!$A$40:$A$783,$A235,СВЦЭМ!$B$39:$B$782,R$225)+'СЕТ СН'!$F$12</f>
        <v>0</v>
      </c>
      <c r="S235" s="36">
        <f>SUMIFS(СВЦЭМ!$G$40:$G$783,СВЦЭМ!$A$40:$A$783,$A235,СВЦЭМ!$B$39:$B$782,S$225)+'СЕТ СН'!$F$12</f>
        <v>0</v>
      </c>
      <c r="T235" s="36">
        <f>SUMIFS(СВЦЭМ!$G$40:$G$783,СВЦЭМ!$A$40:$A$783,$A235,СВЦЭМ!$B$39:$B$782,T$225)+'СЕТ СН'!$F$12</f>
        <v>0</v>
      </c>
      <c r="U235" s="36">
        <f>SUMIFS(СВЦЭМ!$G$40:$G$783,СВЦЭМ!$A$40:$A$783,$A235,СВЦЭМ!$B$39:$B$782,U$225)+'СЕТ СН'!$F$12</f>
        <v>0</v>
      </c>
      <c r="V235" s="36">
        <f>SUMIFS(СВЦЭМ!$G$40:$G$783,СВЦЭМ!$A$40:$A$783,$A235,СВЦЭМ!$B$39:$B$782,V$225)+'СЕТ СН'!$F$12</f>
        <v>0</v>
      </c>
      <c r="W235" s="36">
        <f>SUMIFS(СВЦЭМ!$G$40:$G$783,СВЦЭМ!$A$40:$A$783,$A235,СВЦЭМ!$B$39:$B$782,W$225)+'СЕТ СН'!$F$12</f>
        <v>0</v>
      </c>
      <c r="X235" s="36">
        <f>SUMIFS(СВЦЭМ!$G$40:$G$783,СВЦЭМ!$A$40:$A$783,$A235,СВЦЭМ!$B$39:$B$782,X$225)+'СЕТ СН'!$F$12</f>
        <v>0</v>
      </c>
      <c r="Y235" s="36">
        <f>SUMIFS(СВЦЭМ!$G$40:$G$783,СВЦЭМ!$A$40:$A$783,$A235,СВЦЭМ!$B$39:$B$782,Y$225)+'СЕТ СН'!$F$12</f>
        <v>0</v>
      </c>
    </row>
    <row r="236" spans="1:27" ht="15.75" hidden="1" x14ac:dyDescent="0.2">
      <c r="A236" s="35">
        <f t="shared" si="6"/>
        <v>44996</v>
      </c>
      <c r="B236" s="36">
        <f>SUMIFS(СВЦЭМ!$G$40:$G$783,СВЦЭМ!$A$40:$A$783,$A236,СВЦЭМ!$B$39:$B$782,B$225)+'СЕТ СН'!$F$12</f>
        <v>0</v>
      </c>
      <c r="C236" s="36">
        <f>SUMIFS(СВЦЭМ!$G$40:$G$783,СВЦЭМ!$A$40:$A$783,$A236,СВЦЭМ!$B$39:$B$782,C$225)+'СЕТ СН'!$F$12</f>
        <v>0</v>
      </c>
      <c r="D236" s="36">
        <f>SUMIFS(СВЦЭМ!$G$40:$G$783,СВЦЭМ!$A$40:$A$783,$A236,СВЦЭМ!$B$39:$B$782,D$225)+'СЕТ СН'!$F$12</f>
        <v>0</v>
      </c>
      <c r="E236" s="36">
        <f>SUMIFS(СВЦЭМ!$G$40:$G$783,СВЦЭМ!$A$40:$A$783,$A236,СВЦЭМ!$B$39:$B$782,E$225)+'СЕТ СН'!$F$12</f>
        <v>0</v>
      </c>
      <c r="F236" s="36">
        <f>SUMIFS(СВЦЭМ!$G$40:$G$783,СВЦЭМ!$A$40:$A$783,$A236,СВЦЭМ!$B$39:$B$782,F$225)+'СЕТ СН'!$F$12</f>
        <v>0</v>
      </c>
      <c r="G236" s="36">
        <f>SUMIFS(СВЦЭМ!$G$40:$G$783,СВЦЭМ!$A$40:$A$783,$A236,СВЦЭМ!$B$39:$B$782,G$225)+'СЕТ СН'!$F$12</f>
        <v>0</v>
      </c>
      <c r="H236" s="36">
        <f>SUMIFS(СВЦЭМ!$G$40:$G$783,СВЦЭМ!$A$40:$A$783,$A236,СВЦЭМ!$B$39:$B$782,H$225)+'СЕТ СН'!$F$12</f>
        <v>0</v>
      </c>
      <c r="I236" s="36">
        <f>SUMIFS(СВЦЭМ!$G$40:$G$783,СВЦЭМ!$A$40:$A$783,$A236,СВЦЭМ!$B$39:$B$782,I$225)+'СЕТ СН'!$F$12</f>
        <v>0</v>
      </c>
      <c r="J236" s="36">
        <f>SUMIFS(СВЦЭМ!$G$40:$G$783,СВЦЭМ!$A$40:$A$783,$A236,СВЦЭМ!$B$39:$B$782,J$225)+'СЕТ СН'!$F$12</f>
        <v>0</v>
      </c>
      <c r="K236" s="36">
        <f>SUMIFS(СВЦЭМ!$G$40:$G$783,СВЦЭМ!$A$40:$A$783,$A236,СВЦЭМ!$B$39:$B$782,K$225)+'СЕТ СН'!$F$12</f>
        <v>0</v>
      </c>
      <c r="L236" s="36">
        <f>SUMIFS(СВЦЭМ!$G$40:$G$783,СВЦЭМ!$A$40:$A$783,$A236,СВЦЭМ!$B$39:$B$782,L$225)+'СЕТ СН'!$F$12</f>
        <v>0</v>
      </c>
      <c r="M236" s="36">
        <f>SUMIFS(СВЦЭМ!$G$40:$G$783,СВЦЭМ!$A$40:$A$783,$A236,СВЦЭМ!$B$39:$B$782,M$225)+'СЕТ СН'!$F$12</f>
        <v>0</v>
      </c>
      <c r="N236" s="36">
        <f>SUMIFS(СВЦЭМ!$G$40:$G$783,СВЦЭМ!$A$40:$A$783,$A236,СВЦЭМ!$B$39:$B$782,N$225)+'СЕТ СН'!$F$12</f>
        <v>0</v>
      </c>
      <c r="O236" s="36">
        <f>SUMIFS(СВЦЭМ!$G$40:$G$783,СВЦЭМ!$A$40:$A$783,$A236,СВЦЭМ!$B$39:$B$782,O$225)+'СЕТ СН'!$F$12</f>
        <v>0</v>
      </c>
      <c r="P236" s="36">
        <f>SUMIFS(СВЦЭМ!$G$40:$G$783,СВЦЭМ!$A$40:$A$783,$A236,СВЦЭМ!$B$39:$B$782,P$225)+'СЕТ СН'!$F$12</f>
        <v>0</v>
      </c>
      <c r="Q236" s="36">
        <f>SUMIFS(СВЦЭМ!$G$40:$G$783,СВЦЭМ!$A$40:$A$783,$A236,СВЦЭМ!$B$39:$B$782,Q$225)+'СЕТ СН'!$F$12</f>
        <v>0</v>
      </c>
      <c r="R236" s="36">
        <f>SUMIFS(СВЦЭМ!$G$40:$G$783,СВЦЭМ!$A$40:$A$783,$A236,СВЦЭМ!$B$39:$B$782,R$225)+'СЕТ СН'!$F$12</f>
        <v>0</v>
      </c>
      <c r="S236" s="36">
        <f>SUMIFS(СВЦЭМ!$G$40:$G$783,СВЦЭМ!$A$40:$A$783,$A236,СВЦЭМ!$B$39:$B$782,S$225)+'СЕТ СН'!$F$12</f>
        <v>0</v>
      </c>
      <c r="T236" s="36">
        <f>SUMIFS(СВЦЭМ!$G$40:$G$783,СВЦЭМ!$A$40:$A$783,$A236,СВЦЭМ!$B$39:$B$782,T$225)+'СЕТ СН'!$F$12</f>
        <v>0</v>
      </c>
      <c r="U236" s="36">
        <f>SUMIFS(СВЦЭМ!$G$40:$G$783,СВЦЭМ!$A$40:$A$783,$A236,СВЦЭМ!$B$39:$B$782,U$225)+'СЕТ СН'!$F$12</f>
        <v>0</v>
      </c>
      <c r="V236" s="36">
        <f>SUMIFS(СВЦЭМ!$G$40:$G$783,СВЦЭМ!$A$40:$A$783,$A236,СВЦЭМ!$B$39:$B$782,V$225)+'СЕТ СН'!$F$12</f>
        <v>0</v>
      </c>
      <c r="W236" s="36">
        <f>SUMIFS(СВЦЭМ!$G$40:$G$783,СВЦЭМ!$A$40:$A$783,$A236,СВЦЭМ!$B$39:$B$782,W$225)+'СЕТ СН'!$F$12</f>
        <v>0</v>
      </c>
      <c r="X236" s="36">
        <f>SUMIFS(СВЦЭМ!$G$40:$G$783,СВЦЭМ!$A$40:$A$783,$A236,СВЦЭМ!$B$39:$B$782,X$225)+'СЕТ СН'!$F$12</f>
        <v>0</v>
      </c>
      <c r="Y236" s="36">
        <f>SUMIFS(СВЦЭМ!$G$40:$G$783,СВЦЭМ!$A$40:$A$783,$A236,СВЦЭМ!$B$39:$B$782,Y$225)+'СЕТ СН'!$F$12</f>
        <v>0</v>
      </c>
    </row>
    <row r="237" spans="1:27" ht="15.75" hidden="1" x14ac:dyDescent="0.2">
      <c r="A237" s="35">
        <f t="shared" si="6"/>
        <v>44997</v>
      </c>
      <c r="B237" s="36">
        <f>SUMIFS(СВЦЭМ!$G$40:$G$783,СВЦЭМ!$A$40:$A$783,$A237,СВЦЭМ!$B$39:$B$782,B$225)+'СЕТ СН'!$F$12</f>
        <v>0</v>
      </c>
      <c r="C237" s="36">
        <f>SUMIFS(СВЦЭМ!$G$40:$G$783,СВЦЭМ!$A$40:$A$783,$A237,СВЦЭМ!$B$39:$B$782,C$225)+'СЕТ СН'!$F$12</f>
        <v>0</v>
      </c>
      <c r="D237" s="36">
        <f>SUMIFS(СВЦЭМ!$G$40:$G$783,СВЦЭМ!$A$40:$A$783,$A237,СВЦЭМ!$B$39:$B$782,D$225)+'СЕТ СН'!$F$12</f>
        <v>0</v>
      </c>
      <c r="E237" s="36">
        <f>SUMIFS(СВЦЭМ!$G$40:$G$783,СВЦЭМ!$A$40:$A$783,$A237,СВЦЭМ!$B$39:$B$782,E$225)+'СЕТ СН'!$F$12</f>
        <v>0</v>
      </c>
      <c r="F237" s="36">
        <f>SUMIFS(СВЦЭМ!$G$40:$G$783,СВЦЭМ!$A$40:$A$783,$A237,СВЦЭМ!$B$39:$B$782,F$225)+'СЕТ СН'!$F$12</f>
        <v>0</v>
      </c>
      <c r="G237" s="36">
        <f>SUMIFS(СВЦЭМ!$G$40:$G$783,СВЦЭМ!$A$40:$A$783,$A237,СВЦЭМ!$B$39:$B$782,G$225)+'СЕТ СН'!$F$12</f>
        <v>0</v>
      </c>
      <c r="H237" s="36">
        <f>SUMIFS(СВЦЭМ!$G$40:$G$783,СВЦЭМ!$A$40:$A$783,$A237,СВЦЭМ!$B$39:$B$782,H$225)+'СЕТ СН'!$F$12</f>
        <v>0</v>
      </c>
      <c r="I237" s="36">
        <f>SUMIFS(СВЦЭМ!$G$40:$G$783,СВЦЭМ!$A$40:$A$783,$A237,СВЦЭМ!$B$39:$B$782,I$225)+'СЕТ СН'!$F$12</f>
        <v>0</v>
      </c>
      <c r="J237" s="36">
        <f>SUMIFS(СВЦЭМ!$G$40:$G$783,СВЦЭМ!$A$40:$A$783,$A237,СВЦЭМ!$B$39:$B$782,J$225)+'СЕТ СН'!$F$12</f>
        <v>0</v>
      </c>
      <c r="K237" s="36">
        <f>SUMIFS(СВЦЭМ!$G$40:$G$783,СВЦЭМ!$A$40:$A$783,$A237,СВЦЭМ!$B$39:$B$782,K$225)+'СЕТ СН'!$F$12</f>
        <v>0</v>
      </c>
      <c r="L237" s="36">
        <f>SUMIFS(СВЦЭМ!$G$40:$G$783,СВЦЭМ!$A$40:$A$783,$A237,СВЦЭМ!$B$39:$B$782,L$225)+'СЕТ СН'!$F$12</f>
        <v>0</v>
      </c>
      <c r="M237" s="36">
        <f>SUMIFS(СВЦЭМ!$G$40:$G$783,СВЦЭМ!$A$40:$A$783,$A237,СВЦЭМ!$B$39:$B$782,M$225)+'СЕТ СН'!$F$12</f>
        <v>0</v>
      </c>
      <c r="N237" s="36">
        <f>SUMIFS(СВЦЭМ!$G$40:$G$783,СВЦЭМ!$A$40:$A$783,$A237,СВЦЭМ!$B$39:$B$782,N$225)+'СЕТ СН'!$F$12</f>
        <v>0</v>
      </c>
      <c r="O237" s="36">
        <f>SUMIFS(СВЦЭМ!$G$40:$G$783,СВЦЭМ!$A$40:$A$783,$A237,СВЦЭМ!$B$39:$B$782,O$225)+'СЕТ СН'!$F$12</f>
        <v>0</v>
      </c>
      <c r="P237" s="36">
        <f>SUMIFS(СВЦЭМ!$G$40:$G$783,СВЦЭМ!$A$40:$A$783,$A237,СВЦЭМ!$B$39:$B$782,P$225)+'СЕТ СН'!$F$12</f>
        <v>0</v>
      </c>
      <c r="Q237" s="36">
        <f>SUMIFS(СВЦЭМ!$G$40:$G$783,СВЦЭМ!$A$40:$A$783,$A237,СВЦЭМ!$B$39:$B$782,Q$225)+'СЕТ СН'!$F$12</f>
        <v>0</v>
      </c>
      <c r="R237" s="36">
        <f>SUMIFS(СВЦЭМ!$G$40:$G$783,СВЦЭМ!$A$40:$A$783,$A237,СВЦЭМ!$B$39:$B$782,R$225)+'СЕТ СН'!$F$12</f>
        <v>0</v>
      </c>
      <c r="S237" s="36">
        <f>SUMIFS(СВЦЭМ!$G$40:$G$783,СВЦЭМ!$A$40:$A$783,$A237,СВЦЭМ!$B$39:$B$782,S$225)+'СЕТ СН'!$F$12</f>
        <v>0</v>
      </c>
      <c r="T237" s="36">
        <f>SUMIFS(СВЦЭМ!$G$40:$G$783,СВЦЭМ!$A$40:$A$783,$A237,СВЦЭМ!$B$39:$B$782,T$225)+'СЕТ СН'!$F$12</f>
        <v>0</v>
      </c>
      <c r="U237" s="36">
        <f>SUMIFS(СВЦЭМ!$G$40:$G$783,СВЦЭМ!$A$40:$A$783,$A237,СВЦЭМ!$B$39:$B$782,U$225)+'СЕТ СН'!$F$12</f>
        <v>0</v>
      </c>
      <c r="V237" s="36">
        <f>SUMIFS(СВЦЭМ!$G$40:$G$783,СВЦЭМ!$A$40:$A$783,$A237,СВЦЭМ!$B$39:$B$782,V$225)+'СЕТ СН'!$F$12</f>
        <v>0</v>
      </c>
      <c r="W237" s="36">
        <f>SUMIFS(СВЦЭМ!$G$40:$G$783,СВЦЭМ!$A$40:$A$783,$A237,СВЦЭМ!$B$39:$B$782,W$225)+'СЕТ СН'!$F$12</f>
        <v>0</v>
      </c>
      <c r="X237" s="36">
        <f>SUMIFS(СВЦЭМ!$G$40:$G$783,СВЦЭМ!$A$40:$A$783,$A237,СВЦЭМ!$B$39:$B$782,X$225)+'СЕТ СН'!$F$12</f>
        <v>0</v>
      </c>
      <c r="Y237" s="36">
        <f>SUMIFS(СВЦЭМ!$G$40:$G$783,СВЦЭМ!$A$40:$A$783,$A237,СВЦЭМ!$B$39:$B$782,Y$225)+'СЕТ СН'!$F$12</f>
        <v>0</v>
      </c>
    </row>
    <row r="238" spans="1:27" ht="15.75" hidden="1" x14ac:dyDescent="0.2">
      <c r="A238" s="35">
        <f t="shared" si="6"/>
        <v>44998</v>
      </c>
      <c r="B238" s="36">
        <f>SUMIFS(СВЦЭМ!$G$40:$G$783,СВЦЭМ!$A$40:$A$783,$A238,СВЦЭМ!$B$39:$B$782,B$225)+'СЕТ СН'!$F$12</f>
        <v>0</v>
      </c>
      <c r="C238" s="36">
        <f>SUMIFS(СВЦЭМ!$G$40:$G$783,СВЦЭМ!$A$40:$A$783,$A238,СВЦЭМ!$B$39:$B$782,C$225)+'СЕТ СН'!$F$12</f>
        <v>0</v>
      </c>
      <c r="D238" s="36">
        <f>SUMIFS(СВЦЭМ!$G$40:$G$783,СВЦЭМ!$A$40:$A$783,$A238,СВЦЭМ!$B$39:$B$782,D$225)+'СЕТ СН'!$F$12</f>
        <v>0</v>
      </c>
      <c r="E238" s="36">
        <f>SUMIFS(СВЦЭМ!$G$40:$G$783,СВЦЭМ!$A$40:$A$783,$A238,СВЦЭМ!$B$39:$B$782,E$225)+'СЕТ СН'!$F$12</f>
        <v>0</v>
      </c>
      <c r="F238" s="36">
        <f>SUMIFS(СВЦЭМ!$G$40:$G$783,СВЦЭМ!$A$40:$A$783,$A238,СВЦЭМ!$B$39:$B$782,F$225)+'СЕТ СН'!$F$12</f>
        <v>0</v>
      </c>
      <c r="G238" s="36">
        <f>SUMIFS(СВЦЭМ!$G$40:$G$783,СВЦЭМ!$A$40:$A$783,$A238,СВЦЭМ!$B$39:$B$782,G$225)+'СЕТ СН'!$F$12</f>
        <v>0</v>
      </c>
      <c r="H238" s="36">
        <f>SUMIFS(СВЦЭМ!$G$40:$G$783,СВЦЭМ!$A$40:$A$783,$A238,СВЦЭМ!$B$39:$B$782,H$225)+'СЕТ СН'!$F$12</f>
        <v>0</v>
      </c>
      <c r="I238" s="36">
        <f>SUMIFS(СВЦЭМ!$G$40:$G$783,СВЦЭМ!$A$40:$A$783,$A238,СВЦЭМ!$B$39:$B$782,I$225)+'СЕТ СН'!$F$12</f>
        <v>0</v>
      </c>
      <c r="J238" s="36">
        <f>SUMIFS(СВЦЭМ!$G$40:$G$783,СВЦЭМ!$A$40:$A$783,$A238,СВЦЭМ!$B$39:$B$782,J$225)+'СЕТ СН'!$F$12</f>
        <v>0</v>
      </c>
      <c r="K238" s="36">
        <f>SUMIFS(СВЦЭМ!$G$40:$G$783,СВЦЭМ!$A$40:$A$783,$A238,СВЦЭМ!$B$39:$B$782,K$225)+'СЕТ СН'!$F$12</f>
        <v>0</v>
      </c>
      <c r="L238" s="36">
        <f>SUMIFS(СВЦЭМ!$G$40:$G$783,СВЦЭМ!$A$40:$A$783,$A238,СВЦЭМ!$B$39:$B$782,L$225)+'СЕТ СН'!$F$12</f>
        <v>0</v>
      </c>
      <c r="M238" s="36">
        <f>SUMIFS(СВЦЭМ!$G$40:$G$783,СВЦЭМ!$A$40:$A$783,$A238,СВЦЭМ!$B$39:$B$782,M$225)+'СЕТ СН'!$F$12</f>
        <v>0</v>
      </c>
      <c r="N238" s="36">
        <f>SUMIFS(СВЦЭМ!$G$40:$G$783,СВЦЭМ!$A$40:$A$783,$A238,СВЦЭМ!$B$39:$B$782,N$225)+'СЕТ СН'!$F$12</f>
        <v>0</v>
      </c>
      <c r="O238" s="36">
        <f>SUMIFS(СВЦЭМ!$G$40:$G$783,СВЦЭМ!$A$40:$A$783,$A238,СВЦЭМ!$B$39:$B$782,O$225)+'СЕТ СН'!$F$12</f>
        <v>0</v>
      </c>
      <c r="P238" s="36">
        <f>SUMIFS(СВЦЭМ!$G$40:$G$783,СВЦЭМ!$A$40:$A$783,$A238,СВЦЭМ!$B$39:$B$782,P$225)+'СЕТ СН'!$F$12</f>
        <v>0</v>
      </c>
      <c r="Q238" s="36">
        <f>SUMIFS(СВЦЭМ!$G$40:$G$783,СВЦЭМ!$A$40:$A$783,$A238,СВЦЭМ!$B$39:$B$782,Q$225)+'СЕТ СН'!$F$12</f>
        <v>0</v>
      </c>
      <c r="R238" s="36">
        <f>SUMIFS(СВЦЭМ!$G$40:$G$783,СВЦЭМ!$A$40:$A$783,$A238,СВЦЭМ!$B$39:$B$782,R$225)+'СЕТ СН'!$F$12</f>
        <v>0</v>
      </c>
      <c r="S238" s="36">
        <f>SUMIFS(СВЦЭМ!$G$40:$G$783,СВЦЭМ!$A$40:$A$783,$A238,СВЦЭМ!$B$39:$B$782,S$225)+'СЕТ СН'!$F$12</f>
        <v>0</v>
      </c>
      <c r="T238" s="36">
        <f>SUMIFS(СВЦЭМ!$G$40:$G$783,СВЦЭМ!$A$40:$A$783,$A238,СВЦЭМ!$B$39:$B$782,T$225)+'СЕТ СН'!$F$12</f>
        <v>0</v>
      </c>
      <c r="U238" s="36">
        <f>SUMIFS(СВЦЭМ!$G$40:$G$783,СВЦЭМ!$A$40:$A$783,$A238,СВЦЭМ!$B$39:$B$782,U$225)+'СЕТ СН'!$F$12</f>
        <v>0</v>
      </c>
      <c r="V238" s="36">
        <f>SUMIFS(СВЦЭМ!$G$40:$G$783,СВЦЭМ!$A$40:$A$783,$A238,СВЦЭМ!$B$39:$B$782,V$225)+'СЕТ СН'!$F$12</f>
        <v>0</v>
      </c>
      <c r="W238" s="36">
        <f>SUMIFS(СВЦЭМ!$G$40:$G$783,СВЦЭМ!$A$40:$A$783,$A238,СВЦЭМ!$B$39:$B$782,W$225)+'СЕТ СН'!$F$12</f>
        <v>0</v>
      </c>
      <c r="X238" s="36">
        <f>SUMIFS(СВЦЭМ!$G$40:$G$783,СВЦЭМ!$A$40:$A$783,$A238,СВЦЭМ!$B$39:$B$782,X$225)+'СЕТ СН'!$F$12</f>
        <v>0</v>
      </c>
      <c r="Y238" s="36">
        <f>SUMIFS(СВЦЭМ!$G$40:$G$783,СВЦЭМ!$A$40:$A$783,$A238,СВЦЭМ!$B$39:$B$782,Y$225)+'СЕТ СН'!$F$12</f>
        <v>0</v>
      </c>
    </row>
    <row r="239" spans="1:27" ht="15.75" hidden="1" x14ac:dyDescent="0.2">
      <c r="A239" s="35">
        <f t="shared" si="6"/>
        <v>44999</v>
      </c>
      <c r="B239" s="36">
        <f>SUMIFS(СВЦЭМ!$G$40:$G$783,СВЦЭМ!$A$40:$A$783,$A239,СВЦЭМ!$B$39:$B$782,B$225)+'СЕТ СН'!$F$12</f>
        <v>0</v>
      </c>
      <c r="C239" s="36">
        <f>SUMIFS(СВЦЭМ!$G$40:$G$783,СВЦЭМ!$A$40:$A$783,$A239,СВЦЭМ!$B$39:$B$782,C$225)+'СЕТ СН'!$F$12</f>
        <v>0</v>
      </c>
      <c r="D239" s="36">
        <f>SUMIFS(СВЦЭМ!$G$40:$G$783,СВЦЭМ!$A$40:$A$783,$A239,СВЦЭМ!$B$39:$B$782,D$225)+'СЕТ СН'!$F$12</f>
        <v>0</v>
      </c>
      <c r="E239" s="36">
        <f>SUMIFS(СВЦЭМ!$G$40:$G$783,СВЦЭМ!$A$40:$A$783,$A239,СВЦЭМ!$B$39:$B$782,E$225)+'СЕТ СН'!$F$12</f>
        <v>0</v>
      </c>
      <c r="F239" s="36">
        <f>SUMIFS(СВЦЭМ!$G$40:$G$783,СВЦЭМ!$A$40:$A$783,$A239,СВЦЭМ!$B$39:$B$782,F$225)+'СЕТ СН'!$F$12</f>
        <v>0</v>
      </c>
      <c r="G239" s="36">
        <f>SUMIFS(СВЦЭМ!$G$40:$G$783,СВЦЭМ!$A$40:$A$783,$A239,СВЦЭМ!$B$39:$B$782,G$225)+'СЕТ СН'!$F$12</f>
        <v>0</v>
      </c>
      <c r="H239" s="36">
        <f>SUMIFS(СВЦЭМ!$G$40:$G$783,СВЦЭМ!$A$40:$A$783,$A239,СВЦЭМ!$B$39:$B$782,H$225)+'СЕТ СН'!$F$12</f>
        <v>0</v>
      </c>
      <c r="I239" s="36">
        <f>SUMIFS(СВЦЭМ!$G$40:$G$783,СВЦЭМ!$A$40:$A$783,$A239,СВЦЭМ!$B$39:$B$782,I$225)+'СЕТ СН'!$F$12</f>
        <v>0</v>
      </c>
      <c r="J239" s="36">
        <f>SUMIFS(СВЦЭМ!$G$40:$G$783,СВЦЭМ!$A$40:$A$783,$A239,СВЦЭМ!$B$39:$B$782,J$225)+'СЕТ СН'!$F$12</f>
        <v>0</v>
      </c>
      <c r="K239" s="36">
        <f>SUMIFS(СВЦЭМ!$G$40:$G$783,СВЦЭМ!$A$40:$A$783,$A239,СВЦЭМ!$B$39:$B$782,K$225)+'СЕТ СН'!$F$12</f>
        <v>0</v>
      </c>
      <c r="L239" s="36">
        <f>SUMIFS(СВЦЭМ!$G$40:$G$783,СВЦЭМ!$A$40:$A$783,$A239,СВЦЭМ!$B$39:$B$782,L$225)+'СЕТ СН'!$F$12</f>
        <v>0</v>
      </c>
      <c r="M239" s="36">
        <f>SUMIFS(СВЦЭМ!$G$40:$G$783,СВЦЭМ!$A$40:$A$783,$A239,СВЦЭМ!$B$39:$B$782,M$225)+'СЕТ СН'!$F$12</f>
        <v>0</v>
      </c>
      <c r="N239" s="36">
        <f>SUMIFS(СВЦЭМ!$G$40:$G$783,СВЦЭМ!$A$40:$A$783,$A239,СВЦЭМ!$B$39:$B$782,N$225)+'СЕТ СН'!$F$12</f>
        <v>0</v>
      </c>
      <c r="O239" s="36">
        <f>SUMIFS(СВЦЭМ!$G$40:$G$783,СВЦЭМ!$A$40:$A$783,$A239,СВЦЭМ!$B$39:$B$782,O$225)+'СЕТ СН'!$F$12</f>
        <v>0</v>
      </c>
      <c r="P239" s="36">
        <f>SUMIFS(СВЦЭМ!$G$40:$G$783,СВЦЭМ!$A$40:$A$783,$A239,СВЦЭМ!$B$39:$B$782,P$225)+'СЕТ СН'!$F$12</f>
        <v>0</v>
      </c>
      <c r="Q239" s="36">
        <f>SUMIFS(СВЦЭМ!$G$40:$G$783,СВЦЭМ!$A$40:$A$783,$A239,СВЦЭМ!$B$39:$B$782,Q$225)+'СЕТ СН'!$F$12</f>
        <v>0</v>
      </c>
      <c r="R239" s="36">
        <f>SUMIFS(СВЦЭМ!$G$40:$G$783,СВЦЭМ!$A$40:$A$783,$A239,СВЦЭМ!$B$39:$B$782,R$225)+'СЕТ СН'!$F$12</f>
        <v>0</v>
      </c>
      <c r="S239" s="36">
        <f>SUMIFS(СВЦЭМ!$G$40:$G$783,СВЦЭМ!$A$40:$A$783,$A239,СВЦЭМ!$B$39:$B$782,S$225)+'СЕТ СН'!$F$12</f>
        <v>0</v>
      </c>
      <c r="T239" s="36">
        <f>SUMIFS(СВЦЭМ!$G$40:$G$783,СВЦЭМ!$A$40:$A$783,$A239,СВЦЭМ!$B$39:$B$782,T$225)+'СЕТ СН'!$F$12</f>
        <v>0</v>
      </c>
      <c r="U239" s="36">
        <f>SUMIFS(СВЦЭМ!$G$40:$G$783,СВЦЭМ!$A$40:$A$783,$A239,СВЦЭМ!$B$39:$B$782,U$225)+'СЕТ СН'!$F$12</f>
        <v>0</v>
      </c>
      <c r="V239" s="36">
        <f>SUMIFS(СВЦЭМ!$G$40:$G$783,СВЦЭМ!$A$40:$A$783,$A239,СВЦЭМ!$B$39:$B$782,V$225)+'СЕТ СН'!$F$12</f>
        <v>0</v>
      </c>
      <c r="W239" s="36">
        <f>SUMIFS(СВЦЭМ!$G$40:$G$783,СВЦЭМ!$A$40:$A$783,$A239,СВЦЭМ!$B$39:$B$782,W$225)+'СЕТ СН'!$F$12</f>
        <v>0</v>
      </c>
      <c r="X239" s="36">
        <f>SUMIFS(СВЦЭМ!$G$40:$G$783,СВЦЭМ!$A$40:$A$783,$A239,СВЦЭМ!$B$39:$B$782,X$225)+'СЕТ СН'!$F$12</f>
        <v>0</v>
      </c>
      <c r="Y239" s="36">
        <f>SUMIFS(СВЦЭМ!$G$40:$G$783,СВЦЭМ!$A$40:$A$783,$A239,СВЦЭМ!$B$39:$B$782,Y$225)+'СЕТ СН'!$F$12</f>
        <v>0</v>
      </c>
    </row>
    <row r="240" spans="1:27" ht="15.75" hidden="1" x14ac:dyDescent="0.2">
      <c r="A240" s="35">
        <f t="shared" si="6"/>
        <v>45000</v>
      </c>
      <c r="B240" s="36">
        <f>SUMIFS(СВЦЭМ!$G$40:$G$783,СВЦЭМ!$A$40:$A$783,$A240,СВЦЭМ!$B$39:$B$782,B$225)+'СЕТ СН'!$F$12</f>
        <v>0</v>
      </c>
      <c r="C240" s="36">
        <f>SUMIFS(СВЦЭМ!$G$40:$G$783,СВЦЭМ!$A$40:$A$783,$A240,СВЦЭМ!$B$39:$B$782,C$225)+'СЕТ СН'!$F$12</f>
        <v>0</v>
      </c>
      <c r="D240" s="36">
        <f>SUMIFS(СВЦЭМ!$G$40:$G$783,СВЦЭМ!$A$40:$A$783,$A240,СВЦЭМ!$B$39:$B$782,D$225)+'СЕТ СН'!$F$12</f>
        <v>0</v>
      </c>
      <c r="E240" s="36">
        <f>SUMIFS(СВЦЭМ!$G$40:$G$783,СВЦЭМ!$A$40:$A$783,$A240,СВЦЭМ!$B$39:$B$782,E$225)+'СЕТ СН'!$F$12</f>
        <v>0</v>
      </c>
      <c r="F240" s="36">
        <f>SUMIFS(СВЦЭМ!$G$40:$G$783,СВЦЭМ!$A$40:$A$783,$A240,СВЦЭМ!$B$39:$B$782,F$225)+'СЕТ СН'!$F$12</f>
        <v>0</v>
      </c>
      <c r="G240" s="36">
        <f>SUMIFS(СВЦЭМ!$G$40:$G$783,СВЦЭМ!$A$40:$A$783,$A240,СВЦЭМ!$B$39:$B$782,G$225)+'СЕТ СН'!$F$12</f>
        <v>0</v>
      </c>
      <c r="H240" s="36">
        <f>SUMIFS(СВЦЭМ!$G$40:$G$783,СВЦЭМ!$A$40:$A$783,$A240,СВЦЭМ!$B$39:$B$782,H$225)+'СЕТ СН'!$F$12</f>
        <v>0</v>
      </c>
      <c r="I240" s="36">
        <f>SUMIFS(СВЦЭМ!$G$40:$G$783,СВЦЭМ!$A$40:$A$783,$A240,СВЦЭМ!$B$39:$B$782,I$225)+'СЕТ СН'!$F$12</f>
        <v>0</v>
      </c>
      <c r="J240" s="36">
        <f>SUMIFS(СВЦЭМ!$G$40:$G$783,СВЦЭМ!$A$40:$A$783,$A240,СВЦЭМ!$B$39:$B$782,J$225)+'СЕТ СН'!$F$12</f>
        <v>0</v>
      </c>
      <c r="K240" s="36">
        <f>SUMIFS(СВЦЭМ!$G$40:$G$783,СВЦЭМ!$A$40:$A$783,$A240,СВЦЭМ!$B$39:$B$782,K$225)+'СЕТ СН'!$F$12</f>
        <v>0</v>
      </c>
      <c r="L240" s="36">
        <f>SUMIFS(СВЦЭМ!$G$40:$G$783,СВЦЭМ!$A$40:$A$783,$A240,СВЦЭМ!$B$39:$B$782,L$225)+'СЕТ СН'!$F$12</f>
        <v>0</v>
      </c>
      <c r="M240" s="36">
        <f>SUMIFS(СВЦЭМ!$G$40:$G$783,СВЦЭМ!$A$40:$A$783,$A240,СВЦЭМ!$B$39:$B$782,M$225)+'СЕТ СН'!$F$12</f>
        <v>0</v>
      </c>
      <c r="N240" s="36">
        <f>SUMIFS(СВЦЭМ!$G$40:$G$783,СВЦЭМ!$A$40:$A$783,$A240,СВЦЭМ!$B$39:$B$782,N$225)+'СЕТ СН'!$F$12</f>
        <v>0</v>
      </c>
      <c r="O240" s="36">
        <f>SUMIFS(СВЦЭМ!$G$40:$G$783,СВЦЭМ!$A$40:$A$783,$A240,СВЦЭМ!$B$39:$B$782,O$225)+'СЕТ СН'!$F$12</f>
        <v>0</v>
      </c>
      <c r="P240" s="36">
        <f>SUMIFS(СВЦЭМ!$G$40:$G$783,СВЦЭМ!$A$40:$A$783,$A240,СВЦЭМ!$B$39:$B$782,P$225)+'СЕТ СН'!$F$12</f>
        <v>0</v>
      </c>
      <c r="Q240" s="36">
        <f>SUMIFS(СВЦЭМ!$G$40:$G$783,СВЦЭМ!$A$40:$A$783,$A240,СВЦЭМ!$B$39:$B$782,Q$225)+'СЕТ СН'!$F$12</f>
        <v>0</v>
      </c>
      <c r="R240" s="36">
        <f>SUMIFS(СВЦЭМ!$G$40:$G$783,СВЦЭМ!$A$40:$A$783,$A240,СВЦЭМ!$B$39:$B$782,R$225)+'СЕТ СН'!$F$12</f>
        <v>0</v>
      </c>
      <c r="S240" s="36">
        <f>SUMIFS(СВЦЭМ!$G$40:$G$783,СВЦЭМ!$A$40:$A$783,$A240,СВЦЭМ!$B$39:$B$782,S$225)+'СЕТ СН'!$F$12</f>
        <v>0</v>
      </c>
      <c r="T240" s="36">
        <f>SUMIFS(СВЦЭМ!$G$40:$G$783,СВЦЭМ!$A$40:$A$783,$A240,СВЦЭМ!$B$39:$B$782,T$225)+'СЕТ СН'!$F$12</f>
        <v>0</v>
      </c>
      <c r="U240" s="36">
        <f>SUMIFS(СВЦЭМ!$G$40:$G$783,СВЦЭМ!$A$40:$A$783,$A240,СВЦЭМ!$B$39:$B$782,U$225)+'СЕТ СН'!$F$12</f>
        <v>0</v>
      </c>
      <c r="V240" s="36">
        <f>SUMIFS(СВЦЭМ!$G$40:$G$783,СВЦЭМ!$A$40:$A$783,$A240,СВЦЭМ!$B$39:$B$782,V$225)+'СЕТ СН'!$F$12</f>
        <v>0</v>
      </c>
      <c r="W240" s="36">
        <f>SUMIFS(СВЦЭМ!$G$40:$G$783,СВЦЭМ!$A$40:$A$783,$A240,СВЦЭМ!$B$39:$B$782,W$225)+'СЕТ СН'!$F$12</f>
        <v>0</v>
      </c>
      <c r="X240" s="36">
        <f>SUMIFS(СВЦЭМ!$G$40:$G$783,СВЦЭМ!$A$40:$A$783,$A240,СВЦЭМ!$B$39:$B$782,X$225)+'СЕТ СН'!$F$12</f>
        <v>0</v>
      </c>
      <c r="Y240" s="36">
        <f>SUMIFS(СВЦЭМ!$G$40:$G$783,СВЦЭМ!$A$40:$A$783,$A240,СВЦЭМ!$B$39:$B$782,Y$225)+'СЕТ СН'!$F$12</f>
        <v>0</v>
      </c>
    </row>
    <row r="241" spans="1:25" ht="15.75" hidden="1" x14ac:dyDescent="0.2">
      <c r="A241" s="35">
        <f t="shared" si="6"/>
        <v>45001</v>
      </c>
      <c r="B241" s="36">
        <f>SUMIFS(СВЦЭМ!$G$40:$G$783,СВЦЭМ!$A$40:$A$783,$A241,СВЦЭМ!$B$39:$B$782,B$225)+'СЕТ СН'!$F$12</f>
        <v>0</v>
      </c>
      <c r="C241" s="36">
        <f>SUMIFS(СВЦЭМ!$G$40:$G$783,СВЦЭМ!$A$40:$A$783,$A241,СВЦЭМ!$B$39:$B$782,C$225)+'СЕТ СН'!$F$12</f>
        <v>0</v>
      </c>
      <c r="D241" s="36">
        <f>SUMIFS(СВЦЭМ!$G$40:$G$783,СВЦЭМ!$A$40:$A$783,$A241,СВЦЭМ!$B$39:$B$782,D$225)+'СЕТ СН'!$F$12</f>
        <v>0</v>
      </c>
      <c r="E241" s="36">
        <f>SUMIFS(СВЦЭМ!$G$40:$G$783,СВЦЭМ!$A$40:$A$783,$A241,СВЦЭМ!$B$39:$B$782,E$225)+'СЕТ СН'!$F$12</f>
        <v>0</v>
      </c>
      <c r="F241" s="36">
        <f>SUMIFS(СВЦЭМ!$G$40:$G$783,СВЦЭМ!$A$40:$A$783,$A241,СВЦЭМ!$B$39:$B$782,F$225)+'СЕТ СН'!$F$12</f>
        <v>0</v>
      </c>
      <c r="G241" s="36">
        <f>SUMIFS(СВЦЭМ!$G$40:$G$783,СВЦЭМ!$A$40:$A$783,$A241,СВЦЭМ!$B$39:$B$782,G$225)+'СЕТ СН'!$F$12</f>
        <v>0</v>
      </c>
      <c r="H241" s="36">
        <f>SUMIFS(СВЦЭМ!$G$40:$G$783,СВЦЭМ!$A$40:$A$783,$A241,СВЦЭМ!$B$39:$B$782,H$225)+'СЕТ СН'!$F$12</f>
        <v>0</v>
      </c>
      <c r="I241" s="36">
        <f>SUMIFS(СВЦЭМ!$G$40:$G$783,СВЦЭМ!$A$40:$A$783,$A241,СВЦЭМ!$B$39:$B$782,I$225)+'СЕТ СН'!$F$12</f>
        <v>0</v>
      </c>
      <c r="J241" s="36">
        <f>SUMIFS(СВЦЭМ!$G$40:$G$783,СВЦЭМ!$A$40:$A$783,$A241,СВЦЭМ!$B$39:$B$782,J$225)+'СЕТ СН'!$F$12</f>
        <v>0</v>
      </c>
      <c r="K241" s="36">
        <f>SUMIFS(СВЦЭМ!$G$40:$G$783,СВЦЭМ!$A$40:$A$783,$A241,СВЦЭМ!$B$39:$B$782,K$225)+'СЕТ СН'!$F$12</f>
        <v>0</v>
      </c>
      <c r="L241" s="36">
        <f>SUMIFS(СВЦЭМ!$G$40:$G$783,СВЦЭМ!$A$40:$A$783,$A241,СВЦЭМ!$B$39:$B$782,L$225)+'СЕТ СН'!$F$12</f>
        <v>0</v>
      </c>
      <c r="M241" s="36">
        <f>SUMIFS(СВЦЭМ!$G$40:$G$783,СВЦЭМ!$A$40:$A$783,$A241,СВЦЭМ!$B$39:$B$782,M$225)+'СЕТ СН'!$F$12</f>
        <v>0</v>
      </c>
      <c r="N241" s="36">
        <f>SUMIFS(СВЦЭМ!$G$40:$G$783,СВЦЭМ!$A$40:$A$783,$A241,СВЦЭМ!$B$39:$B$782,N$225)+'СЕТ СН'!$F$12</f>
        <v>0</v>
      </c>
      <c r="O241" s="36">
        <f>SUMIFS(СВЦЭМ!$G$40:$G$783,СВЦЭМ!$A$40:$A$783,$A241,СВЦЭМ!$B$39:$B$782,O$225)+'СЕТ СН'!$F$12</f>
        <v>0</v>
      </c>
      <c r="P241" s="36">
        <f>SUMIFS(СВЦЭМ!$G$40:$G$783,СВЦЭМ!$A$40:$A$783,$A241,СВЦЭМ!$B$39:$B$782,P$225)+'СЕТ СН'!$F$12</f>
        <v>0</v>
      </c>
      <c r="Q241" s="36">
        <f>SUMIFS(СВЦЭМ!$G$40:$G$783,СВЦЭМ!$A$40:$A$783,$A241,СВЦЭМ!$B$39:$B$782,Q$225)+'СЕТ СН'!$F$12</f>
        <v>0</v>
      </c>
      <c r="R241" s="36">
        <f>SUMIFS(СВЦЭМ!$G$40:$G$783,СВЦЭМ!$A$40:$A$783,$A241,СВЦЭМ!$B$39:$B$782,R$225)+'СЕТ СН'!$F$12</f>
        <v>0</v>
      </c>
      <c r="S241" s="36">
        <f>SUMIFS(СВЦЭМ!$G$40:$G$783,СВЦЭМ!$A$40:$A$783,$A241,СВЦЭМ!$B$39:$B$782,S$225)+'СЕТ СН'!$F$12</f>
        <v>0</v>
      </c>
      <c r="T241" s="36">
        <f>SUMIFS(СВЦЭМ!$G$40:$G$783,СВЦЭМ!$A$40:$A$783,$A241,СВЦЭМ!$B$39:$B$782,T$225)+'СЕТ СН'!$F$12</f>
        <v>0</v>
      </c>
      <c r="U241" s="36">
        <f>SUMIFS(СВЦЭМ!$G$40:$G$783,СВЦЭМ!$A$40:$A$783,$A241,СВЦЭМ!$B$39:$B$782,U$225)+'СЕТ СН'!$F$12</f>
        <v>0</v>
      </c>
      <c r="V241" s="36">
        <f>SUMIFS(СВЦЭМ!$G$40:$G$783,СВЦЭМ!$A$40:$A$783,$A241,СВЦЭМ!$B$39:$B$782,V$225)+'СЕТ СН'!$F$12</f>
        <v>0</v>
      </c>
      <c r="W241" s="36">
        <f>SUMIFS(СВЦЭМ!$G$40:$G$783,СВЦЭМ!$A$40:$A$783,$A241,СВЦЭМ!$B$39:$B$782,W$225)+'СЕТ СН'!$F$12</f>
        <v>0</v>
      </c>
      <c r="X241" s="36">
        <f>SUMIFS(СВЦЭМ!$G$40:$G$783,СВЦЭМ!$A$40:$A$783,$A241,СВЦЭМ!$B$39:$B$782,X$225)+'СЕТ СН'!$F$12</f>
        <v>0</v>
      </c>
      <c r="Y241" s="36">
        <f>SUMIFS(СВЦЭМ!$G$40:$G$783,СВЦЭМ!$A$40:$A$783,$A241,СВЦЭМ!$B$39:$B$782,Y$225)+'СЕТ СН'!$F$12</f>
        <v>0</v>
      </c>
    </row>
    <row r="242" spans="1:25" ht="15.75" hidden="1" x14ac:dyDescent="0.2">
      <c r="A242" s="35">
        <f t="shared" si="6"/>
        <v>45002</v>
      </c>
      <c r="B242" s="36">
        <f>SUMIFS(СВЦЭМ!$G$40:$G$783,СВЦЭМ!$A$40:$A$783,$A242,СВЦЭМ!$B$39:$B$782,B$225)+'СЕТ СН'!$F$12</f>
        <v>0</v>
      </c>
      <c r="C242" s="36">
        <f>SUMIFS(СВЦЭМ!$G$40:$G$783,СВЦЭМ!$A$40:$A$783,$A242,СВЦЭМ!$B$39:$B$782,C$225)+'СЕТ СН'!$F$12</f>
        <v>0</v>
      </c>
      <c r="D242" s="36">
        <f>SUMIFS(СВЦЭМ!$G$40:$G$783,СВЦЭМ!$A$40:$A$783,$A242,СВЦЭМ!$B$39:$B$782,D$225)+'СЕТ СН'!$F$12</f>
        <v>0</v>
      </c>
      <c r="E242" s="36">
        <f>SUMIFS(СВЦЭМ!$G$40:$G$783,СВЦЭМ!$A$40:$A$783,$A242,СВЦЭМ!$B$39:$B$782,E$225)+'СЕТ СН'!$F$12</f>
        <v>0</v>
      </c>
      <c r="F242" s="36">
        <f>SUMIFS(СВЦЭМ!$G$40:$G$783,СВЦЭМ!$A$40:$A$783,$A242,СВЦЭМ!$B$39:$B$782,F$225)+'СЕТ СН'!$F$12</f>
        <v>0</v>
      </c>
      <c r="G242" s="36">
        <f>SUMIFS(СВЦЭМ!$G$40:$G$783,СВЦЭМ!$A$40:$A$783,$A242,СВЦЭМ!$B$39:$B$782,G$225)+'СЕТ СН'!$F$12</f>
        <v>0</v>
      </c>
      <c r="H242" s="36">
        <f>SUMIFS(СВЦЭМ!$G$40:$G$783,СВЦЭМ!$A$40:$A$783,$A242,СВЦЭМ!$B$39:$B$782,H$225)+'СЕТ СН'!$F$12</f>
        <v>0</v>
      </c>
      <c r="I242" s="36">
        <f>SUMIFS(СВЦЭМ!$G$40:$G$783,СВЦЭМ!$A$40:$A$783,$A242,СВЦЭМ!$B$39:$B$782,I$225)+'СЕТ СН'!$F$12</f>
        <v>0</v>
      </c>
      <c r="J242" s="36">
        <f>SUMIFS(СВЦЭМ!$G$40:$G$783,СВЦЭМ!$A$40:$A$783,$A242,СВЦЭМ!$B$39:$B$782,J$225)+'СЕТ СН'!$F$12</f>
        <v>0</v>
      </c>
      <c r="K242" s="36">
        <f>SUMIFS(СВЦЭМ!$G$40:$G$783,СВЦЭМ!$A$40:$A$783,$A242,СВЦЭМ!$B$39:$B$782,K$225)+'СЕТ СН'!$F$12</f>
        <v>0</v>
      </c>
      <c r="L242" s="36">
        <f>SUMIFS(СВЦЭМ!$G$40:$G$783,СВЦЭМ!$A$40:$A$783,$A242,СВЦЭМ!$B$39:$B$782,L$225)+'СЕТ СН'!$F$12</f>
        <v>0</v>
      </c>
      <c r="M242" s="36">
        <f>SUMIFS(СВЦЭМ!$G$40:$G$783,СВЦЭМ!$A$40:$A$783,$A242,СВЦЭМ!$B$39:$B$782,M$225)+'СЕТ СН'!$F$12</f>
        <v>0</v>
      </c>
      <c r="N242" s="36">
        <f>SUMIFS(СВЦЭМ!$G$40:$G$783,СВЦЭМ!$A$40:$A$783,$A242,СВЦЭМ!$B$39:$B$782,N$225)+'СЕТ СН'!$F$12</f>
        <v>0</v>
      </c>
      <c r="O242" s="36">
        <f>SUMIFS(СВЦЭМ!$G$40:$G$783,СВЦЭМ!$A$40:$A$783,$A242,СВЦЭМ!$B$39:$B$782,O$225)+'СЕТ СН'!$F$12</f>
        <v>0</v>
      </c>
      <c r="P242" s="36">
        <f>SUMIFS(СВЦЭМ!$G$40:$G$783,СВЦЭМ!$A$40:$A$783,$A242,СВЦЭМ!$B$39:$B$782,P$225)+'СЕТ СН'!$F$12</f>
        <v>0</v>
      </c>
      <c r="Q242" s="36">
        <f>SUMIFS(СВЦЭМ!$G$40:$G$783,СВЦЭМ!$A$40:$A$783,$A242,СВЦЭМ!$B$39:$B$782,Q$225)+'СЕТ СН'!$F$12</f>
        <v>0</v>
      </c>
      <c r="R242" s="36">
        <f>SUMIFS(СВЦЭМ!$G$40:$G$783,СВЦЭМ!$A$40:$A$783,$A242,СВЦЭМ!$B$39:$B$782,R$225)+'СЕТ СН'!$F$12</f>
        <v>0</v>
      </c>
      <c r="S242" s="36">
        <f>SUMIFS(СВЦЭМ!$G$40:$G$783,СВЦЭМ!$A$40:$A$783,$A242,СВЦЭМ!$B$39:$B$782,S$225)+'СЕТ СН'!$F$12</f>
        <v>0</v>
      </c>
      <c r="T242" s="36">
        <f>SUMIFS(СВЦЭМ!$G$40:$G$783,СВЦЭМ!$A$40:$A$783,$A242,СВЦЭМ!$B$39:$B$782,T$225)+'СЕТ СН'!$F$12</f>
        <v>0</v>
      </c>
      <c r="U242" s="36">
        <f>SUMIFS(СВЦЭМ!$G$40:$G$783,СВЦЭМ!$A$40:$A$783,$A242,СВЦЭМ!$B$39:$B$782,U$225)+'СЕТ СН'!$F$12</f>
        <v>0</v>
      </c>
      <c r="V242" s="36">
        <f>SUMIFS(СВЦЭМ!$G$40:$G$783,СВЦЭМ!$A$40:$A$783,$A242,СВЦЭМ!$B$39:$B$782,V$225)+'СЕТ СН'!$F$12</f>
        <v>0</v>
      </c>
      <c r="W242" s="36">
        <f>SUMIFS(СВЦЭМ!$G$40:$G$783,СВЦЭМ!$A$40:$A$783,$A242,СВЦЭМ!$B$39:$B$782,W$225)+'СЕТ СН'!$F$12</f>
        <v>0</v>
      </c>
      <c r="X242" s="36">
        <f>SUMIFS(СВЦЭМ!$G$40:$G$783,СВЦЭМ!$A$40:$A$783,$A242,СВЦЭМ!$B$39:$B$782,X$225)+'СЕТ СН'!$F$12</f>
        <v>0</v>
      </c>
      <c r="Y242" s="36">
        <f>SUMIFS(СВЦЭМ!$G$40:$G$783,СВЦЭМ!$A$40:$A$783,$A242,СВЦЭМ!$B$39:$B$782,Y$225)+'СЕТ СН'!$F$12</f>
        <v>0</v>
      </c>
    </row>
    <row r="243" spans="1:25" ht="15.75" hidden="1" x14ac:dyDescent="0.2">
      <c r="A243" s="35">
        <f t="shared" si="6"/>
        <v>45003</v>
      </c>
      <c r="B243" s="36">
        <f>SUMIFS(СВЦЭМ!$G$40:$G$783,СВЦЭМ!$A$40:$A$783,$A243,СВЦЭМ!$B$39:$B$782,B$225)+'СЕТ СН'!$F$12</f>
        <v>0</v>
      </c>
      <c r="C243" s="36">
        <f>SUMIFS(СВЦЭМ!$G$40:$G$783,СВЦЭМ!$A$40:$A$783,$A243,СВЦЭМ!$B$39:$B$782,C$225)+'СЕТ СН'!$F$12</f>
        <v>0</v>
      </c>
      <c r="D243" s="36">
        <f>SUMIFS(СВЦЭМ!$G$40:$G$783,СВЦЭМ!$A$40:$A$783,$A243,СВЦЭМ!$B$39:$B$782,D$225)+'СЕТ СН'!$F$12</f>
        <v>0</v>
      </c>
      <c r="E243" s="36">
        <f>SUMIFS(СВЦЭМ!$G$40:$G$783,СВЦЭМ!$A$40:$A$783,$A243,СВЦЭМ!$B$39:$B$782,E$225)+'СЕТ СН'!$F$12</f>
        <v>0</v>
      </c>
      <c r="F243" s="36">
        <f>SUMIFS(СВЦЭМ!$G$40:$G$783,СВЦЭМ!$A$40:$A$783,$A243,СВЦЭМ!$B$39:$B$782,F$225)+'СЕТ СН'!$F$12</f>
        <v>0</v>
      </c>
      <c r="G243" s="36">
        <f>SUMIFS(СВЦЭМ!$G$40:$G$783,СВЦЭМ!$A$40:$A$783,$A243,СВЦЭМ!$B$39:$B$782,G$225)+'СЕТ СН'!$F$12</f>
        <v>0</v>
      </c>
      <c r="H243" s="36">
        <f>SUMIFS(СВЦЭМ!$G$40:$G$783,СВЦЭМ!$A$40:$A$783,$A243,СВЦЭМ!$B$39:$B$782,H$225)+'СЕТ СН'!$F$12</f>
        <v>0</v>
      </c>
      <c r="I243" s="36">
        <f>SUMIFS(СВЦЭМ!$G$40:$G$783,СВЦЭМ!$A$40:$A$783,$A243,СВЦЭМ!$B$39:$B$782,I$225)+'СЕТ СН'!$F$12</f>
        <v>0</v>
      </c>
      <c r="J243" s="36">
        <f>SUMIFS(СВЦЭМ!$G$40:$G$783,СВЦЭМ!$A$40:$A$783,$A243,СВЦЭМ!$B$39:$B$782,J$225)+'СЕТ СН'!$F$12</f>
        <v>0</v>
      </c>
      <c r="K243" s="36">
        <f>SUMIFS(СВЦЭМ!$G$40:$G$783,СВЦЭМ!$A$40:$A$783,$A243,СВЦЭМ!$B$39:$B$782,K$225)+'СЕТ СН'!$F$12</f>
        <v>0</v>
      </c>
      <c r="L243" s="36">
        <f>SUMIFS(СВЦЭМ!$G$40:$G$783,СВЦЭМ!$A$40:$A$783,$A243,СВЦЭМ!$B$39:$B$782,L$225)+'СЕТ СН'!$F$12</f>
        <v>0</v>
      </c>
      <c r="M243" s="36">
        <f>SUMIFS(СВЦЭМ!$G$40:$G$783,СВЦЭМ!$A$40:$A$783,$A243,СВЦЭМ!$B$39:$B$782,M$225)+'СЕТ СН'!$F$12</f>
        <v>0</v>
      </c>
      <c r="N243" s="36">
        <f>SUMIFS(СВЦЭМ!$G$40:$G$783,СВЦЭМ!$A$40:$A$783,$A243,СВЦЭМ!$B$39:$B$782,N$225)+'СЕТ СН'!$F$12</f>
        <v>0</v>
      </c>
      <c r="O243" s="36">
        <f>SUMIFS(СВЦЭМ!$G$40:$G$783,СВЦЭМ!$A$40:$A$783,$A243,СВЦЭМ!$B$39:$B$782,O$225)+'СЕТ СН'!$F$12</f>
        <v>0</v>
      </c>
      <c r="P243" s="36">
        <f>SUMIFS(СВЦЭМ!$G$40:$G$783,СВЦЭМ!$A$40:$A$783,$A243,СВЦЭМ!$B$39:$B$782,P$225)+'СЕТ СН'!$F$12</f>
        <v>0</v>
      </c>
      <c r="Q243" s="36">
        <f>SUMIFS(СВЦЭМ!$G$40:$G$783,СВЦЭМ!$A$40:$A$783,$A243,СВЦЭМ!$B$39:$B$782,Q$225)+'СЕТ СН'!$F$12</f>
        <v>0</v>
      </c>
      <c r="R243" s="36">
        <f>SUMIFS(СВЦЭМ!$G$40:$G$783,СВЦЭМ!$A$40:$A$783,$A243,СВЦЭМ!$B$39:$B$782,R$225)+'СЕТ СН'!$F$12</f>
        <v>0</v>
      </c>
      <c r="S243" s="36">
        <f>SUMIFS(СВЦЭМ!$G$40:$G$783,СВЦЭМ!$A$40:$A$783,$A243,СВЦЭМ!$B$39:$B$782,S$225)+'СЕТ СН'!$F$12</f>
        <v>0</v>
      </c>
      <c r="T243" s="36">
        <f>SUMIFS(СВЦЭМ!$G$40:$G$783,СВЦЭМ!$A$40:$A$783,$A243,СВЦЭМ!$B$39:$B$782,T$225)+'СЕТ СН'!$F$12</f>
        <v>0</v>
      </c>
      <c r="U243" s="36">
        <f>SUMIFS(СВЦЭМ!$G$40:$G$783,СВЦЭМ!$A$40:$A$783,$A243,СВЦЭМ!$B$39:$B$782,U$225)+'СЕТ СН'!$F$12</f>
        <v>0</v>
      </c>
      <c r="V243" s="36">
        <f>SUMIFS(СВЦЭМ!$G$40:$G$783,СВЦЭМ!$A$40:$A$783,$A243,СВЦЭМ!$B$39:$B$782,V$225)+'СЕТ СН'!$F$12</f>
        <v>0</v>
      </c>
      <c r="W243" s="36">
        <f>SUMIFS(СВЦЭМ!$G$40:$G$783,СВЦЭМ!$A$40:$A$783,$A243,СВЦЭМ!$B$39:$B$782,W$225)+'СЕТ СН'!$F$12</f>
        <v>0</v>
      </c>
      <c r="X243" s="36">
        <f>SUMIFS(СВЦЭМ!$G$40:$G$783,СВЦЭМ!$A$40:$A$783,$A243,СВЦЭМ!$B$39:$B$782,X$225)+'СЕТ СН'!$F$12</f>
        <v>0</v>
      </c>
      <c r="Y243" s="36">
        <f>SUMIFS(СВЦЭМ!$G$40:$G$783,СВЦЭМ!$A$40:$A$783,$A243,СВЦЭМ!$B$39:$B$782,Y$225)+'СЕТ СН'!$F$12</f>
        <v>0</v>
      </c>
    </row>
    <row r="244" spans="1:25" ht="15.75" hidden="1" x14ac:dyDescent="0.2">
      <c r="A244" s="35">
        <f t="shared" si="6"/>
        <v>45004</v>
      </c>
      <c r="B244" s="36">
        <f>SUMIFS(СВЦЭМ!$G$40:$G$783,СВЦЭМ!$A$40:$A$783,$A244,СВЦЭМ!$B$39:$B$782,B$225)+'СЕТ СН'!$F$12</f>
        <v>0</v>
      </c>
      <c r="C244" s="36">
        <f>SUMIFS(СВЦЭМ!$G$40:$G$783,СВЦЭМ!$A$40:$A$783,$A244,СВЦЭМ!$B$39:$B$782,C$225)+'СЕТ СН'!$F$12</f>
        <v>0</v>
      </c>
      <c r="D244" s="36">
        <f>SUMIFS(СВЦЭМ!$G$40:$G$783,СВЦЭМ!$A$40:$A$783,$A244,СВЦЭМ!$B$39:$B$782,D$225)+'СЕТ СН'!$F$12</f>
        <v>0</v>
      </c>
      <c r="E244" s="36">
        <f>SUMIFS(СВЦЭМ!$G$40:$G$783,СВЦЭМ!$A$40:$A$783,$A244,СВЦЭМ!$B$39:$B$782,E$225)+'СЕТ СН'!$F$12</f>
        <v>0</v>
      </c>
      <c r="F244" s="36">
        <f>SUMIFS(СВЦЭМ!$G$40:$G$783,СВЦЭМ!$A$40:$A$783,$A244,СВЦЭМ!$B$39:$B$782,F$225)+'СЕТ СН'!$F$12</f>
        <v>0</v>
      </c>
      <c r="G244" s="36">
        <f>SUMIFS(СВЦЭМ!$G$40:$G$783,СВЦЭМ!$A$40:$A$783,$A244,СВЦЭМ!$B$39:$B$782,G$225)+'СЕТ СН'!$F$12</f>
        <v>0</v>
      </c>
      <c r="H244" s="36">
        <f>SUMIFS(СВЦЭМ!$G$40:$G$783,СВЦЭМ!$A$40:$A$783,$A244,СВЦЭМ!$B$39:$B$782,H$225)+'СЕТ СН'!$F$12</f>
        <v>0</v>
      </c>
      <c r="I244" s="36">
        <f>SUMIFS(СВЦЭМ!$G$40:$G$783,СВЦЭМ!$A$40:$A$783,$A244,СВЦЭМ!$B$39:$B$782,I$225)+'СЕТ СН'!$F$12</f>
        <v>0</v>
      </c>
      <c r="J244" s="36">
        <f>SUMIFS(СВЦЭМ!$G$40:$G$783,СВЦЭМ!$A$40:$A$783,$A244,СВЦЭМ!$B$39:$B$782,J$225)+'СЕТ СН'!$F$12</f>
        <v>0</v>
      </c>
      <c r="K244" s="36">
        <f>SUMIFS(СВЦЭМ!$G$40:$G$783,СВЦЭМ!$A$40:$A$783,$A244,СВЦЭМ!$B$39:$B$782,K$225)+'СЕТ СН'!$F$12</f>
        <v>0</v>
      </c>
      <c r="L244" s="36">
        <f>SUMIFS(СВЦЭМ!$G$40:$G$783,СВЦЭМ!$A$40:$A$783,$A244,СВЦЭМ!$B$39:$B$782,L$225)+'СЕТ СН'!$F$12</f>
        <v>0</v>
      </c>
      <c r="M244" s="36">
        <f>SUMIFS(СВЦЭМ!$G$40:$G$783,СВЦЭМ!$A$40:$A$783,$A244,СВЦЭМ!$B$39:$B$782,M$225)+'СЕТ СН'!$F$12</f>
        <v>0</v>
      </c>
      <c r="N244" s="36">
        <f>SUMIFS(СВЦЭМ!$G$40:$G$783,СВЦЭМ!$A$40:$A$783,$A244,СВЦЭМ!$B$39:$B$782,N$225)+'СЕТ СН'!$F$12</f>
        <v>0</v>
      </c>
      <c r="O244" s="36">
        <f>SUMIFS(СВЦЭМ!$G$40:$G$783,СВЦЭМ!$A$40:$A$783,$A244,СВЦЭМ!$B$39:$B$782,O$225)+'СЕТ СН'!$F$12</f>
        <v>0</v>
      </c>
      <c r="P244" s="36">
        <f>SUMIFS(СВЦЭМ!$G$40:$G$783,СВЦЭМ!$A$40:$A$783,$A244,СВЦЭМ!$B$39:$B$782,P$225)+'СЕТ СН'!$F$12</f>
        <v>0</v>
      </c>
      <c r="Q244" s="36">
        <f>SUMIFS(СВЦЭМ!$G$40:$G$783,СВЦЭМ!$A$40:$A$783,$A244,СВЦЭМ!$B$39:$B$782,Q$225)+'СЕТ СН'!$F$12</f>
        <v>0</v>
      </c>
      <c r="R244" s="36">
        <f>SUMIFS(СВЦЭМ!$G$40:$G$783,СВЦЭМ!$A$40:$A$783,$A244,СВЦЭМ!$B$39:$B$782,R$225)+'СЕТ СН'!$F$12</f>
        <v>0</v>
      </c>
      <c r="S244" s="36">
        <f>SUMIFS(СВЦЭМ!$G$40:$G$783,СВЦЭМ!$A$40:$A$783,$A244,СВЦЭМ!$B$39:$B$782,S$225)+'СЕТ СН'!$F$12</f>
        <v>0</v>
      </c>
      <c r="T244" s="36">
        <f>SUMIFS(СВЦЭМ!$G$40:$G$783,СВЦЭМ!$A$40:$A$783,$A244,СВЦЭМ!$B$39:$B$782,T$225)+'СЕТ СН'!$F$12</f>
        <v>0</v>
      </c>
      <c r="U244" s="36">
        <f>SUMIFS(СВЦЭМ!$G$40:$G$783,СВЦЭМ!$A$40:$A$783,$A244,СВЦЭМ!$B$39:$B$782,U$225)+'СЕТ СН'!$F$12</f>
        <v>0</v>
      </c>
      <c r="V244" s="36">
        <f>SUMIFS(СВЦЭМ!$G$40:$G$783,СВЦЭМ!$A$40:$A$783,$A244,СВЦЭМ!$B$39:$B$782,V$225)+'СЕТ СН'!$F$12</f>
        <v>0</v>
      </c>
      <c r="W244" s="36">
        <f>SUMIFS(СВЦЭМ!$G$40:$G$783,СВЦЭМ!$A$40:$A$783,$A244,СВЦЭМ!$B$39:$B$782,W$225)+'СЕТ СН'!$F$12</f>
        <v>0</v>
      </c>
      <c r="X244" s="36">
        <f>SUMIFS(СВЦЭМ!$G$40:$G$783,СВЦЭМ!$A$40:$A$783,$A244,СВЦЭМ!$B$39:$B$782,X$225)+'СЕТ СН'!$F$12</f>
        <v>0</v>
      </c>
      <c r="Y244" s="36">
        <f>SUMIFS(СВЦЭМ!$G$40:$G$783,СВЦЭМ!$A$40:$A$783,$A244,СВЦЭМ!$B$39:$B$782,Y$225)+'СЕТ СН'!$F$12</f>
        <v>0</v>
      </c>
    </row>
    <row r="245" spans="1:25" ht="15.75" hidden="1" x14ac:dyDescent="0.2">
      <c r="A245" s="35">
        <f t="shared" si="6"/>
        <v>45005</v>
      </c>
      <c r="B245" s="36">
        <f>SUMIFS(СВЦЭМ!$G$40:$G$783,СВЦЭМ!$A$40:$A$783,$A245,СВЦЭМ!$B$39:$B$782,B$225)+'СЕТ СН'!$F$12</f>
        <v>0</v>
      </c>
      <c r="C245" s="36">
        <f>SUMIFS(СВЦЭМ!$G$40:$G$783,СВЦЭМ!$A$40:$A$783,$A245,СВЦЭМ!$B$39:$B$782,C$225)+'СЕТ СН'!$F$12</f>
        <v>0</v>
      </c>
      <c r="D245" s="36">
        <f>SUMIFS(СВЦЭМ!$G$40:$G$783,СВЦЭМ!$A$40:$A$783,$A245,СВЦЭМ!$B$39:$B$782,D$225)+'СЕТ СН'!$F$12</f>
        <v>0</v>
      </c>
      <c r="E245" s="36">
        <f>SUMIFS(СВЦЭМ!$G$40:$G$783,СВЦЭМ!$A$40:$A$783,$A245,СВЦЭМ!$B$39:$B$782,E$225)+'СЕТ СН'!$F$12</f>
        <v>0</v>
      </c>
      <c r="F245" s="36">
        <f>SUMIFS(СВЦЭМ!$G$40:$G$783,СВЦЭМ!$A$40:$A$783,$A245,СВЦЭМ!$B$39:$B$782,F$225)+'СЕТ СН'!$F$12</f>
        <v>0</v>
      </c>
      <c r="G245" s="36">
        <f>SUMIFS(СВЦЭМ!$G$40:$G$783,СВЦЭМ!$A$40:$A$783,$A245,СВЦЭМ!$B$39:$B$782,G$225)+'СЕТ СН'!$F$12</f>
        <v>0</v>
      </c>
      <c r="H245" s="36">
        <f>SUMIFS(СВЦЭМ!$G$40:$G$783,СВЦЭМ!$A$40:$A$783,$A245,СВЦЭМ!$B$39:$B$782,H$225)+'СЕТ СН'!$F$12</f>
        <v>0</v>
      </c>
      <c r="I245" s="36">
        <f>SUMIFS(СВЦЭМ!$G$40:$G$783,СВЦЭМ!$A$40:$A$783,$A245,СВЦЭМ!$B$39:$B$782,I$225)+'СЕТ СН'!$F$12</f>
        <v>0</v>
      </c>
      <c r="J245" s="36">
        <f>SUMIFS(СВЦЭМ!$G$40:$G$783,СВЦЭМ!$A$40:$A$783,$A245,СВЦЭМ!$B$39:$B$782,J$225)+'СЕТ СН'!$F$12</f>
        <v>0</v>
      </c>
      <c r="K245" s="36">
        <f>SUMIFS(СВЦЭМ!$G$40:$G$783,СВЦЭМ!$A$40:$A$783,$A245,СВЦЭМ!$B$39:$B$782,K$225)+'СЕТ СН'!$F$12</f>
        <v>0</v>
      </c>
      <c r="L245" s="36">
        <f>SUMIFS(СВЦЭМ!$G$40:$G$783,СВЦЭМ!$A$40:$A$783,$A245,СВЦЭМ!$B$39:$B$782,L$225)+'СЕТ СН'!$F$12</f>
        <v>0</v>
      </c>
      <c r="M245" s="36">
        <f>SUMIFS(СВЦЭМ!$G$40:$G$783,СВЦЭМ!$A$40:$A$783,$A245,СВЦЭМ!$B$39:$B$782,M$225)+'СЕТ СН'!$F$12</f>
        <v>0</v>
      </c>
      <c r="N245" s="36">
        <f>SUMIFS(СВЦЭМ!$G$40:$G$783,СВЦЭМ!$A$40:$A$783,$A245,СВЦЭМ!$B$39:$B$782,N$225)+'СЕТ СН'!$F$12</f>
        <v>0</v>
      </c>
      <c r="O245" s="36">
        <f>SUMIFS(СВЦЭМ!$G$40:$G$783,СВЦЭМ!$A$40:$A$783,$A245,СВЦЭМ!$B$39:$B$782,O$225)+'СЕТ СН'!$F$12</f>
        <v>0</v>
      </c>
      <c r="P245" s="36">
        <f>SUMIFS(СВЦЭМ!$G$40:$G$783,СВЦЭМ!$A$40:$A$783,$A245,СВЦЭМ!$B$39:$B$782,P$225)+'СЕТ СН'!$F$12</f>
        <v>0</v>
      </c>
      <c r="Q245" s="36">
        <f>SUMIFS(СВЦЭМ!$G$40:$G$783,СВЦЭМ!$A$40:$A$783,$A245,СВЦЭМ!$B$39:$B$782,Q$225)+'СЕТ СН'!$F$12</f>
        <v>0</v>
      </c>
      <c r="R245" s="36">
        <f>SUMIFS(СВЦЭМ!$G$40:$G$783,СВЦЭМ!$A$40:$A$783,$A245,СВЦЭМ!$B$39:$B$782,R$225)+'СЕТ СН'!$F$12</f>
        <v>0</v>
      </c>
      <c r="S245" s="36">
        <f>SUMIFS(СВЦЭМ!$G$40:$G$783,СВЦЭМ!$A$40:$A$783,$A245,СВЦЭМ!$B$39:$B$782,S$225)+'СЕТ СН'!$F$12</f>
        <v>0</v>
      </c>
      <c r="T245" s="36">
        <f>SUMIFS(СВЦЭМ!$G$40:$G$783,СВЦЭМ!$A$40:$A$783,$A245,СВЦЭМ!$B$39:$B$782,T$225)+'СЕТ СН'!$F$12</f>
        <v>0</v>
      </c>
      <c r="U245" s="36">
        <f>SUMIFS(СВЦЭМ!$G$40:$G$783,СВЦЭМ!$A$40:$A$783,$A245,СВЦЭМ!$B$39:$B$782,U$225)+'СЕТ СН'!$F$12</f>
        <v>0</v>
      </c>
      <c r="V245" s="36">
        <f>SUMIFS(СВЦЭМ!$G$40:$G$783,СВЦЭМ!$A$40:$A$783,$A245,СВЦЭМ!$B$39:$B$782,V$225)+'СЕТ СН'!$F$12</f>
        <v>0</v>
      </c>
      <c r="W245" s="36">
        <f>SUMIFS(СВЦЭМ!$G$40:$G$783,СВЦЭМ!$A$40:$A$783,$A245,СВЦЭМ!$B$39:$B$782,W$225)+'СЕТ СН'!$F$12</f>
        <v>0</v>
      </c>
      <c r="X245" s="36">
        <f>SUMIFS(СВЦЭМ!$G$40:$G$783,СВЦЭМ!$A$40:$A$783,$A245,СВЦЭМ!$B$39:$B$782,X$225)+'СЕТ СН'!$F$12</f>
        <v>0</v>
      </c>
      <c r="Y245" s="36">
        <f>SUMIFS(СВЦЭМ!$G$40:$G$783,СВЦЭМ!$A$40:$A$783,$A245,СВЦЭМ!$B$39:$B$782,Y$225)+'СЕТ СН'!$F$12</f>
        <v>0</v>
      </c>
    </row>
    <row r="246" spans="1:25" ht="15.75" hidden="1" x14ac:dyDescent="0.2">
      <c r="A246" s="35">
        <f t="shared" si="6"/>
        <v>45006</v>
      </c>
      <c r="B246" s="36">
        <f>SUMIFS(СВЦЭМ!$G$40:$G$783,СВЦЭМ!$A$40:$A$783,$A246,СВЦЭМ!$B$39:$B$782,B$225)+'СЕТ СН'!$F$12</f>
        <v>0</v>
      </c>
      <c r="C246" s="36">
        <f>SUMIFS(СВЦЭМ!$G$40:$G$783,СВЦЭМ!$A$40:$A$783,$A246,СВЦЭМ!$B$39:$B$782,C$225)+'СЕТ СН'!$F$12</f>
        <v>0</v>
      </c>
      <c r="D246" s="36">
        <f>SUMIFS(СВЦЭМ!$G$40:$G$783,СВЦЭМ!$A$40:$A$783,$A246,СВЦЭМ!$B$39:$B$782,D$225)+'СЕТ СН'!$F$12</f>
        <v>0</v>
      </c>
      <c r="E246" s="36">
        <f>SUMIFS(СВЦЭМ!$G$40:$G$783,СВЦЭМ!$A$40:$A$783,$A246,СВЦЭМ!$B$39:$B$782,E$225)+'СЕТ СН'!$F$12</f>
        <v>0</v>
      </c>
      <c r="F246" s="36">
        <f>SUMIFS(СВЦЭМ!$G$40:$G$783,СВЦЭМ!$A$40:$A$783,$A246,СВЦЭМ!$B$39:$B$782,F$225)+'СЕТ СН'!$F$12</f>
        <v>0</v>
      </c>
      <c r="G246" s="36">
        <f>SUMIFS(СВЦЭМ!$G$40:$G$783,СВЦЭМ!$A$40:$A$783,$A246,СВЦЭМ!$B$39:$B$782,G$225)+'СЕТ СН'!$F$12</f>
        <v>0</v>
      </c>
      <c r="H246" s="36">
        <f>SUMIFS(СВЦЭМ!$G$40:$G$783,СВЦЭМ!$A$40:$A$783,$A246,СВЦЭМ!$B$39:$B$782,H$225)+'СЕТ СН'!$F$12</f>
        <v>0</v>
      </c>
      <c r="I246" s="36">
        <f>SUMIFS(СВЦЭМ!$G$40:$G$783,СВЦЭМ!$A$40:$A$783,$A246,СВЦЭМ!$B$39:$B$782,I$225)+'СЕТ СН'!$F$12</f>
        <v>0</v>
      </c>
      <c r="J246" s="36">
        <f>SUMIFS(СВЦЭМ!$G$40:$G$783,СВЦЭМ!$A$40:$A$783,$A246,СВЦЭМ!$B$39:$B$782,J$225)+'СЕТ СН'!$F$12</f>
        <v>0</v>
      </c>
      <c r="K246" s="36">
        <f>SUMIFS(СВЦЭМ!$G$40:$G$783,СВЦЭМ!$A$40:$A$783,$A246,СВЦЭМ!$B$39:$B$782,K$225)+'СЕТ СН'!$F$12</f>
        <v>0</v>
      </c>
      <c r="L246" s="36">
        <f>SUMIFS(СВЦЭМ!$G$40:$G$783,СВЦЭМ!$A$40:$A$783,$A246,СВЦЭМ!$B$39:$B$782,L$225)+'СЕТ СН'!$F$12</f>
        <v>0</v>
      </c>
      <c r="M246" s="36">
        <f>SUMIFS(СВЦЭМ!$G$40:$G$783,СВЦЭМ!$A$40:$A$783,$A246,СВЦЭМ!$B$39:$B$782,M$225)+'СЕТ СН'!$F$12</f>
        <v>0</v>
      </c>
      <c r="N246" s="36">
        <f>SUMIFS(СВЦЭМ!$G$40:$G$783,СВЦЭМ!$A$40:$A$783,$A246,СВЦЭМ!$B$39:$B$782,N$225)+'СЕТ СН'!$F$12</f>
        <v>0</v>
      </c>
      <c r="O246" s="36">
        <f>SUMIFS(СВЦЭМ!$G$40:$G$783,СВЦЭМ!$A$40:$A$783,$A246,СВЦЭМ!$B$39:$B$782,O$225)+'СЕТ СН'!$F$12</f>
        <v>0</v>
      </c>
      <c r="P246" s="36">
        <f>SUMIFS(СВЦЭМ!$G$40:$G$783,СВЦЭМ!$A$40:$A$783,$A246,СВЦЭМ!$B$39:$B$782,P$225)+'СЕТ СН'!$F$12</f>
        <v>0</v>
      </c>
      <c r="Q246" s="36">
        <f>SUMIFS(СВЦЭМ!$G$40:$G$783,СВЦЭМ!$A$40:$A$783,$A246,СВЦЭМ!$B$39:$B$782,Q$225)+'СЕТ СН'!$F$12</f>
        <v>0</v>
      </c>
      <c r="R246" s="36">
        <f>SUMIFS(СВЦЭМ!$G$40:$G$783,СВЦЭМ!$A$40:$A$783,$A246,СВЦЭМ!$B$39:$B$782,R$225)+'СЕТ СН'!$F$12</f>
        <v>0</v>
      </c>
      <c r="S246" s="36">
        <f>SUMIFS(СВЦЭМ!$G$40:$G$783,СВЦЭМ!$A$40:$A$783,$A246,СВЦЭМ!$B$39:$B$782,S$225)+'СЕТ СН'!$F$12</f>
        <v>0</v>
      </c>
      <c r="T246" s="36">
        <f>SUMIFS(СВЦЭМ!$G$40:$G$783,СВЦЭМ!$A$40:$A$783,$A246,СВЦЭМ!$B$39:$B$782,T$225)+'СЕТ СН'!$F$12</f>
        <v>0</v>
      </c>
      <c r="U246" s="36">
        <f>SUMIFS(СВЦЭМ!$G$40:$G$783,СВЦЭМ!$A$40:$A$783,$A246,СВЦЭМ!$B$39:$B$782,U$225)+'СЕТ СН'!$F$12</f>
        <v>0</v>
      </c>
      <c r="V246" s="36">
        <f>SUMIFS(СВЦЭМ!$G$40:$G$783,СВЦЭМ!$A$40:$A$783,$A246,СВЦЭМ!$B$39:$B$782,V$225)+'СЕТ СН'!$F$12</f>
        <v>0</v>
      </c>
      <c r="W246" s="36">
        <f>SUMIFS(СВЦЭМ!$G$40:$G$783,СВЦЭМ!$A$40:$A$783,$A246,СВЦЭМ!$B$39:$B$782,W$225)+'СЕТ СН'!$F$12</f>
        <v>0</v>
      </c>
      <c r="X246" s="36">
        <f>SUMIFS(СВЦЭМ!$G$40:$G$783,СВЦЭМ!$A$40:$A$783,$A246,СВЦЭМ!$B$39:$B$782,X$225)+'СЕТ СН'!$F$12</f>
        <v>0</v>
      </c>
      <c r="Y246" s="36">
        <f>SUMIFS(СВЦЭМ!$G$40:$G$783,СВЦЭМ!$A$40:$A$783,$A246,СВЦЭМ!$B$39:$B$782,Y$225)+'СЕТ СН'!$F$12</f>
        <v>0</v>
      </c>
    </row>
    <row r="247" spans="1:25" ht="15.75" hidden="1" x14ac:dyDescent="0.2">
      <c r="A247" s="35">
        <f t="shared" si="6"/>
        <v>45007</v>
      </c>
      <c r="B247" s="36">
        <f>SUMIFS(СВЦЭМ!$G$40:$G$783,СВЦЭМ!$A$40:$A$783,$A247,СВЦЭМ!$B$39:$B$782,B$225)+'СЕТ СН'!$F$12</f>
        <v>0</v>
      </c>
      <c r="C247" s="36">
        <f>SUMIFS(СВЦЭМ!$G$40:$G$783,СВЦЭМ!$A$40:$A$783,$A247,СВЦЭМ!$B$39:$B$782,C$225)+'СЕТ СН'!$F$12</f>
        <v>0</v>
      </c>
      <c r="D247" s="36">
        <f>SUMIFS(СВЦЭМ!$G$40:$G$783,СВЦЭМ!$A$40:$A$783,$A247,СВЦЭМ!$B$39:$B$782,D$225)+'СЕТ СН'!$F$12</f>
        <v>0</v>
      </c>
      <c r="E247" s="36">
        <f>SUMIFS(СВЦЭМ!$G$40:$G$783,СВЦЭМ!$A$40:$A$783,$A247,СВЦЭМ!$B$39:$B$782,E$225)+'СЕТ СН'!$F$12</f>
        <v>0</v>
      </c>
      <c r="F247" s="36">
        <f>SUMIFS(СВЦЭМ!$G$40:$G$783,СВЦЭМ!$A$40:$A$783,$A247,СВЦЭМ!$B$39:$B$782,F$225)+'СЕТ СН'!$F$12</f>
        <v>0</v>
      </c>
      <c r="G247" s="36">
        <f>SUMIFS(СВЦЭМ!$G$40:$G$783,СВЦЭМ!$A$40:$A$783,$A247,СВЦЭМ!$B$39:$B$782,G$225)+'СЕТ СН'!$F$12</f>
        <v>0</v>
      </c>
      <c r="H247" s="36">
        <f>SUMIFS(СВЦЭМ!$G$40:$G$783,СВЦЭМ!$A$40:$A$783,$A247,СВЦЭМ!$B$39:$B$782,H$225)+'СЕТ СН'!$F$12</f>
        <v>0</v>
      </c>
      <c r="I247" s="36">
        <f>SUMIFS(СВЦЭМ!$G$40:$G$783,СВЦЭМ!$A$40:$A$783,$A247,СВЦЭМ!$B$39:$B$782,I$225)+'СЕТ СН'!$F$12</f>
        <v>0</v>
      </c>
      <c r="J247" s="36">
        <f>SUMIFS(СВЦЭМ!$G$40:$G$783,СВЦЭМ!$A$40:$A$783,$A247,СВЦЭМ!$B$39:$B$782,J$225)+'СЕТ СН'!$F$12</f>
        <v>0</v>
      </c>
      <c r="K247" s="36">
        <f>SUMIFS(СВЦЭМ!$G$40:$G$783,СВЦЭМ!$A$40:$A$783,$A247,СВЦЭМ!$B$39:$B$782,K$225)+'СЕТ СН'!$F$12</f>
        <v>0</v>
      </c>
      <c r="L247" s="36">
        <f>SUMIFS(СВЦЭМ!$G$40:$G$783,СВЦЭМ!$A$40:$A$783,$A247,СВЦЭМ!$B$39:$B$782,L$225)+'СЕТ СН'!$F$12</f>
        <v>0</v>
      </c>
      <c r="M247" s="36">
        <f>SUMIFS(СВЦЭМ!$G$40:$G$783,СВЦЭМ!$A$40:$A$783,$A247,СВЦЭМ!$B$39:$B$782,M$225)+'СЕТ СН'!$F$12</f>
        <v>0</v>
      </c>
      <c r="N247" s="36">
        <f>SUMIFS(СВЦЭМ!$G$40:$G$783,СВЦЭМ!$A$40:$A$783,$A247,СВЦЭМ!$B$39:$B$782,N$225)+'СЕТ СН'!$F$12</f>
        <v>0</v>
      </c>
      <c r="O247" s="36">
        <f>SUMIFS(СВЦЭМ!$G$40:$G$783,СВЦЭМ!$A$40:$A$783,$A247,СВЦЭМ!$B$39:$B$782,O$225)+'СЕТ СН'!$F$12</f>
        <v>0</v>
      </c>
      <c r="P247" s="36">
        <f>SUMIFS(СВЦЭМ!$G$40:$G$783,СВЦЭМ!$A$40:$A$783,$A247,СВЦЭМ!$B$39:$B$782,P$225)+'СЕТ СН'!$F$12</f>
        <v>0</v>
      </c>
      <c r="Q247" s="36">
        <f>SUMIFS(СВЦЭМ!$G$40:$G$783,СВЦЭМ!$A$40:$A$783,$A247,СВЦЭМ!$B$39:$B$782,Q$225)+'СЕТ СН'!$F$12</f>
        <v>0</v>
      </c>
      <c r="R247" s="36">
        <f>SUMIFS(СВЦЭМ!$G$40:$G$783,СВЦЭМ!$A$40:$A$783,$A247,СВЦЭМ!$B$39:$B$782,R$225)+'СЕТ СН'!$F$12</f>
        <v>0</v>
      </c>
      <c r="S247" s="36">
        <f>SUMIFS(СВЦЭМ!$G$40:$G$783,СВЦЭМ!$A$40:$A$783,$A247,СВЦЭМ!$B$39:$B$782,S$225)+'СЕТ СН'!$F$12</f>
        <v>0</v>
      </c>
      <c r="T247" s="36">
        <f>SUMIFS(СВЦЭМ!$G$40:$G$783,СВЦЭМ!$A$40:$A$783,$A247,СВЦЭМ!$B$39:$B$782,T$225)+'СЕТ СН'!$F$12</f>
        <v>0</v>
      </c>
      <c r="U247" s="36">
        <f>SUMIFS(СВЦЭМ!$G$40:$G$783,СВЦЭМ!$A$40:$A$783,$A247,СВЦЭМ!$B$39:$B$782,U$225)+'СЕТ СН'!$F$12</f>
        <v>0</v>
      </c>
      <c r="V247" s="36">
        <f>SUMIFS(СВЦЭМ!$G$40:$G$783,СВЦЭМ!$A$40:$A$783,$A247,СВЦЭМ!$B$39:$B$782,V$225)+'СЕТ СН'!$F$12</f>
        <v>0</v>
      </c>
      <c r="W247" s="36">
        <f>SUMIFS(СВЦЭМ!$G$40:$G$783,СВЦЭМ!$A$40:$A$783,$A247,СВЦЭМ!$B$39:$B$782,W$225)+'СЕТ СН'!$F$12</f>
        <v>0</v>
      </c>
      <c r="X247" s="36">
        <f>SUMIFS(СВЦЭМ!$G$40:$G$783,СВЦЭМ!$A$40:$A$783,$A247,СВЦЭМ!$B$39:$B$782,X$225)+'СЕТ СН'!$F$12</f>
        <v>0</v>
      </c>
      <c r="Y247" s="36">
        <f>SUMIFS(СВЦЭМ!$G$40:$G$783,СВЦЭМ!$A$40:$A$783,$A247,СВЦЭМ!$B$39:$B$782,Y$225)+'СЕТ СН'!$F$12</f>
        <v>0</v>
      </c>
    </row>
    <row r="248" spans="1:25" ht="15.75" hidden="1" x14ac:dyDescent="0.2">
      <c r="A248" s="35">
        <f t="shared" si="6"/>
        <v>45008</v>
      </c>
      <c r="B248" s="36">
        <f>SUMIFS(СВЦЭМ!$G$40:$G$783,СВЦЭМ!$A$40:$A$783,$A248,СВЦЭМ!$B$39:$B$782,B$225)+'СЕТ СН'!$F$12</f>
        <v>0</v>
      </c>
      <c r="C248" s="36">
        <f>SUMIFS(СВЦЭМ!$G$40:$G$783,СВЦЭМ!$A$40:$A$783,$A248,СВЦЭМ!$B$39:$B$782,C$225)+'СЕТ СН'!$F$12</f>
        <v>0</v>
      </c>
      <c r="D248" s="36">
        <f>SUMIFS(СВЦЭМ!$G$40:$G$783,СВЦЭМ!$A$40:$A$783,$A248,СВЦЭМ!$B$39:$B$782,D$225)+'СЕТ СН'!$F$12</f>
        <v>0</v>
      </c>
      <c r="E248" s="36">
        <f>SUMIFS(СВЦЭМ!$G$40:$G$783,СВЦЭМ!$A$40:$A$783,$A248,СВЦЭМ!$B$39:$B$782,E$225)+'СЕТ СН'!$F$12</f>
        <v>0</v>
      </c>
      <c r="F248" s="36">
        <f>SUMIFS(СВЦЭМ!$G$40:$G$783,СВЦЭМ!$A$40:$A$783,$A248,СВЦЭМ!$B$39:$B$782,F$225)+'СЕТ СН'!$F$12</f>
        <v>0</v>
      </c>
      <c r="G248" s="36">
        <f>SUMIFS(СВЦЭМ!$G$40:$G$783,СВЦЭМ!$A$40:$A$783,$A248,СВЦЭМ!$B$39:$B$782,G$225)+'СЕТ СН'!$F$12</f>
        <v>0</v>
      </c>
      <c r="H248" s="36">
        <f>SUMIFS(СВЦЭМ!$G$40:$G$783,СВЦЭМ!$A$40:$A$783,$A248,СВЦЭМ!$B$39:$B$782,H$225)+'СЕТ СН'!$F$12</f>
        <v>0</v>
      </c>
      <c r="I248" s="36">
        <f>SUMIFS(СВЦЭМ!$G$40:$G$783,СВЦЭМ!$A$40:$A$783,$A248,СВЦЭМ!$B$39:$B$782,I$225)+'СЕТ СН'!$F$12</f>
        <v>0</v>
      </c>
      <c r="J248" s="36">
        <f>SUMIFS(СВЦЭМ!$G$40:$G$783,СВЦЭМ!$A$40:$A$783,$A248,СВЦЭМ!$B$39:$B$782,J$225)+'СЕТ СН'!$F$12</f>
        <v>0</v>
      </c>
      <c r="K248" s="36">
        <f>SUMIFS(СВЦЭМ!$G$40:$G$783,СВЦЭМ!$A$40:$A$783,$A248,СВЦЭМ!$B$39:$B$782,K$225)+'СЕТ СН'!$F$12</f>
        <v>0</v>
      </c>
      <c r="L248" s="36">
        <f>SUMIFS(СВЦЭМ!$G$40:$G$783,СВЦЭМ!$A$40:$A$783,$A248,СВЦЭМ!$B$39:$B$782,L$225)+'СЕТ СН'!$F$12</f>
        <v>0</v>
      </c>
      <c r="M248" s="36">
        <f>SUMIFS(СВЦЭМ!$G$40:$G$783,СВЦЭМ!$A$40:$A$783,$A248,СВЦЭМ!$B$39:$B$782,M$225)+'СЕТ СН'!$F$12</f>
        <v>0</v>
      </c>
      <c r="N248" s="36">
        <f>SUMIFS(СВЦЭМ!$G$40:$G$783,СВЦЭМ!$A$40:$A$783,$A248,СВЦЭМ!$B$39:$B$782,N$225)+'СЕТ СН'!$F$12</f>
        <v>0</v>
      </c>
      <c r="O248" s="36">
        <f>SUMIFS(СВЦЭМ!$G$40:$G$783,СВЦЭМ!$A$40:$A$783,$A248,СВЦЭМ!$B$39:$B$782,O$225)+'СЕТ СН'!$F$12</f>
        <v>0</v>
      </c>
      <c r="P248" s="36">
        <f>SUMIFS(СВЦЭМ!$G$40:$G$783,СВЦЭМ!$A$40:$A$783,$A248,СВЦЭМ!$B$39:$B$782,P$225)+'СЕТ СН'!$F$12</f>
        <v>0</v>
      </c>
      <c r="Q248" s="36">
        <f>SUMIFS(СВЦЭМ!$G$40:$G$783,СВЦЭМ!$A$40:$A$783,$A248,СВЦЭМ!$B$39:$B$782,Q$225)+'СЕТ СН'!$F$12</f>
        <v>0</v>
      </c>
      <c r="R248" s="36">
        <f>SUMIFS(СВЦЭМ!$G$40:$G$783,СВЦЭМ!$A$40:$A$783,$A248,СВЦЭМ!$B$39:$B$782,R$225)+'СЕТ СН'!$F$12</f>
        <v>0</v>
      </c>
      <c r="S248" s="36">
        <f>SUMIFS(СВЦЭМ!$G$40:$G$783,СВЦЭМ!$A$40:$A$783,$A248,СВЦЭМ!$B$39:$B$782,S$225)+'СЕТ СН'!$F$12</f>
        <v>0</v>
      </c>
      <c r="T248" s="36">
        <f>SUMIFS(СВЦЭМ!$G$40:$G$783,СВЦЭМ!$A$40:$A$783,$A248,СВЦЭМ!$B$39:$B$782,T$225)+'СЕТ СН'!$F$12</f>
        <v>0</v>
      </c>
      <c r="U248" s="36">
        <f>SUMIFS(СВЦЭМ!$G$40:$G$783,СВЦЭМ!$A$40:$A$783,$A248,СВЦЭМ!$B$39:$B$782,U$225)+'СЕТ СН'!$F$12</f>
        <v>0</v>
      </c>
      <c r="V248" s="36">
        <f>SUMIFS(СВЦЭМ!$G$40:$G$783,СВЦЭМ!$A$40:$A$783,$A248,СВЦЭМ!$B$39:$B$782,V$225)+'СЕТ СН'!$F$12</f>
        <v>0</v>
      </c>
      <c r="W248" s="36">
        <f>SUMIFS(СВЦЭМ!$G$40:$G$783,СВЦЭМ!$A$40:$A$783,$A248,СВЦЭМ!$B$39:$B$782,W$225)+'СЕТ СН'!$F$12</f>
        <v>0</v>
      </c>
      <c r="X248" s="36">
        <f>SUMIFS(СВЦЭМ!$G$40:$G$783,СВЦЭМ!$A$40:$A$783,$A248,СВЦЭМ!$B$39:$B$782,X$225)+'СЕТ СН'!$F$12</f>
        <v>0</v>
      </c>
      <c r="Y248" s="36">
        <f>SUMIFS(СВЦЭМ!$G$40:$G$783,СВЦЭМ!$A$40:$A$783,$A248,СВЦЭМ!$B$39:$B$782,Y$225)+'СЕТ СН'!$F$12</f>
        <v>0</v>
      </c>
    </row>
    <row r="249" spans="1:25" ht="15.75" hidden="1" x14ac:dyDescent="0.2">
      <c r="A249" s="35">
        <f t="shared" si="6"/>
        <v>45009</v>
      </c>
      <c r="B249" s="36">
        <f>SUMIFS(СВЦЭМ!$G$40:$G$783,СВЦЭМ!$A$40:$A$783,$A249,СВЦЭМ!$B$39:$B$782,B$225)+'СЕТ СН'!$F$12</f>
        <v>0</v>
      </c>
      <c r="C249" s="36">
        <f>SUMIFS(СВЦЭМ!$G$40:$G$783,СВЦЭМ!$A$40:$A$783,$A249,СВЦЭМ!$B$39:$B$782,C$225)+'СЕТ СН'!$F$12</f>
        <v>0</v>
      </c>
      <c r="D249" s="36">
        <f>SUMIFS(СВЦЭМ!$G$40:$G$783,СВЦЭМ!$A$40:$A$783,$A249,СВЦЭМ!$B$39:$B$782,D$225)+'СЕТ СН'!$F$12</f>
        <v>0</v>
      </c>
      <c r="E249" s="36">
        <f>SUMIFS(СВЦЭМ!$G$40:$G$783,СВЦЭМ!$A$40:$A$783,$A249,СВЦЭМ!$B$39:$B$782,E$225)+'СЕТ СН'!$F$12</f>
        <v>0</v>
      </c>
      <c r="F249" s="36">
        <f>SUMIFS(СВЦЭМ!$G$40:$G$783,СВЦЭМ!$A$40:$A$783,$A249,СВЦЭМ!$B$39:$B$782,F$225)+'СЕТ СН'!$F$12</f>
        <v>0</v>
      </c>
      <c r="G249" s="36">
        <f>SUMIFS(СВЦЭМ!$G$40:$G$783,СВЦЭМ!$A$40:$A$783,$A249,СВЦЭМ!$B$39:$B$782,G$225)+'СЕТ СН'!$F$12</f>
        <v>0</v>
      </c>
      <c r="H249" s="36">
        <f>SUMIFS(СВЦЭМ!$G$40:$G$783,СВЦЭМ!$A$40:$A$783,$A249,СВЦЭМ!$B$39:$B$782,H$225)+'СЕТ СН'!$F$12</f>
        <v>0</v>
      </c>
      <c r="I249" s="36">
        <f>SUMIFS(СВЦЭМ!$G$40:$G$783,СВЦЭМ!$A$40:$A$783,$A249,СВЦЭМ!$B$39:$B$782,I$225)+'СЕТ СН'!$F$12</f>
        <v>0</v>
      </c>
      <c r="J249" s="36">
        <f>SUMIFS(СВЦЭМ!$G$40:$G$783,СВЦЭМ!$A$40:$A$783,$A249,СВЦЭМ!$B$39:$B$782,J$225)+'СЕТ СН'!$F$12</f>
        <v>0</v>
      </c>
      <c r="K249" s="36">
        <f>SUMIFS(СВЦЭМ!$G$40:$G$783,СВЦЭМ!$A$40:$A$783,$A249,СВЦЭМ!$B$39:$B$782,K$225)+'СЕТ СН'!$F$12</f>
        <v>0</v>
      </c>
      <c r="L249" s="36">
        <f>SUMIFS(СВЦЭМ!$G$40:$G$783,СВЦЭМ!$A$40:$A$783,$A249,СВЦЭМ!$B$39:$B$782,L$225)+'СЕТ СН'!$F$12</f>
        <v>0</v>
      </c>
      <c r="M249" s="36">
        <f>SUMIFS(СВЦЭМ!$G$40:$G$783,СВЦЭМ!$A$40:$A$783,$A249,СВЦЭМ!$B$39:$B$782,M$225)+'СЕТ СН'!$F$12</f>
        <v>0</v>
      </c>
      <c r="N249" s="36">
        <f>SUMIFS(СВЦЭМ!$G$40:$G$783,СВЦЭМ!$A$40:$A$783,$A249,СВЦЭМ!$B$39:$B$782,N$225)+'СЕТ СН'!$F$12</f>
        <v>0</v>
      </c>
      <c r="O249" s="36">
        <f>SUMIFS(СВЦЭМ!$G$40:$G$783,СВЦЭМ!$A$40:$A$783,$A249,СВЦЭМ!$B$39:$B$782,O$225)+'СЕТ СН'!$F$12</f>
        <v>0</v>
      </c>
      <c r="P249" s="36">
        <f>SUMIFS(СВЦЭМ!$G$40:$G$783,СВЦЭМ!$A$40:$A$783,$A249,СВЦЭМ!$B$39:$B$782,P$225)+'СЕТ СН'!$F$12</f>
        <v>0</v>
      </c>
      <c r="Q249" s="36">
        <f>SUMIFS(СВЦЭМ!$G$40:$G$783,СВЦЭМ!$A$40:$A$783,$A249,СВЦЭМ!$B$39:$B$782,Q$225)+'СЕТ СН'!$F$12</f>
        <v>0</v>
      </c>
      <c r="R249" s="36">
        <f>SUMIFS(СВЦЭМ!$G$40:$G$783,СВЦЭМ!$A$40:$A$783,$A249,СВЦЭМ!$B$39:$B$782,R$225)+'СЕТ СН'!$F$12</f>
        <v>0</v>
      </c>
      <c r="S249" s="36">
        <f>SUMIFS(СВЦЭМ!$G$40:$G$783,СВЦЭМ!$A$40:$A$783,$A249,СВЦЭМ!$B$39:$B$782,S$225)+'СЕТ СН'!$F$12</f>
        <v>0</v>
      </c>
      <c r="T249" s="36">
        <f>SUMIFS(СВЦЭМ!$G$40:$G$783,СВЦЭМ!$A$40:$A$783,$A249,СВЦЭМ!$B$39:$B$782,T$225)+'СЕТ СН'!$F$12</f>
        <v>0</v>
      </c>
      <c r="U249" s="36">
        <f>SUMIFS(СВЦЭМ!$G$40:$G$783,СВЦЭМ!$A$40:$A$783,$A249,СВЦЭМ!$B$39:$B$782,U$225)+'СЕТ СН'!$F$12</f>
        <v>0</v>
      </c>
      <c r="V249" s="36">
        <f>SUMIFS(СВЦЭМ!$G$40:$G$783,СВЦЭМ!$A$40:$A$783,$A249,СВЦЭМ!$B$39:$B$782,V$225)+'СЕТ СН'!$F$12</f>
        <v>0</v>
      </c>
      <c r="W249" s="36">
        <f>SUMIFS(СВЦЭМ!$G$40:$G$783,СВЦЭМ!$A$40:$A$783,$A249,СВЦЭМ!$B$39:$B$782,W$225)+'СЕТ СН'!$F$12</f>
        <v>0</v>
      </c>
      <c r="X249" s="36">
        <f>SUMIFS(СВЦЭМ!$G$40:$G$783,СВЦЭМ!$A$40:$A$783,$A249,СВЦЭМ!$B$39:$B$782,X$225)+'СЕТ СН'!$F$12</f>
        <v>0</v>
      </c>
      <c r="Y249" s="36">
        <f>SUMIFS(СВЦЭМ!$G$40:$G$783,СВЦЭМ!$A$40:$A$783,$A249,СВЦЭМ!$B$39:$B$782,Y$225)+'СЕТ СН'!$F$12</f>
        <v>0</v>
      </c>
    </row>
    <row r="250" spans="1:25" ht="15.75" hidden="1" x14ac:dyDescent="0.2">
      <c r="A250" s="35">
        <f t="shared" si="6"/>
        <v>45010</v>
      </c>
      <c r="B250" s="36">
        <f>SUMIFS(СВЦЭМ!$G$40:$G$783,СВЦЭМ!$A$40:$A$783,$A250,СВЦЭМ!$B$39:$B$782,B$225)+'СЕТ СН'!$F$12</f>
        <v>0</v>
      </c>
      <c r="C250" s="36">
        <f>SUMIFS(СВЦЭМ!$G$40:$G$783,СВЦЭМ!$A$40:$A$783,$A250,СВЦЭМ!$B$39:$B$782,C$225)+'СЕТ СН'!$F$12</f>
        <v>0</v>
      </c>
      <c r="D250" s="36">
        <f>SUMIFS(СВЦЭМ!$G$40:$G$783,СВЦЭМ!$A$40:$A$783,$A250,СВЦЭМ!$B$39:$B$782,D$225)+'СЕТ СН'!$F$12</f>
        <v>0</v>
      </c>
      <c r="E250" s="36">
        <f>SUMIFS(СВЦЭМ!$G$40:$G$783,СВЦЭМ!$A$40:$A$783,$A250,СВЦЭМ!$B$39:$B$782,E$225)+'СЕТ СН'!$F$12</f>
        <v>0</v>
      </c>
      <c r="F250" s="36">
        <f>SUMIFS(СВЦЭМ!$G$40:$G$783,СВЦЭМ!$A$40:$A$783,$A250,СВЦЭМ!$B$39:$B$782,F$225)+'СЕТ СН'!$F$12</f>
        <v>0</v>
      </c>
      <c r="G250" s="36">
        <f>SUMIFS(СВЦЭМ!$G$40:$G$783,СВЦЭМ!$A$40:$A$783,$A250,СВЦЭМ!$B$39:$B$782,G$225)+'СЕТ СН'!$F$12</f>
        <v>0</v>
      </c>
      <c r="H250" s="36">
        <f>SUMIFS(СВЦЭМ!$G$40:$G$783,СВЦЭМ!$A$40:$A$783,$A250,СВЦЭМ!$B$39:$B$782,H$225)+'СЕТ СН'!$F$12</f>
        <v>0</v>
      </c>
      <c r="I250" s="36">
        <f>SUMIFS(СВЦЭМ!$G$40:$G$783,СВЦЭМ!$A$40:$A$783,$A250,СВЦЭМ!$B$39:$B$782,I$225)+'СЕТ СН'!$F$12</f>
        <v>0</v>
      </c>
      <c r="J250" s="36">
        <f>SUMIFS(СВЦЭМ!$G$40:$G$783,СВЦЭМ!$A$40:$A$783,$A250,СВЦЭМ!$B$39:$B$782,J$225)+'СЕТ СН'!$F$12</f>
        <v>0</v>
      </c>
      <c r="K250" s="36">
        <f>SUMIFS(СВЦЭМ!$G$40:$G$783,СВЦЭМ!$A$40:$A$783,$A250,СВЦЭМ!$B$39:$B$782,K$225)+'СЕТ СН'!$F$12</f>
        <v>0</v>
      </c>
      <c r="L250" s="36">
        <f>SUMIFS(СВЦЭМ!$G$40:$G$783,СВЦЭМ!$A$40:$A$783,$A250,СВЦЭМ!$B$39:$B$782,L$225)+'СЕТ СН'!$F$12</f>
        <v>0</v>
      </c>
      <c r="M250" s="36">
        <f>SUMIFS(СВЦЭМ!$G$40:$G$783,СВЦЭМ!$A$40:$A$783,$A250,СВЦЭМ!$B$39:$B$782,M$225)+'СЕТ СН'!$F$12</f>
        <v>0</v>
      </c>
      <c r="N250" s="36">
        <f>SUMIFS(СВЦЭМ!$G$40:$G$783,СВЦЭМ!$A$40:$A$783,$A250,СВЦЭМ!$B$39:$B$782,N$225)+'СЕТ СН'!$F$12</f>
        <v>0</v>
      </c>
      <c r="O250" s="36">
        <f>SUMIFS(СВЦЭМ!$G$40:$G$783,СВЦЭМ!$A$40:$A$783,$A250,СВЦЭМ!$B$39:$B$782,O$225)+'СЕТ СН'!$F$12</f>
        <v>0</v>
      </c>
      <c r="P250" s="36">
        <f>SUMIFS(СВЦЭМ!$G$40:$G$783,СВЦЭМ!$A$40:$A$783,$A250,СВЦЭМ!$B$39:$B$782,P$225)+'СЕТ СН'!$F$12</f>
        <v>0</v>
      </c>
      <c r="Q250" s="36">
        <f>SUMIFS(СВЦЭМ!$G$40:$G$783,СВЦЭМ!$A$40:$A$783,$A250,СВЦЭМ!$B$39:$B$782,Q$225)+'СЕТ СН'!$F$12</f>
        <v>0</v>
      </c>
      <c r="R250" s="36">
        <f>SUMIFS(СВЦЭМ!$G$40:$G$783,СВЦЭМ!$A$40:$A$783,$A250,СВЦЭМ!$B$39:$B$782,R$225)+'СЕТ СН'!$F$12</f>
        <v>0</v>
      </c>
      <c r="S250" s="36">
        <f>SUMIFS(СВЦЭМ!$G$40:$G$783,СВЦЭМ!$A$40:$A$783,$A250,СВЦЭМ!$B$39:$B$782,S$225)+'СЕТ СН'!$F$12</f>
        <v>0</v>
      </c>
      <c r="T250" s="36">
        <f>SUMIFS(СВЦЭМ!$G$40:$G$783,СВЦЭМ!$A$40:$A$783,$A250,СВЦЭМ!$B$39:$B$782,T$225)+'СЕТ СН'!$F$12</f>
        <v>0</v>
      </c>
      <c r="U250" s="36">
        <f>SUMIFS(СВЦЭМ!$G$40:$G$783,СВЦЭМ!$A$40:$A$783,$A250,СВЦЭМ!$B$39:$B$782,U$225)+'СЕТ СН'!$F$12</f>
        <v>0</v>
      </c>
      <c r="V250" s="36">
        <f>SUMIFS(СВЦЭМ!$G$40:$G$783,СВЦЭМ!$A$40:$A$783,$A250,СВЦЭМ!$B$39:$B$782,V$225)+'СЕТ СН'!$F$12</f>
        <v>0</v>
      </c>
      <c r="W250" s="36">
        <f>SUMIFS(СВЦЭМ!$G$40:$G$783,СВЦЭМ!$A$40:$A$783,$A250,СВЦЭМ!$B$39:$B$782,W$225)+'СЕТ СН'!$F$12</f>
        <v>0</v>
      </c>
      <c r="X250" s="36">
        <f>SUMIFS(СВЦЭМ!$G$40:$G$783,СВЦЭМ!$A$40:$A$783,$A250,СВЦЭМ!$B$39:$B$782,X$225)+'СЕТ СН'!$F$12</f>
        <v>0</v>
      </c>
      <c r="Y250" s="36">
        <f>SUMIFS(СВЦЭМ!$G$40:$G$783,СВЦЭМ!$A$40:$A$783,$A250,СВЦЭМ!$B$39:$B$782,Y$225)+'СЕТ СН'!$F$12</f>
        <v>0</v>
      </c>
    </row>
    <row r="251" spans="1:25" ht="15.75" hidden="1" x14ac:dyDescent="0.2">
      <c r="A251" s="35">
        <f t="shared" si="6"/>
        <v>45011</v>
      </c>
      <c r="B251" s="36">
        <f>SUMIFS(СВЦЭМ!$G$40:$G$783,СВЦЭМ!$A$40:$A$783,$A251,СВЦЭМ!$B$39:$B$782,B$225)+'СЕТ СН'!$F$12</f>
        <v>0</v>
      </c>
      <c r="C251" s="36">
        <f>SUMIFS(СВЦЭМ!$G$40:$G$783,СВЦЭМ!$A$40:$A$783,$A251,СВЦЭМ!$B$39:$B$782,C$225)+'СЕТ СН'!$F$12</f>
        <v>0</v>
      </c>
      <c r="D251" s="36">
        <f>SUMIFS(СВЦЭМ!$G$40:$G$783,СВЦЭМ!$A$40:$A$783,$A251,СВЦЭМ!$B$39:$B$782,D$225)+'СЕТ СН'!$F$12</f>
        <v>0</v>
      </c>
      <c r="E251" s="36">
        <f>SUMIFS(СВЦЭМ!$G$40:$G$783,СВЦЭМ!$A$40:$A$783,$A251,СВЦЭМ!$B$39:$B$782,E$225)+'СЕТ СН'!$F$12</f>
        <v>0</v>
      </c>
      <c r="F251" s="36">
        <f>SUMIFS(СВЦЭМ!$G$40:$G$783,СВЦЭМ!$A$40:$A$783,$A251,СВЦЭМ!$B$39:$B$782,F$225)+'СЕТ СН'!$F$12</f>
        <v>0</v>
      </c>
      <c r="G251" s="36">
        <f>SUMIFS(СВЦЭМ!$G$40:$G$783,СВЦЭМ!$A$40:$A$783,$A251,СВЦЭМ!$B$39:$B$782,G$225)+'СЕТ СН'!$F$12</f>
        <v>0</v>
      </c>
      <c r="H251" s="36">
        <f>SUMIFS(СВЦЭМ!$G$40:$G$783,СВЦЭМ!$A$40:$A$783,$A251,СВЦЭМ!$B$39:$B$782,H$225)+'СЕТ СН'!$F$12</f>
        <v>0</v>
      </c>
      <c r="I251" s="36">
        <f>SUMIFS(СВЦЭМ!$G$40:$G$783,СВЦЭМ!$A$40:$A$783,$A251,СВЦЭМ!$B$39:$B$782,I$225)+'СЕТ СН'!$F$12</f>
        <v>0</v>
      </c>
      <c r="J251" s="36">
        <f>SUMIFS(СВЦЭМ!$G$40:$G$783,СВЦЭМ!$A$40:$A$783,$A251,СВЦЭМ!$B$39:$B$782,J$225)+'СЕТ СН'!$F$12</f>
        <v>0</v>
      </c>
      <c r="K251" s="36">
        <f>SUMIFS(СВЦЭМ!$G$40:$G$783,СВЦЭМ!$A$40:$A$783,$A251,СВЦЭМ!$B$39:$B$782,K$225)+'СЕТ СН'!$F$12</f>
        <v>0</v>
      </c>
      <c r="L251" s="36">
        <f>SUMIFS(СВЦЭМ!$G$40:$G$783,СВЦЭМ!$A$40:$A$783,$A251,СВЦЭМ!$B$39:$B$782,L$225)+'СЕТ СН'!$F$12</f>
        <v>0</v>
      </c>
      <c r="M251" s="36">
        <f>SUMIFS(СВЦЭМ!$G$40:$G$783,СВЦЭМ!$A$40:$A$783,$A251,СВЦЭМ!$B$39:$B$782,M$225)+'СЕТ СН'!$F$12</f>
        <v>0</v>
      </c>
      <c r="N251" s="36">
        <f>SUMIFS(СВЦЭМ!$G$40:$G$783,СВЦЭМ!$A$40:$A$783,$A251,СВЦЭМ!$B$39:$B$782,N$225)+'СЕТ СН'!$F$12</f>
        <v>0</v>
      </c>
      <c r="O251" s="36">
        <f>SUMIFS(СВЦЭМ!$G$40:$G$783,СВЦЭМ!$A$40:$A$783,$A251,СВЦЭМ!$B$39:$B$782,O$225)+'СЕТ СН'!$F$12</f>
        <v>0</v>
      </c>
      <c r="P251" s="36">
        <f>SUMIFS(СВЦЭМ!$G$40:$G$783,СВЦЭМ!$A$40:$A$783,$A251,СВЦЭМ!$B$39:$B$782,P$225)+'СЕТ СН'!$F$12</f>
        <v>0</v>
      </c>
      <c r="Q251" s="36">
        <f>SUMIFS(СВЦЭМ!$G$40:$G$783,СВЦЭМ!$A$40:$A$783,$A251,СВЦЭМ!$B$39:$B$782,Q$225)+'СЕТ СН'!$F$12</f>
        <v>0</v>
      </c>
      <c r="R251" s="36">
        <f>SUMIFS(СВЦЭМ!$G$40:$G$783,СВЦЭМ!$A$40:$A$783,$A251,СВЦЭМ!$B$39:$B$782,R$225)+'СЕТ СН'!$F$12</f>
        <v>0</v>
      </c>
      <c r="S251" s="36">
        <f>SUMIFS(СВЦЭМ!$G$40:$G$783,СВЦЭМ!$A$40:$A$783,$A251,СВЦЭМ!$B$39:$B$782,S$225)+'СЕТ СН'!$F$12</f>
        <v>0</v>
      </c>
      <c r="T251" s="36">
        <f>SUMIFS(СВЦЭМ!$G$40:$G$783,СВЦЭМ!$A$40:$A$783,$A251,СВЦЭМ!$B$39:$B$782,T$225)+'СЕТ СН'!$F$12</f>
        <v>0</v>
      </c>
      <c r="U251" s="36">
        <f>SUMIFS(СВЦЭМ!$G$40:$G$783,СВЦЭМ!$A$40:$A$783,$A251,СВЦЭМ!$B$39:$B$782,U$225)+'СЕТ СН'!$F$12</f>
        <v>0</v>
      </c>
      <c r="V251" s="36">
        <f>SUMIFS(СВЦЭМ!$G$40:$G$783,СВЦЭМ!$A$40:$A$783,$A251,СВЦЭМ!$B$39:$B$782,V$225)+'СЕТ СН'!$F$12</f>
        <v>0</v>
      </c>
      <c r="W251" s="36">
        <f>SUMIFS(СВЦЭМ!$G$40:$G$783,СВЦЭМ!$A$40:$A$783,$A251,СВЦЭМ!$B$39:$B$782,W$225)+'СЕТ СН'!$F$12</f>
        <v>0</v>
      </c>
      <c r="X251" s="36">
        <f>SUMIFS(СВЦЭМ!$G$40:$G$783,СВЦЭМ!$A$40:$A$783,$A251,СВЦЭМ!$B$39:$B$782,X$225)+'СЕТ СН'!$F$12</f>
        <v>0</v>
      </c>
      <c r="Y251" s="36">
        <f>SUMIFS(СВЦЭМ!$G$40:$G$783,СВЦЭМ!$A$40:$A$783,$A251,СВЦЭМ!$B$39:$B$782,Y$225)+'СЕТ СН'!$F$12</f>
        <v>0</v>
      </c>
    </row>
    <row r="252" spans="1:25" ht="15.75" hidden="1" x14ac:dyDescent="0.2">
      <c r="A252" s="35">
        <f t="shared" si="6"/>
        <v>45012</v>
      </c>
      <c r="B252" s="36">
        <f>SUMIFS(СВЦЭМ!$G$40:$G$783,СВЦЭМ!$A$40:$A$783,$A252,СВЦЭМ!$B$39:$B$782,B$225)+'СЕТ СН'!$F$12</f>
        <v>0</v>
      </c>
      <c r="C252" s="36">
        <f>SUMIFS(СВЦЭМ!$G$40:$G$783,СВЦЭМ!$A$40:$A$783,$A252,СВЦЭМ!$B$39:$B$782,C$225)+'СЕТ СН'!$F$12</f>
        <v>0</v>
      </c>
      <c r="D252" s="36">
        <f>SUMIFS(СВЦЭМ!$G$40:$G$783,СВЦЭМ!$A$40:$A$783,$A252,СВЦЭМ!$B$39:$B$782,D$225)+'СЕТ СН'!$F$12</f>
        <v>0</v>
      </c>
      <c r="E252" s="36">
        <f>SUMIFS(СВЦЭМ!$G$40:$G$783,СВЦЭМ!$A$40:$A$783,$A252,СВЦЭМ!$B$39:$B$782,E$225)+'СЕТ СН'!$F$12</f>
        <v>0</v>
      </c>
      <c r="F252" s="36">
        <f>SUMIFS(СВЦЭМ!$G$40:$G$783,СВЦЭМ!$A$40:$A$783,$A252,СВЦЭМ!$B$39:$B$782,F$225)+'СЕТ СН'!$F$12</f>
        <v>0</v>
      </c>
      <c r="G252" s="36">
        <f>SUMIFS(СВЦЭМ!$G$40:$G$783,СВЦЭМ!$A$40:$A$783,$A252,СВЦЭМ!$B$39:$B$782,G$225)+'СЕТ СН'!$F$12</f>
        <v>0</v>
      </c>
      <c r="H252" s="36">
        <f>SUMIFS(СВЦЭМ!$G$40:$G$783,СВЦЭМ!$A$40:$A$783,$A252,СВЦЭМ!$B$39:$B$782,H$225)+'СЕТ СН'!$F$12</f>
        <v>0</v>
      </c>
      <c r="I252" s="36">
        <f>SUMIFS(СВЦЭМ!$G$40:$G$783,СВЦЭМ!$A$40:$A$783,$A252,СВЦЭМ!$B$39:$B$782,I$225)+'СЕТ СН'!$F$12</f>
        <v>0</v>
      </c>
      <c r="J252" s="36">
        <f>SUMIFS(СВЦЭМ!$G$40:$G$783,СВЦЭМ!$A$40:$A$783,$A252,СВЦЭМ!$B$39:$B$782,J$225)+'СЕТ СН'!$F$12</f>
        <v>0</v>
      </c>
      <c r="K252" s="36">
        <f>SUMIFS(СВЦЭМ!$G$40:$G$783,СВЦЭМ!$A$40:$A$783,$A252,СВЦЭМ!$B$39:$B$782,K$225)+'СЕТ СН'!$F$12</f>
        <v>0</v>
      </c>
      <c r="L252" s="36">
        <f>SUMIFS(СВЦЭМ!$G$40:$G$783,СВЦЭМ!$A$40:$A$783,$A252,СВЦЭМ!$B$39:$B$782,L$225)+'СЕТ СН'!$F$12</f>
        <v>0</v>
      </c>
      <c r="M252" s="36">
        <f>SUMIFS(СВЦЭМ!$G$40:$G$783,СВЦЭМ!$A$40:$A$783,$A252,СВЦЭМ!$B$39:$B$782,M$225)+'СЕТ СН'!$F$12</f>
        <v>0</v>
      </c>
      <c r="N252" s="36">
        <f>SUMIFS(СВЦЭМ!$G$40:$G$783,СВЦЭМ!$A$40:$A$783,$A252,СВЦЭМ!$B$39:$B$782,N$225)+'СЕТ СН'!$F$12</f>
        <v>0</v>
      </c>
      <c r="O252" s="36">
        <f>SUMIFS(СВЦЭМ!$G$40:$G$783,СВЦЭМ!$A$40:$A$783,$A252,СВЦЭМ!$B$39:$B$782,O$225)+'СЕТ СН'!$F$12</f>
        <v>0</v>
      </c>
      <c r="P252" s="36">
        <f>SUMIFS(СВЦЭМ!$G$40:$G$783,СВЦЭМ!$A$40:$A$783,$A252,СВЦЭМ!$B$39:$B$782,P$225)+'СЕТ СН'!$F$12</f>
        <v>0</v>
      </c>
      <c r="Q252" s="36">
        <f>SUMIFS(СВЦЭМ!$G$40:$G$783,СВЦЭМ!$A$40:$A$783,$A252,СВЦЭМ!$B$39:$B$782,Q$225)+'СЕТ СН'!$F$12</f>
        <v>0</v>
      </c>
      <c r="R252" s="36">
        <f>SUMIFS(СВЦЭМ!$G$40:$G$783,СВЦЭМ!$A$40:$A$783,$A252,СВЦЭМ!$B$39:$B$782,R$225)+'СЕТ СН'!$F$12</f>
        <v>0</v>
      </c>
      <c r="S252" s="36">
        <f>SUMIFS(СВЦЭМ!$G$40:$G$783,СВЦЭМ!$A$40:$A$783,$A252,СВЦЭМ!$B$39:$B$782,S$225)+'СЕТ СН'!$F$12</f>
        <v>0</v>
      </c>
      <c r="T252" s="36">
        <f>SUMIFS(СВЦЭМ!$G$40:$G$783,СВЦЭМ!$A$40:$A$783,$A252,СВЦЭМ!$B$39:$B$782,T$225)+'СЕТ СН'!$F$12</f>
        <v>0</v>
      </c>
      <c r="U252" s="36">
        <f>SUMIFS(СВЦЭМ!$G$40:$G$783,СВЦЭМ!$A$40:$A$783,$A252,СВЦЭМ!$B$39:$B$782,U$225)+'СЕТ СН'!$F$12</f>
        <v>0</v>
      </c>
      <c r="V252" s="36">
        <f>SUMIFS(СВЦЭМ!$G$40:$G$783,СВЦЭМ!$A$40:$A$783,$A252,СВЦЭМ!$B$39:$B$782,V$225)+'СЕТ СН'!$F$12</f>
        <v>0</v>
      </c>
      <c r="W252" s="36">
        <f>SUMIFS(СВЦЭМ!$G$40:$G$783,СВЦЭМ!$A$40:$A$783,$A252,СВЦЭМ!$B$39:$B$782,W$225)+'СЕТ СН'!$F$12</f>
        <v>0</v>
      </c>
      <c r="X252" s="36">
        <f>SUMIFS(СВЦЭМ!$G$40:$G$783,СВЦЭМ!$A$40:$A$783,$A252,СВЦЭМ!$B$39:$B$782,X$225)+'СЕТ СН'!$F$12</f>
        <v>0</v>
      </c>
      <c r="Y252" s="36">
        <f>SUMIFS(СВЦЭМ!$G$40:$G$783,СВЦЭМ!$A$40:$A$783,$A252,СВЦЭМ!$B$39:$B$782,Y$225)+'СЕТ СН'!$F$12</f>
        <v>0</v>
      </c>
    </row>
    <row r="253" spans="1:25" ht="15.75" hidden="1" x14ac:dyDescent="0.2">
      <c r="A253" s="35">
        <f t="shared" si="6"/>
        <v>45013</v>
      </c>
      <c r="B253" s="36">
        <f>SUMIFS(СВЦЭМ!$G$40:$G$783,СВЦЭМ!$A$40:$A$783,$A253,СВЦЭМ!$B$39:$B$782,B$225)+'СЕТ СН'!$F$12</f>
        <v>0</v>
      </c>
      <c r="C253" s="36">
        <f>SUMIFS(СВЦЭМ!$G$40:$G$783,СВЦЭМ!$A$40:$A$783,$A253,СВЦЭМ!$B$39:$B$782,C$225)+'СЕТ СН'!$F$12</f>
        <v>0</v>
      </c>
      <c r="D253" s="36">
        <f>SUMIFS(СВЦЭМ!$G$40:$G$783,СВЦЭМ!$A$40:$A$783,$A253,СВЦЭМ!$B$39:$B$782,D$225)+'СЕТ СН'!$F$12</f>
        <v>0</v>
      </c>
      <c r="E253" s="36">
        <f>SUMIFS(СВЦЭМ!$G$40:$G$783,СВЦЭМ!$A$40:$A$783,$A253,СВЦЭМ!$B$39:$B$782,E$225)+'СЕТ СН'!$F$12</f>
        <v>0</v>
      </c>
      <c r="F253" s="36">
        <f>SUMIFS(СВЦЭМ!$G$40:$G$783,СВЦЭМ!$A$40:$A$783,$A253,СВЦЭМ!$B$39:$B$782,F$225)+'СЕТ СН'!$F$12</f>
        <v>0</v>
      </c>
      <c r="G253" s="36">
        <f>SUMIFS(СВЦЭМ!$G$40:$G$783,СВЦЭМ!$A$40:$A$783,$A253,СВЦЭМ!$B$39:$B$782,G$225)+'СЕТ СН'!$F$12</f>
        <v>0</v>
      </c>
      <c r="H253" s="36">
        <f>SUMIFS(СВЦЭМ!$G$40:$G$783,СВЦЭМ!$A$40:$A$783,$A253,СВЦЭМ!$B$39:$B$782,H$225)+'СЕТ СН'!$F$12</f>
        <v>0</v>
      </c>
      <c r="I253" s="36">
        <f>SUMIFS(СВЦЭМ!$G$40:$G$783,СВЦЭМ!$A$40:$A$783,$A253,СВЦЭМ!$B$39:$B$782,I$225)+'СЕТ СН'!$F$12</f>
        <v>0</v>
      </c>
      <c r="J253" s="36">
        <f>SUMIFS(СВЦЭМ!$G$40:$G$783,СВЦЭМ!$A$40:$A$783,$A253,СВЦЭМ!$B$39:$B$782,J$225)+'СЕТ СН'!$F$12</f>
        <v>0</v>
      </c>
      <c r="K253" s="36">
        <f>SUMIFS(СВЦЭМ!$G$40:$G$783,СВЦЭМ!$A$40:$A$783,$A253,СВЦЭМ!$B$39:$B$782,K$225)+'СЕТ СН'!$F$12</f>
        <v>0</v>
      </c>
      <c r="L253" s="36">
        <f>SUMIFS(СВЦЭМ!$G$40:$G$783,СВЦЭМ!$A$40:$A$783,$A253,СВЦЭМ!$B$39:$B$782,L$225)+'СЕТ СН'!$F$12</f>
        <v>0</v>
      </c>
      <c r="M253" s="36">
        <f>SUMIFS(СВЦЭМ!$G$40:$G$783,СВЦЭМ!$A$40:$A$783,$A253,СВЦЭМ!$B$39:$B$782,M$225)+'СЕТ СН'!$F$12</f>
        <v>0</v>
      </c>
      <c r="N253" s="36">
        <f>SUMIFS(СВЦЭМ!$G$40:$G$783,СВЦЭМ!$A$40:$A$783,$A253,СВЦЭМ!$B$39:$B$782,N$225)+'СЕТ СН'!$F$12</f>
        <v>0</v>
      </c>
      <c r="O253" s="36">
        <f>SUMIFS(СВЦЭМ!$G$40:$G$783,СВЦЭМ!$A$40:$A$783,$A253,СВЦЭМ!$B$39:$B$782,O$225)+'СЕТ СН'!$F$12</f>
        <v>0</v>
      </c>
      <c r="P253" s="36">
        <f>SUMIFS(СВЦЭМ!$G$40:$G$783,СВЦЭМ!$A$40:$A$783,$A253,СВЦЭМ!$B$39:$B$782,P$225)+'СЕТ СН'!$F$12</f>
        <v>0</v>
      </c>
      <c r="Q253" s="36">
        <f>SUMIFS(СВЦЭМ!$G$40:$G$783,СВЦЭМ!$A$40:$A$783,$A253,СВЦЭМ!$B$39:$B$782,Q$225)+'СЕТ СН'!$F$12</f>
        <v>0</v>
      </c>
      <c r="R253" s="36">
        <f>SUMIFS(СВЦЭМ!$G$40:$G$783,СВЦЭМ!$A$40:$A$783,$A253,СВЦЭМ!$B$39:$B$782,R$225)+'СЕТ СН'!$F$12</f>
        <v>0</v>
      </c>
      <c r="S253" s="36">
        <f>SUMIFS(СВЦЭМ!$G$40:$G$783,СВЦЭМ!$A$40:$A$783,$A253,СВЦЭМ!$B$39:$B$782,S$225)+'СЕТ СН'!$F$12</f>
        <v>0</v>
      </c>
      <c r="T253" s="36">
        <f>SUMIFS(СВЦЭМ!$G$40:$G$783,СВЦЭМ!$A$40:$A$783,$A253,СВЦЭМ!$B$39:$B$782,T$225)+'СЕТ СН'!$F$12</f>
        <v>0</v>
      </c>
      <c r="U253" s="36">
        <f>SUMIFS(СВЦЭМ!$G$40:$G$783,СВЦЭМ!$A$40:$A$783,$A253,СВЦЭМ!$B$39:$B$782,U$225)+'СЕТ СН'!$F$12</f>
        <v>0</v>
      </c>
      <c r="V253" s="36">
        <f>SUMIFS(СВЦЭМ!$G$40:$G$783,СВЦЭМ!$A$40:$A$783,$A253,СВЦЭМ!$B$39:$B$782,V$225)+'СЕТ СН'!$F$12</f>
        <v>0</v>
      </c>
      <c r="W253" s="36">
        <f>SUMIFS(СВЦЭМ!$G$40:$G$783,СВЦЭМ!$A$40:$A$783,$A253,СВЦЭМ!$B$39:$B$782,W$225)+'СЕТ СН'!$F$12</f>
        <v>0</v>
      </c>
      <c r="X253" s="36">
        <f>SUMIFS(СВЦЭМ!$G$40:$G$783,СВЦЭМ!$A$40:$A$783,$A253,СВЦЭМ!$B$39:$B$782,X$225)+'СЕТ СН'!$F$12</f>
        <v>0</v>
      </c>
      <c r="Y253" s="36">
        <f>SUMIFS(СВЦЭМ!$G$40:$G$783,СВЦЭМ!$A$40:$A$783,$A253,СВЦЭМ!$B$39:$B$782,Y$225)+'СЕТ СН'!$F$12</f>
        <v>0</v>
      </c>
    </row>
    <row r="254" spans="1:25" ht="15.75" hidden="1" x14ac:dyDescent="0.2">
      <c r="A254" s="35">
        <f t="shared" si="6"/>
        <v>45014</v>
      </c>
      <c r="B254" s="36">
        <f>SUMIFS(СВЦЭМ!$G$40:$G$783,СВЦЭМ!$A$40:$A$783,$A254,СВЦЭМ!$B$39:$B$782,B$225)+'СЕТ СН'!$F$12</f>
        <v>0</v>
      </c>
      <c r="C254" s="36">
        <f>SUMIFS(СВЦЭМ!$G$40:$G$783,СВЦЭМ!$A$40:$A$783,$A254,СВЦЭМ!$B$39:$B$782,C$225)+'СЕТ СН'!$F$12</f>
        <v>0</v>
      </c>
      <c r="D254" s="36">
        <f>SUMIFS(СВЦЭМ!$G$40:$G$783,СВЦЭМ!$A$40:$A$783,$A254,СВЦЭМ!$B$39:$B$782,D$225)+'СЕТ СН'!$F$12</f>
        <v>0</v>
      </c>
      <c r="E254" s="36">
        <f>SUMIFS(СВЦЭМ!$G$40:$G$783,СВЦЭМ!$A$40:$A$783,$A254,СВЦЭМ!$B$39:$B$782,E$225)+'СЕТ СН'!$F$12</f>
        <v>0</v>
      </c>
      <c r="F254" s="36">
        <f>SUMIFS(СВЦЭМ!$G$40:$G$783,СВЦЭМ!$A$40:$A$783,$A254,СВЦЭМ!$B$39:$B$782,F$225)+'СЕТ СН'!$F$12</f>
        <v>0</v>
      </c>
      <c r="G254" s="36">
        <f>SUMIFS(СВЦЭМ!$G$40:$G$783,СВЦЭМ!$A$40:$A$783,$A254,СВЦЭМ!$B$39:$B$782,G$225)+'СЕТ СН'!$F$12</f>
        <v>0</v>
      </c>
      <c r="H254" s="36">
        <f>SUMIFS(СВЦЭМ!$G$40:$G$783,СВЦЭМ!$A$40:$A$783,$A254,СВЦЭМ!$B$39:$B$782,H$225)+'СЕТ СН'!$F$12</f>
        <v>0</v>
      </c>
      <c r="I254" s="36">
        <f>SUMIFS(СВЦЭМ!$G$40:$G$783,СВЦЭМ!$A$40:$A$783,$A254,СВЦЭМ!$B$39:$B$782,I$225)+'СЕТ СН'!$F$12</f>
        <v>0</v>
      </c>
      <c r="J254" s="36">
        <f>SUMIFS(СВЦЭМ!$G$40:$G$783,СВЦЭМ!$A$40:$A$783,$A254,СВЦЭМ!$B$39:$B$782,J$225)+'СЕТ СН'!$F$12</f>
        <v>0</v>
      </c>
      <c r="K254" s="36">
        <f>SUMIFS(СВЦЭМ!$G$40:$G$783,СВЦЭМ!$A$40:$A$783,$A254,СВЦЭМ!$B$39:$B$782,K$225)+'СЕТ СН'!$F$12</f>
        <v>0</v>
      </c>
      <c r="L254" s="36">
        <f>SUMIFS(СВЦЭМ!$G$40:$G$783,СВЦЭМ!$A$40:$A$783,$A254,СВЦЭМ!$B$39:$B$782,L$225)+'СЕТ СН'!$F$12</f>
        <v>0</v>
      </c>
      <c r="M254" s="36">
        <f>SUMIFS(СВЦЭМ!$G$40:$G$783,СВЦЭМ!$A$40:$A$783,$A254,СВЦЭМ!$B$39:$B$782,M$225)+'СЕТ СН'!$F$12</f>
        <v>0</v>
      </c>
      <c r="N254" s="36">
        <f>SUMIFS(СВЦЭМ!$G$40:$G$783,СВЦЭМ!$A$40:$A$783,$A254,СВЦЭМ!$B$39:$B$782,N$225)+'СЕТ СН'!$F$12</f>
        <v>0</v>
      </c>
      <c r="O254" s="36">
        <f>SUMIFS(СВЦЭМ!$G$40:$G$783,СВЦЭМ!$A$40:$A$783,$A254,СВЦЭМ!$B$39:$B$782,O$225)+'СЕТ СН'!$F$12</f>
        <v>0</v>
      </c>
      <c r="P254" s="36">
        <f>SUMIFS(СВЦЭМ!$G$40:$G$783,СВЦЭМ!$A$40:$A$783,$A254,СВЦЭМ!$B$39:$B$782,P$225)+'СЕТ СН'!$F$12</f>
        <v>0</v>
      </c>
      <c r="Q254" s="36">
        <f>SUMIFS(СВЦЭМ!$G$40:$G$783,СВЦЭМ!$A$40:$A$783,$A254,СВЦЭМ!$B$39:$B$782,Q$225)+'СЕТ СН'!$F$12</f>
        <v>0</v>
      </c>
      <c r="R254" s="36">
        <f>SUMIFS(СВЦЭМ!$G$40:$G$783,СВЦЭМ!$A$40:$A$783,$A254,СВЦЭМ!$B$39:$B$782,R$225)+'СЕТ СН'!$F$12</f>
        <v>0</v>
      </c>
      <c r="S254" s="36">
        <f>SUMIFS(СВЦЭМ!$G$40:$G$783,СВЦЭМ!$A$40:$A$783,$A254,СВЦЭМ!$B$39:$B$782,S$225)+'СЕТ СН'!$F$12</f>
        <v>0</v>
      </c>
      <c r="T254" s="36">
        <f>SUMIFS(СВЦЭМ!$G$40:$G$783,СВЦЭМ!$A$40:$A$783,$A254,СВЦЭМ!$B$39:$B$782,T$225)+'СЕТ СН'!$F$12</f>
        <v>0</v>
      </c>
      <c r="U254" s="36">
        <f>SUMIFS(СВЦЭМ!$G$40:$G$783,СВЦЭМ!$A$40:$A$783,$A254,СВЦЭМ!$B$39:$B$782,U$225)+'СЕТ СН'!$F$12</f>
        <v>0</v>
      </c>
      <c r="V254" s="36">
        <f>SUMIFS(СВЦЭМ!$G$40:$G$783,СВЦЭМ!$A$40:$A$783,$A254,СВЦЭМ!$B$39:$B$782,V$225)+'СЕТ СН'!$F$12</f>
        <v>0</v>
      </c>
      <c r="W254" s="36">
        <f>SUMIFS(СВЦЭМ!$G$40:$G$783,СВЦЭМ!$A$40:$A$783,$A254,СВЦЭМ!$B$39:$B$782,W$225)+'СЕТ СН'!$F$12</f>
        <v>0</v>
      </c>
      <c r="X254" s="36">
        <f>SUMIFS(СВЦЭМ!$G$40:$G$783,СВЦЭМ!$A$40:$A$783,$A254,СВЦЭМ!$B$39:$B$782,X$225)+'СЕТ СН'!$F$12</f>
        <v>0</v>
      </c>
      <c r="Y254" s="36">
        <f>SUMIFS(СВЦЭМ!$G$40:$G$783,СВЦЭМ!$A$40:$A$783,$A254,СВЦЭМ!$B$39:$B$782,Y$225)+'СЕТ СН'!$F$12</f>
        <v>0</v>
      </c>
    </row>
    <row r="255" spans="1:25" ht="15.75" hidden="1" x14ac:dyDescent="0.2">
      <c r="A255" s="35">
        <f t="shared" si="6"/>
        <v>45015</v>
      </c>
      <c r="B255" s="36">
        <f>SUMIFS(СВЦЭМ!$G$40:$G$783,СВЦЭМ!$A$40:$A$783,$A255,СВЦЭМ!$B$39:$B$782,B$225)+'СЕТ СН'!$F$12</f>
        <v>0</v>
      </c>
      <c r="C255" s="36">
        <f>SUMIFS(СВЦЭМ!$G$40:$G$783,СВЦЭМ!$A$40:$A$783,$A255,СВЦЭМ!$B$39:$B$782,C$225)+'СЕТ СН'!$F$12</f>
        <v>0</v>
      </c>
      <c r="D255" s="36">
        <f>SUMIFS(СВЦЭМ!$G$40:$G$783,СВЦЭМ!$A$40:$A$783,$A255,СВЦЭМ!$B$39:$B$782,D$225)+'СЕТ СН'!$F$12</f>
        <v>0</v>
      </c>
      <c r="E255" s="36">
        <f>SUMIFS(СВЦЭМ!$G$40:$G$783,СВЦЭМ!$A$40:$A$783,$A255,СВЦЭМ!$B$39:$B$782,E$225)+'СЕТ СН'!$F$12</f>
        <v>0</v>
      </c>
      <c r="F255" s="36">
        <f>SUMIFS(СВЦЭМ!$G$40:$G$783,СВЦЭМ!$A$40:$A$783,$A255,СВЦЭМ!$B$39:$B$782,F$225)+'СЕТ СН'!$F$12</f>
        <v>0</v>
      </c>
      <c r="G255" s="36">
        <f>SUMIFS(СВЦЭМ!$G$40:$G$783,СВЦЭМ!$A$40:$A$783,$A255,СВЦЭМ!$B$39:$B$782,G$225)+'СЕТ СН'!$F$12</f>
        <v>0</v>
      </c>
      <c r="H255" s="36">
        <f>SUMIFS(СВЦЭМ!$G$40:$G$783,СВЦЭМ!$A$40:$A$783,$A255,СВЦЭМ!$B$39:$B$782,H$225)+'СЕТ СН'!$F$12</f>
        <v>0</v>
      </c>
      <c r="I255" s="36">
        <f>SUMIFS(СВЦЭМ!$G$40:$G$783,СВЦЭМ!$A$40:$A$783,$A255,СВЦЭМ!$B$39:$B$782,I$225)+'СЕТ СН'!$F$12</f>
        <v>0</v>
      </c>
      <c r="J255" s="36">
        <f>SUMIFS(СВЦЭМ!$G$40:$G$783,СВЦЭМ!$A$40:$A$783,$A255,СВЦЭМ!$B$39:$B$782,J$225)+'СЕТ СН'!$F$12</f>
        <v>0</v>
      </c>
      <c r="K255" s="36">
        <f>SUMIFS(СВЦЭМ!$G$40:$G$783,СВЦЭМ!$A$40:$A$783,$A255,СВЦЭМ!$B$39:$B$782,K$225)+'СЕТ СН'!$F$12</f>
        <v>0</v>
      </c>
      <c r="L255" s="36">
        <f>SUMIFS(СВЦЭМ!$G$40:$G$783,СВЦЭМ!$A$40:$A$783,$A255,СВЦЭМ!$B$39:$B$782,L$225)+'СЕТ СН'!$F$12</f>
        <v>0</v>
      </c>
      <c r="M255" s="36">
        <f>SUMIFS(СВЦЭМ!$G$40:$G$783,СВЦЭМ!$A$40:$A$783,$A255,СВЦЭМ!$B$39:$B$782,M$225)+'СЕТ СН'!$F$12</f>
        <v>0</v>
      </c>
      <c r="N255" s="36">
        <f>SUMIFS(СВЦЭМ!$G$40:$G$783,СВЦЭМ!$A$40:$A$783,$A255,СВЦЭМ!$B$39:$B$782,N$225)+'СЕТ СН'!$F$12</f>
        <v>0</v>
      </c>
      <c r="O255" s="36">
        <f>SUMIFS(СВЦЭМ!$G$40:$G$783,СВЦЭМ!$A$40:$A$783,$A255,СВЦЭМ!$B$39:$B$782,O$225)+'СЕТ СН'!$F$12</f>
        <v>0</v>
      </c>
      <c r="P255" s="36">
        <f>SUMIFS(СВЦЭМ!$G$40:$G$783,СВЦЭМ!$A$40:$A$783,$A255,СВЦЭМ!$B$39:$B$782,P$225)+'СЕТ СН'!$F$12</f>
        <v>0</v>
      </c>
      <c r="Q255" s="36">
        <f>SUMIFS(СВЦЭМ!$G$40:$G$783,СВЦЭМ!$A$40:$A$783,$A255,СВЦЭМ!$B$39:$B$782,Q$225)+'СЕТ СН'!$F$12</f>
        <v>0</v>
      </c>
      <c r="R255" s="36">
        <f>SUMIFS(СВЦЭМ!$G$40:$G$783,СВЦЭМ!$A$40:$A$783,$A255,СВЦЭМ!$B$39:$B$782,R$225)+'СЕТ СН'!$F$12</f>
        <v>0</v>
      </c>
      <c r="S255" s="36">
        <f>SUMIFS(СВЦЭМ!$G$40:$G$783,СВЦЭМ!$A$40:$A$783,$A255,СВЦЭМ!$B$39:$B$782,S$225)+'СЕТ СН'!$F$12</f>
        <v>0</v>
      </c>
      <c r="T255" s="36">
        <f>SUMIFS(СВЦЭМ!$G$40:$G$783,СВЦЭМ!$A$40:$A$783,$A255,СВЦЭМ!$B$39:$B$782,T$225)+'СЕТ СН'!$F$12</f>
        <v>0</v>
      </c>
      <c r="U255" s="36">
        <f>SUMIFS(СВЦЭМ!$G$40:$G$783,СВЦЭМ!$A$40:$A$783,$A255,СВЦЭМ!$B$39:$B$782,U$225)+'СЕТ СН'!$F$12</f>
        <v>0</v>
      </c>
      <c r="V255" s="36">
        <f>SUMIFS(СВЦЭМ!$G$40:$G$783,СВЦЭМ!$A$40:$A$783,$A255,СВЦЭМ!$B$39:$B$782,V$225)+'СЕТ СН'!$F$12</f>
        <v>0</v>
      </c>
      <c r="W255" s="36">
        <f>SUMIFS(СВЦЭМ!$G$40:$G$783,СВЦЭМ!$A$40:$A$783,$A255,СВЦЭМ!$B$39:$B$782,W$225)+'СЕТ СН'!$F$12</f>
        <v>0</v>
      </c>
      <c r="X255" s="36">
        <f>SUMIFS(СВЦЭМ!$G$40:$G$783,СВЦЭМ!$A$40:$A$783,$A255,СВЦЭМ!$B$39:$B$782,X$225)+'СЕТ СН'!$F$12</f>
        <v>0</v>
      </c>
      <c r="Y255" s="36">
        <f>SUMIFS(СВЦЭМ!$G$40:$G$783,СВЦЭМ!$A$40:$A$783,$A255,СВЦЭМ!$B$39:$B$782,Y$225)+'СЕТ СН'!$F$12</f>
        <v>0</v>
      </c>
    </row>
    <row r="256" spans="1:25" ht="15.75" hidden="1" x14ac:dyDescent="0.2">
      <c r="A256" s="35">
        <f t="shared" si="6"/>
        <v>45016</v>
      </c>
      <c r="B256" s="36">
        <f>SUMIFS(СВЦЭМ!$G$40:$G$783,СВЦЭМ!$A$40:$A$783,$A256,СВЦЭМ!$B$39:$B$782,B$225)+'СЕТ СН'!$F$12</f>
        <v>0</v>
      </c>
      <c r="C256" s="36">
        <f>SUMIFS(СВЦЭМ!$G$40:$G$783,СВЦЭМ!$A$40:$A$783,$A256,СВЦЭМ!$B$39:$B$782,C$225)+'СЕТ СН'!$F$12</f>
        <v>0</v>
      </c>
      <c r="D256" s="36">
        <f>SUMIFS(СВЦЭМ!$G$40:$G$783,СВЦЭМ!$A$40:$A$783,$A256,СВЦЭМ!$B$39:$B$782,D$225)+'СЕТ СН'!$F$12</f>
        <v>0</v>
      </c>
      <c r="E256" s="36">
        <f>SUMIFS(СВЦЭМ!$G$40:$G$783,СВЦЭМ!$A$40:$A$783,$A256,СВЦЭМ!$B$39:$B$782,E$225)+'СЕТ СН'!$F$12</f>
        <v>0</v>
      </c>
      <c r="F256" s="36">
        <f>SUMIFS(СВЦЭМ!$G$40:$G$783,СВЦЭМ!$A$40:$A$783,$A256,СВЦЭМ!$B$39:$B$782,F$225)+'СЕТ СН'!$F$12</f>
        <v>0</v>
      </c>
      <c r="G256" s="36">
        <f>SUMIFS(СВЦЭМ!$G$40:$G$783,СВЦЭМ!$A$40:$A$783,$A256,СВЦЭМ!$B$39:$B$782,G$225)+'СЕТ СН'!$F$12</f>
        <v>0</v>
      </c>
      <c r="H256" s="36">
        <f>SUMIFS(СВЦЭМ!$G$40:$G$783,СВЦЭМ!$A$40:$A$783,$A256,СВЦЭМ!$B$39:$B$782,H$225)+'СЕТ СН'!$F$12</f>
        <v>0</v>
      </c>
      <c r="I256" s="36">
        <f>SUMIFS(СВЦЭМ!$G$40:$G$783,СВЦЭМ!$A$40:$A$783,$A256,СВЦЭМ!$B$39:$B$782,I$225)+'СЕТ СН'!$F$12</f>
        <v>0</v>
      </c>
      <c r="J256" s="36">
        <f>SUMIFS(СВЦЭМ!$G$40:$G$783,СВЦЭМ!$A$40:$A$783,$A256,СВЦЭМ!$B$39:$B$782,J$225)+'СЕТ СН'!$F$12</f>
        <v>0</v>
      </c>
      <c r="K256" s="36">
        <f>SUMIFS(СВЦЭМ!$G$40:$G$783,СВЦЭМ!$A$40:$A$783,$A256,СВЦЭМ!$B$39:$B$782,K$225)+'СЕТ СН'!$F$12</f>
        <v>0</v>
      </c>
      <c r="L256" s="36">
        <f>SUMIFS(СВЦЭМ!$G$40:$G$783,СВЦЭМ!$A$40:$A$783,$A256,СВЦЭМ!$B$39:$B$782,L$225)+'СЕТ СН'!$F$12</f>
        <v>0</v>
      </c>
      <c r="M256" s="36">
        <f>SUMIFS(СВЦЭМ!$G$40:$G$783,СВЦЭМ!$A$40:$A$783,$A256,СВЦЭМ!$B$39:$B$782,M$225)+'СЕТ СН'!$F$12</f>
        <v>0</v>
      </c>
      <c r="N256" s="36">
        <f>SUMIFS(СВЦЭМ!$G$40:$G$783,СВЦЭМ!$A$40:$A$783,$A256,СВЦЭМ!$B$39:$B$782,N$225)+'СЕТ СН'!$F$12</f>
        <v>0</v>
      </c>
      <c r="O256" s="36">
        <f>SUMIFS(СВЦЭМ!$G$40:$G$783,СВЦЭМ!$A$40:$A$783,$A256,СВЦЭМ!$B$39:$B$782,O$225)+'СЕТ СН'!$F$12</f>
        <v>0</v>
      </c>
      <c r="P256" s="36">
        <f>SUMIFS(СВЦЭМ!$G$40:$G$783,СВЦЭМ!$A$40:$A$783,$A256,СВЦЭМ!$B$39:$B$782,P$225)+'СЕТ СН'!$F$12</f>
        <v>0</v>
      </c>
      <c r="Q256" s="36">
        <f>SUMIFS(СВЦЭМ!$G$40:$G$783,СВЦЭМ!$A$40:$A$783,$A256,СВЦЭМ!$B$39:$B$782,Q$225)+'СЕТ СН'!$F$12</f>
        <v>0</v>
      </c>
      <c r="R256" s="36">
        <f>SUMIFS(СВЦЭМ!$G$40:$G$783,СВЦЭМ!$A$40:$A$783,$A256,СВЦЭМ!$B$39:$B$782,R$225)+'СЕТ СН'!$F$12</f>
        <v>0</v>
      </c>
      <c r="S256" s="36">
        <f>SUMIFS(СВЦЭМ!$G$40:$G$783,СВЦЭМ!$A$40:$A$783,$A256,СВЦЭМ!$B$39:$B$782,S$225)+'СЕТ СН'!$F$12</f>
        <v>0</v>
      </c>
      <c r="T256" s="36">
        <f>SUMIFS(СВЦЭМ!$G$40:$G$783,СВЦЭМ!$A$40:$A$783,$A256,СВЦЭМ!$B$39:$B$782,T$225)+'СЕТ СН'!$F$12</f>
        <v>0</v>
      </c>
      <c r="U256" s="36">
        <f>SUMIFS(СВЦЭМ!$G$40:$G$783,СВЦЭМ!$A$40:$A$783,$A256,СВЦЭМ!$B$39:$B$782,U$225)+'СЕТ СН'!$F$12</f>
        <v>0</v>
      </c>
      <c r="V256" s="36">
        <f>SUMIFS(СВЦЭМ!$G$40:$G$783,СВЦЭМ!$A$40:$A$783,$A256,СВЦЭМ!$B$39:$B$782,V$225)+'СЕТ СН'!$F$12</f>
        <v>0</v>
      </c>
      <c r="W256" s="36">
        <f>SUMIFS(СВЦЭМ!$G$40:$G$783,СВЦЭМ!$A$40:$A$783,$A256,СВЦЭМ!$B$39:$B$782,W$225)+'СЕТ СН'!$F$12</f>
        <v>0</v>
      </c>
      <c r="X256" s="36">
        <f>SUMIFS(СВЦЭМ!$G$40:$G$783,СВЦЭМ!$A$40:$A$783,$A256,СВЦЭМ!$B$39:$B$782,X$225)+'СЕТ СН'!$F$12</f>
        <v>0</v>
      </c>
      <c r="Y256" s="36">
        <f>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3"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34"/>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35"/>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01.03.2023</v>
      </c>
      <c r="B261" s="36">
        <f>SUMIFS(СВЦЭМ!$H$40:$H$783,СВЦЭМ!$A$40:$A$783,$A261,СВЦЭМ!$B$39:$B$782,B$260)+'СЕТ СН'!$F$12</f>
        <v>0</v>
      </c>
      <c r="C261" s="36">
        <f>SUMIFS(СВЦЭМ!$H$40:$H$783,СВЦЭМ!$A$40:$A$783,$A261,СВЦЭМ!$B$39:$B$782,C$260)+'СЕТ СН'!$F$12</f>
        <v>0</v>
      </c>
      <c r="D261" s="36">
        <f>SUMIFS(СВЦЭМ!$H$40:$H$783,СВЦЭМ!$A$40:$A$783,$A261,СВЦЭМ!$B$39:$B$782,D$260)+'СЕТ СН'!$F$12</f>
        <v>0</v>
      </c>
      <c r="E261" s="36">
        <f>SUMIFS(СВЦЭМ!$H$40:$H$783,СВЦЭМ!$A$40:$A$783,$A261,СВЦЭМ!$B$39:$B$782,E$260)+'СЕТ СН'!$F$12</f>
        <v>0</v>
      </c>
      <c r="F261" s="36">
        <f>SUMIFS(СВЦЭМ!$H$40:$H$783,СВЦЭМ!$A$40:$A$783,$A261,СВЦЭМ!$B$39:$B$782,F$260)+'СЕТ СН'!$F$12</f>
        <v>0</v>
      </c>
      <c r="G261" s="36">
        <f>SUMIFS(СВЦЭМ!$H$40:$H$783,СВЦЭМ!$A$40:$A$783,$A261,СВЦЭМ!$B$39:$B$782,G$260)+'СЕТ СН'!$F$12</f>
        <v>0</v>
      </c>
      <c r="H261" s="36">
        <f>SUMIFS(СВЦЭМ!$H$40:$H$783,СВЦЭМ!$A$40:$A$783,$A261,СВЦЭМ!$B$39:$B$782,H$260)+'СЕТ СН'!$F$12</f>
        <v>0</v>
      </c>
      <c r="I261" s="36">
        <f>SUMIFS(СВЦЭМ!$H$40:$H$783,СВЦЭМ!$A$40:$A$783,$A261,СВЦЭМ!$B$39:$B$782,I$260)+'СЕТ СН'!$F$12</f>
        <v>0</v>
      </c>
      <c r="J261" s="36">
        <f>SUMIFS(СВЦЭМ!$H$40:$H$783,СВЦЭМ!$A$40:$A$783,$A261,СВЦЭМ!$B$39:$B$782,J$260)+'СЕТ СН'!$F$12</f>
        <v>0</v>
      </c>
      <c r="K261" s="36">
        <f>SUMIFS(СВЦЭМ!$H$40:$H$783,СВЦЭМ!$A$40:$A$783,$A261,СВЦЭМ!$B$39:$B$782,K$260)+'СЕТ СН'!$F$12</f>
        <v>0</v>
      </c>
      <c r="L261" s="36">
        <f>SUMIFS(СВЦЭМ!$H$40:$H$783,СВЦЭМ!$A$40:$A$783,$A261,СВЦЭМ!$B$39:$B$782,L$260)+'СЕТ СН'!$F$12</f>
        <v>0</v>
      </c>
      <c r="M261" s="36">
        <f>SUMIFS(СВЦЭМ!$H$40:$H$783,СВЦЭМ!$A$40:$A$783,$A261,СВЦЭМ!$B$39:$B$782,M$260)+'СЕТ СН'!$F$12</f>
        <v>0</v>
      </c>
      <c r="N261" s="36">
        <f>SUMIFS(СВЦЭМ!$H$40:$H$783,СВЦЭМ!$A$40:$A$783,$A261,СВЦЭМ!$B$39:$B$782,N$260)+'СЕТ СН'!$F$12</f>
        <v>0</v>
      </c>
      <c r="O261" s="36">
        <f>SUMIFS(СВЦЭМ!$H$40:$H$783,СВЦЭМ!$A$40:$A$783,$A261,СВЦЭМ!$B$39:$B$782,O$260)+'СЕТ СН'!$F$12</f>
        <v>0</v>
      </c>
      <c r="P261" s="36">
        <f>SUMIFS(СВЦЭМ!$H$40:$H$783,СВЦЭМ!$A$40:$A$783,$A261,СВЦЭМ!$B$39:$B$782,P$260)+'СЕТ СН'!$F$12</f>
        <v>0</v>
      </c>
      <c r="Q261" s="36">
        <f>SUMIFS(СВЦЭМ!$H$40:$H$783,СВЦЭМ!$A$40:$A$783,$A261,СВЦЭМ!$B$39:$B$782,Q$260)+'СЕТ СН'!$F$12</f>
        <v>0</v>
      </c>
      <c r="R261" s="36">
        <f>SUMIFS(СВЦЭМ!$H$40:$H$783,СВЦЭМ!$A$40:$A$783,$A261,СВЦЭМ!$B$39:$B$782,R$260)+'СЕТ СН'!$F$12</f>
        <v>0</v>
      </c>
      <c r="S261" s="36">
        <f>SUMIFS(СВЦЭМ!$H$40:$H$783,СВЦЭМ!$A$40:$A$783,$A261,СВЦЭМ!$B$39:$B$782,S$260)+'СЕТ СН'!$F$12</f>
        <v>0</v>
      </c>
      <c r="T261" s="36">
        <f>SUMIFS(СВЦЭМ!$H$40:$H$783,СВЦЭМ!$A$40:$A$783,$A261,СВЦЭМ!$B$39:$B$782,T$260)+'СЕТ СН'!$F$12</f>
        <v>0</v>
      </c>
      <c r="U261" s="36">
        <f>SUMIFS(СВЦЭМ!$H$40:$H$783,СВЦЭМ!$A$40:$A$783,$A261,СВЦЭМ!$B$39:$B$782,U$260)+'СЕТ СН'!$F$12</f>
        <v>0</v>
      </c>
      <c r="V261" s="36">
        <f>SUMIFS(СВЦЭМ!$H$40:$H$783,СВЦЭМ!$A$40:$A$783,$A261,СВЦЭМ!$B$39:$B$782,V$260)+'СЕТ СН'!$F$12</f>
        <v>0</v>
      </c>
      <c r="W261" s="36">
        <f>SUMIFS(СВЦЭМ!$H$40:$H$783,СВЦЭМ!$A$40:$A$783,$A261,СВЦЭМ!$B$39:$B$782,W$260)+'СЕТ СН'!$F$12</f>
        <v>0</v>
      </c>
      <c r="X261" s="36">
        <f>SUMIFS(СВЦЭМ!$H$40:$H$783,СВЦЭМ!$A$40:$A$783,$A261,СВЦЭМ!$B$39:$B$782,X$260)+'СЕТ СН'!$F$12</f>
        <v>0</v>
      </c>
      <c r="Y261" s="36">
        <f>SUMIFS(СВЦЭМ!$H$40:$H$783,СВЦЭМ!$A$40:$A$783,$A261,СВЦЭМ!$B$39:$B$782,Y$260)+'СЕТ СН'!$F$12</f>
        <v>0</v>
      </c>
      <c r="AA261" s="45"/>
    </row>
    <row r="262" spans="1:27" ht="15.75" hidden="1" x14ac:dyDescent="0.2">
      <c r="A262" s="35">
        <f>A261+1</f>
        <v>44987</v>
      </c>
      <c r="B262" s="36">
        <f>SUMIFS(СВЦЭМ!$H$40:$H$783,СВЦЭМ!$A$40:$A$783,$A262,СВЦЭМ!$B$39:$B$782,B$260)+'СЕТ СН'!$F$12</f>
        <v>0</v>
      </c>
      <c r="C262" s="36">
        <f>SUMIFS(СВЦЭМ!$H$40:$H$783,СВЦЭМ!$A$40:$A$783,$A262,СВЦЭМ!$B$39:$B$782,C$260)+'СЕТ СН'!$F$12</f>
        <v>0</v>
      </c>
      <c r="D262" s="36">
        <f>SUMIFS(СВЦЭМ!$H$40:$H$783,СВЦЭМ!$A$40:$A$783,$A262,СВЦЭМ!$B$39:$B$782,D$260)+'СЕТ СН'!$F$12</f>
        <v>0</v>
      </c>
      <c r="E262" s="36">
        <f>SUMIFS(СВЦЭМ!$H$40:$H$783,СВЦЭМ!$A$40:$A$783,$A262,СВЦЭМ!$B$39:$B$782,E$260)+'СЕТ СН'!$F$12</f>
        <v>0</v>
      </c>
      <c r="F262" s="36">
        <f>SUMIFS(СВЦЭМ!$H$40:$H$783,СВЦЭМ!$A$40:$A$783,$A262,СВЦЭМ!$B$39:$B$782,F$260)+'СЕТ СН'!$F$12</f>
        <v>0</v>
      </c>
      <c r="G262" s="36">
        <f>SUMIFS(СВЦЭМ!$H$40:$H$783,СВЦЭМ!$A$40:$A$783,$A262,СВЦЭМ!$B$39:$B$782,G$260)+'СЕТ СН'!$F$12</f>
        <v>0</v>
      </c>
      <c r="H262" s="36">
        <f>SUMIFS(СВЦЭМ!$H$40:$H$783,СВЦЭМ!$A$40:$A$783,$A262,СВЦЭМ!$B$39:$B$782,H$260)+'СЕТ СН'!$F$12</f>
        <v>0</v>
      </c>
      <c r="I262" s="36">
        <f>SUMIFS(СВЦЭМ!$H$40:$H$783,СВЦЭМ!$A$40:$A$783,$A262,СВЦЭМ!$B$39:$B$782,I$260)+'СЕТ СН'!$F$12</f>
        <v>0</v>
      </c>
      <c r="J262" s="36">
        <f>SUMIFS(СВЦЭМ!$H$40:$H$783,СВЦЭМ!$A$40:$A$783,$A262,СВЦЭМ!$B$39:$B$782,J$260)+'СЕТ СН'!$F$12</f>
        <v>0</v>
      </c>
      <c r="K262" s="36">
        <f>SUMIFS(СВЦЭМ!$H$40:$H$783,СВЦЭМ!$A$40:$A$783,$A262,СВЦЭМ!$B$39:$B$782,K$260)+'СЕТ СН'!$F$12</f>
        <v>0</v>
      </c>
      <c r="L262" s="36">
        <f>SUMIFS(СВЦЭМ!$H$40:$H$783,СВЦЭМ!$A$40:$A$783,$A262,СВЦЭМ!$B$39:$B$782,L$260)+'СЕТ СН'!$F$12</f>
        <v>0</v>
      </c>
      <c r="M262" s="36">
        <f>SUMIFS(СВЦЭМ!$H$40:$H$783,СВЦЭМ!$A$40:$A$783,$A262,СВЦЭМ!$B$39:$B$782,M$260)+'СЕТ СН'!$F$12</f>
        <v>0</v>
      </c>
      <c r="N262" s="36">
        <f>SUMIFS(СВЦЭМ!$H$40:$H$783,СВЦЭМ!$A$40:$A$783,$A262,СВЦЭМ!$B$39:$B$782,N$260)+'СЕТ СН'!$F$12</f>
        <v>0</v>
      </c>
      <c r="O262" s="36">
        <f>SUMIFS(СВЦЭМ!$H$40:$H$783,СВЦЭМ!$A$40:$A$783,$A262,СВЦЭМ!$B$39:$B$782,O$260)+'СЕТ СН'!$F$12</f>
        <v>0</v>
      </c>
      <c r="P262" s="36">
        <f>SUMIFS(СВЦЭМ!$H$40:$H$783,СВЦЭМ!$A$40:$A$783,$A262,СВЦЭМ!$B$39:$B$782,P$260)+'СЕТ СН'!$F$12</f>
        <v>0</v>
      </c>
      <c r="Q262" s="36">
        <f>SUMIFS(СВЦЭМ!$H$40:$H$783,СВЦЭМ!$A$40:$A$783,$A262,СВЦЭМ!$B$39:$B$782,Q$260)+'СЕТ СН'!$F$12</f>
        <v>0</v>
      </c>
      <c r="R262" s="36">
        <f>SUMIFS(СВЦЭМ!$H$40:$H$783,СВЦЭМ!$A$40:$A$783,$A262,СВЦЭМ!$B$39:$B$782,R$260)+'СЕТ СН'!$F$12</f>
        <v>0</v>
      </c>
      <c r="S262" s="36">
        <f>SUMIFS(СВЦЭМ!$H$40:$H$783,СВЦЭМ!$A$40:$A$783,$A262,СВЦЭМ!$B$39:$B$782,S$260)+'СЕТ СН'!$F$12</f>
        <v>0</v>
      </c>
      <c r="T262" s="36">
        <f>SUMIFS(СВЦЭМ!$H$40:$H$783,СВЦЭМ!$A$40:$A$783,$A262,СВЦЭМ!$B$39:$B$782,T$260)+'СЕТ СН'!$F$12</f>
        <v>0</v>
      </c>
      <c r="U262" s="36">
        <f>SUMIFS(СВЦЭМ!$H$40:$H$783,СВЦЭМ!$A$40:$A$783,$A262,СВЦЭМ!$B$39:$B$782,U$260)+'СЕТ СН'!$F$12</f>
        <v>0</v>
      </c>
      <c r="V262" s="36">
        <f>SUMIFS(СВЦЭМ!$H$40:$H$783,СВЦЭМ!$A$40:$A$783,$A262,СВЦЭМ!$B$39:$B$782,V$260)+'СЕТ СН'!$F$12</f>
        <v>0</v>
      </c>
      <c r="W262" s="36">
        <f>SUMIFS(СВЦЭМ!$H$40:$H$783,СВЦЭМ!$A$40:$A$783,$A262,СВЦЭМ!$B$39:$B$782,W$260)+'СЕТ СН'!$F$12</f>
        <v>0</v>
      </c>
      <c r="X262" s="36">
        <f>SUMIFS(СВЦЭМ!$H$40:$H$783,СВЦЭМ!$A$40:$A$783,$A262,СВЦЭМ!$B$39:$B$782,X$260)+'СЕТ СН'!$F$12</f>
        <v>0</v>
      </c>
      <c r="Y262" s="36">
        <f>SUMIFS(СВЦЭМ!$H$40:$H$783,СВЦЭМ!$A$40:$A$783,$A262,СВЦЭМ!$B$39:$B$782,Y$260)+'СЕТ СН'!$F$12</f>
        <v>0</v>
      </c>
    </row>
    <row r="263" spans="1:27" ht="15.75" hidden="1" x14ac:dyDescent="0.2">
      <c r="A263" s="35">
        <f t="shared" ref="A263:A291" si="7">A262+1</f>
        <v>44988</v>
      </c>
      <c r="B263" s="36">
        <f>SUMIFS(СВЦЭМ!$H$40:$H$783,СВЦЭМ!$A$40:$A$783,$A263,СВЦЭМ!$B$39:$B$782,B$260)+'СЕТ СН'!$F$12</f>
        <v>0</v>
      </c>
      <c r="C263" s="36">
        <f>SUMIFS(СВЦЭМ!$H$40:$H$783,СВЦЭМ!$A$40:$A$783,$A263,СВЦЭМ!$B$39:$B$782,C$260)+'СЕТ СН'!$F$12</f>
        <v>0</v>
      </c>
      <c r="D263" s="36">
        <f>SUMIFS(СВЦЭМ!$H$40:$H$783,СВЦЭМ!$A$40:$A$783,$A263,СВЦЭМ!$B$39:$B$782,D$260)+'СЕТ СН'!$F$12</f>
        <v>0</v>
      </c>
      <c r="E263" s="36">
        <f>SUMIFS(СВЦЭМ!$H$40:$H$783,СВЦЭМ!$A$40:$A$783,$A263,СВЦЭМ!$B$39:$B$782,E$260)+'СЕТ СН'!$F$12</f>
        <v>0</v>
      </c>
      <c r="F263" s="36">
        <f>SUMIFS(СВЦЭМ!$H$40:$H$783,СВЦЭМ!$A$40:$A$783,$A263,СВЦЭМ!$B$39:$B$782,F$260)+'СЕТ СН'!$F$12</f>
        <v>0</v>
      </c>
      <c r="G263" s="36">
        <f>SUMIFS(СВЦЭМ!$H$40:$H$783,СВЦЭМ!$A$40:$A$783,$A263,СВЦЭМ!$B$39:$B$782,G$260)+'СЕТ СН'!$F$12</f>
        <v>0</v>
      </c>
      <c r="H263" s="36">
        <f>SUMIFS(СВЦЭМ!$H$40:$H$783,СВЦЭМ!$A$40:$A$783,$A263,СВЦЭМ!$B$39:$B$782,H$260)+'СЕТ СН'!$F$12</f>
        <v>0</v>
      </c>
      <c r="I263" s="36">
        <f>SUMIFS(СВЦЭМ!$H$40:$H$783,СВЦЭМ!$A$40:$A$783,$A263,СВЦЭМ!$B$39:$B$782,I$260)+'СЕТ СН'!$F$12</f>
        <v>0</v>
      </c>
      <c r="J263" s="36">
        <f>SUMIFS(СВЦЭМ!$H$40:$H$783,СВЦЭМ!$A$40:$A$783,$A263,СВЦЭМ!$B$39:$B$782,J$260)+'СЕТ СН'!$F$12</f>
        <v>0</v>
      </c>
      <c r="K263" s="36">
        <f>SUMIFS(СВЦЭМ!$H$40:$H$783,СВЦЭМ!$A$40:$A$783,$A263,СВЦЭМ!$B$39:$B$782,K$260)+'СЕТ СН'!$F$12</f>
        <v>0</v>
      </c>
      <c r="L263" s="36">
        <f>SUMIFS(СВЦЭМ!$H$40:$H$783,СВЦЭМ!$A$40:$A$783,$A263,СВЦЭМ!$B$39:$B$782,L$260)+'СЕТ СН'!$F$12</f>
        <v>0</v>
      </c>
      <c r="M263" s="36">
        <f>SUMIFS(СВЦЭМ!$H$40:$H$783,СВЦЭМ!$A$40:$A$783,$A263,СВЦЭМ!$B$39:$B$782,M$260)+'СЕТ СН'!$F$12</f>
        <v>0</v>
      </c>
      <c r="N263" s="36">
        <f>SUMIFS(СВЦЭМ!$H$40:$H$783,СВЦЭМ!$A$40:$A$783,$A263,СВЦЭМ!$B$39:$B$782,N$260)+'СЕТ СН'!$F$12</f>
        <v>0</v>
      </c>
      <c r="O263" s="36">
        <f>SUMIFS(СВЦЭМ!$H$40:$H$783,СВЦЭМ!$A$40:$A$783,$A263,СВЦЭМ!$B$39:$B$782,O$260)+'СЕТ СН'!$F$12</f>
        <v>0</v>
      </c>
      <c r="P263" s="36">
        <f>SUMIFS(СВЦЭМ!$H$40:$H$783,СВЦЭМ!$A$40:$A$783,$A263,СВЦЭМ!$B$39:$B$782,P$260)+'СЕТ СН'!$F$12</f>
        <v>0</v>
      </c>
      <c r="Q263" s="36">
        <f>SUMIFS(СВЦЭМ!$H$40:$H$783,СВЦЭМ!$A$40:$A$783,$A263,СВЦЭМ!$B$39:$B$782,Q$260)+'СЕТ СН'!$F$12</f>
        <v>0</v>
      </c>
      <c r="R263" s="36">
        <f>SUMIFS(СВЦЭМ!$H$40:$H$783,СВЦЭМ!$A$40:$A$783,$A263,СВЦЭМ!$B$39:$B$782,R$260)+'СЕТ СН'!$F$12</f>
        <v>0</v>
      </c>
      <c r="S263" s="36">
        <f>SUMIFS(СВЦЭМ!$H$40:$H$783,СВЦЭМ!$A$40:$A$783,$A263,СВЦЭМ!$B$39:$B$782,S$260)+'СЕТ СН'!$F$12</f>
        <v>0</v>
      </c>
      <c r="T263" s="36">
        <f>SUMIFS(СВЦЭМ!$H$40:$H$783,СВЦЭМ!$A$40:$A$783,$A263,СВЦЭМ!$B$39:$B$782,T$260)+'СЕТ СН'!$F$12</f>
        <v>0</v>
      </c>
      <c r="U263" s="36">
        <f>SUMIFS(СВЦЭМ!$H$40:$H$783,СВЦЭМ!$A$40:$A$783,$A263,СВЦЭМ!$B$39:$B$782,U$260)+'СЕТ СН'!$F$12</f>
        <v>0</v>
      </c>
      <c r="V263" s="36">
        <f>SUMIFS(СВЦЭМ!$H$40:$H$783,СВЦЭМ!$A$40:$A$783,$A263,СВЦЭМ!$B$39:$B$782,V$260)+'СЕТ СН'!$F$12</f>
        <v>0</v>
      </c>
      <c r="W263" s="36">
        <f>SUMIFS(СВЦЭМ!$H$40:$H$783,СВЦЭМ!$A$40:$A$783,$A263,СВЦЭМ!$B$39:$B$782,W$260)+'СЕТ СН'!$F$12</f>
        <v>0</v>
      </c>
      <c r="X263" s="36">
        <f>SUMIFS(СВЦЭМ!$H$40:$H$783,СВЦЭМ!$A$40:$A$783,$A263,СВЦЭМ!$B$39:$B$782,X$260)+'СЕТ СН'!$F$12</f>
        <v>0</v>
      </c>
      <c r="Y263" s="36">
        <f>SUMIFS(СВЦЭМ!$H$40:$H$783,СВЦЭМ!$A$40:$A$783,$A263,СВЦЭМ!$B$39:$B$782,Y$260)+'СЕТ СН'!$F$12</f>
        <v>0</v>
      </c>
    </row>
    <row r="264" spans="1:27" ht="15.75" hidden="1" x14ac:dyDescent="0.2">
      <c r="A264" s="35">
        <f t="shared" si="7"/>
        <v>44989</v>
      </c>
      <c r="B264" s="36">
        <f>SUMIFS(СВЦЭМ!$H$40:$H$783,СВЦЭМ!$A$40:$A$783,$A264,СВЦЭМ!$B$39:$B$782,B$260)+'СЕТ СН'!$F$12</f>
        <v>0</v>
      </c>
      <c r="C264" s="36">
        <f>SUMIFS(СВЦЭМ!$H$40:$H$783,СВЦЭМ!$A$40:$A$783,$A264,СВЦЭМ!$B$39:$B$782,C$260)+'СЕТ СН'!$F$12</f>
        <v>0</v>
      </c>
      <c r="D264" s="36">
        <f>SUMIFS(СВЦЭМ!$H$40:$H$783,СВЦЭМ!$A$40:$A$783,$A264,СВЦЭМ!$B$39:$B$782,D$260)+'СЕТ СН'!$F$12</f>
        <v>0</v>
      </c>
      <c r="E264" s="36">
        <f>SUMIFS(СВЦЭМ!$H$40:$H$783,СВЦЭМ!$A$40:$A$783,$A264,СВЦЭМ!$B$39:$B$782,E$260)+'СЕТ СН'!$F$12</f>
        <v>0</v>
      </c>
      <c r="F264" s="36">
        <f>SUMIFS(СВЦЭМ!$H$40:$H$783,СВЦЭМ!$A$40:$A$783,$A264,СВЦЭМ!$B$39:$B$782,F$260)+'СЕТ СН'!$F$12</f>
        <v>0</v>
      </c>
      <c r="G264" s="36">
        <f>SUMIFS(СВЦЭМ!$H$40:$H$783,СВЦЭМ!$A$40:$A$783,$A264,СВЦЭМ!$B$39:$B$782,G$260)+'СЕТ СН'!$F$12</f>
        <v>0</v>
      </c>
      <c r="H264" s="36">
        <f>SUMIFS(СВЦЭМ!$H$40:$H$783,СВЦЭМ!$A$40:$A$783,$A264,СВЦЭМ!$B$39:$B$782,H$260)+'СЕТ СН'!$F$12</f>
        <v>0</v>
      </c>
      <c r="I264" s="36">
        <f>SUMIFS(СВЦЭМ!$H$40:$H$783,СВЦЭМ!$A$40:$A$783,$A264,СВЦЭМ!$B$39:$B$782,I$260)+'СЕТ СН'!$F$12</f>
        <v>0</v>
      </c>
      <c r="J264" s="36">
        <f>SUMIFS(СВЦЭМ!$H$40:$H$783,СВЦЭМ!$A$40:$A$783,$A264,СВЦЭМ!$B$39:$B$782,J$260)+'СЕТ СН'!$F$12</f>
        <v>0</v>
      </c>
      <c r="K264" s="36">
        <f>SUMIFS(СВЦЭМ!$H$40:$H$783,СВЦЭМ!$A$40:$A$783,$A264,СВЦЭМ!$B$39:$B$782,K$260)+'СЕТ СН'!$F$12</f>
        <v>0</v>
      </c>
      <c r="L264" s="36">
        <f>SUMIFS(СВЦЭМ!$H$40:$H$783,СВЦЭМ!$A$40:$A$783,$A264,СВЦЭМ!$B$39:$B$782,L$260)+'СЕТ СН'!$F$12</f>
        <v>0</v>
      </c>
      <c r="M264" s="36">
        <f>SUMIFS(СВЦЭМ!$H$40:$H$783,СВЦЭМ!$A$40:$A$783,$A264,СВЦЭМ!$B$39:$B$782,M$260)+'СЕТ СН'!$F$12</f>
        <v>0</v>
      </c>
      <c r="N264" s="36">
        <f>SUMIFS(СВЦЭМ!$H$40:$H$783,СВЦЭМ!$A$40:$A$783,$A264,СВЦЭМ!$B$39:$B$782,N$260)+'СЕТ СН'!$F$12</f>
        <v>0</v>
      </c>
      <c r="O264" s="36">
        <f>SUMIFS(СВЦЭМ!$H$40:$H$783,СВЦЭМ!$A$40:$A$783,$A264,СВЦЭМ!$B$39:$B$782,O$260)+'СЕТ СН'!$F$12</f>
        <v>0</v>
      </c>
      <c r="P264" s="36">
        <f>SUMIFS(СВЦЭМ!$H$40:$H$783,СВЦЭМ!$A$40:$A$783,$A264,СВЦЭМ!$B$39:$B$782,P$260)+'СЕТ СН'!$F$12</f>
        <v>0</v>
      </c>
      <c r="Q264" s="36">
        <f>SUMIFS(СВЦЭМ!$H$40:$H$783,СВЦЭМ!$A$40:$A$783,$A264,СВЦЭМ!$B$39:$B$782,Q$260)+'СЕТ СН'!$F$12</f>
        <v>0</v>
      </c>
      <c r="R264" s="36">
        <f>SUMIFS(СВЦЭМ!$H$40:$H$783,СВЦЭМ!$A$40:$A$783,$A264,СВЦЭМ!$B$39:$B$782,R$260)+'СЕТ СН'!$F$12</f>
        <v>0</v>
      </c>
      <c r="S264" s="36">
        <f>SUMIFS(СВЦЭМ!$H$40:$H$783,СВЦЭМ!$A$40:$A$783,$A264,СВЦЭМ!$B$39:$B$782,S$260)+'СЕТ СН'!$F$12</f>
        <v>0</v>
      </c>
      <c r="T264" s="36">
        <f>SUMIFS(СВЦЭМ!$H$40:$H$783,СВЦЭМ!$A$40:$A$783,$A264,СВЦЭМ!$B$39:$B$782,T$260)+'СЕТ СН'!$F$12</f>
        <v>0</v>
      </c>
      <c r="U264" s="36">
        <f>SUMIFS(СВЦЭМ!$H$40:$H$783,СВЦЭМ!$A$40:$A$783,$A264,СВЦЭМ!$B$39:$B$782,U$260)+'СЕТ СН'!$F$12</f>
        <v>0</v>
      </c>
      <c r="V264" s="36">
        <f>SUMIFS(СВЦЭМ!$H$40:$H$783,СВЦЭМ!$A$40:$A$783,$A264,СВЦЭМ!$B$39:$B$782,V$260)+'СЕТ СН'!$F$12</f>
        <v>0</v>
      </c>
      <c r="W264" s="36">
        <f>SUMIFS(СВЦЭМ!$H$40:$H$783,СВЦЭМ!$A$40:$A$783,$A264,СВЦЭМ!$B$39:$B$782,W$260)+'СЕТ СН'!$F$12</f>
        <v>0</v>
      </c>
      <c r="X264" s="36">
        <f>SUMIFS(СВЦЭМ!$H$40:$H$783,СВЦЭМ!$A$40:$A$783,$A264,СВЦЭМ!$B$39:$B$782,X$260)+'СЕТ СН'!$F$12</f>
        <v>0</v>
      </c>
      <c r="Y264" s="36">
        <f>SUMIFS(СВЦЭМ!$H$40:$H$783,СВЦЭМ!$A$40:$A$783,$A264,СВЦЭМ!$B$39:$B$782,Y$260)+'СЕТ СН'!$F$12</f>
        <v>0</v>
      </c>
    </row>
    <row r="265" spans="1:27" ht="15.75" hidden="1" x14ac:dyDescent="0.2">
      <c r="A265" s="35">
        <f t="shared" si="7"/>
        <v>44990</v>
      </c>
      <c r="B265" s="36">
        <f>SUMIFS(СВЦЭМ!$H$40:$H$783,СВЦЭМ!$A$40:$A$783,$A265,СВЦЭМ!$B$39:$B$782,B$260)+'СЕТ СН'!$F$12</f>
        <v>0</v>
      </c>
      <c r="C265" s="36">
        <f>SUMIFS(СВЦЭМ!$H$40:$H$783,СВЦЭМ!$A$40:$A$783,$A265,СВЦЭМ!$B$39:$B$782,C$260)+'СЕТ СН'!$F$12</f>
        <v>0</v>
      </c>
      <c r="D265" s="36">
        <f>SUMIFS(СВЦЭМ!$H$40:$H$783,СВЦЭМ!$A$40:$A$783,$A265,СВЦЭМ!$B$39:$B$782,D$260)+'СЕТ СН'!$F$12</f>
        <v>0</v>
      </c>
      <c r="E265" s="36">
        <f>SUMIFS(СВЦЭМ!$H$40:$H$783,СВЦЭМ!$A$40:$A$783,$A265,СВЦЭМ!$B$39:$B$782,E$260)+'СЕТ СН'!$F$12</f>
        <v>0</v>
      </c>
      <c r="F265" s="36">
        <f>SUMIFS(СВЦЭМ!$H$40:$H$783,СВЦЭМ!$A$40:$A$783,$A265,СВЦЭМ!$B$39:$B$782,F$260)+'СЕТ СН'!$F$12</f>
        <v>0</v>
      </c>
      <c r="G265" s="36">
        <f>SUMIFS(СВЦЭМ!$H$40:$H$783,СВЦЭМ!$A$40:$A$783,$A265,СВЦЭМ!$B$39:$B$782,G$260)+'СЕТ СН'!$F$12</f>
        <v>0</v>
      </c>
      <c r="H265" s="36">
        <f>SUMIFS(СВЦЭМ!$H$40:$H$783,СВЦЭМ!$A$40:$A$783,$A265,СВЦЭМ!$B$39:$B$782,H$260)+'СЕТ СН'!$F$12</f>
        <v>0</v>
      </c>
      <c r="I265" s="36">
        <f>SUMIFS(СВЦЭМ!$H$40:$H$783,СВЦЭМ!$A$40:$A$783,$A265,СВЦЭМ!$B$39:$B$782,I$260)+'СЕТ СН'!$F$12</f>
        <v>0</v>
      </c>
      <c r="J265" s="36">
        <f>SUMIFS(СВЦЭМ!$H$40:$H$783,СВЦЭМ!$A$40:$A$783,$A265,СВЦЭМ!$B$39:$B$782,J$260)+'СЕТ СН'!$F$12</f>
        <v>0</v>
      </c>
      <c r="K265" s="36">
        <f>SUMIFS(СВЦЭМ!$H$40:$H$783,СВЦЭМ!$A$40:$A$783,$A265,СВЦЭМ!$B$39:$B$782,K$260)+'СЕТ СН'!$F$12</f>
        <v>0</v>
      </c>
      <c r="L265" s="36">
        <f>SUMIFS(СВЦЭМ!$H$40:$H$783,СВЦЭМ!$A$40:$A$783,$A265,СВЦЭМ!$B$39:$B$782,L$260)+'СЕТ СН'!$F$12</f>
        <v>0</v>
      </c>
      <c r="M265" s="36">
        <f>SUMIFS(СВЦЭМ!$H$40:$H$783,СВЦЭМ!$A$40:$A$783,$A265,СВЦЭМ!$B$39:$B$782,M$260)+'СЕТ СН'!$F$12</f>
        <v>0</v>
      </c>
      <c r="N265" s="36">
        <f>SUMIFS(СВЦЭМ!$H$40:$H$783,СВЦЭМ!$A$40:$A$783,$A265,СВЦЭМ!$B$39:$B$782,N$260)+'СЕТ СН'!$F$12</f>
        <v>0</v>
      </c>
      <c r="O265" s="36">
        <f>SUMIFS(СВЦЭМ!$H$40:$H$783,СВЦЭМ!$A$40:$A$783,$A265,СВЦЭМ!$B$39:$B$782,O$260)+'СЕТ СН'!$F$12</f>
        <v>0</v>
      </c>
      <c r="P265" s="36">
        <f>SUMIFS(СВЦЭМ!$H$40:$H$783,СВЦЭМ!$A$40:$A$783,$A265,СВЦЭМ!$B$39:$B$782,P$260)+'СЕТ СН'!$F$12</f>
        <v>0</v>
      </c>
      <c r="Q265" s="36">
        <f>SUMIFS(СВЦЭМ!$H$40:$H$783,СВЦЭМ!$A$40:$A$783,$A265,СВЦЭМ!$B$39:$B$782,Q$260)+'СЕТ СН'!$F$12</f>
        <v>0</v>
      </c>
      <c r="R265" s="36">
        <f>SUMIFS(СВЦЭМ!$H$40:$H$783,СВЦЭМ!$A$40:$A$783,$A265,СВЦЭМ!$B$39:$B$782,R$260)+'СЕТ СН'!$F$12</f>
        <v>0</v>
      </c>
      <c r="S265" s="36">
        <f>SUMIFS(СВЦЭМ!$H$40:$H$783,СВЦЭМ!$A$40:$A$783,$A265,СВЦЭМ!$B$39:$B$782,S$260)+'СЕТ СН'!$F$12</f>
        <v>0</v>
      </c>
      <c r="T265" s="36">
        <f>SUMIFS(СВЦЭМ!$H$40:$H$783,СВЦЭМ!$A$40:$A$783,$A265,СВЦЭМ!$B$39:$B$782,T$260)+'СЕТ СН'!$F$12</f>
        <v>0</v>
      </c>
      <c r="U265" s="36">
        <f>SUMIFS(СВЦЭМ!$H$40:$H$783,СВЦЭМ!$A$40:$A$783,$A265,СВЦЭМ!$B$39:$B$782,U$260)+'СЕТ СН'!$F$12</f>
        <v>0</v>
      </c>
      <c r="V265" s="36">
        <f>SUMIFS(СВЦЭМ!$H$40:$H$783,СВЦЭМ!$A$40:$A$783,$A265,СВЦЭМ!$B$39:$B$782,V$260)+'СЕТ СН'!$F$12</f>
        <v>0</v>
      </c>
      <c r="W265" s="36">
        <f>SUMIFS(СВЦЭМ!$H$40:$H$783,СВЦЭМ!$A$40:$A$783,$A265,СВЦЭМ!$B$39:$B$782,W$260)+'СЕТ СН'!$F$12</f>
        <v>0</v>
      </c>
      <c r="X265" s="36">
        <f>SUMIFS(СВЦЭМ!$H$40:$H$783,СВЦЭМ!$A$40:$A$783,$A265,СВЦЭМ!$B$39:$B$782,X$260)+'СЕТ СН'!$F$12</f>
        <v>0</v>
      </c>
      <c r="Y265" s="36">
        <f>SUMIFS(СВЦЭМ!$H$40:$H$783,СВЦЭМ!$A$40:$A$783,$A265,СВЦЭМ!$B$39:$B$782,Y$260)+'СЕТ СН'!$F$12</f>
        <v>0</v>
      </c>
    </row>
    <row r="266" spans="1:27" ht="15.75" hidden="1" x14ac:dyDescent="0.2">
      <c r="A266" s="35">
        <f t="shared" si="7"/>
        <v>44991</v>
      </c>
      <c r="B266" s="36">
        <f>SUMIFS(СВЦЭМ!$H$40:$H$783,СВЦЭМ!$A$40:$A$783,$A266,СВЦЭМ!$B$39:$B$782,B$260)+'СЕТ СН'!$F$12</f>
        <v>0</v>
      </c>
      <c r="C266" s="36">
        <f>SUMIFS(СВЦЭМ!$H$40:$H$783,СВЦЭМ!$A$40:$A$783,$A266,СВЦЭМ!$B$39:$B$782,C$260)+'СЕТ СН'!$F$12</f>
        <v>0</v>
      </c>
      <c r="D266" s="36">
        <f>SUMIFS(СВЦЭМ!$H$40:$H$783,СВЦЭМ!$A$40:$A$783,$A266,СВЦЭМ!$B$39:$B$782,D$260)+'СЕТ СН'!$F$12</f>
        <v>0</v>
      </c>
      <c r="E266" s="36">
        <f>SUMIFS(СВЦЭМ!$H$40:$H$783,СВЦЭМ!$A$40:$A$783,$A266,СВЦЭМ!$B$39:$B$782,E$260)+'СЕТ СН'!$F$12</f>
        <v>0</v>
      </c>
      <c r="F266" s="36">
        <f>SUMIFS(СВЦЭМ!$H$40:$H$783,СВЦЭМ!$A$40:$A$783,$A266,СВЦЭМ!$B$39:$B$782,F$260)+'СЕТ СН'!$F$12</f>
        <v>0</v>
      </c>
      <c r="G266" s="36">
        <f>SUMIFS(СВЦЭМ!$H$40:$H$783,СВЦЭМ!$A$40:$A$783,$A266,СВЦЭМ!$B$39:$B$782,G$260)+'СЕТ СН'!$F$12</f>
        <v>0</v>
      </c>
      <c r="H266" s="36">
        <f>SUMIFS(СВЦЭМ!$H$40:$H$783,СВЦЭМ!$A$40:$A$783,$A266,СВЦЭМ!$B$39:$B$782,H$260)+'СЕТ СН'!$F$12</f>
        <v>0</v>
      </c>
      <c r="I266" s="36">
        <f>SUMIFS(СВЦЭМ!$H$40:$H$783,СВЦЭМ!$A$40:$A$783,$A266,СВЦЭМ!$B$39:$B$782,I$260)+'СЕТ СН'!$F$12</f>
        <v>0</v>
      </c>
      <c r="J266" s="36">
        <f>SUMIFS(СВЦЭМ!$H$40:$H$783,СВЦЭМ!$A$40:$A$783,$A266,СВЦЭМ!$B$39:$B$782,J$260)+'СЕТ СН'!$F$12</f>
        <v>0</v>
      </c>
      <c r="K266" s="36">
        <f>SUMIFS(СВЦЭМ!$H$40:$H$783,СВЦЭМ!$A$40:$A$783,$A266,СВЦЭМ!$B$39:$B$782,K$260)+'СЕТ СН'!$F$12</f>
        <v>0</v>
      </c>
      <c r="L266" s="36">
        <f>SUMIFS(СВЦЭМ!$H$40:$H$783,СВЦЭМ!$A$40:$A$783,$A266,СВЦЭМ!$B$39:$B$782,L$260)+'СЕТ СН'!$F$12</f>
        <v>0</v>
      </c>
      <c r="M266" s="36">
        <f>SUMIFS(СВЦЭМ!$H$40:$H$783,СВЦЭМ!$A$40:$A$783,$A266,СВЦЭМ!$B$39:$B$782,M$260)+'СЕТ СН'!$F$12</f>
        <v>0</v>
      </c>
      <c r="N266" s="36">
        <f>SUMIFS(СВЦЭМ!$H$40:$H$783,СВЦЭМ!$A$40:$A$783,$A266,СВЦЭМ!$B$39:$B$782,N$260)+'СЕТ СН'!$F$12</f>
        <v>0</v>
      </c>
      <c r="O266" s="36">
        <f>SUMIFS(СВЦЭМ!$H$40:$H$783,СВЦЭМ!$A$40:$A$783,$A266,СВЦЭМ!$B$39:$B$782,O$260)+'СЕТ СН'!$F$12</f>
        <v>0</v>
      </c>
      <c r="P266" s="36">
        <f>SUMIFS(СВЦЭМ!$H$40:$H$783,СВЦЭМ!$A$40:$A$783,$A266,СВЦЭМ!$B$39:$B$782,P$260)+'СЕТ СН'!$F$12</f>
        <v>0</v>
      </c>
      <c r="Q266" s="36">
        <f>SUMIFS(СВЦЭМ!$H$40:$H$783,СВЦЭМ!$A$40:$A$783,$A266,СВЦЭМ!$B$39:$B$782,Q$260)+'СЕТ СН'!$F$12</f>
        <v>0</v>
      </c>
      <c r="R266" s="36">
        <f>SUMIFS(СВЦЭМ!$H$40:$H$783,СВЦЭМ!$A$40:$A$783,$A266,СВЦЭМ!$B$39:$B$782,R$260)+'СЕТ СН'!$F$12</f>
        <v>0</v>
      </c>
      <c r="S266" s="36">
        <f>SUMIFS(СВЦЭМ!$H$40:$H$783,СВЦЭМ!$A$40:$A$783,$A266,СВЦЭМ!$B$39:$B$782,S$260)+'СЕТ СН'!$F$12</f>
        <v>0</v>
      </c>
      <c r="T266" s="36">
        <f>SUMIFS(СВЦЭМ!$H$40:$H$783,СВЦЭМ!$A$40:$A$783,$A266,СВЦЭМ!$B$39:$B$782,T$260)+'СЕТ СН'!$F$12</f>
        <v>0</v>
      </c>
      <c r="U266" s="36">
        <f>SUMIFS(СВЦЭМ!$H$40:$H$783,СВЦЭМ!$A$40:$A$783,$A266,СВЦЭМ!$B$39:$B$782,U$260)+'СЕТ СН'!$F$12</f>
        <v>0</v>
      </c>
      <c r="V266" s="36">
        <f>SUMIFS(СВЦЭМ!$H$40:$H$783,СВЦЭМ!$A$40:$A$783,$A266,СВЦЭМ!$B$39:$B$782,V$260)+'СЕТ СН'!$F$12</f>
        <v>0</v>
      </c>
      <c r="W266" s="36">
        <f>SUMIFS(СВЦЭМ!$H$40:$H$783,СВЦЭМ!$A$40:$A$783,$A266,СВЦЭМ!$B$39:$B$782,W$260)+'СЕТ СН'!$F$12</f>
        <v>0</v>
      </c>
      <c r="X266" s="36">
        <f>SUMIFS(СВЦЭМ!$H$40:$H$783,СВЦЭМ!$A$40:$A$783,$A266,СВЦЭМ!$B$39:$B$782,X$260)+'СЕТ СН'!$F$12</f>
        <v>0</v>
      </c>
      <c r="Y266" s="36">
        <f>SUMIFS(СВЦЭМ!$H$40:$H$783,СВЦЭМ!$A$40:$A$783,$A266,СВЦЭМ!$B$39:$B$782,Y$260)+'СЕТ СН'!$F$12</f>
        <v>0</v>
      </c>
    </row>
    <row r="267" spans="1:27" ht="15.75" hidden="1" x14ac:dyDescent="0.2">
      <c r="A267" s="35">
        <f t="shared" si="7"/>
        <v>44992</v>
      </c>
      <c r="B267" s="36">
        <f>SUMIFS(СВЦЭМ!$H$40:$H$783,СВЦЭМ!$A$40:$A$783,$A267,СВЦЭМ!$B$39:$B$782,B$260)+'СЕТ СН'!$F$12</f>
        <v>0</v>
      </c>
      <c r="C267" s="36">
        <f>SUMIFS(СВЦЭМ!$H$40:$H$783,СВЦЭМ!$A$40:$A$783,$A267,СВЦЭМ!$B$39:$B$782,C$260)+'СЕТ СН'!$F$12</f>
        <v>0</v>
      </c>
      <c r="D267" s="36">
        <f>SUMIFS(СВЦЭМ!$H$40:$H$783,СВЦЭМ!$A$40:$A$783,$A267,СВЦЭМ!$B$39:$B$782,D$260)+'СЕТ СН'!$F$12</f>
        <v>0</v>
      </c>
      <c r="E267" s="36">
        <f>SUMIFS(СВЦЭМ!$H$40:$H$783,СВЦЭМ!$A$40:$A$783,$A267,СВЦЭМ!$B$39:$B$782,E$260)+'СЕТ СН'!$F$12</f>
        <v>0</v>
      </c>
      <c r="F267" s="36">
        <f>SUMIFS(СВЦЭМ!$H$40:$H$783,СВЦЭМ!$A$40:$A$783,$A267,СВЦЭМ!$B$39:$B$782,F$260)+'СЕТ СН'!$F$12</f>
        <v>0</v>
      </c>
      <c r="G267" s="36">
        <f>SUMIFS(СВЦЭМ!$H$40:$H$783,СВЦЭМ!$A$40:$A$783,$A267,СВЦЭМ!$B$39:$B$782,G$260)+'СЕТ СН'!$F$12</f>
        <v>0</v>
      </c>
      <c r="H267" s="36">
        <f>SUMIFS(СВЦЭМ!$H$40:$H$783,СВЦЭМ!$A$40:$A$783,$A267,СВЦЭМ!$B$39:$B$782,H$260)+'СЕТ СН'!$F$12</f>
        <v>0</v>
      </c>
      <c r="I267" s="36">
        <f>SUMIFS(СВЦЭМ!$H$40:$H$783,СВЦЭМ!$A$40:$A$783,$A267,СВЦЭМ!$B$39:$B$782,I$260)+'СЕТ СН'!$F$12</f>
        <v>0</v>
      </c>
      <c r="J267" s="36">
        <f>SUMIFS(СВЦЭМ!$H$40:$H$783,СВЦЭМ!$A$40:$A$783,$A267,СВЦЭМ!$B$39:$B$782,J$260)+'СЕТ СН'!$F$12</f>
        <v>0</v>
      </c>
      <c r="K267" s="36">
        <f>SUMIFS(СВЦЭМ!$H$40:$H$783,СВЦЭМ!$A$40:$A$783,$A267,СВЦЭМ!$B$39:$B$782,K$260)+'СЕТ СН'!$F$12</f>
        <v>0</v>
      </c>
      <c r="L267" s="36">
        <f>SUMIFS(СВЦЭМ!$H$40:$H$783,СВЦЭМ!$A$40:$A$783,$A267,СВЦЭМ!$B$39:$B$782,L$260)+'СЕТ СН'!$F$12</f>
        <v>0</v>
      </c>
      <c r="M267" s="36">
        <f>SUMIFS(СВЦЭМ!$H$40:$H$783,СВЦЭМ!$A$40:$A$783,$A267,СВЦЭМ!$B$39:$B$782,M$260)+'СЕТ СН'!$F$12</f>
        <v>0</v>
      </c>
      <c r="N267" s="36">
        <f>SUMIFS(СВЦЭМ!$H$40:$H$783,СВЦЭМ!$A$40:$A$783,$A267,СВЦЭМ!$B$39:$B$782,N$260)+'СЕТ СН'!$F$12</f>
        <v>0</v>
      </c>
      <c r="O267" s="36">
        <f>SUMIFS(СВЦЭМ!$H$40:$H$783,СВЦЭМ!$A$40:$A$783,$A267,СВЦЭМ!$B$39:$B$782,O$260)+'СЕТ СН'!$F$12</f>
        <v>0</v>
      </c>
      <c r="P267" s="36">
        <f>SUMIFS(СВЦЭМ!$H$40:$H$783,СВЦЭМ!$A$40:$A$783,$A267,СВЦЭМ!$B$39:$B$782,P$260)+'СЕТ СН'!$F$12</f>
        <v>0</v>
      </c>
      <c r="Q267" s="36">
        <f>SUMIFS(СВЦЭМ!$H$40:$H$783,СВЦЭМ!$A$40:$A$783,$A267,СВЦЭМ!$B$39:$B$782,Q$260)+'СЕТ СН'!$F$12</f>
        <v>0</v>
      </c>
      <c r="R267" s="36">
        <f>SUMIFS(СВЦЭМ!$H$40:$H$783,СВЦЭМ!$A$40:$A$783,$A267,СВЦЭМ!$B$39:$B$782,R$260)+'СЕТ СН'!$F$12</f>
        <v>0</v>
      </c>
      <c r="S267" s="36">
        <f>SUMIFS(СВЦЭМ!$H$40:$H$783,СВЦЭМ!$A$40:$A$783,$A267,СВЦЭМ!$B$39:$B$782,S$260)+'СЕТ СН'!$F$12</f>
        <v>0</v>
      </c>
      <c r="T267" s="36">
        <f>SUMIFS(СВЦЭМ!$H$40:$H$783,СВЦЭМ!$A$40:$A$783,$A267,СВЦЭМ!$B$39:$B$782,T$260)+'СЕТ СН'!$F$12</f>
        <v>0</v>
      </c>
      <c r="U267" s="36">
        <f>SUMIFS(СВЦЭМ!$H$40:$H$783,СВЦЭМ!$A$40:$A$783,$A267,СВЦЭМ!$B$39:$B$782,U$260)+'СЕТ СН'!$F$12</f>
        <v>0</v>
      </c>
      <c r="V267" s="36">
        <f>SUMIFS(СВЦЭМ!$H$40:$H$783,СВЦЭМ!$A$40:$A$783,$A267,СВЦЭМ!$B$39:$B$782,V$260)+'СЕТ СН'!$F$12</f>
        <v>0</v>
      </c>
      <c r="W267" s="36">
        <f>SUMIFS(СВЦЭМ!$H$40:$H$783,СВЦЭМ!$A$40:$A$783,$A267,СВЦЭМ!$B$39:$B$782,W$260)+'СЕТ СН'!$F$12</f>
        <v>0</v>
      </c>
      <c r="X267" s="36">
        <f>SUMIFS(СВЦЭМ!$H$40:$H$783,СВЦЭМ!$A$40:$A$783,$A267,СВЦЭМ!$B$39:$B$782,X$260)+'СЕТ СН'!$F$12</f>
        <v>0</v>
      </c>
      <c r="Y267" s="36">
        <f>SUMIFS(СВЦЭМ!$H$40:$H$783,СВЦЭМ!$A$40:$A$783,$A267,СВЦЭМ!$B$39:$B$782,Y$260)+'СЕТ СН'!$F$12</f>
        <v>0</v>
      </c>
    </row>
    <row r="268" spans="1:27" ht="15.75" hidden="1" x14ac:dyDescent="0.2">
      <c r="A268" s="35">
        <f t="shared" si="7"/>
        <v>44993</v>
      </c>
      <c r="B268" s="36">
        <f>SUMIFS(СВЦЭМ!$H$40:$H$783,СВЦЭМ!$A$40:$A$783,$A268,СВЦЭМ!$B$39:$B$782,B$260)+'СЕТ СН'!$F$12</f>
        <v>0</v>
      </c>
      <c r="C268" s="36">
        <f>SUMIFS(СВЦЭМ!$H$40:$H$783,СВЦЭМ!$A$40:$A$783,$A268,СВЦЭМ!$B$39:$B$782,C$260)+'СЕТ СН'!$F$12</f>
        <v>0</v>
      </c>
      <c r="D268" s="36">
        <f>SUMIFS(СВЦЭМ!$H$40:$H$783,СВЦЭМ!$A$40:$A$783,$A268,СВЦЭМ!$B$39:$B$782,D$260)+'СЕТ СН'!$F$12</f>
        <v>0</v>
      </c>
      <c r="E268" s="36">
        <f>SUMIFS(СВЦЭМ!$H$40:$H$783,СВЦЭМ!$A$40:$A$783,$A268,СВЦЭМ!$B$39:$B$782,E$260)+'СЕТ СН'!$F$12</f>
        <v>0</v>
      </c>
      <c r="F268" s="36">
        <f>SUMIFS(СВЦЭМ!$H$40:$H$783,СВЦЭМ!$A$40:$A$783,$A268,СВЦЭМ!$B$39:$B$782,F$260)+'СЕТ СН'!$F$12</f>
        <v>0</v>
      </c>
      <c r="G268" s="36">
        <f>SUMIFS(СВЦЭМ!$H$40:$H$783,СВЦЭМ!$A$40:$A$783,$A268,СВЦЭМ!$B$39:$B$782,G$260)+'СЕТ СН'!$F$12</f>
        <v>0</v>
      </c>
      <c r="H268" s="36">
        <f>SUMIFS(СВЦЭМ!$H$40:$H$783,СВЦЭМ!$A$40:$A$783,$A268,СВЦЭМ!$B$39:$B$782,H$260)+'СЕТ СН'!$F$12</f>
        <v>0</v>
      </c>
      <c r="I268" s="36">
        <f>SUMIFS(СВЦЭМ!$H$40:$H$783,СВЦЭМ!$A$40:$A$783,$A268,СВЦЭМ!$B$39:$B$782,I$260)+'СЕТ СН'!$F$12</f>
        <v>0</v>
      </c>
      <c r="J268" s="36">
        <f>SUMIFS(СВЦЭМ!$H$40:$H$783,СВЦЭМ!$A$40:$A$783,$A268,СВЦЭМ!$B$39:$B$782,J$260)+'СЕТ СН'!$F$12</f>
        <v>0</v>
      </c>
      <c r="K268" s="36">
        <f>SUMIFS(СВЦЭМ!$H$40:$H$783,СВЦЭМ!$A$40:$A$783,$A268,СВЦЭМ!$B$39:$B$782,K$260)+'СЕТ СН'!$F$12</f>
        <v>0</v>
      </c>
      <c r="L268" s="36">
        <f>SUMIFS(СВЦЭМ!$H$40:$H$783,СВЦЭМ!$A$40:$A$783,$A268,СВЦЭМ!$B$39:$B$782,L$260)+'СЕТ СН'!$F$12</f>
        <v>0</v>
      </c>
      <c r="M268" s="36">
        <f>SUMIFS(СВЦЭМ!$H$40:$H$783,СВЦЭМ!$A$40:$A$783,$A268,СВЦЭМ!$B$39:$B$782,M$260)+'СЕТ СН'!$F$12</f>
        <v>0</v>
      </c>
      <c r="N268" s="36">
        <f>SUMIFS(СВЦЭМ!$H$40:$H$783,СВЦЭМ!$A$40:$A$783,$A268,СВЦЭМ!$B$39:$B$782,N$260)+'СЕТ СН'!$F$12</f>
        <v>0</v>
      </c>
      <c r="O268" s="36">
        <f>SUMIFS(СВЦЭМ!$H$40:$H$783,СВЦЭМ!$A$40:$A$783,$A268,СВЦЭМ!$B$39:$B$782,O$260)+'СЕТ СН'!$F$12</f>
        <v>0</v>
      </c>
      <c r="P268" s="36">
        <f>SUMIFS(СВЦЭМ!$H$40:$H$783,СВЦЭМ!$A$40:$A$783,$A268,СВЦЭМ!$B$39:$B$782,P$260)+'СЕТ СН'!$F$12</f>
        <v>0</v>
      </c>
      <c r="Q268" s="36">
        <f>SUMIFS(СВЦЭМ!$H$40:$H$783,СВЦЭМ!$A$40:$A$783,$A268,СВЦЭМ!$B$39:$B$782,Q$260)+'СЕТ СН'!$F$12</f>
        <v>0</v>
      </c>
      <c r="R268" s="36">
        <f>SUMIFS(СВЦЭМ!$H$40:$H$783,СВЦЭМ!$A$40:$A$783,$A268,СВЦЭМ!$B$39:$B$782,R$260)+'СЕТ СН'!$F$12</f>
        <v>0</v>
      </c>
      <c r="S268" s="36">
        <f>SUMIFS(СВЦЭМ!$H$40:$H$783,СВЦЭМ!$A$40:$A$783,$A268,СВЦЭМ!$B$39:$B$782,S$260)+'СЕТ СН'!$F$12</f>
        <v>0</v>
      </c>
      <c r="T268" s="36">
        <f>SUMIFS(СВЦЭМ!$H$40:$H$783,СВЦЭМ!$A$40:$A$783,$A268,СВЦЭМ!$B$39:$B$782,T$260)+'СЕТ СН'!$F$12</f>
        <v>0</v>
      </c>
      <c r="U268" s="36">
        <f>SUMIFS(СВЦЭМ!$H$40:$H$783,СВЦЭМ!$A$40:$A$783,$A268,СВЦЭМ!$B$39:$B$782,U$260)+'СЕТ СН'!$F$12</f>
        <v>0</v>
      </c>
      <c r="V268" s="36">
        <f>SUMIFS(СВЦЭМ!$H$40:$H$783,СВЦЭМ!$A$40:$A$783,$A268,СВЦЭМ!$B$39:$B$782,V$260)+'СЕТ СН'!$F$12</f>
        <v>0</v>
      </c>
      <c r="W268" s="36">
        <f>SUMIFS(СВЦЭМ!$H$40:$H$783,СВЦЭМ!$A$40:$A$783,$A268,СВЦЭМ!$B$39:$B$782,W$260)+'СЕТ СН'!$F$12</f>
        <v>0</v>
      </c>
      <c r="X268" s="36">
        <f>SUMIFS(СВЦЭМ!$H$40:$H$783,СВЦЭМ!$A$40:$A$783,$A268,СВЦЭМ!$B$39:$B$782,X$260)+'СЕТ СН'!$F$12</f>
        <v>0</v>
      </c>
      <c r="Y268" s="36">
        <f>SUMIFS(СВЦЭМ!$H$40:$H$783,СВЦЭМ!$A$40:$A$783,$A268,СВЦЭМ!$B$39:$B$782,Y$260)+'СЕТ СН'!$F$12</f>
        <v>0</v>
      </c>
    </row>
    <row r="269" spans="1:27" ht="15.75" hidden="1" x14ac:dyDescent="0.2">
      <c r="A269" s="35">
        <f t="shared" si="7"/>
        <v>44994</v>
      </c>
      <c r="B269" s="36">
        <f>SUMIFS(СВЦЭМ!$H$40:$H$783,СВЦЭМ!$A$40:$A$783,$A269,СВЦЭМ!$B$39:$B$782,B$260)+'СЕТ СН'!$F$12</f>
        <v>0</v>
      </c>
      <c r="C269" s="36">
        <f>SUMIFS(СВЦЭМ!$H$40:$H$783,СВЦЭМ!$A$40:$A$783,$A269,СВЦЭМ!$B$39:$B$782,C$260)+'СЕТ СН'!$F$12</f>
        <v>0</v>
      </c>
      <c r="D269" s="36">
        <f>SUMIFS(СВЦЭМ!$H$40:$H$783,СВЦЭМ!$A$40:$A$783,$A269,СВЦЭМ!$B$39:$B$782,D$260)+'СЕТ СН'!$F$12</f>
        <v>0</v>
      </c>
      <c r="E269" s="36">
        <f>SUMIFS(СВЦЭМ!$H$40:$H$783,СВЦЭМ!$A$40:$A$783,$A269,СВЦЭМ!$B$39:$B$782,E$260)+'СЕТ СН'!$F$12</f>
        <v>0</v>
      </c>
      <c r="F269" s="36">
        <f>SUMIFS(СВЦЭМ!$H$40:$H$783,СВЦЭМ!$A$40:$A$783,$A269,СВЦЭМ!$B$39:$B$782,F$260)+'СЕТ СН'!$F$12</f>
        <v>0</v>
      </c>
      <c r="G269" s="36">
        <f>SUMIFS(СВЦЭМ!$H$40:$H$783,СВЦЭМ!$A$40:$A$783,$A269,СВЦЭМ!$B$39:$B$782,G$260)+'СЕТ СН'!$F$12</f>
        <v>0</v>
      </c>
      <c r="H269" s="36">
        <f>SUMIFS(СВЦЭМ!$H$40:$H$783,СВЦЭМ!$A$40:$A$783,$A269,СВЦЭМ!$B$39:$B$782,H$260)+'СЕТ СН'!$F$12</f>
        <v>0</v>
      </c>
      <c r="I269" s="36">
        <f>SUMIFS(СВЦЭМ!$H$40:$H$783,СВЦЭМ!$A$40:$A$783,$A269,СВЦЭМ!$B$39:$B$782,I$260)+'СЕТ СН'!$F$12</f>
        <v>0</v>
      </c>
      <c r="J269" s="36">
        <f>SUMIFS(СВЦЭМ!$H$40:$H$783,СВЦЭМ!$A$40:$A$783,$A269,СВЦЭМ!$B$39:$B$782,J$260)+'СЕТ СН'!$F$12</f>
        <v>0</v>
      </c>
      <c r="K269" s="36">
        <f>SUMIFS(СВЦЭМ!$H$40:$H$783,СВЦЭМ!$A$40:$A$783,$A269,СВЦЭМ!$B$39:$B$782,K$260)+'СЕТ СН'!$F$12</f>
        <v>0</v>
      </c>
      <c r="L269" s="36">
        <f>SUMIFS(СВЦЭМ!$H$40:$H$783,СВЦЭМ!$A$40:$A$783,$A269,СВЦЭМ!$B$39:$B$782,L$260)+'СЕТ СН'!$F$12</f>
        <v>0</v>
      </c>
      <c r="M269" s="36">
        <f>SUMIFS(СВЦЭМ!$H$40:$H$783,СВЦЭМ!$A$40:$A$783,$A269,СВЦЭМ!$B$39:$B$782,M$260)+'СЕТ СН'!$F$12</f>
        <v>0</v>
      </c>
      <c r="N269" s="36">
        <f>SUMIFS(СВЦЭМ!$H$40:$H$783,СВЦЭМ!$A$40:$A$783,$A269,СВЦЭМ!$B$39:$B$782,N$260)+'СЕТ СН'!$F$12</f>
        <v>0</v>
      </c>
      <c r="O269" s="36">
        <f>SUMIFS(СВЦЭМ!$H$40:$H$783,СВЦЭМ!$A$40:$A$783,$A269,СВЦЭМ!$B$39:$B$782,O$260)+'СЕТ СН'!$F$12</f>
        <v>0</v>
      </c>
      <c r="P269" s="36">
        <f>SUMIFS(СВЦЭМ!$H$40:$H$783,СВЦЭМ!$A$40:$A$783,$A269,СВЦЭМ!$B$39:$B$782,P$260)+'СЕТ СН'!$F$12</f>
        <v>0</v>
      </c>
      <c r="Q269" s="36">
        <f>SUMIFS(СВЦЭМ!$H$40:$H$783,СВЦЭМ!$A$40:$A$783,$A269,СВЦЭМ!$B$39:$B$782,Q$260)+'СЕТ СН'!$F$12</f>
        <v>0</v>
      </c>
      <c r="R269" s="36">
        <f>SUMIFS(СВЦЭМ!$H$40:$H$783,СВЦЭМ!$A$40:$A$783,$A269,СВЦЭМ!$B$39:$B$782,R$260)+'СЕТ СН'!$F$12</f>
        <v>0</v>
      </c>
      <c r="S269" s="36">
        <f>SUMIFS(СВЦЭМ!$H$40:$H$783,СВЦЭМ!$A$40:$A$783,$A269,СВЦЭМ!$B$39:$B$782,S$260)+'СЕТ СН'!$F$12</f>
        <v>0</v>
      </c>
      <c r="T269" s="36">
        <f>SUMIFS(СВЦЭМ!$H$40:$H$783,СВЦЭМ!$A$40:$A$783,$A269,СВЦЭМ!$B$39:$B$782,T$260)+'СЕТ СН'!$F$12</f>
        <v>0</v>
      </c>
      <c r="U269" s="36">
        <f>SUMIFS(СВЦЭМ!$H$40:$H$783,СВЦЭМ!$A$40:$A$783,$A269,СВЦЭМ!$B$39:$B$782,U$260)+'СЕТ СН'!$F$12</f>
        <v>0</v>
      </c>
      <c r="V269" s="36">
        <f>SUMIFS(СВЦЭМ!$H$40:$H$783,СВЦЭМ!$A$40:$A$783,$A269,СВЦЭМ!$B$39:$B$782,V$260)+'СЕТ СН'!$F$12</f>
        <v>0</v>
      </c>
      <c r="W269" s="36">
        <f>SUMIFS(СВЦЭМ!$H$40:$H$783,СВЦЭМ!$A$40:$A$783,$A269,СВЦЭМ!$B$39:$B$782,W$260)+'СЕТ СН'!$F$12</f>
        <v>0</v>
      </c>
      <c r="X269" s="36">
        <f>SUMIFS(СВЦЭМ!$H$40:$H$783,СВЦЭМ!$A$40:$A$783,$A269,СВЦЭМ!$B$39:$B$782,X$260)+'СЕТ СН'!$F$12</f>
        <v>0</v>
      </c>
      <c r="Y269" s="36">
        <f>SUMIFS(СВЦЭМ!$H$40:$H$783,СВЦЭМ!$A$40:$A$783,$A269,СВЦЭМ!$B$39:$B$782,Y$260)+'СЕТ СН'!$F$12</f>
        <v>0</v>
      </c>
    </row>
    <row r="270" spans="1:27" ht="15.75" hidden="1" x14ac:dyDescent="0.2">
      <c r="A270" s="35">
        <f t="shared" si="7"/>
        <v>44995</v>
      </c>
      <c r="B270" s="36">
        <f>SUMIFS(СВЦЭМ!$H$40:$H$783,СВЦЭМ!$A$40:$A$783,$A270,СВЦЭМ!$B$39:$B$782,B$260)+'СЕТ СН'!$F$12</f>
        <v>0</v>
      </c>
      <c r="C270" s="36">
        <f>SUMIFS(СВЦЭМ!$H$40:$H$783,СВЦЭМ!$A$40:$A$783,$A270,СВЦЭМ!$B$39:$B$782,C$260)+'СЕТ СН'!$F$12</f>
        <v>0</v>
      </c>
      <c r="D270" s="36">
        <f>SUMIFS(СВЦЭМ!$H$40:$H$783,СВЦЭМ!$A$40:$A$783,$A270,СВЦЭМ!$B$39:$B$782,D$260)+'СЕТ СН'!$F$12</f>
        <v>0</v>
      </c>
      <c r="E270" s="36">
        <f>SUMIFS(СВЦЭМ!$H$40:$H$783,СВЦЭМ!$A$40:$A$783,$A270,СВЦЭМ!$B$39:$B$782,E$260)+'СЕТ СН'!$F$12</f>
        <v>0</v>
      </c>
      <c r="F270" s="36">
        <f>SUMIFS(СВЦЭМ!$H$40:$H$783,СВЦЭМ!$A$40:$A$783,$A270,СВЦЭМ!$B$39:$B$782,F$260)+'СЕТ СН'!$F$12</f>
        <v>0</v>
      </c>
      <c r="G270" s="36">
        <f>SUMIFS(СВЦЭМ!$H$40:$H$783,СВЦЭМ!$A$40:$A$783,$A270,СВЦЭМ!$B$39:$B$782,G$260)+'СЕТ СН'!$F$12</f>
        <v>0</v>
      </c>
      <c r="H270" s="36">
        <f>SUMIFS(СВЦЭМ!$H$40:$H$783,СВЦЭМ!$A$40:$A$783,$A270,СВЦЭМ!$B$39:$B$782,H$260)+'СЕТ СН'!$F$12</f>
        <v>0</v>
      </c>
      <c r="I270" s="36">
        <f>SUMIFS(СВЦЭМ!$H$40:$H$783,СВЦЭМ!$A$40:$A$783,$A270,СВЦЭМ!$B$39:$B$782,I$260)+'СЕТ СН'!$F$12</f>
        <v>0</v>
      </c>
      <c r="J270" s="36">
        <f>SUMIFS(СВЦЭМ!$H$40:$H$783,СВЦЭМ!$A$40:$A$783,$A270,СВЦЭМ!$B$39:$B$782,J$260)+'СЕТ СН'!$F$12</f>
        <v>0</v>
      </c>
      <c r="K270" s="36">
        <f>SUMIFS(СВЦЭМ!$H$40:$H$783,СВЦЭМ!$A$40:$A$783,$A270,СВЦЭМ!$B$39:$B$782,K$260)+'СЕТ СН'!$F$12</f>
        <v>0</v>
      </c>
      <c r="L270" s="36">
        <f>SUMIFS(СВЦЭМ!$H$40:$H$783,СВЦЭМ!$A$40:$A$783,$A270,СВЦЭМ!$B$39:$B$782,L$260)+'СЕТ СН'!$F$12</f>
        <v>0</v>
      </c>
      <c r="M270" s="36">
        <f>SUMIFS(СВЦЭМ!$H$40:$H$783,СВЦЭМ!$A$40:$A$783,$A270,СВЦЭМ!$B$39:$B$782,M$260)+'СЕТ СН'!$F$12</f>
        <v>0</v>
      </c>
      <c r="N270" s="36">
        <f>SUMIFS(СВЦЭМ!$H$40:$H$783,СВЦЭМ!$A$40:$A$783,$A270,СВЦЭМ!$B$39:$B$782,N$260)+'СЕТ СН'!$F$12</f>
        <v>0</v>
      </c>
      <c r="O270" s="36">
        <f>SUMIFS(СВЦЭМ!$H$40:$H$783,СВЦЭМ!$A$40:$A$783,$A270,СВЦЭМ!$B$39:$B$782,O$260)+'СЕТ СН'!$F$12</f>
        <v>0</v>
      </c>
      <c r="P270" s="36">
        <f>SUMIFS(СВЦЭМ!$H$40:$H$783,СВЦЭМ!$A$40:$A$783,$A270,СВЦЭМ!$B$39:$B$782,P$260)+'СЕТ СН'!$F$12</f>
        <v>0</v>
      </c>
      <c r="Q270" s="36">
        <f>SUMIFS(СВЦЭМ!$H$40:$H$783,СВЦЭМ!$A$40:$A$783,$A270,СВЦЭМ!$B$39:$B$782,Q$260)+'СЕТ СН'!$F$12</f>
        <v>0</v>
      </c>
      <c r="R270" s="36">
        <f>SUMIFS(СВЦЭМ!$H$40:$H$783,СВЦЭМ!$A$40:$A$783,$A270,СВЦЭМ!$B$39:$B$782,R$260)+'СЕТ СН'!$F$12</f>
        <v>0</v>
      </c>
      <c r="S270" s="36">
        <f>SUMIFS(СВЦЭМ!$H$40:$H$783,СВЦЭМ!$A$40:$A$783,$A270,СВЦЭМ!$B$39:$B$782,S$260)+'СЕТ СН'!$F$12</f>
        <v>0</v>
      </c>
      <c r="T270" s="36">
        <f>SUMIFS(СВЦЭМ!$H$40:$H$783,СВЦЭМ!$A$40:$A$783,$A270,СВЦЭМ!$B$39:$B$782,T$260)+'СЕТ СН'!$F$12</f>
        <v>0</v>
      </c>
      <c r="U270" s="36">
        <f>SUMIFS(СВЦЭМ!$H$40:$H$783,СВЦЭМ!$A$40:$A$783,$A270,СВЦЭМ!$B$39:$B$782,U$260)+'СЕТ СН'!$F$12</f>
        <v>0</v>
      </c>
      <c r="V270" s="36">
        <f>SUMIFS(СВЦЭМ!$H$40:$H$783,СВЦЭМ!$A$40:$A$783,$A270,СВЦЭМ!$B$39:$B$782,V$260)+'СЕТ СН'!$F$12</f>
        <v>0</v>
      </c>
      <c r="W270" s="36">
        <f>SUMIFS(СВЦЭМ!$H$40:$H$783,СВЦЭМ!$A$40:$A$783,$A270,СВЦЭМ!$B$39:$B$782,W$260)+'СЕТ СН'!$F$12</f>
        <v>0</v>
      </c>
      <c r="X270" s="36">
        <f>SUMIFS(СВЦЭМ!$H$40:$H$783,СВЦЭМ!$A$40:$A$783,$A270,СВЦЭМ!$B$39:$B$782,X$260)+'СЕТ СН'!$F$12</f>
        <v>0</v>
      </c>
      <c r="Y270" s="36">
        <f>SUMIFS(СВЦЭМ!$H$40:$H$783,СВЦЭМ!$A$40:$A$783,$A270,СВЦЭМ!$B$39:$B$782,Y$260)+'СЕТ СН'!$F$12</f>
        <v>0</v>
      </c>
    </row>
    <row r="271" spans="1:27" ht="15.75" hidden="1" x14ac:dyDescent="0.2">
      <c r="A271" s="35">
        <f t="shared" si="7"/>
        <v>44996</v>
      </c>
      <c r="B271" s="36">
        <f>SUMIFS(СВЦЭМ!$H$40:$H$783,СВЦЭМ!$A$40:$A$783,$A271,СВЦЭМ!$B$39:$B$782,B$260)+'СЕТ СН'!$F$12</f>
        <v>0</v>
      </c>
      <c r="C271" s="36">
        <f>SUMIFS(СВЦЭМ!$H$40:$H$783,СВЦЭМ!$A$40:$A$783,$A271,СВЦЭМ!$B$39:$B$782,C$260)+'СЕТ СН'!$F$12</f>
        <v>0</v>
      </c>
      <c r="D271" s="36">
        <f>SUMIFS(СВЦЭМ!$H$40:$H$783,СВЦЭМ!$A$40:$A$783,$A271,СВЦЭМ!$B$39:$B$782,D$260)+'СЕТ СН'!$F$12</f>
        <v>0</v>
      </c>
      <c r="E271" s="36">
        <f>SUMIFS(СВЦЭМ!$H$40:$H$783,СВЦЭМ!$A$40:$A$783,$A271,СВЦЭМ!$B$39:$B$782,E$260)+'СЕТ СН'!$F$12</f>
        <v>0</v>
      </c>
      <c r="F271" s="36">
        <f>SUMIFS(СВЦЭМ!$H$40:$H$783,СВЦЭМ!$A$40:$A$783,$A271,СВЦЭМ!$B$39:$B$782,F$260)+'СЕТ СН'!$F$12</f>
        <v>0</v>
      </c>
      <c r="G271" s="36">
        <f>SUMIFS(СВЦЭМ!$H$40:$H$783,СВЦЭМ!$A$40:$A$783,$A271,СВЦЭМ!$B$39:$B$782,G$260)+'СЕТ СН'!$F$12</f>
        <v>0</v>
      </c>
      <c r="H271" s="36">
        <f>SUMIFS(СВЦЭМ!$H$40:$H$783,СВЦЭМ!$A$40:$A$783,$A271,СВЦЭМ!$B$39:$B$782,H$260)+'СЕТ СН'!$F$12</f>
        <v>0</v>
      </c>
      <c r="I271" s="36">
        <f>SUMIFS(СВЦЭМ!$H$40:$H$783,СВЦЭМ!$A$40:$A$783,$A271,СВЦЭМ!$B$39:$B$782,I$260)+'СЕТ СН'!$F$12</f>
        <v>0</v>
      </c>
      <c r="J271" s="36">
        <f>SUMIFS(СВЦЭМ!$H$40:$H$783,СВЦЭМ!$A$40:$A$783,$A271,СВЦЭМ!$B$39:$B$782,J$260)+'СЕТ СН'!$F$12</f>
        <v>0</v>
      </c>
      <c r="K271" s="36">
        <f>SUMIFS(СВЦЭМ!$H$40:$H$783,СВЦЭМ!$A$40:$A$783,$A271,СВЦЭМ!$B$39:$B$782,K$260)+'СЕТ СН'!$F$12</f>
        <v>0</v>
      </c>
      <c r="L271" s="36">
        <f>SUMIFS(СВЦЭМ!$H$40:$H$783,СВЦЭМ!$A$40:$A$783,$A271,СВЦЭМ!$B$39:$B$782,L$260)+'СЕТ СН'!$F$12</f>
        <v>0</v>
      </c>
      <c r="M271" s="36">
        <f>SUMIFS(СВЦЭМ!$H$40:$H$783,СВЦЭМ!$A$40:$A$783,$A271,СВЦЭМ!$B$39:$B$782,M$260)+'СЕТ СН'!$F$12</f>
        <v>0</v>
      </c>
      <c r="N271" s="36">
        <f>SUMIFS(СВЦЭМ!$H$40:$H$783,СВЦЭМ!$A$40:$A$783,$A271,СВЦЭМ!$B$39:$B$782,N$260)+'СЕТ СН'!$F$12</f>
        <v>0</v>
      </c>
      <c r="O271" s="36">
        <f>SUMIFS(СВЦЭМ!$H$40:$H$783,СВЦЭМ!$A$40:$A$783,$A271,СВЦЭМ!$B$39:$B$782,O$260)+'СЕТ СН'!$F$12</f>
        <v>0</v>
      </c>
      <c r="P271" s="36">
        <f>SUMIFS(СВЦЭМ!$H$40:$H$783,СВЦЭМ!$A$40:$A$783,$A271,СВЦЭМ!$B$39:$B$782,P$260)+'СЕТ СН'!$F$12</f>
        <v>0</v>
      </c>
      <c r="Q271" s="36">
        <f>SUMIFS(СВЦЭМ!$H$40:$H$783,СВЦЭМ!$A$40:$A$783,$A271,СВЦЭМ!$B$39:$B$782,Q$260)+'СЕТ СН'!$F$12</f>
        <v>0</v>
      </c>
      <c r="R271" s="36">
        <f>SUMIFS(СВЦЭМ!$H$40:$H$783,СВЦЭМ!$A$40:$A$783,$A271,СВЦЭМ!$B$39:$B$782,R$260)+'СЕТ СН'!$F$12</f>
        <v>0</v>
      </c>
      <c r="S271" s="36">
        <f>SUMIFS(СВЦЭМ!$H$40:$H$783,СВЦЭМ!$A$40:$A$783,$A271,СВЦЭМ!$B$39:$B$782,S$260)+'СЕТ СН'!$F$12</f>
        <v>0</v>
      </c>
      <c r="T271" s="36">
        <f>SUMIFS(СВЦЭМ!$H$40:$H$783,СВЦЭМ!$A$40:$A$783,$A271,СВЦЭМ!$B$39:$B$782,T$260)+'СЕТ СН'!$F$12</f>
        <v>0</v>
      </c>
      <c r="U271" s="36">
        <f>SUMIFS(СВЦЭМ!$H$40:$H$783,СВЦЭМ!$A$40:$A$783,$A271,СВЦЭМ!$B$39:$B$782,U$260)+'СЕТ СН'!$F$12</f>
        <v>0</v>
      </c>
      <c r="V271" s="36">
        <f>SUMIFS(СВЦЭМ!$H$40:$H$783,СВЦЭМ!$A$40:$A$783,$A271,СВЦЭМ!$B$39:$B$782,V$260)+'СЕТ СН'!$F$12</f>
        <v>0</v>
      </c>
      <c r="W271" s="36">
        <f>SUMIFS(СВЦЭМ!$H$40:$H$783,СВЦЭМ!$A$40:$A$783,$A271,СВЦЭМ!$B$39:$B$782,W$260)+'СЕТ СН'!$F$12</f>
        <v>0</v>
      </c>
      <c r="X271" s="36">
        <f>SUMIFS(СВЦЭМ!$H$40:$H$783,СВЦЭМ!$A$40:$A$783,$A271,СВЦЭМ!$B$39:$B$782,X$260)+'СЕТ СН'!$F$12</f>
        <v>0</v>
      </c>
      <c r="Y271" s="36">
        <f>SUMIFS(СВЦЭМ!$H$40:$H$783,СВЦЭМ!$A$40:$A$783,$A271,СВЦЭМ!$B$39:$B$782,Y$260)+'СЕТ СН'!$F$12</f>
        <v>0</v>
      </c>
    </row>
    <row r="272" spans="1:27" ht="15.75" hidden="1" x14ac:dyDescent="0.2">
      <c r="A272" s="35">
        <f t="shared" si="7"/>
        <v>44997</v>
      </c>
      <c r="B272" s="36">
        <f>SUMIFS(СВЦЭМ!$H$40:$H$783,СВЦЭМ!$A$40:$A$783,$A272,СВЦЭМ!$B$39:$B$782,B$260)+'СЕТ СН'!$F$12</f>
        <v>0</v>
      </c>
      <c r="C272" s="36">
        <f>SUMIFS(СВЦЭМ!$H$40:$H$783,СВЦЭМ!$A$40:$A$783,$A272,СВЦЭМ!$B$39:$B$782,C$260)+'СЕТ СН'!$F$12</f>
        <v>0</v>
      </c>
      <c r="D272" s="36">
        <f>SUMIFS(СВЦЭМ!$H$40:$H$783,СВЦЭМ!$A$40:$A$783,$A272,СВЦЭМ!$B$39:$B$782,D$260)+'СЕТ СН'!$F$12</f>
        <v>0</v>
      </c>
      <c r="E272" s="36">
        <f>SUMIFS(СВЦЭМ!$H$40:$H$783,СВЦЭМ!$A$40:$A$783,$A272,СВЦЭМ!$B$39:$B$782,E$260)+'СЕТ СН'!$F$12</f>
        <v>0</v>
      </c>
      <c r="F272" s="36">
        <f>SUMIFS(СВЦЭМ!$H$40:$H$783,СВЦЭМ!$A$40:$A$783,$A272,СВЦЭМ!$B$39:$B$782,F$260)+'СЕТ СН'!$F$12</f>
        <v>0</v>
      </c>
      <c r="G272" s="36">
        <f>SUMIFS(СВЦЭМ!$H$40:$H$783,СВЦЭМ!$A$40:$A$783,$A272,СВЦЭМ!$B$39:$B$782,G$260)+'СЕТ СН'!$F$12</f>
        <v>0</v>
      </c>
      <c r="H272" s="36">
        <f>SUMIFS(СВЦЭМ!$H$40:$H$783,СВЦЭМ!$A$40:$A$783,$A272,СВЦЭМ!$B$39:$B$782,H$260)+'СЕТ СН'!$F$12</f>
        <v>0</v>
      </c>
      <c r="I272" s="36">
        <f>SUMIFS(СВЦЭМ!$H$40:$H$783,СВЦЭМ!$A$40:$A$783,$A272,СВЦЭМ!$B$39:$B$782,I$260)+'СЕТ СН'!$F$12</f>
        <v>0</v>
      </c>
      <c r="J272" s="36">
        <f>SUMIFS(СВЦЭМ!$H$40:$H$783,СВЦЭМ!$A$40:$A$783,$A272,СВЦЭМ!$B$39:$B$782,J$260)+'СЕТ СН'!$F$12</f>
        <v>0</v>
      </c>
      <c r="K272" s="36">
        <f>SUMIFS(СВЦЭМ!$H$40:$H$783,СВЦЭМ!$A$40:$A$783,$A272,СВЦЭМ!$B$39:$B$782,K$260)+'СЕТ СН'!$F$12</f>
        <v>0</v>
      </c>
      <c r="L272" s="36">
        <f>SUMIFS(СВЦЭМ!$H$40:$H$783,СВЦЭМ!$A$40:$A$783,$A272,СВЦЭМ!$B$39:$B$782,L$260)+'СЕТ СН'!$F$12</f>
        <v>0</v>
      </c>
      <c r="M272" s="36">
        <f>SUMIFS(СВЦЭМ!$H$40:$H$783,СВЦЭМ!$A$40:$A$783,$A272,СВЦЭМ!$B$39:$B$782,M$260)+'СЕТ СН'!$F$12</f>
        <v>0</v>
      </c>
      <c r="N272" s="36">
        <f>SUMIFS(СВЦЭМ!$H$40:$H$783,СВЦЭМ!$A$40:$A$783,$A272,СВЦЭМ!$B$39:$B$782,N$260)+'СЕТ СН'!$F$12</f>
        <v>0</v>
      </c>
      <c r="O272" s="36">
        <f>SUMIFS(СВЦЭМ!$H$40:$H$783,СВЦЭМ!$A$40:$A$783,$A272,СВЦЭМ!$B$39:$B$782,O$260)+'СЕТ СН'!$F$12</f>
        <v>0</v>
      </c>
      <c r="P272" s="36">
        <f>SUMIFS(СВЦЭМ!$H$40:$H$783,СВЦЭМ!$A$40:$A$783,$A272,СВЦЭМ!$B$39:$B$782,P$260)+'СЕТ СН'!$F$12</f>
        <v>0</v>
      </c>
      <c r="Q272" s="36">
        <f>SUMIFS(СВЦЭМ!$H$40:$H$783,СВЦЭМ!$A$40:$A$783,$A272,СВЦЭМ!$B$39:$B$782,Q$260)+'СЕТ СН'!$F$12</f>
        <v>0</v>
      </c>
      <c r="R272" s="36">
        <f>SUMIFS(СВЦЭМ!$H$40:$H$783,СВЦЭМ!$A$40:$A$783,$A272,СВЦЭМ!$B$39:$B$782,R$260)+'СЕТ СН'!$F$12</f>
        <v>0</v>
      </c>
      <c r="S272" s="36">
        <f>SUMIFS(СВЦЭМ!$H$40:$H$783,СВЦЭМ!$A$40:$A$783,$A272,СВЦЭМ!$B$39:$B$782,S$260)+'СЕТ СН'!$F$12</f>
        <v>0</v>
      </c>
      <c r="T272" s="36">
        <f>SUMIFS(СВЦЭМ!$H$40:$H$783,СВЦЭМ!$A$40:$A$783,$A272,СВЦЭМ!$B$39:$B$782,T$260)+'СЕТ СН'!$F$12</f>
        <v>0</v>
      </c>
      <c r="U272" s="36">
        <f>SUMIFS(СВЦЭМ!$H$40:$H$783,СВЦЭМ!$A$40:$A$783,$A272,СВЦЭМ!$B$39:$B$782,U$260)+'СЕТ СН'!$F$12</f>
        <v>0</v>
      </c>
      <c r="V272" s="36">
        <f>SUMIFS(СВЦЭМ!$H$40:$H$783,СВЦЭМ!$A$40:$A$783,$A272,СВЦЭМ!$B$39:$B$782,V$260)+'СЕТ СН'!$F$12</f>
        <v>0</v>
      </c>
      <c r="W272" s="36">
        <f>SUMIFS(СВЦЭМ!$H$40:$H$783,СВЦЭМ!$A$40:$A$783,$A272,СВЦЭМ!$B$39:$B$782,W$260)+'СЕТ СН'!$F$12</f>
        <v>0</v>
      </c>
      <c r="X272" s="36">
        <f>SUMIFS(СВЦЭМ!$H$40:$H$783,СВЦЭМ!$A$40:$A$783,$A272,СВЦЭМ!$B$39:$B$782,X$260)+'СЕТ СН'!$F$12</f>
        <v>0</v>
      </c>
      <c r="Y272" s="36">
        <f>SUMIFS(СВЦЭМ!$H$40:$H$783,СВЦЭМ!$A$40:$A$783,$A272,СВЦЭМ!$B$39:$B$782,Y$260)+'СЕТ СН'!$F$12</f>
        <v>0</v>
      </c>
    </row>
    <row r="273" spans="1:25" ht="15.75" hidden="1" x14ac:dyDescent="0.2">
      <c r="A273" s="35">
        <f t="shared" si="7"/>
        <v>44998</v>
      </c>
      <c r="B273" s="36">
        <f>SUMIFS(СВЦЭМ!$H$40:$H$783,СВЦЭМ!$A$40:$A$783,$A273,СВЦЭМ!$B$39:$B$782,B$260)+'СЕТ СН'!$F$12</f>
        <v>0</v>
      </c>
      <c r="C273" s="36">
        <f>SUMIFS(СВЦЭМ!$H$40:$H$783,СВЦЭМ!$A$40:$A$783,$A273,СВЦЭМ!$B$39:$B$782,C$260)+'СЕТ СН'!$F$12</f>
        <v>0</v>
      </c>
      <c r="D273" s="36">
        <f>SUMIFS(СВЦЭМ!$H$40:$H$783,СВЦЭМ!$A$40:$A$783,$A273,СВЦЭМ!$B$39:$B$782,D$260)+'СЕТ СН'!$F$12</f>
        <v>0</v>
      </c>
      <c r="E273" s="36">
        <f>SUMIFS(СВЦЭМ!$H$40:$H$783,СВЦЭМ!$A$40:$A$783,$A273,СВЦЭМ!$B$39:$B$782,E$260)+'СЕТ СН'!$F$12</f>
        <v>0</v>
      </c>
      <c r="F273" s="36">
        <f>SUMIFS(СВЦЭМ!$H$40:$H$783,СВЦЭМ!$A$40:$A$783,$A273,СВЦЭМ!$B$39:$B$782,F$260)+'СЕТ СН'!$F$12</f>
        <v>0</v>
      </c>
      <c r="G273" s="36">
        <f>SUMIFS(СВЦЭМ!$H$40:$H$783,СВЦЭМ!$A$40:$A$783,$A273,СВЦЭМ!$B$39:$B$782,G$260)+'СЕТ СН'!$F$12</f>
        <v>0</v>
      </c>
      <c r="H273" s="36">
        <f>SUMIFS(СВЦЭМ!$H$40:$H$783,СВЦЭМ!$A$40:$A$783,$A273,СВЦЭМ!$B$39:$B$782,H$260)+'СЕТ СН'!$F$12</f>
        <v>0</v>
      </c>
      <c r="I273" s="36">
        <f>SUMIFS(СВЦЭМ!$H$40:$H$783,СВЦЭМ!$A$40:$A$783,$A273,СВЦЭМ!$B$39:$B$782,I$260)+'СЕТ СН'!$F$12</f>
        <v>0</v>
      </c>
      <c r="J273" s="36">
        <f>SUMIFS(СВЦЭМ!$H$40:$H$783,СВЦЭМ!$A$40:$A$783,$A273,СВЦЭМ!$B$39:$B$782,J$260)+'СЕТ СН'!$F$12</f>
        <v>0</v>
      </c>
      <c r="K273" s="36">
        <f>SUMIFS(СВЦЭМ!$H$40:$H$783,СВЦЭМ!$A$40:$A$783,$A273,СВЦЭМ!$B$39:$B$782,K$260)+'СЕТ СН'!$F$12</f>
        <v>0</v>
      </c>
      <c r="L273" s="36">
        <f>SUMIFS(СВЦЭМ!$H$40:$H$783,СВЦЭМ!$A$40:$A$783,$A273,СВЦЭМ!$B$39:$B$782,L$260)+'СЕТ СН'!$F$12</f>
        <v>0</v>
      </c>
      <c r="M273" s="36">
        <f>SUMIFS(СВЦЭМ!$H$40:$H$783,СВЦЭМ!$A$40:$A$783,$A273,СВЦЭМ!$B$39:$B$782,M$260)+'СЕТ СН'!$F$12</f>
        <v>0</v>
      </c>
      <c r="N273" s="36">
        <f>SUMIFS(СВЦЭМ!$H$40:$H$783,СВЦЭМ!$A$40:$A$783,$A273,СВЦЭМ!$B$39:$B$782,N$260)+'СЕТ СН'!$F$12</f>
        <v>0</v>
      </c>
      <c r="O273" s="36">
        <f>SUMIFS(СВЦЭМ!$H$40:$H$783,СВЦЭМ!$A$40:$A$783,$A273,СВЦЭМ!$B$39:$B$782,O$260)+'СЕТ СН'!$F$12</f>
        <v>0</v>
      </c>
      <c r="P273" s="36">
        <f>SUMIFS(СВЦЭМ!$H$40:$H$783,СВЦЭМ!$A$40:$A$783,$A273,СВЦЭМ!$B$39:$B$782,P$260)+'СЕТ СН'!$F$12</f>
        <v>0</v>
      </c>
      <c r="Q273" s="36">
        <f>SUMIFS(СВЦЭМ!$H$40:$H$783,СВЦЭМ!$A$40:$A$783,$A273,СВЦЭМ!$B$39:$B$782,Q$260)+'СЕТ СН'!$F$12</f>
        <v>0</v>
      </c>
      <c r="R273" s="36">
        <f>SUMIFS(СВЦЭМ!$H$40:$H$783,СВЦЭМ!$A$40:$A$783,$A273,СВЦЭМ!$B$39:$B$782,R$260)+'СЕТ СН'!$F$12</f>
        <v>0</v>
      </c>
      <c r="S273" s="36">
        <f>SUMIFS(СВЦЭМ!$H$40:$H$783,СВЦЭМ!$A$40:$A$783,$A273,СВЦЭМ!$B$39:$B$782,S$260)+'СЕТ СН'!$F$12</f>
        <v>0</v>
      </c>
      <c r="T273" s="36">
        <f>SUMIFS(СВЦЭМ!$H$40:$H$783,СВЦЭМ!$A$40:$A$783,$A273,СВЦЭМ!$B$39:$B$782,T$260)+'СЕТ СН'!$F$12</f>
        <v>0</v>
      </c>
      <c r="U273" s="36">
        <f>SUMIFS(СВЦЭМ!$H$40:$H$783,СВЦЭМ!$A$40:$A$783,$A273,СВЦЭМ!$B$39:$B$782,U$260)+'СЕТ СН'!$F$12</f>
        <v>0</v>
      </c>
      <c r="V273" s="36">
        <f>SUMIFS(СВЦЭМ!$H$40:$H$783,СВЦЭМ!$A$40:$A$783,$A273,СВЦЭМ!$B$39:$B$782,V$260)+'СЕТ СН'!$F$12</f>
        <v>0</v>
      </c>
      <c r="W273" s="36">
        <f>SUMIFS(СВЦЭМ!$H$40:$H$783,СВЦЭМ!$A$40:$A$783,$A273,СВЦЭМ!$B$39:$B$782,W$260)+'СЕТ СН'!$F$12</f>
        <v>0</v>
      </c>
      <c r="X273" s="36">
        <f>SUMIFS(СВЦЭМ!$H$40:$H$783,СВЦЭМ!$A$40:$A$783,$A273,СВЦЭМ!$B$39:$B$782,X$260)+'СЕТ СН'!$F$12</f>
        <v>0</v>
      </c>
      <c r="Y273" s="36">
        <f>SUMIFS(СВЦЭМ!$H$40:$H$783,СВЦЭМ!$A$40:$A$783,$A273,СВЦЭМ!$B$39:$B$782,Y$260)+'СЕТ СН'!$F$12</f>
        <v>0</v>
      </c>
    </row>
    <row r="274" spans="1:25" ht="15.75" hidden="1" x14ac:dyDescent="0.2">
      <c r="A274" s="35">
        <f t="shared" si="7"/>
        <v>44999</v>
      </c>
      <c r="B274" s="36">
        <f>SUMIFS(СВЦЭМ!$H$40:$H$783,СВЦЭМ!$A$40:$A$783,$A274,СВЦЭМ!$B$39:$B$782,B$260)+'СЕТ СН'!$F$12</f>
        <v>0</v>
      </c>
      <c r="C274" s="36">
        <f>SUMIFS(СВЦЭМ!$H$40:$H$783,СВЦЭМ!$A$40:$A$783,$A274,СВЦЭМ!$B$39:$B$782,C$260)+'СЕТ СН'!$F$12</f>
        <v>0</v>
      </c>
      <c r="D274" s="36">
        <f>SUMIFS(СВЦЭМ!$H$40:$H$783,СВЦЭМ!$A$40:$A$783,$A274,СВЦЭМ!$B$39:$B$782,D$260)+'СЕТ СН'!$F$12</f>
        <v>0</v>
      </c>
      <c r="E274" s="36">
        <f>SUMIFS(СВЦЭМ!$H$40:$H$783,СВЦЭМ!$A$40:$A$783,$A274,СВЦЭМ!$B$39:$B$782,E$260)+'СЕТ СН'!$F$12</f>
        <v>0</v>
      </c>
      <c r="F274" s="36">
        <f>SUMIFS(СВЦЭМ!$H$40:$H$783,СВЦЭМ!$A$40:$A$783,$A274,СВЦЭМ!$B$39:$B$782,F$260)+'СЕТ СН'!$F$12</f>
        <v>0</v>
      </c>
      <c r="G274" s="36">
        <f>SUMIFS(СВЦЭМ!$H$40:$H$783,СВЦЭМ!$A$40:$A$783,$A274,СВЦЭМ!$B$39:$B$782,G$260)+'СЕТ СН'!$F$12</f>
        <v>0</v>
      </c>
      <c r="H274" s="36">
        <f>SUMIFS(СВЦЭМ!$H$40:$H$783,СВЦЭМ!$A$40:$A$783,$A274,СВЦЭМ!$B$39:$B$782,H$260)+'СЕТ СН'!$F$12</f>
        <v>0</v>
      </c>
      <c r="I274" s="36">
        <f>SUMIFS(СВЦЭМ!$H$40:$H$783,СВЦЭМ!$A$40:$A$783,$A274,СВЦЭМ!$B$39:$B$782,I$260)+'СЕТ СН'!$F$12</f>
        <v>0</v>
      </c>
      <c r="J274" s="36">
        <f>SUMIFS(СВЦЭМ!$H$40:$H$783,СВЦЭМ!$A$40:$A$783,$A274,СВЦЭМ!$B$39:$B$782,J$260)+'СЕТ СН'!$F$12</f>
        <v>0</v>
      </c>
      <c r="K274" s="36">
        <f>SUMIFS(СВЦЭМ!$H$40:$H$783,СВЦЭМ!$A$40:$A$783,$A274,СВЦЭМ!$B$39:$B$782,K$260)+'СЕТ СН'!$F$12</f>
        <v>0</v>
      </c>
      <c r="L274" s="36">
        <f>SUMIFS(СВЦЭМ!$H$40:$H$783,СВЦЭМ!$A$40:$A$783,$A274,СВЦЭМ!$B$39:$B$782,L$260)+'СЕТ СН'!$F$12</f>
        <v>0</v>
      </c>
      <c r="M274" s="36">
        <f>SUMIFS(СВЦЭМ!$H$40:$H$783,СВЦЭМ!$A$40:$A$783,$A274,СВЦЭМ!$B$39:$B$782,M$260)+'СЕТ СН'!$F$12</f>
        <v>0</v>
      </c>
      <c r="N274" s="36">
        <f>SUMIFS(СВЦЭМ!$H$40:$H$783,СВЦЭМ!$A$40:$A$783,$A274,СВЦЭМ!$B$39:$B$782,N$260)+'СЕТ СН'!$F$12</f>
        <v>0</v>
      </c>
      <c r="O274" s="36">
        <f>SUMIFS(СВЦЭМ!$H$40:$H$783,СВЦЭМ!$A$40:$A$783,$A274,СВЦЭМ!$B$39:$B$782,O$260)+'СЕТ СН'!$F$12</f>
        <v>0</v>
      </c>
      <c r="P274" s="36">
        <f>SUMIFS(СВЦЭМ!$H$40:$H$783,СВЦЭМ!$A$40:$A$783,$A274,СВЦЭМ!$B$39:$B$782,P$260)+'СЕТ СН'!$F$12</f>
        <v>0</v>
      </c>
      <c r="Q274" s="36">
        <f>SUMIFS(СВЦЭМ!$H$40:$H$783,СВЦЭМ!$A$40:$A$783,$A274,СВЦЭМ!$B$39:$B$782,Q$260)+'СЕТ СН'!$F$12</f>
        <v>0</v>
      </c>
      <c r="R274" s="36">
        <f>SUMIFS(СВЦЭМ!$H$40:$H$783,СВЦЭМ!$A$40:$A$783,$A274,СВЦЭМ!$B$39:$B$782,R$260)+'СЕТ СН'!$F$12</f>
        <v>0</v>
      </c>
      <c r="S274" s="36">
        <f>SUMIFS(СВЦЭМ!$H$40:$H$783,СВЦЭМ!$A$40:$A$783,$A274,СВЦЭМ!$B$39:$B$782,S$260)+'СЕТ СН'!$F$12</f>
        <v>0</v>
      </c>
      <c r="T274" s="36">
        <f>SUMIFS(СВЦЭМ!$H$40:$H$783,СВЦЭМ!$A$40:$A$783,$A274,СВЦЭМ!$B$39:$B$782,T$260)+'СЕТ СН'!$F$12</f>
        <v>0</v>
      </c>
      <c r="U274" s="36">
        <f>SUMIFS(СВЦЭМ!$H$40:$H$783,СВЦЭМ!$A$40:$A$783,$A274,СВЦЭМ!$B$39:$B$782,U$260)+'СЕТ СН'!$F$12</f>
        <v>0</v>
      </c>
      <c r="V274" s="36">
        <f>SUMIFS(СВЦЭМ!$H$40:$H$783,СВЦЭМ!$A$40:$A$783,$A274,СВЦЭМ!$B$39:$B$782,V$260)+'СЕТ СН'!$F$12</f>
        <v>0</v>
      </c>
      <c r="W274" s="36">
        <f>SUMIFS(СВЦЭМ!$H$40:$H$783,СВЦЭМ!$A$40:$A$783,$A274,СВЦЭМ!$B$39:$B$782,W$260)+'СЕТ СН'!$F$12</f>
        <v>0</v>
      </c>
      <c r="X274" s="36">
        <f>SUMIFS(СВЦЭМ!$H$40:$H$783,СВЦЭМ!$A$40:$A$783,$A274,СВЦЭМ!$B$39:$B$782,X$260)+'СЕТ СН'!$F$12</f>
        <v>0</v>
      </c>
      <c r="Y274" s="36">
        <f>SUMIFS(СВЦЭМ!$H$40:$H$783,СВЦЭМ!$A$40:$A$783,$A274,СВЦЭМ!$B$39:$B$782,Y$260)+'СЕТ СН'!$F$12</f>
        <v>0</v>
      </c>
    </row>
    <row r="275" spans="1:25" ht="15.75" hidden="1" x14ac:dyDescent="0.2">
      <c r="A275" s="35">
        <f t="shared" si="7"/>
        <v>45000</v>
      </c>
      <c r="B275" s="36">
        <f>SUMIFS(СВЦЭМ!$H$40:$H$783,СВЦЭМ!$A$40:$A$783,$A275,СВЦЭМ!$B$39:$B$782,B$260)+'СЕТ СН'!$F$12</f>
        <v>0</v>
      </c>
      <c r="C275" s="36">
        <f>SUMIFS(СВЦЭМ!$H$40:$H$783,СВЦЭМ!$A$40:$A$783,$A275,СВЦЭМ!$B$39:$B$782,C$260)+'СЕТ СН'!$F$12</f>
        <v>0</v>
      </c>
      <c r="D275" s="36">
        <f>SUMIFS(СВЦЭМ!$H$40:$H$783,СВЦЭМ!$A$40:$A$783,$A275,СВЦЭМ!$B$39:$B$782,D$260)+'СЕТ СН'!$F$12</f>
        <v>0</v>
      </c>
      <c r="E275" s="36">
        <f>SUMIFS(СВЦЭМ!$H$40:$H$783,СВЦЭМ!$A$40:$A$783,$A275,СВЦЭМ!$B$39:$B$782,E$260)+'СЕТ СН'!$F$12</f>
        <v>0</v>
      </c>
      <c r="F275" s="36">
        <f>SUMIFS(СВЦЭМ!$H$40:$H$783,СВЦЭМ!$A$40:$A$783,$A275,СВЦЭМ!$B$39:$B$782,F$260)+'СЕТ СН'!$F$12</f>
        <v>0</v>
      </c>
      <c r="G275" s="36">
        <f>SUMIFS(СВЦЭМ!$H$40:$H$783,СВЦЭМ!$A$40:$A$783,$A275,СВЦЭМ!$B$39:$B$782,G$260)+'СЕТ СН'!$F$12</f>
        <v>0</v>
      </c>
      <c r="H275" s="36">
        <f>SUMIFS(СВЦЭМ!$H$40:$H$783,СВЦЭМ!$A$40:$A$783,$A275,СВЦЭМ!$B$39:$B$782,H$260)+'СЕТ СН'!$F$12</f>
        <v>0</v>
      </c>
      <c r="I275" s="36">
        <f>SUMIFS(СВЦЭМ!$H$40:$H$783,СВЦЭМ!$A$40:$A$783,$A275,СВЦЭМ!$B$39:$B$782,I$260)+'СЕТ СН'!$F$12</f>
        <v>0</v>
      </c>
      <c r="J275" s="36">
        <f>SUMIFS(СВЦЭМ!$H$40:$H$783,СВЦЭМ!$A$40:$A$783,$A275,СВЦЭМ!$B$39:$B$782,J$260)+'СЕТ СН'!$F$12</f>
        <v>0</v>
      </c>
      <c r="K275" s="36">
        <f>SUMIFS(СВЦЭМ!$H$40:$H$783,СВЦЭМ!$A$40:$A$783,$A275,СВЦЭМ!$B$39:$B$782,K$260)+'СЕТ СН'!$F$12</f>
        <v>0</v>
      </c>
      <c r="L275" s="36">
        <f>SUMIFS(СВЦЭМ!$H$40:$H$783,СВЦЭМ!$A$40:$A$783,$A275,СВЦЭМ!$B$39:$B$782,L$260)+'СЕТ СН'!$F$12</f>
        <v>0</v>
      </c>
      <c r="M275" s="36">
        <f>SUMIFS(СВЦЭМ!$H$40:$H$783,СВЦЭМ!$A$40:$A$783,$A275,СВЦЭМ!$B$39:$B$782,M$260)+'СЕТ СН'!$F$12</f>
        <v>0</v>
      </c>
      <c r="N275" s="36">
        <f>SUMIFS(СВЦЭМ!$H$40:$H$783,СВЦЭМ!$A$40:$A$783,$A275,СВЦЭМ!$B$39:$B$782,N$260)+'СЕТ СН'!$F$12</f>
        <v>0</v>
      </c>
      <c r="O275" s="36">
        <f>SUMIFS(СВЦЭМ!$H$40:$H$783,СВЦЭМ!$A$40:$A$783,$A275,СВЦЭМ!$B$39:$B$782,O$260)+'СЕТ СН'!$F$12</f>
        <v>0</v>
      </c>
      <c r="P275" s="36">
        <f>SUMIFS(СВЦЭМ!$H$40:$H$783,СВЦЭМ!$A$40:$A$783,$A275,СВЦЭМ!$B$39:$B$782,P$260)+'СЕТ СН'!$F$12</f>
        <v>0</v>
      </c>
      <c r="Q275" s="36">
        <f>SUMIFS(СВЦЭМ!$H$40:$H$783,СВЦЭМ!$A$40:$A$783,$A275,СВЦЭМ!$B$39:$B$782,Q$260)+'СЕТ СН'!$F$12</f>
        <v>0</v>
      </c>
      <c r="R275" s="36">
        <f>SUMIFS(СВЦЭМ!$H$40:$H$783,СВЦЭМ!$A$40:$A$783,$A275,СВЦЭМ!$B$39:$B$782,R$260)+'СЕТ СН'!$F$12</f>
        <v>0</v>
      </c>
      <c r="S275" s="36">
        <f>SUMIFS(СВЦЭМ!$H$40:$H$783,СВЦЭМ!$A$40:$A$783,$A275,СВЦЭМ!$B$39:$B$782,S$260)+'СЕТ СН'!$F$12</f>
        <v>0</v>
      </c>
      <c r="T275" s="36">
        <f>SUMIFS(СВЦЭМ!$H$40:$H$783,СВЦЭМ!$A$40:$A$783,$A275,СВЦЭМ!$B$39:$B$782,T$260)+'СЕТ СН'!$F$12</f>
        <v>0</v>
      </c>
      <c r="U275" s="36">
        <f>SUMIFS(СВЦЭМ!$H$40:$H$783,СВЦЭМ!$A$40:$A$783,$A275,СВЦЭМ!$B$39:$B$782,U$260)+'СЕТ СН'!$F$12</f>
        <v>0</v>
      </c>
      <c r="V275" s="36">
        <f>SUMIFS(СВЦЭМ!$H$40:$H$783,СВЦЭМ!$A$40:$A$783,$A275,СВЦЭМ!$B$39:$B$782,V$260)+'СЕТ СН'!$F$12</f>
        <v>0</v>
      </c>
      <c r="W275" s="36">
        <f>SUMIFS(СВЦЭМ!$H$40:$H$783,СВЦЭМ!$A$40:$A$783,$A275,СВЦЭМ!$B$39:$B$782,W$260)+'СЕТ СН'!$F$12</f>
        <v>0</v>
      </c>
      <c r="X275" s="36">
        <f>SUMIFS(СВЦЭМ!$H$40:$H$783,СВЦЭМ!$A$40:$A$783,$A275,СВЦЭМ!$B$39:$B$782,X$260)+'СЕТ СН'!$F$12</f>
        <v>0</v>
      </c>
      <c r="Y275" s="36">
        <f>SUMIFS(СВЦЭМ!$H$40:$H$783,СВЦЭМ!$A$40:$A$783,$A275,СВЦЭМ!$B$39:$B$782,Y$260)+'СЕТ СН'!$F$12</f>
        <v>0</v>
      </c>
    </row>
    <row r="276" spans="1:25" ht="15.75" hidden="1" x14ac:dyDescent="0.2">
      <c r="A276" s="35">
        <f t="shared" si="7"/>
        <v>45001</v>
      </c>
      <c r="B276" s="36">
        <f>SUMIFS(СВЦЭМ!$H$40:$H$783,СВЦЭМ!$A$40:$A$783,$A276,СВЦЭМ!$B$39:$B$782,B$260)+'СЕТ СН'!$F$12</f>
        <v>0</v>
      </c>
      <c r="C276" s="36">
        <f>SUMIFS(СВЦЭМ!$H$40:$H$783,СВЦЭМ!$A$40:$A$783,$A276,СВЦЭМ!$B$39:$B$782,C$260)+'СЕТ СН'!$F$12</f>
        <v>0</v>
      </c>
      <c r="D276" s="36">
        <f>SUMIFS(СВЦЭМ!$H$40:$H$783,СВЦЭМ!$A$40:$A$783,$A276,СВЦЭМ!$B$39:$B$782,D$260)+'СЕТ СН'!$F$12</f>
        <v>0</v>
      </c>
      <c r="E276" s="36">
        <f>SUMIFS(СВЦЭМ!$H$40:$H$783,СВЦЭМ!$A$40:$A$783,$A276,СВЦЭМ!$B$39:$B$782,E$260)+'СЕТ СН'!$F$12</f>
        <v>0</v>
      </c>
      <c r="F276" s="36">
        <f>SUMIFS(СВЦЭМ!$H$40:$H$783,СВЦЭМ!$A$40:$A$783,$A276,СВЦЭМ!$B$39:$B$782,F$260)+'СЕТ СН'!$F$12</f>
        <v>0</v>
      </c>
      <c r="G276" s="36">
        <f>SUMIFS(СВЦЭМ!$H$40:$H$783,СВЦЭМ!$A$40:$A$783,$A276,СВЦЭМ!$B$39:$B$782,G$260)+'СЕТ СН'!$F$12</f>
        <v>0</v>
      </c>
      <c r="H276" s="36">
        <f>SUMIFS(СВЦЭМ!$H$40:$H$783,СВЦЭМ!$A$40:$A$783,$A276,СВЦЭМ!$B$39:$B$782,H$260)+'СЕТ СН'!$F$12</f>
        <v>0</v>
      </c>
      <c r="I276" s="36">
        <f>SUMIFS(СВЦЭМ!$H$40:$H$783,СВЦЭМ!$A$40:$A$783,$A276,СВЦЭМ!$B$39:$B$782,I$260)+'СЕТ СН'!$F$12</f>
        <v>0</v>
      </c>
      <c r="J276" s="36">
        <f>SUMIFS(СВЦЭМ!$H$40:$H$783,СВЦЭМ!$A$40:$A$783,$A276,СВЦЭМ!$B$39:$B$782,J$260)+'СЕТ СН'!$F$12</f>
        <v>0</v>
      </c>
      <c r="K276" s="36">
        <f>SUMIFS(СВЦЭМ!$H$40:$H$783,СВЦЭМ!$A$40:$A$783,$A276,СВЦЭМ!$B$39:$B$782,K$260)+'СЕТ СН'!$F$12</f>
        <v>0</v>
      </c>
      <c r="L276" s="36">
        <f>SUMIFS(СВЦЭМ!$H$40:$H$783,СВЦЭМ!$A$40:$A$783,$A276,СВЦЭМ!$B$39:$B$782,L$260)+'СЕТ СН'!$F$12</f>
        <v>0</v>
      </c>
      <c r="M276" s="36">
        <f>SUMIFS(СВЦЭМ!$H$40:$H$783,СВЦЭМ!$A$40:$A$783,$A276,СВЦЭМ!$B$39:$B$782,M$260)+'СЕТ СН'!$F$12</f>
        <v>0</v>
      </c>
      <c r="N276" s="36">
        <f>SUMIFS(СВЦЭМ!$H$40:$H$783,СВЦЭМ!$A$40:$A$783,$A276,СВЦЭМ!$B$39:$B$782,N$260)+'СЕТ СН'!$F$12</f>
        <v>0</v>
      </c>
      <c r="O276" s="36">
        <f>SUMIFS(СВЦЭМ!$H$40:$H$783,СВЦЭМ!$A$40:$A$783,$A276,СВЦЭМ!$B$39:$B$782,O$260)+'СЕТ СН'!$F$12</f>
        <v>0</v>
      </c>
      <c r="P276" s="36">
        <f>SUMIFS(СВЦЭМ!$H$40:$H$783,СВЦЭМ!$A$40:$A$783,$A276,СВЦЭМ!$B$39:$B$782,P$260)+'СЕТ СН'!$F$12</f>
        <v>0</v>
      </c>
      <c r="Q276" s="36">
        <f>SUMIFS(СВЦЭМ!$H$40:$H$783,СВЦЭМ!$A$40:$A$783,$A276,СВЦЭМ!$B$39:$B$782,Q$260)+'СЕТ СН'!$F$12</f>
        <v>0</v>
      </c>
      <c r="R276" s="36">
        <f>SUMIFS(СВЦЭМ!$H$40:$H$783,СВЦЭМ!$A$40:$A$783,$A276,СВЦЭМ!$B$39:$B$782,R$260)+'СЕТ СН'!$F$12</f>
        <v>0</v>
      </c>
      <c r="S276" s="36">
        <f>SUMIFS(СВЦЭМ!$H$40:$H$783,СВЦЭМ!$A$40:$A$783,$A276,СВЦЭМ!$B$39:$B$782,S$260)+'СЕТ СН'!$F$12</f>
        <v>0</v>
      </c>
      <c r="T276" s="36">
        <f>SUMIFS(СВЦЭМ!$H$40:$H$783,СВЦЭМ!$A$40:$A$783,$A276,СВЦЭМ!$B$39:$B$782,T$260)+'СЕТ СН'!$F$12</f>
        <v>0</v>
      </c>
      <c r="U276" s="36">
        <f>SUMIFS(СВЦЭМ!$H$40:$H$783,СВЦЭМ!$A$40:$A$783,$A276,СВЦЭМ!$B$39:$B$782,U$260)+'СЕТ СН'!$F$12</f>
        <v>0</v>
      </c>
      <c r="V276" s="36">
        <f>SUMIFS(СВЦЭМ!$H$40:$H$783,СВЦЭМ!$A$40:$A$783,$A276,СВЦЭМ!$B$39:$B$782,V$260)+'СЕТ СН'!$F$12</f>
        <v>0</v>
      </c>
      <c r="W276" s="36">
        <f>SUMIFS(СВЦЭМ!$H$40:$H$783,СВЦЭМ!$A$40:$A$783,$A276,СВЦЭМ!$B$39:$B$782,W$260)+'СЕТ СН'!$F$12</f>
        <v>0</v>
      </c>
      <c r="X276" s="36">
        <f>SUMIFS(СВЦЭМ!$H$40:$H$783,СВЦЭМ!$A$40:$A$783,$A276,СВЦЭМ!$B$39:$B$782,X$260)+'СЕТ СН'!$F$12</f>
        <v>0</v>
      </c>
      <c r="Y276" s="36">
        <f>SUMIFS(СВЦЭМ!$H$40:$H$783,СВЦЭМ!$A$40:$A$783,$A276,СВЦЭМ!$B$39:$B$782,Y$260)+'СЕТ СН'!$F$12</f>
        <v>0</v>
      </c>
    </row>
    <row r="277" spans="1:25" ht="15.75" hidden="1" x14ac:dyDescent="0.2">
      <c r="A277" s="35">
        <f t="shared" si="7"/>
        <v>45002</v>
      </c>
      <c r="B277" s="36">
        <f>SUMIFS(СВЦЭМ!$H$40:$H$783,СВЦЭМ!$A$40:$A$783,$A277,СВЦЭМ!$B$39:$B$782,B$260)+'СЕТ СН'!$F$12</f>
        <v>0</v>
      </c>
      <c r="C277" s="36">
        <f>SUMIFS(СВЦЭМ!$H$40:$H$783,СВЦЭМ!$A$40:$A$783,$A277,СВЦЭМ!$B$39:$B$782,C$260)+'СЕТ СН'!$F$12</f>
        <v>0</v>
      </c>
      <c r="D277" s="36">
        <f>SUMIFS(СВЦЭМ!$H$40:$H$783,СВЦЭМ!$A$40:$A$783,$A277,СВЦЭМ!$B$39:$B$782,D$260)+'СЕТ СН'!$F$12</f>
        <v>0</v>
      </c>
      <c r="E277" s="36">
        <f>SUMIFS(СВЦЭМ!$H$40:$H$783,СВЦЭМ!$A$40:$A$783,$A277,СВЦЭМ!$B$39:$B$782,E$260)+'СЕТ СН'!$F$12</f>
        <v>0</v>
      </c>
      <c r="F277" s="36">
        <f>SUMIFS(СВЦЭМ!$H$40:$H$783,СВЦЭМ!$A$40:$A$783,$A277,СВЦЭМ!$B$39:$B$782,F$260)+'СЕТ СН'!$F$12</f>
        <v>0</v>
      </c>
      <c r="G277" s="36">
        <f>SUMIFS(СВЦЭМ!$H$40:$H$783,СВЦЭМ!$A$40:$A$783,$A277,СВЦЭМ!$B$39:$B$782,G$260)+'СЕТ СН'!$F$12</f>
        <v>0</v>
      </c>
      <c r="H277" s="36">
        <f>SUMIFS(СВЦЭМ!$H$40:$H$783,СВЦЭМ!$A$40:$A$783,$A277,СВЦЭМ!$B$39:$B$782,H$260)+'СЕТ СН'!$F$12</f>
        <v>0</v>
      </c>
      <c r="I277" s="36">
        <f>SUMIFS(СВЦЭМ!$H$40:$H$783,СВЦЭМ!$A$40:$A$783,$A277,СВЦЭМ!$B$39:$B$782,I$260)+'СЕТ СН'!$F$12</f>
        <v>0</v>
      </c>
      <c r="J277" s="36">
        <f>SUMIFS(СВЦЭМ!$H$40:$H$783,СВЦЭМ!$A$40:$A$783,$A277,СВЦЭМ!$B$39:$B$782,J$260)+'СЕТ СН'!$F$12</f>
        <v>0</v>
      </c>
      <c r="K277" s="36">
        <f>SUMIFS(СВЦЭМ!$H$40:$H$783,СВЦЭМ!$A$40:$A$783,$A277,СВЦЭМ!$B$39:$B$782,K$260)+'СЕТ СН'!$F$12</f>
        <v>0</v>
      </c>
      <c r="L277" s="36">
        <f>SUMIFS(СВЦЭМ!$H$40:$H$783,СВЦЭМ!$A$40:$A$783,$A277,СВЦЭМ!$B$39:$B$782,L$260)+'СЕТ СН'!$F$12</f>
        <v>0</v>
      </c>
      <c r="M277" s="36">
        <f>SUMIFS(СВЦЭМ!$H$40:$H$783,СВЦЭМ!$A$40:$A$783,$A277,СВЦЭМ!$B$39:$B$782,M$260)+'СЕТ СН'!$F$12</f>
        <v>0</v>
      </c>
      <c r="N277" s="36">
        <f>SUMIFS(СВЦЭМ!$H$40:$H$783,СВЦЭМ!$A$40:$A$783,$A277,СВЦЭМ!$B$39:$B$782,N$260)+'СЕТ СН'!$F$12</f>
        <v>0</v>
      </c>
      <c r="O277" s="36">
        <f>SUMIFS(СВЦЭМ!$H$40:$H$783,СВЦЭМ!$A$40:$A$783,$A277,СВЦЭМ!$B$39:$B$782,O$260)+'СЕТ СН'!$F$12</f>
        <v>0</v>
      </c>
      <c r="P277" s="36">
        <f>SUMIFS(СВЦЭМ!$H$40:$H$783,СВЦЭМ!$A$40:$A$783,$A277,СВЦЭМ!$B$39:$B$782,P$260)+'СЕТ СН'!$F$12</f>
        <v>0</v>
      </c>
      <c r="Q277" s="36">
        <f>SUMIFS(СВЦЭМ!$H$40:$H$783,СВЦЭМ!$A$40:$A$783,$A277,СВЦЭМ!$B$39:$B$782,Q$260)+'СЕТ СН'!$F$12</f>
        <v>0</v>
      </c>
      <c r="R277" s="36">
        <f>SUMIFS(СВЦЭМ!$H$40:$H$783,СВЦЭМ!$A$40:$A$783,$A277,СВЦЭМ!$B$39:$B$782,R$260)+'СЕТ СН'!$F$12</f>
        <v>0</v>
      </c>
      <c r="S277" s="36">
        <f>SUMIFS(СВЦЭМ!$H$40:$H$783,СВЦЭМ!$A$40:$A$783,$A277,СВЦЭМ!$B$39:$B$782,S$260)+'СЕТ СН'!$F$12</f>
        <v>0</v>
      </c>
      <c r="T277" s="36">
        <f>SUMIFS(СВЦЭМ!$H$40:$H$783,СВЦЭМ!$A$40:$A$783,$A277,СВЦЭМ!$B$39:$B$782,T$260)+'СЕТ СН'!$F$12</f>
        <v>0</v>
      </c>
      <c r="U277" s="36">
        <f>SUMIFS(СВЦЭМ!$H$40:$H$783,СВЦЭМ!$A$40:$A$783,$A277,СВЦЭМ!$B$39:$B$782,U$260)+'СЕТ СН'!$F$12</f>
        <v>0</v>
      </c>
      <c r="V277" s="36">
        <f>SUMIFS(СВЦЭМ!$H$40:$H$783,СВЦЭМ!$A$40:$A$783,$A277,СВЦЭМ!$B$39:$B$782,V$260)+'СЕТ СН'!$F$12</f>
        <v>0</v>
      </c>
      <c r="W277" s="36">
        <f>SUMIFS(СВЦЭМ!$H$40:$H$783,СВЦЭМ!$A$40:$A$783,$A277,СВЦЭМ!$B$39:$B$782,W$260)+'СЕТ СН'!$F$12</f>
        <v>0</v>
      </c>
      <c r="X277" s="36">
        <f>SUMIFS(СВЦЭМ!$H$40:$H$783,СВЦЭМ!$A$40:$A$783,$A277,СВЦЭМ!$B$39:$B$782,X$260)+'СЕТ СН'!$F$12</f>
        <v>0</v>
      </c>
      <c r="Y277" s="36">
        <f>SUMIFS(СВЦЭМ!$H$40:$H$783,СВЦЭМ!$A$40:$A$783,$A277,СВЦЭМ!$B$39:$B$782,Y$260)+'СЕТ СН'!$F$12</f>
        <v>0</v>
      </c>
    </row>
    <row r="278" spans="1:25" ht="15.75" hidden="1" x14ac:dyDescent="0.2">
      <c r="A278" s="35">
        <f t="shared" si="7"/>
        <v>45003</v>
      </c>
      <c r="B278" s="36">
        <f>SUMIFS(СВЦЭМ!$H$40:$H$783,СВЦЭМ!$A$40:$A$783,$A278,СВЦЭМ!$B$39:$B$782,B$260)+'СЕТ СН'!$F$12</f>
        <v>0</v>
      </c>
      <c r="C278" s="36">
        <f>SUMIFS(СВЦЭМ!$H$40:$H$783,СВЦЭМ!$A$40:$A$783,$A278,СВЦЭМ!$B$39:$B$782,C$260)+'СЕТ СН'!$F$12</f>
        <v>0</v>
      </c>
      <c r="D278" s="36">
        <f>SUMIFS(СВЦЭМ!$H$40:$H$783,СВЦЭМ!$A$40:$A$783,$A278,СВЦЭМ!$B$39:$B$782,D$260)+'СЕТ СН'!$F$12</f>
        <v>0</v>
      </c>
      <c r="E278" s="36">
        <f>SUMIFS(СВЦЭМ!$H$40:$H$783,СВЦЭМ!$A$40:$A$783,$A278,СВЦЭМ!$B$39:$B$782,E$260)+'СЕТ СН'!$F$12</f>
        <v>0</v>
      </c>
      <c r="F278" s="36">
        <f>SUMIFS(СВЦЭМ!$H$40:$H$783,СВЦЭМ!$A$40:$A$783,$A278,СВЦЭМ!$B$39:$B$782,F$260)+'СЕТ СН'!$F$12</f>
        <v>0</v>
      </c>
      <c r="G278" s="36">
        <f>SUMIFS(СВЦЭМ!$H$40:$H$783,СВЦЭМ!$A$40:$A$783,$A278,СВЦЭМ!$B$39:$B$782,G$260)+'СЕТ СН'!$F$12</f>
        <v>0</v>
      </c>
      <c r="H278" s="36">
        <f>SUMIFS(СВЦЭМ!$H$40:$H$783,СВЦЭМ!$A$40:$A$783,$A278,СВЦЭМ!$B$39:$B$782,H$260)+'СЕТ СН'!$F$12</f>
        <v>0</v>
      </c>
      <c r="I278" s="36">
        <f>SUMIFS(СВЦЭМ!$H$40:$H$783,СВЦЭМ!$A$40:$A$783,$A278,СВЦЭМ!$B$39:$B$782,I$260)+'СЕТ СН'!$F$12</f>
        <v>0</v>
      </c>
      <c r="J278" s="36">
        <f>SUMIFS(СВЦЭМ!$H$40:$H$783,СВЦЭМ!$A$40:$A$783,$A278,СВЦЭМ!$B$39:$B$782,J$260)+'СЕТ СН'!$F$12</f>
        <v>0</v>
      </c>
      <c r="K278" s="36">
        <f>SUMIFS(СВЦЭМ!$H$40:$H$783,СВЦЭМ!$A$40:$A$783,$A278,СВЦЭМ!$B$39:$B$782,K$260)+'СЕТ СН'!$F$12</f>
        <v>0</v>
      </c>
      <c r="L278" s="36">
        <f>SUMIFS(СВЦЭМ!$H$40:$H$783,СВЦЭМ!$A$40:$A$783,$A278,СВЦЭМ!$B$39:$B$782,L$260)+'СЕТ СН'!$F$12</f>
        <v>0</v>
      </c>
      <c r="M278" s="36">
        <f>SUMIFS(СВЦЭМ!$H$40:$H$783,СВЦЭМ!$A$40:$A$783,$A278,СВЦЭМ!$B$39:$B$782,M$260)+'СЕТ СН'!$F$12</f>
        <v>0</v>
      </c>
      <c r="N278" s="36">
        <f>SUMIFS(СВЦЭМ!$H$40:$H$783,СВЦЭМ!$A$40:$A$783,$A278,СВЦЭМ!$B$39:$B$782,N$260)+'СЕТ СН'!$F$12</f>
        <v>0</v>
      </c>
      <c r="O278" s="36">
        <f>SUMIFS(СВЦЭМ!$H$40:$H$783,СВЦЭМ!$A$40:$A$783,$A278,СВЦЭМ!$B$39:$B$782,O$260)+'СЕТ СН'!$F$12</f>
        <v>0</v>
      </c>
      <c r="P278" s="36">
        <f>SUMIFS(СВЦЭМ!$H$40:$H$783,СВЦЭМ!$A$40:$A$783,$A278,СВЦЭМ!$B$39:$B$782,P$260)+'СЕТ СН'!$F$12</f>
        <v>0</v>
      </c>
      <c r="Q278" s="36">
        <f>SUMIFS(СВЦЭМ!$H$40:$H$783,СВЦЭМ!$A$40:$A$783,$A278,СВЦЭМ!$B$39:$B$782,Q$260)+'СЕТ СН'!$F$12</f>
        <v>0</v>
      </c>
      <c r="R278" s="36">
        <f>SUMIFS(СВЦЭМ!$H$40:$H$783,СВЦЭМ!$A$40:$A$783,$A278,СВЦЭМ!$B$39:$B$782,R$260)+'СЕТ СН'!$F$12</f>
        <v>0</v>
      </c>
      <c r="S278" s="36">
        <f>SUMIFS(СВЦЭМ!$H$40:$H$783,СВЦЭМ!$A$40:$A$783,$A278,СВЦЭМ!$B$39:$B$782,S$260)+'СЕТ СН'!$F$12</f>
        <v>0</v>
      </c>
      <c r="T278" s="36">
        <f>SUMIFS(СВЦЭМ!$H$40:$H$783,СВЦЭМ!$A$40:$A$783,$A278,СВЦЭМ!$B$39:$B$782,T$260)+'СЕТ СН'!$F$12</f>
        <v>0</v>
      </c>
      <c r="U278" s="36">
        <f>SUMIFS(СВЦЭМ!$H$40:$H$783,СВЦЭМ!$A$40:$A$783,$A278,СВЦЭМ!$B$39:$B$782,U$260)+'СЕТ СН'!$F$12</f>
        <v>0</v>
      </c>
      <c r="V278" s="36">
        <f>SUMIFS(СВЦЭМ!$H$40:$H$783,СВЦЭМ!$A$40:$A$783,$A278,СВЦЭМ!$B$39:$B$782,V$260)+'СЕТ СН'!$F$12</f>
        <v>0</v>
      </c>
      <c r="W278" s="36">
        <f>SUMIFS(СВЦЭМ!$H$40:$H$783,СВЦЭМ!$A$40:$A$783,$A278,СВЦЭМ!$B$39:$B$782,W$260)+'СЕТ СН'!$F$12</f>
        <v>0</v>
      </c>
      <c r="X278" s="36">
        <f>SUMIFS(СВЦЭМ!$H$40:$H$783,СВЦЭМ!$A$40:$A$783,$A278,СВЦЭМ!$B$39:$B$782,X$260)+'СЕТ СН'!$F$12</f>
        <v>0</v>
      </c>
      <c r="Y278" s="36">
        <f>SUMIFS(СВЦЭМ!$H$40:$H$783,СВЦЭМ!$A$40:$A$783,$A278,СВЦЭМ!$B$39:$B$782,Y$260)+'СЕТ СН'!$F$12</f>
        <v>0</v>
      </c>
    </row>
    <row r="279" spans="1:25" ht="15.75" hidden="1" x14ac:dyDescent="0.2">
      <c r="A279" s="35">
        <f t="shared" si="7"/>
        <v>45004</v>
      </c>
      <c r="B279" s="36">
        <f>SUMIFS(СВЦЭМ!$H$40:$H$783,СВЦЭМ!$A$40:$A$783,$A279,СВЦЭМ!$B$39:$B$782,B$260)+'СЕТ СН'!$F$12</f>
        <v>0</v>
      </c>
      <c r="C279" s="36">
        <f>SUMIFS(СВЦЭМ!$H$40:$H$783,СВЦЭМ!$A$40:$A$783,$A279,СВЦЭМ!$B$39:$B$782,C$260)+'СЕТ СН'!$F$12</f>
        <v>0</v>
      </c>
      <c r="D279" s="36">
        <f>SUMIFS(СВЦЭМ!$H$40:$H$783,СВЦЭМ!$A$40:$A$783,$A279,СВЦЭМ!$B$39:$B$782,D$260)+'СЕТ СН'!$F$12</f>
        <v>0</v>
      </c>
      <c r="E279" s="36">
        <f>SUMIFS(СВЦЭМ!$H$40:$H$783,СВЦЭМ!$A$40:$A$783,$A279,СВЦЭМ!$B$39:$B$782,E$260)+'СЕТ СН'!$F$12</f>
        <v>0</v>
      </c>
      <c r="F279" s="36">
        <f>SUMIFS(СВЦЭМ!$H$40:$H$783,СВЦЭМ!$A$40:$A$783,$A279,СВЦЭМ!$B$39:$B$782,F$260)+'СЕТ СН'!$F$12</f>
        <v>0</v>
      </c>
      <c r="G279" s="36">
        <f>SUMIFS(СВЦЭМ!$H$40:$H$783,СВЦЭМ!$A$40:$A$783,$A279,СВЦЭМ!$B$39:$B$782,G$260)+'СЕТ СН'!$F$12</f>
        <v>0</v>
      </c>
      <c r="H279" s="36">
        <f>SUMIFS(СВЦЭМ!$H$40:$H$783,СВЦЭМ!$A$40:$A$783,$A279,СВЦЭМ!$B$39:$B$782,H$260)+'СЕТ СН'!$F$12</f>
        <v>0</v>
      </c>
      <c r="I279" s="36">
        <f>SUMIFS(СВЦЭМ!$H$40:$H$783,СВЦЭМ!$A$40:$A$783,$A279,СВЦЭМ!$B$39:$B$782,I$260)+'СЕТ СН'!$F$12</f>
        <v>0</v>
      </c>
      <c r="J279" s="36">
        <f>SUMIFS(СВЦЭМ!$H$40:$H$783,СВЦЭМ!$A$40:$A$783,$A279,СВЦЭМ!$B$39:$B$782,J$260)+'СЕТ СН'!$F$12</f>
        <v>0</v>
      </c>
      <c r="K279" s="36">
        <f>SUMIFS(СВЦЭМ!$H$40:$H$783,СВЦЭМ!$A$40:$A$783,$A279,СВЦЭМ!$B$39:$B$782,K$260)+'СЕТ СН'!$F$12</f>
        <v>0</v>
      </c>
      <c r="L279" s="36">
        <f>SUMIFS(СВЦЭМ!$H$40:$H$783,СВЦЭМ!$A$40:$A$783,$A279,СВЦЭМ!$B$39:$B$782,L$260)+'СЕТ СН'!$F$12</f>
        <v>0</v>
      </c>
      <c r="M279" s="36">
        <f>SUMIFS(СВЦЭМ!$H$40:$H$783,СВЦЭМ!$A$40:$A$783,$A279,СВЦЭМ!$B$39:$B$782,M$260)+'СЕТ СН'!$F$12</f>
        <v>0</v>
      </c>
      <c r="N279" s="36">
        <f>SUMIFS(СВЦЭМ!$H$40:$H$783,СВЦЭМ!$A$40:$A$783,$A279,СВЦЭМ!$B$39:$B$782,N$260)+'СЕТ СН'!$F$12</f>
        <v>0</v>
      </c>
      <c r="O279" s="36">
        <f>SUMIFS(СВЦЭМ!$H$40:$H$783,СВЦЭМ!$A$40:$A$783,$A279,СВЦЭМ!$B$39:$B$782,O$260)+'СЕТ СН'!$F$12</f>
        <v>0</v>
      </c>
      <c r="P279" s="36">
        <f>SUMIFS(СВЦЭМ!$H$40:$H$783,СВЦЭМ!$A$40:$A$783,$A279,СВЦЭМ!$B$39:$B$782,P$260)+'СЕТ СН'!$F$12</f>
        <v>0</v>
      </c>
      <c r="Q279" s="36">
        <f>SUMIFS(СВЦЭМ!$H$40:$H$783,СВЦЭМ!$A$40:$A$783,$A279,СВЦЭМ!$B$39:$B$782,Q$260)+'СЕТ СН'!$F$12</f>
        <v>0</v>
      </c>
      <c r="R279" s="36">
        <f>SUMIFS(СВЦЭМ!$H$40:$H$783,СВЦЭМ!$A$40:$A$783,$A279,СВЦЭМ!$B$39:$B$782,R$260)+'СЕТ СН'!$F$12</f>
        <v>0</v>
      </c>
      <c r="S279" s="36">
        <f>SUMIFS(СВЦЭМ!$H$40:$H$783,СВЦЭМ!$A$40:$A$783,$A279,СВЦЭМ!$B$39:$B$782,S$260)+'СЕТ СН'!$F$12</f>
        <v>0</v>
      </c>
      <c r="T279" s="36">
        <f>SUMIFS(СВЦЭМ!$H$40:$H$783,СВЦЭМ!$A$40:$A$783,$A279,СВЦЭМ!$B$39:$B$782,T$260)+'СЕТ СН'!$F$12</f>
        <v>0</v>
      </c>
      <c r="U279" s="36">
        <f>SUMIFS(СВЦЭМ!$H$40:$H$783,СВЦЭМ!$A$40:$A$783,$A279,СВЦЭМ!$B$39:$B$782,U$260)+'СЕТ СН'!$F$12</f>
        <v>0</v>
      </c>
      <c r="V279" s="36">
        <f>SUMIFS(СВЦЭМ!$H$40:$H$783,СВЦЭМ!$A$40:$A$783,$A279,СВЦЭМ!$B$39:$B$782,V$260)+'СЕТ СН'!$F$12</f>
        <v>0</v>
      </c>
      <c r="W279" s="36">
        <f>SUMIFS(СВЦЭМ!$H$40:$H$783,СВЦЭМ!$A$40:$A$783,$A279,СВЦЭМ!$B$39:$B$782,W$260)+'СЕТ СН'!$F$12</f>
        <v>0</v>
      </c>
      <c r="X279" s="36">
        <f>SUMIFS(СВЦЭМ!$H$40:$H$783,СВЦЭМ!$A$40:$A$783,$A279,СВЦЭМ!$B$39:$B$782,X$260)+'СЕТ СН'!$F$12</f>
        <v>0</v>
      </c>
      <c r="Y279" s="36">
        <f>SUMIFS(СВЦЭМ!$H$40:$H$783,СВЦЭМ!$A$40:$A$783,$A279,СВЦЭМ!$B$39:$B$782,Y$260)+'СЕТ СН'!$F$12</f>
        <v>0</v>
      </c>
    </row>
    <row r="280" spans="1:25" ht="15.75" hidden="1" x14ac:dyDescent="0.2">
      <c r="A280" s="35">
        <f t="shared" si="7"/>
        <v>45005</v>
      </c>
      <c r="B280" s="36">
        <f>SUMIFS(СВЦЭМ!$H$40:$H$783,СВЦЭМ!$A$40:$A$783,$A280,СВЦЭМ!$B$39:$B$782,B$260)+'СЕТ СН'!$F$12</f>
        <v>0</v>
      </c>
      <c r="C280" s="36">
        <f>SUMIFS(СВЦЭМ!$H$40:$H$783,СВЦЭМ!$A$40:$A$783,$A280,СВЦЭМ!$B$39:$B$782,C$260)+'СЕТ СН'!$F$12</f>
        <v>0</v>
      </c>
      <c r="D280" s="36">
        <f>SUMIFS(СВЦЭМ!$H$40:$H$783,СВЦЭМ!$A$40:$A$783,$A280,СВЦЭМ!$B$39:$B$782,D$260)+'СЕТ СН'!$F$12</f>
        <v>0</v>
      </c>
      <c r="E280" s="36">
        <f>SUMIFS(СВЦЭМ!$H$40:$H$783,СВЦЭМ!$A$40:$A$783,$A280,СВЦЭМ!$B$39:$B$782,E$260)+'СЕТ СН'!$F$12</f>
        <v>0</v>
      </c>
      <c r="F280" s="36">
        <f>SUMIFS(СВЦЭМ!$H$40:$H$783,СВЦЭМ!$A$40:$A$783,$A280,СВЦЭМ!$B$39:$B$782,F$260)+'СЕТ СН'!$F$12</f>
        <v>0</v>
      </c>
      <c r="G280" s="36">
        <f>SUMIFS(СВЦЭМ!$H$40:$H$783,СВЦЭМ!$A$40:$A$783,$A280,СВЦЭМ!$B$39:$B$782,G$260)+'СЕТ СН'!$F$12</f>
        <v>0</v>
      </c>
      <c r="H280" s="36">
        <f>SUMIFS(СВЦЭМ!$H$40:$H$783,СВЦЭМ!$A$40:$A$783,$A280,СВЦЭМ!$B$39:$B$782,H$260)+'СЕТ СН'!$F$12</f>
        <v>0</v>
      </c>
      <c r="I280" s="36">
        <f>SUMIFS(СВЦЭМ!$H$40:$H$783,СВЦЭМ!$A$40:$A$783,$A280,СВЦЭМ!$B$39:$B$782,I$260)+'СЕТ СН'!$F$12</f>
        <v>0</v>
      </c>
      <c r="J280" s="36">
        <f>SUMIFS(СВЦЭМ!$H$40:$H$783,СВЦЭМ!$A$40:$A$783,$A280,СВЦЭМ!$B$39:$B$782,J$260)+'СЕТ СН'!$F$12</f>
        <v>0</v>
      </c>
      <c r="K280" s="36">
        <f>SUMIFS(СВЦЭМ!$H$40:$H$783,СВЦЭМ!$A$40:$A$783,$A280,СВЦЭМ!$B$39:$B$782,K$260)+'СЕТ СН'!$F$12</f>
        <v>0</v>
      </c>
      <c r="L280" s="36">
        <f>SUMIFS(СВЦЭМ!$H$40:$H$783,СВЦЭМ!$A$40:$A$783,$A280,СВЦЭМ!$B$39:$B$782,L$260)+'СЕТ СН'!$F$12</f>
        <v>0</v>
      </c>
      <c r="M280" s="36">
        <f>SUMIFS(СВЦЭМ!$H$40:$H$783,СВЦЭМ!$A$40:$A$783,$A280,СВЦЭМ!$B$39:$B$782,M$260)+'СЕТ СН'!$F$12</f>
        <v>0</v>
      </c>
      <c r="N280" s="36">
        <f>SUMIFS(СВЦЭМ!$H$40:$H$783,СВЦЭМ!$A$40:$A$783,$A280,СВЦЭМ!$B$39:$B$782,N$260)+'СЕТ СН'!$F$12</f>
        <v>0</v>
      </c>
      <c r="O280" s="36">
        <f>SUMIFS(СВЦЭМ!$H$40:$H$783,СВЦЭМ!$A$40:$A$783,$A280,СВЦЭМ!$B$39:$B$782,O$260)+'СЕТ СН'!$F$12</f>
        <v>0</v>
      </c>
      <c r="P280" s="36">
        <f>SUMIFS(СВЦЭМ!$H$40:$H$783,СВЦЭМ!$A$40:$A$783,$A280,СВЦЭМ!$B$39:$B$782,P$260)+'СЕТ СН'!$F$12</f>
        <v>0</v>
      </c>
      <c r="Q280" s="36">
        <f>SUMIFS(СВЦЭМ!$H$40:$H$783,СВЦЭМ!$A$40:$A$783,$A280,СВЦЭМ!$B$39:$B$782,Q$260)+'СЕТ СН'!$F$12</f>
        <v>0</v>
      </c>
      <c r="R280" s="36">
        <f>SUMIFS(СВЦЭМ!$H$40:$H$783,СВЦЭМ!$A$40:$A$783,$A280,СВЦЭМ!$B$39:$B$782,R$260)+'СЕТ СН'!$F$12</f>
        <v>0</v>
      </c>
      <c r="S280" s="36">
        <f>SUMIFS(СВЦЭМ!$H$40:$H$783,СВЦЭМ!$A$40:$A$783,$A280,СВЦЭМ!$B$39:$B$782,S$260)+'СЕТ СН'!$F$12</f>
        <v>0</v>
      </c>
      <c r="T280" s="36">
        <f>SUMIFS(СВЦЭМ!$H$40:$H$783,СВЦЭМ!$A$40:$A$783,$A280,СВЦЭМ!$B$39:$B$782,T$260)+'СЕТ СН'!$F$12</f>
        <v>0</v>
      </c>
      <c r="U280" s="36">
        <f>SUMIFS(СВЦЭМ!$H$40:$H$783,СВЦЭМ!$A$40:$A$783,$A280,СВЦЭМ!$B$39:$B$782,U$260)+'СЕТ СН'!$F$12</f>
        <v>0</v>
      </c>
      <c r="V280" s="36">
        <f>SUMIFS(СВЦЭМ!$H$40:$H$783,СВЦЭМ!$A$40:$A$783,$A280,СВЦЭМ!$B$39:$B$782,V$260)+'СЕТ СН'!$F$12</f>
        <v>0</v>
      </c>
      <c r="W280" s="36">
        <f>SUMIFS(СВЦЭМ!$H$40:$H$783,СВЦЭМ!$A$40:$A$783,$A280,СВЦЭМ!$B$39:$B$782,W$260)+'СЕТ СН'!$F$12</f>
        <v>0</v>
      </c>
      <c r="X280" s="36">
        <f>SUMIFS(СВЦЭМ!$H$40:$H$783,СВЦЭМ!$A$40:$A$783,$A280,СВЦЭМ!$B$39:$B$782,X$260)+'СЕТ СН'!$F$12</f>
        <v>0</v>
      </c>
      <c r="Y280" s="36">
        <f>SUMIFS(СВЦЭМ!$H$40:$H$783,СВЦЭМ!$A$40:$A$783,$A280,СВЦЭМ!$B$39:$B$782,Y$260)+'СЕТ СН'!$F$12</f>
        <v>0</v>
      </c>
    </row>
    <row r="281" spans="1:25" ht="15.75" hidden="1" x14ac:dyDescent="0.2">
      <c r="A281" s="35">
        <f t="shared" si="7"/>
        <v>45006</v>
      </c>
      <c r="B281" s="36">
        <f>SUMIFS(СВЦЭМ!$H$40:$H$783,СВЦЭМ!$A$40:$A$783,$A281,СВЦЭМ!$B$39:$B$782,B$260)+'СЕТ СН'!$F$12</f>
        <v>0</v>
      </c>
      <c r="C281" s="36">
        <f>SUMIFS(СВЦЭМ!$H$40:$H$783,СВЦЭМ!$A$40:$A$783,$A281,СВЦЭМ!$B$39:$B$782,C$260)+'СЕТ СН'!$F$12</f>
        <v>0</v>
      </c>
      <c r="D281" s="36">
        <f>SUMIFS(СВЦЭМ!$H$40:$H$783,СВЦЭМ!$A$40:$A$783,$A281,СВЦЭМ!$B$39:$B$782,D$260)+'СЕТ СН'!$F$12</f>
        <v>0</v>
      </c>
      <c r="E281" s="36">
        <f>SUMIFS(СВЦЭМ!$H$40:$H$783,СВЦЭМ!$A$40:$A$783,$A281,СВЦЭМ!$B$39:$B$782,E$260)+'СЕТ СН'!$F$12</f>
        <v>0</v>
      </c>
      <c r="F281" s="36">
        <f>SUMIFS(СВЦЭМ!$H$40:$H$783,СВЦЭМ!$A$40:$A$783,$A281,СВЦЭМ!$B$39:$B$782,F$260)+'СЕТ СН'!$F$12</f>
        <v>0</v>
      </c>
      <c r="G281" s="36">
        <f>SUMIFS(СВЦЭМ!$H$40:$H$783,СВЦЭМ!$A$40:$A$783,$A281,СВЦЭМ!$B$39:$B$782,G$260)+'СЕТ СН'!$F$12</f>
        <v>0</v>
      </c>
      <c r="H281" s="36">
        <f>SUMIFS(СВЦЭМ!$H$40:$H$783,СВЦЭМ!$A$40:$A$783,$A281,СВЦЭМ!$B$39:$B$782,H$260)+'СЕТ СН'!$F$12</f>
        <v>0</v>
      </c>
      <c r="I281" s="36">
        <f>SUMIFS(СВЦЭМ!$H$40:$H$783,СВЦЭМ!$A$40:$A$783,$A281,СВЦЭМ!$B$39:$B$782,I$260)+'СЕТ СН'!$F$12</f>
        <v>0</v>
      </c>
      <c r="J281" s="36">
        <f>SUMIFS(СВЦЭМ!$H$40:$H$783,СВЦЭМ!$A$40:$A$783,$A281,СВЦЭМ!$B$39:$B$782,J$260)+'СЕТ СН'!$F$12</f>
        <v>0</v>
      </c>
      <c r="K281" s="36">
        <f>SUMIFS(СВЦЭМ!$H$40:$H$783,СВЦЭМ!$A$40:$A$783,$A281,СВЦЭМ!$B$39:$B$782,K$260)+'СЕТ СН'!$F$12</f>
        <v>0</v>
      </c>
      <c r="L281" s="36">
        <f>SUMIFS(СВЦЭМ!$H$40:$H$783,СВЦЭМ!$A$40:$A$783,$A281,СВЦЭМ!$B$39:$B$782,L$260)+'СЕТ СН'!$F$12</f>
        <v>0</v>
      </c>
      <c r="M281" s="36">
        <f>SUMIFS(СВЦЭМ!$H$40:$H$783,СВЦЭМ!$A$40:$A$783,$A281,СВЦЭМ!$B$39:$B$782,M$260)+'СЕТ СН'!$F$12</f>
        <v>0</v>
      </c>
      <c r="N281" s="36">
        <f>SUMIFS(СВЦЭМ!$H$40:$H$783,СВЦЭМ!$A$40:$A$783,$A281,СВЦЭМ!$B$39:$B$782,N$260)+'СЕТ СН'!$F$12</f>
        <v>0</v>
      </c>
      <c r="O281" s="36">
        <f>SUMIFS(СВЦЭМ!$H$40:$H$783,СВЦЭМ!$A$40:$A$783,$A281,СВЦЭМ!$B$39:$B$782,O$260)+'СЕТ СН'!$F$12</f>
        <v>0</v>
      </c>
      <c r="P281" s="36">
        <f>SUMIFS(СВЦЭМ!$H$40:$H$783,СВЦЭМ!$A$40:$A$783,$A281,СВЦЭМ!$B$39:$B$782,P$260)+'СЕТ СН'!$F$12</f>
        <v>0</v>
      </c>
      <c r="Q281" s="36">
        <f>SUMIFS(СВЦЭМ!$H$40:$H$783,СВЦЭМ!$A$40:$A$783,$A281,СВЦЭМ!$B$39:$B$782,Q$260)+'СЕТ СН'!$F$12</f>
        <v>0</v>
      </c>
      <c r="R281" s="36">
        <f>SUMIFS(СВЦЭМ!$H$40:$H$783,СВЦЭМ!$A$40:$A$783,$A281,СВЦЭМ!$B$39:$B$782,R$260)+'СЕТ СН'!$F$12</f>
        <v>0</v>
      </c>
      <c r="S281" s="36">
        <f>SUMIFS(СВЦЭМ!$H$40:$H$783,СВЦЭМ!$A$40:$A$783,$A281,СВЦЭМ!$B$39:$B$782,S$260)+'СЕТ СН'!$F$12</f>
        <v>0</v>
      </c>
      <c r="T281" s="36">
        <f>SUMIFS(СВЦЭМ!$H$40:$H$783,СВЦЭМ!$A$40:$A$783,$A281,СВЦЭМ!$B$39:$B$782,T$260)+'СЕТ СН'!$F$12</f>
        <v>0</v>
      </c>
      <c r="U281" s="36">
        <f>SUMIFS(СВЦЭМ!$H$40:$H$783,СВЦЭМ!$A$40:$A$783,$A281,СВЦЭМ!$B$39:$B$782,U$260)+'СЕТ СН'!$F$12</f>
        <v>0</v>
      </c>
      <c r="V281" s="36">
        <f>SUMIFS(СВЦЭМ!$H$40:$H$783,СВЦЭМ!$A$40:$A$783,$A281,СВЦЭМ!$B$39:$B$782,V$260)+'СЕТ СН'!$F$12</f>
        <v>0</v>
      </c>
      <c r="W281" s="36">
        <f>SUMIFS(СВЦЭМ!$H$40:$H$783,СВЦЭМ!$A$40:$A$783,$A281,СВЦЭМ!$B$39:$B$782,W$260)+'СЕТ СН'!$F$12</f>
        <v>0</v>
      </c>
      <c r="X281" s="36">
        <f>SUMIFS(СВЦЭМ!$H$40:$H$783,СВЦЭМ!$A$40:$A$783,$A281,СВЦЭМ!$B$39:$B$782,X$260)+'СЕТ СН'!$F$12</f>
        <v>0</v>
      </c>
      <c r="Y281" s="36">
        <f>SUMIFS(СВЦЭМ!$H$40:$H$783,СВЦЭМ!$A$40:$A$783,$A281,СВЦЭМ!$B$39:$B$782,Y$260)+'СЕТ СН'!$F$12</f>
        <v>0</v>
      </c>
    </row>
    <row r="282" spans="1:25" ht="15.75" hidden="1" x14ac:dyDescent="0.2">
      <c r="A282" s="35">
        <f t="shared" si="7"/>
        <v>45007</v>
      </c>
      <c r="B282" s="36">
        <f>SUMIFS(СВЦЭМ!$H$40:$H$783,СВЦЭМ!$A$40:$A$783,$A282,СВЦЭМ!$B$39:$B$782,B$260)+'СЕТ СН'!$F$12</f>
        <v>0</v>
      </c>
      <c r="C282" s="36">
        <f>SUMIFS(СВЦЭМ!$H$40:$H$783,СВЦЭМ!$A$40:$A$783,$A282,СВЦЭМ!$B$39:$B$782,C$260)+'СЕТ СН'!$F$12</f>
        <v>0</v>
      </c>
      <c r="D282" s="36">
        <f>SUMIFS(СВЦЭМ!$H$40:$H$783,СВЦЭМ!$A$40:$A$783,$A282,СВЦЭМ!$B$39:$B$782,D$260)+'СЕТ СН'!$F$12</f>
        <v>0</v>
      </c>
      <c r="E282" s="36">
        <f>SUMIFS(СВЦЭМ!$H$40:$H$783,СВЦЭМ!$A$40:$A$783,$A282,СВЦЭМ!$B$39:$B$782,E$260)+'СЕТ СН'!$F$12</f>
        <v>0</v>
      </c>
      <c r="F282" s="36">
        <f>SUMIFS(СВЦЭМ!$H$40:$H$783,СВЦЭМ!$A$40:$A$783,$A282,СВЦЭМ!$B$39:$B$782,F$260)+'СЕТ СН'!$F$12</f>
        <v>0</v>
      </c>
      <c r="G282" s="36">
        <f>SUMIFS(СВЦЭМ!$H$40:$H$783,СВЦЭМ!$A$40:$A$783,$A282,СВЦЭМ!$B$39:$B$782,G$260)+'СЕТ СН'!$F$12</f>
        <v>0</v>
      </c>
      <c r="H282" s="36">
        <f>SUMIFS(СВЦЭМ!$H$40:$H$783,СВЦЭМ!$A$40:$A$783,$A282,СВЦЭМ!$B$39:$B$782,H$260)+'СЕТ СН'!$F$12</f>
        <v>0</v>
      </c>
      <c r="I282" s="36">
        <f>SUMIFS(СВЦЭМ!$H$40:$H$783,СВЦЭМ!$A$40:$A$783,$A282,СВЦЭМ!$B$39:$B$782,I$260)+'СЕТ СН'!$F$12</f>
        <v>0</v>
      </c>
      <c r="J282" s="36">
        <f>SUMIFS(СВЦЭМ!$H$40:$H$783,СВЦЭМ!$A$40:$A$783,$A282,СВЦЭМ!$B$39:$B$782,J$260)+'СЕТ СН'!$F$12</f>
        <v>0</v>
      </c>
      <c r="K282" s="36">
        <f>SUMIFS(СВЦЭМ!$H$40:$H$783,СВЦЭМ!$A$40:$A$783,$A282,СВЦЭМ!$B$39:$B$782,K$260)+'СЕТ СН'!$F$12</f>
        <v>0</v>
      </c>
      <c r="L282" s="36">
        <f>SUMIFS(СВЦЭМ!$H$40:$H$783,СВЦЭМ!$A$40:$A$783,$A282,СВЦЭМ!$B$39:$B$782,L$260)+'СЕТ СН'!$F$12</f>
        <v>0</v>
      </c>
      <c r="M282" s="36">
        <f>SUMIFS(СВЦЭМ!$H$40:$H$783,СВЦЭМ!$A$40:$A$783,$A282,СВЦЭМ!$B$39:$B$782,M$260)+'СЕТ СН'!$F$12</f>
        <v>0</v>
      </c>
      <c r="N282" s="36">
        <f>SUMIFS(СВЦЭМ!$H$40:$H$783,СВЦЭМ!$A$40:$A$783,$A282,СВЦЭМ!$B$39:$B$782,N$260)+'СЕТ СН'!$F$12</f>
        <v>0</v>
      </c>
      <c r="O282" s="36">
        <f>SUMIFS(СВЦЭМ!$H$40:$H$783,СВЦЭМ!$A$40:$A$783,$A282,СВЦЭМ!$B$39:$B$782,O$260)+'СЕТ СН'!$F$12</f>
        <v>0</v>
      </c>
      <c r="P282" s="36">
        <f>SUMIFS(СВЦЭМ!$H$40:$H$783,СВЦЭМ!$A$40:$A$783,$A282,СВЦЭМ!$B$39:$B$782,P$260)+'СЕТ СН'!$F$12</f>
        <v>0</v>
      </c>
      <c r="Q282" s="36">
        <f>SUMIFS(СВЦЭМ!$H$40:$H$783,СВЦЭМ!$A$40:$A$783,$A282,СВЦЭМ!$B$39:$B$782,Q$260)+'СЕТ СН'!$F$12</f>
        <v>0</v>
      </c>
      <c r="R282" s="36">
        <f>SUMIFS(СВЦЭМ!$H$40:$H$783,СВЦЭМ!$A$40:$A$783,$A282,СВЦЭМ!$B$39:$B$782,R$260)+'СЕТ СН'!$F$12</f>
        <v>0</v>
      </c>
      <c r="S282" s="36">
        <f>SUMIFS(СВЦЭМ!$H$40:$H$783,СВЦЭМ!$A$40:$A$783,$A282,СВЦЭМ!$B$39:$B$782,S$260)+'СЕТ СН'!$F$12</f>
        <v>0</v>
      </c>
      <c r="T282" s="36">
        <f>SUMIFS(СВЦЭМ!$H$40:$H$783,СВЦЭМ!$A$40:$A$783,$A282,СВЦЭМ!$B$39:$B$782,T$260)+'СЕТ СН'!$F$12</f>
        <v>0</v>
      </c>
      <c r="U282" s="36">
        <f>SUMIFS(СВЦЭМ!$H$40:$H$783,СВЦЭМ!$A$40:$A$783,$A282,СВЦЭМ!$B$39:$B$782,U$260)+'СЕТ СН'!$F$12</f>
        <v>0</v>
      </c>
      <c r="V282" s="36">
        <f>SUMIFS(СВЦЭМ!$H$40:$H$783,СВЦЭМ!$A$40:$A$783,$A282,СВЦЭМ!$B$39:$B$782,V$260)+'СЕТ СН'!$F$12</f>
        <v>0</v>
      </c>
      <c r="W282" s="36">
        <f>SUMIFS(СВЦЭМ!$H$40:$H$783,СВЦЭМ!$A$40:$A$783,$A282,СВЦЭМ!$B$39:$B$782,W$260)+'СЕТ СН'!$F$12</f>
        <v>0</v>
      </c>
      <c r="X282" s="36">
        <f>SUMIFS(СВЦЭМ!$H$40:$H$783,СВЦЭМ!$A$40:$A$783,$A282,СВЦЭМ!$B$39:$B$782,X$260)+'СЕТ СН'!$F$12</f>
        <v>0</v>
      </c>
      <c r="Y282" s="36">
        <f>SUMIFS(СВЦЭМ!$H$40:$H$783,СВЦЭМ!$A$40:$A$783,$A282,СВЦЭМ!$B$39:$B$782,Y$260)+'СЕТ СН'!$F$12</f>
        <v>0</v>
      </c>
    </row>
    <row r="283" spans="1:25" ht="15.75" hidden="1" x14ac:dyDescent="0.2">
      <c r="A283" s="35">
        <f t="shared" si="7"/>
        <v>45008</v>
      </c>
      <c r="B283" s="36">
        <f>SUMIFS(СВЦЭМ!$H$40:$H$783,СВЦЭМ!$A$40:$A$783,$A283,СВЦЭМ!$B$39:$B$782,B$260)+'СЕТ СН'!$F$12</f>
        <v>0</v>
      </c>
      <c r="C283" s="36">
        <f>SUMIFS(СВЦЭМ!$H$40:$H$783,СВЦЭМ!$A$40:$A$783,$A283,СВЦЭМ!$B$39:$B$782,C$260)+'СЕТ СН'!$F$12</f>
        <v>0</v>
      </c>
      <c r="D283" s="36">
        <f>SUMIFS(СВЦЭМ!$H$40:$H$783,СВЦЭМ!$A$40:$A$783,$A283,СВЦЭМ!$B$39:$B$782,D$260)+'СЕТ СН'!$F$12</f>
        <v>0</v>
      </c>
      <c r="E283" s="36">
        <f>SUMIFS(СВЦЭМ!$H$40:$H$783,СВЦЭМ!$A$40:$A$783,$A283,СВЦЭМ!$B$39:$B$782,E$260)+'СЕТ СН'!$F$12</f>
        <v>0</v>
      </c>
      <c r="F283" s="36">
        <f>SUMIFS(СВЦЭМ!$H$40:$H$783,СВЦЭМ!$A$40:$A$783,$A283,СВЦЭМ!$B$39:$B$782,F$260)+'СЕТ СН'!$F$12</f>
        <v>0</v>
      </c>
      <c r="G283" s="36">
        <f>SUMIFS(СВЦЭМ!$H$40:$H$783,СВЦЭМ!$A$40:$A$783,$A283,СВЦЭМ!$B$39:$B$782,G$260)+'СЕТ СН'!$F$12</f>
        <v>0</v>
      </c>
      <c r="H283" s="36">
        <f>SUMIFS(СВЦЭМ!$H$40:$H$783,СВЦЭМ!$A$40:$A$783,$A283,СВЦЭМ!$B$39:$B$782,H$260)+'СЕТ СН'!$F$12</f>
        <v>0</v>
      </c>
      <c r="I283" s="36">
        <f>SUMIFS(СВЦЭМ!$H$40:$H$783,СВЦЭМ!$A$40:$A$783,$A283,СВЦЭМ!$B$39:$B$782,I$260)+'СЕТ СН'!$F$12</f>
        <v>0</v>
      </c>
      <c r="J283" s="36">
        <f>SUMIFS(СВЦЭМ!$H$40:$H$783,СВЦЭМ!$A$40:$A$783,$A283,СВЦЭМ!$B$39:$B$782,J$260)+'СЕТ СН'!$F$12</f>
        <v>0</v>
      </c>
      <c r="K283" s="36">
        <f>SUMIFS(СВЦЭМ!$H$40:$H$783,СВЦЭМ!$A$40:$A$783,$A283,СВЦЭМ!$B$39:$B$782,K$260)+'СЕТ СН'!$F$12</f>
        <v>0</v>
      </c>
      <c r="L283" s="36">
        <f>SUMIFS(СВЦЭМ!$H$40:$H$783,СВЦЭМ!$A$40:$A$783,$A283,СВЦЭМ!$B$39:$B$782,L$260)+'СЕТ СН'!$F$12</f>
        <v>0</v>
      </c>
      <c r="M283" s="36">
        <f>SUMIFS(СВЦЭМ!$H$40:$H$783,СВЦЭМ!$A$40:$A$783,$A283,СВЦЭМ!$B$39:$B$782,M$260)+'СЕТ СН'!$F$12</f>
        <v>0</v>
      </c>
      <c r="N283" s="36">
        <f>SUMIFS(СВЦЭМ!$H$40:$H$783,СВЦЭМ!$A$40:$A$783,$A283,СВЦЭМ!$B$39:$B$782,N$260)+'СЕТ СН'!$F$12</f>
        <v>0</v>
      </c>
      <c r="O283" s="36">
        <f>SUMIFS(СВЦЭМ!$H$40:$H$783,СВЦЭМ!$A$40:$A$783,$A283,СВЦЭМ!$B$39:$B$782,O$260)+'СЕТ СН'!$F$12</f>
        <v>0</v>
      </c>
      <c r="P283" s="36">
        <f>SUMIFS(СВЦЭМ!$H$40:$H$783,СВЦЭМ!$A$40:$A$783,$A283,СВЦЭМ!$B$39:$B$782,P$260)+'СЕТ СН'!$F$12</f>
        <v>0</v>
      </c>
      <c r="Q283" s="36">
        <f>SUMIFS(СВЦЭМ!$H$40:$H$783,СВЦЭМ!$A$40:$A$783,$A283,СВЦЭМ!$B$39:$B$782,Q$260)+'СЕТ СН'!$F$12</f>
        <v>0</v>
      </c>
      <c r="R283" s="36">
        <f>SUMIFS(СВЦЭМ!$H$40:$H$783,СВЦЭМ!$A$40:$A$783,$A283,СВЦЭМ!$B$39:$B$782,R$260)+'СЕТ СН'!$F$12</f>
        <v>0</v>
      </c>
      <c r="S283" s="36">
        <f>SUMIFS(СВЦЭМ!$H$40:$H$783,СВЦЭМ!$A$40:$A$783,$A283,СВЦЭМ!$B$39:$B$782,S$260)+'СЕТ СН'!$F$12</f>
        <v>0</v>
      </c>
      <c r="T283" s="36">
        <f>SUMIFS(СВЦЭМ!$H$40:$H$783,СВЦЭМ!$A$40:$A$783,$A283,СВЦЭМ!$B$39:$B$782,T$260)+'СЕТ СН'!$F$12</f>
        <v>0</v>
      </c>
      <c r="U283" s="36">
        <f>SUMIFS(СВЦЭМ!$H$40:$H$783,СВЦЭМ!$A$40:$A$783,$A283,СВЦЭМ!$B$39:$B$782,U$260)+'СЕТ СН'!$F$12</f>
        <v>0</v>
      </c>
      <c r="V283" s="36">
        <f>SUMIFS(СВЦЭМ!$H$40:$H$783,СВЦЭМ!$A$40:$A$783,$A283,СВЦЭМ!$B$39:$B$782,V$260)+'СЕТ СН'!$F$12</f>
        <v>0</v>
      </c>
      <c r="W283" s="36">
        <f>SUMIFS(СВЦЭМ!$H$40:$H$783,СВЦЭМ!$A$40:$A$783,$A283,СВЦЭМ!$B$39:$B$782,W$260)+'СЕТ СН'!$F$12</f>
        <v>0</v>
      </c>
      <c r="X283" s="36">
        <f>SUMIFS(СВЦЭМ!$H$40:$H$783,СВЦЭМ!$A$40:$A$783,$A283,СВЦЭМ!$B$39:$B$782,X$260)+'СЕТ СН'!$F$12</f>
        <v>0</v>
      </c>
      <c r="Y283" s="36">
        <f>SUMIFS(СВЦЭМ!$H$40:$H$783,СВЦЭМ!$A$40:$A$783,$A283,СВЦЭМ!$B$39:$B$782,Y$260)+'СЕТ СН'!$F$12</f>
        <v>0</v>
      </c>
    </row>
    <row r="284" spans="1:25" ht="15.75" hidden="1" x14ac:dyDescent="0.2">
      <c r="A284" s="35">
        <f t="shared" si="7"/>
        <v>45009</v>
      </c>
      <c r="B284" s="36">
        <f>SUMIFS(СВЦЭМ!$H$40:$H$783,СВЦЭМ!$A$40:$A$783,$A284,СВЦЭМ!$B$39:$B$782,B$260)+'СЕТ СН'!$F$12</f>
        <v>0</v>
      </c>
      <c r="C284" s="36">
        <f>SUMIFS(СВЦЭМ!$H$40:$H$783,СВЦЭМ!$A$40:$A$783,$A284,СВЦЭМ!$B$39:$B$782,C$260)+'СЕТ СН'!$F$12</f>
        <v>0</v>
      </c>
      <c r="D284" s="36">
        <f>SUMIFS(СВЦЭМ!$H$40:$H$783,СВЦЭМ!$A$40:$A$783,$A284,СВЦЭМ!$B$39:$B$782,D$260)+'СЕТ СН'!$F$12</f>
        <v>0</v>
      </c>
      <c r="E284" s="36">
        <f>SUMIFS(СВЦЭМ!$H$40:$H$783,СВЦЭМ!$A$40:$A$783,$A284,СВЦЭМ!$B$39:$B$782,E$260)+'СЕТ СН'!$F$12</f>
        <v>0</v>
      </c>
      <c r="F284" s="36">
        <f>SUMIFS(СВЦЭМ!$H$40:$H$783,СВЦЭМ!$A$40:$A$783,$A284,СВЦЭМ!$B$39:$B$782,F$260)+'СЕТ СН'!$F$12</f>
        <v>0</v>
      </c>
      <c r="G284" s="36">
        <f>SUMIFS(СВЦЭМ!$H$40:$H$783,СВЦЭМ!$A$40:$A$783,$A284,СВЦЭМ!$B$39:$B$782,G$260)+'СЕТ СН'!$F$12</f>
        <v>0</v>
      </c>
      <c r="H284" s="36">
        <f>SUMIFS(СВЦЭМ!$H$40:$H$783,СВЦЭМ!$A$40:$A$783,$A284,СВЦЭМ!$B$39:$B$782,H$260)+'СЕТ СН'!$F$12</f>
        <v>0</v>
      </c>
      <c r="I284" s="36">
        <f>SUMIFS(СВЦЭМ!$H$40:$H$783,СВЦЭМ!$A$40:$A$783,$A284,СВЦЭМ!$B$39:$B$782,I$260)+'СЕТ СН'!$F$12</f>
        <v>0</v>
      </c>
      <c r="J284" s="36">
        <f>SUMIFS(СВЦЭМ!$H$40:$H$783,СВЦЭМ!$A$40:$A$783,$A284,СВЦЭМ!$B$39:$B$782,J$260)+'СЕТ СН'!$F$12</f>
        <v>0</v>
      </c>
      <c r="K284" s="36">
        <f>SUMIFS(СВЦЭМ!$H$40:$H$783,СВЦЭМ!$A$40:$A$783,$A284,СВЦЭМ!$B$39:$B$782,K$260)+'СЕТ СН'!$F$12</f>
        <v>0</v>
      </c>
      <c r="L284" s="36">
        <f>SUMIFS(СВЦЭМ!$H$40:$H$783,СВЦЭМ!$A$40:$A$783,$A284,СВЦЭМ!$B$39:$B$782,L$260)+'СЕТ СН'!$F$12</f>
        <v>0</v>
      </c>
      <c r="M284" s="36">
        <f>SUMIFS(СВЦЭМ!$H$40:$H$783,СВЦЭМ!$A$40:$A$783,$A284,СВЦЭМ!$B$39:$B$782,M$260)+'СЕТ СН'!$F$12</f>
        <v>0</v>
      </c>
      <c r="N284" s="36">
        <f>SUMIFS(СВЦЭМ!$H$40:$H$783,СВЦЭМ!$A$40:$A$783,$A284,СВЦЭМ!$B$39:$B$782,N$260)+'СЕТ СН'!$F$12</f>
        <v>0</v>
      </c>
      <c r="O284" s="36">
        <f>SUMIFS(СВЦЭМ!$H$40:$H$783,СВЦЭМ!$A$40:$A$783,$A284,СВЦЭМ!$B$39:$B$782,O$260)+'СЕТ СН'!$F$12</f>
        <v>0</v>
      </c>
      <c r="P284" s="36">
        <f>SUMIFS(СВЦЭМ!$H$40:$H$783,СВЦЭМ!$A$40:$A$783,$A284,СВЦЭМ!$B$39:$B$782,P$260)+'СЕТ СН'!$F$12</f>
        <v>0</v>
      </c>
      <c r="Q284" s="36">
        <f>SUMIFS(СВЦЭМ!$H$40:$H$783,СВЦЭМ!$A$40:$A$783,$A284,СВЦЭМ!$B$39:$B$782,Q$260)+'СЕТ СН'!$F$12</f>
        <v>0</v>
      </c>
      <c r="R284" s="36">
        <f>SUMIFS(СВЦЭМ!$H$40:$H$783,СВЦЭМ!$A$40:$A$783,$A284,СВЦЭМ!$B$39:$B$782,R$260)+'СЕТ СН'!$F$12</f>
        <v>0</v>
      </c>
      <c r="S284" s="36">
        <f>SUMIFS(СВЦЭМ!$H$40:$H$783,СВЦЭМ!$A$40:$A$783,$A284,СВЦЭМ!$B$39:$B$782,S$260)+'СЕТ СН'!$F$12</f>
        <v>0</v>
      </c>
      <c r="T284" s="36">
        <f>SUMIFS(СВЦЭМ!$H$40:$H$783,СВЦЭМ!$A$40:$A$783,$A284,СВЦЭМ!$B$39:$B$782,T$260)+'СЕТ СН'!$F$12</f>
        <v>0</v>
      </c>
      <c r="U284" s="36">
        <f>SUMIFS(СВЦЭМ!$H$40:$H$783,СВЦЭМ!$A$40:$A$783,$A284,СВЦЭМ!$B$39:$B$782,U$260)+'СЕТ СН'!$F$12</f>
        <v>0</v>
      </c>
      <c r="V284" s="36">
        <f>SUMIFS(СВЦЭМ!$H$40:$H$783,СВЦЭМ!$A$40:$A$783,$A284,СВЦЭМ!$B$39:$B$782,V$260)+'СЕТ СН'!$F$12</f>
        <v>0</v>
      </c>
      <c r="W284" s="36">
        <f>SUMIFS(СВЦЭМ!$H$40:$H$783,СВЦЭМ!$A$40:$A$783,$A284,СВЦЭМ!$B$39:$B$782,W$260)+'СЕТ СН'!$F$12</f>
        <v>0</v>
      </c>
      <c r="X284" s="36">
        <f>SUMIFS(СВЦЭМ!$H$40:$H$783,СВЦЭМ!$A$40:$A$783,$A284,СВЦЭМ!$B$39:$B$782,X$260)+'СЕТ СН'!$F$12</f>
        <v>0</v>
      </c>
      <c r="Y284" s="36">
        <f>SUMIFS(СВЦЭМ!$H$40:$H$783,СВЦЭМ!$A$40:$A$783,$A284,СВЦЭМ!$B$39:$B$782,Y$260)+'СЕТ СН'!$F$12</f>
        <v>0</v>
      </c>
    </row>
    <row r="285" spans="1:25" ht="15.75" hidden="1" x14ac:dyDescent="0.2">
      <c r="A285" s="35">
        <f t="shared" si="7"/>
        <v>45010</v>
      </c>
      <c r="B285" s="36">
        <f>SUMIFS(СВЦЭМ!$H$40:$H$783,СВЦЭМ!$A$40:$A$783,$A285,СВЦЭМ!$B$39:$B$782,B$260)+'СЕТ СН'!$F$12</f>
        <v>0</v>
      </c>
      <c r="C285" s="36">
        <f>SUMIFS(СВЦЭМ!$H$40:$H$783,СВЦЭМ!$A$40:$A$783,$A285,СВЦЭМ!$B$39:$B$782,C$260)+'СЕТ СН'!$F$12</f>
        <v>0</v>
      </c>
      <c r="D285" s="36">
        <f>SUMIFS(СВЦЭМ!$H$40:$H$783,СВЦЭМ!$A$40:$A$783,$A285,СВЦЭМ!$B$39:$B$782,D$260)+'СЕТ СН'!$F$12</f>
        <v>0</v>
      </c>
      <c r="E285" s="36">
        <f>SUMIFS(СВЦЭМ!$H$40:$H$783,СВЦЭМ!$A$40:$A$783,$A285,СВЦЭМ!$B$39:$B$782,E$260)+'СЕТ СН'!$F$12</f>
        <v>0</v>
      </c>
      <c r="F285" s="36">
        <f>SUMIFS(СВЦЭМ!$H$40:$H$783,СВЦЭМ!$A$40:$A$783,$A285,СВЦЭМ!$B$39:$B$782,F$260)+'СЕТ СН'!$F$12</f>
        <v>0</v>
      </c>
      <c r="G285" s="36">
        <f>SUMIFS(СВЦЭМ!$H$40:$H$783,СВЦЭМ!$A$40:$A$783,$A285,СВЦЭМ!$B$39:$B$782,G$260)+'СЕТ СН'!$F$12</f>
        <v>0</v>
      </c>
      <c r="H285" s="36">
        <f>SUMIFS(СВЦЭМ!$H$40:$H$783,СВЦЭМ!$A$40:$A$783,$A285,СВЦЭМ!$B$39:$B$782,H$260)+'СЕТ СН'!$F$12</f>
        <v>0</v>
      </c>
      <c r="I285" s="36">
        <f>SUMIFS(СВЦЭМ!$H$40:$H$783,СВЦЭМ!$A$40:$A$783,$A285,СВЦЭМ!$B$39:$B$782,I$260)+'СЕТ СН'!$F$12</f>
        <v>0</v>
      </c>
      <c r="J285" s="36">
        <f>SUMIFS(СВЦЭМ!$H$40:$H$783,СВЦЭМ!$A$40:$A$783,$A285,СВЦЭМ!$B$39:$B$782,J$260)+'СЕТ СН'!$F$12</f>
        <v>0</v>
      </c>
      <c r="K285" s="36">
        <f>SUMIFS(СВЦЭМ!$H$40:$H$783,СВЦЭМ!$A$40:$A$783,$A285,СВЦЭМ!$B$39:$B$782,K$260)+'СЕТ СН'!$F$12</f>
        <v>0</v>
      </c>
      <c r="L285" s="36">
        <f>SUMIFS(СВЦЭМ!$H$40:$H$783,СВЦЭМ!$A$40:$A$783,$A285,СВЦЭМ!$B$39:$B$782,L$260)+'СЕТ СН'!$F$12</f>
        <v>0</v>
      </c>
      <c r="M285" s="36">
        <f>SUMIFS(СВЦЭМ!$H$40:$H$783,СВЦЭМ!$A$40:$A$783,$A285,СВЦЭМ!$B$39:$B$782,M$260)+'СЕТ СН'!$F$12</f>
        <v>0</v>
      </c>
      <c r="N285" s="36">
        <f>SUMIFS(СВЦЭМ!$H$40:$H$783,СВЦЭМ!$A$40:$A$783,$A285,СВЦЭМ!$B$39:$B$782,N$260)+'СЕТ СН'!$F$12</f>
        <v>0</v>
      </c>
      <c r="O285" s="36">
        <f>SUMIFS(СВЦЭМ!$H$40:$H$783,СВЦЭМ!$A$40:$A$783,$A285,СВЦЭМ!$B$39:$B$782,O$260)+'СЕТ СН'!$F$12</f>
        <v>0</v>
      </c>
      <c r="P285" s="36">
        <f>SUMIFS(СВЦЭМ!$H$40:$H$783,СВЦЭМ!$A$40:$A$783,$A285,СВЦЭМ!$B$39:$B$782,P$260)+'СЕТ СН'!$F$12</f>
        <v>0</v>
      </c>
      <c r="Q285" s="36">
        <f>SUMIFS(СВЦЭМ!$H$40:$H$783,СВЦЭМ!$A$40:$A$783,$A285,СВЦЭМ!$B$39:$B$782,Q$260)+'СЕТ СН'!$F$12</f>
        <v>0</v>
      </c>
      <c r="R285" s="36">
        <f>SUMIFS(СВЦЭМ!$H$40:$H$783,СВЦЭМ!$A$40:$A$783,$A285,СВЦЭМ!$B$39:$B$782,R$260)+'СЕТ СН'!$F$12</f>
        <v>0</v>
      </c>
      <c r="S285" s="36">
        <f>SUMIFS(СВЦЭМ!$H$40:$H$783,СВЦЭМ!$A$40:$A$783,$A285,СВЦЭМ!$B$39:$B$782,S$260)+'СЕТ СН'!$F$12</f>
        <v>0</v>
      </c>
      <c r="T285" s="36">
        <f>SUMIFS(СВЦЭМ!$H$40:$H$783,СВЦЭМ!$A$40:$A$783,$A285,СВЦЭМ!$B$39:$B$782,T$260)+'СЕТ СН'!$F$12</f>
        <v>0</v>
      </c>
      <c r="U285" s="36">
        <f>SUMIFS(СВЦЭМ!$H$40:$H$783,СВЦЭМ!$A$40:$A$783,$A285,СВЦЭМ!$B$39:$B$782,U$260)+'СЕТ СН'!$F$12</f>
        <v>0</v>
      </c>
      <c r="V285" s="36">
        <f>SUMIFS(СВЦЭМ!$H$40:$H$783,СВЦЭМ!$A$40:$A$783,$A285,СВЦЭМ!$B$39:$B$782,V$260)+'СЕТ СН'!$F$12</f>
        <v>0</v>
      </c>
      <c r="W285" s="36">
        <f>SUMIFS(СВЦЭМ!$H$40:$H$783,СВЦЭМ!$A$40:$A$783,$A285,СВЦЭМ!$B$39:$B$782,W$260)+'СЕТ СН'!$F$12</f>
        <v>0</v>
      </c>
      <c r="X285" s="36">
        <f>SUMIFS(СВЦЭМ!$H$40:$H$783,СВЦЭМ!$A$40:$A$783,$A285,СВЦЭМ!$B$39:$B$782,X$260)+'СЕТ СН'!$F$12</f>
        <v>0</v>
      </c>
      <c r="Y285" s="36">
        <f>SUMIFS(СВЦЭМ!$H$40:$H$783,СВЦЭМ!$A$40:$A$783,$A285,СВЦЭМ!$B$39:$B$782,Y$260)+'СЕТ СН'!$F$12</f>
        <v>0</v>
      </c>
    </row>
    <row r="286" spans="1:25" ht="15.75" hidden="1" x14ac:dyDescent="0.2">
      <c r="A286" s="35">
        <f t="shared" si="7"/>
        <v>45011</v>
      </c>
      <c r="B286" s="36">
        <f>SUMIFS(СВЦЭМ!$H$40:$H$783,СВЦЭМ!$A$40:$A$783,$A286,СВЦЭМ!$B$39:$B$782,B$260)+'СЕТ СН'!$F$12</f>
        <v>0</v>
      </c>
      <c r="C286" s="36">
        <f>SUMIFS(СВЦЭМ!$H$40:$H$783,СВЦЭМ!$A$40:$A$783,$A286,СВЦЭМ!$B$39:$B$782,C$260)+'СЕТ СН'!$F$12</f>
        <v>0</v>
      </c>
      <c r="D286" s="36">
        <f>SUMIFS(СВЦЭМ!$H$40:$H$783,СВЦЭМ!$A$40:$A$783,$A286,СВЦЭМ!$B$39:$B$782,D$260)+'СЕТ СН'!$F$12</f>
        <v>0</v>
      </c>
      <c r="E286" s="36">
        <f>SUMIFS(СВЦЭМ!$H$40:$H$783,СВЦЭМ!$A$40:$A$783,$A286,СВЦЭМ!$B$39:$B$782,E$260)+'СЕТ СН'!$F$12</f>
        <v>0</v>
      </c>
      <c r="F286" s="36">
        <f>SUMIFS(СВЦЭМ!$H$40:$H$783,СВЦЭМ!$A$40:$A$783,$A286,СВЦЭМ!$B$39:$B$782,F$260)+'СЕТ СН'!$F$12</f>
        <v>0</v>
      </c>
      <c r="G286" s="36">
        <f>SUMIFS(СВЦЭМ!$H$40:$H$783,СВЦЭМ!$A$40:$A$783,$A286,СВЦЭМ!$B$39:$B$782,G$260)+'СЕТ СН'!$F$12</f>
        <v>0</v>
      </c>
      <c r="H286" s="36">
        <f>SUMIFS(СВЦЭМ!$H$40:$H$783,СВЦЭМ!$A$40:$A$783,$A286,СВЦЭМ!$B$39:$B$782,H$260)+'СЕТ СН'!$F$12</f>
        <v>0</v>
      </c>
      <c r="I286" s="36">
        <f>SUMIFS(СВЦЭМ!$H$40:$H$783,СВЦЭМ!$A$40:$A$783,$A286,СВЦЭМ!$B$39:$B$782,I$260)+'СЕТ СН'!$F$12</f>
        <v>0</v>
      </c>
      <c r="J286" s="36">
        <f>SUMIFS(СВЦЭМ!$H$40:$H$783,СВЦЭМ!$A$40:$A$783,$A286,СВЦЭМ!$B$39:$B$782,J$260)+'СЕТ СН'!$F$12</f>
        <v>0</v>
      </c>
      <c r="K286" s="36">
        <f>SUMIFS(СВЦЭМ!$H$40:$H$783,СВЦЭМ!$A$40:$A$783,$A286,СВЦЭМ!$B$39:$B$782,K$260)+'СЕТ СН'!$F$12</f>
        <v>0</v>
      </c>
      <c r="L286" s="36">
        <f>SUMIFS(СВЦЭМ!$H$40:$H$783,СВЦЭМ!$A$40:$A$783,$A286,СВЦЭМ!$B$39:$B$782,L$260)+'СЕТ СН'!$F$12</f>
        <v>0</v>
      </c>
      <c r="M286" s="36">
        <f>SUMIFS(СВЦЭМ!$H$40:$H$783,СВЦЭМ!$A$40:$A$783,$A286,СВЦЭМ!$B$39:$B$782,M$260)+'СЕТ СН'!$F$12</f>
        <v>0</v>
      </c>
      <c r="N286" s="36">
        <f>SUMIFS(СВЦЭМ!$H$40:$H$783,СВЦЭМ!$A$40:$A$783,$A286,СВЦЭМ!$B$39:$B$782,N$260)+'СЕТ СН'!$F$12</f>
        <v>0</v>
      </c>
      <c r="O286" s="36">
        <f>SUMIFS(СВЦЭМ!$H$40:$H$783,СВЦЭМ!$A$40:$A$783,$A286,СВЦЭМ!$B$39:$B$782,O$260)+'СЕТ СН'!$F$12</f>
        <v>0</v>
      </c>
      <c r="P286" s="36">
        <f>SUMIFS(СВЦЭМ!$H$40:$H$783,СВЦЭМ!$A$40:$A$783,$A286,СВЦЭМ!$B$39:$B$782,P$260)+'СЕТ СН'!$F$12</f>
        <v>0</v>
      </c>
      <c r="Q286" s="36">
        <f>SUMIFS(СВЦЭМ!$H$40:$H$783,СВЦЭМ!$A$40:$A$783,$A286,СВЦЭМ!$B$39:$B$782,Q$260)+'СЕТ СН'!$F$12</f>
        <v>0</v>
      </c>
      <c r="R286" s="36">
        <f>SUMIFS(СВЦЭМ!$H$40:$H$783,СВЦЭМ!$A$40:$A$783,$A286,СВЦЭМ!$B$39:$B$782,R$260)+'СЕТ СН'!$F$12</f>
        <v>0</v>
      </c>
      <c r="S286" s="36">
        <f>SUMIFS(СВЦЭМ!$H$40:$H$783,СВЦЭМ!$A$40:$A$783,$A286,СВЦЭМ!$B$39:$B$782,S$260)+'СЕТ СН'!$F$12</f>
        <v>0</v>
      </c>
      <c r="T286" s="36">
        <f>SUMIFS(СВЦЭМ!$H$40:$H$783,СВЦЭМ!$A$40:$A$783,$A286,СВЦЭМ!$B$39:$B$782,T$260)+'СЕТ СН'!$F$12</f>
        <v>0</v>
      </c>
      <c r="U286" s="36">
        <f>SUMIFS(СВЦЭМ!$H$40:$H$783,СВЦЭМ!$A$40:$A$783,$A286,СВЦЭМ!$B$39:$B$782,U$260)+'СЕТ СН'!$F$12</f>
        <v>0</v>
      </c>
      <c r="V286" s="36">
        <f>SUMIFS(СВЦЭМ!$H$40:$H$783,СВЦЭМ!$A$40:$A$783,$A286,СВЦЭМ!$B$39:$B$782,V$260)+'СЕТ СН'!$F$12</f>
        <v>0</v>
      </c>
      <c r="W286" s="36">
        <f>SUMIFS(СВЦЭМ!$H$40:$H$783,СВЦЭМ!$A$40:$A$783,$A286,СВЦЭМ!$B$39:$B$782,W$260)+'СЕТ СН'!$F$12</f>
        <v>0</v>
      </c>
      <c r="X286" s="36">
        <f>SUMIFS(СВЦЭМ!$H$40:$H$783,СВЦЭМ!$A$40:$A$783,$A286,СВЦЭМ!$B$39:$B$782,X$260)+'СЕТ СН'!$F$12</f>
        <v>0</v>
      </c>
      <c r="Y286" s="36">
        <f>SUMIFS(СВЦЭМ!$H$40:$H$783,СВЦЭМ!$A$40:$A$783,$A286,СВЦЭМ!$B$39:$B$782,Y$260)+'СЕТ СН'!$F$12</f>
        <v>0</v>
      </c>
    </row>
    <row r="287" spans="1:25" ht="15.75" hidden="1" x14ac:dyDescent="0.2">
      <c r="A287" s="35">
        <f t="shared" si="7"/>
        <v>45012</v>
      </c>
      <c r="B287" s="36">
        <f>SUMIFS(СВЦЭМ!$H$40:$H$783,СВЦЭМ!$A$40:$A$783,$A287,СВЦЭМ!$B$39:$B$782,B$260)+'СЕТ СН'!$F$12</f>
        <v>0</v>
      </c>
      <c r="C287" s="36">
        <f>SUMIFS(СВЦЭМ!$H$40:$H$783,СВЦЭМ!$A$40:$A$783,$A287,СВЦЭМ!$B$39:$B$782,C$260)+'СЕТ СН'!$F$12</f>
        <v>0</v>
      </c>
      <c r="D287" s="36">
        <f>SUMIFS(СВЦЭМ!$H$40:$H$783,СВЦЭМ!$A$40:$A$783,$A287,СВЦЭМ!$B$39:$B$782,D$260)+'СЕТ СН'!$F$12</f>
        <v>0</v>
      </c>
      <c r="E287" s="36">
        <f>SUMIFS(СВЦЭМ!$H$40:$H$783,СВЦЭМ!$A$40:$A$783,$A287,СВЦЭМ!$B$39:$B$782,E$260)+'СЕТ СН'!$F$12</f>
        <v>0</v>
      </c>
      <c r="F287" s="36">
        <f>SUMIFS(СВЦЭМ!$H$40:$H$783,СВЦЭМ!$A$40:$A$783,$A287,СВЦЭМ!$B$39:$B$782,F$260)+'СЕТ СН'!$F$12</f>
        <v>0</v>
      </c>
      <c r="G287" s="36">
        <f>SUMIFS(СВЦЭМ!$H$40:$H$783,СВЦЭМ!$A$40:$A$783,$A287,СВЦЭМ!$B$39:$B$782,G$260)+'СЕТ СН'!$F$12</f>
        <v>0</v>
      </c>
      <c r="H287" s="36">
        <f>SUMIFS(СВЦЭМ!$H$40:$H$783,СВЦЭМ!$A$40:$A$783,$A287,СВЦЭМ!$B$39:$B$782,H$260)+'СЕТ СН'!$F$12</f>
        <v>0</v>
      </c>
      <c r="I287" s="36">
        <f>SUMIFS(СВЦЭМ!$H$40:$H$783,СВЦЭМ!$A$40:$A$783,$A287,СВЦЭМ!$B$39:$B$782,I$260)+'СЕТ СН'!$F$12</f>
        <v>0</v>
      </c>
      <c r="J287" s="36">
        <f>SUMIFS(СВЦЭМ!$H$40:$H$783,СВЦЭМ!$A$40:$A$783,$A287,СВЦЭМ!$B$39:$B$782,J$260)+'СЕТ СН'!$F$12</f>
        <v>0</v>
      </c>
      <c r="K287" s="36">
        <f>SUMIFS(СВЦЭМ!$H$40:$H$783,СВЦЭМ!$A$40:$A$783,$A287,СВЦЭМ!$B$39:$B$782,K$260)+'СЕТ СН'!$F$12</f>
        <v>0</v>
      </c>
      <c r="L287" s="36">
        <f>SUMIFS(СВЦЭМ!$H$40:$H$783,СВЦЭМ!$A$40:$A$783,$A287,СВЦЭМ!$B$39:$B$782,L$260)+'СЕТ СН'!$F$12</f>
        <v>0</v>
      </c>
      <c r="M287" s="36">
        <f>SUMIFS(СВЦЭМ!$H$40:$H$783,СВЦЭМ!$A$40:$A$783,$A287,СВЦЭМ!$B$39:$B$782,M$260)+'СЕТ СН'!$F$12</f>
        <v>0</v>
      </c>
      <c r="N287" s="36">
        <f>SUMIFS(СВЦЭМ!$H$40:$H$783,СВЦЭМ!$A$40:$A$783,$A287,СВЦЭМ!$B$39:$B$782,N$260)+'СЕТ СН'!$F$12</f>
        <v>0</v>
      </c>
      <c r="O287" s="36">
        <f>SUMIFS(СВЦЭМ!$H$40:$H$783,СВЦЭМ!$A$40:$A$783,$A287,СВЦЭМ!$B$39:$B$782,O$260)+'СЕТ СН'!$F$12</f>
        <v>0</v>
      </c>
      <c r="P287" s="36">
        <f>SUMIFS(СВЦЭМ!$H$40:$H$783,СВЦЭМ!$A$40:$A$783,$A287,СВЦЭМ!$B$39:$B$782,P$260)+'СЕТ СН'!$F$12</f>
        <v>0</v>
      </c>
      <c r="Q287" s="36">
        <f>SUMIFS(СВЦЭМ!$H$40:$H$783,СВЦЭМ!$A$40:$A$783,$A287,СВЦЭМ!$B$39:$B$782,Q$260)+'СЕТ СН'!$F$12</f>
        <v>0</v>
      </c>
      <c r="R287" s="36">
        <f>SUMIFS(СВЦЭМ!$H$40:$H$783,СВЦЭМ!$A$40:$A$783,$A287,СВЦЭМ!$B$39:$B$782,R$260)+'СЕТ СН'!$F$12</f>
        <v>0</v>
      </c>
      <c r="S287" s="36">
        <f>SUMIFS(СВЦЭМ!$H$40:$H$783,СВЦЭМ!$A$40:$A$783,$A287,СВЦЭМ!$B$39:$B$782,S$260)+'СЕТ СН'!$F$12</f>
        <v>0</v>
      </c>
      <c r="T287" s="36">
        <f>SUMIFS(СВЦЭМ!$H$40:$H$783,СВЦЭМ!$A$40:$A$783,$A287,СВЦЭМ!$B$39:$B$782,T$260)+'СЕТ СН'!$F$12</f>
        <v>0</v>
      </c>
      <c r="U287" s="36">
        <f>SUMIFS(СВЦЭМ!$H$40:$H$783,СВЦЭМ!$A$40:$A$783,$A287,СВЦЭМ!$B$39:$B$782,U$260)+'СЕТ СН'!$F$12</f>
        <v>0</v>
      </c>
      <c r="V287" s="36">
        <f>SUMIFS(СВЦЭМ!$H$40:$H$783,СВЦЭМ!$A$40:$A$783,$A287,СВЦЭМ!$B$39:$B$782,V$260)+'СЕТ СН'!$F$12</f>
        <v>0</v>
      </c>
      <c r="W287" s="36">
        <f>SUMIFS(СВЦЭМ!$H$40:$H$783,СВЦЭМ!$A$40:$A$783,$A287,СВЦЭМ!$B$39:$B$782,W$260)+'СЕТ СН'!$F$12</f>
        <v>0</v>
      </c>
      <c r="X287" s="36">
        <f>SUMIFS(СВЦЭМ!$H$40:$H$783,СВЦЭМ!$A$40:$A$783,$A287,СВЦЭМ!$B$39:$B$782,X$260)+'СЕТ СН'!$F$12</f>
        <v>0</v>
      </c>
      <c r="Y287" s="36">
        <f>SUMIFS(СВЦЭМ!$H$40:$H$783,СВЦЭМ!$A$40:$A$783,$A287,СВЦЭМ!$B$39:$B$782,Y$260)+'СЕТ СН'!$F$12</f>
        <v>0</v>
      </c>
    </row>
    <row r="288" spans="1:25" ht="15.75" hidden="1" x14ac:dyDescent="0.2">
      <c r="A288" s="35">
        <f t="shared" si="7"/>
        <v>45013</v>
      </c>
      <c r="B288" s="36">
        <f>SUMIFS(СВЦЭМ!$H$40:$H$783,СВЦЭМ!$A$40:$A$783,$A288,СВЦЭМ!$B$39:$B$782,B$260)+'СЕТ СН'!$F$12</f>
        <v>0</v>
      </c>
      <c r="C288" s="36">
        <f>SUMIFS(СВЦЭМ!$H$40:$H$783,СВЦЭМ!$A$40:$A$783,$A288,СВЦЭМ!$B$39:$B$782,C$260)+'СЕТ СН'!$F$12</f>
        <v>0</v>
      </c>
      <c r="D288" s="36">
        <f>SUMIFS(СВЦЭМ!$H$40:$H$783,СВЦЭМ!$A$40:$A$783,$A288,СВЦЭМ!$B$39:$B$782,D$260)+'СЕТ СН'!$F$12</f>
        <v>0</v>
      </c>
      <c r="E288" s="36">
        <f>SUMIFS(СВЦЭМ!$H$40:$H$783,СВЦЭМ!$A$40:$A$783,$A288,СВЦЭМ!$B$39:$B$782,E$260)+'СЕТ СН'!$F$12</f>
        <v>0</v>
      </c>
      <c r="F288" s="36">
        <f>SUMIFS(СВЦЭМ!$H$40:$H$783,СВЦЭМ!$A$40:$A$783,$A288,СВЦЭМ!$B$39:$B$782,F$260)+'СЕТ СН'!$F$12</f>
        <v>0</v>
      </c>
      <c r="G288" s="36">
        <f>SUMIFS(СВЦЭМ!$H$40:$H$783,СВЦЭМ!$A$40:$A$783,$A288,СВЦЭМ!$B$39:$B$782,G$260)+'СЕТ СН'!$F$12</f>
        <v>0</v>
      </c>
      <c r="H288" s="36">
        <f>SUMIFS(СВЦЭМ!$H$40:$H$783,СВЦЭМ!$A$40:$A$783,$A288,СВЦЭМ!$B$39:$B$782,H$260)+'СЕТ СН'!$F$12</f>
        <v>0</v>
      </c>
      <c r="I288" s="36">
        <f>SUMIFS(СВЦЭМ!$H$40:$H$783,СВЦЭМ!$A$40:$A$783,$A288,СВЦЭМ!$B$39:$B$782,I$260)+'СЕТ СН'!$F$12</f>
        <v>0</v>
      </c>
      <c r="J288" s="36">
        <f>SUMIFS(СВЦЭМ!$H$40:$H$783,СВЦЭМ!$A$40:$A$783,$A288,СВЦЭМ!$B$39:$B$782,J$260)+'СЕТ СН'!$F$12</f>
        <v>0</v>
      </c>
      <c r="K288" s="36">
        <f>SUMIFS(СВЦЭМ!$H$40:$H$783,СВЦЭМ!$A$40:$A$783,$A288,СВЦЭМ!$B$39:$B$782,K$260)+'СЕТ СН'!$F$12</f>
        <v>0</v>
      </c>
      <c r="L288" s="36">
        <f>SUMIFS(СВЦЭМ!$H$40:$H$783,СВЦЭМ!$A$40:$A$783,$A288,СВЦЭМ!$B$39:$B$782,L$260)+'СЕТ СН'!$F$12</f>
        <v>0</v>
      </c>
      <c r="M288" s="36">
        <f>SUMIFS(СВЦЭМ!$H$40:$H$783,СВЦЭМ!$A$40:$A$783,$A288,СВЦЭМ!$B$39:$B$782,M$260)+'СЕТ СН'!$F$12</f>
        <v>0</v>
      </c>
      <c r="N288" s="36">
        <f>SUMIFS(СВЦЭМ!$H$40:$H$783,СВЦЭМ!$A$40:$A$783,$A288,СВЦЭМ!$B$39:$B$782,N$260)+'СЕТ СН'!$F$12</f>
        <v>0</v>
      </c>
      <c r="O288" s="36">
        <f>SUMIFS(СВЦЭМ!$H$40:$H$783,СВЦЭМ!$A$40:$A$783,$A288,СВЦЭМ!$B$39:$B$782,O$260)+'СЕТ СН'!$F$12</f>
        <v>0</v>
      </c>
      <c r="P288" s="36">
        <f>SUMIFS(СВЦЭМ!$H$40:$H$783,СВЦЭМ!$A$40:$A$783,$A288,СВЦЭМ!$B$39:$B$782,P$260)+'СЕТ СН'!$F$12</f>
        <v>0</v>
      </c>
      <c r="Q288" s="36">
        <f>SUMIFS(СВЦЭМ!$H$40:$H$783,СВЦЭМ!$A$40:$A$783,$A288,СВЦЭМ!$B$39:$B$782,Q$260)+'СЕТ СН'!$F$12</f>
        <v>0</v>
      </c>
      <c r="R288" s="36">
        <f>SUMIFS(СВЦЭМ!$H$40:$H$783,СВЦЭМ!$A$40:$A$783,$A288,СВЦЭМ!$B$39:$B$782,R$260)+'СЕТ СН'!$F$12</f>
        <v>0</v>
      </c>
      <c r="S288" s="36">
        <f>SUMIFS(СВЦЭМ!$H$40:$H$783,СВЦЭМ!$A$40:$A$783,$A288,СВЦЭМ!$B$39:$B$782,S$260)+'СЕТ СН'!$F$12</f>
        <v>0</v>
      </c>
      <c r="T288" s="36">
        <f>SUMIFS(СВЦЭМ!$H$40:$H$783,СВЦЭМ!$A$40:$A$783,$A288,СВЦЭМ!$B$39:$B$782,T$260)+'СЕТ СН'!$F$12</f>
        <v>0</v>
      </c>
      <c r="U288" s="36">
        <f>SUMIFS(СВЦЭМ!$H$40:$H$783,СВЦЭМ!$A$40:$A$783,$A288,СВЦЭМ!$B$39:$B$782,U$260)+'СЕТ СН'!$F$12</f>
        <v>0</v>
      </c>
      <c r="V288" s="36">
        <f>SUMIFS(СВЦЭМ!$H$40:$H$783,СВЦЭМ!$A$40:$A$783,$A288,СВЦЭМ!$B$39:$B$782,V$260)+'СЕТ СН'!$F$12</f>
        <v>0</v>
      </c>
      <c r="W288" s="36">
        <f>SUMIFS(СВЦЭМ!$H$40:$H$783,СВЦЭМ!$A$40:$A$783,$A288,СВЦЭМ!$B$39:$B$782,W$260)+'СЕТ СН'!$F$12</f>
        <v>0</v>
      </c>
      <c r="X288" s="36">
        <f>SUMIFS(СВЦЭМ!$H$40:$H$783,СВЦЭМ!$A$40:$A$783,$A288,СВЦЭМ!$B$39:$B$782,X$260)+'СЕТ СН'!$F$12</f>
        <v>0</v>
      </c>
      <c r="Y288" s="36">
        <f>SUMIFS(СВЦЭМ!$H$40:$H$783,СВЦЭМ!$A$40:$A$783,$A288,СВЦЭМ!$B$39:$B$782,Y$260)+'СЕТ СН'!$F$12</f>
        <v>0</v>
      </c>
    </row>
    <row r="289" spans="1:27" ht="15.75" hidden="1" x14ac:dyDescent="0.2">
      <c r="A289" s="35">
        <f t="shared" si="7"/>
        <v>45014</v>
      </c>
      <c r="B289" s="36">
        <f>SUMIFS(СВЦЭМ!$H$40:$H$783,СВЦЭМ!$A$40:$A$783,$A289,СВЦЭМ!$B$39:$B$782,B$260)+'СЕТ СН'!$F$12</f>
        <v>0</v>
      </c>
      <c r="C289" s="36">
        <f>SUMIFS(СВЦЭМ!$H$40:$H$783,СВЦЭМ!$A$40:$A$783,$A289,СВЦЭМ!$B$39:$B$782,C$260)+'СЕТ СН'!$F$12</f>
        <v>0</v>
      </c>
      <c r="D289" s="36">
        <f>SUMIFS(СВЦЭМ!$H$40:$H$783,СВЦЭМ!$A$40:$A$783,$A289,СВЦЭМ!$B$39:$B$782,D$260)+'СЕТ СН'!$F$12</f>
        <v>0</v>
      </c>
      <c r="E289" s="36">
        <f>SUMIFS(СВЦЭМ!$H$40:$H$783,СВЦЭМ!$A$40:$A$783,$A289,СВЦЭМ!$B$39:$B$782,E$260)+'СЕТ СН'!$F$12</f>
        <v>0</v>
      </c>
      <c r="F289" s="36">
        <f>SUMIFS(СВЦЭМ!$H$40:$H$783,СВЦЭМ!$A$40:$A$783,$A289,СВЦЭМ!$B$39:$B$782,F$260)+'СЕТ СН'!$F$12</f>
        <v>0</v>
      </c>
      <c r="G289" s="36">
        <f>SUMIFS(СВЦЭМ!$H$40:$H$783,СВЦЭМ!$A$40:$A$783,$A289,СВЦЭМ!$B$39:$B$782,G$260)+'СЕТ СН'!$F$12</f>
        <v>0</v>
      </c>
      <c r="H289" s="36">
        <f>SUMIFS(СВЦЭМ!$H$40:$H$783,СВЦЭМ!$A$40:$A$783,$A289,СВЦЭМ!$B$39:$B$782,H$260)+'СЕТ СН'!$F$12</f>
        <v>0</v>
      </c>
      <c r="I289" s="36">
        <f>SUMIFS(СВЦЭМ!$H$40:$H$783,СВЦЭМ!$A$40:$A$783,$A289,СВЦЭМ!$B$39:$B$782,I$260)+'СЕТ СН'!$F$12</f>
        <v>0</v>
      </c>
      <c r="J289" s="36">
        <f>SUMIFS(СВЦЭМ!$H$40:$H$783,СВЦЭМ!$A$40:$A$783,$A289,СВЦЭМ!$B$39:$B$782,J$260)+'СЕТ СН'!$F$12</f>
        <v>0</v>
      </c>
      <c r="K289" s="36">
        <f>SUMIFS(СВЦЭМ!$H$40:$H$783,СВЦЭМ!$A$40:$A$783,$A289,СВЦЭМ!$B$39:$B$782,K$260)+'СЕТ СН'!$F$12</f>
        <v>0</v>
      </c>
      <c r="L289" s="36">
        <f>SUMIFS(СВЦЭМ!$H$40:$H$783,СВЦЭМ!$A$40:$A$783,$A289,СВЦЭМ!$B$39:$B$782,L$260)+'СЕТ СН'!$F$12</f>
        <v>0</v>
      </c>
      <c r="M289" s="36">
        <f>SUMIFS(СВЦЭМ!$H$40:$H$783,СВЦЭМ!$A$40:$A$783,$A289,СВЦЭМ!$B$39:$B$782,M$260)+'СЕТ СН'!$F$12</f>
        <v>0</v>
      </c>
      <c r="N289" s="36">
        <f>SUMIFS(СВЦЭМ!$H$40:$H$783,СВЦЭМ!$A$40:$A$783,$A289,СВЦЭМ!$B$39:$B$782,N$260)+'СЕТ СН'!$F$12</f>
        <v>0</v>
      </c>
      <c r="O289" s="36">
        <f>SUMIFS(СВЦЭМ!$H$40:$H$783,СВЦЭМ!$A$40:$A$783,$A289,СВЦЭМ!$B$39:$B$782,O$260)+'СЕТ СН'!$F$12</f>
        <v>0</v>
      </c>
      <c r="P289" s="36">
        <f>SUMIFS(СВЦЭМ!$H$40:$H$783,СВЦЭМ!$A$40:$A$783,$A289,СВЦЭМ!$B$39:$B$782,P$260)+'СЕТ СН'!$F$12</f>
        <v>0</v>
      </c>
      <c r="Q289" s="36">
        <f>SUMIFS(СВЦЭМ!$H$40:$H$783,СВЦЭМ!$A$40:$A$783,$A289,СВЦЭМ!$B$39:$B$782,Q$260)+'СЕТ СН'!$F$12</f>
        <v>0</v>
      </c>
      <c r="R289" s="36">
        <f>SUMIFS(СВЦЭМ!$H$40:$H$783,СВЦЭМ!$A$40:$A$783,$A289,СВЦЭМ!$B$39:$B$782,R$260)+'СЕТ СН'!$F$12</f>
        <v>0</v>
      </c>
      <c r="S289" s="36">
        <f>SUMIFS(СВЦЭМ!$H$40:$H$783,СВЦЭМ!$A$40:$A$783,$A289,СВЦЭМ!$B$39:$B$782,S$260)+'СЕТ СН'!$F$12</f>
        <v>0</v>
      </c>
      <c r="T289" s="36">
        <f>SUMIFS(СВЦЭМ!$H$40:$H$783,СВЦЭМ!$A$40:$A$783,$A289,СВЦЭМ!$B$39:$B$782,T$260)+'СЕТ СН'!$F$12</f>
        <v>0</v>
      </c>
      <c r="U289" s="36">
        <f>SUMIFS(СВЦЭМ!$H$40:$H$783,СВЦЭМ!$A$40:$A$783,$A289,СВЦЭМ!$B$39:$B$782,U$260)+'СЕТ СН'!$F$12</f>
        <v>0</v>
      </c>
      <c r="V289" s="36">
        <f>SUMIFS(СВЦЭМ!$H$40:$H$783,СВЦЭМ!$A$40:$A$783,$A289,СВЦЭМ!$B$39:$B$782,V$260)+'СЕТ СН'!$F$12</f>
        <v>0</v>
      </c>
      <c r="W289" s="36">
        <f>SUMIFS(СВЦЭМ!$H$40:$H$783,СВЦЭМ!$A$40:$A$783,$A289,СВЦЭМ!$B$39:$B$782,W$260)+'СЕТ СН'!$F$12</f>
        <v>0</v>
      </c>
      <c r="X289" s="36">
        <f>SUMIFS(СВЦЭМ!$H$40:$H$783,СВЦЭМ!$A$40:$A$783,$A289,СВЦЭМ!$B$39:$B$782,X$260)+'СЕТ СН'!$F$12</f>
        <v>0</v>
      </c>
      <c r="Y289" s="36">
        <f>SUMIFS(СВЦЭМ!$H$40:$H$783,СВЦЭМ!$A$40:$A$783,$A289,СВЦЭМ!$B$39:$B$782,Y$260)+'СЕТ СН'!$F$12</f>
        <v>0</v>
      </c>
    </row>
    <row r="290" spans="1:27" ht="15.75" hidden="1" x14ac:dyDescent="0.2">
      <c r="A290" s="35">
        <f t="shared" si="7"/>
        <v>45015</v>
      </c>
      <c r="B290" s="36">
        <f>SUMIFS(СВЦЭМ!$H$40:$H$783,СВЦЭМ!$A$40:$A$783,$A290,СВЦЭМ!$B$39:$B$782,B$260)+'СЕТ СН'!$F$12</f>
        <v>0</v>
      </c>
      <c r="C290" s="36">
        <f>SUMIFS(СВЦЭМ!$H$40:$H$783,СВЦЭМ!$A$40:$A$783,$A290,СВЦЭМ!$B$39:$B$782,C$260)+'СЕТ СН'!$F$12</f>
        <v>0</v>
      </c>
      <c r="D290" s="36">
        <f>SUMIFS(СВЦЭМ!$H$40:$H$783,СВЦЭМ!$A$40:$A$783,$A290,СВЦЭМ!$B$39:$B$782,D$260)+'СЕТ СН'!$F$12</f>
        <v>0</v>
      </c>
      <c r="E290" s="36">
        <f>SUMIFS(СВЦЭМ!$H$40:$H$783,СВЦЭМ!$A$40:$A$783,$A290,СВЦЭМ!$B$39:$B$782,E$260)+'СЕТ СН'!$F$12</f>
        <v>0</v>
      </c>
      <c r="F290" s="36">
        <f>SUMIFS(СВЦЭМ!$H$40:$H$783,СВЦЭМ!$A$40:$A$783,$A290,СВЦЭМ!$B$39:$B$782,F$260)+'СЕТ СН'!$F$12</f>
        <v>0</v>
      </c>
      <c r="G290" s="36">
        <f>SUMIFS(СВЦЭМ!$H$40:$H$783,СВЦЭМ!$A$40:$A$783,$A290,СВЦЭМ!$B$39:$B$782,G$260)+'СЕТ СН'!$F$12</f>
        <v>0</v>
      </c>
      <c r="H290" s="36">
        <f>SUMIFS(СВЦЭМ!$H$40:$H$783,СВЦЭМ!$A$40:$A$783,$A290,СВЦЭМ!$B$39:$B$782,H$260)+'СЕТ СН'!$F$12</f>
        <v>0</v>
      </c>
      <c r="I290" s="36">
        <f>SUMIFS(СВЦЭМ!$H$40:$H$783,СВЦЭМ!$A$40:$A$783,$A290,СВЦЭМ!$B$39:$B$782,I$260)+'СЕТ СН'!$F$12</f>
        <v>0</v>
      </c>
      <c r="J290" s="36">
        <f>SUMIFS(СВЦЭМ!$H$40:$H$783,СВЦЭМ!$A$40:$A$783,$A290,СВЦЭМ!$B$39:$B$782,J$260)+'СЕТ СН'!$F$12</f>
        <v>0</v>
      </c>
      <c r="K290" s="36">
        <f>SUMIFS(СВЦЭМ!$H$40:$H$783,СВЦЭМ!$A$40:$A$783,$A290,СВЦЭМ!$B$39:$B$782,K$260)+'СЕТ СН'!$F$12</f>
        <v>0</v>
      </c>
      <c r="L290" s="36">
        <f>SUMIFS(СВЦЭМ!$H$40:$H$783,СВЦЭМ!$A$40:$A$783,$A290,СВЦЭМ!$B$39:$B$782,L$260)+'СЕТ СН'!$F$12</f>
        <v>0</v>
      </c>
      <c r="M290" s="36">
        <f>SUMIFS(СВЦЭМ!$H$40:$H$783,СВЦЭМ!$A$40:$A$783,$A290,СВЦЭМ!$B$39:$B$782,M$260)+'СЕТ СН'!$F$12</f>
        <v>0</v>
      </c>
      <c r="N290" s="36">
        <f>SUMIFS(СВЦЭМ!$H$40:$H$783,СВЦЭМ!$A$40:$A$783,$A290,СВЦЭМ!$B$39:$B$782,N$260)+'СЕТ СН'!$F$12</f>
        <v>0</v>
      </c>
      <c r="O290" s="36">
        <f>SUMIFS(СВЦЭМ!$H$40:$H$783,СВЦЭМ!$A$40:$A$783,$A290,СВЦЭМ!$B$39:$B$782,O$260)+'СЕТ СН'!$F$12</f>
        <v>0</v>
      </c>
      <c r="P290" s="36">
        <f>SUMIFS(СВЦЭМ!$H$40:$H$783,СВЦЭМ!$A$40:$A$783,$A290,СВЦЭМ!$B$39:$B$782,P$260)+'СЕТ СН'!$F$12</f>
        <v>0</v>
      </c>
      <c r="Q290" s="36">
        <f>SUMIFS(СВЦЭМ!$H$40:$H$783,СВЦЭМ!$A$40:$A$783,$A290,СВЦЭМ!$B$39:$B$782,Q$260)+'СЕТ СН'!$F$12</f>
        <v>0</v>
      </c>
      <c r="R290" s="36">
        <f>SUMIFS(СВЦЭМ!$H$40:$H$783,СВЦЭМ!$A$40:$A$783,$A290,СВЦЭМ!$B$39:$B$782,R$260)+'СЕТ СН'!$F$12</f>
        <v>0</v>
      </c>
      <c r="S290" s="36">
        <f>SUMIFS(СВЦЭМ!$H$40:$H$783,СВЦЭМ!$A$40:$A$783,$A290,СВЦЭМ!$B$39:$B$782,S$260)+'СЕТ СН'!$F$12</f>
        <v>0</v>
      </c>
      <c r="T290" s="36">
        <f>SUMIFS(СВЦЭМ!$H$40:$H$783,СВЦЭМ!$A$40:$A$783,$A290,СВЦЭМ!$B$39:$B$782,T$260)+'СЕТ СН'!$F$12</f>
        <v>0</v>
      </c>
      <c r="U290" s="36">
        <f>SUMIFS(СВЦЭМ!$H$40:$H$783,СВЦЭМ!$A$40:$A$783,$A290,СВЦЭМ!$B$39:$B$782,U$260)+'СЕТ СН'!$F$12</f>
        <v>0</v>
      </c>
      <c r="V290" s="36">
        <f>SUMIFS(СВЦЭМ!$H$40:$H$783,СВЦЭМ!$A$40:$A$783,$A290,СВЦЭМ!$B$39:$B$782,V$260)+'СЕТ СН'!$F$12</f>
        <v>0</v>
      </c>
      <c r="W290" s="36">
        <f>SUMIFS(СВЦЭМ!$H$40:$H$783,СВЦЭМ!$A$40:$A$783,$A290,СВЦЭМ!$B$39:$B$782,W$260)+'СЕТ СН'!$F$12</f>
        <v>0</v>
      </c>
      <c r="X290" s="36">
        <f>SUMIFS(СВЦЭМ!$H$40:$H$783,СВЦЭМ!$A$40:$A$783,$A290,СВЦЭМ!$B$39:$B$782,X$260)+'СЕТ СН'!$F$12</f>
        <v>0</v>
      </c>
      <c r="Y290" s="36">
        <f>SUMIFS(СВЦЭМ!$H$40:$H$783,СВЦЭМ!$A$40:$A$783,$A290,СВЦЭМ!$B$39:$B$782,Y$260)+'СЕТ СН'!$F$12</f>
        <v>0</v>
      </c>
    </row>
    <row r="291" spans="1:27" ht="15.75" hidden="1" x14ac:dyDescent="0.2">
      <c r="A291" s="35">
        <f t="shared" si="7"/>
        <v>45016</v>
      </c>
      <c r="B291" s="36">
        <f>SUMIFS(СВЦЭМ!$H$40:$H$783,СВЦЭМ!$A$40:$A$783,$A291,СВЦЭМ!$B$39:$B$782,B$260)+'СЕТ СН'!$F$12</f>
        <v>0</v>
      </c>
      <c r="C291" s="36">
        <f>SUMIFS(СВЦЭМ!$H$40:$H$783,СВЦЭМ!$A$40:$A$783,$A291,СВЦЭМ!$B$39:$B$782,C$260)+'СЕТ СН'!$F$12</f>
        <v>0</v>
      </c>
      <c r="D291" s="36">
        <f>SUMIFS(СВЦЭМ!$H$40:$H$783,СВЦЭМ!$A$40:$A$783,$A291,СВЦЭМ!$B$39:$B$782,D$260)+'СЕТ СН'!$F$12</f>
        <v>0</v>
      </c>
      <c r="E291" s="36">
        <f>SUMIFS(СВЦЭМ!$H$40:$H$783,СВЦЭМ!$A$40:$A$783,$A291,СВЦЭМ!$B$39:$B$782,E$260)+'СЕТ СН'!$F$12</f>
        <v>0</v>
      </c>
      <c r="F291" s="36">
        <f>SUMIFS(СВЦЭМ!$H$40:$H$783,СВЦЭМ!$A$40:$A$783,$A291,СВЦЭМ!$B$39:$B$782,F$260)+'СЕТ СН'!$F$12</f>
        <v>0</v>
      </c>
      <c r="G291" s="36">
        <f>SUMIFS(СВЦЭМ!$H$40:$H$783,СВЦЭМ!$A$40:$A$783,$A291,СВЦЭМ!$B$39:$B$782,G$260)+'СЕТ СН'!$F$12</f>
        <v>0</v>
      </c>
      <c r="H291" s="36">
        <f>SUMIFS(СВЦЭМ!$H$40:$H$783,СВЦЭМ!$A$40:$A$783,$A291,СВЦЭМ!$B$39:$B$782,H$260)+'СЕТ СН'!$F$12</f>
        <v>0</v>
      </c>
      <c r="I291" s="36">
        <f>SUMIFS(СВЦЭМ!$H$40:$H$783,СВЦЭМ!$A$40:$A$783,$A291,СВЦЭМ!$B$39:$B$782,I$260)+'СЕТ СН'!$F$12</f>
        <v>0</v>
      </c>
      <c r="J291" s="36">
        <f>SUMIFS(СВЦЭМ!$H$40:$H$783,СВЦЭМ!$A$40:$A$783,$A291,СВЦЭМ!$B$39:$B$782,J$260)+'СЕТ СН'!$F$12</f>
        <v>0</v>
      </c>
      <c r="K291" s="36">
        <f>SUMIFS(СВЦЭМ!$H$40:$H$783,СВЦЭМ!$A$40:$A$783,$A291,СВЦЭМ!$B$39:$B$782,K$260)+'СЕТ СН'!$F$12</f>
        <v>0</v>
      </c>
      <c r="L291" s="36">
        <f>SUMIFS(СВЦЭМ!$H$40:$H$783,СВЦЭМ!$A$40:$A$783,$A291,СВЦЭМ!$B$39:$B$782,L$260)+'СЕТ СН'!$F$12</f>
        <v>0</v>
      </c>
      <c r="M291" s="36">
        <f>SUMIFS(СВЦЭМ!$H$40:$H$783,СВЦЭМ!$A$40:$A$783,$A291,СВЦЭМ!$B$39:$B$782,M$260)+'СЕТ СН'!$F$12</f>
        <v>0</v>
      </c>
      <c r="N291" s="36">
        <f>SUMIFS(СВЦЭМ!$H$40:$H$783,СВЦЭМ!$A$40:$A$783,$A291,СВЦЭМ!$B$39:$B$782,N$260)+'СЕТ СН'!$F$12</f>
        <v>0</v>
      </c>
      <c r="O291" s="36">
        <f>SUMIFS(СВЦЭМ!$H$40:$H$783,СВЦЭМ!$A$40:$A$783,$A291,СВЦЭМ!$B$39:$B$782,O$260)+'СЕТ СН'!$F$12</f>
        <v>0</v>
      </c>
      <c r="P291" s="36">
        <f>SUMIFS(СВЦЭМ!$H$40:$H$783,СВЦЭМ!$A$40:$A$783,$A291,СВЦЭМ!$B$39:$B$782,P$260)+'СЕТ СН'!$F$12</f>
        <v>0</v>
      </c>
      <c r="Q291" s="36">
        <f>SUMIFS(СВЦЭМ!$H$40:$H$783,СВЦЭМ!$A$40:$A$783,$A291,СВЦЭМ!$B$39:$B$782,Q$260)+'СЕТ СН'!$F$12</f>
        <v>0</v>
      </c>
      <c r="R291" s="36">
        <f>SUMIFS(СВЦЭМ!$H$40:$H$783,СВЦЭМ!$A$40:$A$783,$A291,СВЦЭМ!$B$39:$B$782,R$260)+'СЕТ СН'!$F$12</f>
        <v>0</v>
      </c>
      <c r="S291" s="36">
        <f>SUMIFS(СВЦЭМ!$H$40:$H$783,СВЦЭМ!$A$40:$A$783,$A291,СВЦЭМ!$B$39:$B$782,S$260)+'СЕТ СН'!$F$12</f>
        <v>0</v>
      </c>
      <c r="T291" s="36">
        <f>SUMIFS(СВЦЭМ!$H$40:$H$783,СВЦЭМ!$A$40:$A$783,$A291,СВЦЭМ!$B$39:$B$782,T$260)+'СЕТ СН'!$F$12</f>
        <v>0</v>
      </c>
      <c r="U291" s="36">
        <f>SUMIFS(СВЦЭМ!$H$40:$H$783,СВЦЭМ!$A$40:$A$783,$A291,СВЦЭМ!$B$39:$B$782,U$260)+'СЕТ СН'!$F$12</f>
        <v>0</v>
      </c>
      <c r="V291" s="36">
        <f>SUMIFS(СВЦЭМ!$H$40:$H$783,СВЦЭМ!$A$40:$A$783,$A291,СВЦЭМ!$B$39:$B$782,V$260)+'СЕТ СН'!$F$12</f>
        <v>0</v>
      </c>
      <c r="W291" s="36">
        <f>SUMIFS(СВЦЭМ!$H$40:$H$783,СВЦЭМ!$A$40:$A$783,$A291,СВЦЭМ!$B$39:$B$782,W$260)+'СЕТ СН'!$F$12</f>
        <v>0</v>
      </c>
      <c r="X291" s="36">
        <f>SUMIFS(СВЦЭМ!$H$40:$H$783,СВЦЭМ!$A$40:$A$783,$A291,СВЦЭМ!$B$39:$B$782,X$260)+'СЕТ СН'!$F$12</f>
        <v>0</v>
      </c>
      <c r="Y291" s="36">
        <f>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3"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34"/>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35"/>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01.03.2023</v>
      </c>
      <c r="B297" s="36">
        <f>SUMIFS(СВЦЭМ!$I$40:$I$783,СВЦЭМ!$A$40:$A$783,$A297,СВЦЭМ!$B$39:$B$782,B$296)+'СЕТ СН'!$F$13</f>
        <v>0</v>
      </c>
      <c r="C297" s="36">
        <f>SUMIFS(СВЦЭМ!$I$40:$I$783,СВЦЭМ!$A$40:$A$783,$A297,СВЦЭМ!$B$39:$B$782,C$296)+'СЕТ СН'!$F$13</f>
        <v>0</v>
      </c>
      <c r="D297" s="36">
        <f>SUMIFS(СВЦЭМ!$I$40:$I$783,СВЦЭМ!$A$40:$A$783,$A297,СВЦЭМ!$B$39:$B$782,D$296)+'СЕТ СН'!$F$13</f>
        <v>0</v>
      </c>
      <c r="E297" s="36">
        <f>SUMIFS(СВЦЭМ!$I$40:$I$783,СВЦЭМ!$A$40:$A$783,$A297,СВЦЭМ!$B$39:$B$782,E$296)+'СЕТ СН'!$F$13</f>
        <v>0</v>
      </c>
      <c r="F297" s="36">
        <f>SUMIFS(СВЦЭМ!$I$40:$I$783,СВЦЭМ!$A$40:$A$783,$A297,СВЦЭМ!$B$39:$B$782,F$296)+'СЕТ СН'!$F$13</f>
        <v>0</v>
      </c>
      <c r="G297" s="36">
        <f>SUMIFS(СВЦЭМ!$I$40:$I$783,СВЦЭМ!$A$40:$A$783,$A297,СВЦЭМ!$B$39:$B$782,G$296)+'СЕТ СН'!$F$13</f>
        <v>0</v>
      </c>
      <c r="H297" s="36">
        <f>SUMIFS(СВЦЭМ!$I$40:$I$783,СВЦЭМ!$A$40:$A$783,$A297,СВЦЭМ!$B$39:$B$782,H$296)+'СЕТ СН'!$F$13</f>
        <v>0</v>
      </c>
      <c r="I297" s="36">
        <f>SUMIFS(СВЦЭМ!$I$40:$I$783,СВЦЭМ!$A$40:$A$783,$A297,СВЦЭМ!$B$39:$B$782,I$296)+'СЕТ СН'!$F$13</f>
        <v>0</v>
      </c>
      <c r="J297" s="36">
        <f>SUMIFS(СВЦЭМ!$I$40:$I$783,СВЦЭМ!$A$40:$A$783,$A297,СВЦЭМ!$B$39:$B$782,J$296)+'СЕТ СН'!$F$13</f>
        <v>0</v>
      </c>
      <c r="K297" s="36">
        <f>SUMIFS(СВЦЭМ!$I$40:$I$783,СВЦЭМ!$A$40:$A$783,$A297,СВЦЭМ!$B$39:$B$782,K$296)+'СЕТ СН'!$F$13</f>
        <v>0</v>
      </c>
      <c r="L297" s="36">
        <f>SUMIFS(СВЦЭМ!$I$40:$I$783,СВЦЭМ!$A$40:$A$783,$A297,СВЦЭМ!$B$39:$B$782,L$296)+'СЕТ СН'!$F$13</f>
        <v>0</v>
      </c>
      <c r="M297" s="36">
        <f>SUMIFS(СВЦЭМ!$I$40:$I$783,СВЦЭМ!$A$40:$A$783,$A297,СВЦЭМ!$B$39:$B$782,M$296)+'СЕТ СН'!$F$13</f>
        <v>0</v>
      </c>
      <c r="N297" s="36">
        <f>SUMIFS(СВЦЭМ!$I$40:$I$783,СВЦЭМ!$A$40:$A$783,$A297,СВЦЭМ!$B$39:$B$782,N$296)+'СЕТ СН'!$F$13</f>
        <v>0</v>
      </c>
      <c r="O297" s="36">
        <f>SUMIFS(СВЦЭМ!$I$40:$I$783,СВЦЭМ!$A$40:$A$783,$A297,СВЦЭМ!$B$39:$B$782,O$296)+'СЕТ СН'!$F$13</f>
        <v>0</v>
      </c>
      <c r="P297" s="36">
        <f>SUMIFS(СВЦЭМ!$I$40:$I$783,СВЦЭМ!$A$40:$A$783,$A297,СВЦЭМ!$B$39:$B$782,P$296)+'СЕТ СН'!$F$13</f>
        <v>0</v>
      </c>
      <c r="Q297" s="36">
        <f>SUMIFS(СВЦЭМ!$I$40:$I$783,СВЦЭМ!$A$40:$A$783,$A297,СВЦЭМ!$B$39:$B$782,Q$296)+'СЕТ СН'!$F$13</f>
        <v>0</v>
      </c>
      <c r="R297" s="36">
        <f>SUMIFS(СВЦЭМ!$I$40:$I$783,СВЦЭМ!$A$40:$A$783,$A297,СВЦЭМ!$B$39:$B$782,R$296)+'СЕТ СН'!$F$13</f>
        <v>0</v>
      </c>
      <c r="S297" s="36">
        <f>SUMIFS(СВЦЭМ!$I$40:$I$783,СВЦЭМ!$A$40:$A$783,$A297,СВЦЭМ!$B$39:$B$782,S$296)+'СЕТ СН'!$F$13</f>
        <v>0</v>
      </c>
      <c r="T297" s="36">
        <f>SUMIFS(СВЦЭМ!$I$40:$I$783,СВЦЭМ!$A$40:$A$783,$A297,СВЦЭМ!$B$39:$B$782,T$296)+'СЕТ СН'!$F$13</f>
        <v>0</v>
      </c>
      <c r="U297" s="36">
        <f>SUMIFS(СВЦЭМ!$I$40:$I$783,СВЦЭМ!$A$40:$A$783,$A297,СВЦЭМ!$B$39:$B$782,U$296)+'СЕТ СН'!$F$13</f>
        <v>0</v>
      </c>
      <c r="V297" s="36">
        <f>SUMIFS(СВЦЭМ!$I$40:$I$783,СВЦЭМ!$A$40:$A$783,$A297,СВЦЭМ!$B$39:$B$782,V$296)+'СЕТ СН'!$F$13</f>
        <v>0</v>
      </c>
      <c r="W297" s="36">
        <f>SUMIFS(СВЦЭМ!$I$40:$I$783,СВЦЭМ!$A$40:$A$783,$A297,СВЦЭМ!$B$39:$B$782,W$296)+'СЕТ СН'!$F$13</f>
        <v>0</v>
      </c>
      <c r="X297" s="36">
        <f>SUMIFS(СВЦЭМ!$I$40:$I$783,СВЦЭМ!$A$40:$A$783,$A297,СВЦЭМ!$B$39:$B$782,X$296)+'СЕТ СН'!$F$13</f>
        <v>0</v>
      </c>
      <c r="Y297" s="36">
        <f>SUMIFS(СВЦЭМ!$I$40:$I$783,СВЦЭМ!$A$40:$A$783,$A297,СВЦЭМ!$B$39:$B$782,Y$296)+'СЕТ СН'!$F$13</f>
        <v>0</v>
      </c>
      <c r="AA297" s="45"/>
    </row>
    <row r="298" spans="1:27" ht="15.75" hidden="1" x14ac:dyDescent="0.2">
      <c r="A298" s="35">
        <f>A297+1</f>
        <v>44987</v>
      </c>
      <c r="B298" s="36">
        <f>SUMIFS(СВЦЭМ!$I$40:$I$783,СВЦЭМ!$A$40:$A$783,$A298,СВЦЭМ!$B$39:$B$782,B$296)+'СЕТ СН'!$F$13</f>
        <v>0</v>
      </c>
      <c r="C298" s="36">
        <f>SUMIFS(СВЦЭМ!$I$40:$I$783,СВЦЭМ!$A$40:$A$783,$A298,СВЦЭМ!$B$39:$B$782,C$296)+'СЕТ СН'!$F$13</f>
        <v>0</v>
      </c>
      <c r="D298" s="36">
        <f>SUMIFS(СВЦЭМ!$I$40:$I$783,СВЦЭМ!$A$40:$A$783,$A298,СВЦЭМ!$B$39:$B$782,D$296)+'СЕТ СН'!$F$13</f>
        <v>0</v>
      </c>
      <c r="E298" s="36">
        <f>SUMIFS(СВЦЭМ!$I$40:$I$783,СВЦЭМ!$A$40:$A$783,$A298,СВЦЭМ!$B$39:$B$782,E$296)+'СЕТ СН'!$F$13</f>
        <v>0</v>
      </c>
      <c r="F298" s="36">
        <f>SUMIFS(СВЦЭМ!$I$40:$I$783,СВЦЭМ!$A$40:$A$783,$A298,СВЦЭМ!$B$39:$B$782,F$296)+'СЕТ СН'!$F$13</f>
        <v>0</v>
      </c>
      <c r="G298" s="36">
        <f>SUMIFS(СВЦЭМ!$I$40:$I$783,СВЦЭМ!$A$40:$A$783,$A298,СВЦЭМ!$B$39:$B$782,G$296)+'СЕТ СН'!$F$13</f>
        <v>0</v>
      </c>
      <c r="H298" s="36">
        <f>SUMIFS(СВЦЭМ!$I$40:$I$783,СВЦЭМ!$A$40:$A$783,$A298,СВЦЭМ!$B$39:$B$782,H$296)+'СЕТ СН'!$F$13</f>
        <v>0</v>
      </c>
      <c r="I298" s="36">
        <f>SUMIFS(СВЦЭМ!$I$40:$I$783,СВЦЭМ!$A$40:$A$783,$A298,СВЦЭМ!$B$39:$B$782,I$296)+'СЕТ СН'!$F$13</f>
        <v>0</v>
      </c>
      <c r="J298" s="36">
        <f>SUMIFS(СВЦЭМ!$I$40:$I$783,СВЦЭМ!$A$40:$A$783,$A298,СВЦЭМ!$B$39:$B$782,J$296)+'СЕТ СН'!$F$13</f>
        <v>0</v>
      </c>
      <c r="K298" s="36">
        <f>SUMIFS(СВЦЭМ!$I$40:$I$783,СВЦЭМ!$A$40:$A$783,$A298,СВЦЭМ!$B$39:$B$782,K$296)+'СЕТ СН'!$F$13</f>
        <v>0</v>
      </c>
      <c r="L298" s="36">
        <f>SUMIFS(СВЦЭМ!$I$40:$I$783,СВЦЭМ!$A$40:$A$783,$A298,СВЦЭМ!$B$39:$B$782,L$296)+'СЕТ СН'!$F$13</f>
        <v>0</v>
      </c>
      <c r="M298" s="36">
        <f>SUMIFS(СВЦЭМ!$I$40:$I$783,СВЦЭМ!$A$40:$A$783,$A298,СВЦЭМ!$B$39:$B$782,M$296)+'СЕТ СН'!$F$13</f>
        <v>0</v>
      </c>
      <c r="N298" s="36">
        <f>SUMIFS(СВЦЭМ!$I$40:$I$783,СВЦЭМ!$A$40:$A$783,$A298,СВЦЭМ!$B$39:$B$782,N$296)+'СЕТ СН'!$F$13</f>
        <v>0</v>
      </c>
      <c r="O298" s="36">
        <f>SUMIFS(СВЦЭМ!$I$40:$I$783,СВЦЭМ!$A$40:$A$783,$A298,СВЦЭМ!$B$39:$B$782,O$296)+'СЕТ СН'!$F$13</f>
        <v>0</v>
      </c>
      <c r="P298" s="36">
        <f>SUMIFS(СВЦЭМ!$I$40:$I$783,СВЦЭМ!$A$40:$A$783,$A298,СВЦЭМ!$B$39:$B$782,P$296)+'СЕТ СН'!$F$13</f>
        <v>0</v>
      </c>
      <c r="Q298" s="36">
        <f>SUMIFS(СВЦЭМ!$I$40:$I$783,СВЦЭМ!$A$40:$A$783,$A298,СВЦЭМ!$B$39:$B$782,Q$296)+'СЕТ СН'!$F$13</f>
        <v>0</v>
      </c>
      <c r="R298" s="36">
        <f>SUMIFS(СВЦЭМ!$I$40:$I$783,СВЦЭМ!$A$40:$A$783,$A298,СВЦЭМ!$B$39:$B$782,R$296)+'СЕТ СН'!$F$13</f>
        <v>0</v>
      </c>
      <c r="S298" s="36">
        <f>SUMIFS(СВЦЭМ!$I$40:$I$783,СВЦЭМ!$A$40:$A$783,$A298,СВЦЭМ!$B$39:$B$782,S$296)+'СЕТ СН'!$F$13</f>
        <v>0</v>
      </c>
      <c r="T298" s="36">
        <f>SUMIFS(СВЦЭМ!$I$40:$I$783,СВЦЭМ!$A$40:$A$783,$A298,СВЦЭМ!$B$39:$B$782,T$296)+'СЕТ СН'!$F$13</f>
        <v>0</v>
      </c>
      <c r="U298" s="36">
        <f>SUMIFS(СВЦЭМ!$I$40:$I$783,СВЦЭМ!$A$40:$A$783,$A298,СВЦЭМ!$B$39:$B$782,U$296)+'СЕТ СН'!$F$13</f>
        <v>0</v>
      </c>
      <c r="V298" s="36">
        <f>SUMIFS(СВЦЭМ!$I$40:$I$783,СВЦЭМ!$A$40:$A$783,$A298,СВЦЭМ!$B$39:$B$782,V$296)+'СЕТ СН'!$F$13</f>
        <v>0</v>
      </c>
      <c r="W298" s="36">
        <f>SUMIFS(СВЦЭМ!$I$40:$I$783,СВЦЭМ!$A$40:$A$783,$A298,СВЦЭМ!$B$39:$B$782,W$296)+'СЕТ СН'!$F$13</f>
        <v>0</v>
      </c>
      <c r="X298" s="36">
        <f>SUMIFS(СВЦЭМ!$I$40:$I$783,СВЦЭМ!$A$40:$A$783,$A298,СВЦЭМ!$B$39:$B$782,X$296)+'СЕТ СН'!$F$13</f>
        <v>0</v>
      </c>
      <c r="Y298" s="36">
        <f>SUMIFS(СВЦЭМ!$I$40:$I$783,СВЦЭМ!$A$40:$A$783,$A298,СВЦЭМ!$B$39:$B$782,Y$296)+'СЕТ СН'!$F$13</f>
        <v>0</v>
      </c>
    </row>
    <row r="299" spans="1:27" ht="15.75" hidden="1" x14ac:dyDescent="0.2">
      <c r="A299" s="35">
        <f t="shared" ref="A299:A327" si="8">A298+1</f>
        <v>44988</v>
      </c>
      <c r="B299" s="36">
        <f>SUMIFS(СВЦЭМ!$I$40:$I$783,СВЦЭМ!$A$40:$A$783,$A299,СВЦЭМ!$B$39:$B$782,B$296)+'СЕТ СН'!$F$13</f>
        <v>0</v>
      </c>
      <c r="C299" s="36">
        <f>SUMIFS(СВЦЭМ!$I$40:$I$783,СВЦЭМ!$A$40:$A$783,$A299,СВЦЭМ!$B$39:$B$782,C$296)+'СЕТ СН'!$F$13</f>
        <v>0</v>
      </c>
      <c r="D299" s="36">
        <f>SUMIFS(СВЦЭМ!$I$40:$I$783,СВЦЭМ!$A$40:$A$783,$A299,СВЦЭМ!$B$39:$B$782,D$296)+'СЕТ СН'!$F$13</f>
        <v>0</v>
      </c>
      <c r="E299" s="36">
        <f>SUMIFS(СВЦЭМ!$I$40:$I$783,СВЦЭМ!$A$40:$A$783,$A299,СВЦЭМ!$B$39:$B$782,E$296)+'СЕТ СН'!$F$13</f>
        <v>0</v>
      </c>
      <c r="F299" s="36">
        <f>SUMIFS(СВЦЭМ!$I$40:$I$783,СВЦЭМ!$A$40:$A$783,$A299,СВЦЭМ!$B$39:$B$782,F$296)+'СЕТ СН'!$F$13</f>
        <v>0</v>
      </c>
      <c r="G299" s="36">
        <f>SUMIFS(СВЦЭМ!$I$40:$I$783,СВЦЭМ!$A$40:$A$783,$A299,СВЦЭМ!$B$39:$B$782,G$296)+'СЕТ СН'!$F$13</f>
        <v>0</v>
      </c>
      <c r="H299" s="36">
        <f>SUMIFS(СВЦЭМ!$I$40:$I$783,СВЦЭМ!$A$40:$A$783,$A299,СВЦЭМ!$B$39:$B$782,H$296)+'СЕТ СН'!$F$13</f>
        <v>0</v>
      </c>
      <c r="I299" s="36">
        <f>SUMIFS(СВЦЭМ!$I$40:$I$783,СВЦЭМ!$A$40:$A$783,$A299,СВЦЭМ!$B$39:$B$782,I$296)+'СЕТ СН'!$F$13</f>
        <v>0</v>
      </c>
      <c r="J299" s="36">
        <f>SUMIFS(СВЦЭМ!$I$40:$I$783,СВЦЭМ!$A$40:$A$783,$A299,СВЦЭМ!$B$39:$B$782,J$296)+'СЕТ СН'!$F$13</f>
        <v>0</v>
      </c>
      <c r="K299" s="36">
        <f>SUMIFS(СВЦЭМ!$I$40:$I$783,СВЦЭМ!$A$40:$A$783,$A299,СВЦЭМ!$B$39:$B$782,K$296)+'СЕТ СН'!$F$13</f>
        <v>0</v>
      </c>
      <c r="L299" s="36">
        <f>SUMIFS(СВЦЭМ!$I$40:$I$783,СВЦЭМ!$A$40:$A$783,$A299,СВЦЭМ!$B$39:$B$782,L$296)+'СЕТ СН'!$F$13</f>
        <v>0</v>
      </c>
      <c r="M299" s="36">
        <f>SUMIFS(СВЦЭМ!$I$40:$I$783,СВЦЭМ!$A$40:$A$783,$A299,СВЦЭМ!$B$39:$B$782,M$296)+'СЕТ СН'!$F$13</f>
        <v>0</v>
      </c>
      <c r="N299" s="36">
        <f>SUMIFS(СВЦЭМ!$I$40:$I$783,СВЦЭМ!$A$40:$A$783,$A299,СВЦЭМ!$B$39:$B$782,N$296)+'СЕТ СН'!$F$13</f>
        <v>0</v>
      </c>
      <c r="O299" s="36">
        <f>SUMIFS(СВЦЭМ!$I$40:$I$783,СВЦЭМ!$A$40:$A$783,$A299,СВЦЭМ!$B$39:$B$782,O$296)+'СЕТ СН'!$F$13</f>
        <v>0</v>
      </c>
      <c r="P299" s="36">
        <f>SUMIFS(СВЦЭМ!$I$40:$I$783,СВЦЭМ!$A$40:$A$783,$A299,СВЦЭМ!$B$39:$B$782,P$296)+'СЕТ СН'!$F$13</f>
        <v>0</v>
      </c>
      <c r="Q299" s="36">
        <f>SUMIFS(СВЦЭМ!$I$40:$I$783,СВЦЭМ!$A$40:$A$783,$A299,СВЦЭМ!$B$39:$B$782,Q$296)+'СЕТ СН'!$F$13</f>
        <v>0</v>
      </c>
      <c r="R299" s="36">
        <f>SUMIFS(СВЦЭМ!$I$40:$I$783,СВЦЭМ!$A$40:$A$783,$A299,СВЦЭМ!$B$39:$B$782,R$296)+'СЕТ СН'!$F$13</f>
        <v>0</v>
      </c>
      <c r="S299" s="36">
        <f>SUMIFS(СВЦЭМ!$I$40:$I$783,СВЦЭМ!$A$40:$A$783,$A299,СВЦЭМ!$B$39:$B$782,S$296)+'СЕТ СН'!$F$13</f>
        <v>0</v>
      </c>
      <c r="T299" s="36">
        <f>SUMIFS(СВЦЭМ!$I$40:$I$783,СВЦЭМ!$A$40:$A$783,$A299,СВЦЭМ!$B$39:$B$782,T$296)+'СЕТ СН'!$F$13</f>
        <v>0</v>
      </c>
      <c r="U299" s="36">
        <f>SUMIFS(СВЦЭМ!$I$40:$I$783,СВЦЭМ!$A$40:$A$783,$A299,СВЦЭМ!$B$39:$B$782,U$296)+'СЕТ СН'!$F$13</f>
        <v>0</v>
      </c>
      <c r="V299" s="36">
        <f>SUMIFS(СВЦЭМ!$I$40:$I$783,СВЦЭМ!$A$40:$A$783,$A299,СВЦЭМ!$B$39:$B$782,V$296)+'СЕТ СН'!$F$13</f>
        <v>0</v>
      </c>
      <c r="W299" s="36">
        <f>SUMIFS(СВЦЭМ!$I$40:$I$783,СВЦЭМ!$A$40:$A$783,$A299,СВЦЭМ!$B$39:$B$782,W$296)+'СЕТ СН'!$F$13</f>
        <v>0</v>
      </c>
      <c r="X299" s="36">
        <f>SUMIFS(СВЦЭМ!$I$40:$I$783,СВЦЭМ!$A$40:$A$783,$A299,СВЦЭМ!$B$39:$B$782,X$296)+'СЕТ СН'!$F$13</f>
        <v>0</v>
      </c>
      <c r="Y299" s="36">
        <f>SUMIFS(СВЦЭМ!$I$40:$I$783,СВЦЭМ!$A$40:$A$783,$A299,СВЦЭМ!$B$39:$B$782,Y$296)+'СЕТ СН'!$F$13</f>
        <v>0</v>
      </c>
    </row>
    <row r="300" spans="1:27" ht="15.75" hidden="1" x14ac:dyDescent="0.2">
      <c r="A300" s="35">
        <f t="shared" si="8"/>
        <v>44989</v>
      </c>
      <c r="B300" s="36">
        <f>SUMIFS(СВЦЭМ!$I$40:$I$783,СВЦЭМ!$A$40:$A$783,$A300,СВЦЭМ!$B$39:$B$782,B$296)+'СЕТ СН'!$F$13</f>
        <v>0</v>
      </c>
      <c r="C300" s="36">
        <f>SUMIFS(СВЦЭМ!$I$40:$I$783,СВЦЭМ!$A$40:$A$783,$A300,СВЦЭМ!$B$39:$B$782,C$296)+'СЕТ СН'!$F$13</f>
        <v>0</v>
      </c>
      <c r="D300" s="36">
        <f>SUMIFS(СВЦЭМ!$I$40:$I$783,СВЦЭМ!$A$40:$A$783,$A300,СВЦЭМ!$B$39:$B$782,D$296)+'СЕТ СН'!$F$13</f>
        <v>0</v>
      </c>
      <c r="E300" s="36">
        <f>SUMIFS(СВЦЭМ!$I$40:$I$783,СВЦЭМ!$A$40:$A$783,$A300,СВЦЭМ!$B$39:$B$782,E$296)+'СЕТ СН'!$F$13</f>
        <v>0</v>
      </c>
      <c r="F300" s="36">
        <f>SUMIFS(СВЦЭМ!$I$40:$I$783,СВЦЭМ!$A$40:$A$783,$A300,СВЦЭМ!$B$39:$B$782,F$296)+'СЕТ СН'!$F$13</f>
        <v>0</v>
      </c>
      <c r="G300" s="36">
        <f>SUMIFS(СВЦЭМ!$I$40:$I$783,СВЦЭМ!$A$40:$A$783,$A300,СВЦЭМ!$B$39:$B$782,G$296)+'СЕТ СН'!$F$13</f>
        <v>0</v>
      </c>
      <c r="H300" s="36">
        <f>SUMIFS(СВЦЭМ!$I$40:$I$783,СВЦЭМ!$A$40:$A$783,$A300,СВЦЭМ!$B$39:$B$782,H$296)+'СЕТ СН'!$F$13</f>
        <v>0</v>
      </c>
      <c r="I300" s="36">
        <f>SUMIFS(СВЦЭМ!$I$40:$I$783,СВЦЭМ!$A$40:$A$783,$A300,СВЦЭМ!$B$39:$B$782,I$296)+'СЕТ СН'!$F$13</f>
        <v>0</v>
      </c>
      <c r="J300" s="36">
        <f>SUMIFS(СВЦЭМ!$I$40:$I$783,СВЦЭМ!$A$40:$A$783,$A300,СВЦЭМ!$B$39:$B$782,J$296)+'СЕТ СН'!$F$13</f>
        <v>0</v>
      </c>
      <c r="K300" s="36">
        <f>SUMIFS(СВЦЭМ!$I$40:$I$783,СВЦЭМ!$A$40:$A$783,$A300,СВЦЭМ!$B$39:$B$782,K$296)+'СЕТ СН'!$F$13</f>
        <v>0</v>
      </c>
      <c r="L300" s="36">
        <f>SUMIFS(СВЦЭМ!$I$40:$I$783,СВЦЭМ!$A$40:$A$783,$A300,СВЦЭМ!$B$39:$B$782,L$296)+'СЕТ СН'!$F$13</f>
        <v>0</v>
      </c>
      <c r="M300" s="36">
        <f>SUMIFS(СВЦЭМ!$I$40:$I$783,СВЦЭМ!$A$40:$A$783,$A300,СВЦЭМ!$B$39:$B$782,M$296)+'СЕТ СН'!$F$13</f>
        <v>0</v>
      </c>
      <c r="N300" s="36">
        <f>SUMIFS(СВЦЭМ!$I$40:$I$783,СВЦЭМ!$A$40:$A$783,$A300,СВЦЭМ!$B$39:$B$782,N$296)+'СЕТ СН'!$F$13</f>
        <v>0</v>
      </c>
      <c r="O300" s="36">
        <f>SUMIFS(СВЦЭМ!$I$40:$I$783,СВЦЭМ!$A$40:$A$783,$A300,СВЦЭМ!$B$39:$B$782,O$296)+'СЕТ СН'!$F$13</f>
        <v>0</v>
      </c>
      <c r="P300" s="36">
        <f>SUMIFS(СВЦЭМ!$I$40:$I$783,СВЦЭМ!$A$40:$A$783,$A300,СВЦЭМ!$B$39:$B$782,P$296)+'СЕТ СН'!$F$13</f>
        <v>0</v>
      </c>
      <c r="Q300" s="36">
        <f>SUMIFS(СВЦЭМ!$I$40:$I$783,СВЦЭМ!$A$40:$A$783,$A300,СВЦЭМ!$B$39:$B$782,Q$296)+'СЕТ СН'!$F$13</f>
        <v>0</v>
      </c>
      <c r="R300" s="36">
        <f>SUMIFS(СВЦЭМ!$I$40:$I$783,СВЦЭМ!$A$40:$A$783,$A300,СВЦЭМ!$B$39:$B$782,R$296)+'СЕТ СН'!$F$13</f>
        <v>0</v>
      </c>
      <c r="S300" s="36">
        <f>SUMIFS(СВЦЭМ!$I$40:$I$783,СВЦЭМ!$A$40:$A$783,$A300,СВЦЭМ!$B$39:$B$782,S$296)+'СЕТ СН'!$F$13</f>
        <v>0</v>
      </c>
      <c r="T300" s="36">
        <f>SUMIFS(СВЦЭМ!$I$40:$I$783,СВЦЭМ!$A$40:$A$783,$A300,СВЦЭМ!$B$39:$B$782,T$296)+'СЕТ СН'!$F$13</f>
        <v>0</v>
      </c>
      <c r="U300" s="36">
        <f>SUMIFS(СВЦЭМ!$I$40:$I$783,СВЦЭМ!$A$40:$A$783,$A300,СВЦЭМ!$B$39:$B$782,U$296)+'СЕТ СН'!$F$13</f>
        <v>0</v>
      </c>
      <c r="V300" s="36">
        <f>SUMIFS(СВЦЭМ!$I$40:$I$783,СВЦЭМ!$A$40:$A$783,$A300,СВЦЭМ!$B$39:$B$782,V$296)+'СЕТ СН'!$F$13</f>
        <v>0</v>
      </c>
      <c r="W300" s="36">
        <f>SUMIFS(СВЦЭМ!$I$40:$I$783,СВЦЭМ!$A$40:$A$783,$A300,СВЦЭМ!$B$39:$B$782,W$296)+'СЕТ СН'!$F$13</f>
        <v>0</v>
      </c>
      <c r="X300" s="36">
        <f>SUMIFS(СВЦЭМ!$I$40:$I$783,СВЦЭМ!$A$40:$A$783,$A300,СВЦЭМ!$B$39:$B$782,X$296)+'СЕТ СН'!$F$13</f>
        <v>0</v>
      </c>
      <c r="Y300" s="36">
        <f>SUMIFS(СВЦЭМ!$I$40:$I$783,СВЦЭМ!$A$40:$A$783,$A300,СВЦЭМ!$B$39:$B$782,Y$296)+'СЕТ СН'!$F$13</f>
        <v>0</v>
      </c>
    </row>
    <row r="301" spans="1:27" ht="15.75" hidden="1" x14ac:dyDescent="0.2">
      <c r="A301" s="35">
        <f t="shared" si="8"/>
        <v>44990</v>
      </c>
      <c r="B301" s="36">
        <f>SUMIFS(СВЦЭМ!$I$40:$I$783,СВЦЭМ!$A$40:$A$783,$A301,СВЦЭМ!$B$39:$B$782,B$296)+'СЕТ СН'!$F$13</f>
        <v>0</v>
      </c>
      <c r="C301" s="36">
        <f>SUMIFS(СВЦЭМ!$I$40:$I$783,СВЦЭМ!$A$40:$A$783,$A301,СВЦЭМ!$B$39:$B$782,C$296)+'СЕТ СН'!$F$13</f>
        <v>0</v>
      </c>
      <c r="D301" s="36">
        <f>SUMIFS(СВЦЭМ!$I$40:$I$783,СВЦЭМ!$A$40:$A$783,$A301,СВЦЭМ!$B$39:$B$782,D$296)+'СЕТ СН'!$F$13</f>
        <v>0</v>
      </c>
      <c r="E301" s="36">
        <f>SUMIFS(СВЦЭМ!$I$40:$I$783,СВЦЭМ!$A$40:$A$783,$A301,СВЦЭМ!$B$39:$B$782,E$296)+'СЕТ СН'!$F$13</f>
        <v>0</v>
      </c>
      <c r="F301" s="36">
        <f>SUMIFS(СВЦЭМ!$I$40:$I$783,СВЦЭМ!$A$40:$A$783,$A301,СВЦЭМ!$B$39:$B$782,F$296)+'СЕТ СН'!$F$13</f>
        <v>0</v>
      </c>
      <c r="G301" s="36">
        <f>SUMIFS(СВЦЭМ!$I$40:$I$783,СВЦЭМ!$A$40:$A$783,$A301,СВЦЭМ!$B$39:$B$782,G$296)+'СЕТ СН'!$F$13</f>
        <v>0</v>
      </c>
      <c r="H301" s="36">
        <f>SUMIFS(СВЦЭМ!$I$40:$I$783,СВЦЭМ!$A$40:$A$783,$A301,СВЦЭМ!$B$39:$B$782,H$296)+'СЕТ СН'!$F$13</f>
        <v>0</v>
      </c>
      <c r="I301" s="36">
        <f>SUMIFS(СВЦЭМ!$I$40:$I$783,СВЦЭМ!$A$40:$A$783,$A301,СВЦЭМ!$B$39:$B$782,I$296)+'СЕТ СН'!$F$13</f>
        <v>0</v>
      </c>
      <c r="J301" s="36">
        <f>SUMIFS(СВЦЭМ!$I$40:$I$783,СВЦЭМ!$A$40:$A$783,$A301,СВЦЭМ!$B$39:$B$782,J$296)+'СЕТ СН'!$F$13</f>
        <v>0</v>
      </c>
      <c r="K301" s="36">
        <f>SUMIFS(СВЦЭМ!$I$40:$I$783,СВЦЭМ!$A$40:$A$783,$A301,СВЦЭМ!$B$39:$B$782,K$296)+'СЕТ СН'!$F$13</f>
        <v>0</v>
      </c>
      <c r="L301" s="36">
        <f>SUMIFS(СВЦЭМ!$I$40:$I$783,СВЦЭМ!$A$40:$A$783,$A301,СВЦЭМ!$B$39:$B$782,L$296)+'СЕТ СН'!$F$13</f>
        <v>0</v>
      </c>
      <c r="M301" s="36">
        <f>SUMIFS(СВЦЭМ!$I$40:$I$783,СВЦЭМ!$A$40:$A$783,$A301,СВЦЭМ!$B$39:$B$782,M$296)+'СЕТ СН'!$F$13</f>
        <v>0</v>
      </c>
      <c r="N301" s="36">
        <f>SUMIFS(СВЦЭМ!$I$40:$I$783,СВЦЭМ!$A$40:$A$783,$A301,СВЦЭМ!$B$39:$B$782,N$296)+'СЕТ СН'!$F$13</f>
        <v>0</v>
      </c>
      <c r="O301" s="36">
        <f>SUMIFS(СВЦЭМ!$I$40:$I$783,СВЦЭМ!$A$40:$A$783,$A301,СВЦЭМ!$B$39:$B$782,O$296)+'СЕТ СН'!$F$13</f>
        <v>0</v>
      </c>
      <c r="P301" s="36">
        <f>SUMIFS(СВЦЭМ!$I$40:$I$783,СВЦЭМ!$A$40:$A$783,$A301,СВЦЭМ!$B$39:$B$782,P$296)+'СЕТ СН'!$F$13</f>
        <v>0</v>
      </c>
      <c r="Q301" s="36">
        <f>SUMIFS(СВЦЭМ!$I$40:$I$783,СВЦЭМ!$A$40:$A$783,$A301,СВЦЭМ!$B$39:$B$782,Q$296)+'СЕТ СН'!$F$13</f>
        <v>0</v>
      </c>
      <c r="R301" s="36">
        <f>SUMIFS(СВЦЭМ!$I$40:$I$783,СВЦЭМ!$A$40:$A$783,$A301,СВЦЭМ!$B$39:$B$782,R$296)+'СЕТ СН'!$F$13</f>
        <v>0</v>
      </c>
      <c r="S301" s="36">
        <f>SUMIFS(СВЦЭМ!$I$40:$I$783,СВЦЭМ!$A$40:$A$783,$A301,СВЦЭМ!$B$39:$B$782,S$296)+'СЕТ СН'!$F$13</f>
        <v>0</v>
      </c>
      <c r="T301" s="36">
        <f>SUMIFS(СВЦЭМ!$I$40:$I$783,СВЦЭМ!$A$40:$A$783,$A301,СВЦЭМ!$B$39:$B$782,T$296)+'СЕТ СН'!$F$13</f>
        <v>0</v>
      </c>
      <c r="U301" s="36">
        <f>SUMIFS(СВЦЭМ!$I$40:$I$783,СВЦЭМ!$A$40:$A$783,$A301,СВЦЭМ!$B$39:$B$782,U$296)+'СЕТ СН'!$F$13</f>
        <v>0</v>
      </c>
      <c r="V301" s="36">
        <f>SUMIFS(СВЦЭМ!$I$40:$I$783,СВЦЭМ!$A$40:$A$783,$A301,СВЦЭМ!$B$39:$B$782,V$296)+'СЕТ СН'!$F$13</f>
        <v>0</v>
      </c>
      <c r="W301" s="36">
        <f>SUMIFS(СВЦЭМ!$I$40:$I$783,СВЦЭМ!$A$40:$A$783,$A301,СВЦЭМ!$B$39:$B$782,W$296)+'СЕТ СН'!$F$13</f>
        <v>0</v>
      </c>
      <c r="X301" s="36">
        <f>SUMIFS(СВЦЭМ!$I$40:$I$783,СВЦЭМ!$A$40:$A$783,$A301,СВЦЭМ!$B$39:$B$782,X$296)+'СЕТ СН'!$F$13</f>
        <v>0</v>
      </c>
      <c r="Y301" s="36">
        <f>SUMIFS(СВЦЭМ!$I$40:$I$783,СВЦЭМ!$A$40:$A$783,$A301,СВЦЭМ!$B$39:$B$782,Y$296)+'СЕТ СН'!$F$13</f>
        <v>0</v>
      </c>
    </row>
    <row r="302" spans="1:27" ht="15.75" hidden="1" x14ac:dyDescent="0.2">
      <c r="A302" s="35">
        <f t="shared" si="8"/>
        <v>44991</v>
      </c>
      <c r="B302" s="36">
        <f>SUMIFS(СВЦЭМ!$I$40:$I$783,СВЦЭМ!$A$40:$A$783,$A302,СВЦЭМ!$B$39:$B$782,B$296)+'СЕТ СН'!$F$13</f>
        <v>0</v>
      </c>
      <c r="C302" s="36">
        <f>SUMIFS(СВЦЭМ!$I$40:$I$783,СВЦЭМ!$A$40:$A$783,$A302,СВЦЭМ!$B$39:$B$782,C$296)+'СЕТ СН'!$F$13</f>
        <v>0</v>
      </c>
      <c r="D302" s="36">
        <f>SUMIFS(СВЦЭМ!$I$40:$I$783,СВЦЭМ!$A$40:$A$783,$A302,СВЦЭМ!$B$39:$B$782,D$296)+'СЕТ СН'!$F$13</f>
        <v>0</v>
      </c>
      <c r="E302" s="36">
        <f>SUMIFS(СВЦЭМ!$I$40:$I$783,СВЦЭМ!$A$40:$A$783,$A302,СВЦЭМ!$B$39:$B$782,E$296)+'СЕТ СН'!$F$13</f>
        <v>0</v>
      </c>
      <c r="F302" s="36">
        <f>SUMIFS(СВЦЭМ!$I$40:$I$783,СВЦЭМ!$A$40:$A$783,$A302,СВЦЭМ!$B$39:$B$782,F$296)+'СЕТ СН'!$F$13</f>
        <v>0</v>
      </c>
      <c r="G302" s="36">
        <f>SUMIFS(СВЦЭМ!$I$40:$I$783,СВЦЭМ!$A$40:$A$783,$A302,СВЦЭМ!$B$39:$B$782,G$296)+'СЕТ СН'!$F$13</f>
        <v>0</v>
      </c>
      <c r="H302" s="36">
        <f>SUMIFS(СВЦЭМ!$I$40:$I$783,СВЦЭМ!$A$40:$A$783,$A302,СВЦЭМ!$B$39:$B$782,H$296)+'СЕТ СН'!$F$13</f>
        <v>0</v>
      </c>
      <c r="I302" s="36">
        <f>SUMIFS(СВЦЭМ!$I$40:$I$783,СВЦЭМ!$A$40:$A$783,$A302,СВЦЭМ!$B$39:$B$782,I$296)+'СЕТ СН'!$F$13</f>
        <v>0</v>
      </c>
      <c r="J302" s="36">
        <f>SUMIFS(СВЦЭМ!$I$40:$I$783,СВЦЭМ!$A$40:$A$783,$A302,СВЦЭМ!$B$39:$B$782,J$296)+'СЕТ СН'!$F$13</f>
        <v>0</v>
      </c>
      <c r="K302" s="36">
        <f>SUMIFS(СВЦЭМ!$I$40:$I$783,СВЦЭМ!$A$40:$A$783,$A302,СВЦЭМ!$B$39:$B$782,K$296)+'СЕТ СН'!$F$13</f>
        <v>0</v>
      </c>
      <c r="L302" s="36">
        <f>SUMIFS(СВЦЭМ!$I$40:$I$783,СВЦЭМ!$A$40:$A$783,$A302,СВЦЭМ!$B$39:$B$782,L$296)+'СЕТ СН'!$F$13</f>
        <v>0</v>
      </c>
      <c r="M302" s="36">
        <f>SUMIFS(СВЦЭМ!$I$40:$I$783,СВЦЭМ!$A$40:$A$783,$A302,СВЦЭМ!$B$39:$B$782,M$296)+'СЕТ СН'!$F$13</f>
        <v>0</v>
      </c>
      <c r="N302" s="36">
        <f>SUMIFS(СВЦЭМ!$I$40:$I$783,СВЦЭМ!$A$40:$A$783,$A302,СВЦЭМ!$B$39:$B$782,N$296)+'СЕТ СН'!$F$13</f>
        <v>0</v>
      </c>
      <c r="O302" s="36">
        <f>SUMIFS(СВЦЭМ!$I$40:$I$783,СВЦЭМ!$A$40:$A$783,$A302,СВЦЭМ!$B$39:$B$782,O$296)+'СЕТ СН'!$F$13</f>
        <v>0</v>
      </c>
      <c r="P302" s="36">
        <f>SUMIFS(СВЦЭМ!$I$40:$I$783,СВЦЭМ!$A$40:$A$783,$A302,СВЦЭМ!$B$39:$B$782,P$296)+'СЕТ СН'!$F$13</f>
        <v>0</v>
      </c>
      <c r="Q302" s="36">
        <f>SUMIFS(СВЦЭМ!$I$40:$I$783,СВЦЭМ!$A$40:$A$783,$A302,СВЦЭМ!$B$39:$B$782,Q$296)+'СЕТ СН'!$F$13</f>
        <v>0</v>
      </c>
      <c r="R302" s="36">
        <f>SUMIFS(СВЦЭМ!$I$40:$I$783,СВЦЭМ!$A$40:$A$783,$A302,СВЦЭМ!$B$39:$B$782,R$296)+'СЕТ СН'!$F$13</f>
        <v>0</v>
      </c>
      <c r="S302" s="36">
        <f>SUMIFS(СВЦЭМ!$I$40:$I$783,СВЦЭМ!$A$40:$A$783,$A302,СВЦЭМ!$B$39:$B$782,S$296)+'СЕТ СН'!$F$13</f>
        <v>0</v>
      </c>
      <c r="T302" s="36">
        <f>SUMIFS(СВЦЭМ!$I$40:$I$783,СВЦЭМ!$A$40:$A$783,$A302,СВЦЭМ!$B$39:$B$782,T$296)+'СЕТ СН'!$F$13</f>
        <v>0</v>
      </c>
      <c r="U302" s="36">
        <f>SUMIFS(СВЦЭМ!$I$40:$I$783,СВЦЭМ!$A$40:$A$783,$A302,СВЦЭМ!$B$39:$B$782,U$296)+'СЕТ СН'!$F$13</f>
        <v>0</v>
      </c>
      <c r="V302" s="36">
        <f>SUMIFS(СВЦЭМ!$I$40:$I$783,СВЦЭМ!$A$40:$A$783,$A302,СВЦЭМ!$B$39:$B$782,V$296)+'СЕТ СН'!$F$13</f>
        <v>0</v>
      </c>
      <c r="W302" s="36">
        <f>SUMIFS(СВЦЭМ!$I$40:$I$783,СВЦЭМ!$A$40:$A$783,$A302,СВЦЭМ!$B$39:$B$782,W$296)+'СЕТ СН'!$F$13</f>
        <v>0</v>
      </c>
      <c r="X302" s="36">
        <f>SUMIFS(СВЦЭМ!$I$40:$I$783,СВЦЭМ!$A$40:$A$783,$A302,СВЦЭМ!$B$39:$B$782,X$296)+'СЕТ СН'!$F$13</f>
        <v>0</v>
      </c>
      <c r="Y302" s="36">
        <f>SUMIFS(СВЦЭМ!$I$40:$I$783,СВЦЭМ!$A$40:$A$783,$A302,СВЦЭМ!$B$39:$B$782,Y$296)+'СЕТ СН'!$F$13</f>
        <v>0</v>
      </c>
    </row>
    <row r="303" spans="1:27" ht="15.75" hidden="1" x14ac:dyDescent="0.2">
      <c r="A303" s="35">
        <f t="shared" si="8"/>
        <v>44992</v>
      </c>
      <c r="B303" s="36">
        <f>SUMIFS(СВЦЭМ!$I$40:$I$783,СВЦЭМ!$A$40:$A$783,$A303,СВЦЭМ!$B$39:$B$782,B$296)+'СЕТ СН'!$F$13</f>
        <v>0</v>
      </c>
      <c r="C303" s="36">
        <f>SUMIFS(СВЦЭМ!$I$40:$I$783,СВЦЭМ!$A$40:$A$783,$A303,СВЦЭМ!$B$39:$B$782,C$296)+'СЕТ СН'!$F$13</f>
        <v>0</v>
      </c>
      <c r="D303" s="36">
        <f>SUMIFS(СВЦЭМ!$I$40:$I$783,СВЦЭМ!$A$40:$A$783,$A303,СВЦЭМ!$B$39:$B$782,D$296)+'СЕТ СН'!$F$13</f>
        <v>0</v>
      </c>
      <c r="E303" s="36">
        <f>SUMIFS(СВЦЭМ!$I$40:$I$783,СВЦЭМ!$A$40:$A$783,$A303,СВЦЭМ!$B$39:$B$782,E$296)+'СЕТ СН'!$F$13</f>
        <v>0</v>
      </c>
      <c r="F303" s="36">
        <f>SUMIFS(СВЦЭМ!$I$40:$I$783,СВЦЭМ!$A$40:$A$783,$A303,СВЦЭМ!$B$39:$B$782,F$296)+'СЕТ СН'!$F$13</f>
        <v>0</v>
      </c>
      <c r="G303" s="36">
        <f>SUMIFS(СВЦЭМ!$I$40:$I$783,СВЦЭМ!$A$40:$A$783,$A303,СВЦЭМ!$B$39:$B$782,G$296)+'СЕТ СН'!$F$13</f>
        <v>0</v>
      </c>
      <c r="H303" s="36">
        <f>SUMIFS(СВЦЭМ!$I$40:$I$783,СВЦЭМ!$A$40:$A$783,$A303,СВЦЭМ!$B$39:$B$782,H$296)+'СЕТ СН'!$F$13</f>
        <v>0</v>
      </c>
      <c r="I303" s="36">
        <f>SUMIFS(СВЦЭМ!$I$40:$I$783,СВЦЭМ!$A$40:$A$783,$A303,СВЦЭМ!$B$39:$B$782,I$296)+'СЕТ СН'!$F$13</f>
        <v>0</v>
      </c>
      <c r="J303" s="36">
        <f>SUMIFS(СВЦЭМ!$I$40:$I$783,СВЦЭМ!$A$40:$A$783,$A303,СВЦЭМ!$B$39:$B$782,J$296)+'СЕТ СН'!$F$13</f>
        <v>0</v>
      </c>
      <c r="K303" s="36">
        <f>SUMIFS(СВЦЭМ!$I$40:$I$783,СВЦЭМ!$A$40:$A$783,$A303,СВЦЭМ!$B$39:$B$782,K$296)+'СЕТ СН'!$F$13</f>
        <v>0</v>
      </c>
      <c r="L303" s="36">
        <f>SUMIFS(СВЦЭМ!$I$40:$I$783,СВЦЭМ!$A$40:$A$783,$A303,СВЦЭМ!$B$39:$B$782,L$296)+'СЕТ СН'!$F$13</f>
        <v>0</v>
      </c>
      <c r="M303" s="36">
        <f>SUMIFS(СВЦЭМ!$I$40:$I$783,СВЦЭМ!$A$40:$A$783,$A303,СВЦЭМ!$B$39:$B$782,M$296)+'СЕТ СН'!$F$13</f>
        <v>0</v>
      </c>
      <c r="N303" s="36">
        <f>SUMIFS(СВЦЭМ!$I$40:$I$783,СВЦЭМ!$A$40:$A$783,$A303,СВЦЭМ!$B$39:$B$782,N$296)+'СЕТ СН'!$F$13</f>
        <v>0</v>
      </c>
      <c r="O303" s="36">
        <f>SUMIFS(СВЦЭМ!$I$40:$I$783,СВЦЭМ!$A$40:$A$783,$A303,СВЦЭМ!$B$39:$B$782,O$296)+'СЕТ СН'!$F$13</f>
        <v>0</v>
      </c>
      <c r="P303" s="36">
        <f>SUMIFS(СВЦЭМ!$I$40:$I$783,СВЦЭМ!$A$40:$A$783,$A303,СВЦЭМ!$B$39:$B$782,P$296)+'СЕТ СН'!$F$13</f>
        <v>0</v>
      </c>
      <c r="Q303" s="36">
        <f>SUMIFS(СВЦЭМ!$I$40:$I$783,СВЦЭМ!$A$40:$A$783,$A303,СВЦЭМ!$B$39:$B$782,Q$296)+'СЕТ СН'!$F$13</f>
        <v>0</v>
      </c>
      <c r="R303" s="36">
        <f>SUMIFS(СВЦЭМ!$I$40:$I$783,СВЦЭМ!$A$40:$A$783,$A303,СВЦЭМ!$B$39:$B$782,R$296)+'СЕТ СН'!$F$13</f>
        <v>0</v>
      </c>
      <c r="S303" s="36">
        <f>SUMIFS(СВЦЭМ!$I$40:$I$783,СВЦЭМ!$A$40:$A$783,$A303,СВЦЭМ!$B$39:$B$782,S$296)+'СЕТ СН'!$F$13</f>
        <v>0</v>
      </c>
      <c r="T303" s="36">
        <f>SUMIFS(СВЦЭМ!$I$40:$I$783,СВЦЭМ!$A$40:$A$783,$A303,СВЦЭМ!$B$39:$B$782,T$296)+'СЕТ СН'!$F$13</f>
        <v>0</v>
      </c>
      <c r="U303" s="36">
        <f>SUMIFS(СВЦЭМ!$I$40:$I$783,СВЦЭМ!$A$40:$A$783,$A303,СВЦЭМ!$B$39:$B$782,U$296)+'СЕТ СН'!$F$13</f>
        <v>0</v>
      </c>
      <c r="V303" s="36">
        <f>SUMIFS(СВЦЭМ!$I$40:$I$783,СВЦЭМ!$A$40:$A$783,$A303,СВЦЭМ!$B$39:$B$782,V$296)+'СЕТ СН'!$F$13</f>
        <v>0</v>
      </c>
      <c r="W303" s="36">
        <f>SUMIFS(СВЦЭМ!$I$40:$I$783,СВЦЭМ!$A$40:$A$783,$A303,СВЦЭМ!$B$39:$B$782,W$296)+'СЕТ СН'!$F$13</f>
        <v>0</v>
      </c>
      <c r="X303" s="36">
        <f>SUMIFS(СВЦЭМ!$I$40:$I$783,СВЦЭМ!$A$40:$A$783,$A303,СВЦЭМ!$B$39:$B$782,X$296)+'СЕТ СН'!$F$13</f>
        <v>0</v>
      </c>
      <c r="Y303" s="36">
        <f>SUMIFS(СВЦЭМ!$I$40:$I$783,СВЦЭМ!$A$40:$A$783,$A303,СВЦЭМ!$B$39:$B$782,Y$296)+'СЕТ СН'!$F$13</f>
        <v>0</v>
      </c>
    </row>
    <row r="304" spans="1:27" ht="15.75" hidden="1" x14ac:dyDescent="0.2">
      <c r="A304" s="35">
        <f t="shared" si="8"/>
        <v>44993</v>
      </c>
      <c r="B304" s="36">
        <f>SUMIFS(СВЦЭМ!$I$40:$I$783,СВЦЭМ!$A$40:$A$783,$A304,СВЦЭМ!$B$39:$B$782,B$296)+'СЕТ СН'!$F$13</f>
        <v>0</v>
      </c>
      <c r="C304" s="36">
        <f>SUMIFS(СВЦЭМ!$I$40:$I$783,СВЦЭМ!$A$40:$A$783,$A304,СВЦЭМ!$B$39:$B$782,C$296)+'СЕТ СН'!$F$13</f>
        <v>0</v>
      </c>
      <c r="D304" s="36">
        <f>SUMIFS(СВЦЭМ!$I$40:$I$783,СВЦЭМ!$A$40:$A$783,$A304,СВЦЭМ!$B$39:$B$782,D$296)+'СЕТ СН'!$F$13</f>
        <v>0</v>
      </c>
      <c r="E304" s="36">
        <f>SUMIFS(СВЦЭМ!$I$40:$I$783,СВЦЭМ!$A$40:$A$783,$A304,СВЦЭМ!$B$39:$B$782,E$296)+'СЕТ СН'!$F$13</f>
        <v>0</v>
      </c>
      <c r="F304" s="36">
        <f>SUMIFS(СВЦЭМ!$I$40:$I$783,СВЦЭМ!$A$40:$A$783,$A304,СВЦЭМ!$B$39:$B$782,F$296)+'СЕТ СН'!$F$13</f>
        <v>0</v>
      </c>
      <c r="G304" s="36">
        <f>SUMIFS(СВЦЭМ!$I$40:$I$783,СВЦЭМ!$A$40:$A$783,$A304,СВЦЭМ!$B$39:$B$782,G$296)+'СЕТ СН'!$F$13</f>
        <v>0</v>
      </c>
      <c r="H304" s="36">
        <f>SUMIFS(СВЦЭМ!$I$40:$I$783,СВЦЭМ!$A$40:$A$783,$A304,СВЦЭМ!$B$39:$B$782,H$296)+'СЕТ СН'!$F$13</f>
        <v>0</v>
      </c>
      <c r="I304" s="36">
        <f>SUMIFS(СВЦЭМ!$I$40:$I$783,СВЦЭМ!$A$40:$A$783,$A304,СВЦЭМ!$B$39:$B$782,I$296)+'СЕТ СН'!$F$13</f>
        <v>0</v>
      </c>
      <c r="J304" s="36">
        <f>SUMIFS(СВЦЭМ!$I$40:$I$783,СВЦЭМ!$A$40:$A$783,$A304,СВЦЭМ!$B$39:$B$782,J$296)+'СЕТ СН'!$F$13</f>
        <v>0</v>
      </c>
      <c r="K304" s="36">
        <f>SUMIFS(СВЦЭМ!$I$40:$I$783,СВЦЭМ!$A$40:$A$783,$A304,СВЦЭМ!$B$39:$B$782,K$296)+'СЕТ СН'!$F$13</f>
        <v>0</v>
      </c>
      <c r="L304" s="36">
        <f>SUMIFS(СВЦЭМ!$I$40:$I$783,СВЦЭМ!$A$40:$A$783,$A304,СВЦЭМ!$B$39:$B$782,L$296)+'СЕТ СН'!$F$13</f>
        <v>0</v>
      </c>
      <c r="M304" s="36">
        <f>SUMIFS(СВЦЭМ!$I$40:$I$783,СВЦЭМ!$A$40:$A$783,$A304,СВЦЭМ!$B$39:$B$782,M$296)+'СЕТ СН'!$F$13</f>
        <v>0</v>
      </c>
      <c r="N304" s="36">
        <f>SUMIFS(СВЦЭМ!$I$40:$I$783,СВЦЭМ!$A$40:$A$783,$A304,СВЦЭМ!$B$39:$B$782,N$296)+'СЕТ СН'!$F$13</f>
        <v>0</v>
      </c>
      <c r="O304" s="36">
        <f>SUMIFS(СВЦЭМ!$I$40:$I$783,СВЦЭМ!$A$40:$A$783,$A304,СВЦЭМ!$B$39:$B$782,O$296)+'СЕТ СН'!$F$13</f>
        <v>0</v>
      </c>
      <c r="P304" s="36">
        <f>SUMIFS(СВЦЭМ!$I$40:$I$783,СВЦЭМ!$A$40:$A$783,$A304,СВЦЭМ!$B$39:$B$782,P$296)+'СЕТ СН'!$F$13</f>
        <v>0</v>
      </c>
      <c r="Q304" s="36">
        <f>SUMIFS(СВЦЭМ!$I$40:$I$783,СВЦЭМ!$A$40:$A$783,$A304,СВЦЭМ!$B$39:$B$782,Q$296)+'СЕТ СН'!$F$13</f>
        <v>0</v>
      </c>
      <c r="R304" s="36">
        <f>SUMIFS(СВЦЭМ!$I$40:$I$783,СВЦЭМ!$A$40:$A$783,$A304,СВЦЭМ!$B$39:$B$782,R$296)+'СЕТ СН'!$F$13</f>
        <v>0</v>
      </c>
      <c r="S304" s="36">
        <f>SUMIFS(СВЦЭМ!$I$40:$I$783,СВЦЭМ!$A$40:$A$783,$A304,СВЦЭМ!$B$39:$B$782,S$296)+'СЕТ СН'!$F$13</f>
        <v>0</v>
      </c>
      <c r="T304" s="36">
        <f>SUMIFS(СВЦЭМ!$I$40:$I$783,СВЦЭМ!$A$40:$A$783,$A304,СВЦЭМ!$B$39:$B$782,T$296)+'СЕТ СН'!$F$13</f>
        <v>0</v>
      </c>
      <c r="U304" s="36">
        <f>SUMIFS(СВЦЭМ!$I$40:$I$783,СВЦЭМ!$A$40:$A$783,$A304,СВЦЭМ!$B$39:$B$782,U$296)+'СЕТ СН'!$F$13</f>
        <v>0</v>
      </c>
      <c r="V304" s="36">
        <f>SUMIFS(СВЦЭМ!$I$40:$I$783,СВЦЭМ!$A$40:$A$783,$A304,СВЦЭМ!$B$39:$B$782,V$296)+'СЕТ СН'!$F$13</f>
        <v>0</v>
      </c>
      <c r="W304" s="36">
        <f>SUMIFS(СВЦЭМ!$I$40:$I$783,СВЦЭМ!$A$40:$A$783,$A304,СВЦЭМ!$B$39:$B$782,W$296)+'СЕТ СН'!$F$13</f>
        <v>0</v>
      </c>
      <c r="X304" s="36">
        <f>SUMIFS(СВЦЭМ!$I$40:$I$783,СВЦЭМ!$A$40:$A$783,$A304,СВЦЭМ!$B$39:$B$782,X$296)+'СЕТ СН'!$F$13</f>
        <v>0</v>
      </c>
      <c r="Y304" s="36">
        <f>SUMIFS(СВЦЭМ!$I$40:$I$783,СВЦЭМ!$A$40:$A$783,$A304,СВЦЭМ!$B$39:$B$782,Y$296)+'СЕТ СН'!$F$13</f>
        <v>0</v>
      </c>
    </row>
    <row r="305" spans="1:25" ht="15.75" hidden="1" x14ac:dyDescent="0.2">
      <c r="A305" s="35">
        <f t="shared" si="8"/>
        <v>44994</v>
      </c>
      <c r="B305" s="36">
        <f>SUMIFS(СВЦЭМ!$I$40:$I$783,СВЦЭМ!$A$40:$A$783,$A305,СВЦЭМ!$B$39:$B$782,B$296)+'СЕТ СН'!$F$13</f>
        <v>0</v>
      </c>
      <c r="C305" s="36">
        <f>SUMIFS(СВЦЭМ!$I$40:$I$783,СВЦЭМ!$A$40:$A$783,$A305,СВЦЭМ!$B$39:$B$782,C$296)+'СЕТ СН'!$F$13</f>
        <v>0</v>
      </c>
      <c r="D305" s="36">
        <f>SUMIFS(СВЦЭМ!$I$40:$I$783,СВЦЭМ!$A$40:$A$783,$A305,СВЦЭМ!$B$39:$B$782,D$296)+'СЕТ СН'!$F$13</f>
        <v>0</v>
      </c>
      <c r="E305" s="36">
        <f>SUMIFS(СВЦЭМ!$I$40:$I$783,СВЦЭМ!$A$40:$A$783,$A305,СВЦЭМ!$B$39:$B$782,E$296)+'СЕТ СН'!$F$13</f>
        <v>0</v>
      </c>
      <c r="F305" s="36">
        <f>SUMIFS(СВЦЭМ!$I$40:$I$783,СВЦЭМ!$A$40:$A$783,$A305,СВЦЭМ!$B$39:$B$782,F$296)+'СЕТ СН'!$F$13</f>
        <v>0</v>
      </c>
      <c r="G305" s="36">
        <f>SUMIFS(СВЦЭМ!$I$40:$I$783,СВЦЭМ!$A$40:$A$783,$A305,СВЦЭМ!$B$39:$B$782,G$296)+'СЕТ СН'!$F$13</f>
        <v>0</v>
      </c>
      <c r="H305" s="36">
        <f>SUMIFS(СВЦЭМ!$I$40:$I$783,СВЦЭМ!$A$40:$A$783,$A305,СВЦЭМ!$B$39:$B$782,H$296)+'СЕТ СН'!$F$13</f>
        <v>0</v>
      </c>
      <c r="I305" s="36">
        <f>SUMIFS(СВЦЭМ!$I$40:$I$783,СВЦЭМ!$A$40:$A$783,$A305,СВЦЭМ!$B$39:$B$782,I$296)+'СЕТ СН'!$F$13</f>
        <v>0</v>
      </c>
      <c r="J305" s="36">
        <f>SUMIFS(СВЦЭМ!$I$40:$I$783,СВЦЭМ!$A$40:$A$783,$A305,СВЦЭМ!$B$39:$B$782,J$296)+'СЕТ СН'!$F$13</f>
        <v>0</v>
      </c>
      <c r="K305" s="36">
        <f>SUMIFS(СВЦЭМ!$I$40:$I$783,СВЦЭМ!$A$40:$A$783,$A305,СВЦЭМ!$B$39:$B$782,K$296)+'СЕТ СН'!$F$13</f>
        <v>0</v>
      </c>
      <c r="L305" s="36">
        <f>SUMIFS(СВЦЭМ!$I$40:$I$783,СВЦЭМ!$A$40:$A$783,$A305,СВЦЭМ!$B$39:$B$782,L$296)+'СЕТ СН'!$F$13</f>
        <v>0</v>
      </c>
      <c r="M305" s="36">
        <f>SUMIFS(СВЦЭМ!$I$40:$I$783,СВЦЭМ!$A$40:$A$783,$A305,СВЦЭМ!$B$39:$B$782,M$296)+'СЕТ СН'!$F$13</f>
        <v>0</v>
      </c>
      <c r="N305" s="36">
        <f>SUMIFS(СВЦЭМ!$I$40:$I$783,СВЦЭМ!$A$40:$A$783,$A305,СВЦЭМ!$B$39:$B$782,N$296)+'СЕТ СН'!$F$13</f>
        <v>0</v>
      </c>
      <c r="O305" s="36">
        <f>SUMIFS(СВЦЭМ!$I$40:$I$783,СВЦЭМ!$A$40:$A$783,$A305,СВЦЭМ!$B$39:$B$782,O$296)+'СЕТ СН'!$F$13</f>
        <v>0</v>
      </c>
      <c r="P305" s="36">
        <f>SUMIFS(СВЦЭМ!$I$40:$I$783,СВЦЭМ!$A$40:$A$783,$A305,СВЦЭМ!$B$39:$B$782,P$296)+'СЕТ СН'!$F$13</f>
        <v>0</v>
      </c>
      <c r="Q305" s="36">
        <f>SUMIFS(СВЦЭМ!$I$40:$I$783,СВЦЭМ!$A$40:$A$783,$A305,СВЦЭМ!$B$39:$B$782,Q$296)+'СЕТ СН'!$F$13</f>
        <v>0</v>
      </c>
      <c r="R305" s="36">
        <f>SUMIFS(СВЦЭМ!$I$40:$I$783,СВЦЭМ!$A$40:$A$783,$A305,СВЦЭМ!$B$39:$B$782,R$296)+'СЕТ СН'!$F$13</f>
        <v>0</v>
      </c>
      <c r="S305" s="36">
        <f>SUMIFS(СВЦЭМ!$I$40:$I$783,СВЦЭМ!$A$40:$A$783,$A305,СВЦЭМ!$B$39:$B$782,S$296)+'СЕТ СН'!$F$13</f>
        <v>0</v>
      </c>
      <c r="T305" s="36">
        <f>SUMIFS(СВЦЭМ!$I$40:$I$783,СВЦЭМ!$A$40:$A$783,$A305,СВЦЭМ!$B$39:$B$782,T$296)+'СЕТ СН'!$F$13</f>
        <v>0</v>
      </c>
      <c r="U305" s="36">
        <f>SUMIFS(СВЦЭМ!$I$40:$I$783,СВЦЭМ!$A$40:$A$783,$A305,СВЦЭМ!$B$39:$B$782,U$296)+'СЕТ СН'!$F$13</f>
        <v>0</v>
      </c>
      <c r="V305" s="36">
        <f>SUMIFS(СВЦЭМ!$I$40:$I$783,СВЦЭМ!$A$40:$A$783,$A305,СВЦЭМ!$B$39:$B$782,V$296)+'СЕТ СН'!$F$13</f>
        <v>0</v>
      </c>
      <c r="W305" s="36">
        <f>SUMIFS(СВЦЭМ!$I$40:$I$783,СВЦЭМ!$A$40:$A$783,$A305,СВЦЭМ!$B$39:$B$782,W$296)+'СЕТ СН'!$F$13</f>
        <v>0</v>
      </c>
      <c r="X305" s="36">
        <f>SUMIFS(СВЦЭМ!$I$40:$I$783,СВЦЭМ!$A$40:$A$783,$A305,СВЦЭМ!$B$39:$B$782,X$296)+'СЕТ СН'!$F$13</f>
        <v>0</v>
      </c>
      <c r="Y305" s="36">
        <f>SUMIFS(СВЦЭМ!$I$40:$I$783,СВЦЭМ!$A$40:$A$783,$A305,СВЦЭМ!$B$39:$B$782,Y$296)+'СЕТ СН'!$F$13</f>
        <v>0</v>
      </c>
    </row>
    <row r="306" spans="1:25" ht="15.75" hidden="1" x14ac:dyDescent="0.2">
      <c r="A306" s="35">
        <f t="shared" si="8"/>
        <v>44995</v>
      </c>
      <c r="B306" s="36">
        <f>SUMIFS(СВЦЭМ!$I$40:$I$783,СВЦЭМ!$A$40:$A$783,$A306,СВЦЭМ!$B$39:$B$782,B$296)+'СЕТ СН'!$F$13</f>
        <v>0</v>
      </c>
      <c r="C306" s="36">
        <f>SUMIFS(СВЦЭМ!$I$40:$I$783,СВЦЭМ!$A$40:$A$783,$A306,СВЦЭМ!$B$39:$B$782,C$296)+'СЕТ СН'!$F$13</f>
        <v>0</v>
      </c>
      <c r="D306" s="36">
        <f>SUMIFS(СВЦЭМ!$I$40:$I$783,СВЦЭМ!$A$40:$A$783,$A306,СВЦЭМ!$B$39:$B$782,D$296)+'СЕТ СН'!$F$13</f>
        <v>0</v>
      </c>
      <c r="E306" s="36">
        <f>SUMIFS(СВЦЭМ!$I$40:$I$783,СВЦЭМ!$A$40:$A$783,$A306,СВЦЭМ!$B$39:$B$782,E$296)+'СЕТ СН'!$F$13</f>
        <v>0</v>
      </c>
      <c r="F306" s="36">
        <f>SUMIFS(СВЦЭМ!$I$40:$I$783,СВЦЭМ!$A$40:$A$783,$A306,СВЦЭМ!$B$39:$B$782,F$296)+'СЕТ СН'!$F$13</f>
        <v>0</v>
      </c>
      <c r="G306" s="36">
        <f>SUMIFS(СВЦЭМ!$I$40:$I$783,СВЦЭМ!$A$40:$A$783,$A306,СВЦЭМ!$B$39:$B$782,G$296)+'СЕТ СН'!$F$13</f>
        <v>0</v>
      </c>
      <c r="H306" s="36">
        <f>SUMIFS(СВЦЭМ!$I$40:$I$783,СВЦЭМ!$A$40:$A$783,$A306,СВЦЭМ!$B$39:$B$782,H$296)+'СЕТ СН'!$F$13</f>
        <v>0</v>
      </c>
      <c r="I306" s="36">
        <f>SUMIFS(СВЦЭМ!$I$40:$I$783,СВЦЭМ!$A$40:$A$783,$A306,СВЦЭМ!$B$39:$B$782,I$296)+'СЕТ СН'!$F$13</f>
        <v>0</v>
      </c>
      <c r="J306" s="36">
        <f>SUMIFS(СВЦЭМ!$I$40:$I$783,СВЦЭМ!$A$40:$A$783,$A306,СВЦЭМ!$B$39:$B$782,J$296)+'СЕТ СН'!$F$13</f>
        <v>0</v>
      </c>
      <c r="K306" s="36">
        <f>SUMIFS(СВЦЭМ!$I$40:$I$783,СВЦЭМ!$A$40:$A$783,$A306,СВЦЭМ!$B$39:$B$782,K$296)+'СЕТ СН'!$F$13</f>
        <v>0</v>
      </c>
      <c r="L306" s="36">
        <f>SUMIFS(СВЦЭМ!$I$40:$I$783,СВЦЭМ!$A$40:$A$783,$A306,СВЦЭМ!$B$39:$B$782,L$296)+'СЕТ СН'!$F$13</f>
        <v>0</v>
      </c>
      <c r="M306" s="36">
        <f>SUMIFS(СВЦЭМ!$I$40:$I$783,СВЦЭМ!$A$40:$A$783,$A306,СВЦЭМ!$B$39:$B$782,M$296)+'СЕТ СН'!$F$13</f>
        <v>0</v>
      </c>
      <c r="N306" s="36">
        <f>SUMIFS(СВЦЭМ!$I$40:$I$783,СВЦЭМ!$A$40:$A$783,$A306,СВЦЭМ!$B$39:$B$782,N$296)+'СЕТ СН'!$F$13</f>
        <v>0</v>
      </c>
      <c r="O306" s="36">
        <f>SUMIFS(СВЦЭМ!$I$40:$I$783,СВЦЭМ!$A$40:$A$783,$A306,СВЦЭМ!$B$39:$B$782,O$296)+'СЕТ СН'!$F$13</f>
        <v>0</v>
      </c>
      <c r="P306" s="36">
        <f>SUMIFS(СВЦЭМ!$I$40:$I$783,СВЦЭМ!$A$40:$A$783,$A306,СВЦЭМ!$B$39:$B$782,P$296)+'СЕТ СН'!$F$13</f>
        <v>0</v>
      </c>
      <c r="Q306" s="36">
        <f>SUMIFS(СВЦЭМ!$I$40:$I$783,СВЦЭМ!$A$40:$A$783,$A306,СВЦЭМ!$B$39:$B$782,Q$296)+'СЕТ СН'!$F$13</f>
        <v>0</v>
      </c>
      <c r="R306" s="36">
        <f>SUMIFS(СВЦЭМ!$I$40:$I$783,СВЦЭМ!$A$40:$A$783,$A306,СВЦЭМ!$B$39:$B$782,R$296)+'СЕТ СН'!$F$13</f>
        <v>0</v>
      </c>
      <c r="S306" s="36">
        <f>SUMIFS(СВЦЭМ!$I$40:$I$783,СВЦЭМ!$A$40:$A$783,$A306,СВЦЭМ!$B$39:$B$782,S$296)+'СЕТ СН'!$F$13</f>
        <v>0</v>
      </c>
      <c r="T306" s="36">
        <f>SUMIFS(СВЦЭМ!$I$40:$I$783,СВЦЭМ!$A$40:$A$783,$A306,СВЦЭМ!$B$39:$B$782,T$296)+'СЕТ СН'!$F$13</f>
        <v>0</v>
      </c>
      <c r="U306" s="36">
        <f>SUMIFS(СВЦЭМ!$I$40:$I$783,СВЦЭМ!$A$40:$A$783,$A306,СВЦЭМ!$B$39:$B$782,U$296)+'СЕТ СН'!$F$13</f>
        <v>0</v>
      </c>
      <c r="V306" s="36">
        <f>SUMIFS(СВЦЭМ!$I$40:$I$783,СВЦЭМ!$A$40:$A$783,$A306,СВЦЭМ!$B$39:$B$782,V$296)+'СЕТ СН'!$F$13</f>
        <v>0</v>
      </c>
      <c r="W306" s="36">
        <f>SUMIFS(СВЦЭМ!$I$40:$I$783,СВЦЭМ!$A$40:$A$783,$A306,СВЦЭМ!$B$39:$B$782,W$296)+'СЕТ СН'!$F$13</f>
        <v>0</v>
      </c>
      <c r="X306" s="36">
        <f>SUMIFS(СВЦЭМ!$I$40:$I$783,СВЦЭМ!$A$40:$A$783,$A306,СВЦЭМ!$B$39:$B$782,X$296)+'СЕТ СН'!$F$13</f>
        <v>0</v>
      </c>
      <c r="Y306" s="36">
        <f>SUMIFS(СВЦЭМ!$I$40:$I$783,СВЦЭМ!$A$40:$A$783,$A306,СВЦЭМ!$B$39:$B$782,Y$296)+'СЕТ СН'!$F$13</f>
        <v>0</v>
      </c>
    </row>
    <row r="307" spans="1:25" ht="15.75" hidden="1" x14ac:dyDescent="0.2">
      <c r="A307" s="35">
        <f t="shared" si="8"/>
        <v>44996</v>
      </c>
      <c r="B307" s="36">
        <f>SUMIFS(СВЦЭМ!$I$40:$I$783,СВЦЭМ!$A$40:$A$783,$A307,СВЦЭМ!$B$39:$B$782,B$296)+'СЕТ СН'!$F$13</f>
        <v>0</v>
      </c>
      <c r="C307" s="36">
        <f>SUMIFS(СВЦЭМ!$I$40:$I$783,СВЦЭМ!$A$40:$A$783,$A307,СВЦЭМ!$B$39:$B$782,C$296)+'СЕТ СН'!$F$13</f>
        <v>0</v>
      </c>
      <c r="D307" s="36">
        <f>SUMIFS(СВЦЭМ!$I$40:$I$783,СВЦЭМ!$A$40:$A$783,$A307,СВЦЭМ!$B$39:$B$782,D$296)+'СЕТ СН'!$F$13</f>
        <v>0</v>
      </c>
      <c r="E307" s="36">
        <f>SUMIFS(СВЦЭМ!$I$40:$I$783,СВЦЭМ!$A$40:$A$783,$A307,СВЦЭМ!$B$39:$B$782,E$296)+'СЕТ СН'!$F$13</f>
        <v>0</v>
      </c>
      <c r="F307" s="36">
        <f>SUMIFS(СВЦЭМ!$I$40:$I$783,СВЦЭМ!$A$40:$A$783,$A307,СВЦЭМ!$B$39:$B$782,F$296)+'СЕТ СН'!$F$13</f>
        <v>0</v>
      </c>
      <c r="G307" s="36">
        <f>SUMIFS(СВЦЭМ!$I$40:$I$783,СВЦЭМ!$A$40:$A$783,$A307,СВЦЭМ!$B$39:$B$782,G$296)+'СЕТ СН'!$F$13</f>
        <v>0</v>
      </c>
      <c r="H307" s="36">
        <f>SUMIFS(СВЦЭМ!$I$40:$I$783,СВЦЭМ!$A$40:$A$783,$A307,СВЦЭМ!$B$39:$B$782,H$296)+'СЕТ СН'!$F$13</f>
        <v>0</v>
      </c>
      <c r="I307" s="36">
        <f>SUMIFS(СВЦЭМ!$I$40:$I$783,СВЦЭМ!$A$40:$A$783,$A307,СВЦЭМ!$B$39:$B$782,I$296)+'СЕТ СН'!$F$13</f>
        <v>0</v>
      </c>
      <c r="J307" s="36">
        <f>SUMIFS(СВЦЭМ!$I$40:$I$783,СВЦЭМ!$A$40:$A$783,$A307,СВЦЭМ!$B$39:$B$782,J$296)+'СЕТ СН'!$F$13</f>
        <v>0</v>
      </c>
      <c r="K307" s="36">
        <f>SUMIFS(СВЦЭМ!$I$40:$I$783,СВЦЭМ!$A$40:$A$783,$A307,СВЦЭМ!$B$39:$B$782,K$296)+'СЕТ СН'!$F$13</f>
        <v>0</v>
      </c>
      <c r="L307" s="36">
        <f>SUMIFS(СВЦЭМ!$I$40:$I$783,СВЦЭМ!$A$40:$A$783,$A307,СВЦЭМ!$B$39:$B$782,L$296)+'СЕТ СН'!$F$13</f>
        <v>0</v>
      </c>
      <c r="M307" s="36">
        <f>SUMIFS(СВЦЭМ!$I$40:$I$783,СВЦЭМ!$A$40:$A$783,$A307,СВЦЭМ!$B$39:$B$782,M$296)+'СЕТ СН'!$F$13</f>
        <v>0</v>
      </c>
      <c r="N307" s="36">
        <f>SUMIFS(СВЦЭМ!$I$40:$I$783,СВЦЭМ!$A$40:$A$783,$A307,СВЦЭМ!$B$39:$B$782,N$296)+'СЕТ СН'!$F$13</f>
        <v>0</v>
      </c>
      <c r="O307" s="36">
        <f>SUMIFS(СВЦЭМ!$I$40:$I$783,СВЦЭМ!$A$40:$A$783,$A307,СВЦЭМ!$B$39:$B$782,O$296)+'СЕТ СН'!$F$13</f>
        <v>0</v>
      </c>
      <c r="P307" s="36">
        <f>SUMIFS(СВЦЭМ!$I$40:$I$783,СВЦЭМ!$A$40:$A$783,$A307,СВЦЭМ!$B$39:$B$782,P$296)+'СЕТ СН'!$F$13</f>
        <v>0</v>
      </c>
      <c r="Q307" s="36">
        <f>SUMIFS(СВЦЭМ!$I$40:$I$783,СВЦЭМ!$A$40:$A$783,$A307,СВЦЭМ!$B$39:$B$782,Q$296)+'СЕТ СН'!$F$13</f>
        <v>0</v>
      </c>
      <c r="R307" s="36">
        <f>SUMIFS(СВЦЭМ!$I$40:$I$783,СВЦЭМ!$A$40:$A$783,$A307,СВЦЭМ!$B$39:$B$782,R$296)+'СЕТ СН'!$F$13</f>
        <v>0</v>
      </c>
      <c r="S307" s="36">
        <f>SUMIFS(СВЦЭМ!$I$40:$I$783,СВЦЭМ!$A$40:$A$783,$A307,СВЦЭМ!$B$39:$B$782,S$296)+'СЕТ СН'!$F$13</f>
        <v>0</v>
      </c>
      <c r="T307" s="36">
        <f>SUMIFS(СВЦЭМ!$I$40:$I$783,СВЦЭМ!$A$40:$A$783,$A307,СВЦЭМ!$B$39:$B$782,T$296)+'СЕТ СН'!$F$13</f>
        <v>0</v>
      </c>
      <c r="U307" s="36">
        <f>SUMIFS(СВЦЭМ!$I$40:$I$783,СВЦЭМ!$A$40:$A$783,$A307,СВЦЭМ!$B$39:$B$782,U$296)+'СЕТ СН'!$F$13</f>
        <v>0</v>
      </c>
      <c r="V307" s="36">
        <f>SUMIFS(СВЦЭМ!$I$40:$I$783,СВЦЭМ!$A$40:$A$783,$A307,СВЦЭМ!$B$39:$B$782,V$296)+'СЕТ СН'!$F$13</f>
        <v>0</v>
      </c>
      <c r="W307" s="36">
        <f>SUMIFS(СВЦЭМ!$I$40:$I$783,СВЦЭМ!$A$40:$A$783,$A307,СВЦЭМ!$B$39:$B$782,W$296)+'СЕТ СН'!$F$13</f>
        <v>0</v>
      </c>
      <c r="X307" s="36">
        <f>SUMIFS(СВЦЭМ!$I$40:$I$783,СВЦЭМ!$A$40:$A$783,$A307,СВЦЭМ!$B$39:$B$782,X$296)+'СЕТ СН'!$F$13</f>
        <v>0</v>
      </c>
      <c r="Y307" s="36">
        <f>SUMIFS(СВЦЭМ!$I$40:$I$783,СВЦЭМ!$A$40:$A$783,$A307,СВЦЭМ!$B$39:$B$782,Y$296)+'СЕТ СН'!$F$13</f>
        <v>0</v>
      </c>
    </row>
    <row r="308" spans="1:25" ht="15.75" hidden="1" x14ac:dyDescent="0.2">
      <c r="A308" s="35">
        <f t="shared" si="8"/>
        <v>44997</v>
      </c>
      <c r="B308" s="36">
        <f>SUMIFS(СВЦЭМ!$I$40:$I$783,СВЦЭМ!$A$40:$A$783,$A308,СВЦЭМ!$B$39:$B$782,B$296)+'СЕТ СН'!$F$13</f>
        <v>0</v>
      </c>
      <c r="C308" s="36">
        <f>SUMIFS(СВЦЭМ!$I$40:$I$783,СВЦЭМ!$A$40:$A$783,$A308,СВЦЭМ!$B$39:$B$782,C$296)+'СЕТ СН'!$F$13</f>
        <v>0</v>
      </c>
      <c r="D308" s="36">
        <f>SUMIFS(СВЦЭМ!$I$40:$I$783,СВЦЭМ!$A$40:$A$783,$A308,СВЦЭМ!$B$39:$B$782,D$296)+'СЕТ СН'!$F$13</f>
        <v>0</v>
      </c>
      <c r="E308" s="36">
        <f>SUMIFS(СВЦЭМ!$I$40:$I$783,СВЦЭМ!$A$40:$A$783,$A308,СВЦЭМ!$B$39:$B$782,E$296)+'СЕТ СН'!$F$13</f>
        <v>0</v>
      </c>
      <c r="F308" s="36">
        <f>SUMIFS(СВЦЭМ!$I$40:$I$783,СВЦЭМ!$A$40:$A$783,$A308,СВЦЭМ!$B$39:$B$782,F$296)+'СЕТ СН'!$F$13</f>
        <v>0</v>
      </c>
      <c r="G308" s="36">
        <f>SUMIFS(СВЦЭМ!$I$40:$I$783,СВЦЭМ!$A$40:$A$783,$A308,СВЦЭМ!$B$39:$B$782,G$296)+'СЕТ СН'!$F$13</f>
        <v>0</v>
      </c>
      <c r="H308" s="36">
        <f>SUMIFS(СВЦЭМ!$I$40:$I$783,СВЦЭМ!$A$40:$A$783,$A308,СВЦЭМ!$B$39:$B$782,H$296)+'СЕТ СН'!$F$13</f>
        <v>0</v>
      </c>
      <c r="I308" s="36">
        <f>SUMIFS(СВЦЭМ!$I$40:$I$783,СВЦЭМ!$A$40:$A$783,$A308,СВЦЭМ!$B$39:$B$782,I$296)+'СЕТ СН'!$F$13</f>
        <v>0</v>
      </c>
      <c r="J308" s="36">
        <f>SUMIFS(СВЦЭМ!$I$40:$I$783,СВЦЭМ!$A$40:$A$783,$A308,СВЦЭМ!$B$39:$B$782,J$296)+'СЕТ СН'!$F$13</f>
        <v>0</v>
      </c>
      <c r="K308" s="36">
        <f>SUMIFS(СВЦЭМ!$I$40:$I$783,СВЦЭМ!$A$40:$A$783,$A308,СВЦЭМ!$B$39:$B$782,K$296)+'СЕТ СН'!$F$13</f>
        <v>0</v>
      </c>
      <c r="L308" s="36">
        <f>SUMIFS(СВЦЭМ!$I$40:$I$783,СВЦЭМ!$A$40:$A$783,$A308,СВЦЭМ!$B$39:$B$782,L$296)+'СЕТ СН'!$F$13</f>
        <v>0</v>
      </c>
      <c r="M308" s="36">
        <f>SUMIFS(СВЦЭМ!$I$40:$I$783,СВЦЭМ!$A$40:$A$783,$A308,СВЦЭМ!$B$39:$B$782,M$296)+'СЕТ СН'!$F$13</f>
        <v>0</v>
      </c>
      <c r="N308" s="36">
        <f>SUMIFS(СВЦЭМ!$I$40:$I$783,СВЦЭМ!$A$40:$A$783,$A308,СВЦЭМ!$B$39:$B$782,N$296)+'СЕТ СН'!$F$13</f>
        <v>0</v>
      </c>
      <c r="O308" s="36">
        <f>SUMIFS(СВЦЭМ!$I$40:$I$783,СВЦЭМ!$A$40:$A$783,$A308,СВЦЭМ!$B$39:$B$782,O$296)+'СЕТ СН'!$F$13</f>
        <v>0</v>
      </c>
      <c r="P308" s="36">
        <f>SUMIFS(СВЦЭМ!$I$40:$I$783,СВЦЭМ!$A$40:$A$783,$A308,СВЦЭМ!$B$39:$B$782,P$296)+'СЕТ СН'!$F$13</f>
        <v>0</v>
      </c>
      <c r="Q308" s="36">
        <f>SUMIFS(СВЦЭМ!$I$40:$I$783,СВЦЭМ!$A$40:$A$783,$A308,СВЦЭМ!$B$39:$B$782,Q$296)+'СЕТ СН'!$F$13</f>
        <v>0</v>
      </c>
      <c r="R308" s="36">
        <f>SUMIFS(СВЦЭМ!$I$40:$I$783,СВЦЭМ!$A$40:$A$783,$A308,СВЦЭМ!$B$39:$B$782,R$296)+'СЕТ СН'!$F$13</f>
        <v>0</v>
      </c>
      <c r="S308" s="36">
        <f>SUMIFS(СВЦЭМ!$I$40:$I$783,СВЦЭМ!$A$40:$A$783,$A308,СВЦЭМ!$B$39:$B$782,S$296)+'СЕТ СН'!$F$13</f>
        <v>0</v>
      </c>
      <c r="T308" s="36">
        <f>SUMIFS(СВЦЭМ!$I$40:$I$783,СВЦЭМ!$A$40:$A$783,$A308,СВЦЭМ!$B$39:$B$782,T$296)+'СЕТ СН'!$F$13</f>
        <v>0</v>
      </c>
      <c r="U308" s="36">
        <f>SUMIFS(СВЦЭМ!$I$40:$I$783,СВЦЭМ!$A$40:$A$783,$A308,СВЦЭМ!$B$39:$B$782,U$296)+'СЕТ СН'!$F$13</f>
        <v>0</v>
      </c>
      <c r="V308" s="36">
        <f>SUMIFS(СВЦЭМ!$I$40:$I$783,СВЦЭМ!$A$40:$A$783,$A308,СВЦЭМ!$B$39:$B$782,V$296)+'СЕТ СН'!$F$13</f>
        <v>0</v>
      </c>
      <c r="W308" s="36">
        <f>SUMIFS(СВЦЭМ!$I$40:$I$783,СВЦЭМ!$A$40:$A$783,$A308,СВЦЭМ!$B$39:$B$782,W$296)+'СЕТ СН'!$F$13</f>
        <v>0</v>
      </c>
      <c r="X308" s="36">
        <f>SUMIFS(СВЦЭМ!$I$40:$I$783,СВЦЭМ!$A$40:$A$783,$A308,СВЦЭМ!$B$39:$B$782,X$296)+'СЕТ СН'!$F$13</f>
        <v>0</v>
      </c>
      <c r="Y308" s="36">
        <f>SUMIFS(СВЦЭМ!$I$40:$I$783,СВЦЭМ!$A$40:$A$783,$A308,СВЦЭМ!$B$39:$B$782,Y$296)+'СЕТ СН'!$F$13</f>
        <v>0</v>
      </c>
    </row>
    <row r="309" spans="1:25" ht="15.75" hidden="1" x14ac:dyDescent="0.2">
      <c r="A309" s="35">
        <f t="shared" si="8"/>
        <v>44998</v>
      </c>
      <c r="B309" s="36">
        <f>SUMIFS(СВЦЭМ!$I$40:$I$783,СВЦЭМ!$A$40:$A$783,$A309,СВЦЭМ!$B$39:$B$782,B$296)+'СЕТ СН'!$F$13</f>
        <v>0</v>
      </c>
      <c r="C309" s="36">
        <f>SUMIFS(СВЦЭМ!$I$40:$I$783,СВЦЭМ!$A$40:$A$783,$A309,СВЦЭМ!$B$39:$B$782,C$296)+'СЕТ СН'!$F$13</f>
        <v>0</v>
      </c>
      <c r="D309" s="36">
        <f>SUMIFS(СВЦЭМ!$I$40:$I$783,СВЦЭМ!$A$40:$A$783,$A309,СВЦЭМ!$B$39:$B$782,D$296)+'СЕТ СН'!$F$13</f>
        <v>0</v>
      </c>
      <c r="E309" s="36">
        <f>SUMIFS(СВЦЭМ!$I$40:$I$783,СВЦЭМ!$A$40:$A$783,$A309,СВЦЭМ!$B$39:$B$782,E$296)+'СЕТ СН'!$F$13</f>
        <v>0</v>
      </c>
      <c r="F309" s="36">
        <f>SUMIFS(СВЦЭМ!$I$40:$I$783,СВЦЭМ!$A$40:$A$783,$A309,СВЦЭМ!$B$39:$B$782,F$296)+'СЕТ СН'!$F$13</f>
        <v>0</v>
      </c>
      <c r="G309" s="36">
        <f>SUMIFS(СВЦЭМ!$I$40:$I$783,СВЦЭМ!$A$40:$A$783,$A309,СВЦЭМ!$B$39:$B$782,G$296)+'СЕТ СН'!$F$13</f>
        <v>0</v>
      </c>
      <c r="H309" s="36">
        <f>SUMIFS(СВЦЭМ!$I$40:$I$783,СВЦЭМ!$A$40:$A$783,$A309,СВЦЭМ!$B$39:$B$782,H$296)+'СЕТ СН'!$F$13</f>
        <v>0</v>
      </c>
      <c r="I309" s="36">
        <f>SUMIFS(СВЦЭМ!$I$40:$I$783,СВЦЭМ!$A$40:$A$783,$A309,СВЦЭМ!$B$39:$B$782,I$296)+'СЕТ СН'!$F$13</f>
        <v>0</v>
      </c>
      <c r="J309" s="36">
        <f>SUMIFS(СВЦЭМ!$I$40:$I$783,СВЦЭМ!$A$40:$A$783,$A309,СВЦЭМ!$B$39:$B$782,J$296)+'СЕТ СН'!$F$13</f>
        <v>0</v>
      </c>
      <c r="K309" s="36">
        <f>SUMIFS(СВЦЭМ!$I$40:$I$783,СВЦЭМ!$A$40:$A$783,$A309,СВЦЭМ!$B$39:$B$782,K$296)+'СЕТ СН'!$F$13</f>
        <v>0</v>
      </c>
      <c r="L309" s="36">
        <f>SUMIFS(СВЦЭМ!$I$40:$I$783,СВЦЭМ!$A$40:$A$783,$A309,СВЦЭМ!$B$39:$B$782,L$296)+'СЕТ СН'!$F$13</f>
        <v>0</v>
      </c>
      <c r="M309" s="36">
        <f>SUMIFS(СВЦЭМ!$I$40:$I$783,СВЦЭМ!$A$40:$A$783,$A309,СВЦЭМ!$B$39:$B$782,M$296)+'СЕТ СН'!$F$13</f>
        <v>0</v>
      </c>
      <c r="N309" s="36">
        <f>SUMIFS(СВЦЭМ!$I$40:$I$783,СВЦЭМ!$A$40:$A$783,$A309,СВЦЭМ!$B$39:$B$782,N$296)+'СЕТ СН'!$F$13</f>
        <v>0</v>
      </c>
      <c r="O309" s="36">
        <f>SUMIFS(СВЦЭМ!$I$40:$I$783,СВЦЭМ!$A$40:$A$783,$A309,СВЦЭМ!$B$39:$B$782,O$296)+'СЕТ СН'!$F$13</f>
        <v>0</v>
      </c>
      <c r="P309" s="36">
        <f>SUMIFS(СВЦЭМ!$I$40:$I$783,СВЦЭМ!$A$40:$A$783,$A309,СВЦЭМ!$B$39:$B$782,P$296)+'СЕТ СН'!$F$13</f>
        <v>0</v>
      </c>
      <c r="Q309" s="36">
        <f>SUMIFS(СВЦЭМ!$I$40:$I$783,СВЦЭМ!$A$40:$A$783,$A309,СВЦЭМ!$B$39:$B$782,Q$296)+'СЕТ СН'!$F$13</f>
        <v>0</v>
      </c>
      <c r="R309" s="36">
        <f>SUMIFS(СВЦЭМ!$I$40:$I$783,СВЦЭМ!$A$40:$A$783,$A309,СВЦЭМ!$B$39:$B$782,R$296)+'СЕТ СН'!$F$13</f>
        <v>0</v>
      </c>
      <c r="S309" s="36">
        <f>SUMIFS(СВЦЭМ!$I$40:$I$783,СВЦЭМ!$A$40:$A$783,$A309,СВЦЭМ!$B$39:$B$782,S$296)+'СЕТ СН'!$F$13</f>
        <v>0</v>
      </c>
      <c r="T309" s="36">
        <f>SUMIFS(СВЦЭМ!$I$40:$I$783,СВЦЭМ!$A$40:$A$783,$A309,СВЦЭМ!$B$39:$B$782,T$296)+'СЕТ СН'!$F$13</f>
        <v>0</v>
      </c>
      <c r="U309" s="36">
        <f>SUMIFS(СВЦЭМ!$I$40:$I$783,СВЦЭМ!$A$40:$A$783,$A309,СВЦЭМ!$B$39:$B$782,U$296)+'СЕТ СН'!$F$13</f>
        <v>0</v>
      </c>
      <c r="V309" s="36">
        <f>SUMIFS(СВЦЭМ!$I$40:$I$783,СВЦЭМ!$A$40:$A$783,$A309,СВЦЭМ!$B$39:$B$782,V$296)+'СЕТ СН'!$F$13</f>
        <v>0</v>
      </c>
      <c r="W309" s="36">
        <f>SUMIFS(СВЦЭМ!$I$40:$I$783,СВЦЭМ!$A$40:$A$783,$A309,СВЦЭМ!$B$39:$B$782,W$296)+'СЕТ СН'!$F$13</f>
        <v>0</v>
      </c>
      <c r="X309" s="36">
        <f>SUMIFS(СВЦЭМ!$I$40:$I$783,СВЦЭМ!$A$40:$A$783,$A309,СВЦЭМ!$B$39:$B$782,X$296)+'СЕТ СН'!$F$13</f>
        <v>0</v>
      </c>
      <c r="Y309" s="36">
        <f>SUMIFS(СВЦЭМ!$I$40:$I$783,СВЦЭМ!$A$40:$A$783,$A309,СВЦЭМ!$B$39:$B$782,Y$296)+'СЕТ СН'!$F$13</f>
        <v>0</v>
      </c>
    </row>
    <row r="310" spans="1:25" ht="15.75" hidden="1" x14ac:dyDescent="0.2">
      <c r="A310" s="35">
        <f t="shared" si="8"/>
        <v>44999</v>
      </c>
      <c r="B310" s="36">
        <f>SUMIFS(СВЦЭМ!$I$40:$I$783,СВЦЭМ!$A$40:$A$783,$A310,СВЦЭМ!$B$39:$B$782,B$296)+'СЕТ СН'!$F$13</f>
        <v>0</v>
      </c>
      <c r="C310" s="36">
        <f>SUMIFS(СВЦЭМ!$I$40:$I$783,СВЦЭМ!$A$40:$A$783,$A310,СВЦЭМ!$B$39:$B$782,C$296)+'СЕТ СН'!$F$13</f>
        <v>0</v>
      </c>
      <c r="D310" s="36">
        <f>SUMIFS(СВЦЭМ!$I$40:$I$783,СВЦЭМ!$A$40:$A$783,$A310,СВЦЭМ!$B$39:$B$782,D$296)+'СЕТ СН'!$F$13</f>
        <v>0</v>
      </c>
      <c r="E310" s="36">
        <f>SUMIFS(СВЦЭМ!$I$40:$I$783,СВЦЭМ!$A$40:$A$783,$A310,СВЦЭМ!$B$39:$B$782,E$296)+'СЕТ СН'!$F$13</f>
        <v>0</v>
      </c>
      <c r="F310" s="36">
        <f>SUMIFS(СВЦЭМ!$I$40:$I$783,СВЦЭМ!$A$40:$A$783,$A310,СВЦЭМ!$B$39:$B$782,F$296)+'СЕТ СН'!$F$13</f>
        <v>0</v>
      </c>
      <c r="G310" s="36">
        <f>SUMIFS(СВЦЭМ!$I$40:$I$783,СВЦЭМ!$A$40:$A$783,$A310,СВЦЭМ!$B$39:$B$782,G$296)+'СЕТ СН'!$F$13</f>
        <v>0</v>
      </c>
      <c r="H310" s="36">
        <f>SUMIFS(СВЦЭМ!$I$40:$I$783,СВЦЭМ!$A$40:$A$783,$A310,СВЦЭМ!$B$39:$B$782,H$296)+'СЕТ СН'!$F$13</f>
        <v>0</v>
      </c>
      <c r="I310" s="36">
        <f>SUMIFS(СВЦЭМ!$I$40:$I$783,СВЦЭМ!$A$40:$A$783,$A310,СВЦЭМ!$B$39:$B$782,I$296)+'СЕТ СН'!$F$13</f>
        <v>0</v>
      </c>
      <c r="J310" s="36">
        <f>SUMIFS(СВЦЭМ!$I$40:$I$783,СВЦЭМ!$A$40:$A$783,$A310,СВЦЭМ!$B$39:$B$782,J$296)+'СЕТ СН'!$F$13</f>
        <v>0</v>
      </c>
      <c r="K310" s="36">
        <f>SUMIFS(СВЦЭМ!$I$40:$I$783,СВЦЭМ!$A$40:$A$783,$A310,СВЦЭМ!$B$39:$B$782,K$296)+'СЕТ СН'!$F$13</f>
        <v>0</v>
      </c>
      <c r="L310" s="36">
        <f>SUMIFS(СВЦЭМ!$I$40:$I$783,СВЦЭМ!$A$40:$A$783,$A310,СВЦЭМ!$B$39:$B$782,L$296)+'СЕТ СН'!$F$13</f>
        <v>0</v>
      </c>
      <c r="M310" s="36">
        <f>SUMIFS(СВЦЭМ!$I$40:$I$783,СВЦЭМ!$A$40:$A$783,$A310,СВЦЭМ!$B$39:$B$782,M$296)+'СЕТ СН'!$F$13</f>
        <v>0</v>
      </c>
      <c r="N310" s="36">
        <f>SUMIFS(СВЦЭМ!$I$40:$I$783,СВЦЭМ!$A$40:$A$783,$A310,СВЦЭМ!$B$39:$B$782,N$296)+'СЕТ СН'!$F$13</f>
        <v>0</v>
      </c>
      <c r="O310" s="36">
        <f>SUMIFS(СВЦЭМ!$I$40:$I$783,СВЦЭМ!$A$40:$A$783,$A310,СВЦЭМ!$B$39:$B$782,O$296)+'СЕТ СН'!$F$13</f>
        <v>0</v>
      </c>
      <c r="P310" s="36">
        <f>SUMIFS(СВЦЭМ!$I$40:$I$783,СВЦЭМ!$A$40:$A$783,$A310,СВЦЭМ!$B$39:$B$782,P$296)+'СЕТ СН'!$F$13</f>
        <v>0</v>
      </c>
      <c r="Q310" s="36">
        <f>SUMIFS(СВЦЭМ!$I$40:$I$783,СВЦЭМ!$A$40:$A$783,$A310,СВЦЭМ!$B$39:$B$782,Q$296)+'СЕТ СН'!$F$13</f>
        <v>0</v>
      </c>
      <c r="R310" s="36">
        <f>SUMIFS(СВЦЭМ!$I$40:$I$783,СВЦЭМ!$A$40:$A$783,$A310,СВЦЭМ!$B$39:$B$782,R$296)+'СЕТ СН'!$F$13</f>
        <v>0</v>
      </c>
      <c r="S310" s="36">
        <f>SUMIFS(СВЦЭМ!$I$40:$I$783,СВЦЭМ!$A$40:$A$783,$A310,СВЦЭМ!$B$39:$B$782,S$296)+'СЕТ СН'!$F$13</f>
        <v>0</v>
      </c>
      <c r="T310" s="36">
        <f>SUMIFS(СВЦЭМ!$I$40:$I$783,СВЦЭМ!$A$40:$A$783,$A310,СВЦЭМ!$B$39:$B$782,T$296)+'СЕТ СН'!$F$13</f>
        <v>0</v>
      </c>
      <c r="U310" s="36">
        <f>SUMIFS(СВЦЭМ!$I$40:$I$783,СВЦЭМ!$A$40:$A$783,$A310,СВЦЭМ!$B$39:$B$782,U$296)+'СЕТ СН'!$F$13</f>
        <v>0</v>
      </c>
      <c r="V310" s="36">
        <f>SUMIFS(СВЦЭМ!$I$40:$I$783,СВЦЭМ!$A$40:$A$783,$A310,СВЦЭМ!$B$39:$B$782,V$296)+'СЕТ СН'!$F$13</f>
        <v>0</v>
      </c>
      <c r="W310" s="36">
        <f>SUMIFS(СВЦЭМ!$I$40:$I$783,СВЦЭМ!$A$40:$A$783,$A310,СВЦЭМ!$B$39:$B$782,W$296)+'СЕТ СН'!$F$13</f>
        <v>0</v>
      </c>
      <c r="X310" s="36">
        <f>SUMIFS(СВЦЭМ!$I$40:$I$783,СВЦЭМ!$A$40:$A$783,$A310,СВЦЭМ!$B$39:$B$782,X$296)+'СЕТ СН'!$F$13</f>
        <v>0</v>
      </c>
      <c r="Y310" s="36">
        <f>SUMIFS(СВЦЭМ!$I$40:$I$783,СВЦЭМ!$A$40:$A$783,$A310,СВЦЭМ!$B$39:$B$782,Y$296)+'СЕТ СН'!$F$13</f>
        <v>0</v>
      </c>
    </row>
    <row r="311" spans="1:25" ht="15.75" hidden="1" x14ac:dyDescent="0.2">
      <c r="A311" s="35">
        <f t="shared" si="8"/>
        <v>45000</v>
      </c>
      <c r="B311" s="36">
        <f>SUMIFS(СВЦЭМ!$I$40:$I$783,СВЦЭМ!$A$40:$A$783,$A311,СВЦЭМ!$B$39:$B$782,B$296)+'СЕТ СН'!$F$13</f>
        <v>0</v>
      </c>
      <c r="C311" s="36">
        <f>SUMIFS(СВЦЭМ!$I$40:$I$783,СВЦЭМ!$A$40:$A$783,$A311,СВЦЭМ!$B$39:$B$782,C$296)+'СЕТ СН'!$F$13</f>
        <v>0</v>
      </c>
      <c r="D311" s="36">
        <f>SUMIFS(СВЦЭМ!$I$40:$I$783,СВЦЭМ!$A$40:$A$783,$A311,СВЦЭМ!$B$39:$B$782,D$296)+'СЕТ СН'!$F$13</f>
        <v>0</v>
      </c>
      <c r="E311" s="36">
        <f>SUMIFS(СВЦЭМ!$I$40:$I$783,СВЦЭМ!$A$40:$A$783,$A311,СВЦЭМ!$B$39:$B$782,E$296)+'СЕТ СН'!$F$13</f>
        <v>0</v>
      </c>
      <c r="F311" s="36">
        <f>SUMIFS(СВЦЭМ!$I$40:$I$783,СВЦЭМ!$A$40:$A$783,$A311,СВЦЭМ!$B$39:$B$782,F$296)+'СЕТ СН'!$F$13</f>
        <v>0</v>
      </c>
      <c r="G311" s="36">
        <f>SUMIFS(СВЦЭМ!$I$40:$I$783,СВЦЭМ!$A$40:$A$783,$A311,СВЦЭМ!$B$39:$B$782,G$296)+'СЕТ СН'!$F$13</f>
        <v>0</v>
      </c>
      <c r="H311" s="36">
        <f>SUMIFS(СВЦЭМ!$I$40:$I$783,СВЦЭМ!$A$40:$A$783,$A311,СВЦЭМ!$B$39:$B$782,H$296)+'СЕТ СН'!$F$13</f>
        <v>0</v>
      </c>
      <c r="I311" s="36">
        <f>SUMIFS(СВЦЭМ!$I$40:$I$783,СВЦЭМ!$A$40:$A$783,$A311,СВЦЭМ!$B$39:$B$782,I$296)+'СЕТ СН'!$F$13</f>
        <v>0</v>
      </c>
      <c r="J311" s="36">
        <f>SUMIFS(СВЦЭМ!$I$40:$I$783,СВЦЭМ!$A$40:$A$783,$A311,СВЦЭМ!$B$39:$B$782,J$296)+'СЕТ СН'!$F$13</f>
        <v>0</v>
      </c>
      <c r="K311" s="36">
        <f>SUMIFS(СВЦЭМ!$I$40:$I$783,СВЦЭМ!$A$40:$A$783,$A311,СВЦЭМ!$B$39:$B$782,K$296)+'СЕТ СН'!$F$13</f>
        <v>0</v>
      </c>
      <c r="L311" s="36">
        <f>SUMIFS(СВЦЭМ!$I$40:$I$783,СВЦЭМ!$A$40:$A$783,$A311,СВЦЭМ!$B$39:$B$782,L$296)+'СЕТ СН'!$F$13</f>
        <v>0</v>
      </c>
      <c r="M311" s="36">
        <f>SUMIFS(СВЦЭМ!$I$40:$I$783,СВЦЭМ!$A$40:$A$783,$A311,СВЦЭМ!$B$39:$B$782,M$296)+'СЕТ СН'!$F$13</f>
        <v>0</v>
      </c>
      <c r="N311" s="36">
        <f>SUMIFS(СВЦЭМ!$I$40:$I$783,СВЦЭМ!$A$40:$A$783,$A311,СВЦЭМ!$B$39:$B$782,N$296)+'СЕТ СН'!$F$13</f>
        <v>0</v>
      </c>
      <c r="O311" s="36">
        <f>SUMIFS(СВЦЭМ!$I$40:$I$783,СВЦЭМ!$A$40:$A$783,$A311,СВЦЭМ!$B$39:$B$782,O$296)+'СЕТ СН'!$F$13</f>
        <v>0</v>
      </c>
      <c r="P311" s="36">
        <f>SUMIFS(СВЦЭМ!$I$40:$I$783,СВЦЭМ!$A$40:$A$783,$A311,СВЦЭМ!$B$39:$B$782,P$296)+'СЕТ СН'!$F$13</f>
        <v>0</v>
      </c>
      <c r="Q311" s="36">
        <f>SUMIFS(СВЦЭМ!$I$40:$I$783,СВЦЭМ!$A$40:$A$783,$A311,СВЦЭМ!$B$39:$B$782,Q$296)+'СЕТ СН'!$F$13</f>
        <v>0</v>
      </c>
      <c r="R311" s="36">
        <f>SUMIFS(СВЦЭМ!$I$40:$I$783,СВЦЭМ!$A$40:$A$783,$A311,СВЦЭМ!$B$39:$B$782,R$296)+'СЕТ СН'!$F$13</f>
        <v>0</v>
      </c>
      <c r="S311" s="36">
        <f>SUMIFS(СВЦЭМ!$I$40:$I$783,СВЦЭМ!$A$40:$A$783,$A311,СВЦЭМ!$B$39:$B$782,S$296)+'СЕТ СН'!$F$13</f>
        <v>0</v>
      </c>
      <c r="T311" s="36">
        <f>SUMIFS(СВЦЭМ!$I$40:$I$783,СВЦЭМ!$A$40:$A$783,$A311,СВЦЭМ!$B$39:$B$782,T$296)+'СЕТ СН'!$F$13</f>
        <v>0</v>
      </c>
      <c r="U311" s="36">
        <f>SUMIFS(СВЦЭМ!$I$40:$I$783,СВЦЭМ!$A$40:$A$783,$A311,СВЦЭМ!$B$39:$B$782,U$296)+'СЕТ СН'!$F$13</f>
        <v>0</v>
      </c>
      <c r="V311" s="36">
        <f>SUMIFS(СВЦЭМ!$I$40:$I$783,СВЦЭМ!$A$40:$A$783,$A311,СВЦЭМ!$B$39:$B$782,V$296)+'СЕТ СН'!$F$13</f>
        <v>0</v>
      </c>
      <c r="W311" s="36">
        <f>SUMIFS(СВЦЭМ!$I$40:$I$783,СВЦЭМ!$A$40:$A$783,$A311,СВЦЭМ!$B$39:$B$782,W$296)+'СЕТ СН'!$F$13</f>
        <v>0</v>
      </c>
      <c r="X311" s="36">
        <f>SUMIFS(СВЦЭМ!$I$40:$I$783,СВЦЭМ!$A$40:$A$783,$A311,СВЦЭМ!$B$39:$B$782,X$296)+'СЕТ СН'!$F$13</f>
        <v>0</v>
      </c>
      <c r="Y311" s="36">
        <f>SUMIFS(СВЦЭМ!$I$40:$I$783,СВЦЭМ!$A$40:$A$783,$A311,СВЦЭМ!$B$39:$B$782,Y$296)+'СЕТ СН'!$F$13</f>
        <v>0</v>
      </c>
    </row>
    <row r="312" spans="1:25" ht="15.75" hidden="1" x14ac:dyDescent="0.2">
      <c r="A312" s="35">
        <f t="shared" si="8"/>
        <v>45001</v>
      </c>
      <c r="B312" s="36">
        <f>SUMIFS(СВЦЭМ!$I$40:$I$783,СВЦЭМ!$A$40:$A$783,$A312,СВЦЭМ!$B$39:$B$782,B$296)+'СЕТ СН'!$F$13</f>
        <v>0</v>
      </c>
      <c r="C312" s="36">
        <f>SUMIFS(СВЦЭМ!$I$40:$I$783,СВЦЭМ!$A$40:$A$783,$A312,СВЦЭМ!$B$39:$B$782,C$296)+'СЕТ СН'!$F$13</f>
        <v>0</v>
      </c>
      <c r="D312" s="36">
        <f>SUMIFS(СВЦЭМ!$I$40:$I$783,СВЦЭМ!$A$40:$A$783,$A312,СВЦЭМ!$B$39:$B$782,D$296)+'СЕТ СН'!$F$13</f>
        <v>0</v>
      </c>
      <c r="E312" s="36">
        <f>SUMIFS(СВЦЭМ!$I$40:$I$783,СВЦЭМ!$A$40:$A$783,$A312,СВЦЭМ!$B$39:$B$782,E$296)+'СЕТ СН'!$F$13</f>
        <v>0</v>
      </c>
      <c r="F312" s="36">
        <f>SUMIFS(СВЦЭМ!$I$40:$I$783,СВЦЭМ!$A$40:$A$783,$A312,СВЦЭМ!$B$39:$B$782,F$296)+'СЕТ СН'!$F$13</f>
        <v>0</v>
      </c>
      <c r="G312" s="36">
        <f>SUMIFS(СВЦЭМ!$I$40:$I$783,СВЦЭМ!$A$40:$A$783,$A312,СВЦЭМ!$B$39:$B$782,G$296)+'СЕТ СН'!$F$13</f>
        <v>0</v>
      </c>
      <c r="H312" s="36">
        <f>SUMIFS(СВЦЭМ!$I$40:$I$783,СВЦЭМ!$A$40:$A$783,$A312,СВЦЭМ!$B$39:$B$782,H$296)+'СЕТ СН'!$F$13</f>
        <v>0</v>
      </c>
      <c r="I312" s="36">
        <f>SUMIFS(СВЦЭМ!$I$40:$I$783,СВЦЭМ!$A$40:$A$783,$A312,СВЦЭМ!$B$39:$B$782,I$296)+'СЕТ СН'!$F$13</f>
        <v>0</v>
      </c>
      <c r="J312" s="36">
        <f>SUMIFS(СВЦЭМ!$I$40:$I$783,СВЦЭМ!$A$40:$A$783,$A312,СВЦЭМ!$B$39:$B$782,J$296)+'СЕТ СН'!$F$13</f>
        <v>0</v>
      </c>
      <c r="K312" s="36">
        <f>SUMIFS(СВЦЭМ!$I$40:$I$783,СВЦЭМ!$A$40:$A$783,$A312,СВЦЭМ!$B$39:$B$782,K$296)+'СЕТ СН'!$F$13</f>
        <v>0</v>
      </c>
      <c r="L312" s="36">
        <f>SUMIFS(СВЦЭМ!$I$40:$I$783,СВЦЭМ!$A$40:$A$783,$A312,СВЦЭМ!$B$39:$B$782,L$296)+'СЕТ СН'!$F$13</f>
        <v>0</v>
      </c>
      <c r="M312" s="36">
        <f>SUMIFS(СВЦЭМ!$I$40:$I$783,СВЦЭМ!$A$40:$A$783,$A312,СВЦЭМ!$B$39:$B$782,M$296)+'СЕТ СН'!$F$13</f>
        <v>0</v>
      </c>
      <c r="N312" s="36">
        <f>SUMIFS(СВЦЭМ!$I$40:$I$783,СВЦЭМ!$A$40:$A$783,$A312,СВЦЭМ!$B$39:$B$782,N$296)+'СЕТ СН'!$F$13</f>
        <v>0</v>
      </c>
      <c r="O312" s="36">
        <f>SUMIFS(СВЦЭМ!$I$40:$I$783,СВЦЭМ!$A$40:$A$783,$A312,СВЦЭМ!$B$39:$B$782,O$296)+'СЕТ СН'!$F$13</f>
        <v>0</v>
      </c>
      <c r="P312" s="36">
        <f>SUMIFS(СВЦЭМ!$I$40:$I$783,СВЦЭМ!$A$40:$A$783,$A312,СВЦЭМ!$B$39:$B$782,P$296)+'СЕТ СН'!$F$13</f>
        <v>0</v>
      </c>
      <c r="Q312" s="36">
        <f>SUMIFS(СВЦЭМ!$I$40:$I$783,СВЦЭМ!$A$40:$A$783,$A312,СВЦЭМ!$B$39:$B$782,Q$296)+'СЕТ СН'!$F$13</f>
        <v>0</v>
      </c>
      <c r="R312" s="36">
        <f>SUMIFS(СВЦЭМ!$I$40:$I$783,СВЦЭМ!$A$40:$A$783,$A312,СВЦЭМ!$B$39:$B$782,R$296)+'СЕТ СН'!$F$13</f>
        <v>0</v>
      </c>
      <c r="S312" s="36">
        <f>SUMIFS(СВЦЭМ!$I$40:$I$783,СВЦЭМ!$A$40:$A$783,$A312,СВЦЭМ!$B$39:$B$782,S$296)+'СЕТ СН'!$F$13</f>
        <v>0</v>
      </c>
      <c r="T312" s="36">
        <f>SUMIFS(СВЦЭМ!$I$40:$I$783,СВЦЭМ!$A$40:$A$783,$A312,СВЦЭМ!$B$39:$B$782,T$296)+'СЕТ СН'!$F$13</f>
        <v>0</v>
      </c>
      <c r="U312" s="36">
        <f>SUMIFS(СВЦЭМ!$I$40:$I$783,СВЦЭМ!$A$40:$A$783,$A312,СВЦЭМ!$B$39:$B$782,U$296)+'СЕТ СН'!$F$13</f>
        <v>0</v>
      </c>
      <c r="V312" s="36">
        <f>SUMIFS(СВЦЭМ!$I$40:$I$783,СВЦЭМ!$A$40:$A$783,$A312,СВЦЭМ!$B$39:$B$782,V$296)+'СЕТ СН'!$F$13</f>
        <v>0</v>
      </c>
      <c r="W312" s="36">
        <f>SUMIFS(СВЦЭМ!$I$40:$I$783,СВЦЭМ!$A$40:$A$783,$A312,СВЦЭМ!$B$39:$B$782,W$296)+'СЕТ СН'!$F$13</f>
        <v>0</v>
      </c>
      <c r="X312" s="36">
        <f>SUMIFS(СВЦЭМ!$I$40:$I$783,СВЦЭМ!$A$40:$A$783,$A312,СВЦЭМ!$B$39:$B$782,X$296)+'СЕТ СН'!$F$13</f>
        <v>0</v>
      </c>
      <c r="Y312" s="36">
        <f>SUMIFS(СВЦЭМ!$I$40:$I$783,СВЦЭМ!$A$40:$A$783,$A312,СВЦЭМ!$B$39:$B$782,Y$296)+'СЕТ СН'!$F$13</f>
        <v>0</v>
      </c>
    </row>
    <row r="313" spans="1:25" ht="15.75" hidden="1" x14ac:dyDescent="0.2">
      <c r="A313" s="35">
        <f t="shared" si="8"/>
        <v>45002</v>
      </c>
      <c r="B313" s="36">
        <f>SUMIFS(СВЦЭМ!$I$40:$I$783,СВЦЭМ!$A$40:$A$783,$A313,СВЦЭМ!$B$39:$B$782,B$296)+'СЕТ СН'!$F$13</f>
        <v>0</v>
      </c>
      <c r="C313" s="36">
        <f>SUMIFS(СВЦЭМ!$I$40:$I$783,СВЦЭМ!$A$40:$A$783,$A313,СВЦЭМ!$B$39:$B$782,C$296)+'СЕТ СН'!$F$13</f>
        <v>0</v>
      </c>
      <c r="D313" s="36">
        <f>SUMIFS(СВЦЭМ!$I$40:$I$783,СВЦЭМ!$A$40:$A$783,$A313,СВЦЭМ!$B$39:$B$782,D$296)+'СЕТ СН'!$F$13</f>
        <v>0</v>
      </c>
      <c r="E313" s="36">
        <f>SUMIFS(СВЦЭМ!$I$40:$I$783,СВЦЭМ!$A$40:$A$783,$A313,СВЦЭМ!$B$39:$B$782,E$296)+'СЕТ СН'!$F$13</f>
        <v>0</v>
      </c>
      <c r="F313" s="36">
        <f>SUMIFS(СВЦЭМ!$I$40:$I$783,СВЦЭМ!$A$40:$A$783,$A313,СВЦЭМ!$B$39:$B$782,F$296)+'СЕТ СН'!$F$13</f>
        <v>0</v>
      </c>
      <c r="G313" s="36">
        <f>SUMIFS(СВЦЭМ!$I$40:$I$783,СВЦЭМ!$A$40:$A$783,$A313,СВЦЭМ!$B$39:$B$782,G$296)+'СЕТ СН'!$F$13</f>
        <v>0</v>
      </c>
      <c r="H313" s="36">
        <f>SUMIFS(СВЦЭМ!$I$40:$I$783,СВЦЭМ!$A$40:$A$783,$A313,СВЦЭМ!$B$39:$B$782,H$296)+'СЕТ СН'!$F$13</f>
        <v>0</v>
      </c>
      <c r="I313" s="36">
        <f>SUMIFS(СВЦЭМ!$I$40:$I$783,СВЦЭМ!$A$40:$A$783,$A313,СВЦЭМ!$B$39:$B$782,I$296)+'СЕТ СН'!$F$13</f>
        <v>0</v>
      </c>
      <c r="J313" s="36">
        <f>SUMIFS(СВЦЭМ!$I$40:$I$783,СВЦЭМ!$A$40:$A$783,$A313,СВЦЭМ!$B$39:$B$782,J$296)+'СЕТ СН'!$F$13</f>
        <v>0</v>
      </c>
      <c r="K313" s="36">
        <f>SUMIFS(СВЦЭМ!$I$40:$I$783,СВЦЭМ!$A$40:$A$783,$A313,СВЦЭМ!$B$39:$B$782,K$296)+'СЕТ СН'!$F$13</f>
        <v>0</v>
      </c>
      <c r="L313" s="36">
        <f>SUMIFS(СВЦЭМ!$I$40:$I$783,СВЦЭМ!$A$40:$A$783,$A313,СВЦЭМ!$B$39:$B$782,L$296)+'СЕТ СН'!$F$13</f>
        <v>0</v>
      </c>
      <c r="M313" s="36">
        <f>SUMIFS(СВЦЭМ!$I$40:$I$783,СВЦЭМ!$A$40:$A$783,$A313,СВЦЭМ!$B$39:$B$782,M$296)+'СЕТ СН'!$F$13</f>
        <v>0</v>
      </c>
      <c r="N313" s="36">
        <f>SUMIFS(СВЦЭМ!$I$40:$I$783,СВЦЭМ!$A$40:$A$783,$A313,СВЦЭМ!$B$39:$B$782,N$296)+'СЕТ СН'!$F$13</f>
        <v>0</v>
      </c>
      <c r="O313" s="36">
        <f>SUMIFS(СВЦЭМ!$I$40:$I$783,СВЦЭМ!$A$40:$A$783,$A313,СВЦЭМ!$B$39:$B$782,O$296)+'СЕТ СН'!$F$13</f>
        <v>0</v>
      </c>
      <c r="P313" s="36">
        <f>SUMIFS(СВЦЭМ!$I$40:$I$783,СВЦЭМ!$A$40:$A$783,$A313,СВЦЭМ!$B$39:$B$782,P$296)+'СЕТ СН'!$F$13</f>
        <v>0</v>
      </c>
      <c r="Q313" s="36">
        <f>SUMIFS(СВЦЭМ!$I$40:$I$783,СВЦЭМ!$A$40:$A$783,$A313,СВЦЭМ!$B$39:$B$782,Q$296)+'СЕТ СН'!$F$13</f>
        <v>0</v>
      </c>
      <c r="R313" s="36">
        <f>SUMIFS(СВЦЭМ!$I$40:$I$783,СВЦЭМ!$A$40:$A$783,$A313,СВЦЭМ!$B$39:$B$782,R$296)+'СЕТ СН'!$F$13</f>
        <v>0</v>
      </c>
      <c r="S313" s="36">
        <f>SUMIFS(СВЦЭМ!$I$40:$I$783,СВЦЭМ!$A$40:$A$783,$A313,СВЦЭМ!$B$39:$B$782,S$296)+'СЕТ СН'!$F$13</f>
        <v>0</v>
      </c>
      <c r="T313" s="36">
        <f>SUMIFS(СВЦЭМ!$I$40:$I$783,СВЦЭМ!$A$40:$A$783,$A313,СВЦЭМ!$B$39:$B$782,T$296)+'СЕТ СН'!$F$13</f>
        <v>0</v>
      </c>
      <c r="U313" s="36">
        <f>SUMIFS(СВЦЭМ!$I$40:$I$783,СВЦЭМ!$A$40:$A$783,$A313,СВЦЭМ!$B$39:$B$782,U$296)+'СЕТ СН'!$F$13</f>
        <v>0</v>
      </c>
      <c r="V313" s="36">
        <f>SUMIFS(СВЦЭМ!$I$40:$I$783,СВЦЭМ!$A$40:$A$783,$A313,СВЦЭМ!$B$39:$B$782,V$296)+'СЕТ СН'!$F$13</f>
        <v>0</v>
      </c>
      <c r="W313" s="36">
        <f>SUMIFS(СВЦЭМ!$I$40:$I$783,СВЦЭМ!$A$40:$A$783,$A313,СВЦЭМ!$B$39:$B$782,W$296)+'СЕТ СН'!$F$13</f>
        <v>0</v>
      </c>
      <c r="X313" s="36">
        <f>SUMIFS(СВЦЭМ!$I$40:$I$783,СВЦЭМ!$A$40:$A$783,$A313,СВЦЭМ!$B$39:$B$782,X$296)+'СЕТ СН'!$F$13</f>
        <v>0</v>
      </c>
      <c r="Y313" s="36">
        <f>SUMIFS(СВЦЭМ!$I$40:$I$783,СВЦЭМ!$A$40:$A$783,$A313,СВЦЭМ!$B$39:$B$782,Y$296)+'СЕТ СН'!$F$13</f>
        <v>0</v>
      </c>
    </row>
    <row r="314" spans="1:25" ht="15.75" hidden="1" x14ac:dyDescent="0.2">
      <c r="A314" s="35">
        <f t="shared" si="8"/>
        <v>45003</v>
      </c>
      <c r="B314" s="36">
        <f>SUMIFS(СВЦЭМ!$I$40:$I$783,СВЦЭМ!$A$40:$A$783,$A314,СВЦЭМ!$B$39:$B$782,B$296)+'СЕТ СН'!$F$13</f>
        <v>0</v>
      </c>
      <c r="C314" s="36">
        <f>SUMIFS(СВЦЭМ!$I$40:$I$783,СВЦЭМ!$A$40:$A$783,$A314,СВЦЭМ!$B$39:$B$782,C$296)+'СЕТ СН'!$F$13</f>
        <v>0</v>
      </c>
      <c r="D314" s="36">
        <f>SUMIFS(СВЦЭМ!$I$40:$I$783,СВЦЭМ!$A$40:$A$783,$A314,СВЦЭМ!$B$39:$B$782,D$296)+'СЕТ СН'!$F$13</f>
        <v>0</v>
      </c>
      <c r="E314" s="36">
        <f>SUMIFS(СВЦЭМ!$I$40:$I$783,СВЦЭМ!$A$40:$A$783,$A314,СВЦЭМ!$B$39:$B$782,E$296)+'СЕТ СН'!$F$13</f>
        <v>0</v>
      </c>
      <c r="F314" s="36">
        <f>SUMIFS(СВЦЭМ!$I$40:$I$783,СВЦЭМ!$A$40:$A$783,$A314,СВЦЭМ!$B$39:$B$782,F$296)+'СЕТ СН'!$F$13</f>
        <v>0</v>
      </c>
      <c r="G314" s="36">
        <f>SUMIFS(СВЦЭМ!$I$40:$I$783,СВЦЭМ!$A$40:$A$783,$A314,СВЦЭМ!$B$39:$B$782,G$296)+'СЕТ СН'!$F$13</f>
        <v>0</v>
      </c>
      <c r="H314" s="36">
        <f>SUMIFS(СВЦЭМ!$I$40:$I$783,СВЦЭМ!$A$40:$A$783,$A314,СВЦЭМ!$B$39:$B$782,H$296)+'СЕТ СН'!$F$13</f>
        <v>0</v>
      </c>
      <c r="I314" s="36">
        <f>SUMIFS(СВЦЭМ!$I$40:$I$783,СВЦЭМ!$A$40:$A$783,$A314,СВЦЭМ!$B$39:$B$782,I$296)+'СЕТ СН'!$F$13</f>
        <v>0</v>
      </c>
      <c r="J314" s="36">
        <f>SUMIFS(СВЦЭМ!$I$40:$I$783,СВЦЭМ!$A$40:$A$783,$A314,СВЦЭМ!$B$39:$B$782,J$296)+'СЕТ СН'!$F$13</f>
        <v>0</v>
      </c>
      <c r="K314" s="36">
        <f>SUMIFS(СВЦЭМ!$I$40:$I$783,СВЦЭМ!$A$40:$A$783,$A314,СВЦЭМ!$B$39:$B$782,K$296)+'СЕТ СН'!$F$13</f>
        <v>0</v>
      </c>
      <c r="L314" s="36">
        <f>SUMIFS(СВЦЭМ!$I$40:$I$783,СВЦЭМ!$A$40:$A$783,$A314,СВЦЭМ!$B$39:$B$782,L$296)+'СЕТ СН'!$F$13</f>
        <v>0</v>
      </c>
      <c r="M314" s="36">
        <f>SUMIFS(СВЦЭМ!$I$40:$I$783,СВЦЭМ!$A$40:$A$783,$A314,СВЦЭМ!$B$39:$B$782,M$296)+'СЕТ СН'!$F$13</f>
        <v>0</v>
      </c>
      <c r="N314" s="36">
        <f>SUMIFS(СВЦЭМ!$I$40:$I$783,СВЦЭМ!$A$40:$A$783,$A314,СВЦЭМ!$B$39:$B$782,N$296)+'СЕТ СН'!$F$13</f>
        <v>0</v>
      </c>
      <c r="O314" s="36">
        <f>SUMIFS(СВЦЭМ!$I$40:$I$783,СВЦЭМ!$A$40:$A$783,$A314,СВЦЭМ!$B$39:$B$782,O$296)+'СЕТ СН'!$F$13</f>
        <v>0</v>
      </c>
      <c r="P314" s="36">
        <f>SUMIFS(СВЦЭМ!$I$40:$I$783,СВЦЭМ!$A$40:$A$783,$A314,СВЦЭМ!$B$39:$B$782,P$296)+'СЕТ СН'!$F$13</f>
        <v>0</v>
      </c>
      <c r="Q314" s="36">
        <f>SUMIFS(СВЦЭМ!$I$40:$I$783,СВЦЭМ!$A$40:$A$783,$A314,СВЦЭМ!$B$39:$B$782,Q$296)+'СЕТ СН'!$F$13</f>
        <v>0</v>
      </c>
      <c r="R314" s="36">
        <f>SUMIFS(СВЦЭМ!$I$40:$I$783,СВЦЭМ!$A$40:$A$783,$A314,СВЦЭМ!$B$39:$B$782,R$296)+'СЕТ СН'!$F$13</f>
        <v>0</v>
      </c>
      <c r="S314" s="36">
        <f>SUMIFS(СВЦЭМ!$I$40:$I$783,СВЦЭМ!$A$40:$A$783,$A314,СВЦЭМ!$B$39:$B$782,S$296)+'СЕТ СН'!$F$13</f>
        <v>0</v>
      </c>
      <c r="T314" s="36">
        <f>SUMIFS(СВЦЭМ!$I$40:$I$783,СВЦЭМ!$A$40:$A$783,$A314,СВЦЭМ!$B$39:$B$782,T$296)+'СЕТ СН'!$F$13</f>
        <v>0</v>
      </c>
      <c r="U314" s="36">
        <f>SUMIFS(СВЦЭМ!$I$40:$I$783,СВЦЭМ!$A$40:$A$783,$A314,СВЦЭМ!$B$39:$B$782,U$296)+'СЕТ СН'!$F$13</f>
        <v>0</v>
      </c>
      <c r="V314" s="36">
        <f>SUMIFS(СВЦЭМ!$I$40:$I$783,СВЦЭМ!$A$40:$A$783,$A314,СВЦЭМ!$B$39:$B$782,V$296)+'СЕТ СН'!$F$13</f>
        <v>0</v>
      </c>
      <c r="W314" s="36">
        <f>SUMIFS(СВЦЭМ!$I$40:$I$783,СВЦЭМ!$A$40:$A$783,$A314,СВЦЭМ!$B$39:$B$782,W$296)+'СЕТ СН'!$F$13</f>
        <v>0</v>
      </c>
      <c r="X314" s="36">
        <f>SUMIFS(СВЦЭМ!$I$40:$I$783,СВЦЭМ!$A$40:$A$783,$A314,СВЦЭМ!$B$39:$B$782,X$296)+'СЕТ СН'!$F$13</f>
        <v>0</v>
      </c>
      <c r="Y314" s="36">
        <f>SUMIFS(СВЦЭМ!$I$40:$I$783,СВЦЭМ!$A$40:$A$783,$A314,СВЦЭМ!$B$39:$B$782,Y$296)+'СЕТ СН'!$F$13</f>
        <v>0</v>
      </c>
    </row>
    <row r="315" spans="1:25" ht="15.75" hidden="1" x14ac:dyDescent="0.2">
      <c r="A315" s="35">
        <f t="shared" si="8"/>
        <v>45004</v>
      </c>
      <c r="B315" s="36">
        <f>SUMIFS(СВЦЭМ!$I$40:$I$783,СВЦЭМ!$A$40:$A$783,$A315,СВЦЭМ!$B$39:$B$782,B$296)+'СЕТ СН'!$F$13</f>
        <v>0</v>
      </c>
      <c r="C315" s="36">
        <f>SUMIFS(СВЦЭМ!$I$40:$I$783,СВЦЭМ!$A$40:$A$783,$A315,СВЦЭМ!$B$39:$B$782,C$296)+'СЕТ СН'!$F$13</f>
        <v>0</v>
      </c>
      <c r="D315" s="36">
        <f>SUMIFS(СВЦЭМ!$I$40:$I$783,СВЦЭМ!$A$40:$A$783,$A315,СВЦЭМ!$B$39:$B$782,D$296)+'СЕТ СН'!$F$13</f>
        <v>0</v>
      </c>
      <c r="E315" s="36">
        <f>SUMIFS(СВЦЭМ!$I$40:$I$783,СВЦЭМ!$A$40:$A$783,$A315,СВЦЭМ!$B$39:$B$782,E$296)+'СЕТ СН'!$F$13</f>
        <v>0</v>
      </c>
      <c r="F315" s="36">
        <f>SUMIFS(СВЦЭМ!$I$40:$I$783,СВЦЭМ!$A$40:$A$783,$A315,СВЦЭМ!$B$39:$B$782,F$296)+'СЕТ СН'!$F$13</f>
        <v>0</v>
      </c>
      <c r="G315" s="36">
        <f>SUMIFS(СВЦЭМ!$I$40:$I$783,СВЦЭМ!$A$40:$A$783,$A315,СВЦЭМ!$B$39:$B$782,G$296)+'СЕТ СН'!$F$13</f>
        <v>0</v>
      </c>
      <c r="H315" s="36">
        <f>SUMIFS(СВЦЭМ!$I$40:$I$783,СВЦЭМ!$A$40:$A$783,$A315,СВЦЭМ!$B$39:$B$782,H$296)+'СЕТ СН'!$F$13</f>
        <v>0</v>
      </c>
      <c r="I315" s="36">
        <f>SUMIFS(СВЦЭМ!$I$40:$I$783,СВЦЭМ!$A$40:$A$783,$A315,СВЦЭМ!$B$39:$B$782,I$296)+'СЕТ СН'!$F$13</f>
        <v>0</v>
      </c>
      <c r="J315" s="36">
        <f>SUMIFS(СВЦЭМ!$I$40:$I$783,СВЦЭМ!$A$40:$A$783,$A315,СВЦЭМ!$B$39:$B$782,J$296)+'СЕТ СН'!$F$13</f>
        <v>0</v>
      </c>
      <c r="K315" s="36">
        <f>SUMIFS(СВЦЭМ!$I$40:$I$783,СВЦЭМ!$A$40:$A$783,$A315,СВЦЭМ!$B$39:$B$782,K$296)+'СЕТ СН'!$F$13</f>
        <v>0</v>
      </c>
      <c r="L315" s="36">
        <f>SUMIFS(СВЦЭМ!$I$40:$I$783,СВЦЭМ!$A$40:$A$783,$A315,СВЦЭМ!$B$39:$B$782,L$296)+'СЕТ СН'!$F$13</f>
        <v>0</v>
      </c>
      <c r="M315" s="36">
        <f>SUMIFS(СВЦЭМ!$I$40:$I$783,СВЦЭМ!$A$40:$A$783,$A315,СВЦЭМ!$B$39:$B$782,M$296)+'СЕТ СН'!$F$13</f>
        <v>0</v>
      </c>
      <c r="N315" s="36">
        <f>SUMIFS(СВЦЭМ!$I$40:$I$783,СВЦЭМ!$A$40:$A$783,$A315,СВЦЭМ!$B$39:$B$782,N$296)+'СЕТ СН'!$F$13</f>
        <v>0</v>
      </c>
      <c r="O315" s="36">
        <f>SUMIFS(СВЦЭМ!$I$40:$I$783,СВЦЭМ!$A$40:$A$783,$A315,СВЦЭМ!$B$39:$B$782,O$296)+'СЕТ СН'!$F$13</f>
        <v>0</v>
      </c>
      <c r="P315" s="36">
        <f>SUMIFS(СВЦЭМ!$I$40:$I$783,СВЦЭМ!$A$40:$A$783,$A315,СВЦЭМ!$B$39:$B$782,P$296)+'СЕТ СН'!$F$13</f>
        <v>0</v>
      </c>
      <c r="Q315" s="36">
        <f>SUMIFS(СВЦЭМ!$I$40:$I$783,СВЦЭМ!$A$40:$A$783,$A315,СВЦЭМ!$B$39:$B$782,Q$296)+'СЕТ СН'!$F$13</f>
        <v>0</v>
      </c>
      <c r="R315" s="36">
        <f>SUMIFS(СВЦЭМ!$I$40:$I$783,СВЦЭМ!$A$40:$A$783,$A315,СВЦЭМ!$B$39:$B$782,R$296)+'СЕТ СН'!$F$13</f>
        <v>0</v>
      </c>
      <c r="S315" s="36">
        <f>SUMIFS(СВЦЭМ!$I$40:$I$783,СВЦЭМ!$A$40:$A$783,$A315,СВЦЭМ!$B$39:$B$782,S$296)+'СЕТ СН'!$F$13</f>
        <v>0</v>
      </c>
      <c r="T315" s="36">
        <f>SUMIFS(СВЦЭМ!$I$40:$I$783,СВЦЭМ!$A$40:$A$783,$A315,СВЦЭМ!$B$39:$B$782,T$296)+'СЕТ СН'!$F$13</f>
        <v>0</v>
      </c>
      <c r="U315" s="36">
        <f>SUMIFS(СВЦЭМ!$I$40:$I$783,СВЦЭМ!$A$40:$A$783,$A315,СВЦЭМ!$B$39:$B$782,U$296)+'СЕТ СН'!$F$13</f>
        <v>0</v>
      </c>
      <c r="V315" s="36">
        <f>SUMIFS(СВЦЭМ!$I$40:$I$783,СВЦЭМ!$A$40:$A$783,$A315,СВЦЭМ!$B$39:$B$782,V$296)+'СЕТ СН'!$F$13</f>
        <v>0</v>
      </c>
      <c r="W315" s="36">
        <f>SUMIFS(СВЦЭМ!$I$40:$I$783,СВЦЭМ!$A$40:$A$783,$A315,СВЦЭМ!$B$39:$B$782,W$296)+'СЕТ СН'!$F$13</f>
        <v>0</v>
      </c>
      <c r="X315" s="36">
        <f>SUMIFS(СВЦЭМ!$I$40:$I$783,СВЦЭМ!$A$40:$A$783,$A315,СВЦЭМ!$B$39:$B$782,X$296)+'СЕТ СН'!$F$13</f>
        <v>0</v>
      </c>
      <c r="Y315" s="36">
        <f>SUMIFS(СВЦЭМ!$I$40:$I$783,СВЦЭМ!$A$40:$A$783,$A315,СВЦЭМ!$B$39:$B$782,Y$296)+'СЕТ СН'!$F$13</f>
        <v>0</v>
      </c>
    </row>
    <row r="316" spans="1:25" ht="15.75" hidden="1" x14ac:dyDescent="0.2">
      <c r="A316" s="35">
        <f t="shared" si="8"/>
        <v>45005</v>
      </c>
      <c r="B316" s="36">
        <f>SUMIFS(СВЦЭМ!$I$40:$I$783,СВЦЭМ!$A$40:$A$783,$A316,СВЦЭМ!$B$39:$B$782,B$296)+'СЕТ СН'!$F$13</f>
        <v>0</v>
      </c>
      <c r="C316" s="36">
        <f>SUMIFS(СВЦЭМ!$I$40:$I$783,СВЦЭМ!$A$40:$A$783,$A316,СВЦЭМ!$B$39:$B$782,C$296)+'СЕТ СН'!$F$13</f>
        <v>0</v>
      </c>
      <c r="D316" s="36">
        <f>SUMIFS(СВЦЭМ!$I$40:$I$783,СВЦЭМ!$A$40:$A$783,$A316,СВЦЭМ!$B$39:$B$782,D$296)+'СЕТ СН'!$F$13</f>
        <v>0</v>
      </c>
      <c r="E316" s="36">
        <f>SUMIFS(СВЦЭМ!$I$40:$I$783,СВЦЭМ!$A$40:$A$783,$A316,СВЦЭМ!$B$39:$B$782,E$296)+'СЕТ СН'!$F$13</f>
        <v>0</v>
      </c>
      <c r="F316" s="36">
        <f>SUMIFS(СВЦЭМ!$I$40:$I$783,СВЦЭМ!$A$40:$A$783,$A316,СВЦЭМ!$B$39:$B$782,F$296)+'СЕТ СН'!$F$13</f>
        <v>0</v>
      </c>
      <c r="G316" s="36">
        <f>SUMIFS(СВЦЭМ!$I$40:$I$783,СВЦЭМ!$A$40:$A$783,$A316,СВЦЭМ!$B$39:$B$782,G$296)+'СЕТ СН'!$F$13</f>
        <v>0</v>
      </c>
      <c r="H316" s="36">
        <f>SUMIFS(СВЦЭМ!$I$40:$I$783,СВЦЭМ!$A$40:$A$783,$A316,СВЦЭМ!$B$39:$B$782,H$296)+'СЕТ СН'!$F$13</f>
        <v>0</v>
      </c>
      <c r="I316" s="36">
        <f>SUMIFS(СВЦЭМ!$I$40:$I$783,СВЦЭМ!$A$40:$A$783,$A316,СВЦЭМ!$B$39:$B$782,I$296)+'СЕТ СН'!$F$13</f>
        <v>0</v>
      </c>
      <c r="J316" s="36">
        <f>SUMIFS(СВЦЭМ!$I$40:$I$783,СВЦЭМ!$A$40:$A$783,$A316,СВЦЭМ!$B$39:$B$782,J$296)+'СЕТ СН'!$F$13</f>
        <v>0</v>
      </c>
      <c r="K316" s="36">
        <f>SUMIFS(СВЦЭМ!$I$40:$I$783,СВЦЭМ!$A$40:$A$783,$A316,СВЦЭМ!$B$39:$B$782,K$296)+'СЕТ СН'!$F$13</f>
        <v>0</v>
      </c>
      <c r="L316" s="36">
        <f>SUMIFS(СВЦЭМ!$I$40:$I$783,СВЦЭМ!$A$40:$A$783,$A316,СВЦЭМ!$B$39:$B$782,L$296)+'СЕТ СН'!$F$13</f>
        <v>0</v>
      </c>
      <c r="M316" s="36">
        <f>SUMIFS(СВЦЭМ!$I$40:$I$783,СВЦЭМ!$A$40:$A$783,$A316,СВЦЭМ!$B$39:$B$782,M$296)+'СЕТ СН'!$F$13</f>
        <v>0</v>
      </c>
      <c r="N316" s="36">
        <f>SUMIFS(СВЦЭМ!$I$40:$I$783,СВЦЭМ!$A$40:$A$783,$A316,СВЦЭМ!$B$39:$B$782,N$296)+'СЕТ СН'!$F$13</f>
        <v>0</v>
      </c>
      <c r="O316" s="36">
        <f>SUMIFS(СВЦЭМ!$I$40:$I$783,СВЦЭМ!$A$40:$A$783,$A316,СВЦЭМ!$B$39:$B$782,O$296)+'СЕТ СН'!$F$13</f>
        <v>0</v>
      </c>
      <c r="P316" s="36">
        <f>SUMIFS(СВЦЭМ!$I$40:$I$783,СВЦЭМ!$A$40:$A$783,$A316,СВЦЭМ!$B$39:$B$782,P$296)+'СЕТ СН'!$F$13</f>
        <v>0</v>
      </c>
      <c r="Q316" s="36">
        <f>SUMIFS(СВЦЭМ!$I$40:$I$783,СВЦЭМ!$A$40:$A$783,$A316,СВЦЭМ!$B$39:$B$782,Q$296)+'СЕТ СН'!$F$13</f>
        <v>0</v>
      </c>
      <c r="R316" s="36">
        <f>SUMIFS(СВЦЭМ!$I$40:$I$783,СВЦЭМ!$A$40:$A$783,$A316,СВЦЭМ!$B$39:$B$782,R$296)+'СЕТ СН'!$F$13</f>
        <v>0</v>
      </c>
      <c r="S316" s="36">
        <f>SUMIFS(СВЦЭМ!$I$40:$I$783,СВЦЭМ!$A$40:$A$783,$A316,СВЦЭМ!$B$39:$B$782,S$296)+'СЕТ СН'!$F$13</f>
        <v>0</v>
      </c>
      <c r="T316" s="36">
        <f>SUMIFS(СВЦЭМ!$I$40:$I$783,СВЦЭМ!$A$40:$A$783,$A316,СВЦЭМ!$B$39:$B$782,T$296)+'СЕТ СН'!$F$13</f>
        <v>0</v>
      </c>
      <c r="U316" s="36">
        <f>SUMIFS(СВЦЭМ!$I$40:$I$783,СВЦЭМ!$A$40:$A$783,$A316,СВЦЭМ!$B$39:$B$782,U$296)+'СЕТ СН'!$F$13</f>
        <v>0</v>
      </c>
      <c r="V316" s="36">
        <f>SUMIFS(СВЦЭМ!$I$40:$I$783,СВЦЭМ!$A$40:$A$783,$A316,СВЦЭМ!$B$39:$B$782,V$296)+'СЕТ СН'!$F$13</f>
        <v>0</v>
      </c>
      <c r="W316" s="36">
        <f>SUMIFS(СВЦЭМ!$I$40:$I$783,СВЦЭМ!$A$40:$A$783,$A316,СВЦЭМ!$B$39:$B$782,W$296)+'СЕТ СН'!$F$13</f>
        <v>0</v>
      </c>
      <c r="X316" s="36">
        <f>SUMIFS(СВЦЭМ!$I$40:$I$783,СВЦЭМ!$A$40:$A$783,$A316,СВЦЭМ!$B$39:$B$782,X$296)+'СЕТ СН'!$F$13</f>
        <v>0</v>
      </c>
      <c r="Y316" s="36">
        <f>SUMIFS(СВЦЭМ!$I$40:$I$783,СВЦЭМ!$A$40:$A$783,$A316,СВЦЭМ!$B$39:$B$782,Y$296)+'СЕТ СН'!$F$13</f>
        <v>0</v>
      </c>
    </row>
    <row r="317" spans="1:25" ht="15.75" hidden="1" x14ac:dyDescent="0.2">
      <c r="A317" s="35">
        <f t="shared" si="8"/>
        <v>45006</v>
      </c>
      <c r="B317" s="36">
        <f>SUMIFS(СВЦЭМ!$I$40:$I$783,СВЦЭМ!$A$40:$A$783,$A317,СВЦЭМ!$B$39:$B$782,B$296)+'СЕТ СН'!$F$13</f>
        <v>0</v>
      </c>
      <c r="C317" s="36">
        <f>SUMIFS(СВЦЭМ!$I$40:$I$783,СВЦЭМ!$A$40:$A$783,$A317,СВЦЭМ!$B$39:$B$782,C$296)+'СЕТ СН'!$F$13</f>
        <v>0</v>
      </c>
      <c r="D317" s="36">
        <f>SUMIFS(СВЦЭМ!$I$40:$I$783,СВЦЭМ!$A$40:$A$783,$A317,СВЦЭМ!$B$39:$B$782,D$296)+'СЕТ СН'!$F$13</f>
        <v>0</v>
      </c>
      <c r="E317" s="36">
        <f>SUMIFS(СВЦЭМ!$I$40:$I$783,СВЦЭМ!$A$40:$A$783,$A317,СВЦЭМ!$B$39:$B$782,E$296)+'СЕТ СН'!$F$13</f>
        <v>0</v>
      </c>
      <c r="F317" s="36">
        <f>SUMIFS(СВЦЭМ!$I$40:$I$783,СВЦЭМ!$A$40:$A$783,$A317,СВЦЭМ!$B$39:$B$782,F$296)+'СЕТ СН'!$F$13</f>
        <v>0</v>
      </c>
      <c r="G317" s="36">
        <f>SUMIFS(СВЦЭМ!$I$40:$I$783,СВЦЭМ!$A$40:$A$783,$A317,СВЦЭМ!$B$39:$B$782,G$296)+'СЕТ СН'!$F$13</f>
        <v>0</v>
      </c>
      <c r="H317" s="36">
        <f>SUMIFS(СВЦЭМ!$I$40:$I$783,СВЦЭМ!$A$40:$A$783,$A317,СВЦЭМ!$B$39:$B$782,H$296)+'СЕТ СН'!$F$13</f>
        <v>0</v>
      </c>
      <c r="I317" s="36">
        <f>SUMIFS(СВЦЭМ!$I$40:$I$783,СВЦЭМ!$A$40:$A$783,$A317,СВЦЭМ!$B$39:$B$782,I$296)+'СЕТ СН'!$F$13</f>
        <v>0</v>
      </c>
      <c r="J317" s="36">
        <f>SUMIFS(СВЦЭМ!$I$40:$I$783,СВЦЭМ!$A$40:$A$783,$A317,СВЦЭМ!$B$39:$B$782,J$296)+'СЕТ СН'!$F$13</f>
        <v>0</v>
      </c>
      <c r="K317" s="36">
        <f>SUMIFS(СВЦЭМ!$I$40:$I$783,СВЦЭМ!$A$40:$A$783,$A317,СВЦЭМ!$B$39:$B$782,K$296)+'СЕТ СН'!$F$13</f>
        <v>0</v>
      </c>
      <c r="L317" s="36">
        <f>SUMIFS(СВЦЭМ!$I$40:$I$783,СВЦЭМ!$A$40:$A$783,$A317,СВЦЭМ!$B$39:$B$782,L$296)+'СЕТ СН'!$F$13</f>
        <v>0</v>
      </c>
      <c r="M317" s="36">
        <f>SUMIFS(СВЦЭМ!$I$40:$I$783,СВЦЭМ!$A$40:$A$783,$A317,СВЦЭМ!$B$39:$B$782,M$296)+'СЕТ СН'!$F$13</f>
        <v>0</v>
      </c>
      <c r="N317" s="36">
        <f>SUMIFS(СВЦЭМ!$I$40:$I$783,СВЦЭМ!$A$40:$A$783,$A317,СВЦЭМ!$B$39:$B$782,N$296)+'СЕТ СН'!$F$13</f>
        <v>0</v>
      </c>
      <c r="O317" s="36">
        <f>SUMIFS(СВЦЭМ!$I$40:$I$783,СВЦЭМ!$A$40:$A$783,$A317,СВЦЭМ!$B$39:$B$782,O$296)+'СЕТ СН'!$F$13</f>
        <v>0</v>
      </c>
      <c r="P317" s="36">
        <f>SUMIFS(СВЦЭМ!$I$40:$I$783,СВЦЭМ!$A$40:$A$783,$A317,СВЦЭМ!$B$39:$B$782,P$296)+'СЕТ СН'!$F$13</f>
        <v>0</v>
      </c>
      <c r="Q317" s="36">
        <f>SUMIFS(СВЦЭМ!$I$40:$I$783,СВЦЭМ!$A$40:$A$783,$A317,СВЦЭМ!$B$39:$B$782,Q$296)+'СЕТ СН'!$F$13</f>
        <v>0</v>
      </c>
      <c r="R317" s="36">
        <f>SUMIFS(СВЦЭМ!$I$40:$I$783,СВЦЭМ!$A$40:$A$783,$A317,СВЦЭМ!$B$39:$B$782,R$296)+'СЕТ СН'!$F$13</f>
        <v>0</v>
      </c>
      <c r="S317" s="36">
        <f>SUMIFS(СВЦЭМ!$I$40:$I$783,СВЦЭМ!$A$40:$A$783,$A317,СВЦЭМ!$B$39:$B$782,S$296)+'СЕТ СН'!$F$13</f>
        <v>0</v>
      </c>
      <c r="T317" s="36">
        <f>SUMIFS(СВЦЭМ!$I$40:$I$783,СВЦЭМ!$A$40:$A$783,$A317,СВЦЭМ!$B$39:$B$782,T$296)+'СЕТ СН'!$F$13</f>
        <v>0</v>
      </c>
      <c r="U317" s="36">
        <f>SUMIFS(СВЦЭМ!$I$40:$I$783,СВЦЭМ!$A$40:$A$783,$A317,СВЦЭМ!$B$39:$B$782,U$296)+'СЕТ СН'!$F$13</f>
        <v>0</v>
      </c>
      <c r="V317" s="36">
        <f>SUMIFS(СВЦЭМ!$I$40:$I$783,СВЦЭМ!$A$40:$A$783,$A317,СВЦЭМ!$B$39:$B$782,V$296)+'СЕТ СН'!$F$13</f>
        <v>0</v>
      </c>
      <c r="W317" s="36">
        <f>SUMIFS(СВЦЭМ!$I$40:$I$783,СВЦЭМ!$A$40:$A$783,$A317,СВЦЭМ!$B$39:$B$782,W$296)+'СЕТ СН'!$F$13</f>
        <v>0</v>
      </c>
      <c r="X317" s="36">
        <f>SUMIFS(СВЦЭМ!$I$40:$I$783,СВЦЭМ!$A$40:$A$783,$A317,СВЦЭМ!$B$39:$B$782,X$296)+'СЕТ СН'!$F$13</f>
        <v>0</v>
      </c>
      <c r="Y317" s="36">
        <f>SUMIFS(СВЦЭМ!$I$40:$I$783,СВЦЭМ!$A$40:$A$783,$A317,СВЦЭМ!$B$39:$B$782,Y$296)+'СЕТ СН'!$F$13</f>
        <v>0</v>
      </c>
    </row>
    <row r="318" spans="1:25" ht="15.75" hidden="1" x14ac:dyDescent="0.2">
      <c r="A318" s="35">
        <f t="shared" si="8"/>
        <v>45007</v>
      </c>
      <c r="B318" s="36">
        <f>SUMIFS(СВЦЭМ!$I$40:$I$783,СВЦЭМ!$A$40:$A$783,$A318,СВЦЭМ!$B$39:$B$782,B$296)+'СЕТ СН'!$F$13</f>
        <v>0</v>
      </c>
      <c r="C318" s="36">
        <f>SUMIFS(СВЦЭМ!$I$40:$I$783,СВЦЭМ!$A$40:$A$783,$A318,СВЦЭМ!$B$39:$B$782,C$296)+'СЕТ СН'!$F$13</f>
        <v>0</v>
      </c>
      <c r="D318" s="36">
        <f>SUMIFS(СВЦЭМ!$I$40:$I$783,СВЦЭМ!$A$40:$A$783,$A318,СВЦЭМ!$B$39:$B$782,D$296)+'СЕТ СН'!$F$13</f>
        <v>0</v>
      </c>
      <c r="E318" s="36">
        <f>SUMIFS(СВЦЭМ!$I$40:$I$783,СВЦЭМ!$A$40:$A$783,$A318,СВЦЭМ!$B$39:$B$782,E$296)+'СЕТ СН'!$F$13</f>
        <v>0</v>
      </c>
      <c r="F318" s="36">
        <f>SUMIFS(СВЦЭМ!$I$40:$I$783,СВЦЭМ!$A$40:$A$783,$A318,СВЦЭМ!$B$39:$B$782,F$296)+'СЕТ СН'!$F$13</f>
        <v>0</v>
      </c>
      <c r="G318" s="36">
        <f>SUMIFS(СВЦЭМ!$I$40:$I$783,СВЦЭМ!$A$40:$A$783,$A318,СВЦЭМ!$B$39:$B$782,G$296)+'СЕТ СН'!$F$13</f>
        <v>0</v>
      </c>
      <c r="H318" s="36">
        <f>SUMIFS(СВЦЭМ!$I$40:$I$783,СВЦЭМ!$A$40:$A$783,$A318,СВЦЭМ!$B$39:$B$782,H$296)+'СЕТ СН'!$F$13</f>
        <v>0</v>
      </c>
      <c r="I318" s="36">
        <f>SUMIFS(СВЦЭМ!$I$40:$I$783,СВЦЭМ!$A$40:$A$783,$A318,СВЦЭМ!$B$39:$B$782,I$296)+'СЕТ СН'!$F$13</f>
        <v>0</v>
      </c>
      <c r="J318" s="36">
        <f>SUMIFS(СВЦЭМ!$I$40:$I$783,СВЦЭМ!$A$40:$A$783,$A318,СВЦЭМ!$B$39:$B$782,J$296)+'СЕТ СН'!$F$13</f>
        <v>0</v>
      </c>
      <c r="K318" s="36">
        <f>SUMIFS(СВЦЭМ!$I$40:$I$783,СВЦЭМ!$A$40:$A$783,$A318,СВЦЭМ!$B$39:$B$782,K$296)+'СЕТ СН'!$F$13</f>
        <v>0</v>
      </c>
      <c r="L318" s="36">
        <f>SUMIFS(СВЦЭМ!$I$40:$I$783,СВЦЭМ!$A$40:$A$783,$A318,СВЦЭМ!$B$39:$B$782,L$296)+'СЕТ СН'!$F$13</f>
        <v>0</v>
      </c>
      <c r="M318" s="36">
        <f>SUMIFS(СВЦЭМ!$I$40:$I$783,СВЦЭМ!$A$40:$A$783,$A318,СВЦЭМ!$B$39:$B$782,M$296)+'СЕТ СН'!$F$13</f>
        <v>0</v>
      </c>
      <c r="N318" s="36">
        <f>SUMIFS(СВЦЭМ!$I$40:$I$783,СВЦЭМ!$A$40:$A$783,$A318,СВЦЭМ!$B$39:$B$782,N$296)+'СЕТ СН'!$F$13</f>
        <v>0</v>
      </c>
      <c r="O318" s="36">
        <f>SUMIFS(СВЦЭМ!$I$40:$I$783,СВЦЭМ!$A$40:$A$783,$A318,СВЦЭМ!$B$39:$B$782,O$296)+'СЕТ СН'!$F$13</f>
        <v>0</v>
      </c>
      <c r="P318" s="36">
        <f>SUMIFS(СВЦЭМ!$I$40:$I$783,СВЦЭМ!$A$40:$A$783,$A318,СВЦЭМ!$B$39:$B$782,P$296)+'СЕТ СН'!$F$13</f>
        <v>0</v>
      </c>
      <c r="Q318" s="36">
        <f>SUMIFS(СВЦЭМ!$I$40:$I$783,СВЦЭМ!$A$40:$A$783,$A318,СВЦЭМ!$B$39:$B$782,Q$296)+'СЕТ СН'!$F$13</f>
        <v>0</v>
      </c>
      <c r="R318" s="36">
        <f>SUMIFS(СВЦЭМ!$I$40:$I$783,СВЦЭМ!$A$40:$A$783,$A318,СВЦЭМ!$B$39:$B$782,R$296)+'СЕТ СН'!$F$13</f>
        <v>0</v>
      </c>
      <c r="S318" s="36">
        <f>SUMIFS(СВЦЭМ!$I$40:$I$783,СВЦЭМ!$A$40:$A$783,$A318,СВЦЭМ!$B$39:$B$782,S$296)+'СЕТ СН'!$F$13</f>
        <v>0</v>
      </c>
      <c r="T318" s="36">
        <f>SUMIFS(СВЦЭМ!$I$40:$I$783,СВЦЭМ!$A$40:$A$783,$A318,СВЦЭМ!$B$39:$B$782,T$296)+'СЕТ СН'!$F$13</f>
        <v>0</v>
      </c>
      <c r="U318" s="36">
        <f>SUMIFS(СВЦЭМ!$I$40:$I$783,СВЦЭМ!$A$40:$A$783,$A318,СВЦЭМ!$B$39:$B$782,U$296)+'СЕТ СН'!$F$13</f>
        <v>0</v>
      </c>
      <c r="V318" s="36">
        <f>SUMIFS(СВЦЭМ!$I$40:$I$783,СВЦЭМ!$A$40:$A$783,$A318,СВЦЭМ!$B$39:$B$782,V$296)+'СЕТ СН'!$F$13</f>
        <v>0</v>
      </c>
      <c r="W318" s="36">
        <f>SUMIFS(СВЦЭМ!$I$40:$I$783,СВЦЭМ!$A$40:$A$783,$A318,СВЦЭМ!$B$39:$B$782,W$296)+'СЕТ СН'!$F$13</f>
        <v>0</v>
      </c>
      <c r="X318" s="36">
        <f>SUMIFS(СВЦЭМ!$I$40:$I$783,СВЦЭМ!$A$40:$A$783,$A318,СВЦЭМ!$B$39:$B$782,X$296)+'СЕТ СН'!$F$13</f>
        <v>0</v>
      </c>
      <c r="Y318" s="36">
        <f>SUMIFS(СВЦЭМ!$I$40:$I$783,СВЦЭМ!$A$40:$A$783,$A318,СВЦЭМ!$B$39:$B$782,Y$296)+'СЕТ СН'!$F$13</f>
        <v>0</v>
      </c>
    </row>
    <row r="319" spans="1:25" ht="15.75" hidden="1" x14ac:dyDescent="0.2">
      <c r="A319" s="35">
        <f t="shared" si="8"/>
        <v>45008</v>
      </c>
      <c r="B319" s="36">
        <f>SUMIFS(СВЦЭМ!$I$40:$I$783,СВЦЭМ!$A$40:$A$783,$A319,СВЦЭМ!$B$39:$B$782,B$296)+'СЕТ СН'!$F$13</f>
        <v>0</v>
      </c>
      <c r="C319" s="36">
        <f>SUMIFS(СВЦЭМ!$I$40:$I$783,СВЦЭМ!$A$40:$A$783,$A319,СВЦЭМ!$B$39:$B$782,C$296)+'СЕТ СН'!$F$13</f>
        <v>0</v>
      </c>
      <c r="D319" s="36">
        <f>SUMIFS(СВЦЭМ!$I$40:$I$783,СВЦЭМ!$A$40:$A$783,$A319,СВЦЭМ!$B$39:$B$782,D$296)+'СЕТ СН'!$F$13</f>
        <v>0</v>
      </c>
      <c r="E319" s="36">
        <f>SUMIFS(СВЦЭМ!$I$40:$I$783,СВЦЭМ!$A$40:$A$783,$A319,СВЦЭМ!$B$39:$B$782,E$296)+'СЕТ СН'!$F$13</f>
        <v>0</v>
      </c>
      <c r="F319" s="36">
        <f>SUMIFS(СВЦЭМ!$I$40:$I$783,СВЦЭМ!$A$40:$A$783,$A319,СВЦЭМ!$B$39:$B$782,F$296)+'СЕТ СН'!$F$13</f>
        <v>0</v>
      </c>
      <c r="G319" s="36">
        <f>SUMIFS(СВЦЭМ!$I$40:$I$783,СВЦЭМ!$A$40:$A$783,$A319,СВЦЭМ!$B$39:$B$782,G$296)+'СЕТ СН'!$F$13</f>
        <v>0</v>
      </c>
      <c r="H319" s="36">
        <f>SUMIFS(СВЦЭМ!$I$40:$I$783,СВЦЭМ!$A$40:$A$783,$A319,СВЦЭМ!$B$39:$B$782,H$296)+'СЕТ СН'!$F$13</f>
        <v>0</v>
      </c>
      <c r="I319" s="36">
        <f>SUMIFS(СВЦЭМ!$I$40:$I$783,СВЦЭМ!$A$40:$A$783,$A319,СВЦЭМ!$B$39:$B$782,I$296)+'СЕТ СН'!$F$13</f>
        <v>0</v>
      </c>
      <c r="J319" s="36">
        <f>SUMIFS(СВЦЭМ!$I$40:$I$783,СВЦЭМ!$A$40:$A$783,$A319,СВЦЭМ!$B$39:$B$782,J$296)+'СЕТ СН'!$F$13</f>
        <v>0</v>
      </c>
      <c r="K319" s="36">
        <f>SUMIFS(СВЦЭМ!$I$40:$I$783,СВЦЭМ!$A$40:$A$783,$A319,СВЦЭМ!$B$39:$B$782,K$296)+'СЕТ СН'!$F$13</f>
        <v>0</v>
      </c>
      <c r="L319" s="36">
        <f>SUMIFS(СВЦЭМ!$I$40:$I$783,СВЦЭМ!$A$40:$A$783,$A319,СВЦЭМ!$B$39:$B$782,L$296)+'СЕТ СН'!$F$13</f>
        <v>0</v>
      </c>
      <c r="M319" s="36">
        <f>SUMIFS(СВЦЭМ!$I$40:$I$783,СВЦЭМ!$A$40:$A$783,$A319,СВЦЭМ!$B$39:$B$782,M$296)+'СЕТ СН'!$F$13</f>
        <v>0</v>
      </c>
      <c r="N319" s="36">
        <f>SUMIFS(СВЦЭМ!$I$40:$I$783,СВЦЭМ!$A$40:$A$783,$A319,СВЦЭМ!$B$39:$B$782,N$296)+'СЕТ СН'!$F$13</f>
        <v>0</v>
      </c>
      <c r="O319" s="36">
        <f>SUMIFS(СВЦЭМ!$I$40:$I$783,СВЦЭМ!$A$40:$A$783,$A319,СВЦЭМ!$B$39:$B$782,O$296)+'СЕТ СН'!$F$13</f>
        <v>0</v>
      </c>
      <c r="P319" s="36">
        <f>SUMIFS(СВЦЭМ!$I$40:$I$783,СВЦЭМ!$A$40:$A$783,$A319,СВЦЭМ!$B$39:$B$782,P$296)+'СЕТ СН'!$F$13</f>
        <v>0</v>
      </c>
      <c r="Q319" s="36">
        <f>SUMIFS(СВЦЭМ!$I$40:$I$783,СВЦЭМ!$A$40:$A$783,$A319,СВЦЭМ!$B$39:$B$782,Q$296)+'СЕТ СН'!$F$13</f>
        <v>0</v>
      </c>
      <c r="R319" s="36">
        <f>SUMIFS(СВЦЭМ!$I$40:$I$783,СВЦЭМ!$A$40:$A$783,$A319,СВЦЭМ!$B$39:$B$782,R$296)+'СЕТ СН'!$F$13</f>
        <v>0</v>
      </c>
      <c r="S319" s="36">
        <f>SUMIFS(СВЦЭМ!$I$40:$I$783,СВЦЭМ!$A$40:$A$783,$A319,СВЦЭМ!$B$39:$B$782,S$296)+'СЕТ СН'!$F$13</f>
        <v>0</v>
      </c>
      <c r="T319" s="36">
        <f>SUMIFS(СВЦЭМ!$I$40:$I$783,СВЦЭМ!$A$40:$A$783,$A319,СВЦЭМ!$B$39:$B$782,T$296)+'СЕТ СН'!$F$13</f>
        <v>0</v>
      </c>
      <c r="U319" s="36">
        <f>SUMIFS(СВЦЭМ!$I$40:$I$783,СВЦЭМ!$A$40:$A$783,$A319,СВЦЭМ!$B$39:$B$782,U$296)+'СЕТ СН'!$F$13</f>
        <v>0</v>
      </c>
      <c r="V319" s="36">
        <f>SUMIFS(СВЦЭМ!$I$40:$I$783,СВЦЭМ!$A$40:$A$783,$A319,СВЦЭМ!$B$39:$B$782,V$296)+'СЕТ СН'!$F$13</f>
        <v>0</v>
      </c>
      <c r="W319" s="36">
        <f>SUMIFS(СВЦЭМ!$I$40:$I$783,СВЦЭМ!$A$40:$A$783,$A319,СВЦЭМ!$B$39:$B$782,W$296)+'СЕТ СН'!$F$13</f>
        <v>0</v>
      </c>
      <c r="X319" s="36">
        <f>SUMIFS(СВЦЭМ!$I$40:$I$783,СВЦЭМ!$A$40:$A$783,$A319,СВЦЭМ!$B$39:$B$782,X$296)+'СЕТ СН'!$F$13</f>
        <v>0</v>
      </c>
      <c r="Y319" s="36">
        <f>SUMIFS(СВЦЭМ!$I$40:$I$783,СВЦЭМ!$A$40:$A$783,$A319,СВЦЭМ!$B$39:$B$782,Y$296)+'СЕТ СН'!$F$13</f>
        <v>0</v>
      </c>
    </row>
    <row r="320" spans="1:25" ht="15.75" hidden="1" x14ac:dyDescent="0.2">
      <c r="A320" s="35">
        <f t="shared" si="8"/>
        <v>45009</v>
      </c>
      <c r="B320" s="36">
        <f>SUMIFS(СВЦЭМ!$I$40:$I$783,СВЦЭМ!$A$40:$A$783,$A320,СВЦЭМ!$B$39:$B$782,B$296)+'СЕТ СН'!$F$13</f>
        <v>0</v>
      </c>
      <c r="C320" s="36">
        <f>SUMIFS(СВЦЭМ!$I$40:$I$783,СВЦЭМ!$A$40:$A$783,$A320,СВЦЭМ!$B$39:$B$782,C$296)+'СЕТ СН'!$F$13</f>
        <v>0</v>
      </c>
      <c r="D320" s="36">
        <f>SUMIFS(СВЦЭМ!$I$40:$I$783,СВЦЭМ!$A$40:$A$783,$A320,СВЦЭМ!$B$39:$B$782,D$296)+'СЕТ СН'!$F$13</f>
        <v>0</v>
      </c>
      <c r="E320" s="36">
        <f>SUMIFS(СВЦЭМ!$I$40:$I$783,СВЦЭМ!$A$40:$A$783,$A320,СВЦЭМ!$B$39:$B$782,E$296)+'СЕТ СН'!$F$13</f>
        <v>0</v>
      </c>
      <c r="F320" s="36">
        <f>SUMIFS(СВЦЭМ!$I$40:$I$783,СВЦЭМ!$A$40:$A$783,$A320,СВЦЭМ!$B$39:$B$782,F$296)+'СЕТ СН'!$F$13</f>
        <v>0</v>
      </c>
      <c r="G320" s="36">
        <f>SUMIFS(СВЦЭМ!$I$40:$I$783,СВЦЭМ!$A$40:$A$783,$A320,СВЦЭМ!$B$39:$B$782,G$296)+'СЕТ СН'!$F$13</f>
        <v>0</v>
      </c>
      <c r="H320" s="36">
        <f>SUMIFS(СВЦЭМ!$I$40:$I$783,СВЦЭМ!$A$40:$A$783,$A320,СВЦЭМ!$B$39:$B$782,H$296)+'СЕТ СН'!$F$13</f>
        <v>0</v>
      </c>
      <c r="I320" s="36">
        <f>SUMIFS(СВЦЭМ!$I$40:$I$783,СВЦЭМ!$A$40:$A$783,$A320,СВЦЭМ!$B$39:$B$782,I$296)+'СЕТ СН'!$F$13</f>
        <v>0</v>
      </c>
      <c r="J320" s="36">
        <f>SUMIFS(СВЦЭМ!$I$40:$I$783,СВЦЭМ!$A$40:$A$783,$A320,СВЦЭМ!$B$39:$B$782,J$296)+'СЕТ СН'!$F$13</f>
        <v>0</v>
      </c>
      <c r="K320" s="36">
        <f>SUMIFS(СВЦЭМ!$I$40:$I$783,СВЦЭМ!$A$40:$A$783,$A320,СВЦЭМ!$B$39:$B$782,K$296)+'СЕТ СН'!$F$13</f>
        <v>0</v>
      </c>
      <c r="L320" s="36">
        <f>SUMIFS(СВЦЭМ!$I$40:$I$783,СВЦЭМ!$A$40:$A$783,$A320,СВЦЭМ!$B$39:$B$782,L$296)+'СЕТ СН'!$F$13</f>
        <v>0</v>
      </c>
      <c r="M320" s="36">
        <f>SUMIFS(СВЦЭМ!$I$40:$I$783,СВЦЭМ!$A$40:$A$783,$A320,СВЦЭМ!$B$39:$B$782,M$296)+'СЕТ СН'!$F$13</f>
        <v>0</v>
      </c>
      <c r="N320" s="36">
        <f>SUMIFS(СВЦЭМ!$I$40:$I$783,СВЦЭМ!$A$40:$A$783,$A320,СВЦЭМ!$B$39:$B$782,N$296)+'СЕТ СН'!$F$13</f>
        <v>0</v>
      </c>
      <c r="O320" s="36">
        <f>SUMIFS(СВЦЭМ!$I$40:$I$783,СВЦЭМ!$A$40:$A$783,$A320,СВЦЭМ!$B$39:$B$782,O$296)+'СЕТ СН'!$F$13</f>
        <v>0</v>
      </c>
      <c r="P320" s="36">
        <f>SUMIFS(СВЦЭМ!$I$40:$I$783,СВЦЭМ!$A$40:$A$783,$A320,СВЦЭМ!$B$39:$B$782,P$296)+'СЕТ СН'!$F$13</f>
        <v>0</v>
      </c>
      <c r="Q320" s="36">
        <f>SUMIFS(СВЦЭМ!$I$40:$I$783,СВЦЭМ!$A$40:$A$783,$A320,СВЦЭМ!$B$39:$B$782,Q$296)+'СЕТ СН'!$F$13</f>
        <v>0</v>
      </c>
      <c r="R320" s="36">
        <f>SUMIFS(СВЦЭМ!$I$40:$I$783,СВЦЭМ!$A$40:$A$783,$A320,СВЦЭМ!$B$39:$B$782,R$296)+'СЕТ СН'!$F$13</f>
        <v>0</v>
      </c>
      <c r="S320" s="36">
        <f>SUMIFS(СВЦЭМ!$I$40:$I$783,СВЦЭМ!$A$40:$A$783,$A320,СВЦЭМ!$B$39:$B$782,S$296)+'СЕТ СН'!$F$13</f>
        <v>0</v>
      </c>
      <c r="T320" s="36">
        <f>SUMIFS(СВЦЭМ!$I$40:$I$783,СВЦЭМ!$A$40:$A$783,$A320,СВЦЭМ!$B$39:$B$782,T$296)+'СЕТ СН'!$F$13</f>
        <v>0</v>
      </c>
      <c r="U320" s="36">
        <f>SUMIFS(СВЦЭМ!$I$40:$I$783,СВЦЭМ!$A$40:$A$783,$A320,СВЦЭМ!$B$39:$B$782,U$296)+'СЕТ СН'!$F$13</f>
        <v>0</v>
      </c>
      <c r="V320" s="36">
        <f>SUMIFS(СВЦЭМ!$I$40:$I$783,СВЦЭМ!$A$40:$A$783,$A320,СВЦЭМ!$B$39:$B$782,V$296)+'СЕТ СН'!$F$13</f>
        <v>0</v>
      </c>
      <c r="W320" s="36">
        <f>SUMIFS(СВЦЭМ!$I$40:$I$783,СВЦЭМ!$A$40:$A$783,$A320,СВЦЭМ!$B$39:$B$782,W$296)+'СЕТ СН'!$F$13</f>
        <v>0</v>
      </c>
      <c r="X320" s="36">
        <f>SUMIFS(СВЦЭМ!$I$40:$I$783,СВЦЭМ!$A$40:$A$783,$A320,СВЦЭМ!$B$39:$B$782,X$296)+'СЕТ СН'!$F$13</f>
        <v>0</v>
      </c>
      <c r="Y320" s="36">
        <f>SUMIFS(СВЦЭМ!$I$40:$I$783,СВЦЭМ!$A$40:$A$783,$A320,СВЦЭМ!$B$39:$B$782,Y$296)+'СЕТ СН'!$F$13</f>
        <v>0</v>
      </c>
    </row>
    <row r="321" spans="1:27" ht="15.75" hidden="1" x14ac:dyDescent="0.2">
      <c r="A321" s="35">
        <f t="shared" si="8"/>
        <v>45010</v>
      </c>
      <c r="B321" s="36">
        <f>SUMIFS(СВЦЭМ!$I$40:$I$783,СВЦЭМ!$A$40:$A$783,$A321,СВЦЭМ!$B$39:$B$782,B$296)+'СЕТ СН'!$F$13</f>
        <v>0</v>
      </c>
      <c r="C321" s="36">
        <f>SUMIFS(СВЦЭМ!$I$40:$I$783,СВЦЭМ!$A$40:$A$783,$A321,СВЦЭМ!$B$39:$B$782,C$296)+'СЕТ СН'!$F$13</f>
        <v>0</v>
      </c>
      <c r="D321" s="36">
        <f>SUMIFS(СВЦЭМ!$I$40:$I$783,СВЦЭМ!$A$40:$A$783,$A321,СВЦЭМ!$B$39:$B$782,D$296)+'СЕТ СН'!$F$13</f>
        <v>0</v>
      </c>
      <c r="E321" s="36">
        <f>SUMIFS(СВЦЭМ!$I$40:$I$783,СВЦЭМ!$A$40:$A$783,$A321,СВЦЭМ!$B$39:$B$782,E$296)+'СЕТ СН'!$F$13</f>
        <v>0</v>
      </c>
      <c r="F321" s="36">
        <f>SUMIFS(СВЦЭМ!$I$40:$I$783,СВЦЭМ!$A$40:$A$783,$A321,СВЦЭМ!$B$39:$B$782,F$296)+'СЕТ СН'!$F$13</f>
        <v>0</v>
      </c>
      <c r="G321" s="36">
        <f>SUMIFS(СВЦЭМ!$I$40:$I$783,СВЦЭМ!$A$40:$A$783,$A321,СВЦЭМ!$B$39:$B$782,G$296)+'СЕТ СН'!$F$13</f>
        <v>0</v>
      </c>
      <c r="H321" s="36">
        <f>SUMIFS(СВЦЭМ!$I$40:$I$783,СВЦЭМ!$A$40:$A$783,$A321,СВЦЭМ!$B$39:$B$782,H$296)+'СЕТ СН'!$F$13</f>
        <v>0</v>
      </c>
      <c r="I321" s="36">
        <f>SUMIFS(СВЦЭМ!$I$40:$I$783,СВЦЭМ!$A$40:$A$783,$A321,СВЦЭМ!$B$39:$B$782,I$296)+'СЕТ СН'!$F$13</f>
        <v>0</v>
      </c>
      <c r="J321" s="36">
        <f>SUMIFS(СВЦЭМ!$I$40:$I$783,СВЦЭМ!$A$40:$A$783,$A321,СВЦЭМ!$B$39:$B$782,J$296)+'СЕТ СН'!$F$13</f>
        <v>0</v>
      </c>
      <c r="K321" s="36">
        <f>SUMIFS(СВЦЭМ!$I$40:$I$783,СВЦЭМ!$A$40:$A$783,$A321,СВЦЭМ!$B$39:$B$782,K$296)+'СЕТ СН'!$F$13</f>
        <v>0</v>
      </c>
      <c r="L321" s="36">
        <f>SUMIFS(СВЦЭМ!$I$40:$I$783,СВЦЭМ!$A$40:$A$783,$A321,СВЦЭМ!$B$39:$B$782,L$296)+'СЕТ СН'!$F$13</f>
        <v>0</v>
      </c>
      <c r="M321" s="36">
        <f>SUMIFS(СВЦЭМ!$I$40:$I$783,СВЦЭМ!$A$40:$A$783,$A321,СВЦЭМ!$B$39:$B$782,M$296)+'СЕТ СН'!$F$13</f>
        <v>0</v>
      </c>
      <c r="N321" s="36">
        <f>SUMIFS(СВЦЭМ!$I$40:$I$783,СВЦЭМ!$A$40:$A$783,$A321,СВЦЭМ!$B$39:$B$782,N$296)+'СЕТ СН'!$F$13</f>
        <v>0</v>
      </c>
      <c r="O321" s="36">
        <f>SUMIFS(СВЦЭМ!$I$40:$I$783,СВЦЭМ!$A$40:$A$783,$A321,СВЦЭМ!$B$39:$B$782,O$296)+'СЕТ СН'!$F$13</f>
        <v>0</v>
      </c>
      <c r="P321" s="36">
        <f>SUMIFS(СВЦЭМ!$I$40:$I$783,СВЦЭМ!$A$40:$A$783,$A321,СВЦЭМ!$B$39:$B$782,P$296)+'СЕТ СН'!$F$13</f>
        <v>0</v>
      </c>
      <c r="Q321" s="36">
        <f>SUMIFS(СВЦЭМ!$I$40:$I$783,СВЦЭМ!$A$40:$A$783,$A321,СВЦЭМ!$B$39:$B$782,Q$296)+'СЕТ СН'!$F$13</f>
        <v>0</v>
      </c>
      <c r="R321" s="36">
        <f>SUMIFS(СВЦЭМ!$I$40:$I$783,СВЦЭМ!$A$40:$A$783,$A321,СВЦЭМ!$B$39:$B$782,R$296)+'СЕТ СН'!$F$13</f>
        <v>0</v>
      </c>
      <c r="S321" s="36">
        <f>SUMIFS(СВЦЭМ!$I$40:$I$783,СВЦЭМ!$A$40:$A$783,$A321,СВЦЭМ!$B$39:$B$782,S$296)+'СЕТ СН'!$F$13</f>
        <v>0</v>
      </c>
      <c r="T321" s="36">
        <f>SUMIFS(СВЦЭМ!$I$40:$I$783,СВЦЭМ!$A$40:$A$783,$A321,СВЦЭМ!$B$39:$B$782,T$296)+'СЕТ СН'!$F$13</f>
        <v>0</v>
      </c>
      <c r="U321" s="36">
        <f>SUMIFS(СВЦЭМ!$I$40:$I$783,СВЦЭМ!$A$40:$A$783,$A321,СВЦЭМ!$B$39:$B$782,U$296)+'СЕТ СН'!$F$13</f>
        <v>0</v>
      </c>
      <c r="V321" s="36">
        <f>SUMIFS(СВЦЭМ!$I$40:$I$783,СВЦЭМ!$A$40:$A$783,$A321,СВЦЭМ!$B$39:$B$782,V$296)+'СЕТ СН'!$F$13</f>
        <v>0</v>
      </c>
      <c r="W321" s="36">
        <f>SUMIFS(СВЦЭМ!$I$40:$I$783,СВЦЭМ!$A$40:$A$783,$A321,СВЦЭМ!$B$39:$B$782,W$296)+'СЕТ СН'!$F$13</f>
        <v>0</v>
      </c>
      <c r="X321" s="36">
        <f>SUMIFS(СВЦЭМ!$I$40:$I$783,СВЦЭМ!$A$40:$A$783,$A321,СВЦЭМ!$B$39:$B$782,X$296)+'СЕТ СН'!$F$13</f>
        <v>0</v>
      </c>
      <c r="Y321" s="36">
        <f>SUMIFS(СВЦЭМ!$I$40:$I$783,СВЦЭМ!$A$40:$A$783,$A321,СВЦЭМ!$B$39:$B$782,Y$296)+'СЕТ СН'!$F$13</f>
        <v>0</v>
      </c>
    </row>
    <row r="322" spans="1:27" ht="15.75" hidden="1" x14ac:dyDescent="0.2">
      <c r="A322" s="35">
        <f t="shared" si="8"/>
        <v>45011</v>
      </c>
      <c r="B322" s="36">
        <f>SUMIFS(СВЦЭМ!$I$40:$I$783,СВЦЭМ!$A$40:$A$783,$A322,СВЦЭМ!$B$39:$B$782,B$296)+'СЕТ СН'!$F$13</f>
        <v>0</v>
      </c>
      <c r="C322" s="36">
        <f>SUMIFS(СВЦЭМ!$I$40:$I$783,СВЦЭМ!$A$40:$A$783,$A322,СВЦЭМ!$B$39:$B$782,C$296)+'СЕТ СН'!$F$13</f>
        <v>0</v>
      </c>
      <c r="D322" s="36">
        <f>SUMIFS(СВЦЭМ!$I$40:$I$783,СВЦЭМ!$A$40:$A$783,$A322,СВЦЭМ!$B$39:$B$782,D$296)+'СЕТ СН'!$F$13</f>
        <v>0</v>
      </c>
      <c r="E322" s="36">
        <f>SUMIFS(СВЦЭМ!$I$40:$I$783,СВЦЭМ!$A$40:$A$783,$A322,СВЦЭМ!$B$39:$B$782,E$296)+'СЕТ СН'!$F$13</f>
        <v>0</v>
      </c>
      <c r="F322" s="36">
        <f>SUMIFS(СВЦЭМ!$I$40:$I$783,СВЦЭМ!$A$40:$A$783,$A322,СВЦЭМ!$B$39:$B$782,F$296)+'СЕТ СН'!$F$13</f>
        <v>0</v>
      </c>
      <c r="G322" s="36">
        <f>SUMIFS(СВЦЭМ!$I$40:$I$783,СВЦЭМ!$A$40:$A$783,$A322,СВЦЭМ!$B$39:$B$782,G$296)+'СЕТ СН'!$F$13</f>
        <v>0</v>
      </c>
      <c r="H322" s="36">
        <f>SUMIFS(СВЦЭМ!$I$40:$I$783,СВЦЭМ!$A$40:$A$783,$A322,СВЦЭМ!$B$39:$B$782,H$296)+'СЕТ СН'!$F$13</f>
        <v>0</v>
      </c>
      <c r="I322" s="36">
        <f>SUMIFS(СВЦЭМ!$I$40:$I$783,СВЦЭМ!$A$40:$A$783,$A322,СВЦЭМ!$B$39:$B$782,I$296)+'СЕТ СН'!$F$13</f>
        <v>0</v>
      </c>
      <c r="J322" s="36">
        <f>SUMIFS(СВЦЭМ!$I$40:$I$783,СВЦЭМ!$A$40:$A$783,$A322,СВЦЭМ!$B$39:$B$782,J$296)+'СЕТ СН'!$F$13</f>
        <v>0</v>
      </c>
      <c r="K322" s="36">
        <f>SUMIFS(СВЦЭМ!$I$40:$I$783,СВЦЭМ!$A$40:$A$783,$A322,СВЦЭМ!$B$39:$B$782,K$296)+'СЕТ СН'!$F$13</f>
        <v>0</v>
      </c>
      <c r="L322" s="36">
        <f>SUMIFS(СВЦЭМ!$I$40:$I$783,СВЦЭМ!$A$40:$A$783,$A322,СВЦЭМ!$B$39:$B$782,L$296)+'СЕТ СН'!$F$13</f>
        <v>0</v>
      </c>
      <c r="M322" s="36">
        <f>SUMIFS(СВЦЭМ!$I$40:$I$783,СВЦЭМ!$A$40:$A$783,$A322,СВЦЭМ!$B$39:$B$782,M$296)+'СЕТ СН'!$F$13</f>
        <v>0</v>
      </c>
      <c r="N322" s="36">
        <f>SUMIFS(СВЦЭМ!$I$40:$I$783,СВЦЭМ!$A$40:$A$783,$A322,СВЦЭМ!$B$39:$B$782,N$296)+'СЕТ СН'!$F$13</f>
        <v>0</v>
      </c>
      <c r="O322" s="36">
        <f>SUMIFS(СВЦЭМ!$I$40:$I$783,СВЦЭМ!$A$40:$A$783,$A322,СВЦЭМ!$B$39:$B$782,O$296)+'СЕТ СН'!$F$13</f>
        <v>0</v>
      </c>
      <c r="P322" s="36">
        <f>SUMIFS(СВЦЭМ!$I$40:$I$783,СВЦЭМ!$A$40:$A$783,$A322,СВЦЭМ!$B$39:$B$782,P$296)+'СЕТ СН'!$F$13</f>
        <v>0</v>
      </c>
      <c r="Q322" s="36">
        <f>SUMIFS(СВЦЭМ!$I$40:$I$783,СВЦЭМ!$A$40:$A$783,$A322,СВЦЭМ!$B$39:$B$782,Q$296)+'СЕТ СН'!$F$13</f>
        <v>0</v>
      </c>
      <c r="R322" s="36">
        <f>SUMIFS(СВЦЭМ!$I$40:$I$783,СВЦЭМ!$A$40:$A$783,$A322,СВЦЭМ!$B$39:$B$782,R$296)+'СЕТ СН'!$F$13</f>
        <v>0</v>
      </c>
      <c r="S322" s="36">
        <f>SUMIFS(СВЦЭМ!$I$40:$I$783,СВЦЭМ!$A$40:$A$783,$A322,СВЦЭМ!$B$39:$B$782,S$296)+'СЕТ СН'!$F$13</f>
        <v>0</v>
      </c>
      <c r="T322" s="36">
        <f>SUMIFS(СВЦЭМ!$I$40:$I$783,СВЦЭМ!$A$40:$A$783,$A322,СВЦЭМ!$B$39:$B$782,T$296)+'СЕТ СН'!$F$13</f>
        <v>0</v>
      </c>
      <c r="U322" s="36">
        <f>SUMIFS(СВЦЭМ!$I$40:$I$783,СВЦЭМ!$A$40:$A$783,$A322,СВЦЭМ!$B$39:$B$782,U$296)+'СЕТ СН'!$F$13</f>
        <v>0</v>
      </c>
      <c r="V322" s="36">
        <f>SUMIFS(СВЦЭМ!$I$40:$I$783,СВЦЭМ!$A$40:$A$783,$A322,СВЦЭМ!$B$39:$B$782,V$296)+'СЕТ СН'!$F$13</f>
        <v>0</v>
      </c>
      <c r="W322" s="36">
        <f>SUMIFS(СВЦЭМ!$I$40:$I$783,СВЦЭМ!$A$40:$A$783,$A322,СВЦЭМ!$B$39:$B$782,W$296)+'СЕТ СН'!$F$13</f>
        <v>0</v>
      </c>
      <c r="X322" s="36">
        <f>SUMIFS(СВЦЭМ!$I$40:$I$783,СВЦЭМ!$A$40:$A$783,$A322,СВЦЭМ!$B$39:$B$782,X$296)+'СЕТ СН'!$F$13</f>
        <v>0</v>
      </c>
      <c r="Y322" s="36">
        <f>SUMIFS(СВЦЭМ!$I$40:$I$783,СВЦЭМ!$A$40:$A$783,$A322,СВЦЭМ!$B$39:$B$782,Y$296)+'СЕТ СН'!$F$13</f>
        <v>0</v>
      </c>
    </row>
    <row r="323" spans="1:27" ht="15.75" hidden="1" x14ac:dyDescent="0.2">
      <c r="A323" s="35">
        <f t="shared" si="8"/>
        <v>45012</v>
      </c>
      <c r="B323" s="36">
        <f>SUMIFS(СВЦЭМ!$I$40:$I$783,СВЦЭМ!$A$40:$A$783,$A323,СВЦЭМ!$B$39:$B$782,B$296)+'СЕТ СН'!$F$13</f>
        <v>0</v>
      </c>
      <c r="C323" s="36">
        <f>SUMIFS(СВЦЭМ!$I$40:$I$783,СВЦЭМ!$A$40:$A$783,$A323,СВЦЭМ!$B$39:$B$782,C$296)+'СЕТ СН'!$F$13</f>
        <v>0</v>
      </c>
      <c r="D323" s="36">
        <f>SUMIFS(СВЦЭМ!$I$40:$I$783,СВЦЭМ!$A$40:$A$783,$A323,СВЦЭМ!$B$39:$B$782,D$296)+'СЕТ СН'!$F$13</f>
        <v>0</v>
      </c>
      <c r="E323" s="36">
        <f>SUMIFS(СВЦЭМ!$I$40:$I$783,СВЦЭМ!$A$40:$A$783,$A323,СВЦЭМ!$B$39:$B$782,E$296)+'СЕТ СН'!$F$13</f>
        <v>0</v>
      </c>
      <c r="F323" s="36">
        <f>SUMIFS(СВЦЭМ!$I$40:$I$783,СВЦЭМ!$A$40:$A$783,$A323,СВЦЭМ!$B$39:$B$782,F$296)+'СЕТ СН'!$F$13</f>
        <v>0</v>
      </c>
      <c r="G323" s="36">
        <f>SUMIFS(СВЦЭМ!$I$40:$I$783,СВЦЭМ!$A$40:$A$783,$A323,СВЦЭМ!$B$39:$B$782,G$296)+'СЕТ СН'!$F$13</f>
        <v>0</v>
      </c>
      <c r="H323" s="36">
        <f>SUMIFS(СВЦЭМ!$I$40:$I$783,СВЦЭМ!$A$40:$A$783,$A323,СВЦЭМ!$B$39:$B$782,H$296)+'СЕТ СН'!$F$13</f>
        <v>0</v>
      </c>
      <c r="I323" s="36">
        <f>SUMIFS(СВЦЭМ!$I$40:$I$783,СВЦЭМ!$A$40:$A$783,$A323,СВЦЭМ!$B$39:$B$782,I$296)+'СЕТ СН'!$F$13</f>
        <v>0</v>
      </c>
      <c r="J323" s="36">
        <f>SUMIFS(СВЦЭМ!$I$40:$I$783,СВЦЭМ!$A$40:$A$783,$A323,СВЦЭМ!$B$39:$B$782,J$296)+'СЕТ СН'!$F$13</f>
        <v>0</v>
      </c>
      <c r="K323" s="36">
        <f>SUMIFS(СВЦЭМ!$I$40:$I$783,СВЦЭМ!$A$40:$A$783,$A323,СВЦЭМ!$B$39:$B$782,K$296)+'СЕТ СН'!$F$13</f>
        <v>0</v>
      </c>
      <c r="L323" s="36">
        <f>SUMIFS(СВЦЭМ!$I$40:$I$783,СВЦЭМ!$A$40:$A$783,$A323,СВЦЭМ!$B$39:$B$782,L$296)+'СЕТ СН'!$F$13</f>
        <v>0</v>
      </c>
      <c r="M323" s="36">
        <f>SUMIFS(СВЦЭМ!$I$40:$I$783,СВЦЭМ!$A$40:$A$783,$A323,СВЦЭМ!$B$39:$B$782,M$296)+'СЕТ СН'!$F$13</f>
        <v>0</v>
      </c>
      <c r="N323" s="36">
        <f>SUMIFS(СВЦЭМ!$I$40:$I$783,СВЦЭМ!$A$40:$A$783,$A323,СВЦЭМ!$B$39:$B$782,N$296)+'СЕТ СН'!$F$13</f>
        <v>0</v>
      </c>
      <c r="O323" s="36">
        <f>SUMIFS(СВЦЭМ!$I$40:$I$783,СВЦЭМ!$A$40:$A$783,$A323,СВЦЭМ!$B$39:$B$782,O$296)+'СЕТ СН'!$F$13</f>
        <v>0</v>
      </c>
      <c r="P323" s="36">
        <f>SUMIFS(СВЦЭМ!$I$40:$I$783,СВЦЭМ!$A$40:$A$783,$A323,СВЦЭМ!$B$39:$B$782,P$296)+'СЕТ СН'!$F$13</f>
        <v>0</v>
      </c>
      <c r="Q323" s="36">
        <f>SUMIFS(СВЦЭМ!$I$40:$I$783,СВЦЭМ!$A$40:$A$783,$A323,СВЦЭМ!$B$39:$B$782,Q$296)+'СЕТ СН'!$F$13</f>
        <v>0</v>
      </c>
      <c r="R323" s="36">
        <f>SUMIFS(СВЦЭМ!$I$40:$I$783,СВЦЭМ!$A$40:$A$783,$A323,СВЦЭМ!$B$39:$B$782,R$296)+'СЕТ СН'!$F$13</f>
        <v>0</v>
      </c>
      <c r="S323" s="36">
        <f>SUMIFS(СВЦЭМ!$I$40:$I$783,СВЦЭМ!$A$40:$A$783,$A323,СВЦЭМ!$B$39:$B$782,S$296)+'СЕТ СН'!$F$13</f>
        <v>0</v>
      </c>
      <c r="T323" s="36">
        <f>SUMIFS(СВЦЭМ!$I$40:$I$783,СВЦЭМ!$A$40:$A$783,$A323,СВЦЭМ!$B$39:$B$782,T$296)+'СЕТ СН'!$F$13</f>
        <v>0</v>
      </c>
      <c r="U323" s="36">
        <f>SUMIFS(СВЦЭМ!$I$40:$I$783,СВЦЭМ!$A$40:$A$783,$A323,СВЦЭМ!$B$39:$B$782,U$296)+'СЕТ СН'!$F$13</f>
        <v>0</v>
      </c>
      <c r="V323" s="36">
        <f>SUMIFS(СВЦЭМ!$I$40:$I$783,СВЦЭМ!$A$40:$A$783,$A323,СВЦЭМ!$B$39:$B$782,V$296)+'СЕТ СН'!$F$13</f>
        <v>0</v>
      </c>
      <c r="W323" s="36">
        <f>SUMIFS(СВЦЭМ!$I$40:$I$783,СВЦЭМ!$A$40:$A$783,$A323,СВЦЭМ!$B$39:$B$782,W$296)+'СЕТ СН'!$F$13</f>
        <v>0</v>
      </c>
      <c r="X323" s="36">
        <f>SUMIFS(СВЦЭМ!$I$40:$I$783,СВЦЭМ!$A$40:$A$783,$A323,СВЦЭМ!$B$39:$B$782,X$296)+'СЕТ СН'!$F$13</f>
        <v>0</v>
      </c>
      <c r="Y323" s="36">
        <f>SUMIFS(СВЦЭМ!$I$40:$I$783,СВЦЭМ!$A$40:$A$783,$A323,СВЦЭМ!$B$39:$B$782,Y$296)+'СЕТ СН'!$F$13</f>
        <v>0</v>
      </c>
    </row>
    <row r="324" spans="1:27" ht="15.75" hidden="1" x14ac:dyDescent="0.2">
      <c r="A324" s="35">
        <f t="shared" si="8"/>
        <v>45013</v>
      </c>
      <c r="B324" s="36">
        <f>SUMIFS(СВЦЭМ!$I$40:$I$783,СВЦЭМ!$A$40:$A$783,$A324,СВЦЭМ!$B$39:$B$782,B$296)+'СЕТ СН'!$F$13</f>
        <v>0</v>
      </c>
      <c r="C324" s="36">
        <f>SUMIFS(СВЦЭМ!$I$40:$I$783,СВЦЭМ!$A$40:$A$783,$A324,СВЦЭМ!$B$39:$B$782,C$296)+'СЕТ СН'!$F$13</f>
        <v>0</v>
      </c>
      <c r="D324" s="36">
        <f>SUMIFS(СВЦЭМ!$I$40:$I$783,СВЦЭМ!$A$40:$A$783,$A324,СВЦЭМ!$B$39:$B$782,D$296)+'СЕТ СН'!$F$13</f>
        <v>0</v>
      </c>
      <c r="E324" s="36">
        <f>SUMIFS(СВЦЭМ!$I$40:$I$783,СВЦЭМ!$A$40:$A$783,$A324,СВЦЭМ!$B$39:$B$782,E$296)+'СЕТ СН'!$F$13</f>
        <v>0</v>
      </c>
      <c r="F324" s="36">
        <f>SUMIFS(СВЦЭМ!$I$40:$I$783,СВЦЭМ!$A$40:$A$783,$A324,СВЦЭМ!$B$39:$B$782,F$296)+'СЕТ СН'!$F$13</f>
        <v>0</v>
      </c>
      <c r="G324" s="36">
        <f>SUMIFS(СВЦЭМ!$I$40:$I$783,СВЦЭМ!$A$40:$A$783,$A324,СВЦЭМ!$B$39:$B$782,G$296)+'СЕТ СН'!$F$13</f>
        <v>0</v>
      </c>
      <c r="H324" s="36">
        <f>SUMIFS(СВЦЭМ!$I$40:$I$783,СВЦЭМ!$A$40:$A$783,$A324,СВЦЭМ!$B$39:$B$782,H$296)+'СЕТ СН'!$F$13</f>
        <v>0</v>
      </c>
      <c r="I324" s="36">
        <f>SUMIFS(СВЦЭМ!$I$40:$I$783,СВЦЭМ!$A$40:$A$783,$A324,СВЦЭМ!$B$39:$B$782,I$296)+'СЕТ СН'!$F$13</f>
        <v>0</v>
      </c>
      <c r="J324" s="36">
        <f>SUMIFS(СВЦЭМ!$I$40:$I$783,СВЦЭМ!$A$40:$A$783,$A324,СВЦЭМ!$B$39:$B$782,J$296)+'СЕТ СН'!$F$13</f>
        <v>0</v>
      </c>
      <c r="K324" s="36">
        <f>SUMIFS(СВЦЭМ!$I$40:$I$783,СВЦЭМ!$A$40:$A$783,$A324,СВЦЭМ!$B$39:$B$782,K$296)+'СЕТ СН'!$F$13</f>
        <v>0</v>
      </c>
      <c r="L324" s="36">
        <f>SUMIFS(СВЦЭМ!$I$40:$I$783,СВЦЭМ!$A$40:$A$783,$A324,СВЦЭМ!$B$39:$B$782,L$296)+'СЕТ СН'!$F$13</f>
        <v>0</v>
      </c>
      <c r="M324" s="36">
        <f>SUMIFS(СВЦЭМ!$I$40:$I$783,СВЦЭМ!$A$40:$A$783,$A324,СВЦЭМ!$B$39:$B$782,M$296)+'СЕТ СН'!$F$13</f>
        <v>0</v>
      </c>
      <c r="N324" s="36">
        <f>SUMIFS(СВЦЭМ!$I$40:$I$783,СВЦЭМ!$A$40:$A$783,$A324,СВЦЭМ!$B$39:$B$782,N$296)+'СЕТ СН'!$F$13</f>
        <v>0</v>
      </c>
      <c r="O324" s="36">
        <f>SUMIFS(СВЦЭМ!$I$40:$I$783,СВЦЭМ!$A$40:$A$783,$A324,СВЦЭМ!$B$39:$B$782,O$296)+'СЕТ СН'!$F$13</f>
        <v>0</v>
      </c>
      <c r="P324" s="36">
        <f>SUMIFS(СВЦЭМ!$I$40:$I$783,СВЦЭМ!$A$40:$A$783,$A324,СВЦЭМ!$B$39:$B$782,P$296)+'СЕТ СН'!$F$13</f>
        <v>0</v>
      </c>
      <c r="Q324" s="36">
        <f>SUMIFS(СВЦЭМ!$I$40:$I$783,СВЦЭМ!$A$40:$A$783,$A324,СВЦЭМ!$B$39:$B$782,Q$296)+'СЕТ СН'!$F$13</f>
        <v>0</v>
      </c>
      <c r="R324" s="36">
        <f>SUMIFS(СВЦЭМ!$I$40:$I$783,СВЦЭМ!$A$40:$A$783,$A324,СВЦЭМ!$B$39:$B$782,R$296)+'СЕТ СН'!$F$13</f>
        <v>0</v>
      </c>
      <c r="S324" s="36">
        <f>SUMIFS(СВЦЭМ!$I$40:$I$783,СВЦЭМ!$A$40:$A$783,$A324,СВЦЭМ!$B$39:$B$782,S$296)+'СЕТ СН'!$F$13</f>
        <v>0</v>
      </c>
      <c r="T324" s="36">
        <f>SUMIFS(СВЦЭМ!$I$40:$I$783,СВЦЭМ!$A$40:$A$783,$A324,СВЦЭМ!$B$39:$B$782,T$296)+'СЕТ СН'!$F$13</f>
        <v>0</v>
      </c>
      <c r="U324" s="36">
        <f>SUMIFS(СВЦЭМ!$I$40:$I$783,СВЦЭМ!$A$40:$A$783,$A324,СВЦЭМ!$B$39:$B$782,U$296)+'СЕТ СН'!$F$13</f>
        <v>0</v>
      </c>
      <c r="V324" s="36">
        <f>SUMIFS(СВЦЭМ!$I$40:$I$783,СВЦЭМ!$A$40:$A$783,$A324,СВЦЭМ!$B$39:$B$782,V$296)+'СЕТ СН'!$F$13</f>
        <v>0</v>
      </c>
      <c r="W324" s="36">
        <f>SUMIFS(СВЦЭМ!$I$40:$I$783,СВЦЭМ!$A$40:$A$783,$A324,СВЦЭМ!$B$39:$B$782,W$296)+'СЕТ СН'!$F$13</f>
        <v>0</v>
      </c>
      <c r="X324" s="36">
        <f>SUMIFS(СВЦЭМ!$I$40:$I$783,СВЦЭМ!$A$40:$A$783,$A324,СВЦЭМ!$B$39:$B$782,X$296)+'СЕТ СН'!$F$13</f>
        <v>0</v>
      </c>
      <c r="Y324" s="36">
        <f>SUMIFS(СВЦЭМ!$I$40:$I$783,СВЦЭМ!$A$40:$A$783,$A324,СВЦЭМ!$B$39:$B$782,Y$296)+'СЕТ СН'!$F$13</f>
        <v>0</v>
      </c>
    </row>
    <row r="325" spans="1:27" ht="15.75" hidden="1" x14ac:dyDescent="0.2">
      <c r="A325" s="35">
        <f t="shared" si="8"/>
        <v>45014</v>
      </c>
      <c r="B325" s="36">
        <f>SUMIFS(СВЦЭМ!$I$40:$I$783,СВЦЭМ!$A$40:$A$783,$A325,СВЦЭМ!$B$39:$B$782,B$296)+'СЕТ СН'!$F$13</f>
        <v>0</v>
      </c>
      <c r="C325" s="36">
        <f>SUMIFS(СВЦЭМ!$I$40:$I$783,СВЦЭМ!$A$40:$A$783,$A325,СВЦЭМ!$B$39:$B$782,C$296)+'СЕТ СН'!$F$13</f>
        <v>0</v>
      </c>
      <c r="D325" s="36">
        <f>SUMIFS(СВЦЭМ!$I$40:$I$783,СВЦЭМ!$A$40:$A$783,$A325,СВЦЭМ!$B$39:$B$782,D$296)+'СЕТ СН'!$F$13</f>
        <v>0</v>
      </c>
      <c r="E325" s="36">
        <f>SUMIFS(СВЦЭМ!$I$40:$I$783,СВЦЭМ!$A$40:$A$783,$A325,СВЦЭМ!$B$39:$B$782,E$296)+'СЕТ СН'!$F$13</f>
        <v>0</v>
      </c>
      <c r="F325" s="36">
        <f>SUMIFS(СВЦЭМ!$I$40:$I$783,СВЦЭМ!$A$40:$A$783,$A325,СВЦЭМ!$B$39:$B$782,F$296)+'СЕТ СН'!$F$13</f>
        <v>0</v>
      </c>
      <c r="G325" s="36">
        <f>SUMIFS(СВЦЭМ!$I$40:$I$783,СВЦЭМ!$A$40:$A$783,$A325,СВЦЭМ!$B$39:$B$782,G$296)+'СЕТ СН'!$F$13</f>
        <v>0</v>
      </c>
      <c r="H325" s="36">
        <f>SUMIFS(СВЦЭМ!$I$40:$I$783,СВЦЭМ!$A$40:$A$783,$A325,СВЦЭМ!$B$39:$B$782,H$296)+'СЕТ СН'!$F$13</f>
        <v>0</v>
      </c>
      <c r="I325" s="36">
        <f>SUMIFS(СВЦЭМ!$I$40:$I$783,СВЦЭМ!$A$40:$A$783,$A325,СВЦЭМ!$B$39:$B$782,I$296)+'СЕТ СН'!$F$13</f>
        <v>0</v>
      </c>
      <c r="J325" s="36">
        <f>SUMIFS(СВЦЭМ!$I$40:$I$783,СВЦЭМ!$A$40:$A$783,$A325,СВЦЭМ!$B$39:$B$782,J$296)+'СЕТ СН'!$F$13</f>
        <v>0</v>
      </c>
      <c r="K325" s="36">
        <f>SUMIFS(СВЦЭМ!$I$40:$I$783,СВЦЭМ!$A$40:$A$783,$A325,СВЦЭМ!$B$39:$B$782,K$296)+'СЕТ СН'!$F$13</f>
        <v>0</v>
      </c>
      <c r="L325" s="36">
        <f>SUMIFS(СВЦЭМ!$I$40:$I$783,СВЦЭМ!$A$40:$A$783,$A325,СВЦЭМ!$B$39:$B$782,L$296)+'СЕТ СН'!$F$13</f>
        <v>0</v>
      </c>
      <c r="M325" s="36">
        <f>SUMIFS(СВЦЭМ!$I$40:$I$783,СВЦЭМ!$A$40:$A$783,$A325,СВЦЭМ!$B$39:$B$782,M$296)+'СЕТ СН'!$F$13</f>
        <v>0</v>
      </c>
      <c r="N325" s="36">
        <f>SUMIFS(СВЦЭМ!$I$40:$I$783,СВЦЭМ!$A$40:$A$783,$A325,СВЦЭМ!$B$39:$B$782,N$296)+'СЕТ СН'!$F$13</f>
        <v>0</v>
      </c>
      <c r="O325" s="36">
        <f>SUMIFS(СВЦЭМ!$I$40:$I$783,СВЦЭМ!$A$40:$A$783,$A325,СВЦЭМ!$B$39:$B$782,O$296)+'СЕТ СН'!$F$13</f>
        <v>0</v>
      </c>
      <c r="P325" s="36">
        <f>SUMIFS(СВЦЭМ!$I$40:$I$783,СВЦЭМ!$A$40:$A$783,$A325,СВЦЭМ!$B$39:$B$782,P$296)+'СЕТ СН'!$F$13</f>
        <v>0</v>
      </c>
      <c r="Q325" s="36">
        <f>SUMIFS(СВЦЭМ!$I$40:$I$783,СВЦЭМ!$A$40:$A$783,$A325,СВЦЭМ!$B$39:$B$782,Q$296)+'СЕТ СН'!$F$13</f>
        <v>0</v>
      </c>
      <c r="R325" s="36">
        <f>SUMIFS(СВЦЭМ!$I$40:$I$783,СВЦЭМ!$A$40:$A$783,$A325,СВЦЭМ!$B$39:$B$782,R$296)+'СЕТ СН'!$F$13</f>
        <v>0</v>
      </c>
      <c r="S325" s="36">
        <f>SUMIFS(СВЦЭМ!$I$40:$I$783,СВЦЭМ!$A$40:$A$783,$A325,СВЦЭМ!$B$39:$B$782,S$296)+'СЕТ СН'!$F$13</f>
        <v>0</v>
      </c>
      <c r="T325" s="36">
        <f>SUMIFS(СВЦЭМ!$I$40:$I$783,СВЦЭМ!$A$40:$A$783,$A325,СВЦЭМ!$B$39:$B$782,T$296)+'СЕТ СН'!$F$13</f>
        <v>0</v>
      </c>
      <c r="U325" s="36">
        <f>SUMIFS(СВЦЭМ!$I$40:$I$783,СВЦЭМ!$A$40:$A$783,$A325,СВЦЭМ!$B$39:$B$782,U$296)+'СЕТ СН'!$F$13</f>
        <v>0</v>
      </c>
      <c r="V325" s="36">
        <f>SUMIFS(СВЦЭМ!$I$40:$I$783,СВЦЭМ!$A$40:$A$783,$A325,СВЦЭМ!$B$39:$B$782,V$296)+'СЕТ СН'!$F$13</f>
        <v>0</v>
      </c>
      <c r="W325" s="36">
        <f>SUMIFS(СВЦЭМ!$I$40:$I$783,СВЦЭМ!$A$40:$A$783,$A325,СВЦЭМ!$B$39:$B$782,W$296)+'СЕТ СН'!$F$13</f>
        <v>0</v>
      </c>
      <c r="X325" s="36">
        <f>SUMIFS(СВЦЭМ!$I$40:$I$783,СВЦЭМ!$A$40:$A$783,$A325,СВЦЭМ!$B$39:$B$782,X$296)+'СЕТ СН'!$F$13</f>
        <v>0</v>
      </c>
      <c r="Y325" s="36">
        <f>SUMIFS(СВЦЭМ!$I$40:$I$783,СВЦЭМ!$A$40:$A$783,$A325,СВЦЭМ!$B$39:$B$782,Y$296)+'СЕТ СН'!$F$13</f>
        <v>0</v>
      </c>
    </row>
    <row r="326" spans="1:27" ht="15.75" hidden="1" x14ac:dyDescent="0.2">
      <c r="A326" s="35">
        <f t="shared" si="8"/>
        <v>45015</v>
      </c>
      <c r="B326" s="36">
        <f>SUMIFS(СВЦЭМ!$I$40:$I$783,СВЦЭМ!$A$40:$A$783,$A326,СВЦЭМ!$B$39:$B$782,B$296)+'СЕТ СН'!$F$13</f>
        <v>0</v>
      </c>
      <c r="C326" s="36">
        <f>SUMIFS(СВЦЭМ!$I$40:$I$783,СВЦЭМ!$A$40:$A$783,$A326,СВЦЭМ!$B$39:$B$782,C$296)+'СЕТ СН'!$F$13</f>
        <v>0</v>
      </c>
      <c r="D326" s="36">
        <f>SUMIFS(СВЦЭМ!$I$40:$I$783,СВЦЭМ!$A$40:$A$783,$A326,СВЦЭМ!$B$39:$B$782,D$296)+'СЕТ СН'!$F$13</f>
        <v>0</v>
      </c>
      <c r="E326" s="36">
        <f>SUMIFS(СВЦЭМ!$I$40:$I$783,СВЦЭМ!$A$40:$A$783,$A326,СВЦЭМ!$B$39:$B$782,E$296)+'СЕТ СН'!$F$13</f>
        <v>0</v>
      </c>
      <c r="F326" s="36">
        <f>SUMIFS(СВЦЭМ!$I$40:$I$783,СВЦЭМ!$A$40:$A$783,$A326,СВЦЭМ!$B$39:$B$782,F$296)+'СЕТ СН'!$F$13</f>
        <v>0</v>
      </c>
      <c r="G326" s="36">
        <f>SUMIFS(СВЦЭМ!$I$40:$I$783,СВЦЭМ!$A$40:$A$783,$A326,СВЦЭМ!$B$39:$B$782,G$296)+'СЕТ СН'!$F$13</f>
        <v>0</v>
      </c>
      <c r="H326" s="36">
        <f>SUMIFS(СВЦЭМ!$I$40:$I$783,СВЦЭМ!$A$40:$A$783,$A326,СВЦЭМ!$B$39:$B$782,H$296)+'СЕТ СН'!$F$13</f>
        <v>0</v>
      </c>
      <c r="I326" s="36">
        <f>SUMIFS(СВЦЭМ!$I$40:$I$783,СВЦЭМ!$A$40:$A$783,$A326,СВЦЭМ!$B$39:$B$782,I$296)+'СЕТ СН'!$F$13</f>
        <v>0</v>
      </c>
      <c r="J326" s="36">
        <f>SUMIFS(СВЦЭМ!$I$40:$I$783,СВЦЭМ!$A$40:$A$783,$A326,СВЦЭМ!$B$39:$B$782,J$296)+'СЕТ СН'!$F$13</f>
        <v>0</v>
      </c>
      <c r="K326" s="36">
        <f>SUMIFS(СВЦЭМ!$I$40:$I$783,СВЦЭМ!$A$40:$A$783,$A326,СВЦЭМ!$B$39:$B$782,K$296)+'СЕТ СН'!$F$13</f>
        <v>0</v>
      </c>
      <c r="L326" s="36">
        <f>SUMIFS(СВЦЭМ!$I$40:$I$783,СВЦЭМ!$A$40:$A$783,$A326,СВЦЭМ!$B$39:$B$782,L$296)+'СЕТ СН'!$F$13</f>
        <v>0</v>
      </c>
      <c r="M326" s="36">
        <f>SUMIFS(СВЦЭМ!$I$40:$I$783,СВЦЭМ!$A$40:$A$783,$A326,СВЦЭМ!$B$39:$B$782,M$296)+'СЕТ СН'!$F$13</f>
        <v>0</v>
      </c>
      <c r="N326" s="36">
        <f>SUMIFS(СВЦЭМ!$I$40:$I$783,СВЦЭМ!$A$40:$A$783,$A326,СВЦЭМ!$B$39:$B$782,N$296)+'СЕТ СН'!$F$13</f>
        <v>0</v>
      </c>
      <c r="O326" s="36">
        <f>SUMIFS(СВЦЭМ!$I$40:$I$783,СВЦЭМ!$A$40:$A$783,$A326,СВЦЭМ!$B$39:$B$782,O$296)+'СЕТ СН'!$F$13</f>
        <v>0</v>
      </c>
      <c r="P326" s="36">
        <f>SUMIFS(СВЦЭМ!$I$40:$I$783,СВЦЭМ!$A$40:$A$783,$A326,СВЦЭМ!$B$39:$B$782,P$296)+'СЕТ СН'!$F$13</f>
        <v>0</v>
      </c>
      <c r="Q326" s="36">
        <f>SUMIFS(СВЦЭМ!$I$40:$I$783,СВЦЭМ!$A$40:$A$783,$A326,СВЦЭМ!$B$39:$B$782,Q$296)+'СЕТ СН'!$F$13</f>
        <v>0</v>
      </c>
      <c r="R326" s="36">
        <f>SUMIFS(СВЦЭМ!$I$40:$I$783,СВЦЭМ!$A$40:$A$783,$A326,СВЦЭМ!$B$39:$B$782,R$296)+'СЕТ СН'!$F$13</f>
        <v>0</v>
      </c>
      <c r="S326" s="36">
        <f>SUMIFS(СВЦЭМ!$I$40:$I$783,СВЦЭМ!$A$40:$A$783,$A326,СВЦЭМ!$B$39:$B$782,S$296)+'СЕТ СН'!$F$13</f>
        <v>0</v>
      </c>
      <c r="T326" s="36">
        <f>SUMIFS(СВЦЭМ!$I$40:$I$783,СВЦЭМ!$A$40:$A$783,$A326,СВЦЭМ!$B$39:$B$782,T$296)+'СЕТ СН'!$F$13</f>
        <v>0</v>
      </c>
      <c r="U326" s="36">
        <f>SUMIFS(СВЦЭМ!$I$40:$I$783,СВЦЭМ!$A$40:$A$783,$A326,СВЦЭМ!$B$39:$B$782,U$296)+'СЕТ СН'!$F$13</f>
        <v>0</v>
      </c>
      <c r="V326" s="36">
        <f>SUMIFS(СВЦЭМ!$I$40:$I$783,СВЦЭМ!$A$40:$A$783,$A326,СВЦЭМ!$B$39:$B$782,V$296)+'СЕТ СН'!$F$13</f>
        <v>0</v>
      </c>
      <c r="W326" s="36">
        <f>SUMIFS(СВЦЭМ!$I$40:$I$783,СВЦЭМ!$A$40:$A$783,$A326,СВЦЭМ!$B$39:$B$782,W$296)+'СЕТ СН'!$F$13</f>
        <v>0</v>
      </c>
      <c r="X326" s="36">
        <f>SUMIFS(СВЦЭМ!$I$40:$I$783,СВЦЭМ!$A$40:$A$783,$A326,СВЦЭМ!$B$39:$B$782,X$296)+'СЕТ СН'!$F$13</f>
        <v>0</v>
      </c>
      <c r="Y326" s="36">
        <f>SUMIFS(СВЦЭМ!$I$40:$I$783,СВЦЭМ!$A$40:$A$783,$A326,СВЦЭМ!$B$39:$B$782,Y$296)+'СЕТ СН'!$F$13</f>
        <v>0</v>
      </c>
    </row>
    <row r="327" spans="1:27" ht="15.75" hidden="1" x14ac:dyDescent="0.2">
      <c r="A327" s="35">
        <f t="shared" si="8"/>
        <v>45016</v>
      </c>
      <c r="B327" s="36">
        <f>SUMIFS(СВЦЭМ!$I$40:$I$783,СВЦЭМ!$A$40:$A$783,$A327,СВЦЭМ!$B$39:$B$782,B$296)+'СЕТ СН'!$F$13</f>
        <v>0</v>
      </c>
      <c r="C327" s="36">
        <f>SUMIFS(СВЦЭМ!$I$40:$I$783,СВЦЭМ!$A$40:$A$783,$A327,СВЦЭМ!$B$39:$B$782,C$296)+'СЕТ СН'!$F$13</f>
        <v>0</v>
      </c>
      <c r="D327" s="36">
        <f>SUMIFS(СВЦЭМ!$I$40:$I$783,СВЦЭМ!$A$40:$A$783,$A327,СВЦЭМ!$B$39:$B$782,D$296)+'СЕТ СН'!$F$13</f>
        <v>0</v>
      </c>
      <c r="E327" s="36">
        <f>SUMIFS(СВЦЭМ!$I$40:$I$783,СВЦЭМ!$A$40:$A$783,$A327,СВЦЭМ!$B$39:$B$782,E$296)+'СЕТ СН'!$F$13</f>
        <v>0</v>
      </c>
      <c r="F327" s="36">
        <f>SUMIFS(СВЦЭМ!$I$40:$I$783,СВЦЭМ!$A$40:$A$783,$A327,СВЦЭМ!$B$39:$B$782,F$296)+'СЕТ СН'!$F$13</f>
        <v>0</v>
      </c>
      <c r="G327" s="36">
        <f>SUMIFS(СВЦЭМ!$I$40:$I$783,СВЦЭМ!$A$40:$A$783,$A327,СВЦЭМ!$B$39:$B$782,G$296)+'СЕТ СН'!$F$13</f>
        <v>0</v>
      </c>
      <c r="H327" s="36">
        <f>SUMIFS(СВЦЭМ!$I$40:$I$783,СВЦЭМ!$A$40:$A$783,$A327,СВЦЭМ!$B$39:$B$782,H$296)+'СЕТ СН'!$F$13</f>
        <v>0</v>
      </c>
      <c r="I327" s="36">
        <f>SUMIFS(СВЦЭМ!$I$40:$I$783,СВЦЭМ!$A$40:$A$783,$A327,СВЦЭМ!$B$39:$B$782,I$296)+'СЕТ СН'!$F$13</f>
        <v>0</v>
      </c>
      <c r="J327" s="36">
        <f>SUMIFS(СВЦЭМ!$I$40:$I$783,СВЦЭМ!$A$40:$A$783,$A327,СВЦЭМ!$B$39:$B$782,J$296)+'СЕТ СН'!$F$13</f>
        <v>0</v>
      </c>
      <c r="K327" s="36">
        <f>SUMIFS(СВЦЭМ!$I$40:$I$783,СВЦЭМ!$A$40:$A$783,$A327,СВЦЭМ!$B$39:$B$782,K$296)+'СЕТ СН'!$F$13</f>
        <v>0</v>
      </c>
      <c r="L327" s="36">
        <f>SUMIFS(СВЦЭМ!$I$40:$I$783,СВЦЭМ!$A$40:$A$783,$A327,СВЦЭМ!$B$39:$B$782,L$296)+'СЕТ СН'!$F$13</f>
        <v>0</v>
      </c>
      <c r="M327" s="36">
        <f>SUMIFS(СВЦЭМ!$I$40:$I$783,СВЦЭМ!$A$40:$A$783,$A327,СВЦЭМ!$B$39:$B$782,M$296)+'СЕТ СН'!$F$13</f>
        <v>0</v>
      </c>
      <c r="N327" s="36">
        <f>SUMIFS(СВЦЭМ!$I$40:$I$783,СВЦЭМ!$A$40:$A$783,$A327,СВЦЭМ!$B$39:$B$782,N$296)+'СЕТ СН'!$F$13</f>
        <v>0</v>
      </c>
      <c r="O327" s="36">
        <f>SUMIFS(СВЦЭМ!$I$40:$I$783,СВЦЭМ!$A$40:$A$783,$A327,СВЦЭМ!$B$39:$B$782,O$296)+'СЕТ СН'!$F$13</f>
        <v>0</v>
      </c>
      <c r="P327" s="36">
        <f>SUMIFS(СВЦЭМ!$I$40:$I$783,СВЦЭМ!$A$40:$A$783,$A327,СВЦЭМ!$B$39:$B$782,P$296)+'СЕТ СН'!$F$13</f>
        <v>0</v>
      </c>
      <c r="Q327" s="36">
        <f>SUMIFS(СВЦЭМ!$I$40:$I$783,СВЦЭМ!$A$40:$A$783,$A327,СВЦЭМ!$B$39:$B$782,Q$296)+'СЕТ СН'!$F$13</f>
        <v>0</v>
      </c>
      <c r="R327" s="36">
        <f>SUMIFS(СВЦЭМ!$I$40:$I$783,СВЦЭМ!$A$40:$A$783,$A327,СВЦЭМ!$B$39:$B$782,R$296)+'СЕТ СН'!$F$13</f>
        <v>0</v>
      </c>
      <c r="S327" s="36">
        <f>SUMIFS(СВЦЭМ!$I$40:$I$783,СВЦЭМ!$A$40:$A$783,$A327,СВЦЭМ!$B$39:$B$782,S$296)+'СЕТ СН'!$F$13</f>
        <v>0</v>
      </c>
      <c r="T327" s="36">
        <f>SUMIFS(СВЦЭМ!$I$40:$I$783,СВЦЭМ!$A$40:$A$783,$A327,СВЦЭМ!$B$39:$B$782,T$296)+'СЕТ СН'!$F$13</f>
        <v>0</v>
      </c>
      <c r="U327" s="36">
        <f>SUMIFS(СВЦЭМ!$I$40:$I$783,СВЦЭМ!$A$40:$A$783,$A327,СВЦЭМ!$B$39:$B$782,U$296)+'СЕТ СН'!$F$13</f>
        <v>0</v>
      </c>
      <c r="V327" s="36">
        <f>SUMIFS(СВЦЭМ!$I$40:$I$783,СВЦЭМ!$A$40:$A$783,$A327,СВЦЭМ!$B$39:$B$782,V$296)+'СЕТ СН'!$F$13</f>
        <v>0</v>
      </c>
      <c r="W327" s="36">
        <f>SUMIFS(СВЦЭМ!$I$40:$I$783,СВЦЭМ!$A$40:$A$783,$A327,СВЦЭМ!$B$39:$B$782,W$296)+'СЕТ СН'!$F$13</f>
        <v>0</v>
      </c>
      <c r="X327" s="36">
        <f>SUMIFS(СВЦЭМ!$I$40:$I$783,СВЦЭМ!$A$40:$A$783,$A327,СВЦЭМ!$B$39:$B$782,X$296)+'СЕТ СН'!$F$13</f>
        <v>0</v>
      </c>
      <c r="Y327" s="36">
        <f>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3"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34"/>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35"/>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01.03.2023</v>
      </c>
      <c r="B332" s="36">
        <f>SUMIFS(СВЦЭМ!$J$40:$J$783,СВЦЭМ!$A$40:$A$783,$A332,СВЦЭМ!$B$39:$B$782,B$331)+'СЕТ СН'!$F$13</f>
        <v>0</v>
      </c>
      <c r="C332" s="36">
        <f>SUMIFS(СВЦЭМ!$J$40:$J$783,СВЦЭМ!$A$40:$A$783,$A332,СВЦЭМ!$B$39:$B$782,C$331)+'СЕТ СН'!$F$13</f>
        <v>0</v>
      </c>
      <c r="D332" s="36">
        <f>SUMIFS(СВЦЭМ!$J$40:$J$783,СВЦЭМ!$A$40:$A$783,$A332,СВЦЭМ!$B$39:$B$782,D$331)+'СЕТ СН'!$F$13</f>
        <v>0</v>
      </c>
      <c r="E332" s="36">
        <f>SUMIFS(СВЦЭМ!$J$40:$J$783,СВЦЭМ!$A$40:$A$783,$A332,СВЦЭМ!$B$39:$B$782,E$331)+'СЕТ СН'!$F$13</f>
        <v>0</v>
      </c>
      <c r="F332" s="36">
        <f>SUMIFS(СВЦЭМ!$J$40:$J$783,СВЦЭМ!$A$40:$A$783,$A332,СВЦЭМ!$B$39:$B$782,F$331)+'СЕТ СН'!$F$13</f>
        <v>0</v>
      </c>
      <c r="G332" s="36">
        <f>SUMIFS(СВЦЭМ!$J$40:$J$783,СВЦЭМ!$A$40:$A$783,$A332,СВЦЭМ!$B$39:$B$782,G$331)+'СЕТ СН'!$F$13</f>
        <v>0</v>
      </c>
      <c r="H332" s="36">
        <f>SUMIFS(СВЦЭМ!$J$40:$J$783,СВЦЭМ!$A$40:$A$783,$A332,СВЦЭМ!$B$39:$B$782,H$331)+'СЕТ СН'!$F$13</f>
        <v>0</v>
      </c>
      <c r="I332" s="36">
        <f>SUMIFS(СВЦЭМ!$J$40:$J$783,СВЦЭМ!$A$40:$A$783,$A332,СВЦЭМ!$B$39:$B$782,I$331)+'СЕТ СН'!$F$13</f>
        <v>0</v>
      </c>
      <c r="J332" s="36">
        <f>SUMIFS(СВЦЭМ!$J$40:$J$783,СВЦЭМ!$A$40:$A$783,$A332,СВЦЭМ!$B$39:$B$782,J$331)+'СЕТ СН'!$F$13</f>
        <v>0</v>
      </c>
      <c r="K332" s="36">
        <f>SUMIFS(СВЦЭМ!$J$40:$J$783,СВЦЭМ!$A$40:$A$783,$A332,СВЦЭМ!$B$39:$B$782,K$331)+'СЕТ СН'!$F$13</f>
        <v>0</v>
      </c>
      <c r="L332" s="36">
        <f>SUMIFS(СВЦЭМ!$J$40:$J$783,СВЦЭМ!$A$40:$A$783,$A332,СВЦЭМ!$B$39:$B$782,L$331)+'СЕТ СН'!$F$13</f>
        <v>0</v>
      </c>
      <c r="M332" s="36">
        <f>SUMIFS(СВЦЭМ!$J$40:$J$783,СВЦЭМ!$A$40:$A$783,$A332,СВЦЭМ!$B$39:$B$782,M$331)+'СЕТ СН'!$F$13</f>
        <v>0</v>
      </c>
      <c r="N332" s="36">
        <f>SUMIFS(СВЦЭМ!$J$40:$J$783,СВЦЭМ!$A$40:$A$783,$A332,СВЦЭМ!$B$39:$B$782,N$331)+'СЕТ СН'!$F$13</f>
        <v>0</v>
      </c>
      <c r="O332" s="36">
        <f>SUMIFS(СВЦЭМ!$J$40:$J$783,СВЦЭМ!$A$40:$A$783,$A332,СВЦЭМ!$B$39:$B$782,O$331)+'СЕТ СН'!$F$13</f>
        <v>0</v>
      </c>
      <c r="P332" s="36">
        <f>SUMIFS(СВЦЭМ!$J$40:$J$783,СВЦЭМ!$A$40:$A$783,$A332,СВЦЭМ!$B$39:$B$782,P$331)+'СЕТ СН'!$F$13</f>
        <v>0</v>
      </c>
      <c r="Q332" s="36">
        <f>SUMIFS(СВЦЭМ!$J$40:$J$783,СВЦЭМ!$A$40:$A$783,$A332,СВЦЭМ!$B$39:$B$782,Q$331)+'СЕТ СН'!$F$13</f>
        <v>0</v>
      </c>
      <c r="R332" s="36">
        <f>SUMIFS(СВЦЭМ!$J$40:$J$783,СВЦЭМ!$A$40:$A$783,$A332,СВЦЭМ!$B$39:$B$782,R$331)+'СЕТ СН'!$F$13</f>
        <v>0</v>
      </c>
      <c r="S332" s="36">
        <f>SUMIFS(СВЦЭМ!$J$40:$J$783,СВЦЭМ!$A$40:$A$783,$A332,СВЦЭМ!$B$39:$B$782,S$331)+'СЕТ СН'!$F$13</f>
        <v>0</v>
      </c>
      <c r="T332" s="36">
        <f>SUMIFS(СВЦЭМ!$J$40:$J$783,СВЦЭМ!$A$40:$A$783,$A332,СВЦЭМ!$B$39:$B$782,T$331)+'СЕТ СН'!$F$13</f>
        <v>0</v>
      </c>
      <c r="U332" s="36">
        <f>SUMIFS(СВЦЭМ!$J$40:$J$783,СВЦЭМ!$A$40:$A$783,$A332,СВЦЭМ!$B$39:$B$782,U$331)+'СЕТ СН'!$F$13</f>
        <v>0</v>
      </c>
      <c r="V332" s="36">
        <f>SUMIFS(СВЦЭМ!$J$40:$J$783,СВЦЭМ!$A$40:$A$783,$A332,СВЦЭМ!$B$39:$B$782,V$331)+'СЕТ СН'!$F$13</f>
        <v>0</v>
      </c>
      <c r="W332" s="36">
        <f>SUMIFS(СВЦЭМ!$J$40:$J$783,СВЦЭМ!$A$40:$A$783,$A332,СВЦЭМ!$B$39:$B$782,W$331)+'СЕТ СН'!$F$13</f>
        <v>0</v>
      </c>
      <c r="X332" s="36">
        <f>SUMIFS(СВЦЭМ!$J$40:$J$783,СВЦЭМ!$A$40:$A$783,$A332,СВЦЭМ!$B$39:$B$782,X$331)+'СЕТ СН'!$F$13</f>
        <v>0</v>
      </c>
      <c r="Y332" s="36">
        <f>SUMIFS(СВЦЭМ!$J$40:$J$783,СВЦЭМ!$A$40:$A$783,$A332,СВЦЭМ!$B$39:$B$782,Y$331)+'СЕТ СН'!$F$13</f>
        <v>0</v>
      </c>
      <c r="AA332" s="45"/>
    </row>
    <row r="333" spans="1:27" ht="15.75" hidden="1" x14ac:dyDescent="0.2">
      <c r="A333" s="35">
        <f>A332+1</f>
        <v>44987</v>
      </c>
      <c r="B333" s="36">
        <f>SUMIFS(СВЦЭМ!$J$40:$J$783,СВЦЭМ!$A$40:$A$783,$A333,СВЦЭМ!$B$39:$B$782,B$331)+'СЕТ СН'!$F$13</f>
        <v>0</v>
      </c>
      <c r="C333" s="36">
        <f>SUMIFS(СВЦЭМ!$J$40:$J$783,СВЦЭМ!$A$40:$A$783,$A333,СВЦЭМ!$B$39:$B$782,C$331)+'СЕТ СН'!$F$13</f>
        <v>0</v>
      </c>
      <c r="D333" s="36">
        <f>SUMIFS(СВЦЭМ!$J$40:$J$783,СВЦЭМ!$A$40:$A$783,$A333,СВЦЭМ!$B$39:$B$782,D$331)+'СЕТ СН'!$F$13</f>
        <v>0</v>
      </c>
      <c r="E333" s="36">
        <f>SUMIFS(СВЦЭМ!$J$40:$J$783,СВЦЭМ!$A$40:$A$783,$A333,СВЦЭМ!$B$39:$B$782,E$331)+'СЕТ СН'!$F$13</f>
        <v>0</v>
      </c>
      <c r="F333" s="36">
        <f>SUMIFS(СВЦЭМ!$J$40:$J$783,СВЦЭМ!$A$40:$A$783,$A333,СВЦЭМ!$B$39:$B$782,F$331)+'СЕТ СН'!$F$13</f>
        <v>0</v>
      </c>
      <c r="G333" s="36">
        <f>SUMIFS(СВЦЭМ!$J$40:$J$783,СВЦЭМ!$A$40:$A$783,$A333,СВЦЭМ!$B$39:$B$782,G$331)+'СЕТ СН'!$F$13</f>
        <v>0</v>
      </c>
      <c r="H333" s="36">
        <f>SUMIFS(СВЦЭМ!$J$40:$J$783,СВЦЭМ!$A$40:$A$783,$A333,СВЦЭМ!$B$39:$B$782,H$331)+'СЕТ СН'!$F$13</f>
        <v>0</v>
      </c>
      <c r="I333" s="36">
        <f>SUMIFS(СВЦЭМ!$J$40:$J$783,СВЦЭМ!$A$40:$A$783,$A333,СВЦЭМ!$B$39:$B$782,I$331)+'СЕТ СН'!$F$13</f>
        <v>0</v>
      </c>
      <c r="J333" s="36">
        <f>SUMIFS(СВЦЭМ!$J$40:$J$783,СВЦЭМ!$A$40:$A$783,$A333,СВЦЭМ!$B$39:$B$782,J$331)+'СЕТ СН'!$F$13</f>
        <v>0</v>
      </c>
      <c r="K333" s="36">
        <f>SUMIFS(СВЦЭМ!$J$40:$J$783,СВЦЭМ!$A$40:$A$783,$A333,СВЦЭМ!$B$39:$B$782,K$331)+'СЕТ СН'!$F$13</f>
        <v>0</v>
      </c>
      <c r="L333" s="36">
        <f>SUMIFS(СВЦЭМ!$J$40:$J$783,СВЦЭМ!$A$40:$A$783,$A333,СВЦЭМ!$B$39:$B$782,L$331)+'СЕТ СН'!$F$13</f>
        <v>0</v>
      </c>
      <c r="M333" s="36">
        <f>SUMIFS(СВЦЭМ!$J$40:$J$783,СВЦЭМ!$A$40:$A$783,$A333,СВЦЭМ!$B$39:$B$782,M$331)+'СЕТ СН'!$F$13</f>
        <v>0</v>
      </c>
      <c r="N333" s="36">
        <f>SUMIFS(СВЦЭМ!$J$40:$J$783,СВЦЭМ!$A$40:$A$783,$A333,СВЦЭМ!$B$39:$B$782,N$331)+'СЕТ СН'!$F$13</f>
        <v>0</v>
      </c>
      <c r="O333" s="36">
        <f>SUMIFS(СВЦЭМ!$J$40:$J$783,СВЦЭМ!$A$40:$A$783,$A333,СВЦЭМ!$B$39:$B$782,O$331)+'СЕТ СН'!$F$13</f>
        <v>0</v>
      </c>
      <c r="P333" s="36">
        <f>SUMIFS(СВЦЭМ!$J$40:$J$783,СВЦЭМ!$A$40:$A$783,$A333,СВЦЭМ!$B$39:$B$782,P$331)+'СЕТ СН'!$F$13</f>
        <v>0</v>
      </c>
      <c r="Q333" s="36">
        <f>SUMIFS(СВЦЭМ!$J$40:$J$783,СВЦЭМ!$A$40:$A$783,$A333,СВЦЭМ!$B$39:$B$782,Q$331)+'СЕТ СН'!$F$13</f>
        <v>0</v>
      </c>
      <c r="R333" s="36">
        <f>SUMIFS(СВЦЭМ!$J$40:$J$783,СВЦЭМ!$A$40:$A$783,$A333,СВЦЭМ!$B$39:$B$782,R$331)+'СЕТ СН'!$F$13</f>
        <v>0</v>
      </c>
      <c r="S333" s="36">
        <f>SUMIFS(СВЦЭМ!$J$40:$J$783,СВЦЭМ!$A$40:$A$783,$A333,СВЦЭМ!$B$39:$B$782,S$331)+'СЕТ СН'!$F$13</f>
        <v>0</v>
      </c>
      <c r="T333" s="36">
        <f>SUMIFS(СВЦЭМ!$J$40:$J$783,СВЦЭМ!$A$40:$A$783,$A333,СВЦЭМ!$B$39:$B$782,T$331)+'СЕТ СН'!$F$13</f>
        <v>0</v>
      </c>
      <c r="U333" s="36">
        <f>SUMIFS(СВЦЭМ!$J$40:$J$783,СВЦЭМ!$A$40:$A$783,$A333,СВЦЭМ!$B$39:$B$782,U$331)+'СЕТ СН'!$F$13</f>
        <v>0</v>
      </c>
      <c r="V333" s="36">
        <f>SUMIFS(СВЦЭМ!$J$40:$J$783,СВЦЭМ!$A$40:$A$783,$A333,СВЦЭМ!$B$39:$B$782,V$331)+'СЕТ СН'!$F$13</f>
        <v>0</v>
      </c>
      <c r="W333" s="36">
        <f>SUMIFS(СВЦЭМ!$J$40:$J$783,СВЦЭМ!$A$40:$A$783,$A333,СВЦЭМ!$B$39:$B$782,W$331)+'СЕТ СН'!$F$13</f>
        <v>0</v>
      </c>
      <c r="X333" s="36">
        <f>SUMIFS(СВЦЭМ!$J$40:$J$783,СВЦЭМ!$A$40:$A$783,$A333,СВЦЭМ!$B$39:$B$782,X$331)+'СЕТ СН'!$F$13</f>
        <v>0</v>
      </c>
      <c r="Y333" s="36">
        <f>SUMIFS(СВЦЭМ!$J$40:$J$783,СВЦЭМ!$A$40:$A$783,$A333,СВЦЭМ!$B$39:$B$782,Y$331)+'СЕТ СН'!$F$13</f>
        <v>0</v>
      </c>
    </row>
    <row r="334" spans="1:27" ht="15.75" hidden="1" x14ac:dyDescent="0.2">
      <c r="A334" s="35">
        <f t="shared" ref="A334:A362" si="9">A333+1</f>
        <v>44988</v>
      </c>
      <c r="B334" s="36">
        <f>SUMIFS(СВЦЭМ!$J$40:$J$783,СВЦЭМ!$A$40:$A$783,$A334,СВЦЭМ!$B$39:$B$782,B$331)+'СЕТ СН'!$F$13</f>
        <v>0</v>
      </c>
      <c r="C334" s="36">
        <f>SUMIFS(СВЦЭМ!$J$40:$J$783,СВЦЭМ!$A$40:$A$783,$A334,СВЦЭМ!$B$39:$B$782,C$331)+'СЕТ СН'!$F$13</f>
        <v>0</v>
      </c>
      <c r="D334" s="36">
        <f>SUMIFS(СВЦЭМ!$J$40:$J$783,СВЦЭМ!$A$40:$A$783,$A334,СВЦЭМ!$B$39:$B$782,D$331)+'СЕТ СН'!$F$13</f>
        <v>0</v>
      </c>
      <c r="E334" s="36">
        <f>SUMIFS(СВЦЭМ!$J$40:$J$783,СВЦЭМ!$A$40:$A$783,$A334,СВЦЭМ!$B$39:$B$782,E$331)+'СЕТ СН'!$F$13</f>
        <v>0</v>
      </c>
      <c r="F334" s="36">
        <f>SUMIFS(СВЦЭМ!$J$40:$J$783,СВЦЭМ!$A$40:$A$783,$A334,СВЦЭМ!$B$39:$B$782,F$331)+'СЕТ СН'!$F$13</f>
        <v>0</v>
      </c>
      <c r="G334" s="36">
        <f>SUMIFS(СВЦЭМ!$J$40:$J$783,СВЦЭМ!$A$40:$A$783,$A334,СВЦЭМ!$B$39:$B$782,G$331)+'СЕТ СН'!$F$13</f>
        <v>0</v>
      </c>
      <c r="H334" s="36">
        <f>SUMIFS(СВЦЭМ!$J$40:$J$783,СВЦЭМ!$A$40:$A$783,$A334,СВЦЭМ!$B$39:$B$782,H$331)+'СЕТ СН'!$F$13</f>
        <v>0</v>
      </c>
      <c r="I334" s="36">
        <f>SUMIFS(СВЦЭМ!$J$40:$J$783,СВЦЭМ!$A$40:$A$783,$A334,СВЦЭМ!$B$39:$B$782,I$331)+'СЕТ СН'!$F$13</f>
        <v>0</v>
      </c>
      <c r="J334" s="36">
        <f>SUMIFS(СВЦЭМ!$J$40:$J$783,СВЦЭМ!$A$40:$A$783,$A334,СВЦЭМ!$B$39:$B$782,J$331)+'СЕТ СН'!$F$13</f>
        <v>0</v>
      </c>
      <c r="K334" s="36">
        <f>SUMIFS(СВЦЭМ!$J$40:$J$783,СВЦЭМ!$A$40:$A$783,$A334,СВЦЭМ!$B$39:$B$782,K$331)+'СЕТ СН'!$F$13</f>
        <v>0</v>
      </c>
      <c r="L334" s="36">
        <f>SUMIFS(СВЦЭМ!$J$40:$J$783,СВЦЭМ!$A$40:$A$783,$A334,СВЦЭМ!$B$39:$B$782,L$331)+'СЕТ СН'!$F$13</f>
        <v>0</v>
      </c>
      <c r="M334" s="36">
        <f>SUMIFS(СВЦЭМ!$J$40:$J$783,СВЦЭМ!$A$40:$A$783,$A334,СВЦЭМ!$B$39:$B$782,M$331)+'СЕТ СН'!$F$13</f>
        <v>0</v>
      </c>
      <c r="N334" s="36">
        <f>SUMIFS(СВЦЭМ!$J$40:$J$783,СВЦЭМ!$A$40:$A$783,$A334,СВЦЭМ!$B$39:$B$782,N$331)+'СЕТ СН'!$F$13</f>
        <v>0</v>
      </c>
      <c r="O334" s="36">
        <f>SUMIFS(СВЦЭМ!$J$40:$J$783,СВЦЭМ!$A$40:$A$783,$A334,СВЦЭМ!$B$39:$B$782,O$331)+'СЕТ СН'!$F$13</f>
        <v>0</v>
      </c>
      <c r="P334" s="36">
        <f>SUMIFS(СВЦЭМ!$J$40:$J$783,СВЦЭМ!$A$40:$A$783,$A334,СВЦЭМ!$B$39:$B$782,P$331)+'СЕТ СН'!$F$13</f>
        <v>0</v>
      </c>
      <c r="Q334" s="36">
        <f>SUMIFS(СВЦЭМ!$J$40:$J$783,СВЦЭМ!$A$40:$A$783,$A334,СВЦЭМ!$B$39:$B$782,Q$331)+'СЕТ СН'!$F$13</f>
        <v>0</v>
      </c>
      <c r="R334" s="36">
        <f>SUMIFS(СВЦЭМ!$J$40:$J$783,СВЦЭМ!$A$40:$A$783,$A334,СВЦЭМ!$B$39:$B$782,R$331)+'СЕТ СН'!$F$13</f>
        <v>0</v>
      </c>
      <c r="S334" s="36">
        <f>SUMIFS(СВЦЭМ!$J$40:$J$783,СВЦЭМ!$A$40:$A$783,$A334,СВЦЭМ!$B$39:$B$782,S$331)+'СЕТ СН'!$F$13</f>
        <v>0</v>
      </c>
      <c r="T334" s="36">
        <f>SUMIFS(СВЦЭМ!$J$40:$J$783,СВЦЭМ!$A$40:$A$783,$A334,СВЦЭМ!$B$39:$B$782,T$331)+'СЕТ СН'!$F$13</f>
        <v>0</v>
      </c>
      <c r="U334" s="36">
        <f>SUMIFS(СВЦЭМ!$J$40:$J$783,СВЦЭМ!$A$40:$A$783,$A334,СВЦЭМ!$B$39:$B$782,U$331)+'СЕТ СН'!$F$13</f>
        <v>0</v>
      </c>
      <c r="V334" s="36">
        <f>SUMIFS(СВЦЭМ!$J$40:$J$783,СВЦЭМ!$A$40:$A$783,$A334,СВЦЭМ!$B$39:$B$782,V$331)+'СЕТ СН'!$F$13</f>
        <v>0</v>
      </c>
      <c r="W334" s="36">
        <f>SUMIFS(СВЦЭМ!$J$40:$J$783,СВЦЭМ!$A$40:$A$783,$A334,СВЦЭМ!$B$39:$B$782,W$331)+'СЕТ СН'!$F$13</f>
        <v>0</v>
      </c>
      <c r="X334" s="36">
        <f>SUMIFS(СВЦЭМ!$J$40:$J$783,СВЦЭМ!$A$40:$A$783,$A334,СВЦЭМ!$B$39:$B$782,X$331)+'СЕТ СН'!$F$13</f>
        <v>0</v>
      </c>
      <c r="Y334" s="36">
        <f>SUMIFS(СВЦЭМ!$J$40:$J$783,СВЦЭМ!$A$40:$A$783,$A334,СВЦЭМ!$B$39:$B$782,Y$331)+'СЕТ СН'!$F$13</f>
        <v>0</v>
      </c>
    </row>
    <row r="335" spans="1:27" ht="15.75" hidden="1" x14ac:dyDescent="0.2">
      <c r="A335" s="35">
        <f t="shared" si="9"/>
        <v>44989</v>
      </c>
      <c r="B335" s="36">
        <f>SUMIFS(СВЦЭМ!$J$40:$J$783,СВЦЭМ!$A$40:$A$783,$A335,СВЦЭМ!$B$39:$B$782,B$331)+'СЕТ СН'!$F$13</f>
        <v>0</v>
      </c>
      <c r="C335" s="36">
        <f>SUMIFS(СВЦЭМ!$J$40:$J$783,СВЦЭМ!$A$40:$A$783,$A335,СВЦЭМ!$B$39:$B$782,C$331)+'СЕТ СН'!$F$13</f>
        <v>0</v>
      </c>
      <c r="D335" s="36">
        <f>SUMIFS(СВЦЭМ!$J$40:$J$783,СВЦЭМ!$A$40:$A$783,$A335,СВЦЭМ!$B$39:$B$782,D$331)+'СЕТ СН'!$F$13</f>
        <v>0</v>
      </c>
      <c r="E335" s="36">
        <f>SUMIFS(СВЦЭМ!$J$40:$J$783,СВЦЭМ!$A$40:$A$783,$A335,СВЦЭМ!$B$39:$B$782,E$331)+'СЕТ СН'!$F$13</f>
        <v>0</v>
      </c>
      <c r="F335" s="36">
        <f>SUMIFS(СВЦЭМ!$J$40:$J$783,СВЦЭМ!$A$40:$A$783,$A335,СВЦЭМ!$B$39:$B$782,F$331)+'СЕТ СН'!$F$13</f>
        <v>0</v>
      </c>
      <c r="G335" s="36">
        <f>SUMIFS(СВЦЭМ!$J$40:$J$783,СВЦЭМ!$A$40:$A$783,$A335,СВЦЭМ!$B$39:$B$782,G$331)+'СЕТ СН'!$F$13</f>
        <v>0</v>
      </c>
      <c r="H335" s="36">
        <f>SUMIFS(СВЦЭМ!$J$40:$J$783,СВЦЭМ!$A$40:$A$783,$A335,СВЦЭМ!$B$39:$B$782,H$331)+'СЕТ СН'!$F$13</f>
        <v>0</v>
      </c>
      <c r="I335" s="36">
        <f>SUMIFS(СВЦЭМ!$J$40:$J$783,СВЦЭМ!$A$40:$A$783,$A335,СВЦЭМ!$B$39:$B$782,I$331)+'СЕТ СН'!$F$13</f>
        <v>0</v>
      </c>
      <c r="J335" s="36">
        <f>SUMIFS(СВЦЭМ!$J$40:$J$783,СВЦЭМ!$A$40:$A$783,$A335,СВЦЭМ!$B$39:$B$782,J$331)+'СЕТ СН'!$F$13</f>
        <v>0</v>
      </c>
      <c r="K335" s="36">
        <f>SUMIFS(СВЦЭМ!$J$40:$J$783,СВЦЭМ!$A$40:$A$783,$A335,СВЦЭМ!$B$39:$B$782,K$331)+'СЕТ СН'!$F$13</f>
        <v>0</v>
      </c>
      <c r="L335" s="36">
        <f>SUMIFS(СВЦЭМ!$J$40:$J$783,СВЦЭМ!$A$40:$A$783,$A335,СВЦЭМ!$B$39:$B$782,L$331)+'СЕТ СН'!$F$13</f>
        <v>0</v>
      </c>
      <c r="M335" s="36">
        <f>SUMIFS(СВЦЭМ!$J$40:$J$783,СВЦЭМ!$A$40:$A$783,$A335,СВЦЭМ!$B$39:$B$782,M$331)+'СЕТ СН'!$F$13</f>
        <v>0</v>
      </c>
      <c r="N335" s="36">
        <f>SUMIFS(СВЦЭМ!$J$40:$J$783,СВЦЭМ!$A$40:$A$783,$A335,СВЦЭМ!$B$39:$B$782,N$331)+'СЕТ СН'!$F$13</f>
        <v>0</v>
      </c>
      <c r="O335" s="36">
        <f>SUMIFS(СВЦЭМ!$J$40:$J$783,СВЦЭМ!$A$40:$A$783,$A335,СВЦЭМ!$B$39:$B$782,O$331)+'СЕТ СН'!$F$13</f>
        <v>0</v>
      </c>
      <c r="P335" s="36">
        <f>SUMIFS(СВЦЭМ!$J$40:$J$783,СВЦЭМ!$A$40:$A$783,$A335,СВЦЭМ!$B$39:$B$782,P$331)+'СЕТ СН'!$F$13</f>
        <v>0</v>
      </c>
      <c r="Q335" s="36">
        <f>SUMIFS(СВЦЭМ!$J$40:$J$783,СВЦЭМ!$A$40:$A$783,$A335,СВЦЭМ!$B$39:$B$782,Q$331)+'СЕТ СН'!$F$13</f>
        <v>0</v>
      </c>
      <c r="R335" s="36">
        <f>SUMIFS(СВЦЭМ!$J$40:$J$783,СВЦЭМ!$A$40:$A$783,$A335,СВЦЭМ!$B$39:$B$782,R$331)+'СЕТ СН'!$F$13</f>
        <v>0</v>
      </c>
      <c r="S335" s="36">
        <f>SUMIFS(СВЦЭМ!$J$40:$J$783,СВЦЭМ!$A$40:$A$783,$A335,СВЦЭМ!$B$39:$B$782,S$331)+'СЕТ СН'!$F$13</f>
        <v>0</v>
      </c>
      <c r="T335" s="36">
        <f>SUMIFS(СВЦЭМ!$J$40:$J$783,СВЦЭМ!$A$40:$A$783,$A335,СВЦЭМ!$B$39:$B$782,T$331)+'СЕТ СН'!$F$13</f>
        <v>0</v>
      </c>
      <c r="U335" s="36">
        <f>SUMIFS(СВЦЭМ!$J$40:$J$783,СВЦЭМ!$A$40:$A$783,$A335,СВЦЭМ!$B$39:$B$782,U$331)+'СЕТ СН'!$F$13</f>
        <v>0</v>
      </c>
      <c r="V335" s="36">
        <f>SUMIFS(СВЦЭМ!$J$40:$J$783,СВЦЭМ!$A$40:$A$783,$A335,СВЦЭМ!$B$39:$B$782,V$331)+'СЕТ СН'!$F$13</f>
        <v>0</v>
      </c>
      <c r="W335" s="36">
        <f>SUMIFS(СВЦЭМ!$J$40:$J$783,СВЦЭМ!$A$40:$A$783,$A335,СВЦЭМ!$B$39:$B$782,W$331)+'СЕТ СН'!$F$13</f>
        <v>0</v>
      </c>
      <c r="X335" s="36">
        <f>SUMIFS(СВЦЭМ!$J$40:$J$783,СВЦЭМ!$A$40:$A$783,$A335,СВЦЭМ!$B$39:$B$782,X$331)+'СЕТ СН'!$F$13</f>
        <v>0</v>
      </c>
      <c r="Y335" s="36">
        <f>SUMIFS(СВЦЭМ!$J$40:$J$783,СВЦЭМ!$A$40:$A$783,$A335,СВЦЭМ!$B$39:$B$782,Y$331)+'СЕТ СН'!$F$13</f>
        <v>0</v>
      </c>
    </row>
    <row r="336" spans="1:27" ht="15.75" hidden="1" x14ac:dyDescent="0.2">
      <c r="A336" s="35">
        <f t="shared" si="9"/>
        <v>44990</v>
      </c>
      <c r="B336" s="36">
        <f>SUMIFS(СВЦЭМ!$J$40:$J$783,СВЦЭМ!$A$40:$A$783,$A336,СВЦЭМ!$B$39:$B$782,B$331)+'СЕТ СН'!$F$13</f>
        <v>0</v>
      </c>
      <c r="C336" s="36">
        <f>SUMIFS(СВЦЭМ!$J$40:$J$783,СВЦЭМ!$A$40:$A$783,$A336,СВЦЭМ!$B$39:$B$782,C$331)+'СЕТ СН'!$F$13</f>
        <v>0</v>
      </c>
      <c r="D336" s="36">
        <f>SUMIFS(СВЦЭМ!$J$40:$J$783,СВЦЭМ!$A$40:$A$783,$A336,СВЦЭМ!$B$39:$B$782,D$331)+'СЕТ СН'!$F$13</f>
        <v>0</v>
      </c>
      <c r="E336" s="36">
        <f>SUMIFS(СВЦЭМ!$J$40:$J$783,СВЦЭМ!$A$40:$A$783,$A336,СВЦЭМ!$B$39:$B$782,E$331)+'СЕТ СН'!$F$13</f>
        <v>0</v>
      </c>
      <c r="F336" s="36">
        <f>SUMIFS(СВЦЭМ!$J$40:$J$783,СВЦЭМ!$A$40:$A$783,$A336,СВЦЭМ!$B$39:$B$782,F$331)+'СЕТ СН'!$F$13</f>
        <v>0</v>
      </c>
      <c r="G336" s="36">
        <f>SUMIFS(СВЦЭМ!$J$40:$J$783,СВЦЭМ!$A$40:$A$783,$A336,СВЦЭМ!$B$39:$B$782,G$331)+'СЕТ СН'!$F$13</f>
        <v>0</v>
      </c>
      <c r="H336" s="36">
        <f>SUMIFS(СВЦЭМ!$J$40:$J$783,СВЦЭМ!$A$40:$A$783,$A336,СВЦЭМ!$B$39:$B$782,H$331)+'СЕТ СН'!$F$13</f>
        <v>0</v>
      </c>
      <c r="I336" s="36">
        <f>SUMIFS(СВЦЭМ!$J$40:$J$783,СВЦЭМ!$A$40:$A$783,$A336,СВЦЭМ!$B$39:$B$782,I$331)+'СЕТ СН'!$F$13</f>
        <v>0</v>
      </c>
      <c r="J336" s="36">
        <f>SUMIFS(СВЦЭМ!$J$40:$J$783,СВЦЭМ!$A$40:$A$783,$A336,СВЦЭМ!$B$39:$B$782,J$331)+'СЕТ СН'!$F$13</f>
        <v>0</v>
      </c>
      <c r="K336" s="36">
        <f>SUMIFS(СВЦЭМ!$J$40:$J$783,СВЦЭМ!$A$40:$A$783,$A336,СВЦЭМ!$B$39:$B$782,K$331)+'СЕТ СН'!$F$13</f>
        <v>0</v>
      </c>
      <c r="L336" s="36">
        <f>SUMIFS(СВЦЭМ!$J$40:$J$783,СВЦЭМ!$A$40:$A$783,$A336,СВЦЭМ!$B$39:$B$782,L$331)+'СЕТ СН'!$F$13</f>
        <v>0</v>
      </c>
      <c r="M336" s="36">
        <f>SUMIFS(СВЦЭМ!$J$40:$J$783,СВЦЭМ!$A$40:$A$783,$A336,СВЦЭМ!$B$39:$B$782,M$331)+'СЕТ СН'!$F$13</f>
        <v>0</v>
      </c>
      <c r="N336" s="36">
        <f>SUMIFS(СВЦЭМ!$J$40:$J$783,СВЦЭМ!$A$40:$A$783,$A336,СВЦЭМ!$B$39:$B$782,N$331)+'СЕТ СН'!$F$13</f>
        <v>0</v>
      </c>
      <c r="O336" s="36">
        <f>SUMIFS(СВЦЭМ!$J$40:$J$783,СВЦЭМ!$A$40:$A$783,$A336,СВЦЭМ!$B$39:$B$782,O$331)+'СЕТ СН'!$F$13</f>
        <v>0</v>
      </c>
      <c r="P336" s="36">
        <f>SUMIFS(СВЦЭМ!$J$40:$J$783,СВЦЭМ!$A$40:$A$783,$A336,СВЦЭМ!$B$39:$B$782,P$331)+'СЕТ СН'!$F$13</f>
        <v>0</v>
      </c>
      <c r="Q336" s="36">
        <f>SUMIFS(СВЦЭМ!$J$40:$J$783,СВЦЭМ!$A$40:$A$783,$A336,СВЦЭМ!$B$39:$B$782,Q$331)+'СЕТ СН'!$F$13</f>
        <v>0</v>
      </c>
      <c r="R336" s="36">
        <f>SUMIFS(СВЦЭМ!$J$40:$J$783,СВЦЭМ!$A$40:$A$783,$A336,СВЦЭМ!$B$39:$B$782,R$331)+'СЕТ СН'!$F$13</f>
        <v>0</v>
      </c>
      <c r="S336" s="36">
        <f>SUMIFS(СВЦЭМ!$J$40:$J$783,СВЦЭМ!$A$40:$A$783,$A336,СВЦЭМ!$B$39:$B$782,S$331)+'СЕТ СН'!$F$13</f>
        <v>0</v>
      </c>
      <c r="T336" s="36">
        <f>SUMIFS(СВЦЭМ!$J$40:$J$783,СВЦЭМ!$A$40:$A$783,$A336,СВЦЭМ!$B$39:$B$782,T$331)+'СЕТ СН'!$F$13</f>
        <v>0</v>
      </c>
      <c r="U336" s="36">
        <f>SUMIFS(СВЦЭМ!$J$40:$J$783,СВЦЭМ!$A$40:$A$783,$A336,СВЦЭМ!$B$39:$B$782,U$331)+'СЕТ СН'!$F$13</f>
        <v>0</v>
      </c>
      <c r="V336" s="36">
        <f>SUMIFS(СВЦЭМ!$J$40:$J$783,СВЦЭМ!$A$40:$A$783,$A336,СВЦЭМ!$B$39:$B$782,V$331)+'СЕТ СН'!$F$13</f>
        <v>0</v>
      </c>
      <c r="W336" s="36">
        <f>SUMIFS(СВЦЭМ!$J$40:$J$783,СВЦЭМ!$A$40:$A$783,$A336,СВЦЭМ!$B$39:$B$782,W$331)+'СЕТ СН'!$F$13</f>
        <v>0</v>
      </c>
      <c r="X336" s="36">
        <f>SUMIFS(СВЦЭМ!$J$40:$J$783,СВЦЭМ!$A$40:$A$783,$A336,СВЦЭМ!$B$39:$B$782,X$331)+'СЕТ СН'!$F$13</f>
        <v>0</v>
      </c>
      <c r="Y336" s="36">
        <f>SUMIFS(СВЦЭМ!$J$40:$J$783,СВЦЭМ!$A$40:$A$783,$A336,СВЦЭМ!$B$39:$B$782,Y$331)+'СЕТ СН'!$F$13</f>
        <v>0</v>
      </c>
    </row>
    <row r="337" spans="1:25" ht="15.75" hidden="1" x14ac:dyDescent="0.2">
      <c r="A337" s="35">
        <f t="shared" si="9"/>
        <v>44991</v>
      </c>
      <c r="B337" s="36">
        <f>SUMIFS(СВЦЭМ!$J$40:$J$783,СВЦЭМ!$A$40:$A$783,$A337,СВЦЭМ!$B$39:$B$782,B$331)+'СЕТ СН'!$F$13</f>
        <v>0</v>
      </c>
      <c r="C337" s="36">
        <f>SUMIFS(СВЦЭМ!$J$40:$J$783,СВЦЭМ!$A$40:$A$783,$A337,СВЦЭМ!$B$39:$B$782,C$331)+'СЕТ СН'!$F$13</f>
        <v>0</v>
      </c>
      <c r="D337" s="36">
        <f>SUMIFS(СВЦЭМ!$J$40:$J$783,СВЦЭМ!$A$40:$A$783,$A337,СВЦЭМ!$B$39:$B$782,D$331)+'СЕТ СН'!$F$13</f>
        <v>0</v>
      </c>
      <c r="E337" s="36">
        <f>SUMIFS(СВЦЭМ!$J$40:$J$783,СВЦЭМ!$A$40:$A$783,$A337,СВЦЭМ!$B$39:$B$782,E$331)+'СЕТ СН'!$F$13</f>
        <v>0</v>
      </c>
      <c r="F337" s="36">
        <f>SUMIFS(СВЦЭМ!$J$40:$J$783,СВЦЭМ!$A$40:$A$783,$A337,СВЦЭМ!$B$39:$B$782,F$331)+'СЕТ СН'!$F$13</f>
        <v>0</v>
      </c>
      <c r="G337" s="36">
        <f>SUMIFS(СВЦЭМ!$J$40:$J$783,СВЦЭМ!$A$40:$A$783,$A337,СВЦЭМ!$B$39:$B$782,G$331)+'СЕТ СН'!$F$13</f>
        <v>0</v>
      </c>
      <c r="H337" s="36">
        <f>SUMIFS(СВЦЭМ!$J$40:$J$783,СВЦЭМ!$A$40:$A$783,$A337,СВЦЭМ!$B$39:$B$782,H$331)+'СЕТ СН'!$F$13</f>
        <v>0</v>
      </c>
      <c r="I337" s="36">
        <f>SUMIFS(СВЦЭМ!$J$40:$J$783,СВЦЭМ!$A$40:$A$783,$A337,СВЦЭМ!$B$39:$B$782,I$331)+'СЕТ СН'!$F$13</f>
        <v>0</v>
      </c>
      <c r="J337" s="36">
        <f>SUMIFS(СВЦЭМ!$J$40:$J$783,СВЦЭМ!$A$40:$A$783,$A337,СВЦЭМ!$B$39:$B$782,J$331)+'СЕТ СН'!$F$13</f>
        <v>0</v>
      </c>
      <c r="K337" s="36">
        <f>SUMIFS(СВЦЭМ!$J$40:$J$783,СВЦЭМ!$A$40:$A$783,$A337,СВЦЭМ!$B$39:$B$782,K$331)+'СЕТ СН'!$F$13</f>
        <v>0</v>
      </c>
      <c r="L337" s="36">
        <f>SUMIFS(СВЦЭМ!$J$40:$J$783,СВЦЭМ!$A$40:$A$783,$A337,СВЦЭМ!$B$39:$B$782,L$331)+'СЕТ СН'!$F$13</f>
        <v>0</v>
      </c>
      <c r="M337" s="36">
        <f>SUMIFS(СВЦЭМ!$J$40:$J$783,СВЦЭМ!$A$40:$A$783,$A337,СВЦЭМ!$B$39:$B$782,M$331)+'СЕТ СН'!$F$13</f>
        <v>0</v>
      </c>
      <c r="N337" s="36">
        <f>SUMIFS(СВЦЭМ!$J$40:$J$783,СВЦЭМ!$A$40:$A$783,$A337,СВЦЭМ!$B$39:$B$782,N$331)+'СЕТ СН'!$F$13</f>
        <v>0</v>
      </c>
      <c r="O337" s="36">
        <f>SUMIFS(СВЦЭМ!$J$40:$J$783,СВЦЭМ!$A$40:$A$783,$A337,СВЦЭМ!$B$39:$B$782,O$331)+'СЕТ СН'!$F$13</f>
        <v>0</v>
      </c>
      <c r="P337" s="36">
        <f>SUMIFS(СВЦЭМ!$J$40:$J$783,СВЦЭМ!$A$40:$A$783,$A337,СВЦЭМ!$B$39:$B$782,P$331)+'СЕТ СН'!$F$13</f>
        <v>0</v>
      </c>
      <c r="Q337" s="36">
        <f>SUMIFS(СВЦЭМ!$J$40:$J$783,СВЦЭМ!$A$40:$A$783,$A337,СВЦЭМ!$B$39:$B$782,Q$331)+'СЕТ СН'!$F$13</f>
        <v>0</v>
      </c>
      <c r="R337" s="36">
        <f>SUMIFS(СВЦЭМ!$J$40:$J$783,СВЦЭМ!$A$40:$A$783,$A337,СВЦЭМ!$B$39:$B$782,R$331)+'СЕТ СН'!$F$13</f>
        <v>0</v>
      </c>
      <c r="S337" s="36">
        <f>SUMIFS(СВЦЭМ!$J$40:$J$783,СВЦЭМ!$A$40:$A$783,$A337,СВЦЭМ!$B$39:$B$782,S$331)+'СЕТ СН'!$F$13</f>
        <v>0</v>
      </c>
      <c r="T337" s="36">
        <f>SUMIFS(СВЦЭМ!$J$40:$J$783,СВЦЭМ!$A$40:$A$783,$A337,СВЦЭМ!$B$39:$B$782,T$331)+'СЕТ СН'!$F$13</f>
        <v>0</v>
      </c>
      <c r="U337" s="36">
        <f>SUMIFS(СВЦЭМ!$J$40:$J$783,СВЦЭМ!$A$40:$A$783,$A337,СВЦЭМ!$B$39:$B$782,U$331)+'СЕТ СН'!$F$13</f>
        <v>0</v>
      </c>
      <c r="V337" s="36">
        <f>SUMIFS(СВЦЭМ!$J$40:$J$783,СВЦЭМ!$A$40:$A$783,$A337,СВЦЭМ!$B$39:$B$782,V$331)+'СЕТ СН'!$F$13</f>
        <v>0</v>
      </c>
      <c r="W337" s="36">
        <f>SUMIFS(СВЦЭМ!$J$40:$J$783,СВЦЭМ!$A$40:$A$783,$A337,СВЦЭМ!$B$39:$B$782,W$331)+'СЕТ СН'!$F$13</f>
        <v>0</v>
      </c>
      <c r="X337" s="36">
        <f>SUMIFS(СВЦЭМ!$J$40:$J$783,СВЦЭМ!$A$40:$A$783,$A337,СВЦЭМ!$B$39:$B$782,X$331)+'СЕТ СН'!$F$13</f>
        <v>0</v>
      </c>
      <c r="Y337" s="36">
        <f>SUMIFS(СВЦЭМ!$J$40:$J$783,СВЦЭМ!$A$40:$A$783,$A337,СВЦЭМ!$B$39:$B$782,Y$331)+'СЕТ СН'!$F$13</f>
        <v>0</v>
      </c>
    </row>
    <row r="338" spans="1:25" ht="15.75" hidden="1" x14ac:dyDescent="0.2">
      <c r="A338" s="35">
        <f t="shared" si="9"/>
        <v>44992</v>
      </c>
      <c r="B338" s="36">
        <f>SUMIFS(СВЦЭМ!$J$40:$J$783,СВЦЭМ!$A$40:$A$783,$A338,СВЦЭМ!$B$39:$B$782,B$331)+'СЕТ СН'!$F$13</f>
        <v>0</v>
      </c>
      <c r="C338" s="36">
        <f>SUMIFS(СВЦЭМ!$J$40:$J$783,СВЦЭМ!$A$40:$A$783,$A338,СВЦЭМ!$B$39:$B$782,C$331)+'СЕТ СН'!$F$13</f>
        <v>0</v>
      </c>
      <c r="D338" s="36">
        <f>SUMIFS(СВЦЭМ!$J$40:$J$783,СВЦЭМ!$A$40:$A$783,$A338,СВЦЭМ!$B$39:$B$782,D$331)+'СЕТ СН'!$F$13</f>
        <v>0</v>
      </c>
      <c r="E338" s="36">
        <f>SUMIFS(СВЦЭМ!$J$40:$J$783,СВЦЭМ!$A$40:$A$783,$A338,СВЦЭМ!$B$39:$B$782,E$331)+'СЕТ СН'!$F$13</f>
        <v>0</v>
      </c>
      <c r="F338" s="36">
        <f>SUMIFS(СВЦЭМ!$J$40:$J$783,СВЦЭМ!$A$40:$A$783,$A338,СВЦЭМ!$B$39:$B$782,F$331)+'СЕТ СН'!$F$13</f>
        <v>0</v>
      </c>
      <c r="G338" s="36">
        <f>SUMIFS(СВЦЭМ!$J$40:$J$783,СВЦЭМ!$A$40:$A$783,$A338,СВЦЭМ!$B$39:$B$782,G$331)+'СЕТ СН'!$F$13</f>
        <v>0</v>
      </c>
      <c r="H338" s="36">
        <f>SUMIFS(СВЦЭМ!$J$40:$J$783,СВЦЭМ!$A$40:$A$783,$A338,СВЦЭМ!$B$39:$B$782,H$331)+'СЕТ СН'!$F$13</f>
        <v>0</v>
      </c>
      <c r="I338" s="36">
        <f>SUMIFS(СВЦЭМ!$J$40:$J$783,СВЦЭМ!$A$40:$A$783,$A338,СВЦЭМ!$B$39:$B$782,I$331)+'СЕТ СН'!$F$13</f>
        <v>0</v>
      </c>
      <c r="J338" s="36">
        <f>SUMIFS(СВЦЭМ!$J$40:$J$783,СВЦЭМ!$A$40:$A$783,$A338,СВЦЭМ!$B$39:$B$782,J$331)+'СЕТ СН'!$F$13</f>
        <v>0</v>
      </c>
      <c r="K338" s="36">
        <f>SUMIFS(СВЦЭМ!$J$40:$J$783,СВЦЭМ!$A$40:$A$783,$A338,СВЦЭМ!$B$39:$B$782,K$331)+'СЕТ СН'!$F$13</f>
        <v>0</v>
      </c>
      <c r="L338" s="36">
        <f>SUMIFS(СВЦЭМ!$J$40:$J$783,СВЦЭМ!$A$40:$A$783,$A338,СВЦЭМ!$B$39:$B$782,L$331)+'СЕТ СН'!$F$13</f>
        <v>0</v>
      </c>
      <c r="M338" s="36">
        <f>SUMIFS(СВЦЭМ!$J$40:$J$783,СВЦЭМ!$A$40:$A$783,$A338,СВЦЭМ!$B$39:$B$782,M$331)+'СЕТ СН'!$F$13</f>
        <v>0</v>
      </c>
      <c r="N338" s="36">
        <f>SUMIFS(СВЦЭМ!$J$40:$J$783,СВЦЭМ!$A$40:$A$783,$A338,СВЦЭМ!$B$39:$B$782,N$331)+'СЕТ СН'!$F$13</f>
        <v>0</v>
      </c>
      <c r="O338" s="36">
        <f>SUMIFS(СВЦЭМ!$J$40:$J$783,СВЦЭМ!$A$40:$A$783,$A338,СВЦЭМ!$B$39:$B$782,O$331)+'СЕТ СН'!$F$13</f>
        <v>0</v>
      </c>
      <c r="P338" s="36">
        <f>SUMIFS(СВЦЭМ!$J$40:$J$783,СВЦЭМ!$A$40:$A$783,$A338,СВЦЭМ!$B$39:$B$782,P$331)+'СЕТ СН'!$F$13</f>
        <v>0</v>
      </c>
      <c r="Q338" s="36">
        <f>SUMIFS(СВЦЭМ!$J$40:$J$783,СВЦЭМ!$A$40:$A$783,$A338,СВЦЭМ!$B$39:$B$782,Q$331)+'СЕТ СН'!$F$13</f>
        <v>0</v>
      </c>
      <c r="R338" s="36">
        <f>SUMIFS(СВЦЭМ!$J$40:$J$783,СВЦЭМ!$A$40:$A$783,$A338,СВЦЭМ!$B$39:$B$782,R$331)+'СЕТ СН'!$F$13</f>
        <v>0</v>
      </c>
      <c r="S338" s="36">
        <f>SUMIFS(СВЦЭМ!$J$40:$J$783,СВЦЭМ!$A$40:$A$783,$A338,СВЦЭМ!$B$39:$B$782,S$331)+'СЕТ СН'!$F$13</f>
        <v>0</v>
      </c>
      <c r="T338" s="36">
        <f>SUMIFS(СВЦЭМ!$J$40:$J$783,СВЦЭМ!$A$40:$A$783,$A338,СВЦЭМ!$B$39:$B$782,T$331)+'СЕТ СН'!$F$13</f>
        <v>0</v>
      </c>
      <c r="U338" s="36">
        <f>SUMIFS(СВЦЭМ!$J$40:$J$783,СВЦЭМ!$A$40:$A$783,$A338,СВЦЭМ!$B$39:$B$782,U$331)+'СЕТ СН'!$F$13</f>
        <v>0</v>
      </c>
      <c r="V338" s="36">
        <f>SUMIFS(СВЦЭМ!$J$40:$J$783,СВЦЭМ!$A$40:$A$783,$A338,СВЦЭМ!$B$39:$B$782,V$331)+'СЕТ СН'!$F$13</f>
        <v>0</v>
      </c>
      <c r="W338" s="36">
        <f>SUMIFS(СВЦЭМ!$J$40:$J$783,СВЦЭМ!$A$40:$A$783,$A338,СВЦЭМ!$B$39:$B$782,W$331)+'СЕТ СН'!$F$13</f>
        <v>0</v>
      </c>
      <c r="X338" s="36">
        <f>SUMIFS(СВЦЭМ!$J$40:$J$783,СВЦЭМ!$A$40:$A$783,$A338,СВЦЭМ!$B$39:$B$782,X$331)+'СЕТ СН'!$F$13</f>
        <v>0</v>
      </c>
      <c r="Y338" s="36">
        <f>SUMIFS(СВЦЭМ!$J$40:$J$783,СВЦЭМ!$A$40:$A$783,$A338,СВЦЭМ!$B$39:$B$782,Y$331)+'СЕТ СН'!$F$13</f>
        <v>0</v>
      </c>
    </row>
    <row r="339" spans="1:25" ht="15.75" hidden="1" x14ac:dyDescent="0.2">
      <c r="A339" s="35">
        <f t="shared" si="9"/>
        <v>44993</v>
      </c>
      <c r="B339" s="36">
        <f>SUMIFS(СВЦЭМ!$J$40:$J$783,СВЦЭМ!$A$40:$A$783,$A339,СВЦЭМ!$B$39:$B$782,B$331)+'СЕТ СН'!$F$13</f>
        <v>0</v>
      </c>
      <c r="C339" s="36">
        <f>SUMIFS(СВЦЭМ!$J$40:$J$783,СВЦЭМ!$A$40:$A$783,$A339,СВЦЭМ!$B$39:$B$782,C$331)+'СЕТ СН'!$F$13</f>
        <v>0</v>
      </c>
      <c r="D339" s="36">
        <f>SUMIFS(СВЦЭМ!$J$40:$J$783,СВЦЭМ!$A$40:$A$783,$A339,СВЦЭМ!$B$39:$B$782,D$331)+'СЕТ СН'!$F$13</f>
        <v>0</v>
      </c>
      <c r="E339" s="36">
        <f>SUMIFS(СВЦЭМ!$J$40:$J$783,СВЦЭМ!$A$40:$A$783,$A339,СВЦЭМ!$B$39:$B$782,E$331)+'СЕТ СН'!$F$13</f>
        <v>0</v>
      </c>
      <c r="F339" s="36">
        <f>SUMIFS(СВЦЭМ!$J$40:$J$783,СВЦЭМ!$A$40:$A$783,$A339,СВЦЭМ!$B$39:$B$782,F$331)+'СЕТ СН'!$F$13</f>
        <v>0</v>
      </c>
      <c r="G339" s="36">
        <f>SUMIFS(СВЦЭМ!$J$40:$J$783,СВЦЭМ!$A$40:$A$783,$A339,СВЦЭМ!$B$39:$B$782,G$331)+'СЕТ СН'!$F$13</f>
        <v>0</v>
      </c>
      <c r="H339" s="36">
        <f>SUMIFS(СВЦЭМ!$J$40:$J$783,СВЦЭМ!$A$40:$A$783,$A339,СВЦЭМ!$B$39:$B$782,H$331)+'СЕТ СН'!$F$13</f>
        <v>0</v>
      </c>
      <c r="I339" s="36">
        <f>SUMIFS(СВЦЭМ!$J$40:$J$783,СВЦЭМ!$A$40:$A$783,$A339,СВЦЭМ!$B$39:$B$782,I$331)+'СЕТ СН'!$F$13</f>
        <v>0</v>
      </c>
      <c r="J339" s="36">
        <f>SUMIFS(СВЦЭМ!$J$40:$J$783,СВЦЭМ!$A$40:$A$783,$A339,СВЦЭМ!$B$39:$B$782,J$331)+'СЕТ СН'!$F$13</f>
        <v>0</v>
      </c>
      <c r="K339" s="36">
        <f>SUMIFS(СВЦЭМ!$J$40:$J$783,СВЦЭМ!$A$40:$A$783,$A339,СВЦЭМ!$B$39:$B$782,K$331)+'СЕТ СН'!$F$13</f>
        <v>0</v>
      </c>
      <c r="L339" s="36">
        <f>SUMIFS(СВЦЭМ!$J$40:$J$783,СВЦЭМ!$A$40:$A$783,$A339,СВЦЭМ!$B$39:$B$782,L$331)+'СЕТ СН'!$F$13</f>
        <v>0</v>
      </c>
      <c r="M339" s="36">
        <f>SUMIFS(СВЦЭМ!$J$40:$J$783,СВЦЭМ!$A$40:$A$783,$A339,СВЦЭМ!$B$39:$B$782,M$331)+'СЕТ СН'!$F$13</f>
        <v>0</v>
      </c>
      <c r="N339" s="36">
        <f>SUMIFS(СВЦЭМ!$J$40:$J$783,СВЦЭМ!$A$40:$A$783,$A339,СВЦЭМ!$B$39:$B$782,N$331)+'СЕТ СН'!$F$13</f>
        <v>0</v>
      </c>
      <c r="O339" s="36">
        <f>SUMIFS(СВЦЭМ!$J$40:$J$783,СВЦЭМ!$A$40:$A$783,$A339,СВЦЭМ!$B$39:$B$782,O$331)+'СЕТ СН'!$F$13</f>
        <v>0</v>
      </c>
      <c r="P339" s="36">
        <f>SUMIFS(СВЦЭМ!$J$40:$J$783,СВЦЭМ!$A$40:$A$783,$A339,СВЦЭМ!$B$39:$B$782,P$331)+'СЕТ СН'!$F$13</f>
        <v>0</v>
      </c>
      <c r="Q339" s="36">
        <f>SUMIFS(СВЦЭМ!$J$40:$J$783,СВЦЭМ!$A$40:$A$783,$A339,СВЦЭМ!$B$39:$B$782,Q$331)+'СЕТ СН'!$F$13</f>
        <v>0</v>
      </c>
      <c r="R339" s="36">
        <f>SUMIFS(СВЦЭМ!$J$40:$J$783,СВЦЭМ!$A$40:$A$783,$A339,СВЦЭМ!$B$39:$B$782,R$331)+'СЕТ СН'!$F$13</f>
        <v>0</v>
      </c>
      <c r="S339" s="36">
        <f>SUMIFS(СВЦЭМ!$J$40:$J$783,СВЦЭМ!$A$40:$A$783,$A339,СВЦЭМ!$B$39:$B$782,S$331)+'СЕТ СН'!$F$13</f>
        <v>0</v>
      </c>
      <c r="T339" s="36">
        <f>SUMIFS(СВЦЭМ!$J$40:$J$783,СВЦЭМ!$A$40:$A$783,$A339,СВЦЭМ!$B$39:$B$782,T$331)+'СЕТ СН'!$F$13</f>
        <v>0</v>
      </c>
      <c r="U339" s="36">
        <f>SUMIFS(СВЦЭМ!$J$40:$J$783,СВЦЭМ!$A$40:$A$783,$A339,СВЦЭМ!$B$39:$B$782,U$331)+'СЕТ СН'!$F$13</f>
        <v>0</v>
      </c>
      <c r="V339" s="36">
        <f>SUMIFS(СВЦЭМ!$J$40:$J$783,СВЦЭМ!$A$40:$A$783,$A339,СВЦЭМ!$B$39:$B$782,V$331)+'СЕТ СН'!$F$13</f>
        <v>0</v>
      </c>
      <c r="W339" s="36">
        <f>SUMIFS(СВЦЭМ!$J$40:$J$783,СВЦЭМ!$A$40:$A$783,$A339,СВЦЭМ!$B$39:$B$782,W$331)+'СЕТ СН'!$F$13</f>
        <v>0</v>
      </c>
      <c r="X339" s="36">
        <f>SUMIFS(СВЦЭМ!$J$40:$J$783,СВЦЭМ!$A$40:$A$783,$A339,СВЦЭМ!$B$39:$B$782,X$331)+'СЕТ СН'!$F$13</f>
        <v>0</v>
      </c>
      <c r="Y339" s="36">
        <f>SUMIFS(СВЦЭМ!$J$40:$J$783,СВЦЭМ!$A$40:$A$783,$A339,СВЦЭМ!$B$39:$B$782,Y$331)+'СЕТ СН'!$F$13</f>
        <v>0</v>
      </c>
    </row>
    <row r="340" spans="1:25" ht="15.75" hidden="1" x14ac:dyDescent="0.2">
      <c r="A340" s="35">
        <f t="shared" si="9"/>
        <v>44994</v>
      </c>
      <c r="B340" s="36">
        <f>SUMIFS(СВЦЭМ!$J$40:$J$783,СВЦЭМ!$A$40:$A$783,$A340,СВЦЭМ!$B$39:$B$782,B$331)+'СЕТ СН'!$F$13</f>
        <v>0</v>
      </c>
      <c r="C340" s="36">
        <f>SUMIFS(СВЦЭМ!$J$40:$J$783,СВЦЭМ!$A$40:$A$783,$A340,СВЦЭМ!$B$39:$B$782,C$331)+'СЕТ СН'!$F$13</f>
        <v>0</v>
      </c>
      <c r="D340" s="36">
        <f>SUMIFS(СВЦЭМ!$J$40:$J$783,СВЦЭМ!$A$40:$A$783,$A340,СВЦЭМ!$B$39:$B$782,D$331)+'СЕТ СН'!$F$13</f>
        <v>0</v>
      </c>
      <c r="E340" s="36">
        <f>SUMIFS(СВЦЭМ!$J$40:$J$783,СВЦЭМ!$A$40:$A$783,$A340,СВЦЭМ!$B$39:$B$782,E$331)+'СЕТ СН'!$F$13</f>
        <v>0</v>
      </c>
      <c r="F340" s="36">
        <f>SUMIFS(СВЦЭМ!$J$40:$J$783,СВЦЭМ!$A$40:$A$783,$A340,СВЦЭМ!$B$39:$B$782,F$331)+'СЕТ СН'!$F$13</f>
        <v>0</v>
      </c>
      <c r="G340" s="36">
        <f>SUMIFS(СВЦЭМ!$J$40:$J$783,СВЦЭМ!$A$40:$A$783,$A340,СВЦЭМ!$B$39:$B$782,G$331)+'СЕТ СН'!$F$13</f>
        <v>0</v>
      </c>
      <c r="H340" s="36">
        <f>SUMIFS(СВЦЭМ!$J$40:$J$783,СВЦЭМ!$A$40:$A$783,$A340,СВЦЭМ!$B$39:$B$782,H$331)+'СЕТ СН'!$F$13</f>
        <v>0</v>
      </c>
      <c r="I340" s="36">
        <f>SUMIFS(СВЦЭМ!$J$40:$J$783,СВЦЭМ!$A$40:$A$783,$A340,СВЦЭМ!$B$39:$B$782,I$331)+'СЕТ СН'!$F$13</f>
        <v>0</v>
      </c>
      <c r="J340" s="36">
        <f>SUMIFS(СВЦЭМ!$J$40:$J$783,СВЦЭМ!$A$40:$A$783,$A340,СВЦЭМ!$B$39:$B$782,J$331)+'СЕТ СН'!$F$13</f>
        <v>0</v>
      </c>
      <c r="K340" s="36">
        <f>SUMIFS(СВЦЭМ!$J$40:$J$783,СВЦЭМ!$A$40:$A$783,$A340,СВЦЭМ!$B$39:$B$782,K$331)+'СЕТ СН'!$F$13</f>
        <v>0</v>
      </c>
      <c r="L340" s="36">
        <f>SUMIFS(СВЦЭМ!$J$40:$J$783,СВЦЭМ!$A$40:$A$783,$A340,СВЦЭМ!$B$39:$B$782,L$331)+'СЕТ СН'!$F$13</f>
        <v>0</v>
      </c>
      <c r="M340" s="36">
        <f>SUMIFS(СВЦЭМ!$J$40:$J$783,СВЦЭМ!$A$40:$A$783,$A340,СВЦЭМ!$B$39:$B$782,M$331)+'СЕТ СН'!$F$13</f>
        <v>0</v>
      </c>
      <c r="N340" s="36">
        <f>SUMIFS(СВЦЭМ!$J$40:$J$783,СВЦЭМ!$A$40:$A$783,$A340,СВЦЭМ!$B$39:$B$782,N$331)+'СЕТ СН'!$F$13</f>
        <v>0</v>
      </c>
      <c r="O340" s="36">
        <f>SUMIFS(СВЦЭМ!$J$40:$J$783,СВЦЭМ!$A$40:$A$783,$A340,СВЦЭМ!$B$39:$B$782,O$331)+'СЕТ СН'!$F$13</f>
        <v>0</v>
      </c>
      <c r="P340" s="36">
        <f>SUMIFS(СВЦЭМ!$J$40:$J$783,СВЦЭМ!$A$40:$A$783,$A340,СВЦЭМ!$B$39:$B$782,P$331)+'СЕТ СН'!$F$13</f>
        <v>0</v>
      </c>
      <c r="Q340" s="36">
        <f>SUMIFS(СВЦЭМ!$J$40:$J$783,СВЦЭМ!$A$40:$A$783,$A340,СВЦЭМ!$B$39:$B$782,Q$331)+'СЕТ СН'!$F$13</f>
        <v>0</v>
      </c>
      <c r="R340" s="36">
        <f>SUMIFS(СВЦЭМ!$J$40:$J$783,СВЦЭМ!$A$40:$A$783,$A340,СВЦЭМ!$B$39:$B$782,R$331)+'СЕТ СН'!$F$13</f>
        <v>0</v>
      </c>
      <c r="S340" s="36">
        <f>SUMIFS(СВЦЭМ!$J$40:$J$783,СВЦЭМ!$A$40:$A$783,$A340,СВЦЭМ!$B$39:$B$782,S$331)+'СЕТ СН'!$F$13</f>
        <v>0</v>
      </c>
      <c r="T340" s="36">
        <f>SUMIFS(СВЦЭМ!$J$40:$J$783,СВЦЭМ!$A$40:$A$783,$A340,СВЦЭМ!$B$39:$B$782,T$331)+'СЕТ СН'!$F$13</f>
        <v>0</v>
      </c>
      <c r="U340" s="36">
        <f>SUMIFS(СВЦЭМ!$J$40:$J$783,СВЦЭМ!$A$40:$A$783,$A340,СВЦЭМ!$B$39:$B$782,U$331)+'СЕТ СН'!$F$13</f>
        <v>0</v>
      </c>
      <c r="V340" s="36">
        <f>SUMIFS(СВЦЭМ!$J$40:$J$783,СВЦЭМ!$A$40:$A$783,$A340,СВЦЭМ!$B$39:$B$782,V$331)+'СЕТ СН'!$F$13</f>
        <v>0</v>
      </c>
      <c r="W340" s="36">
        <f>SUMIFS(СВЦЭМ!$J$40:$J$783,СВЦЭМ!$A$40:$A$783,$A340,СВЦЭМ!$B$39:$B$782,W$331)+'СЕТ СН'!$F$13</f>
        <v>0</v>
      </c>
      <c r="X340" s="36">
        <f>SUMIFS(СВЦЭМ!$J$40:$J$783,СВЦЭМ!$A$40:$A$783,$A340,СВЦЭМ!$B$39:$B$782,X$331)+'СЕТ СН'!$F$13</f>
        <v>0</v>
      </c>
      <c r="Y340" s="36">
        <f>SUMIFS(СВЦЭМ!$J$40:$J$783,СВЦЭМ!$A$40:$A$783,$A340,СВЦЭМ!$B$39:$B$782,Y$331)+'СЕТ СН'!$F$13</f>
        <v>0</v>
      </c>
    </row>
    <row r="341" spans="1:25" ht="15.75" hidden="1" x14ac:dyDescent="0.2">
      <c r="A341" s="35">
        <f t="shared" si="9"/>
        <v>44995</v>
      </c>
      <c r="B341" s="36">
        <f>SUMIFS(СВЦЭМ!$J$40:$J$783,СВЦЭМ!$A$40:$A$783,$A341,СВЦЭМ!$B$39:$B$782,B$331)+'СЕТ СН'!$F$13</f>
        <v>0</v>
      </c>
      <c r="C341" s="36">
        <f>SUMIFS(СВЦЭМ!$J$40:$J$783,СВЦЭМ!$A$40:$A$783,$A341,СВЦЭМ!$B$39:$B$782,C$331)+'СЕТ СН'!$F$13</f>
        <v>0</v>
      </c>
      <c r="D341" s="36">
        <f>SUMIFS(СВЦЭМ!$J$40:$J$783,СВЦЭМ!$A$40:$A$783,$A341,СВЦЭМ!$B$39:$B$782,D$331)+'СЕТ СН'!$F$13</f>
        <v>0</v>
      </c>
      <c r="E341" s="36">
        <f>SUMIFS(СВЦЭМ!$J$40:$J$783,СВЦЭМ!$A$40:$A$783,$A341,СВЦЭМ!$B$39:$B$782,E$331)+'СЕТ СН'!$F$13</f>
        <v>0</v>
      </c>
      <c r="F341" s="36">
        <f>SUMIFS(СВЦЭМ!$J$40:$J$783,СВЦЭМ!$A$40:$A$783,$A341,СВЦЭМ!$B$39:$B$782,F$331)+'СЕТ СН'!$F$13</f>
        <v>0</v>
      </c>
      <c r="G341" s="36">
        <f>SUMIFS(СВЦЭМ!$J$40:$J$783,СВЦЭМ!$A$40:$A$783,$A341,СВЦЭМ!$B$39:$B$782,G$331)+'СЕТ СН'!$F$13</f>
        <v>0</v>
      </c>
      <c r="H341" s="36">
        <f>SUMIFS(СВЦЭМ!$J$40:$J$783,СВЦЭМ!$A$40:$A$783,$A341,СВЦЭМ!$B$39:$B$782,H$331)+'СЕТ СН'!$F$13</f>
        <v>0</v>
      </c>
      <c r="I341" s="36">
        <f>SUMIFS(СВЦЭМ!$J$40:$J$783,СВЦЭМ!$A$40:$A$783,$A341,СВЦЭМ!$B$39:$B$782,I$331)+'СЕТ СН'!$F$13</f>
        <v>0</v>
      </c>
      <c r="J341" s="36">
        <f>SUMIFS(СВЦЭМ!$J$40:$J$783,СВЦЭМ!$A$40:$A$783,$A341,СВЦЭМ!$B$39:$B$782,J$331)+'СЕТ СН'!$F$13</f>
        <v>0</v>
      </c>
      <c r="K341" s="36">
        <f>SUMIFS(СВЦЭМ!$J$40:$J$783,СВЦЭМ!$A$40:$A$783,$A341,СВЦЭМ!$B$39:$B$782,K$331)+'СЕТ СН'!$F$13</f>
        <v>0</v>
      </c>
      <c r="L341" s="36">
        <f>SUMIFS(СВЦЭМ!$J$40:$J$783,СВЦЭМ!$A$40:$A$783,$A341,СВЦЭМ!$B$39:$B$782,L$331)+'СЕТ СН'!$F$13</f>
        <v>0</v>
      </c>
      <c r="M341" s="36">
        <f>SUMIFS(СВЦЭМ!$J$40:$J$783,СВЦЭМ!$A$40:$A$783,$A341,СВЦЭМ!$B$39:$B$782,M$331)+'СЕТ СН'!$F$13</f>
        <v>0</v>
      </c>
      <c r="N341" s="36">
        <f>SUMIFS(СВЦЭМ!$J$40:$J$783,СВЦЭМ!$A$40:$A$783,$A341,СВЦЭМ!$B$39:$B$782,N$331)+'СЕТ СН'!$F$13</f>
        <v>0</v>
      </c>
      <c r="O341" s="36">
        <f>SUMIFS(СВЦЭМ!$J$40:$J$783,СВЦЭМ!$A$40:$A$783,$A341,СВЦЭМ!$B$39:$B$782,O$331)+'СЕТ СН'!$F$13</f>
        <v>0</v>
      </c>
      <c r="P341" s="36">
        <f>SUMIFS(СВЦЭМ!$J$40:$J$783,СВЦЭМ!$A$40:$A$783,$A341,СВЦЭМ!$B$39:$B$782,P$331)+'СЕТ СН'!$F$13</f>
        <v>0</v>
      </c>
      <c r="Q341" s="36">
        <f>SUMIFS(СВЦЭМ!$J$40:$J$783,СВЦЭМ!$A$40:$A$783,$A341,СВЦЭМ!$B$39:$B$782,Q$331)+'СЕТ СН'!$F$13</f>
        <v>0</v>
      </c>
      <c r="R341" s="36">
        <f>SUMIFS(СВЦЭМ!$J$40:$J$783,СВЦЭМ!$A$40:$A$783,$A341,СВЦЭМ!$B$39:$B$782,R$331)+'СЕТ СН'!$F$13</f>
        <v>0</v>
      </c>
      <c r="S341" s="36">
        <f>SUMIFS(СВЦЭМ!$J$40:$J$783,СВЦЭМ!$A$40:$A$783,$A341,СВЦЭМ!$B$39:$B$782,S$331)+'СЕТ СН'!$F$13</f>
        <v>0</v>
      </c>
      <c r="T341" s="36">
        <f>SUMIFS(СВЦЭМ!$J$40:$J$783,СВЦЭМ!$A$40:$A$783,$A341,СВЦЭМ!$B$39:$B$782,T$331)+'СЕТ СН'!$F$13</f>
        <v>0</v>
      </c>
      <c r="U341" s="36">
        <f>SUMIFS(СВЦЭМ!$J$40:$J$783,СВЦЭМ!$A$40:$A$783,$A341,СВЦЭМ!$B$39:$B$782,U$331)+'СЕТ СН'!$F$13</f>
        <v>0</v>
      </c>
      <c r="V341" s="36">
        <f>SUMIFS(СВЦЭМ!$J$40:$J$783,СВЦЭМ!$A$40:$A$783,$A341,СВЦЭМ!$B$39:$B$782,V$331)+'СЕТ СН'!$F$13</f>
        <v>0</v>
      </c>
      <c r="W341" s="36">
        <f>SUMIFS(СВЦЭМ!$J$40:$J$783,СВЦЭМ!$A$40:$A$783,$A341,СВЦЭМ!$B$39:$B$782,W$331)+'СЕТ СН'!$F$13</f>
        <v>0</v>
      </c>
      <c r="X341" s="36">
        <f>SUMIFS(СВЦЭМ!$J$40:$J$783,СВЦЭМ!$A$40:$A$783,$A341,СВЦЭМ!$B$39:$B$782,X$331)+'СЕТ СН'!$F$13</f>
        <v>0</v>
      </c>
      <c r="Y341" s="36">
        <f>SUMIFS(СВЦЭМ!$J$40:$J$783,СВЦЭМ!$A$40:$A$783,$A341,СВЦЭМ!$B$39:$B$782,Y$331)+'СЕТ СН'!$F$13</f>
        <v>0</v>
      </c>
    </row>
    <row r="342" spans="1:25" ht="15.75" hidden="1" x14ac:dyDescent="0.2">
      <c r="A342" s="35">
        <f t="shared" si="9"/>
        <v>44996</v>
      </c>
      <c r="B342" s="36">
        <f>SUMIFS(СВЦЭМ!$J$40:$J$783,СВЦЭМ!$A$40:$A$783,$A342,СВЦЭМ!$B$39:$B$782,B$331)+'СЕТ СН'!$F$13</f>
        <v>0</v>
      </c>
      <c r="C342" s="36">
        <f>SUMIFS(СВЦЭМ!$J$40:$J$783,СВЦЭМ!$A$40:$A$783,$A342,СВЦЭМ!$B$39:$B$782,C$331)+'СЕТ СН'!$F$13</f>
        <v>0</v>
      </c>
      <c r="D342" s="36">
        <f>SUMIFS(СВЦЭМ!$J$40:$J$783,СВЦЭМ!$A$40:$A$783,$A342,СВЦЭМ!$B$39:$B$782,D$331)+'СЕТ СН'!$F$13</f>
        <v>0</v>
      </c>
      <c r="E342" s="36">
        <f>SUMIFS(СВЦЭМ!$J$40:$J$783,СВЦЭМ!$A$40:$A$783,$A342,СВЦЭМ!$B$39:$B$782,E$331)+'СЕТ СН'!$F$13</f>
        <v>0</v>
      </c>
      <c r="F342" s="36">
        <f>SUMIFS(СВЦЭМ!$J$40:$J$783,СВЦЭМ!$A$40:$A$783,$A342,СВЦЭМ!$B$39:$B$782,F$331)+'СЕТ СН'!$F$13</f>
        <v>0</v>
      </c>
      <c r="G342" s="36">
        <f>SUMIFS(СВЦЭМ!$J$40:$J$783,СВЦЭМ!$A$40:$A$783,$A342,СВЦЭМ!$B$39:$B$782,G$331)+'СЕТ СН'!$F$13</f>
        <v>0</v>
      </c>
      <c r="H342" s="36">
        <f>SUMIFS(СВЦЭМ!$J$40:$J$783,СВЦЭМ!$A$40:$A$783,$A342,СВЦЭМ!$B$39:$B$782,H$331)+'СЕТ СН'!$F$13</f>
        <v>0</v>
      </c>
      <c r="I342" s="36">
        <f>SUMIFS(СВЦЭМ!$J$40:$J$783,СВЦЭМ!$A$40:$A$783,$A342,СВЦЭМ!$B$39:$B$782,I$331)+'СЕТ СН'!$F$13</f>
        <v>0</v>
      </c>
      <c r="J342" s="36">
        <f>SUMIFS(СВЦЭМ!$J$40:$J$783,СВЦЭМ!$A$40:$A$783,$A342,СВЦЭМ!$B$39:$B$782,J$331)+'СЕТ СН'!$F$13</f>
        <v>0</v>
      </c>
      <c r="K342" s="36">
        <f>SUMIFS(СВЦЭМ!$J$40:$J$783,СВЦЭМ!$A$40:$A$783,$A342,СВЦЭМ!$B$39:$B$782,K$331)+'СЕТ СН'!$F$13</f>
        <v>0</v>
      </c>
      <c r="L342" s="36">
        <f>SUMIFS(СВЦЭМ!$J$40:$J$783,СВЦЭМ!$A$40:$A$783,$A342,СВЦЭМ!$B$39:$B$782,L$331)+'СЕТ СН'!$F$13</f>
        <v>0</v>
      </c>
      <c r="M342" s="36">
        <f>SUMIFS(СВЦЭМ!$J$40:$J$783,СВЦЭМ!$A$40:$A$783,$A342,СВЦЭМ!$B$39:$B$782,M$331)+'СЕТ СН'!$F$13</f>
        <v>0</v>
      </c>
      <c r="N342" s="36">
        <f>SUMIFS(СВЦЭМ!$J$40:$J$783,СВЦЭМ!$A$40:$A$783,$A342,СВЦЭМ!$B$39:$B$782,N$331)+'СЕТ СН'!$F$13</f>
        <v>0</v>
      </c>
      <c r="O342" s="36">
        <f>SUMIFS(СВЦЭМ!$J$40:$J$783,СВЦЭМ!$A$40:$A$783,$A342,СВЦЭМ!$B$39:$B$782,O$331)+'СЕТ СН'!$F$13</f>
        <v>0</v>
      </c>
      <c r="P342" s="36">
        <f>SUMIFS(СВЦЭМ!$J$40:$J$783,СВЦЭМ!$A$40:$A$783,$A342,СВЦЭМ!$B$39:$B$782,P$331)+'СЕТ СН'!$F$13</f>
        <v>0</v>
      </c>
      <c r="Q342" s="36">
        <f>SUMIFS(СВЦЭМ!$J$40:$J$783,СВЦЭМ!$A$40:$A$783,$A342,СВЦЭМ!$B$39:$B$782,Q$331)+'СЕТ СН'!$F$13</f>
        <v>0</v>
      </c>
      <c r="R342" s="36">
        <f>SUMIFS(СВЦЭМ!$J$40:$J$783,СВЦЭМ!$A$40:$A$783,$A342,СВЦЭМ!$B$39:$B$782,R$331)+'СЕТ СН'!$F$13</f>
        <v>0</v>
      </c>
      <c r="S342" s="36">
        <f>SUMIFS(СВЦЭМ!$J$40:$J$783,СВЦЭМ!$A$40:$A$783,$A342,СВЦЭМ!$B$39:$B$782,S$331)+'СЕТ СН'!$F$13</f>
        <v>0</v>
      </c>
      <c r="T342" s="36">
        <f>SUMIFS(СВЦЭМ!$J$40:$J$783,СВЦЭМ!$A$40:$A$783,$A342,СВЦЭМ!$B$39:$B$782,T$331)+'СЕТ СН'!$F$13</f>
        <v>0</v>
      </c>
      <c r="U342" s="36">
        <f>SUMIFS(СВЦЭМ!$J$40:$J$783,СВЦЭМ!$A$40:$A$783,$A342,СВЦЭМ!$B$39:$B$782,U$331)+'СЕТ СН'!$F$13</f>
        <v>0</v>
      </c>
      <c r="V342" s="36">
        <f>SUMIFS(СВЦЭМ!$J$40:$J$783,СВЦЭМ!$A$40:$A$783,$A342,СВЦЭМ!$B$39:$B$782,V$331)+'СЕТ СН'!$F$13</f>
        <v>0</v>
      </c>
      <c r="W342" s="36">
        <f>SUMIFS(СВЦЭМ!$J$40:$J$783,СВЦЭМ!$A$40:$A$783,$A342,СВЦЭМ!$B$39:$B$782,W$331)+'СЕТ СН'!$F$13</f>
        <v>0</v>
      </c>
      <c r="X342" s="36">
        <f>SUMIFS(СВЦЭМ!$J$40:$J$783,СВЦЭМ!$A$40:$A$783,$A342,СВЦЭМ!$B$39:$B$782,X$331)+'СЕТ СН'!$F$13</f>
        <v>0</v>
      </c>
      <c r="Y342" s="36">
        <f>SUMIFS(СВЦЭМ!$J$40:$J$783,СВЦЭМ!$A$40:$A$783,$A342,СВЦЭМ!$B$39:$B$782,Y$331)+'СЕТ СН'!$F$13</f>
        <v>0</v>
      </c>
    </row>
    <row r="343" spans="1:25" ht="15.75" hidden="1" x14ac:dyDescent="0.2">
      <c r="A343" s="35">
        <f t="shared" si="9"/>
        <v>44997</v>
      </c>
      <c r="B343" s="36">
        <f>SUMIFS(СВЦЭМ!$J$40:$J$783,СВЦЭМ!$A$40:$A$783,$A343,СВЦЭМ!$B$39:$B$782,B$331)+'СЕТ СН'!$F$13</f>
        <v>0</v>
      </c>
      <c r="C343" s="36">
        <f>SUMIFS(СВЦЭМ!$J$40:$J$783,СВЦЭМ!$A$40:$A$783,$A343,СВЦЭМ!$B$39:$B$782,C$331)+'СЕТ СН'!$F$13</f>
        <v>0</v>
      </c>
      <c r="D343" s="36">
        <f>SUMIFS(СВЦЭМ!$J$40:$J$783,СВЦЭМ!$A$40:$A$783,$A343,СВЦЭМ!$B$39:$B$782,D$331)+'СЕТ СН'!$F$13</f>
        <v>0</v>
      </c>
      <c r="E343" s="36">
        <f>SUMIFS(СВЦЭМ!$J$40:$J$783,СВЦЭМ!$A$40:$A$783,$A343,СВЦЭМ!$B$39:$B$782,E$331)+'СЕТ СН'!$F$13</f>
        <v>0</v>
      </c>
      <c r="F343" s="36">
        <f>SUMIFS(СВЦЭМ!$J$40:$J$783,СВЦЭМ!$A$40:$A$783,$A343,СВЦЭМ!$B$39:$B$782,F$331)+'СЕТ СН'!$F$13</f>
        <v>0</v>
      </c>
      <c r="G343" s="36">
        <f>SUMIFS(СВЦЭМ!$J$40:$J$783,СВЦЭМ!$A$40:$A$783,$A343,СВЦЭМ!$B$39:$B$782,G$331)+'СЕТ СН'!$F$13</f>
        <v>0</v>
      </c>
      <c r="H343" s="36">
        <f>SUMIFS(СВЦЭМ!$J$40:$J$783,СВЦЭМ!$A$40:$A$783,$A343,СВЦЭМ!$B$39:$B$782,H$331)+'СЕТ СН'!$F$13</f>
        <v>0</v>
      </c>
      <c r="I343" s="36">
        <f>SUMIFS(СВЦЭМ!$J$40:$J$783,СВЦЭМ!$A$40:$A$783,$A343,СВЦЭМ!$B$39:$B$782,I$331)+'СЕТ СН'!$F$13</f>
        <v>0</v>
      </c>
      <c r="J343" s="36">
        <f>SUMIFS(СВЦЭМ!$J$40:$J$783,СВЦЭМ!$A$40:$A$783,$A343,СВЦЭМ!$B$39:$B$782,J$331)+'СЕТ СН'!$F$13</f>
        <v>0</v>
      </c>
      <c r="K343" s="36">
        <f>SUMIFS(СВЦЭМ!$J$40:$J$783,СВЦЭМ!$A$40:$A$783,$A343,СВЦЭМ!$B$39:$B$782,K$331)+'СЕТ СН'!$F$13</f>
        <v>0</v>
      </c>
      <c r="L343" s="36">
        <f>SUMIFS(СВЦЭМ!$J$40:$J$783,СВЦЭМ!$A$40:$A$783,$A343,СВЦЭМ!$B$39:$B$782,L$331)+'СЕТ СН'!$F$13</f>
        <v>0</v>
      </c>
      <c r="M343" s="36">
        <f>SUMIFS(СВЦЭМ!$J$40:$J$783,СВЦЭМ!$A$40:$A$783,$A343,СВЦЭМ!$B$39:$B$782,M$331)+'СЕТ СН'!$F$13</f>
        <v>0</v>
      </c>
      <c r="N343" s="36">
        <f>SUMIFS(СВЦЭМ!$J$40:$J$783,СВЦЭМ!$A$40:$A$783,$A343,СВЦЭМ!$B$39:$B$782,N$331)+'СЕТ СН'!$F$13</f>
        <v>0</v>
      </c>
      <c r="O343" s="36">
        <f>SUMIFS(СВЦЭМ!$J$40:$J$783,СВЦЭМ!$A$40:$A$783,$A343,СВЦЭМ!$B$39:$B$782,O$331)+'СЕТ СН'!$F$13</f>
        <v>0</v>
      </c>
      <c r="P343" s="36">
        <f>SUMIFS(СВЦЭМ!$J$40:$J$783,СВЦЭМ!$A$40:$A$783,$A343,СВЦЭМ!$B$39:$B$782,P$331)+'СЕТ СН'!$F$13</f>
        <v>0</v>
      </c>
      <c r="Q343" s="36">
        <f>SUMIFS(СВЦЭМ!$J$40:$J$783,СВЦЭМ!$A$40:$A$783,$A343,СВЦЭМ!$B$39:$B$782,Q$331)+'СЕТ СН'!$F$13</f>
        <v>0</v>
      </c>
      <c r="R343" s="36">
        <f>SUMIFS(СВЦЭМ!$J$40:$J$783,СВЦЭМ!$A$40:$A$783,$A343,СВЦЭМ!$B$39:$B$782,R$331)+'СЕТ СН'!$F$13</f>
        <v>0</v>
      </c>
      <c r="S343" s="36">
        <f>SUMIFS(СВЦЭМ!$J$40:$J$783,СВЦЭМ!$A$40:$A$783,$A343,СВЦЭМ!$B$39:$B$782,S$331)+'СЕТ СН'!$F$13</f>
        <v>0</v>
      </c>
      <c r="T343" s="36">
        <f>SUMIFS(СВЦЭМ!$J$40:$J$783,СВЦЭМ!$A$40:$A$783,$A343,СВЦЭМ!$B$39:$B$782,T$331)+'СЕТ СН'!$F$13</f>
        <v>0</v>
      </c>
      <c r="U343" s="36">
        <f>SUMIFS(СВЦЭМ!$J$40:$J$783,СВЦЭМ!$A$40:$A$783,$A343,СВЦЭМ!$B$39:$B$782,U$331)+'СЕТ СН'!$F$13</f>
        <v>0</v>
      </c>
      <c r="V343" s="36">
        <f>SUMIFS(СВЦЭМ!$J$40:$J$783,СВЦЭМ!$A$40:$A$783,$A343,СВЦЭМ!$B$39:$B$782,V$331)+'СЕТ СН'!$F$13</f>
        <v>0</v>
      </c>
      <c r="W343" s="36">
        <f>SUMIFS(СВЦЭМ!$J$40:$J$783,СВЦЭМ!$A$40:$A$783,$A343,СВЦЭМ!$B$39:$B$782,W$331)+'СЕТ СН'!$F$13</f>
        <v>0</v>
      </c>
      <c r="X343" s="36">
        <f>SUMIFS(СВЦЭМ!$J$40:$J$783,СВЦЭМ!$A$40:$A$783,$A343,СВЦЭМ!$B$39:$B$782,X$331)+'СЕТ СН'!$F$13</f>
        <v>0</v>
      </c>
      <c r="Y343" s="36">
        <f>SUMIFS(СВЦЭМ!$J$40:$J$783,СВЦЭМ!$A$40:$A$783,$A343,СВЦЭМ!$B$39:$B$782,Y$331)+'СЕТ СН'!$F$13</f>
        <v>0</v>
      </c>
    </row>
    <row r="344" spans="1:25" ht="15.75" hidden="1" x14ac:dyDescent="0.2">
      <c r="A344" s="35">
        <f t="shared" si="9"/>
        <v>44998</v>
      </c>
      <c r="B344" s="36">
        <f>SUMIFS(СВЦЭМ!$J$40:$J$783,СВЦЭМ!$A$40:$A$783,$A344,СВЦЭМ!$B$39:$B$782,B$331)+'СЕТ СН'!$F$13</f>
        <v>0</v>
      </c>
      <c r="C344" s="36">
        <f>SUMIFS(СВЦЭМ!$J$40:$J$783,СВЦЭМ!$A$40:$A$783,$A344,СВЦЭМ!$B$39:$B$782,C$331)+'СЕТ СН'!$F$13</f>
        <v>0</v>
      </c>
      <c r="D344" s="36">
        <f>SUMIFS(СВЦЭМ!$J$40:$J$783,СВЦЭМ!$A$40:$A$783,$A344,СВЦЭМ!$B$39:$B$782,D$331)+'СЕТ СН'!$F$13</f>
        <v>0</v>
      </c>
      <c r="E344" s="36">
        <f>SUMIFS(СВЦЭМ!$J$40:$J$783,СВЦЭМ!$A$40:$A$783,$A344,СВЦЭМ!$B$39:$B$782,E$331)+'СЕТ СН'!$F$13</f>
        <v>0</v>
      </c>
      <c r="F344" s="36">
        <f>SUMIFS(СВЦЭМ!$J$40:$J$783,СВЦЭМ!$A$40:$A$783,$A344,СВЦЭМ!$B$39:$B$782,F$331)+'СЕТ СН'!$F$13</f>
        <v>0</v>
      </c>
      <c r="G344" s="36">
        <f>SUMIFS(СВЦЭМ!$J$40:$J$783,СВЦЭМ!$A$40:$A$783,$A344,СВЦЭМ!$B$39:$B$782,G$331)+'СЕТ СН'!$F$13</f>
        <v>0</v>
      </c>
      <c r="H344" s="36">
        <f>SUMIFS(СВЦЭМ!$J$40:$J$783,СВЦЭМ!$A$40:$A$783,$A344,СВЦЭМ!$B$39:$B$782,H$331)+'СЕТ СН'!$F$13</f>
        <v>0</v>
      </c>
      <c r="I344" s="36">
        <f>SUMIFS(СВЦЭМ!$J$40:$J$783,СВЦЭМ!$A$40:$A$783,$A344,СВЦЭМ!$B$39:$B$782,I$331)+'СЕТ СН'!$F$13</f>
        <v>0</v>
      </c>
      <c r="J344" s="36">
        <f>SUMIFS(СВЦЭМ!$J$40:$J$783,СВЦЭМ!$A$40:$A$783,$A344,СВЦЭМ!$B$39:$B$782,J$331)+'СЕТ СН'!$F$13</f>
        <v>0</v>
      </c>
      <c r="K344" s="36">
        <f>SUMIFS(СВЦЭМ!$J$40:$J$783,СВЦЭМ!$A$40:$A$783,$A344,СВЦЭМ!$B$39:$B$782,K$331)+'СЕТ СН'!$F$13</f>
        <v>0</v>
      </c>
      <c r="L344" s="36">
        <f>SUMIFS(СВЦЭМ!$J$40:$J$783,СВЦЭМ!$A$40:$A$783,$A344,СВЦЭМ!$B$39:$B$782,L$331)+'СЕТ СН'!$F$13</f>
        <v>0</v>
      </c>
      <c r="M344" s="36">
        <f>SUMIFS(СВЦЭМ!$J$40:$J$783,СВЦЭМ!$A$40:$A$783,$A344,СВЦЭМ!$B$39:$B$782,M$331)+'СЕТ СН'!$F$13</f>
        <v>0</v>
      </c>
      <c r="N344" s="36">
        <f>SUMIFS(СВЦЭМ!$J$40:$J$783,СВЦЭМ!$A$40:$A$783,$A344,СВЦЭМ!$B$39:$B$782,N$331)+'СЕТ СН'!$F$13</f>
        <v>0</v>
      </c>
      <c r="O344" s="36">
        <f>SUMIFS(СВЦЭМ!$J$40:$J$783,СВЦЭМ!$A$40:$A$783,$A344,СВЦЭМ!$B$39:$B$782,O$331)+'СЕТ СН'!$F$13</f>
        <v>0</v>
      </c>
      <c r="P344" s="36">
        <f>SUMIFS(СВЦЭМ!$J$40:$J$783,СВЦЭМ!$A$40:$A$783,$A344,СВЦЭМ!$B$39:$B$782,P$331)+'СЕТ СН'!$F$13</f>
        <v>0</v>
      </c>
      <c r="Q344" s="36">
        <f>SUMIFS(СВЦЭМ!$J$40:$J$783,СВЦЭМ!$A$40:$A$783,$A344,СВЦЭМ!$B$39:$B$782,Q$331)+'СЕТ СН'!$F$13</f>
        <v>0</v>
      </c>
      <c r="R344" s="36">
        <f>SUMIFS(СВЦЭМ!$J$40:$J$783,СВЦЭМ!$A$40:$A$783,$A344,СВЦЭМ!$B$39:$B$782,R$331)+'СЕТ СН'!$F$13</f>
        <v>0</v>
      </c>
      <c r="S344" s="36">
        <f>SUMIFS(СВЦЭМ!$J$40:$J$783,СВЦЭМ!$A$40:$A$783,$A344,СВЦЭМ!$B$39:$B$782,S$331)+'СЕТ СН'!$F$13</f>
        <v>0</v>
      </c>
      <c r="T344" s="36">
        <f>SUMIFS(СВЦЭМ!$J$40:$J$783,СВЦЭМ!$A$40:$A$783,$A344,СВЦЭМ!$B$39:$B$782,T$331)+'СЕТ СН'!$F$13</f>
        <v>0</v>
      </c>
      <c r="U344" s="36">
        <f>SUMIFS(СВЦЭМ!$J$40:$J$783,СВЦЭМ!$A$40:$A$783,$A344,СВЦЭМ!$B$39:$B$782,U$331)+'СЕТ СН'!$F$13</f>
        <v>0</v>
      </c>
      <c r="V344" s="36">
        <f>SUMIFS(СВЦЭМ!$J$40:$J$783,СВЦЭМ!$A$40:$A$783,$A344,СВЦЭМ!$B$39:$B$782,V$331)+'СЕТ СН'!$F$13</f>
        <v>0</v>
      </c>
      <c r="W344" s="36">
        <f>SUMIFS(СВЦЭМ!$J$40:$J$783,СВЦЭМ!$A$40:$A$783,$A344,СВЦЭМ!$B$39:$B$782,W$331)+'СЕТ СН'!$F$13</f>
        <v>0</v>
      </c>
      <c r="X344" s="36">
        <f>SUMIFS(СВЦЭМ!$J$40:$J$783,СВЦЭМ!$A$40:$A$783,$A344,СВЦЭМ!$B$39:$B$782,X$331)+'СЕТ СН'!$F$13</f>
        <v>0</v>
      </c>
      <c r="Y344" s="36">
        <f>SUMIFS(СВЦЭМ!$J$40:$J$783,СВЦЭМ!$A$40:$A$783,$A344,СВЦЭМ!$B$39:$B$782,Y$331)+'СЕТ СН'!$F$13</f>
        <v>0</v>
      </c>
    </row>
    <row r="345" spans="1:25" ht="15.75" hidden="1" x14ac:dyDescent="0.2">
      <c r="A345" s="35">
        <f t="shared" si="9"/>
        <v>44999</v>
      </c>
      <c r="B345" s="36">
        <f>SUMIFS(СВЦЭМ!$J$40:$J$783,СВЦЭМ!$A$40:$A$783,$A345,СВЦЭМ!$B$39:$B$782,B$331)+'СЕТ СН'!$F$13</f>
        <v>0</v>
      </c>
      <c r="C345" s="36">
        <f>SUMIFS(СВЦЭМ!$J$40:$J$783,СВЦЭМ!$A$40:$A$783,$A345,СВЦЭМ!$B$39:$B$782,C$331)+'СЕТ СН'!$F$13</f>
        <v>0</v>
      </c>
      <c r="D345" s="36">
        <f>SUMIFS(СВЦЭМ!$J$40:$J$783,СВЦЭМ!$A$40:$A$783,$A345,СВЦЭМ!$B$39:$B$782,D$331)+'СЕТ СН'!$F$13</f>
        <v>0</v>
      </c>
      <c r="E345" s="36">
        <f>SUMIFS(СВЦЭМ!$J$40:$J$783,СВЦЭМ!$A$40:$A$783,$A345,СВЦЭМ!$B$39:$B$782,E$331)+'СЕТ СН'!$F$13</f>
        <v>0</v>
      </c>
      <c r="F345" s="36">
        <f>SUMIFS(СВЦЭМ!$J$40:$J$783,СВЦЭМ!$A$40:$A$783,$A345,СВЦЭМ!$B$39:$B$782,F$331)+'СЕТ СН'!$F$13</f>
        <v>0</v>
      </c>
      <c r="G345" s="36">
        <f>SUMIFS(СВЦЭМ!$J$40:$J$783,СВЦЭМ!$A$40:$A$783,$A345,СВЦЭМ!$B$39:$B$782,G$331)+'СЕТ СН'!$F$13</f>
        <v>0</v>
      </c>
      <c r="H345" s="36">
        <f>SUMIFS(СВЦЭМ!$J$40:$J$783,СВЦЭМ!$A$40:$A$783,$A345,СВЦЭМ!$B$39:$B$782,H$331)+'СЕТ СН'!$F$13</f>
        <v>0</v>
      </c>
      <c r="I345" s="36">
        <f>SUMIFS(СВЦЭМ!$J$40:$J$783,СВЦЭМ!$A$40:$A$783,$A345,СВЦЭМ!$B$39:$B$782,I$331)+'СЕТ СН'!$F$13</f>
        <v>0</v>
      </c>
      <c r="J345" s="36">
        <f>SUMIFS(СВЦЭМ!$J$40:$J$783,СВЦЭМ!$A$40:$A$783,$A345,СВЦЭМ!$B$39:$B$782,J$331)+'СЕТ СН'!$F$13</f>
        <v>0</v>
      </c>
      <c r="K345" s="36">
        <f>SUMIFS(СВЦЭМ!$J$40:$J$783,СВЦЭМ!$A$40:$A$783,$A345,СВЦЭМ!$B$39:$B$782,K$331)+'СЕТ СН'!$F$13</f>
        <v>0</v>
      </c>
      <c r="L345" s="36">
        <f>SUMIFS(СВЦЭМ!$J$40:$J$783,СВЦЭМ!$A$40:$A$783,$A345,СВЦЭМ!$B$39:$B$782,L$331)+'СЕТ СН'!$F$13</f>
        <v>0</v>
      </c>
      <c r="M345" s="36">
        <f>SUMIFS(СВЦЭМ!$J$40:$J$783,СВЦЭМ!$A$40:$A$783,$A345,СВЦЭМ!$B$39:$B$782,M$331)+'СЕТ СН'!$F$13</f>
        <v>0</v>
      </c>
      <c r="N345" s="36">
        <f>SUMIFS(СВЦЭМ!$J$40:$J$783,СВЦЭМ!$A$40:$A$783,$A345,СВЦЭМ!$B$39:$B$782,N$331)+'СЕТ СН'!$F$13</f>
        <v>0</v>
      </c>
      <c r="O345" s="36">
        <f>SUMIFS(СВЦЭМ!$J$40:$J$783,СВЦЭМ!$A$40:$A$783,$A345,СВЦЭМ!$B$39:$B$782,O$331)+'СЕТ СН'!$F$13</f>
        <v>0</v>
      </c>
      <c r="P345" s="36">
        <f>SUMIFS(СВЦЭМ!$J$40:$J$783,СВЦЭМ!$A$40:$A$783,$A345,СВЦЭМ!$B$39:$B$782,P$331)+'СЕТ СН'!$F$13</f>
        <v>0</v>
      </c>
      <c r="Q345" s="36">
        <f>SUMIFS(СВЦЭМ!$J$40:$J$783,СВЦЭМ!$A$40:$A$783,$A345,СВЦЭМ!$B$39:$B$782,Q$331)+'СЕТ СН'!$F$13</f>
        <v>0</v>
      </c>
      <c r="R345" s="36">
        <f>SUMIFS(СВЦЭМ!$J$40:$J$783,СВЦЭМ!$A$40:$A$783,$A345,СВЦЭМ!$B$39:$B$782,R$331)+'СЕТ СН'!$F$13</f>
        <v>0</v>
      </c>
      <c r="S345" s="36">
        <f>SUMIFS(СВЦЭМ!$J$40:$J$783,СВЦЭМ!$A$40:$A$783,$A345,СВЦЭМ!$B$39:$B$782,S$331)+'СЕТ СН'!$F$13</f>
        <v>0</v>
      </c>
      <c r="T345" s="36">
        <f>SUMIFS(СВЦЭМ!$J$40:$J$783,СВЦЭМ!$A$40:$A$783,$A345,СВЦЭМ!$B$39:$B$782,T$331)+'СЕТ СН'!$F$13</f>
        <v>0</v>
      </c>
      <c r="U345" s="36">
        <f>SUMIFS(СВЦЭМ!$J$40:$J$783,СВЦЭМ!$A$40:$A$783,$A345,СВЦЭМ!$B$39:$B$782,U$331)+'СЕТ СН'!$F$13</f>
        <v>0</v>
      </c>
      <c r="V345" s="36">
        <f>SUMIFS(СВЦЭМ!$J$40:$J$783,СВЦЭМ!$A$40:$A$783,$A345,СВЦЭМ!$B$39:$B$782,V$331)+'СЕТ СН'!$F$13</f>
        <v>0</v>
      </c>
      <c r="W345" s="36">
        <f>SUMIFS(СВЦЭМ!$J$40:$J$783,СВЦЭМ!$A$40:$A$783,$A345,СВЦЭМ!$B$39:$B$782,W$331)+'СЕТ СН'!$F$13</f>
        <v>0</v>
      </c>
      <c r="X345" s="36">
        <f>SUMIFS(СВЦЭМ!$J$40:$J$783,СВЦЭМ!$A$40:$A$783,$A345,СВЦЭМ!$B$39:$B$782,X$331)+'СЕТ СН'!$F$13</f>
        <v>0</v>
      </c>
      <c r="Y345" s="36">
        <f>SUMIFS(СВЦЭМ!$J$40:$J$783,СВЦЭМ!$A$40:$A$783,$A345,СВЦЭМ!$B$39:$B$782,Y$331)+'СЕТ СН'!$F$13</f>
        <v>0</v>
      </c>
    </row>
    <row r="346" spans="1:25" ht="15.75" hidden="1" x14ac:dyDescent="0.2">
      <c r="A346" s="35">
        <f t="shared" si="9"/>
        <v>45000</v>
      </c>
      <c r="B346" s="36">
        <f>SUMIFS(СВЦЭМ!$J$40:$J$783,СВЦЭМ!$A$40:$A$783,$A346,СВЦЭМ!$B$39:$B$782,B$331)+'СЕТ СН'!$F$13</f>
        <v>0</v>
      </c>
      <c r="C346" s="36">
        <f>SUMIFS(СВЦЭМ!$J$40:$J$783,СВЦЭМ!$A$40:$A$783,$A346,СВЦЭМ!$B$39:$B$782,C$331)+'СЕТ СН'!$F$13</f>
        <v>0</v>
      </c>
      <c r="D346" s="36">
        <f>SUMIFS(СВЦЭМ!$J$40:$J$783,СВЦЭМ!$A$40:$A$783,$A346,СВЦЭМ!$B$39:$B$782,D$331)+'СЕТ СН'!$F$13</f>
        <v>0</v>
      </c>
      <c r="E346" s="36">
        <f>SUMIFS(СВЦЭМ!$J$40:$J$783,СВЦЭМ!$A$40:$A$783,$A346,СВЦЭМ!$B$39:$B$782,E$331)+'СЕТ СН'!$F$13</f>
        <v>0</v>
      </c>
      <c r="F346" s="36">
        <f>SUMIFS(СВЦЭМ!$J$40:$J$783,СВЦЭМ!$A$40:$A$783,$A346,СВЦЭМ!$B$39:$B$782,F$331)+'СЕТ СН'!$F$13</f>
        <v>0</v>
      </c>
      <c r="G346" s="36">
        <f>SUMIFS(СВЦЭМ!$J$40:$J$783,СВЦЭМ!$A$40:$A$783,$A346,СВЦЭМ!$B$39:$B$782,G$331)+'СЕТ СН'!$F$13</f>
        <v>0</v>
      </c>
      <c r="H346" s="36">
        <f>SUMIFS(СВЦЭМ!$J$40:$J$783,СВЦЭМ!$A$40:$A$783,$A346,СВЦЭМ!$B$39:$B$782,H$331)+'СЕТ СН'!$F$13</f>
        <v>0</v>
      </c>
      <c r="I346" s="36">
        <f>SUMIFS(СВЦЭМ!$J$40:$J$783,СВЦЭМ!$A$40:$A$783,$A346,СВЦЭМ!$B$39:$B$782,I$331)+'СЕТ СН'!$F$13</f>
        <v>0</v>
      </c>
      <c r="J346" s="36">
        <f>SUMIFS(СВЦЭМ!$J$40:$J$783,СВЦЭМ!$A$40:$A$783,$A346,СВЦЭМ!$B$39:$B$782,J$331)+'СЕТ СН'!$F$13</f>
        <v>0</v>
      </c>
      <c r="K346" s="36">
        <f>SUMIFS(СВЦЭМ!$J$40:$J$783,СВЦЭМ!$A$40:$A$783,$A346,СВЦЭМ!$B$39:$B$782,K$331)+'СЕТ СН'!$F$13</f>
        <v>0</v>
      </c>
      <c r="L346" s="36">
        <f>SUMIFS(СВЦЭМ!$J$40:$J$783,СВЦЭМ!$A$40:$A$783,$A346,СВЦЭМ!$B$39:$B$782,L$331)+'СЕТ СН'!$F$13</f>
        <v>0</v>
      </c>
      <c r="M346" s="36">
        <f>SUMIFS(СВЦЭМ!$J$40:$J$783,СВЦЭМ!$A$40:$A$783,$A346,СВЦЭМ!$B$39:$B$782,M$331)+'СЕТ СН'!$F$13</f>
        <v>0</v>
      </c>
      <c r="N346" s="36">
        <f>SUMIFS(СВЦЭМ!$J$40:$J$783,СВЦЭМ!$A$40:$A$783,$A346,СВЦЭМ!$B$39:$B$782,N$331)+'СЕТ СН'!$F$13</f>
        <v>0</v>
      </c>
      <c r="O346" s="36">
        <f>SUMIFS(СВЦЭМ!$J$40:$J$783,СВЦЭМ!$A$40:$A$783,$A346,СВЦЭМ!$B$39:$B$782,O$331)+'СЕТ СН'!$F$13</f>
        <v>0</v>
      </c>
      <c r="P346" s="36">
        <f>SUMIFS(СВЦЭМ!$J$40:$J$783,СВЦЭМ!$A$40:$A$783,$A346,СВЦЭМ!$B$39:$B$782,P$331)+'СЕТ СН'!$F$13</f>
        <v>0</v>
      </c>
      <c r="Q346" s="36">
        <f>SUMIFS(СВЦЭМ!$J$40:$J$783,СВЦЭМ!$A$40:$A$783,$A346,СВЦЭМ!$B$39:$B$782,Q$331)+'СЕТ СН'!$F$13</f>
        <v>0</v>
      </c>
      <c r="R346" s="36">
        <f>SUMIFS(СВЦЭМ!$J$40:$J$783,СВЦЭМ!$A$40:$A$783,$A346,СВЦЭМ!$B$39:$B$782,R$331)+'СЕТ СН'!$F$13</f>
        <v>0</v>
      </c>
      <c r="S346" s="36">
        <f>SUMIFS(СВЦЭМ!$J$40:$J$783,СВЦЭМ!$A$40:$A$783,$A346,СВЦЭМ!$B$39:$B$782,S$331)+'СЕТ СН'!$F$13</f>
        <v>0</v>
      </c>
      <c r="T346" s="36">
        <f>SUMIFS(СВЦЭМ!$J$40:$J$783,СВЦЭМ!$A$40:$A$783,$A346,СВЦЭМ!$B$39:$B$782,T$331)+'СЕТ СН'!$F$13</f>
        <v>0</v>
      </c>
      <c r="U346" s="36">
        <f>SUMIFS(СВЦЭМ!$J$40:$J$783,СВЦЭМ!$A$40:$A$783,$A346,СВЦЭМ!$B$39:$B$782,U$331)+'СЕТ СН'!$F$13</f>
        <v>0</v>
      </c>
      <c r="V346" s="36">
        <f>SUMIFS(СВЦЭМ!$J$40:$J$783,СВЦЭМ!$A$40:$A$783,$A346,СВЦЭМ!$B$39:$B$782,V$331)+'СЕТ СН'!$F$13</f>
        <v>0</v>
      </c>
      <c r="W346" s="36">
        <f>SUMIFS(СВЦЭМ!$J$40:$J$783,СВЦЭМ!$A$40:$A$783,$A346,СВЦЭМ!$B$39:$B$782,W$331)+'СЕТ СН'!$F$13</f>
        <v>0</v>
      </c>
      <c r="X346" s="36">
        <f>SUMIFS(СВЦЭМ!$J$40:$J$783,СВЦЭМ!$A$40:$A$783,$A346,СВЦЭМ!$B$39:$B$782,X$331)+'СЕТ СН'!$F$13</f>
        <v>0</v>
      </c>
      <c r="Y346" s="36">
        <f>SUMIFS(СВЦЭМ!$J$40:$J$783,СВЦЭМ!$A$40:$A$783,$A346,СВЦЭМ!$B$39:$B$782,Y$331)+'СЕТ СН'!$F$13</f>
        <v>0</v>
      </c>
    </row>
    <row r="347" spans="1:25" ht="15.75" hidden="1" x14ac:dyDescent="0.2">
      <c r="A347" s="35">
        <f t="shared" si="9"/>
        <v>45001</v>
      </c>
      <c r="B347" s="36">
        <f>SUMIFS(СВЦЭМ!$J$40:$J$783,СВЦЭМ!$A$40:$A$783,$A347,СВЦЭМ!$B$39:$B$782,B$331)+'СЕТ СН'!$F$13</f>
        <v>0</v>
      </c>
      <c r="C347" s="36">
        <f>SUMIFS(СВЦЭМ!$J$40:$J$783,СВЦЭМ!$A$40:$A$783,$A347,СВЦЭМ!$B$39:$B$782,C$331)+'СЕТ СН'!$F$13</f>
        <v>0</v>
      </c>
      <c r="D347" s="36">
        <f>SUMIFS(СВЦЭМ!$J$40:$J$783,СВЦЭМ!$A$40:$A$783,$A347,СВЦЭМ!$B$39:$B$782,D$331)+'СЕТ СН'!$F$13</f>
        <v>0</v>
      </c>
      <c r="E347" s="36">
        <f>SUMIFS(СВЦЭМ!$J$40:$J$783,СВЦЭМ!$A$40:$A$783,$A347,СВЦЭМ!$B$39:$B$782,E$331)+'СЕТ СН'!$F$13</f>
        <v>0</v>
      </c>
      <c r="F347" s="36">
        <f>SUMIFS(СВЦЭМ!$J$40:$J$783,СВЦЭМ!$A$40:$A$783,$A347,СВЦЭМ!$B$39:$B$782,F$331)+'СЕТ СН'!$F$13</f>
        <v>0</v>
      </c>
      <c r="G347" s="36">
        <f>SUMIFS(СВЦЭМ!$J$40:$J$783,СВЦЭМ!$A$40:$A$783,$A347,СВЦЭМ!$B$39:$B$782,G$331)+'СЕТ СН'!$F$13</f>
        <v>0</v>
      </c>
      <c r="H347" s="36">
        <f>SUMIFS(СВЦЭМ!$J$40:$J$783,СВЦЭМ!$A$40:$A$783,$A347,СВЦЭМ!$B$39:$B$782,H$331)+'СЕТ СН'!$F$13</f>
        <v>0</v>
      </c>
      <c r="I347" s="36">
        <f>SUMIFS(СВЦЭМ!$J$40:$J$783,СВЦЭМ!$A$40:$A$783,$A347,СВЦЭМ!$B$39:$B$782,I$331)+'СЕТ СН'!$F$13</f>
        <v>0</v>
      </c>
      <c r="J347" s="36">
        <f>SUMIFS(СВЦЭМ!$J$40:$J$783,СВЦЭМ!$A$40:$A$783,$A347,СВЦЭМ!$B$39:$B$782,J$331)+'СЕТ СН'!$F$13</f>
        <v>0</v>
      </c>
      <c r="K347" s="36">
        <f>SUMIFS(СВЦЭМ!$J$40:$J$783,СВЦЭМ!$A$40:$A$783,$A347,СВЦЭМ!$B$39:$B$782,K$331)+'СЕТ СН'!$F$13</f>
        <v>0</v>
      </c>
      <c r="L347" s="36">
        <f>SUMIFS(СВЦЭМ!$J$40:$J$783,СВЦЭМ!$A$40:$A$783,$A347,СВЦЭМ!$B$39:$B$782,L$331)+'СЕТ СН'!$F$13</f>
        <v>0</v>
      </c>
      <c r="M347" s="36">
        <f>SUMIFS(СВЦЭМ!$J$40:$J$783,СВЦЭМ!$A$40:$A$783,$A347,СВЦЭМ!$B$39:$B$782,M$331)+'СЕТ СН'!$F$13</f>
        <v>0</v>
      </c>
      <c r="N347" s="36">
        <f>SUMIFS(СВЦЭМ!$J$40:$J$783,СВЦЭМ!$A$40:$A$783,$A347,СВЦЭМ!$B$39:$B$782,N$331)+'СЕТ СН'!$F$13</f>
        <v>0</v>
      </c>
      <c r="O347" s="36">
        <f>SUMIFS(СВЦЭМ!$J$40:$J$783,СВЦЭМ!$A$40:$A$783,$A347,СВЦЭМ!$B$39:$B$782,O$331)+'СЕТ СН'!$F$13</f>
        <v>0</v>
      </c>
      <c r="P347" s="36">
        <f>SUMIFS(СВЦЭМ!$J$40:$J$783,СВЦЭМ!$A$40:$A$783,$A347,СВЦЭМ!$B$39:$B$782,P$331)+'СЕТ СН'!$F$13</f>
        <v>0</v>
      </c>
      <c r="Q347" s="36">
        <f>SUMIFS(СВЦЭМ!$J$40:$J$783,СВЦЭМ!$A$40:$A$783,$A347,СВЦЭМ!$B$39:$B$782,Q$331)+'СЕТ СН'!$F$13</f>
        <v>0</v>
      </c>
      <c r="R347" s="36">
        <f>SUMIFS(СВЦЭМ!$J$40:$J$783,СВЦЭМ!$A$40:$A$783,$A347,СВЦЭМ!$B$39:$B$782,R$331)+'СЕТ СН'!$F$13</f>
        <v>0</v>
      </c>
      <c r="S347" s="36">
        <f>SUMIFS(СВЦЭМ!$J$40:$J$783,СВЦЭМ!$A$40:$A$783,$A347,СВЦЭМ!$B$39:$B$782,S$331)+'СЕТ СН'!$F$13</f>
        <v>0</v>
      </c>
      <c r="T347" s="36">
        <f>SUMIFS(СВЦЭМ!$J$40:$J$783,СВЦЭМ!$A$40:$A$783,$A347,СВЦЭМ!$B$39:$B$782,T$331)+'СЕТ СН'!$F$13</f>
        <v>0</v>
      </c>
      <c r="U347" s="36">
        <f>SUMIFS(СВЦЭМ!$J$40:$J$783,СВЦЭМ!$A$40:$A$783,$A347,СВЦЭМ!$B$39:$B$782,U$331)+'СЕТ СН'!$F$13</f>
        <v>0</v>
      </c>
      <c r="V347" s="36">
        <f>SUMIFS(СВЦЭМ!$J$40:$J$783,СВЦЭМ!$A$40:$A$783,$A347,СВЦЭМ!$B$39:$B$782,V$331)+'СЕТ СН'!$F$13</f>
        <v>0</v>
      </c>
      <c r="W347" s="36">
        <f>SUMIFS(СВЦЭМ!$J$40:$J$783,СВЦЭМ!$A$40:$A$783,$A347,СВЦЭМ!$B$39:$B$782,W$331)+'СЕТ СН'!$F$13</f>
        <v>0</v>
      </c>
      <c r="X347" s="36">
        <f>SUMIFS(СВЦЭМ!$J$40:$J$783,СВЦЭМ!$A$40:$A$783,$A347,СВЦЭМ!$B$39:$B$782,X$331)+'СЕТ СН'!$F$13</f>
        <v>0</v>
      </c>
      <c r="Y347" s="36">
        <f>SUMIFS(СВЦЭМ!$J$40:$J$783,СВЦЭМ!$A$40:$A$783,$A347,СВЦЭМ!$B$39:$B$782,Y$331)+'СЕТ СН'!$F$13</f>
        <v>0</v>
      </c>
    </row>
    <row r="348" spans="1:25" ht="15.75" hidden="1" x14ac:dyDescent="0.2">
      <c r="A348" s="35">
        <f t="shared" si="9"/>
        <v>45002</v>
      </c>
      <c r="B348" s="36">
        <f>SUMIFS(СВЦЭМ!$J$40:$J$783,СВЦЭМ!$A$40:$A$783,$A348,СВЦЭМ!$B$39:$B$782,B$331)+'СЕТ СН'!$F$13</f>
        <v>0</v>
      </c>
      <c r="C348" s="36">
        <f>SUMIFS(СВЦЭМ!$J$40:$J$783,СВЦЭМ!$A$40:$A$783,$A348,СВЦЭМ!$B$39:$B$782,C$331)+'СЕТ СН'!$F$13</f>
        <v>0</v>
      </c>
      <c r="D348" s="36">
        <f>SUMIFS(СВЦЭМ!$J$40:$J$783,СВЦЭМ!$A$40:$A$783,$A348,СВЦЭМ!$B$39:$B$782,D$331)+'СЕТ СН'!$F$13</f>
        <v>0</v>
      </c>
      <c r="E348" s="36">
        <f>SUMIFS(СВЦЭМ!$J$40:$J$783,СВЦЭМ!$A$40:$A$783,$A348,СВЦЭМ!$B$39:$B$782,E$331)+'СЕТ СН'!$F$13</f>
        <v>0</v>
      </c>
      <c r="F348" s="36">
        <f>SUMIFS(СВЦЭМ!$J$40:$J$783,СВЦЭМ!$A$40:$A$783,$A348,СВЦЭМ!$B$39:$B$782,F$331)+'СЕТ СН'!$F$13</f>
        <v>0</v>
      </c>
      <c r="G348" s="36">
        <f>SUMIFS(СВЦЭМ!$J$40:$J$783,СВЦЭМ!$A$40:$A$783,$A348,СВЦЭМ!$B$39:$B$782,G$331)+'СЕТ СН'!$F$13</f>
        <v>0</v>
      </c>
      <c r="H348" s="36">
        <f>SUMIFS(СВЦЭМ!$J$40:$J$783,СВЦЭМ!$A$40:$A$783,$A348,СВЦЭМ!$B$39:$B$782,H$331)+'СЕТ СН'!$F$13</f>
        <v>0</v>
      </c>
      <c r="I348" s="36">
        <f>SUMIFS(СВЦЭМ!$J$40:$J$783,СВЦЭМ!$A$40:$A$783,$A348,СВЦЭМ!$B$39:$B$782,I$331)+'СЕТ СН'!$F$13</f>
        <v>0</v>
      </c>
      <c r="J348" s="36">
        <f>SUMIFS(СВЦЭМ!$J$40:$J$783,СВЦЭМ!$A$40:$A$783,$A348,СВЦЭМ!$B$39:$B$782,J$331)+'СЕТ СН'!$F$13</f>
        <v>0</v>
      </c>
      <c r="K348" s="36">
        <f>SUMIFS(СВЦЭМ!$J$40:$J$783,СВЦЭМ!$A$40:$A$783,$A348,СВЦЭМ!$B$39:$B$782,K$331)+'СЕТ СН'!$F$13</f>
        <v>0</v>
      </c>
      <c r="L348" s="36">
        <f>SUMIFS(СВЦЭМ!$J$40:$J$783,СВЦЭМ!$A$40:$A$783,$A348,СВЦЭМ!$B$39:$B$782,L$331)+'СЕТ СН'!$F$13</f>
        <v>0</v>
      </c>
      <c r="M348" s="36">
        <f>SUMIFS(СВЦЭМ!$J$40:$J$783,СВЦЭМ!$A$40:$A$783,$A348,СВЦЭМ!$B$39:$B$782,M$331)+'СЕТ СН'!$F$13</f>
        <v>0</v>
      </c>
      <c r="N348" s="36">
        <f>SUMIFS(СВЦЭМ!$J$40:$J$783,СВЦЭМ!$A$40:$A$783,$A348,СВЦЭМ!$B$39:$B$782,N$331)+'СЕТ СН'!$F$13</f>
        <v>0</v>
      </c>
      <c r="O348" s="36">
        <f>SUMIFS(СВЦЭМ!$J$40:$J$783,СВЦЭМ!$A$40:$A$783,$A348,СВЦЭМ!$B$39:$B$782,O$331)+'СЕТ СН'!$F$13</f>
        <v>0</v>
      </c>
      <c r="P348" s="36">
        <f>SUMIFS(СВЦЭМ!$J$40:$J$783,СВЦЭМ!$A$40:$A$783,$A348,СВЦЭМ!$B$39:$B$782,P$331)+'СЕТ СН'!$F$13</f>
        <v>0</v>
      </c>
      <c r="Q348" s="36">
        <f>SUMIFS(СВЦЭМ!$J$40:$J$783,СВЦЭМ!$A$40:$A$783,$A348,СВЦЭМ!$B$39:$B$782,Q$331)+'СЕТ СН'!$F$13</f>
        <v>0</v>
      </c>
      <c r="R348" s="36">
        <f>SUMIFS(СВЦЭМ!$J$40:$J$783,СВЦЭМ!$A$40:$A$783,$A348,СВЦЭМ!$B$39:$B$782,R$331)+'СЕТ СН'!$F$13</f>
        <v>0</v>
      </c>
      <c r="S348" s="36">
        <f>SUMIFS(СВЦЭМ!$J$40:$J$783,СВЦЭМ!$A$40:$A$783,$A348,СВЦЭМ!$B$39:$B$782,S$331)+'СЕТ СН'!$F$13</f>
        <v>0</v>
      </c>
      <c r="T348" s="36">
        <f>SUMIFS(СВЦЭМ!$J$40:$J$783,СВЦЭМ!$A$40:$A$783,$A348,СВЦЭМ!$B$39:$B$782,T$331)+'СЕТ СН'!$F$13</f>
        <v>0</v>
      </c>
      <c r="U348" s="36">
        <f>SUMIFS(СВЦЭМ!$J$40:$J$783,СВЦЭМ!$A$40:$A$783,$A348,СВЦЭМ!$B$39:$B$782,U$331)+'СЕТ СН'!$F$13</f>
        <v>0</v>
      </c>
      <c r="V348" s="36">
        <f>SUMIFS(СВЦЭМ!$J$40:$J$783,СВЦЭМ!$A$40:$A$783,$A348,СВЦЭМ!$B$39:$B$782,V$331)+'СЕТ СН'!$F$13</f>
        <v>0</v>
      </c>
      <c r="W348" s="36">
        <f>SUMIFS(СВЦЭМ!$J$40:$J$783,СВЦЭМ!$A$40:$A$783,$A348,СВЦЭМ!$B$39:$B$782,W$331)+'СЕТ СН'!$F$13</f>
        <v>0</v>
      </c>
      <c r="X348" s="36">
        <f>SUMIFS(СВЦЭМ!$J$40:$J$783,СВЦЭМ!$A$40:$A$783,$A348,СВЦЭМ!$B$39:$B$782,X$331)+'СЕТ СН'!$F$13</f>
        <v>0</v>
      </c>
      <c r="Y348" s="36">
        <f>SUMIFS(СВЦЭМ!$J$40:$J$783,СВЦЭМ!$A$40:$A$783,$A348,СВЦЭМ!$B$39:$B$782,Y$331)+'СЕТ СН'!$F$13</f>
        <v>0</v>
      </c>
    </row>
    <row r="349" spans="1:25" ht="15.75" hidden="1" x14ac:dyDescent="0.2">
      <c r="A349" s="35">
        <f t="shared" si="9"/>
        <v>45003</v>
      </c>
      <c r="B349" s="36">
        <f>SUMIFS(СВЦЭМ!$J$40:$J$783,СВЦЭМ!$A$40:$A$783,$A349,СВЦЭМ!$B$39:$B$782,B$331)+'СЕТ СН'!$F$13</f>
        <v>0</v>
      </c>
      <c r="C349" s="36">
        <f>SUMIFS(СВЦЭМ!$J$40:$J$783,СВЦЭМ!$A$40:$A$783,$A349,СВЦЭМ!$B$39:$B$782,C$331)+'СЕТ СН'!$F$13</f>
        <v>0</v>
      </c>
      <c r="D349" s="36">
        <f>SUMIFS(СВЦЭМ!$J$40:$J$783,СВЦЭМ!$A$40:$A$783,$A349,СВЦЭМ!$B$39:$B$782,D$331)+'СЕТ СН'!$F$13</f>
        <v>0</v>
      </c>
      <c r="E349" s="36">
        <f>SUMIFS(СВЦЭМ!$J$40:$J$783,СВЦЭМ!$A$40:$A$783,$A349,СВЦЭМ!$B$39:$B$782,E$331)+'СЕТ СН'!$F$13</f>
        <v>0</v>
      </c>
      <c r="F349" s="36">
        <f>SUMIFS(СВЦЭМ!$J$40:$J$783,СВЦЭМ!$A$40:$A$783,$A349,СВЦЭМ!$B$39:$B$782,F$331)+'СЕТ СН'!$F$13</f>
        <v>0</v>
      </c>
      <c r="G349" s="36">
        <f>SUMIFS(СВЦЭМ!$J$40:$J$783,СВЦЭМ!$A$40:$A$783,$A349,СВЦЭМ!$B$39:$B$782,G$331)+'СЕТ СН'!$F$13</f>
        <v>0</v>
      </c>
      <c r="H349" s="36">
        <f>SUMIFS(СВЦЭМ!$J$40:$J$783,СВЦЭМ!$A$40:$A$783,$A349,СВЦЭМ!$B$39:$B$782,H$331)+'СЕТ СН'!$F$13</f>
        <v>0</v>
      </c>
      <c r="I349" s="36">
        <f>SUMIFS(СВЦЭМ!$J$40:$J$783,СВЦЭМ!$A$40:$A$783,$A349,СВЦЭМ!$B$39:$B$782,I$331)+'СЕТ СН'!$F$13</f>
        <v>0</v>
      </c>
      <c r="J349" s="36">
        <f>SUMIFS(СВЦЭМ!$J$40:$J$783,СВЦЭМ!$A$40:$A$783,$A349,СВЦЭМ!$B$39:$B$782,J$331)+'СЕТ СН'!$F$13</f>
        <v>0</v>
      </c>
      <c r="K349" s="36">
        <f>SUMIFS(СВЦЭМ!$J$40:$J$783,СВЦЭМ!$A$40:$A$783,$A349,СВЦЭМ!$B$39:$B$782,K$331)+'СЕТ СН'!$F$13</f>
        <v>0</v>
      </c>
      <c r="L349" s="36">
        <f>SUMIFS(СВЦЭМ!$J$40:$J$783,СВЦЭМ!$A$40:$A$783,$A349,СВЦЭМ!$B$39:$B$782,L$331)+'СЕТ СН'!$F$13</f>
        <v>0</v>
      </c>
      <c r="M349" s="36">
        <f>SUMIFS(СВЦЭМ!$J$40:$J$783,СВЦЭМ!$A$40:$A$783,$A349,СВЦЭМ!$B$39:$B$782,M$331)+'СЕТ СН'!$F$13</f>
        <v>0</v>
      </c>
      <c r="N349" s="36">
        <f>SUMIFS(СВЦЭМ!$J$40:$J$783,СВЦЭМ!$A$40:$A$783,$A349,СВЦЭМ!$B$39:$B$782,N$331)+'СЕТ СН'!$F$13</f>
        <v>0</v>
      </c>
      <c r="O349" s="36">
        <f>SUMIFS(СВЦЭМ!$J$40:$J$783,СВЦЭМ!$A$40:$A$783,$A349,СВЦЭМ!$B$39:$B$782,O$331)+'СЕТ СН'!$F$13</f>
        <v>0</v>
      </c>
      <c r="P349" s="36">
        <f>SUMIFS(СВЦЭМ!$J$40:$J$783,СВЦЭМ!$A$40:$A$783,$A349,СВЦЭМ!$B$39:$B$782,P$331)+'СЕТ СН'!$F$13</f>
        <v>0</v>
      </c>
      <c r="Q349" s="36">
        <f>SUMIFS(СВЦЭМ!$J$40:$J$783,СВЦЭМ!$A$40:$A$783,$A349,СВЦЭМ!$B$39:$B$782,Q$331)+'СЕТ СН'!$F$13</f>
        <v>0</v>
      </c>
      <c r="R349" s="36">
        <f>SUMIFS(СВЦЭМ!$J$40:$J$783,СВЦЭМ!$A$40:$A$783,$A349,СВЦЭМ!$B$39:$B$782,R$331)+'СЕТ СН'!$F$13</f>
        <v>0</v>
      </c>
      <c r="S349" s="36">
        <f>SUMIFS(СВЦЭМ!$J$40:$J$783,СВЦЭМ!$A$40:$A$783,$A349,СВЦЭМ!$B$39:$B$782,S$331)+'СЕТ СН'!$F$13</f>
        <v>0</v>
      </c>
      <c r="T349" s="36">
        <f>SUMIFS(СВЦЭМ!$J$40:$J$783,СВЦЭМ!$A$40:$A$783,$A349,СВЦЭМ!$B$39:$B$782,T$331)+'СЕТ СН'!$F$13</f>
        <v>0</v>
      </c>
      <c r="U349" s="36">
        <f>SUMIFS(СВЦЭМ!$J$40:$J$783,СВЦЭМ!$A$40:$A$783,$A349,СВЦЭМ!$B$39:$B$782,U$331)+'СЕТ СН'!$F$13</f>
        <v>0</v>
      </c>
      <c r="V349" s="36">
        <f>SUMIFS(СВЦЭМ!$J$40:$J$783,СВЦЭМ!$A$40:$A$783,$A349,СВЦЭМ!$B$39:$B$782,V$331)+'СЕТ СН'!$F$13</f>
        <v>0</v>
      </c>
      <c r="W349" s="36">
        <f>SUMIFS(СВЦЭМ!$J$40:$J$783,СВЦЭМ!$A$40:$A$783,$A349,СВЦЭМ!$B$39:$B$782,W$331)+'СЕТ СН'!$F$13</f>
        <v>0</v>
      </c>
      <c r="X349" s="36">
        <f>SUMIFS(СВЦЭМ!$J$40:$J$783,СВЦЭМ!$A$40:$A$783,$A349,СВЦЭМ!$B$39:$B$782,X$331)+'СЕТ СН'!$F$13</f>
        <v>0</v>
      </c>
      <c r="Y349" s="36">
        <f>SUMIFS(СВЦЭМ!$J$40:$J$783,СВЦЭМ!$A$40:$A$783,$A349,СВЦЭМ!$B$39:$B$782,Y$331)+'СЕТ СН'!$F$13</f>
        <v>0</v>
      </c>
    </row>
    <row r="350" spans="1:25" ht="15.75" hidden="1" x14ac:dyDescent="0.2">
      <c r="A350" s="35">
        <f t="shared" si="9"/>
        <v>45004</v>
      </c>
      <c r="B350" s="36">
        <f>SUMIFS(СВЦЭМ!$J$40:$J$783,СВЦЭМ!$A$40:$A$783,$A350,СВЦЭМ!$B$39:$B$782,B$331)+'СЕТ СН'!$F$13</f>
        <v>0</v>
      </c>
      <c r="C350" s="36">
        <f>SUMIFS(СВЦЭМ!$J$40:$J$783,СВЦЭМ!$A$40:$A$783,$A350,СВЦЭМ!$B$39:$B$782,C$331)+'СЕТ СН'!$F$13</f>
        <v>0</v>
      </c>
      <c r="D350" s="36">
        <f>SUMIFS(СВЦЭМ!$J$40:$J$783,СВЦЭМ!$A$40:$A$783,$A350,СВЦЭМ!$B$39:$B$782,D$331)+'СЕТ СН'!$F$13</f>
        <v>0</v>
      </c>
      <c r="E350" s="36">
        <f>SUMIFS(СВЦЭМ!$J$40:$J$783,СВЦЭМ!$A$40:$A$783,$A350,СВЦЭМ!$B$39:$B$782,E$331)+'СЕТ СН'!$F$13</f>
        <v>0</v>
      </c>
      <c r="F350" s="36">
        <f>SUMIFS(СВЦЭМ!$J$40:$J$783,СВЦЭМ!$A$40:$A$783,$A350,СВЦЭМ!$B$39:$B$782,F$331)+'СЕТ СН'!$F$13</f>
        <v>0</v>
      </c>
      <c r="G350" s="36">
        <f>SUMIFS(СВЦЭМ!$J$40:$J$783,СВЦЭМ!$A$40:$A$783,$A350,СВЦЭМ!$B$39:$B$782,G$331)+'СЕТ СН'!$F$13</f>
        <v>0</v>
      </c>
      <c r="H350" s="36">
        <f>SUMIFS(СВЦЭМ!$J$40:$J$783,СВЦЭМ!$A$40:$A$783,$A350,СВЦЭМ!$B$39:$B$782,H$331)+'СЕТ СН'!$F$13</f>
        <v>0</v>
      </c>
      <c r="I350" s="36">
        <f>SUMIFS(СВЦЭМ!$J$40:$J$783,СВЦЭМ!$A$40:$A$783,$A350,СВЦЭМ!$B$39:$B$782,I$331)+'СЕТ СН'!$F$13</f>
        <v>0</v>
      </c>
      <c r="J350" s="36">
        <f>SUMIFS(СВЦЭМ!$J$40:$J$783,СВЦЭМ!$A$40:$A$783,$A350,СВЦЭМ!$B$39:$B$782,J$331)+'СЕТ СН'!$F$13</f>
        <v>0</v>
      </c>
      <c r="K350" s="36">
        <f>SUMIFS(СВЦЭМ!$J$40:$J$783,СВЦЭМ!$A$40:$A$783,$A350,СВЦЭМ!$B$39:$B$782,K$331)+'СЕТ СН'!$F$13</f>
        <v>0</v>
      </c>
      <c r="L350" s="36">
        <f>SUMIFS(СВЦЭМ!$J$40:$J$783,СВЦЭМ!$A$40:$A$783,$A350,СВЦЭМ!$B$39:$B$782,L$331)+'СЕТ СН'!$F$13</f>
        <v>0</v>
      </c>
      <c r="M350" s="36">
        <f>SUMIFS(СВЦЭМ!$J$40:$J$783,СВЦЭМ!$A$40:$A$783,$A350,СВЦЭМ!$B$39:$B$782,M$331)+'СЕТ СН'!$F$13</f>
        <v>0</v>
      </c>
      <c r="N350" s="36">
        <f>SUMIFS(СВЦЭМ!$J$40:$J$783,СВЦЭМ!$A$40:$A$783,$A350,СВЦЭМ!$B$39:$B$782,N$331)+'СЕТ СН'!$F$13</f>
        <v>0</v>
      </c>
      <c r="O350" s="36">
        <f>SUMIFS(СВЦЭМ!$J$40:$J$783,СВЦЭМ!$A$40:$A$783,$A350,СВЦЭМ!$B$39:$B$782,O$331)+'СЕТ СН'!$F$13</f>
        <v>0</v>
      </c>
      <c r="P350" s="36">
        <f>SUMIFS(СВЦЭМ!$J$40:$J$783,СВЦЭМ!$A$40:$A$783,$A350,СВЦЭМ!$B$39:$B$782,P$331)+'СЕТ СН'!$F$13</f>
        <v>0</v>
      </c>
      <c r="Q350" s="36">
        <f>SUMIFS(СВЦЭМ!$J$40:$J$783,СВЦЭМ!$A$40:$A$783,$A350,СВЦЭМ!$B$39:$B$782,Q$331)+'СЕТ СН'!$F$13</f>
        <v>0</v>
      </c>
      <c r="R350" s="36">
        <f>SUMIFS(СВЦЭМ!$J$40:$J$783,СВЦЭМ!$A$40:$A$783,$A350,СВЦЭМ!$B$39:$B$782,R$331)+'СЕТ СН'!$F$13</f>
        <v>0</v>
      </c>
      <c r="S350" s="36">
        <f>SUMIFS(СВЦЭМ!$J$40:$J$783,СВЦЭМ!$A$40:$A$783,$A350,СВЦЭМ!$B$39:$B$782,S$331)+'СЕТ СН'!$F$13</f>
        <v>0</v>
      </c>
      <c r="T350" s="36">
        <f>SUMIFS(СВЦЭМ!$J$40:$J$783,СВЦЭМ!$A$40:$A$783,$A350,СВЦЭМ!$B$39:$B$782,T$331)+'СЕТ СН'!$F$13</f>
        <v>0</v>
      </c>
      <c r="U350" s="36">
        <f>SUMIFS(СВЦЭМ!$J$40:$J$783,СВЦЭМ!$A$40:$A$783,$A350,СВЦЭМ!$B$39:$B$782,U$331)+'СЕТ СН'!$F$13</f>
        <v>0</v>
      </c>
      <c r="V350" s="36">
        <f>SUMIFS(СВЦЭМ!$J$40:$J$783,СВЦЭМ!$A$40:$A$783,$A350,СВЦЭМ!$B$39:$B$782,V$331)+'СЕТ СН'!$F$13</f>
        <v>0</v>
      </c>
      <c r="W350" s="36">
        <f>SUMIFS(СВЦЭМ!$J$40:$J$783,СВЦЭМ!$A$40:$A$783,$A350,СВЦЭМ!$B$39:$B$782,W$331)+'СЕТ СН'!$F$13</f>
        <v>0</v>
      </c>
      <c r="X350" s="36">
        <f>SUMIFS(СВЦЭМ!$J$40:$J$783,СВЦЭМ!$A$40:$A$783,$A350,СВЦЭМ!$B$39:$B$782,X$331)+'СЕТ СН'!$F$13</f>
        <v>0</v>
      </c>
      <c r="Y350" s="36">
        <f>SUMIFS(СВЦЭМ!$J$40:$J$783,СВЦЭМ!$A$40:$A$783,$A350,СВЦЭМ!$B$39:$B$782,Y$331)+'СЕТ СН'!$F$13</f>
        <v>0</v>
      </c>
    </row>
    <row r="351" spans="1:25" ht="15.75" hidden="1" x14ac:dyDescent="0.2">
      <c r="A351" s="35">
        <f t="shared" si="9"/>
        <v>45005</v>
      </c>
      <c r="B351" s="36">
        <f>SUMIFS(СВЦЭМ!$J$40:$J$783,СВЦЭМ!$A$40:$A$783,$A351,СВЦЭМ!$B$39:$B$782,B$331)+'СЕТ СН'!$F$13</f>
        <v>0</v>
      </c>
      <c r="C351" s="36">
        <f>SUMIFS(СВЦЭМ!$J$40:$J$783,СВЦЭМ!$A$40:$A$783,$A351,СВЦЭМ!$B$39:$B$782,C$331)+'СЕТ СН'!$F$13</f>
        <v>0</v>
      </c>
      <c r="D351" s="36">
        <f>SUMIFS(СВЦЭМ!$J$40:$J$783,СВЦЭМ!$A$40:$A$783,$A351,СВЦЭМ!$B$39:$B$782,D$331)+'СЕТ СН'!$F$13</f>
        <v>0</v>
      </c>
      <c r="E351" s="36">
        <f>SUMIFS(СВЦЭМ!$J$40:$J$783,СВЦЭМ!$A$40:$A$783,$A351,СВЦЭМ!$B$39:$B$782,E$331)+'СЕТ СН'!$F$13</f>
        <v>0</v>
      </c>
      <c r="F351" s="36">
        <f>SUMIFS(СВЦЭМ!$J$40:$J$783,СВЦЭМ!$A$40:$A$783,$A351,СВЦЭМ!$B$39:$B$782,F$331)+'СЕТ СН'!$F$13</f>
        <v>0</v>
      </c>
      <c r="G351" s="36">
        <f>SUMIFS(СВЦЭМ!$J$40:$J$783,СВЦЭМ!$A$40:$A$783,$A351,СВЦЭМ!$B$39:$B$782,G$331)+'СЕТ СН'!$F$13</f>
        <v>0</v>
      </c>
      <c r="H351" s="36">
        <f>SUMIFS(СВЦЭМ!$J$40:$J$783,СВЦЭМ!$A$40:$A$783,$A351,СВЦЭМ!$B$39:$B$782,H$331)+'СЕТ СН'!$F$13</f>
        <v>0</v>
      </c>
      <c r="I351" s="36">
        <f>SUMIFS(СВЦЭМ!$J$40:$J$783,СВЦЭМ!$A$40:$A$783,$A351,СВЦЭМ!$B$39:$B$782,I$331)+'СЕТ СН'!$F$13</f>
        <v>0</v>
      </c>
      <c r="J351" s="36">
        <f>SUMIFS(СВЦЭМ!$J$40:$J$783,СВЦЭМ!$A$40:$A$783,$A351,СВЦЭМ!$B$39:$B$782,J$331)+'СЕТ СН'!$F$13</f>
        <v>0</v>
      </c>
      <c r="K351" s="36">
        <f>SUMIFS(СВЦЭМ!$J$40:$J$783,СВЦЭМ!$A$40:$A$783,$A351,СВЦЭМ!$B$39:$B$782,K$331)+'СЕТ СН'!$F$13</f>
        <v>0</v>
      </c>
      <c r="L351" s="36">
        <f>SUMIFS(СВЦЭМ!$J$40:$J$783,СВЦЭМ!$A$40:$A$783,$A351,СВЦЭМ!$B$39:$B$782,L$331)+'СЕТ СН'!$F$13</f>
        <v>0</v>
      </c>
      <c r="M351" s="36">
        <f>SUMIFS(СВЦЭМ!$J$40:$J$783,СВЦЭМ!$A$40:$A$783,$A351,СВЦЭМ!$B$39:$B$782,M$331)+'СЕТ СН'!$F$13</f>
        <v>0</v>
      </c>
      <c r="N351" s="36">
        <f>SUMIFS(СВЦЭМ!$J$40:$J$783,СВЦЭМ!$A$40:$A$783,$A351,СВЦЭМ!$B$39:$B$782,N$331)+'СЕТ СН'!$F$13</f>
        <v>0</v>
      </c>
      <c r="O351" s="36">
        <f>SUMIFS(СВЦЭМ!$J$40:$J$783,СВЦЭМ!$A$40:$A$783,$A351,СВЦЭМ!$B$39:$B$782,O$331)+'СЕТ СН'!$F$13</f>
        <v>0</v>
      </c>
      <c r="P351" s="36">
        <f>SUMIFS(СВЦЭМ!$J$40:$J$783,СВЦЭМ!$A$40:$A$783,$A351,СВЦЭМ!$B$39:$B$782,P$331)+'СЕТ СН'!$F$13</f>
        <v>0</v>
      </c>
      <c r="Q351" s="36">
        <f>SUMIFS(СВЦЭМ!$J$40:$J$783,СВЦЭМ!$A$40:$A$783,$A351,СВЦЭМ!$B$39:$B$782,Q$331)+'СЕТ СН'!$F$13</f>
        <v>0</v>
      </c>
      <c r="R351" s="36">
        <f>SUMIFS(СВЦЭМ!$J$40:$J$783,СВЦЭМ!$A$40:$A$783,$A351,СВЦЭМ!$B$39:$B$782,R$331)+'СЕТ СН'!$F$13</f>
        <v>0</v>
      </c>
      <c r="S351" s="36">
        <f>SUMIFS(СВЦЭМ!$J$40:$J$783,СВЦЭМ!$A$40:$A$783,$A351,СВЦЭМ!$B$39:$B$782,S$331)+'СЕТ СН'!$F$13</f>
        <v>0</v>
      </c>
      <c r="T351" s="36">
        <f>SUMIFS(СВЦЭМ!$J$40:$J$783,СВЦЭМ!$A$40:$A$783,$A351,СВЦЭМ!$B$39:$B$782,T$331)+'СЕТ СН'!$F$13</f>
        <v>0</v>
      </c>
      <c r="U351" s="36">
        <f>SUMIFS(СВЦЭМ!$J$40:$J$783,СВЦЭМ!$A$40:$A$783,$A351,СВЦЭМ!$B$39:$B$782,U$331)+'СЕТ СН'!$F$13</f>
        <v>0</v>
      </c>
      <c r="V351" s="36">
        <f>SUMIFS(СВЦЭМ!$J$40:$J$783,СВЦЭМ!$A$40:$A$783,$A351,СВЦЭМ!$B$39:$B$782,V$331)+'СЕТ СН'!$F$13</f>
        <v>0</v>
      </c>
      <c r="W351" s="36">
        <f>SUMIFS(СВЦЭМ!$J$40:$J$783,СВЦЭМ!$A$40:$A$783,$A351,СВЦЭМ!$B$39:$B$782,W$331)+'СЕТ СН'!$F$13</f>
        <v>0</v>
      </c>
      <c r="X351" s="36">
        <f>SUMIFS(СВЦЭМ!$J$40:$J$783,СВЦЭМ!$A$40:$A$783,$A351,СВЦЭМ!$B$39:$B$782,X$331)+'СЕТ СН'!$F$13</f>
        <v>0</v>
      </c>
      <c r="Y351" s="36">
        <f>SUMIFS(СВЦЭМ!$J$40:$J$783,СВЦЭМ!$A$40:$A$783,$A351,СВЦЭМ!$B$39:$B$782,Y$331)+'СЕТ СН'!$F$13</f>
        <v>0</v>
      </c>
    </row>
    <row r="352" spans="1:25" ht="15.75" hidden="1" x14ac:dyDescent="0.2">
      <c r="A352" s="35">
        <f t="shared" si="9"/>
        <v>45006</v>
      </c>
      <c r="B352" s="36">
        <f>SUMIFS(СВЦЭМ!$J$40:$J$783,СВЦЭМ!$A$40:$A$783,$A352,СВЦЭМ!$B$39:$B$782,B$331)+'СЕТ СН'!$F$13</f>
        <v>0</v>
      </c>
      <c r="C352" s="36">
        <f>SUMIFS(СВЦЭМ!$J$40:$J$783,СВЦЭМ!$A$40:$A$783,$A352,СВЦЭМ!$B$39:$B$782,C$331)+'СЕТ СН'!$F$13</f>
        <v>0</v>
      </c>
      <c r="D352" s="36">
        <f>SUMIFS(СВЦЭМ!$J$40:$J$783,СВЦЭМ!$A$40:$A$783,$A352,СВЦЭМ!$B$39:$B$782,D$331)+'СЕТ СН'!$F$13</f>
        <v>0</v>
      </c>
      <c r="E352" s="36">
        <f>SUMIFS(СВЦЭМ!$J$40:$J$783,СВЦЭМ!$A$40:$A$783,$A352,СВЦЭМ!$B$39:$B$782,E$331)+'СЕТ СН'!$F$13</f>
        <v>0</v>
      </c>
      <c r="F352" s="36">
        <f>SUMIFS(СВЦЭМ!$J$40:$J$783,СВЦЭМ!$A$40:$A$783,$A352,СВЦЭМ!$B$39:$B$782,F$331)+'СЕТ СН'!$F$13</f>
        <v>0</v>
      </c>
      <c r="G352" s="36">
        <f>SUMIFS(СВЦЭМ!$J$40:$J$783,СВЦЭМ!$A$40:$A$783,$A352,СВЦЭМ!$B$39:$B$782,G$331)+'СЕТ СН'!$F$13</f>
        <v>0</v>
      </c>
      <c r="H352" s="36">
        <f>SUMIFS(СВЦЭМ!$J$40:$J$783,СВЦЭМ!$A$40:$A$783,$A352,СВЦЭМ!$B$39:$B$782,H$331)+'СЕТ СН'!$F$13</f>
        <v>0</v>
      </c>
      <c r="I352" s="36">
        <f>SUMIFS(СВЦЭМ!$J$40:$J$783,СВЦЭМ!$A$40:$A$783,$A352,СВЦЭМ!$B$39:$B$782,I$331)+'СЕТ СН'!$F$13</f>
        <v>0</v>
      </c>
      <c r="J352" s="36">
        <f>SUMIFS(СВЦЭМ!$J$40:$J$783,СВЦЭМ!$A$40:$A$783,$A352,СВЦЭМ!$B$39:$B$782,J$331)+'СЕТ СН'!$F$13</f>
        <v>0</v>
      </c>
      <c r="K352" s="36">
        <f>SUMIFS(СВЦЭМ!$J$40:$J$783,СВЦЭМ!$A$40:$A$783,$A352,СВЦЭМ!$B$39:$B$782,K$331)+'СЕТ СН'!$F$13</f>
        <v>0</v>
      </c>
      <c r="L352" s="36">
        <f>SUMIFS(СВЦЭМ!$J$40:$J$783,СВЦЭМ!$A$40:$A$783,$A352,СВЦЭМ!$B$39:$B$782,L$331)+'СЕТ СН'!$F$13</f>
        <v>0</v>
      </c>
      <c r="M352" s="36">
        <f>SUMIFS(СВЦЭМ!$J$40:$J$783,СВЦЭМ!$A$40:$A$783,$A352,СВЦЭМ!$B$39:$B$782,M$331)+'СЕТ СН'!$F$13</f>
        <v>0</v>
      </c>
      <c r="N352" s="36">
        <f>SUMIFS(СВЦЭМ!$J$40:$J$783,СВЦЭМ!$A$40:$A$783,$A352,СВЦЭМ!$B$39:$B$782,N$331)+'СЕТ СН'!$F$13</f>
        <v>0</v>
      </c>
      <c r="O352" s="36">
        <f>SUMIFS(СВЦЭМ!$J$40:$J$783,СВЦЭМ!$A$40:$A$783,$A352,СВЦЭМ!$B$39:$B$782,O$331)+'СЕТ СН'!$F$13</f>
        <v>0</v>
      </c>
      <c r="P352" s="36">
        <f>SUMIFS(СВЦЭМ!$J$40:$J$783,СВЦЭМ!$A$40:$A$783,$A352,СВЦЭМ!$B$39:$B$782,P$331)+'СЕТ СН'!$F$13</f>
        <v>0</v>
      </c>
      <c r="Q352" s="36">
        <f>SUMIFS(СВЦЭМ!$J$40:$J$783,СВЦЭМ!$A$40:$A$783,$A352,СВЦЭМ!$B$39:$B$782,Q$331)+'СЕТ СН'!$F$13</f>
        <v>0</v>
      </c>
      <c r="R352" s="36">
        <f>SUMIFS(СВЦЭМ!$J$40:$J$783,СВЦЭМ!$A$40:$A$783,$A352,СВЦЭМ!$B$39:$B$782,R$331)+'СЕТ СН'!$F$13</f>
        <v>0</v>
      </c>
      <c r="S352" s="36">
        <f>SUMIFS(СВЦЭМ!$J$40:$J$783,СВЦЭМ!$A$40:$A$783,$A352,СВЦЭМ!$B$39:$B$782,S$331)+'СЕТ СН'!$F$13</f>
        <v>0</v>
      </c>
      <c r="T352" s="36">
        <f>SUMIFS(СВЦЭМ!$J$40:$J$783,СВЦЭМ!$A$40:$A$783,$A352,СВЦЭМ!$B$39:$B$782,T$331)+'СЕТ СН'!$F$13</f>
        <v>0</v>
      </c>
      <c r="U352" s="36">
        <f>SUMIFS(СВЦЭМ!$J$40:$J$783,СВЦЭМ!$A$40:$A$783,$A352,СВЦЭМ!$B$39:$B$782,U$331)+'СЕТ СН'!$F$13</f>
        <v>0</v>
      </c>
      <c r="V352" s="36">
        <f>SUMIFS(СВЦЭМ!$J$40:$J$783,СВЦЭМ!$A$40:$A$783,$A352,СВЦЭМ!$B$39:$B$782,V$331)+'СЕТ СН'!$F$13</f>
        <v>0</v>
      </c>
      <c r="W352" s="36">
        <f>SUMIFS(СВЦЭМ!$J$40:$J$783,СВЦЭМ!$A$40:$A$783,$A352,СВЦЭМ!$B$39:$B$782,W$331)+'СЕТ СН'!$F$13</f>
        <v>0</v>
      </c>
      <c r="X352" s="36">
        <f>SUMIFS(СВЦЭМ!$J$40:$J$783,СВЦЭМ!$A$40:$A$783,$A352,СВЦЭМ!$B$39:$B$782,X$331)+'СЕТ СН'!$F$13</f>
        <v>0</v>
      </c>
      <c r="Y352" s="36">
        <f>SUMIFS(СВЦЭМ!$J$40:$J$783,СВЦЭМ!$A$40:$A$783,$A352,СВЦЭМ!$B$39:$B$782,Y$331)+'СЕТ СН'!$F$13</f>
        <v>0</v>
      </c>
    </row>
    <row r="353" spans="1:27" ht="15.75" hidden="1" x14ac:dyDescent="0.2">
      <c r="A353" s="35">
        <f t="shared" si="9"/>
        <v>45007</v>
      </c>
      <c r="B353" s="36">
        <f>SUMIFS(СВЦЭМ!$J$40:$J$783,СВЦЭМ!$A$40:$A$783,$A353,СВЦЭМ!$B$39:$B$782,B$331)+'СЕТ СН'!$F$13</f>
        <v>0</v>
      </c>
      <c r="C353" s="36">
        <f>SUMIFS(СВЦЭМ!$J$40:$J$783,СВЦЭМ!$A$40:$A$783,$A353,СВЦЭМ!$B$39:$B$782,C$331)+'СЕТ СН'!$F$13</f>
        <v>0</v>
      </c>
      <c r="D353" s="36">
        <f>SUMIFS(СВЦЭМ!$J$40:$J$783,СВЦЭМ!$A$40:$A$783,$A353,СВЦЭМ!$B$39:$B$782,D$331)+'СЕТ СН'!$F$13</f>
        <v>0</v>
      </c>
      <c r="E353" s="36">
        <f>SUMIFS(СВЦЭМ!$J$40:$J$783,СВЦЭМ!$A$40:$A$783,$A353,СВЦЭМ!$B$39:$B$782,E$331)+'СЕТ СН'!$F$13</f>
        <v>0</v>
      </c>
      <c r="F353" s="36">
        <f>SUMIFS(СВЦЭМ!$J$40:$J$783,СВЦЭМ!$A$40:$A$783,$A353,СВЦЭМ!$B$39:$B$782,F$331)+'СЕТ СН'!$F$13</f>
        <v>0</v>
      </c>
      <c r="G353" s="36">
        <f>SUMIFS(СВЦЭМ!$J$40:$J$783,СВЦЭМ!$A$40:$A$783,$A353,СВЦЭМ!$B$39:$B$782,G$331)+'СЕТ СН'!$F$13</f>
        <v>0</v>
      </c>
      <c r="H353" s="36">
        <f>SUMIFS(СВЦЭМ!$J$40:$J$783,СВЦЭМ!$A$40:$A$783,$A353,СВЦЭМ!$B$39:$B$782,H$331)+'СЕТ СН'!$F$13</f>
        <v>0</v>
      </c>
      <c r="I353" s="36">
        <f>SUMIFS(СВЦЭМ!$J$40:$J$783,СВЦЭМ!$A$40:$A$783,$A353,СВЦЭМ!$B$39:$B$782,I$331)+'СЕТ СН'!$F$13</f>
        <v>0</v>
      </c>
      <c r="J353" s="36">
        <f>SUMIFS(СВЦЭМ!$J$40:$J$783,СВЦЭМ!$A$40:$A$783,$A353,СВЦЭМ!$B$39:$B$782,J$331)+'СЕТ СН'!$F$13</f>
        <v>0</v>
      </c>
      <c r="K353" s="36">
        <f>SUMIFS(СВЦЭМ!$J$40:$J$783,СВЦЭМ!$A$40:$A$783,$A353,СВЦЭМ!$B$39:$B$782,K$331)+'СЕТ СН'!$F$13</f>
        <v>0</v>
      </c>
      <c r="L353" s="36">
        <f>SUMIFS(СВЦЭМ!$J$40:$J$783,СВЦЭМ!$A$40:$A$783,$A353,СВЦЭМ!$B$39:$B$782,L$331)+'СЕТ СН'!$F$13</f>
        <v>0</v>
      </c>
      <c r="M353" s="36">
        <f>SUMIFS(СВЦЭМ!$J$40:$J$783,СВЦЭМ!$A$40:$A$783,$A353,СВЦЭМ!$B$39:$B$782,M$331)+'СЕТ СН'!$F$13</f>
        <v>0</v>
      </c>
      <c r="N353" s="36">
        <f>SUMIFS(СВЦЭМ!$J$40:$J$783,СВЦЭМ!$A$40:$A$783,$A353,СВЦЭМ!$B$39:$B$782,N$331)+'СЕТ СН'!$F$13</f>
        <v>0</v>
      </c>
      <c r="O353" s="36">
        <f>SUMIFS(СВЦЭМ!$J$40:$J$783,СВЦЭМ!$A$40:$A$783,$A353,СВЦЭМ!$B$39:$B$782,O$331)+'СЕТ СН'!$F$13</f>
        <v>0</v>
      </c>
      <c r="P353" s="36">
        <f>SUMIFS(СВЦЭМ!$J$40:$J$783,СВЦЭМ!$A$40:$A$783,$A353,СВЦЭМ!$B$39:$B$782,P$331)+'СЕТ СН'!$F$13</f>
        <v>0</v>
      </c>
      <c r="Q353" s="36">
        <f>SUMIFS(СВЦЭМ!$J$40:$J$783,СВЦЭМ!$A$40:$A$783,$A353,СВЦЭМ!$B$39:$B$782,Q$331)+'СЕТ СН'!$F$13</f>
        <v>0</v>
      </c>
      <c r="R353" s="36">
        <f>SUMIFS(СВЦЭМ!$J$40:$J$783,СВЦЭМ!$A$40:$A$783,$A353,СВЦЭМ!$B$39:$B$782,R$331)+'СЕТ СН'!$F$13</f>
        <v>0</v>
      </c>
      <c r="S353" s="36">
        <f>SUMIFS(СВЦЭМ!$J$40:$J$783,СВЦЭМ!$A$40:$A$783,$A353,СВЦЭМ!$B$39:$B$782,S$331)+'СЕТ СН'!$F$13</f>
        <v>0</v>
      </c>
      <c r="T353" s="36">
        <f>SUMIFS(СВЦЭМ!$J$40:$J$783,СВЦЭМ!$A$40:$A$783,$A353,СВЦЭМ!$B$39:$B$782,T$331)+'СЕТ СН'!$F$13</f>
        <v>0</v>
      </c>
      <c r="U353" s="36">
        <f>SUMIFS(СВЦЭМ!$J$40:$J$783,СВЦЭМ!$A$40:$A$783,$A353,СВЦЭМ!$B$39:$B$782,U$331)+'СЕТ СН'!$F$13</f>
        <v>0</v>
      </c>
      <c r="V353" s="36">
        <f>SUMIFS(СВЦЭМ!$J$40:$J$783,СВЦЭМ!$A$40:$A$783,$A353,СВЦЭМ!$B$39:$B$782,V$331)+'СЕТ СН'!$F$13</f>
        <v>0</v>
      </c>
      <c r="W353" s="36">
        <f>SUMIFS(СВЦЭМ!$J$40:$J$783,СВЦЭМ!$A$40:$A$783,$A353,СВЦЭМ!$B$39:$B$782,W$331)+'СЕТ СН'!$F$13</f>
        <v>0</v>
      </c>
      <c r="X353" s="36">
        <f>SUMIFS(СВЦЭМ!$J$40:$J$783,СВЦЭМ!$A$40:$A$783,$A353,СВЦЭМ!$B$39:$B$782,X$331)+'СЕТ СН'!$F$13</f>
        <v>0</v>
      </c>
      <c r="Y353" s="36">
        <f>SUMIFS(СВЦЭМ!$J$40:$J$783,СВЦЭМ!$A$40:$A$783,$A353,СВЦЭМ!$B$39:$B$782,Y$331)+'СЕТ СН'!$F$13</f>
        <v>0</v>
      </c>
    </row>
    <row r="354" spans="1:27" ht="15.75" hidden="1" x14ac:dyDescent="0.2">
      <c r="A354" s="35">
        <f t="shared" si="9"/>
        <v>45008</v>
      </c>
      <c r="B354" s="36">
        <f>SUMIFS(СВЦЭМ!$J$40:$J$783,СВЦЭМ!$A$40:$A$783,$A354,СВЦЭМ!$B$39:$B$782,B$331)+'СЕТ СН'!$F$13</f>
        <v>0</v>
      </c>
      <c r="C354" s="36">
        <f>SUMIFS(СВЦЭМ!$J$40:$J$783,СВЦЭМ!$A$40:$A$783,$A354,СВЦЭМ!$B$39:$B$782,C$331)+'СЕТ СН'!$F$13</f>
        <v>0</v>
      </c>
      <c r="D354" s="36">
        <f>SUMIFS(СВЦЭМ!$J$40:$J$783,СВЦЭМ!$A$40:$A$783,$A354,СВЦЭМ!$B$39:$B$782,D$331)+'СЕТ СН'!$F$13</f>
        <v>0</v>
      </c>
      <c r="E354" s="36">
        <f>SUMIFS(СВЦЭМ!$J$40:$J$783,СВЦЭМ!$A$40:$A$783,$A354,СВЦЭМ!$B$39:$B$782,E$331)+'СЕТ СН'!$F$13</f>
        <v>0</v>
      </c>
      <c r="F354" s="36">
        <f>SUMIFS(СВЦЭМ!$J$40:$J$783,СВЦЭМ!$A$40:$A$783,$A354,СВЦЭМ!$B$39:$B$782,F$331)+'СЕТ СН'!$F$13</f>
        <v>0</v>
      </c>
      <c r="G354" s="36">
        <f>SUMIFS(СВЦЭМ!$J$40:$J$783,СВЦЭМ!$A$40:$A$783,$A354,СВЦЭМ!$B$39:$B$782,G$331)+'СЕТ СН'!$F$13</f>
        <v>0</v>
      </c>
      <c r="H354" s="36">
        <f>SUMIFS(СВЦЭМ!$J$40:$J$783,СВЦЭМ!$A$40:$A$783,$A354,СВЦЭМ!$B$39:$B$782,H$331)+'СЕТ СН'!$F$13</f>
        <v>0</v>
      </c>
      <c r="I354" s="36">
        <f>SUMIFS(СВЦЭМ!$J$40:$J$783,СВЦЭМ!$A$40:$A$783,$A354,СВЦЭМ!$B$39:$B$782,I$331)+'СЕТ СН'!$F$13</f>
        <v>0</v>
      </c>
      <c r="J354" s="36">
        <f>SUMIFS(СВЦЭМ!$J$40:$J$783,СВЦЭМ!$A$40:$A$783,$A354,СВЦЭМ!$B$39:$B$782,J$331)+'СЕТ СН'!$F$13</f>
        <v>0</v>
      </c>
      <c r="K354" s="36">
        <f>SUMIFS(СВЦЭМ!$J$40:$J$783,СВЦЭМ!$A$40:$A$783,$A354,СВЦЭМ!$B$39:$B$782,K$331)+'СЕТ СН'!$F$13</f>
        <v>0</v>
      </c>
      <c r="L354" s="36">
        <f>SUMIFS(СВЦЭМ!$J$40:$J$783,СВЦЭМ!$A$40:$A$783,$A354,СВЦЭМ!$B$39:$B$782,L$331)+'СЕТ СН'!$F$13</f>
        <v>0</v>
      </c>
      <c r="M354" s="36">
        <f>SUMIFS(СВЦЭМ!$J$40:$J$783,СВЦЭМ!$A$40:$A$783,$A354,СВЦЭМ!$B$39:$B$782,M$331)+'СЕТ СН'!$F$13</f>
        <v>0</v>
      </c>
      <c r="N354" s="36">
        <f>SUMIFS(СВЦЭМ!$J$40:$J$783,СВЦЭМ!$A$40:$A$783,$A354,СВЦЭМ!$B$39:$B$782,N$331)+'СЕТ СН'!$F$13</f>
        <v>0</v>
      </c>
      <c r="O354" s="36">
        <f>SUMIFS(СВЦЭМ!$J$40:$J$783,СВЦЭМ!$A$40:$A$783,$A354,СВЦЭМ!$B$39:$B$782,O$331)+'СЕТ СН'!$F$13</f>
        <v>0</v>
      </c>
      <c r="P354" s="36">
        <f>SUMIFS(СВЦЭМ!$J$40:$J$783,СВЦЭМ!$A$40:$A$783,$A354,СВЦЭМ!$B$39:$B$782,P$331)+'СЕТ СН'!$F$13</f>
        <v>0</v>
      </c>
      <c r="Q354" s="36">
        <f>SUMIFS(СВЦЭМ!$J$40:$J$783,СВЦЭМ!$A$40:$A$783,$A354,СВЦЭМ!$B$39:$B$782,Q$331)+'СЕТ СН'!$F$13</f>
        <v>0</v>
      </c>
      <c r="R354" s="36">
        <f>SUMIFS(СВЦЭМ!$J$40:$J$783,СВЦЭМ!$A$40:$A$783,$A354,СВЦЭМ!$B$39:$B$782,R$331)+'СЕТ СН'!$F$13</f>
        <v>0</v>
      </c>
      <c r="S354" s="36">
        <f>SUMIFS(СВЦЭМ!$J$40:$J$783,СВЦЭМ!$A$40:$A$783,$A354,СВЦЭМ!$B$39:$B$782,S$331)+'СЕТ СН'!$F$13</f>
        <v>0</v>
      </c>
      <c r="T354" s="36">
        <f>SUMIFS(СВЦЭМ!$J$40:$J$783,СВЦЭМ!$A$40:$A$783,$A354,СВЦЭМ!$B$39:$B$782,T$331)+'СЕТ СН'!$F$13</f>
        <v>0</v>
      </c>
      <c r="U354" s="36">
        <f>SUMIFS(СВЦЭМ!$J$40:$J$783,СВЦЭМ!$A$40:$A$783,$A354,СВЦЭМ!$B$39:$B$782,U$331)+'СЕТ СН'!$F$13</f>
        <v>0</v>
      </c>
      <c r="V354" s="36">
        <f>SUMIFS(СВЦЭМ!$J$40:$J$783,СВЦЭМ!$A$40:$A$783,$A354,СВЦЭМ!$B$39:$B$782,V$331)+'СЕТ СН'!$F$13</f>
        <v>0</v>
      </c>
      <c r="W354" s="36">
        <f>SUMIFS(СВЦЭМ!$J$40:$J$783,СВЦЭМ!$A$40:$A$783,$A354,СВЦЭМ!$B$39:$B$782,W$331)+'СЕТ СН'!$F$13</f>
        <v>0</v>
      </c>
      <c r="X354" s="36">
        <f>SUMIFS(СВЦЭМ!$J$40:$J$783,СВЦЭМ!$A$40:$A$783,$A354,СВЦЭМ!$B$39:$B$782,X$331)+'СЕТ СН'!$F$13</f>
        <v>0</v>
      </c>
      <c r="Y354" s="36">
        <f>SUMIFS(СВЦЭМ!$J$40:$J$783,СВЦЭМ!$A$40:$A$783,$A354,СВЦЭМ!$B$39:$B$782,Y$331)+'СЕТ СН'!$F$13</f>
        <v>0</v>
      </c>
    </row>
    <row r="355" spans="1:27" ht="15.75" hidden="1" x14ac:dyDescent="0.2">
      <c r="A355" s="35">
        <f t="shared" si="9"/>
        <v>45009</v>
      </c>
      <c r="B355" s="36">
        <f>SUMIFS(СВЦЭМ!$J$40:$J$783,СВЦЭМ!$A$40:$A$783,$A355,СВЦЭМ!$B$39:$B$782,B$331)+'СЕТ СН'!$F$13</f>
        <v>0</v>
      </c>
      <c r="C355" s="36">
        <f>SUMIFS(СВЦЭМ!$J$40:$J$783,СВЦЭМ!$A$40:$A$783,$A355,СВЦЭМ!$B$39:$B$782,C$331)+'СЕТ СН'!$F$13</f>
        <v>0</v>
      </c>
      <c r="D355" s="36">
        <f>SUMIFS(СВЦЭМ!$J$40:$J$783,СВЦЭМ!$A$40:$A$783,$A355,СВЦЭМ!$B$39:$B$782,D$331)+'СЕТ СН'!$F$13</f>
        <v>0</v>
      </c>
      <c r="E355" s="36">
        <f>SUMIFS(СВЦЭМ!$J$40:$J$783,СВЦЭМ!$A$40:$A$783,$A355,СВЦЭМ!$B$39:$B$782,E$331)+'СЕТ СН'!$F$13</f>
        <v>0</v>
      </c>
      <c r="F355" s="36">
        <f>SUMIFS(СВЦЭМ!$J$40:$J$783,СВЦЭМ!$A$40:$A$783,$A355,СВЦЭМ!$B$39:$B$782,F$331)+'СЕТ СН'!$F$13</f>
        <v>0</v>
      </c>
      <c r="G355" s="36">
        <f>SUMIFS(СВЦЭМ!$J$40:$J$783,СВЦЭМ!$A$40:$A$783,$A355,СВЦЭМ!$B$39:$B$782,G$331)+'СЕТ СН'!$F$13</f>
        <v>0</v>
      </c>
      <c r="H355" s="36">
        <f>SUMIFS(СВЦЭМ!$J$40:$J$783,СВЦЭМ!$A$40:$A$783,$A355,СВЦЭМ!$B$39:$B$782,H$331)+'СЕТ СН'!$F$13</f>
        <v>0</v>
      </c>
      <c r="I355" s="36">
        <f>SUMIFS(СВЦЭМ!$J$40:$J$783,СВЦЭМ!$A$40:$A$783,$A355,СВЦЭМ!$B$39:$B$782,I$331)+'СЕТ СН'!$F$13</f>
        <v>0</v>
      </c>
      <c r="J355" s="36">
        <f>SUMIFS(СВЦЭМ!$J$40:$J$783,СВЦЭМ!$A$40:$A$783,$A355,СВЦЭМ!$B$39:$B$782,J$331)+'СЕТ СН'!$F$13</f>
        <v>0</v>
      </c>
      <c r="K355" s="36">
        <f>SUMIFS(СВЦЭМ!$J$40:$J$783,СВЦЭМ!$A$40:$A$783,$A355,СВЦЭМ!$B$39:$B$782,K$331)+'СЕТ СН'!$F$13</f>
        <v>0</v>
      </c>
      <c r="L355" s="36">
        <f>SUMIFS(СВЦЭМ!$J$40:$J$783,СВЦЭМ!$A$40:$A$783,$A355,СВЦЭМ!$B$39:$B$782,L$331)+'СЕТ СН'!$F$13</f>
        <v>0</v>
      </c>
      <c r="M355" s="36">
        <f>SUMIFS(СВЦЭМ!$J$40:$J$783,СВЦЭМ!$A$40:$A$783,$A355,СВЦЭМ!$B$39:$B$782,M$331)+'СЕТ СН'!$F$13</f>
        <v>0</v>
      </c>
      <c r="N355" s="36">
        <f>SUMIFS(СВЦЭМ!$J$40:$J$783,СВЦЭМ!$A$40:$A$783,$A355,СВЦЭМ!$B$39:$B$782,N$331)+'СЕТ СН'!$F$13</f>
        <v>0</v>
      </c>
      <c r="O355" s="36">
        <f>SUMIFS(СВЦЭМ!$J$40:$J$783,СВЦЭМ!$A$40:$A$783,$A355,СВЦЭМ!$B$39:$B$782,O$331)+'СЕТ СН'!$F$13</f>
        <v>0</v>
      </c>
      <c r="P355" s="36">
        <f>SUMIFS(СВЦЭМ!$J$40:$J$783,СВЦЭМ!$A$40:$A$783,$A355,СВЦЭМ!$B$39:$B$782,P$331)+'СЕТ СН'!$F$13</f>
        <v>0</v>
      </c>
      <c r="Q355" s="36">
        <f>SUMIFS(СВЦЭМ!$J$40:$J$783,СВЦЭМ!$A$40:$A$783,$A355,СВЦЭМ!$B$39:$B$782,Q$331)+'СЕТ СН'!$F$13</f>
        <v>0</v>
      </c>
      <c r="R355" s="36">
        <f>SUMIFS(СВЦЭМ!$J$40:$J$783,СВЦЭМ!$A$40:$A$783,$A355,СВЦЭМ!$B$39:$B$782,R$331)+'СЕТ СН'!$F$13</f>
        <v>0</v>
      </c>
      <c r="S355" s="36">
        <f>SUMIFS(СВЦЭМ!$J$40:$J$783,СВЦЭМ!$A$40:$A$783,$A355,СВЦЭМ!$B$39:$B$782,S$331)+'СЕТ СН'!$F$13</f>
        <v>0</v>
      </c>
      <c r="T355" s="36">
        <f>SUMIFS(СВЦЭМ!$J$40:$J$783,СВЦЭМ!$A$40:$A$783,$A355,СВЦЭМ!$B$39:$B$782,T$331)+'СЕТ СН'!$F$13</f>
        <v>0</v>
      </c>
      <c r="U355" s="36">
        <f>SUMIFS(СВЦЭМ!$J$40:$J$783,СВЦЭМ!$A$40:$A$783,$A355,СВЦЭМ!$B$39:$B$782,U$331)+'СЕТ СН'!$F$13</f>
        <v>0</v>
      </c>
      <c r="V355" s="36">
        <f>SUMIFS(СВЦЭМ!$J$40:$J$783,СВЦЭМ!$A$40:$A$783,$A355,СВЦЭМ!$B$39:$B$782,V$331)+'СЕТ СН'!$F$13</f>
        <v>0</v>
      </c>
      <c r="W355" s="36">
        <f>SUMIFS(СВЦЭМ!$J$40:$J$783,СВЦЭМ!$A$40:$A$783,$A355,СВЦЭМ!$B$39:$B$782,W$331)+'СЕТ СН'!$F$13</f>
        <v>0</v>
      </c>
      <c r="X355" s="36">
        <f>SUMIFS(СВЦЭМ!$J$40:$J$783,СВЦЭМ!$A$40:$A$783,$A355,СВЦЭМ!$B$39:$B$782,X$331)+'СЕТ СН'!$F$13</f>
        <v>0</v>
      </c>
      <c r="Y355" s="36">
        <f>SUMIFS(СВЦЭМ!$J$40:$J$783,СВЦЭМ!$A$40:$A$783,$A355,СВЦЭМ!$B$39:$B$782,Y$331)+'СЕТ СН'!$F$13</f>
        <v>0</v>
      </c>
    </row>
    <row r="356" spans="1:27" ht="15.75" hidden="1" x14ac:dyDescent="0.2">
      <c r="A356" s="35">
        <f t="shared" si="9"/>
        <v>45010</v>
      </c>
      <c r="B356" s="36">
        <f>SUMIFS(СВЦЭМ!$J$40:$J$783,СВЦЭМ!$A$40:$A$783,$A356,СВЦЭМ!$B$39:$B$782,B$331)+'СЕТ СН'!$F$13</f>
        <v>0</v>
      </c>
      <c r="C356" s="36">
        <f>SUMIFS(СВЦЭМ!$J$40:$J$783,СВЦЭМ!$A$40:$A$783,$A356,СВЦЭМ!$B$39:$B$782,C$331)+'СЕТ СН'!$F$13</f>
        <v>0</v>
      </c>
      <c r="D356" s="36">
        <f>SUMIFS(СВЦЭМ!$J$40:$J$783,СВЦЭМ!$A$40:$A$783,$A356,СВЦЭМ!$B$39:$B$782,D$331)+'СЕТ СН'!$F$13</f>
        <v>0</v>
      </c>
      <c r="E356" s="36">
        <f>SUMIFS(СВЦЭМ!$J$40:$J$783,СВЦЭМ!$A$40:$A$783,$A356,СВЦЭМ!$B$39:$B$782,E$331)+'СЕТ СН'!$F$13</f>
        <v>0</v>
      </c>
      <c r="F356" s="36">
        <f>SUMIFS(СВЦЭМ!$J$40:$J$783,СВЦЭМ!$A$40:$A$783,$A356,СВЦЭМ!$B$39:$B$782,F$331)+'СЕТ СН'!$F$13</f>
        <v>0</v>
      </c>
      <c r="G356" s="36">
        <f>SUMIFS(СВЦЭМ!$J$40:$J$783,СВЦЭМ!$A$40:$A$783,$A356,СВЦЭМ!$B$39:$B$782,G$331)+'СЕТ СН'!$F$13</f>
        <v>0</v>
      </c>
      <c r="H356" s="36">
        <f>SUMIFS(СВЦЭМ!$J$40:$J$783,СВЦЭМ!$A$40:$A$783,$A356,СВЦЭМ!$B$39:$B$782,H$331)+'СЕТ СН'!$F$13</f>
        <v>0</v>
      </c>
      <c r="I356" s="36">
        <f>SUMIFS(СВЦЭМ!$J$40:$J$783,СВЦЭМ!$A$40:$A$783,$A356,СВЦЭМ!$B$39:$B$782,I$331)+'СЕТ СН'!$F$13</f>
        <v>0</v>
      </c>
      <c r="J356" s="36">
        <f>SUMIFS(СВЦЭМ!$J$40:$J$783,СВЦЭМ!$A$40:$A$783,$A356,СВЦЭМ!$B$39:$B$782,J$331)+'СЕТ СН'!$F$13</f>
        <v>0</v>
      </c>
      <c r="K356" s="36">
        <f>SUMIFS(СВЦЭМ!$J$40:$J$783,СВЦЭМ!$A$40:$A$783,$A356,СВЦЭМ!$B$39:$B$782,K$331)+'СЕТ СН'!$F$13</f>
        <v>0</v>
      </c>
      <c r="L356" s="36">
        <f>SUMIFS(СВЦЭМ!$J$40:$J$783,СВЦЭМ!$A$40:$A$783,$A356,СВЦЭМ!$B$39:$B$782,L$331)+'СЕТ СН'!$F$13</f>
        <v>0</v>
      </c>
      <c r="M356" s="36">
        <f>SUMIFS(СВЦЭМ!$J$40:$J$783,СВЦЭМ!$A$40:$A$783,$A356,СВЦЭМ!$B$39:$B$782,M$331)+'СЕТ СН'!$F$13</f>
        <v>0</v>
      </c>
      <c r="N356" s="36">
        <f>SUMIFS(СВЦЭМ!$J$40:$J$783,СВЦЭМ!$A$40:$A$783,$A356,СВЦЭМ!$B$39:$B$782,N$331)+'СЕТ СН'!$F$13</f>
        <v>0</v>
      </c>
      <c r="O356" s="36">
        <f>SUMIFS(СВЦЭМ!$J$40:$J$783,СВЦЭМ!$A$40:$A$783,$A356,СВЦЭМ!$B$39:$B$782,O$331)+'СЕТ СН'!$F$13</f>
        <v>0</v>
      </c>
      <c r="P356" s="36">
        <f>SUMIFS(СВЦЭМ!$J$40:$J$783,СВЦЭМ!$A$40:$A$783,$A356,СВЦЭМ!$B$39:$B$782,P$331)+'СЕТ СН'!$F$13</f>
        <v>0</v>
      </c>
      <c r="Q356" s="36">
        <f>SUMIFS(СВЦЭМ!$J$40:$J$783,СВЦЭМ!$A$40:$A$783,$A356,СВЦЭМ!$B$39:$B$782,Q$331)+'СЕТ СН'!$F$13</f>
        <v>0</v>
      </c>
      <c r="R356" s="36">
        <f>SUMIFS(СВЦЭМ!$J$40:$J$783,СВЦЭМ!$A$40:$A$783,$A356,СВЦЭМ!$B$39:$B$782,R$331)+'СЕТ СН'!$F$13</f>
        <v>0</v>
      </c>
      <c r="S356" s="36">
        <f>SUMIFS(СВЦЭМ!$J$40:$J$783,СВЦЭМ!$A$40:$A$783,$A356,СВЦЭМ!$B$39:$B$782,S$331)+'СЕТ СН'!$F$13</f>
        <v>0</v>
      </c>
      <c r="T356" s="36">
        <f>SUMIFS(СВЦЭМ!$J$40:$J$783,СВЦЭМ!$A$40:$A$783,$A356,СВЦЭМ!$B$39:$B$782,T$331)+'СЕТ СН'!$F$13</f>
        <v>0</v>
      </c>
      <c r="U356" s="36">
        <f>SUMIFS(СВЦЭМ!$J$40:$J$783,СВЦЭМ!$A$40:$A$783,$A356,СВЦЭМ!$B$39:$B$782,U$331)+'СЕТ СН'!$F$13</f>
        <v>0</v>
      </c>
      <c r="V356" s="36">
        <f>SUMIFS(СВЦЭМ!$J$40:$J$783,СВЦЭМ!$A$40:$A$783,$A356,СВЦЭМ!$B$39:$B$782,V$331)+'СЕТ СН'!$F$13</f>
        <v>0</v>
      </c>
      <c r="W356" s="36">
        <f>SUMIFS(СВЦЭМ!$J$40:$J$783,СВЦЭМ!$A$40:$A$783,$A356,СВЦЭМ!$B$39:$B$782,W$331)+'СЕТ СН'!$F$13</f>
        <v>0</v>
      </c>
      <c r="X356" s="36">
        <f>SUMIFS(СВЦЭМ!$J$40:$J$783,СВЦЭМ!$A$40:$A$783,$A356,СВЦЭМ!$B$39:$B$782,X$331)+'СЕТ СН'!$F$13</f>
        <v>0</v>
      </c>
      <c r="Y356" s="36">
        <f>SUMIFS(СВЦЭМ!$J$40:$J$783,СВЦЭМ!$A$40:$A$783,$A356,СВЦЭМ!$B$39:$B$782,Y$331)+'СЕТ СН'!$F$13</f>
        <v>0</v>
      </c>
    </row>
    <row r="357" spans="1:27" ht="15.75" hidden="1" x14ac:dyDescent="0.2">
      <c r="A357" s="35">
        <f t="shared" si="9"/>
        <v>45011</v>
      </c>
      <c r="B357" s="36">
        <f>SUMIFS(СВЦЭМ!$J$40:$J$783,СВЦЭМ!$A$40:$A$783,$A357,СВЦЭМ!$B$39:$B$782,B$331)+'СЕТ СН'!$F$13</f>
        <v>0</v>
      </c>
      <c r="C357" s="36">
        <f>SUMIFS(СВЦЭМ!$J$40:$J$783,СВЦЭМ!$A$40:$A$783,$A357,СВЦЭМ!$B$39:$B$782,C$331)+'СЕТ СН'!$F$13</f>
        <v>0</v>
      </c>
      <c r="D357" s="36">
        <f>SUMIFS(СВЦЭМ!$J$40:$J$783,СВЦЭМ!$A$40:$A$783,$A357,СВЦЭМ!$B$39:$B$782,D$331)+'СЕТ СН'!$F$13</f>
        <v>0</v>
      </c>
      <c r="E357" s="36">
        <f>SUMIFS(СВЦЭМ!$J$40:$J$783,СВЦЭМ!$A$40:$A$783,$A357,СВЦЭМ!$B$39:$B$782,E$331)+'СЕТ СН'!$F$13</f>
        <v>0</v>
      </c>
      <c r="F357" s="36">
        <f>SUMIFS(СВЦЭМ!$J$40:$J$783,СВЦЭМ!$A$40:$A$783,$A357,СВЦЭМ!$B$39:$B$782,F$331)+'СЕТ СН'!$F$13</f>
        <v>0</v>
      </c>
      <c r="G357" s="36">
        <f>SUMIFS(СВЦЭМ!$J$40:$J$783,СВЦЭМ!$A$40:$A$783,$A357,СВЦЭМ!$B$39:$B$782,G$331)+'СЕТ СН'!$F$13</f>
        <v>0</v>
      </c>
      <c r="H357" s="36">
        <f>SUMIFS(СВЦЭМ!$J$40:$J$783,СВЦЭМ!$A$40:$A$783,$A357,СВЦЭМ!$B$39:$B$782,H$331)+'СЕТ СН'!$F$13</f>
        <v>0</v>
      </c>
      <c r="I357" s="36">
        <f>SUMIFS(СВЦЭМ!$J$40:$J$783,СВЦЭМ!$A$40:$A$783,$A357,СВЦЭМ!$B$39:$B$782,I$331)+'СЕТ СН'!$F$13</f>
        <v>0</v>
      </c>
      <c r="J357" s="36">
        <f>SUMIFS(СВЦЭМ!$J$40:$J$783,СВЦЭМ!$A$40:$A$783,$A357,СВЦЭМ!$B$39:$B$782,J$331)+'СЕТ СН'!$F$13</f>
        <v>0</v>
      </c>
      <c r="K357" s="36">
        <f>SUMIFS(СВЦЭМ!$J$40:$J$783,СВЦЭМ!$A$40:$A$783,$A357,СВЦЭМ!$B$39:$B$782,K$331)+'СЕТ СН'!$F$13</f>
        <v>0</v>
      </c>
      <c r="L357" s="36">
        <f>SUMIFS(СВЦЭМ!$J$40:$J$783,СВЦЭМ!$A$40:$A$783,$A357,СВЦЭМ!$B$39:$B$782,L$331)+'СЕТ СН'!$F$13</f>
        <v>0</v>
      </c>
      <c r="M357" s="36">
        <f>SUMIFS(СВЦЭМ!$J$40:$J$783,СВЦЭМ!$A$40:$A$783,$A357,СВЦЭМ!$B$39:$B$782,M$331)+'СЕТ СН'!$F$13</f>
        <v>0</v>
      </c>
      <c r="N357" s="36">
        <f>SUMIFS(СВЦЭМ!$J$40:$J$783,СВЦЭМ!$A$40:$A$783,$A357,СВЦЭМ!$B$39:$B$782,N$331)+'СЕТ СН'!$F$13</f>
        <v>0</v>
      </c>
      <c r="O357" s="36">
        <f>SUMIFS(СВЦЭМ!$J$40:$J$783,СВЦЭМ!$A$40:$A$783,$A357,СВЦЭМ!$B$39:$B$782,O$331)+'СЕТ СН'!$F$13</f>
        <v>0</v>
      </c>
      <c r="P357" s="36">
        <f>SUMIFS(СВЦЭМ!$J$40:$J$783,СВЦЭМ!$A$40:$A$783,$A357,СВЦЭМ!$B$39:$B$782,P$331)+'СЕТ СН'!$F$13</f>
        <v>0</v>
      </c>
      <c r="Q357" s="36">
        <f>SUMIFS(СВЦЭМ!$J$40:$J$783,СВЦЭМ!$A$40:$A$783,$A357,СВЦЭМ!$B$39:$B$782,Q$331)+'СЕТ СН'!$F$13</f>
        <v>0</v>
      </c>
      <c r="R357" s="36">
        <f>SUMIFS(СВЦЭМ!$J$40:$J$783,СВЦЭМ!$A$40:$A$783,$A357,СВЦЭМ!$B$39:$B$782,R$331)+'СЕТ СН'!$F$13</f>
        <v>0</v>
      </c>
      <c r="S357" s="36">
        <f>SUMIFS(СВЦЭМ!$J$40:$J$783,СВЦЭМ!$A$40:$A$783,$A357,СВЦЭМ!$B$39:$B$782,S$331)+'СЕТ СН'!$F$13</f>
        <v>0</v>
      </c>
      <c r="T357" s="36">
        <f>SUMIFS(СВЦЭМ!$J$40:$J$783,СВЦЭМ!$A$40:$A$783,$A357,СВЦЭМ!$B$39:$B$782,T$331)+'СЕТ СН'!$F$13</f>
        <v>0</v>
      </c>
      <c r="U357" s="36">
        <f>SUMIFS(СВЦЭМ!$J$40:$J$783,СВЦЭМ!$A$40:$A$783,$A357,СВЦЭМ!$B$39:$B$782,U$331)+'СЕТ СН'!$F$13</f>
        <v>0</v>
      </c>
      <c r="V357" s="36">
        <f>SUMIFS(СВЦЭМ!$J$40:$J$783,СВЦЭМ!$A$40:$A$783,$A357,СВЦЭМ!$B$39:$B$782,V$331)+'СЕТ СН'!$F$13</f>
        <v>0</v>
      </c>
      <c r="W357" s="36">
        <f>SUMIFS(СВЦЭМ!$J$40:$J$783,СВЦЭМ!$A$40:$A$783,$A357,СВЦЭМ!$B$39:$B$782,W$331)+'СЕТ СН'!$F$13</f>
        <v>0</v>
      </c>
      <c r="X357" s="36">
        <f>SUMIFS(СВЦЭМ!$J$40:$J$783,СВЦЭМ!$A$40:$A$783,$A357,СВЦЭМ!$B$39:$B$782,X$331)+'СЕТ СН'!$F$13</f>
        <v>0</v>
      </c>
      <c r="Y357" s="36">
        <f>SUMIFS(СВЦЭМ!$J$40:$J$783,СВЦЭМ!$A$40:$A$783,$A357,СВЦЭМ!$B$39:$B$782,Y$331)+'СЕТ СН'!$F$13</f>
        <v>0</v>
      </c>
    </row>
    <row r="358" spans="1:27" ht="15.75" hidden="1" x14ac:dyDescent="0.2">
      <c r="A358" s="35">
        <f t="shared" si="9"/>
        <v>45012</v>
      </c>
      <c r="B358" s="36">
        <f>SUMIFS(СВЦЭМ!$J$40:$J$783,СВЦЭМ!$A$40:$A$783,$A358,СВЦЭМ!$B$39:$B$782,B$331)+'СЕТ СН'!$F$13</f>
        <v>0</v>
      </c>
      <c r="C358" s="36">
        <f>SUMIFS(СВЦЭМ!$J$40:$J$783,СВЦЭМ!$A$40:$A$783,$A358,СВЦЭМ!$B$39:$B$782,C$331)+'СЕТ СН'!$F$13</f>
        <v>0</v>
      </c>
      <c r="D358" s="36">
        <f>SUMIFS(СВЦЭМ!$J$40:$J$783,СВЦЭМ!$A$40:$A$783,$A358,СВЦЭМ!$B$39:$B$782,D$331)+'СЕТ СН'!$F$13</f>
        <v>0</v>
      </c>
      <c r="E358" s="36">
        <f>SUMIFS(СВЦЭМ!$J$40:$J$783,СВЦЭМ!$A$40:$A$783,$A358,СВЦЭМ!$B$39:$B$782,E$331)+'СЕТ СН'!$F$13</f>
        <v>0</v>
      </c>
      <c r="F358" s="36">
        <f>SUMIFS(СВЦЭМ!$J$40:$J$783,СВЦЭМ!$A$40:$A$783,$A358,СВЦЭМ!$B$39:$B$782,F$331)+'СЕТ СН'!$F$13</f>
        <v>0</v>
      </c>
      <c r="G358" s="36">
        <f>SUMIFS(СВЦЭМ!$J$40:$J$783,СВЦЭМ!$A$40:$A$783,$A358,СВЦЭМ!$B$39:$B$782,G$331)+'СЕТ СН'!$F$13</f>
        <v>0</v>
      </c>
      <c r="H358" s="36">
        <f>SUMIFS(СВЦЭМ!$J$40:$J$783,СВЦЭМ!$A$40:$A$783,$A358,СВЦЭМ!$B$39:$B$782,H$331)+'СЕТ СН'!$F$13</f>
        <v>0</v>
      </c>
      <c r="I358" s="36">
        <f>SUMIFS(СВЦЭМ!$J$40:$J$783,СВЦЭМ!$A$40:$A$783,$A358,СВЦЭМ!$B$39:$B$782,I$331)+'СЕТ СН'!$F$13</f>
        <v>0</v>
      </c>
      <c r="J358" s="36">
        <f>SUMIFS(СВЦЭМ!$J$40:$J$783,СВЦЭМ!$A$40:$A$783,$A358,СВЦЭМ!$B$39:$B$782,J$331)+'СЕТ СН'!$F$13</f>
        <v>0</v>
      </c>
      <c r="K358" s="36">
        <f>SUMIFS(СВЦЭМ!$J$40:$J$783,СВЦЭМ!$A$40:$A$783,$A358,СВЦЭМ!$B$39:$B$782,K$331)+'СЕТ СН'!$F$13</f>
        <v>0</v>
      </c>
      <c r="L358" s="36">
        <f>SUMIFS(СВЦЭМ!$J$40:$J$783,СВЦЭМ!$A$40:$A$783,$A358,СВЦЭМ!$B$39:$B$782,L$331)+'СЕТ СН'!$F$13</f>
        <v>0</v>
      </c>
      <c r="M358" s="36">
        <f>SUMIFS(СВЦЭМ!$J$40:$J$783,СВЦЭМ!$A$40:$A$783,$A358,СВЦЭМ!$B$39:$B$782,M$331)+'СЕТ СН'!$F$13</f>
        <v>0</v>
      </c>
      <c r="N358" s="36">
        <f>SUMIFS(СВЦЭМ!$J$40:$J$783,СВЦЭМ!$A$40:$A$783,$A358,СВЦЭМ!$B$39:$B$782,N$331)+'СЕТ СН'!$F$13</f>
        <v>0</v>
      </c>
      <c r="O358" s="36">
        <f>SUMIFS(СВЦЭМ!$J$40:$J$783,СВЦЭМ!$A$40:$A$783,$A358,СВЦЭМ!$B$39:$B$782,O$331)+'СЕТ СН'!$F$13</f>
        <v>0</v>
      </c>
      <c r="P358" s="36">
        <f>SUMIFS(СВЦЭМ!$J$40:$J$783,СВЦЭМ!$A$40:$A$783,$A358,СВЦЭМ!$B$39:$B$782,P$331)+'СЕТ СН'!$F$13</f>
        <v>0</v>
      </c>
      <c r="Q358" s="36">
        <f>SUMIFS(СВЦЭМ!$J$40:$J$783,СВЦЭМ!$A$40:$A$783,$A358,СВЦЭМ!$B$39:$B$782,Q$331)+'СЕТ СН'!$F$13</f>
        <v>0</v>
      </c>
      <c r="R358" s="36">
        <f>SUMIFS(СВЦЭМ!$J$40:$J$783,СВЦЭМ!$A$40:$A$783,$A358,СВЦЭМ!$B$39:$B$782,R$331)+'СЕТ СН'!$F$13</f>
        <v>0</v>
      </c>
      <c r="S358" s="36">
        <f>SUMIFS(СВЦЭМ!$J$40:$J$783,СВЦЭМ!$A$40:$A$783,$A358,СВЦЭМ!$B$39:$B$782,S$331)+'СЕТ СН'!$F$13</f>
        <v>0</v>
      </c>
      <c r="T358" s="36">
        <f>SUMIFS(СВЦЭМ!$J$40:$J$783,СВЦЭМ!$A$40:$A$783,$A358,СВЦЭМ!$B$39:$B$782,T$331)+'СЕТ СН'!$F$13</f>
        <v>0</v>
      </c>
      <c r="U358" s="36">
        <f>SUMIFS(СВЦЭМ!$J$40:$J$783,СВЦЭМ!$A$40:$A$783,$A358,СВЦЭМ!$B$39:$B$782,U$331)+'СЕТ СН'!$F$13</f>
        <v>0</v>
      </c>
      <c r="V358" s="36">
        <f>SUMIFS(СВЦЭМ!$J$40:$J$783,СВЦЭМ!$A$40:$A$783,$A358,СВЦЭМ!$B$39:$B$782,V$331)+'СЕТ СН'!$F$13</f>
        <v>0</v>
      </c>
      <c r="W358" s="36">
        <f>SUMIFS(СВЦЭМ!$J$40:$J$783,СВЦЭМ!$A$40:$A$783,$A358,СВЦЭМ!$B$39:$B$782,W$331)+'СЕТ СН'!$F$13</f>
        <v>0</v>
      </c>
      <c r="X358" s="36">
        <f>SUMIFS(СВЦЭМ!$J$40:$J$783,СВЦЭМ!$A$40:$A$783,$A358,СВЦЭМ!$B$39:$B$782,X$331)+'СЕТ СН'!$F$13</f>
        <v>0</v>
      </c>
      <c r="Y358" s="36">
        <f>SUMIFS(СВЦЭМ!$J$40:$J$783,СВЦЭМ!$A$40:$A$783,$A358,СВЦЭМ!$B$39:$B$782,Y$331)+'СЕТ СН'!$F$13</f>
        <v>0</v>
      </c>
    </row>
    <row r="359" spans="1:27" ht="15.75" hidden="1" x14ac:dyDescent="0.2">
      <c r="A359" s="35">
        <f t="shared" si="9"/>
        <v>45013</v>
      </c>
      <c r="B359" s="36">
        <f>SUMIFS(СВЦЭМ!$J$40:$J$783,СВЦЭМ!$A$40:$A$783,$A359,СВЦЭМ!$B$39:$B$782,B$331)+'СЕТ СН'!$F$13</f>
        <v>0</v>
      </c>
      <c r="C359" s="36">
        <f>SUMIFS(СВЦЭМ!$J$40:$J$783,СВЦЭМ!$A$40:$A$783,$A359,СВЦЭМ!$B$39:$B$782,C$331)+'СЕТ СН'!$F$13</f>
        <v>0</v>
      </c>
      <c r="D359" s="36">
        <f>SUMIFS(СВЦЭМ!$J$40:$J$783,СВЦЭМ!$A$40:$A$783,$A359,СВЦЭМ!$B$39:$B$782,D$331)+'СЕТ СН'!$F$13</f>
        <v>0</v>
      </c>
      <c r="E359" s="36">
        <f>SUMIFS(СВЦЭМ!$J$40:$J$783,СВЦЭМ!$A$40:$A$783,$A359,СВЦЭМ!$B$39:$B$782,E$331)+'СЕТ СН'!$F$13</f>
        <v>0</v>
      </c>
      <c r="F359" s="36">
        <f>SUMIFS(СВЦЭМ!$J$40:$J$783,СВЦЭМ!$A$40:$A$783,$A359,СВЦЭМ!$B$39:$B$782,F$331)+'СЕТ СН'!$F$13</f>
        <v>0</v>
      </c>
      <c r="G359" s="36">
        <f>SUMIFS(СВЦЭМ!$J$40:$J$783,СВЦЭМ!$A$40:$A$783,$A359,СВЦЭМ!$B$39:$B$782,G$331)+'СЕТ СН'!$F$13</f>
        <v>0</v>
      </c>
      <c r="H359" s="36">
        <f>SUMIFS(СВЦЭМ!$J$40:$J$783,СВЦЭМ!$A$40:$A$783,$A359,СВЦЭМ!$B$39:$B$782,H$331)+'СЕТ СН'!$F$13</f>
        <v>0</v>
      </c>
      <c r="I359" s="36">
        <f>SUMIFS(СВЦЭМ!$J$40:$J$783,СВЦЭМ!$A$40:$A$783,$A359,СВЦЭМ!$B$39:$B$782,I$331)+'СЕТ СН'!$F$13</f>
        <v>0</v>
      </c>
      <c r="J359" s="36">
        <f>SUMIFS(СВЦЭМ!$J$40:$J$783,СВЦЭМ!$A$40:$A$783,$A359,СВЦЭМ!$B$39:$B$782,J$331)+'СЕТ СН'!$F$13</f>
        <v>0</v>
      </c>
      <c r="K359" s="36">
        <f>SUMIFS(СВЦЭМ!$J$40:$J$783,СВЦЭМ!$A$40:$A$783,$A359,СВЦЭМ!$B$39:$B$782,K$331)+'СЕТ СН'!$F$13</f>
        <v>0</v>
      </c>
      <c r="L359" s="36">
        <f>SUMIFS(СВЦЭМ!$J$40:$J$783,СВЦЭМ!$A$40:$A$783,$A359,СВЦЭМ!$B$39:$B$782,L$331)+'СЕТ СН'!$F$13</f>
        <v>0</v>
      </c>
      <c r="M359" s="36">
        <f>SUMIFS(СВЦЭМ!$J$40:$J$783,СВЦЭМ!$A$40:$A$783,$A359,СВЦЭМ!$B$39:$B$782,M$331)+'СЕТ СН'!$F$13</f>
        <v>0</v>
      </c>
      <c r="N359" s="36">
        <f>SUMIFS(СВЦЭМ!$J$40:$J$783,СВЦЭМ!$A$40:$A$783,$A359,СВЦЭМ!$B$39:$B$782,N$331)+'СЕТ СН'!$F$13</f>
        <v>0</v>
      </c>
      <c r="O359" s="36">
        <f>SUMIFS(СВЦЭМ!$J$40:$J$783,СВЦЭМ!$A$40:$A$783,$A359,СВЦЭМ!$B$39:$B$782,O$331)+'СЕТ СН'!$F$13</f>
        <v>0</v>
      </c>
      <c r="P359" s="36">
        <f>SUMIFS(СВЦЭМ!$J$40:$J$783,СВЦЭМ!$A$40:$A$783,$A359,СВЦЭМ!$B$39:$B$782,P$331)+'СЕТ СН'!$F$13</f>
        <v>0</v>
      </c>
      <c r="Q359" s="36">
        <f>SUMIFS(СВЦЭМ!$J$40:$J$783,СВЦЭМ!$A$40:$A$783,$A359,СВЦЭМ!$B$39:$B$782,Q$331)+'СЕТ СН'!$F$13</f>
        <v>0</v>
      </c>
      <c r="R359" s="36">
        <f>SUMIFS(СВЦЭМ!$J$40:$J$783,СВЦЭМ!$A$40:$A$783,$A359,СВЦЭМ!$B$39:$B$782,R$331)+'СЕТ СН'!$F$13</f>
        <v>0</v>
      </c>
      <c r="S359" s="36">
        <f>SUMIFS(СВЦЭМ!$J$40:$J$783,СВЦЭМ!$A$40:$A$783,$A359,СВЦЭМ!$B$39:$B$782,S$331)+'СЕТ СН'!$F$13</f>
        <v>0</v>
      </c>
      <c r="T359" s="36">
        <f>SUMIFS(СВЦЭМ!$J$40:$J$783,СВЦЭМ!$A$40:$A$783,$A359,СВЦЭМ!$B$39:$B$782,T$331)+'СЕТ СН'!$F$13</f>
        <v>0</v>
      </c>
      <c r="U359" s="36">
        <f>SUMIFS(СВЦЭМ!$J$40:$J$783,СВЦЭМ!$A$40:$A$783,$A359,СВЦЭМ!$B$39:$B$782,U$331)+'СЕТ СН'!$F$13</f>
        <v>0</v>
      </c>
      <c r="V359" s="36">
        <f>SUMIFS(СВЦЭМ!$J$40:$J$783,СВЦЭМ!$A$40:$A$783,$A359,СВЦЭМ!$B$39:$B$782,V$331)+'СЕТ СН'!$F$13</f>
        <v>0</v>
      </c>
      <c r="W359" s="36">
        <f>SUMIFS(СВЦЭМ!$J$40:$J$783,СВЦЭМ!$A$40:$A$783,$A359,СВЦЭМ!$B$39:$B$782,W$331)+'СЕТ СН'!$F$13</f>
        <v>0</v>
      </c>
      <c r="X359" s="36">
        <f>SUMIFS(СВЦЭМ!$J$40:$J$783,СВЦЭМ!$A$40:$A$783,$A359,СВЦЭМ!$B$39:$B$782,X$331)+'СЕТ СН'!$F$13</f>
        <v>0</v>
      </c>
      <c r="Y359" s="36">
        <f>SUMIFS(СВЦЭМ!$J$40:$J$783,СВЦЭМ!$A$40:$A$783,$A359,СВЦЭМ!$B$39:$B$782,Y$331)+'СЕТ СН'!$F$13</f>
        <v>0</v>
      </c>
    </row>
    <row r="360" spans="1:27" ht="15.75" hidden="1" x14ac:dyDescent="0.2">
      <c r="A360" s="35">
        <f t="shared" si="9"/>
        <v>45014</v>
      </c>
      <c r="B360" s="36">
        <f>SUMIFS(СВЦЭМ!$J$40:$J$783,СВЦЭМ!$A$40:$A$783,$A360,СВЦЭМ!$B$39:$B$782,B$331)+'СЕТ СН'!$F$13</f>
        <v>0</v>
      </c>
      <c r="C360" s="36">
        <f>SUMIFS(СВЦЭМ!$J$40:$J$783,СВЦЭМ!$A$40:$A$783,$A360,СВЦЭМ!$B$39:$B$782,C$331)+'СЕТ СН'!$F$13</f>
        <v>0</v>
      </c>
      <c r="D360" s="36">
        <f>SUMIFS(СВЦЭМ!$J$40:$J$783,СВЦЭМ!$A$40:$A$783,$A360,СВЦЭМ!$B$39:$B$782,D$331)+'СЕТ СН'!$F$13</f>
        <v>0</v>
      </c>
      <c r="E360" s="36">
        <f>SUMIFS(СВЦЭМ!$J$40:$J$783,СВЦЭМ!$A$40:$A$783,$A360,СВЦЭМ!$B$39:$B$782,E$331)+'СЕТ СН'!$F$13</f>
        <v>0</v>
      </c>
      <c r="F360" s="36">
        <f>SUMIFS(СВЦЭМ!$J$40:$J$783,СВЦЭМ!$A$40:$A$783,$A360,СВЦЭМ!$B$39:$B$782,F$331)+'СЕТ СН'!$F$13</f>
        <v>0</v>
      </c>
      <c r="G360" s="36">
        <f>SUMIFS(СВЦЭМ!$J$40:$J$783,СВЦЭМ!$A$40:$A$783,$A360,СВЦЭМ!$B$39:$B$782,G$331)+'СЕТ СН'!$F$13</f>
        <v>0</v>
      </c>
      <c r="H360" s="36">
        <f>SUMIFS(СВЦЭМ!$J$40:$J$783,СВЦЭМ!$A$40:$A$783,$A360,СВЦЭМ!$B$39:$B$782,H$331)+'СЕТ СН'!$F$13</f>
        <v>0</v>
      </c>
      <c r="I360" s="36">
        <f>SUMIFS(СВЦЭМ!$J$40:$J$783,СВЦЭМ!$A$40:$A$783,$A360,СВЦЭМ!$B$39:$B$782,I$331)+'СЕТ СН'!$F$13</f>
        <v>0</v>
      </c>
      <c r="J360" s="36">
        <f>SUMIFS(СВЦЭМ!$J$40:$J$783,СВЦЭМ!$A$40:$A$783,$A360,СВЦЭМ!$B$39:$B$782,J$331)+'СЕТ СН'!$F$13</f>
        <v>0</v>
      </c>
      <c r="K360" s="36">
        <f>SUMIFS(СВЦЭМ!$J$40:$J$783,СВЦЭМ!$A$40:$A$783,$A360,СВЦЭМ!$B$39:$B$782,K$331)+'СЕТ СН'!$F$13</f>
        <v>0</v>
      </c>
      <c r="L360" s="36">
        <f>SUMIFS(СВЦЭМ!$J$40:$J$783,СВЦЭМ!$A$40:$A$783,$A360,СВЦЭМ!$B$39:$B$782,L$331)+'СЕТ СН'!$F$13</f>
        <v>0</v>
      </c>
      <c r="M360" s="36">
        <f>SUMIFS(СВЦЭМ!$J$40:$J$783,СВЦЭМ!$A$40:$A$783,$A360,СВЦЭМ!$B$39:$B$782,M$331)+'СЕТ СН'!$F$13</f>
        <v>0</v>
      </c>
      <c r="N360" s="36">
        <f>SUMIFS(СВЦЭМ!$J$40:$J$783,СВЦЭМ!$A$40:$A$783,$A360,СВЦЭМ!$B$39:$B$782,N$331)+'СЕТ СН'!$F$13</f>
        <v>0</v>
      </c>
      <c r="O360" s="36">
        <f>SUMIFS(СВЦЭМ!$J$40:$J$783,СВЦЭМ!$A$40:$A$783,$A360,СВЦЭМ!$B$39:$B$782,O$331)+'СЕТ СН'!$F$13</f>
        <v>0</v>
      </c>
      <c r="P360" s="36">
        <f>SUMIFS(СВЦЭМ!$J$40:$J$783,СВЦЭМ!$A$40:$A$783,$A360,СВЦЭМ!$B$39:$B$782,P$331)+'СЕТ СН'!$F$13</f>
        <v>0</v>
      </c>
      <c r="Q360" s="36">
        <f>SUMIFS(СВЦЭМ!$J$40:$J$783,СВЦЭМ!$A$40:$A$783,$A360,СВЦЭМ!$B$39:$B$782,Q$331)+'СЕТ СН'!$F$13</f>
        <v>0</v>
      </c>
      <c r="R360" s="36">
        <f>SUMIFS(СВЦЭМ!$J$40:$J$783,СВЦЭМ!$A$40:$A$783,$A360,СВЦЭМ!$B$39:$B$782,R$331)+'СЕТ СН'!$F$13</f>
        <v>0</v>
      </c>
      <c r="S360" s="36">
        <f>SUMIFS(СВЦЭМ!$J$40:$J$783,СВЦЭМ!$A$40:$A$783,$A360,СВЦЭМ!$B$39:$B$782,S$331)+'СЕТ СН'!$F$13</f>
        <v>0</v>
      </c>
      <c r="T360" s="36">
        <f>SUMIFS(СВЦЭМ!$J$40:$J$783,СВЦЭМ!$A$40:$A$783,$A360,СВЦЭМ!$B$39:$B$782,T$331)+'СЕТ СН'!$F$13</f>
        <v>0</v>
      </c>
      <c r="U360" s="36">
        <f>SUMIFS(СВЦЭМ!$J$40:$J$783,СВЦЭМ!$A$40:$A$783,$A360,СВЦЭМ!$B$39:$B$782,U$331)+'СЕТ СН'!$F$13</f>
        <v>0</v>
      </c>
      <c r="V360" s="36">
        <f>SUMIFS(СВЦЭМ!$J$40:$J$783,СВЦЭМ!$A$40:$A$783,$A360,СВЦЭМ!$B$39:$B$782,V$331)+'СЕТ СН'!$F$13</f>
        <v>0</v>
      </c>
      <c r="W360" s="36">
        <f>SUMIFS(СВЦЭМ!$J$40:$J$783,СВЦЭМ!$A$40:$A$783,$A360,СВЦЭМ!$B$39:$B$782,W$331)+'СЕТ СН'!$F$13</f>
        <v>0</v>
      </c>
      <c r="X360" s="36">
        <f>SUMIFS(СВЦЭМ!$J$40:$J$783,СВЦЭМ!$A$40:$A$783,$A360,СВЦЭМ!$B$39:$B$782,X$331)+'СЕТ СН'!$F$13</f>
        <v>0</v>
      </c>
      <c r="Y360" s="36">
        <f>SUMIFS(СВЦЭМ!$J$40:$J$783,СВЦЭМ!$A$40:$A$783,$A360,СВЦЭМ!$B$39:$B$782,Y$331)+'СЕТ СН'!$F$13</f>
        <v>0</v>
      </c>
    </row>
    <row r="361" spans="1:27" ht="15.75" hidden="1" x14ac:dyDescent="0.2">
      <c r="A361" s="35">
        <f t="shared" si="9"/>
        <v>45015</v>
      </c>
      <c r="B361" s="36">
        <f>SUMIFS(СВЦЭМ!$J$40:$J$783,СВЦЭМ!$A$40:$A$783,$A361,СВЦЭМ!$B$39:$B$782,B$331)+'СЕТ СН'!$F$13</f>
        <v>0</v>
      </c>
      <c r="C361" s="36">
        <f>SUMIFS(СВЦЭМ!$J$40:$J$783,СВЦЭМ!$A$40:$A$783,$A361,СВЦЭМ!$B$39:$B$782,C$331)+'СЕТ СН'!$F$13</f>
        <v>0</v>
      </c>
      <c r="D361" s="36">
        <f>SUMIFS(СВЦЭМ!$J$40:$J$783,СВЦЭМ!$A$40:$A$783,$A361,СВЦЭМ!$B$39:$B$782,D$331)+'СЕТ СН'!$F$13</f>
        <v>0</v>
      </c>
      <c r="E361" s="36">
        <f>SUMIFS(СВЦЭМ!$J$40:$J$783,СВЦЭМ!$A$40:$A$783,$A361,СВЦЭМ!$B$39:$B$782,E$331)+'СЕТ СН'!$F$13</f>
        <v>0</v>
      </c>
      <c r="F361" s="36">
        <f>SUMIFS(СВЦЭМ!$J$40:$J$783,СВЦЭМ!$A$40:$A$783,$A361,СВЦЭМ!$B$39:$B$782,F$331)+'СЕТ СН'!$F$13</f>
        <v>0</v>
      </c>
      <c r="G361" s="36">
        <f>SUMIFS(СВЦЭМ!$J$40:$J$783,СВЦЭМ!$A$40:$A$783,$A361,СВЦЭМ!$B$39:$B$782,G$331)+'СЕТ СН'!$F$13</f>
        <v>0</v>
      </c>
      <c r="H361" s="36">
        <f>SUMIFS(СВЦЭМ!$J$40:$J$783,СВЦЭМ!$A$40:$A$783,$A361,СВЦЭМ!$B$39:$B$782,H$331)+'СЕТ СН'!$F$13</f>
        <v>0</v>
      </c>
      <c r="I361" s="36">
        <f>SUMIFS(СВЦЭМ!$J$40:$J$783,СВЦЭМ!$A$40:$A$783,$A361,СВЦЭМ!$B$39:$B$782,I$331)+'СЕТ СН'!$F$13</f>
        <v>0</v>
      </c>
      <c r="J361" s="36">
        <f>SUMIFS(СВЦЭМ!$J$40:$J$783,СВЦЭМ!$A$40:$A$783,$A361,СВЦЭМ!$B$39:$B$782,J$331)+'СЕТ СН'!$F$13</f>
        <v>0</v>
      </c>
      <c r="K361" s="36">
        <f>SUMIFS(СВЦЭМ!$J$40:$J$783,СВЦЭМ!$A$40:$A$783,$A361,СВЦЭМ!$B$39:$B$782,K$331)+'СЕТ СН'!$F$13</f>
        <v>0</v>
      </c>
      <c r="L361" s="36">
        <f>SUMIFS(СВЦЭМ!$J$40:$J$783,СВЦЭМ!$A$40:$A$783,$A361,СВЦЭМ!$B$39:$B$782,L$331)+'СЕТ СН'!$F$13</f>
        <v>0</v>
      </c>
      <c r="M361" s="36">
        <f>SUMIFS(СВЦЭМ!$J$40:$J$783,СВЦЭМ!$A$40:$A$783,$A361,СВЦЭМ!$B$39:$B$782,M$331)+'СЕТ СН'!$F$13</f>
        <v>0</v>
      </c>
      <c r="N361" s="36">
        <f>SUMIFS(СВЦЭМ!$J$40:$J$783,СВЦЭМ!$A$40:$A$783,$A361,СВЦЭМ!$B$39:$B$782,N$331)+'СЕТ СН'!$F$13</f>
        <v>0</v>
      </c>
      <c r="O361" s="36">
        <f>SUMIFS(СВЦЭМ!$J$40:$J$783,СВЦЭМ!$A$40:$A$783,$A361,СВЦЭМ!$B$39:$B$782,O$331)+'СЕТ СН'!$F$13</f>
        <v>0</v>
      </c>
      <c r="P361" s="36">
        <f>SUMIFS(СВЦЭМ!$J$40:$J$783,СВЦЭМ!$A$40:$A$783,$A361,СВЦЭМ!$B$39:$B$782,P$331)+'СЕТ СН'!$F$13</f>
        <v>0</v>
      </c>
      <c r="Q361" s="36">
        <f>SUMIFS(СВЦЭМ!$J$40:$J$783,СВЦЭМ!$A$40:$A$783,$A361,СВЦЭМ!$B$39:$B$782,Q$331)+'СЕТ СН'!$F$13</f>
        <v>0</v>
      </c>
      <c r="R361" s="36">
        <f>SUMIFS(СВЦЭМ!$J$40:$J$783,СВЦЭМ!$A$40:$A$783,$A361,СВЦЭМ!$B$39:$B$782,R$331)+'СЕТ СН'!$F$13</f>
        <v>0</v>
      </c>
      <c r="S361" s="36">
        <f>SUMIFS(СВЦЭМ!$J$40:$J$783,СВЦЭМ!$A$40:$A$783,$A361,СВЦЭМ!$B$39:$B$782,S$331)+'СЕТ СН'!$F$13</f>
        <v>0</v>
      </c>
      <c r="T361" s="36">
        <f>SUMIFS(СВЦЭМ!$J$40:$J$783,СВЦЭМ!$A$40:$A$783,$A361,СВЦЭМ!$B$39:$B$782,T$331)+'СЕТ СН'!$F$13</f>
        <v>0</v>
      </c>
      <c r="U361" s="36">
        <f>SUMIFS(СВЦЭМ!$J$40:$J$783,СВЦЭМ!$A$40:$A$783,$A361,СВЦЭМ!$B$39:$B$782,U$331)+'СЕТ СН'!$F$13</f>
        <v>0</v>
      </c>
      <c r="V361" s="36">
        <f>SUMIFS(СВЦЭМ!$J$40:$J$783,СВЦЭМ!$A$40:$A$783,$A361,СВЦЭМ!$B$39:$B$782,V$331)+'СЕТ СН'!$F$13</f>
        <v>0</v>
      </c>
      <c r="W361" s="36">
        <f>SUMIFS(СВЦЭМ!$J$40:$J$783,СВЦЭМ!$A$40:$A$783,$A361,СВЦЭМ!$B$39:$B$782,W$331)+'СЕТ СН'!$F$13</f>
        <v>0</v>
      </c>
      <c r="X361" s="36">
        <f>SUMIFS(СВЦЭМ!$J$40:$J$783,СВЦЭМ!$A$40:$A$783,$A361,СВЦЭМ!$B$39:$B$782,X$331)+'СЕТ СН'!$F$13</f>
        <v>0</v>
      </c>
      <c r="Y361" s="36">
        <f>SUMIFS(СВЦЭМ!$J$40:$J$783,СВЦЭМ!$A$40:$A$783,$A361,СВЦЭМ!$B$39:$B$782,Y$331)+'СЕТ СН'!$F$13</f>
        <v>0</v>
      </c>
    </row>
    <row r="362" spans="1:27" ht="15.75" hidden="1" x14ac:dyDescent="0.2">
      <c r="A362" s="35">
        <f t="shared" si="9"/>
        <v>45016</v>
      </c>
      <c r="B362" s="36">
        <f>SUMIFS(СВЦЭМ!$J$40:$J$783,СВЦЭМ!$A$40:$A$783,$A362,СВЦЭМ!$B$39:$B$782,B$331)+'СЕТ СН'!$F$13</f>
        <v>0</v>
      </c>
      <c r="C362" s="36">
        <f>SUMIFS(СВЦЭМ!$J$40:$J$783,СВЦЭМ!$A$40:$A$783,$A362,СВЦЭМ!$B$39:$B$782,C$331)+'СЕТ СН'!$F$13</f>
        <v>0</v>
      </c>
      <c r="D362" s="36">
        <f>SUMIFS(СВЦЭМ!$J$40:$J$783,СВЦЭМ!$A$40:$A$783,$A362,СВЦЭМ!$B$39:$B$782,D$331)+'СЕТ СН'!$F$13</f>
        <v>0</v>
      </c>
      <c r="E362" s="36">
        <f>SUMIFS(СВЦЭМ!$J$40:$J$783,СВЦЭМ!$A$40:$A$783,$A362,СВЦЭМ!$B$39:$B$782,E$331)+'СЕТ СН'!$F$13</f>
        <v>0</v>
      </c>
      <c r="F362" s="36">
        <f>SUMIFS(СВЦЭМ!$J$40:$J$783,СВЦЭМ!$A$40:$A$783,$A362,СВЦЭМ!$B$39:$B$782,F$331)+'СЕТ СН'!$F$13</f>
        <v>0</v>
      </c>
      <c r="G362" s="36">
        <f>SUMIFS(СВЦЭМ!$J$40:$J$783,СВЦЭМ!$A$40:$A$783,$A362,СВЦЭМ!$B$39:$B$782,G$331)+'СЕТ СН'!$F$13</f>
        <v>0</v>
      </c>
      <c r="H362" s="36">
        <f>SUMIFS(СВЦЭМ!$J$40:$J$783,СВЦЭМ!$A$40:$A$783,$A362,СВЦЭМ!$B$39:$B$782,H$331)+'СЕТ СН'!$F$13</f>
        <v>0</v>
      </c>
      <c r="I362" s="36">
        <f>SUMIFS(СВЦЭМ!$J$40:$J$783,СВЦЭМ!$A$40:$A$783,$A362,СВЦЭМ!$B$39:$B$782,I$331)+'СЕТ СН'!$F$13</f>
        <v>0</v>
      </c>
      <c r="J362" s="36">
        <f>SUMIFS(СВЦЭМ!$J$40:$J$783,СВЦЭМ!$A$40:$A$783,$A362,СВЦЭМ!$B$39:$B$782,J$331)+'СЕТ СН'!$F$13</f>
        <v>0</v>
      </c>
      <c r="K362" s="36">
        <f>SUMIFS(СВЦЭМ!$J$40:$J$783,СВЦЭМ!$A$40:$A$783,$A362,СВЦЭМ!$B$39:$B$782,K$331)+'СЕТ СН'!$F$13</f>
        <v>0</v>
      </c>
      <c r="L362" s="36">
        <f>SUMIFS(СВЦЭМ!$J$40:$J$783,СВЦЭМ!$A$40:$A$783,$A362,СВЦЭМ!$B$39:$B$782,L$331)+'СЕТ СН'!$F$13</f>
        <v>0</v>
      </c>
      <c r="M362" s="36">
        <f>SUMIFS(СВЦЭМ!$J$40:$J$783,СВЦЭМ!$A$40:$A$783,$A362,СВЦЭМ!$B$39:$B$782,M$331)+'СЕТ СН'!$F$13</f>
        <v>0</v>
      </c>
      <c r="N362" s="36">
        <f>SUMIFS(СВЦЭМ!$J$40:$J$783,СВЦЭМ!$A$40:$A$783,$A362,СВЦЭМ!$B$39:$B$782,N$331)+'СЕТ СН'!$F$13</f>
        <v>0</v>
      </c>
      <c r="O362" s="36">
        <f>SUMIFS(СВЦЭМ!$J$40:$J$783,СВЦЭМ!$A$40:$A$783,$A362,СВЦЭМ!$B$39:$B$782,O$331)+'СЕТ СН'!$F$13</f>
        <v>0</v>
      </c>
      <c r="P362" s="36">
        <f>SUMIFS(СВЦЭМ!$J$40:$J$783,СВЦЭМ!$A$40:$A$783,$A362,СВЦЭМ!$B$39:$B$782,P$331)+'СЕТ СН'!$F$13</f>
        <v>0</v>
      </c>
      <c r="Q362" s="36">
        <f>SUMIFS(СВЦЭМ!$J$40:$J$783,СВЦЭМ!$A$40:$A$783,$A362,СВЦЭМ!$B$39:$B$782,Q$331)+'СЕТ СН'!$F$13</f>
        <v>0</v>
      </c>
      <c r="R362" s="36">
        <f>SUMIFS(СВЦЭМ!$J$40:$J$783,СВЦЭМ!$A$40:$A$783,$A362,СВЦЭМ!$B$39:$B$782,R$331)+'СЕТ СН'!$F$13</f>
        <v>0</v>
      </c>
      <c r="S362" s="36">
        <f>SUMIFS(СВЦЭМ!$J$40:$J$783,СВЦЭМ!$A$40:$A$783,$A362,СВЦЭМ!$B$39:$B$782,S$331)+'СЕТ СН'!$F$13</f>
        <v>0</v>
      </c>
      <c r="T362" s="36">
        <f>SUMIFS(СВЦЭМ!$J$40:$J$783,СВЦЭМ!$A$40:$A$783,$A362,СВЦЭМ!$B$39:$B$782,T$331)+'СЕТ СН'!$F$13</f>
        <v>0</v>
      </c>
      <c r="U362" s="36">
        <f>SUMIFS(СВЦЭМ!$J$40:$J$783,СВЦЭМ!$A$40:$A$783,$A362,СВЦЭМ!$B$39:$B$782,U$331)+'СЕТ СН'!$F$13</f>
        <v>0</v>
      </c>
      <c r="V362" s="36">
        <f>SUMIFS(СВЦЭМ!$J$40:$J$783,СВЦЭМ!$A$40:$A$783,$A362,СВЦЭМ!$B$39:$B$782,V$331)+'СЕТ СН'!$F$13</f>
        <v>0</v>
      </c>
      <c r="W362" s="36">
        <f>SUMIFS(СВЦЭМ!$J$40:$J$783,СВЦЭМ!$A$40:$A$783,$A362,СВЦЭМ!$B$39:$B$782,W$331)+'СЕТ СН'!$F$13</f>
        <v>0</v>
      </c>
      <c r="X362" s="36">
        <f>SUMIFS(СВЦЭМ!$J$40:$J$783,СВЦЭМ!$A$40:$A$783,$A362,СВЦЭМ!$B$39:$B$782,X$331)+'СЕТ СН'!$F$13</f>
        <v>0</v>
      </c>
      <c r="Y362" s="36">
        <f>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3"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34"/>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35"/>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01.03.2023</v>
      </c>
      <c r="B367" s="36">
        <f>SUMIFS(СВЦЭМ!$K$40:$K$783,СВЦЭМ!$A$40:$A$783,$A367,СВЦЭМ!$B$39:$B$782,B$366)+'СЕТ СН'!$F$13</f>
        <v>0</v>
      </c>
      <c r="C367" s="36">
        <f>SUMIFS(СВЦЭМ!$K$40:$K$783,СВЦЭМ!$A$40:$A$783,$A367,СВЦЭМ!$B$39:$B$782,C$366)+'СЕТ СН'!$F$13</f>
        <v>0</v>
      </c>
      <c r="D367" s="36">
        <f>SUMIFS(СВЦЭМ!$K$40:$K$783,СВЦЭМ!$A$40:$A$783,$A367,СВЦЭМ!$B$39:$B$782,D$366)+'СЕТ СН'!$F$13</f>
        <v>0</v>
      </c>
      <c r="E367" s="36">
        <f>SUMIFS(СВЦЭМ!$K$40:$K$783,СВЦЭМ!$A$40:$A$783,$A367,СВЦЭМ!$B$39:$B$782,E$366)+'СЕТ СН'!$F$13</f>
        <v>0</v>
      </c>
      <c r="F367" s="36">
        <f>SUMIFS(СВЦЭМ!$K$40:$K$783,СВЦЭМ!$A$40:$A$783,$A367,СВЦЭМ!$B$39:$B$782,F$366)+'СЕТ СН'!$F$13</f>
        <v>0</v>
      </c>
      <c r="G367" s="36">
        <f>SUMIFS(СВЦЭМ!$K$40:$K$783,СВЦЭМ!$A$40:$A$783,$A367,СВЦЭМ!$B$39:$B$782,G$366)+'СЕТ СН'!$F$13</f>
        <v>0</v>
      </c>
      <c r="H367" s="36">
        <f>SUMIFS(СВЦЭМ!$K$40:$K$783,СВЦЭМ!$A$40:$A$783,$A367,СВЦЭМ!$B$39:$B$782,H$366)+'СЕТ СН'!$F$13</f>
        <v>0</v>
      </c>
      <c r="I367" s="36">
        <f>SUMIFS(СВЦЭМ!$K$40:$K$783,СВЦЭМ!$A$40:$A$783,$A367,СВЦЭМ!$B$39:$B$782,I$366)+'СЕТ СН'!$F$13</f>
        <v>0</v>
      </c>
      <c r="J367" s="36">
        <f>SUMIFS(СВЦЭМ!$K$40:$K$783,СВЦЭМ!$A$40:$A$783,$A367,СВЦЭМ!$B$39:$B$782,J$366)+'СЕТ СН'!$F$13</f>
        <v>0</v>
      </c>
      <c r="K367" s="36">
        <f>SUMIFS(СВЦЭМ!$K$40:$K$783,СВЦЭМ!$A$40:$A$783,$A367,СВЦЭМ!$B$39:$B$782,K$366)+'СЕТ СН'!$F$13</f>
        <v>0</v>
      </c>
      <c r="L367" s="36">
        <f>SUMIFS(СВЦЭМ!$K$40:$K$783,СВЦЭМ!$A$40:$A$783,$A367,СВЦЭМ!$B$39:$B$782,L$366)+'СЕТ СН'!$F$13</f>
        <v>0</v>
      </c>
      <c r="M367" s="36">
        <f>SUMIFS(СВЦЭМ!$K$40:$K$783,СВЦЭМ!$A$40:$A$783,$A367,СВЦЭМ!$B$39:$B$782,M$366)+'СЕТ СН'!$F$13</f>
        <v>0</v>
      </c>
      <c r="N367" s="36">
        <f>SUMIFS(СВЦЭМ!$K$40:$K$783,СВЦЭМ!$A$40:$A$783,$A367,СВЦЭМ!$B$39:$B$782,N$366)+'СЕТ СН'!$F$13</f>
        <v>0</v>
      </c>
      <c r="O367" s="36">
        <f>SUMIFS(СВЦЭМ!$K$40:$K$783,СВЦЭМ!$A$40:$A$783,$A367,СВЦЭМ!$B$39:$B$782,O$366)+'СЕТ СН'!$F$13</f>
        <v>0</v>
      </c>
      <c r="P367" s="36">
        <f>SUMIFS(СВЦЭМ!$K$40:$K$783,СВЦЭМ!$A$40:$A$783,$A367,СВЦЭМ!$B$39:$B$782,P$366)+'СЕТ СН'!$F$13</f>
        <v>0</v>
      </c>
      <c r="Q367" s="36">
        <f>SUMIFS(СВЦЭМ!$K$40:$K$783,СВЦЭМ!$A$40:$A$783,$A367,СВЦЭМ!$B$39:$B$782,Q$366)+'СЕТ СН'!$F$13</f>
        <v>0</v>
      </c>
      <c r="R367" s="36">
        <f>SUMIFS(СВЦЭМ!$K$40:$K$783,СВЦЭМ!$A$40:$A$783,$A367,СВЦЭМ!$B$39:$B$782,R$366)+'СЕТ СН'!$F$13</f>
        <v>0</v>
      </c>
      <c r="S367" s="36">
        <f>SUMIFS(СВЦЭМ!$K$40:$K$783,СВЦЭМ!$A$40:$A$783,$A367,СВЦЭМ!$B$39:$B$782,S$366)+'СЕТ СН'!$F$13</f>
        <v>0</v>
      </c>
      <c r="T367" s="36">
        <f>SUMIFS(СВЦЭМ!$K$40:$K$783,СВЦЭМ!$A$40:$A$783,$A367,СВЦЭМ!$B$39:$B$782,T$366)+'СЕТ СН'!$F$13</f>
        <v>0</v>
      </c>
      <c r="U367" s="36">
        <f>SUMIFS(СВЦЭМ!$K$40:$K$783,СВЦЭМ!$A$40:$A$783,$A367,СВЦЭМ!$B$39:$B$782,U$366)+'СЕТ СН'!$F$13</f>
        <v>0</v>
      </c>
      <c r="V367" s="36">
        <f>SUMIFS(СВЦЭМ!$K$40:$K$783,СВЦЭМ!$A$40:$A$783,$A367,СВЦЭМ!$B$39:$B$782,V$366)+'СЕТ СН'!$F$13</f>
        <v>0</v>
      </c>
      <c r="W367" s="36">
        <f>SUMIFS(СВЦЭМ!$K$40:$K$783,СВЦЭМ!$A$40:$A$783,$A367,СВЦЭМ!$B$39:$B$782,W$366)+'СЕТ СН'!$F$13</f>
        <v>0</v>
      </c>
      <c r="X367" s="36">
        <f>SUMIFS(СВЦЭМ!$K$40:$K$783,СВЦЭМ!$A$40:$A$783,$A367,СВЦЭМ!$B$39:$B$782,X$366)+'СЕТ СН'!$F$13</f>
        <v>0</v>
      </c>
      <c r="Y367" s="36">
        <f>SUMIFS(СВЦЭМ!$K$40:$K$783,СВЦЭМ!$A$40:$A$783,$A367,СВЦЭМ!$B$39:$B$782,Y$366)+'СЕТ СН'!$F$13</f>
        <v>0</v>
      </c>
      <c r="AA367" s="45"/>
    </row>
    <row r="368" spans="1:27" ht="15.75" hidden="1" x14ac:dyDescent="0.2">
      <c r="A368" s="35">
        <f>A367+1</f>
        <v>44987</v>
      </c>
      <c r="B368" s="36">
        <f>SUMIFS(СВЦЭМ!$K$40:$K$783,СВЦЭМ!$A$40:$A$783,$A368,СВЦЭМ!$B$39:$B$782,B$366)+'СЕТ СН'!$F$13</f>
        <v>0</v>
      </c>
      <c r="C368" s="36">
        <f>SUMIFS(СВЦЭМ!$K$40:$K$783,СВЦЭМ!$A$40:$A$783,$A368,СВЦЭМ!$B$39:$B$782,C$366)+'СЕТ СН'!$F$13</f>
        <v>0</v>
      </c>
      <c r="D368" s="36">
        <f>SUMIFS(СВЦЭМ!$K$40:$K$783,СВЦЭМ!$A$40:$A$783,$A368,СВЦЭМ!$B$39:$B$782,D$366)+'СЕТ СН'!$F$13</f>
        <v>0</v>
      </c>
      <c r="E368" s="36">
        <f>SUMIFS(СВЦЭМ!$K$40:$K$783,СВЦЭМ!$A$40:$A$783,$A368,СВЦЭМ!$B$39:$B$782,E$366)+'СЕТ СН'!$F$13</f>
        <v>0</v>
      </c>
      <c r="F368" s="36">
        <f>SUMIFS(СВЦЭМ!$K$40:$K$783,СВЦЭМ!$A$40:$A$783,$A368,СВЦЭМ!$B$39:$B$782,F$366)+'СЕТ СН'!$F$13</f>
        <v>0</v>
      </c>
      <c r="G368" s="36">
        <f>SUMIFS(СВЦЭМ!$K$40:$K$783,СВЦЭМ!$A$40:$A$783,$A368,СВЦЭМ!$B$39:$B$782,G$366)+'СЕТ СН'!$F$13</f>
        <v>0</v>
      </c>
      <c r="H368" s="36">
        <f>SUMIFS(СВЦЭМ!$K$40:$K$783,СВЦЭМ!$A$40:$A$783,$A368,СВЦЭМ!$B$39:$B$782,H$366)+'СЕТ СН'!$F$13</f>
        <v>0</v>
      </c>
      <c r="I368" s="36">
        <f>SUMIFS(СВЦЭМ!$K$40:$K$783,СВЦЭМ!$A$40:$A$783,$A368,СВЦЭМ!$B$39:$B$782,I$366)+'СЕТ СН'!$F$13</f>
        <v>0</v>
      </c>
      <c r="J368" s="36">
        <f>SUMIFS(СВЦЭМ!$K$40:$K$783,СВЦЭМ!$A$40:$A$783,$A368,СВЦЭМ!$B$39:$B$782,J$366)+'СЕТ СН'!$F$13</f>
        <v>0</v>
      </c>
      <c r="K368" s="36">
        <f>SUMIFS(СВЦЭМ!$K$40:$K$783,СВЦЭМ!$A$40:$A$783,$A368,СВЦЭМ!$B$39:$B$782,K$366)+'СЕТ СН'!$F$13</f>
        <v>0</v>
      </c>
      <c r="L368" s="36">
        <f>SUMIFS(СВЦЭМ!$K$40:$K$783,СВЦЭМ!$A$40:$A$783,$A368,СВЦЭМ!$B$39:$B$782,L$366)+'СЕТ СН'!$F$13</f>
        <v>0</v>
      </c>
      <c r="M368" s="36">
        <f>SUMIFS(СВЦЭМ!$K$40:$K$783,СВЦЭМ!$A$40:$A$783,$A368,СВЦЭМ!$B$39:$B$782,M$366)+'СЕТ СН'!$F$13</f>
        <v>0</v>
      </c>
      <c r="N368" s="36">
        <f>SUMIFS(СВЦЭМ!$K$40:$K$783,СВЦЭМ!$A$40:$A$783,$A368,СВЦЭМ!$B$39:$B$782,N$366)+'СЕТ СН'!$F$13</f>
        <v>0</v>
      </c>
      <c r="O368" s="36">
        <f>SUMIFS(СВЦЭМ!$K$40:$K$783,СВЦЭМ!$A$40:$A$783,$A368,СВЦЭМ!$B$39:$B$782,O$366)+'СЕТ СН'!$F$13</f>
        <v>0</v>
      </c>
      <c r="P368" s="36">
        <f>SUMIFS(СВЦЭМ!$K$40:$K$783,СВЦЭМ!$A$40:$A$783,$A368,СВЦЭМ!$B$39:$B$782,P$366)+'СЕТ СН'!$F$13</f>
        <v>0</v>
      </c>
      <c r="Q368" s="36">
        <f>SUMIFS(СВЦЭМ!$K$40:$K$783,СВЦЭМ!$A$40:$A$783,$A368,СВЦЭМ!$B$39:$B$782,Q$366)+'СЕТ СН'!$F$13</f>
        <v>0</v>
      </c>
      <c r="R368" s="36">
        <f>SUMIFS(СВЦЭМ!$K$40:$K$783,СВЦЭМ!$A$40:$A$783,$A368,СВЦЭМ!$B$39:$B$782,R$366)+'СЕТ СН'!$F$13</f>
        <v>0</v>
      </c>
      <c r="S368" s="36">
        <f>SUMIFS(СВЦЭМ!$K$40:$K$783,СВЦЭМ!$A$40:$A$783,$A368,СВЦЭМ!$B$39:$B$782,S$366)+'СЕТ СН'!$F$13</f>
        <v>0</v>
      </c>
      <c r="T368" s="36">
        <f>SUMIFS(СВЦЭМ!$K$40:$K$783,СВЦЭМ!$A$40:$A$783,$A368,СВЦЭМ!$B$39:$B$782,T$366)+'СЕТ СН'!$F$13</f>
        <v>0</v>
      </c>
      <c r="U368" s="36">
        <f>SUMIFS(СВЦЭМ!$K$40:$K$783,СВЦЭМ!$A$40:$A$783,$A368,СВЦЭМ!$B$39:$B$782,U$366)+'СЕТ СН'!$F$13</f>
        <v>0</v>
      </c>
      <c r="V368" s="36">
        <f>SUMIFS(СВЦЭМ!$K$40:$K$783,СВЦЭМ!$A$40:$A$783,$A368,СВЦЭМ!$B$39:$B$782,V$366)+'СЕТ СН'!$F$13</f>
        <v>0</v>
      </c>
      <c r="W368" s="36">
        <f>SUMIFS(СВЦЭМ!$K$40:$K$783,СВЦЭМ!$A$40:$A$783,$A368,СВЦЭМ!$B$39:$B$782,W$366)+'СЕТ СН'!$F$13</f>
        <v>0</v>
      </c>
      <c r="X368" s="36">
        <f>SUMIFS(СВЦЭМ!$K$40:$K$783,СВЦЭМ!$A$40:$A$783,$A368,СВЦЭМ!$B$39:$B$782,X$366)+'СЕТ СН'!$F$13</f>
        <v>0</v>
      </c>
      <c r="Y368" s="36">
        <f>SUMIFS(СВЦЭМ!$K$40:$K$783,СВЦЭМ!$A$40:$A$783,$A368,СВЦЭМ!$B$39:$B$782,Y$366)+'СЕТ СН'!$F$13</f>
        <v>0</v>
      </c>
    </row>
    <row r="369" spans="1:25" ht="15.75" hidden="1" x14ac:dyDescent="0.2">
      <c r="A369" s="35">
        <f t="shared" ref="A369:A397" si="10">A368+1</f>
        <v>44988</v>
      </c>
      <c r="B369" s="36">
        <f>SUMIFS(СВЦЭМ!$K$40:$K$783,СВЦЭМ!$A$40:$A$783,$A369,СВЦЭМ!$B$39:$B$782,B$366)+'СЕТ СН'!$F$13</f>
        <v>0</v>
      </c>
      <c r="C369" s="36">
        <f>SUMIFS(СВЦЭМ!$K$40:$K$783,СВЦЭМ!$A$40:$A$783,$A369,СВЦЭМ!$B$39:$B$782,C$366)+'СЕТ СН'!$F$13</f>
        <v>0</v>
      </c>
      <c r="D369" s="36">
        <f>SUMIFS(СВЦЭМ!$K$40:$K$783,СВЦЭМ!$A$40:$A$783,$A369,СВЦЭМ!$B$39:$B$782,D$366)+'СЕТ СН'!$F$13</f>
        <v>0</v>
      </c>
      <c r="E369" s="36">
        <f>SUMIFS(СВЦЭМ!$K$40:$K$783,СВЦЭМ!$A$40:$A$783,$A369,СВЦЭМ!$B$39:$B$782,E$366)+'СЕТ СН'!$F$13</f>
        <v>0</v>
      </c>
      <c r="F369" s="36">
        <f>SUMIFS(СВЦЭМ!$K$40:$K$783,СВЦЭМ!$A$40:$A$783,$A369,СВЦЭМ!$B$39:$B$782,F$366)+'СЕТ СН'!$F$13</f>
        <v>0</v>
      </c>
      <c r="G369" s="36">
        <f>SUMIFS(СВЦЭМ!$K$40:$K$783,СВЦЭМ!$A$40:$A$783,$A369,СВЦЭМ!$B$39:$B$782,G$366)+'СЕТ СН'!$F$13</f>
        <v>0</v>
      </c>
      <c r="H369" s="36">
        <f>SUMIFS(СВЦЭМ!$K$40:$K$783,СВЦЭМ!$A$40:$A$783,$A369,СВЦЭМ!$B$39:$B$782,H$366)+'СЕТ СН'!$F$13</f>
        <v>0</v>
      </c>
      <c r="I369" s="36">
        <f>SUMIFS(СВЦЭМ!$K$40:$K$783,СВЦЭМ!$A$40:$A$783,$A369,СВЦЭМ!$B$39:$B$782,I$366)+'СЕТ СН'!$F$13</f>
        <v>0</v>
      </c>
      <c r="J369" s="36">
        <f>SUMIFS(СВЦЭМ!$K$40:$K$783,СВЦЭМ!$A$40:$A$783,$A369,СВЦЭМ!$B$39:$B$782,J$366)+'СЕТ СН'!$F$13</f>
        <v>0</v>
      </c>
      <c r="K369" s="36">
        <f>SUMIFS(СВЦЭМ!$K$40:$K$783,СВЦЭМ!$A$40:$A$783,$A369,СВЦЭМ!$B$39:$B$782,K$366)+'СЕТ СН'!$F$13</f>
        <v>0</v>
      </c>
      <c r="L369" s="36">
        <f>SUMIFS(СВЦЭМ!$K$40:$K$783,СВЦЭМ!$A$40:$A$783,$A369,СВЦЭМ!$B$39:$B$782,L$366)+'СЕТ СН'!$F$13</f>
        <v>0</v>
      </c>
      <c r="M369" s="36">
        <f>SUMIFS(СВЦЭМ!$K$40:$K$783,СВЦЭМ!$A$40:$A$783,$A369,СВЦЭМ!$B$39:$B$782,M$366)+'СЕТ СН'!$F$13</f>
        <v>0</v>
      </c>
      <c r="N369" s="36">
        <f>SUMIFS(СВЦЭМ!$K$40:$K$783,СВЦЭМ!$A$40:$A$783,$A369,СВЦЭМ!$B$39:$B$782,N$366)+'СЕТ СН'!$F$13</f>
        <v>0</v>
      </c>
      <c r="O369" s="36">
        <f>SUMIFS(СВЦЭМ!$K$40:$K$783,СВЦЭМ!$A$40:$A$783,$A369,СВЦЭМ!$B$39:$B$782,O$366)+'СЕТ СН'!$F$13</f>
        <v>0</v>
      </c>
      <c r="P369" s="36">
        <f>SUMIFS(СВЦЭМ!$K$40:$K$783,СВЦЭМ!$A$40:$A$783,$A369,СВЦЭМ!$B$39:$B$782,P$366)+'СЕТ СН'!$F$13</f>
        <v>0</v>
      </c>
      <c r="Q369" s="36">
        <f>SUMIFS(СВЦЭМ!$K$40:$K$783,СВЦЭМ!$A$40:$A$783,$A369,СВЦЭМ!$B$39:$B$782,Q$366)+'СЕТ СН'!$F$13</f>
        <v>0</v>
      </c>
      <c r="R369" s="36">
        <f>SUMIFS(СВЦЭМ!$K$40:$K$783,СВЦЭМ!$A$40:$A$783,$A369,СВЦЭМ!$B$39:$B$782,R$366)+'СЕТ СН'!$F$13</f>
        <v>0</v>
      </c>
      <c r="S369" s="36">
        <f>SUMIFS(СВЦЭМ!$K$40:$K$783,СВЦЭМ!$A$40:$A$783,$A369,СВЦЭМ!$B$39:$B$782,S$366)+'СЕТ СН'!$F$13</f>
        <v>0</v>
      </c>
      <c r="T369" s="36">
        <f>SUMIFS(СВЦЭМ!$K$40:$K$783,СВЦЭМ!$A$40:$A$783,$A369,СВЦЭМ!$B$39:$B$782,T$366)+'СЕТ СН'!$F$13</f>
        <v>0</v>
      </c>
      <c r="U369" s="36">
        <f>SUMIFS(СВЦЭМ!$K$40:$K$783,СВЦЭМ!$A$40:$A$783,$A369,СВЦЭМ!$B$39:$B$782,U$366)+'СЕТ СН'!$F$13</f>
        <v>0</v>
      </c>
      <c r="V369" s="36">
        <f>SUMIFS(СВЦЭМ!$K$40:$K$783,СВЦЭМ!$A$40:$A$783,$A369,СВЦЭМ!$B$39:$B$782,V$366)+'СЕТ СН'!$F$13</f>
        <v>0</v>
      </c>
      <c r="W369" s="36">
        <f>SUMIFS(СВЦЭМ!$K$40:$K$783,СВЦЭМ!$A$40:$A$783,$A369,СВЦЭМ!$B$39:$B$782,W$366)+'СЕТ СН'!$F$13</f>
        <v>0</v>
      </c>
      <c r="X369" s="36">
        <f>SUMIFS(СВЦЭМ!$K$40:$K$783,СВЦЭМ!$A$40:$A$783,$A369,СВЦЭМ!$B$39:$B$782,X$366)+'СЕТ СН'!$F$13</f>
        <v>0</v>
      </c>
      <c r="Y369" s="36">
        <f>SUMIFS(СВЦЭМ!$K$40:$K$783,СВЦЭМ!$A$40:$A$783,$A369,СВЦЭМ!$B$39:$B$782,Y$366)+'СЕТ СН'!$F$13</f>
        <v>0</v>
      </c>
    </row>
    <row r="370" spans="1:25" ht="15.75" hidden="1" x14ac:dyDescent="0.2">
      <c r="A370" s="35">
        <f t="shared" si="10"/>
        <v>44989</v>
      </c>
      <c r="B370" s="36">
        <f>SUMIFS(СВЦЭМ!$K$40:$K$783,СВЦЭМ!$A$40:$A$783,$A370,СВЦЭМ!$B$39:$B$782,B$366)+'СЕТ СН'!$F$13</f>
        <v>0</v>
      </c>
      <c r="C370" s="36">
        <f>SUMIFS(СВЦЭМ!$K$40:$K$783,СВЦЭМ!$A$40:$A$783,$A370,СВЦЭМ!$B$39:$B$782,C$366)+'СЕТ СН'!$F$13</f>
        <v>0</v>
      </c>
      <c r="D370" s="36">
        <f>SUMIFS(СВЦЭМ!$K$40:$K$783,СВЦЭМ!$A$40:$A$783,$A370,СВЦЭМ!$B$39:$B$782,D$366)+'СЕТ СН'!$F$13</f>
        <v>0</v>
      </c>
      <c r="E370" s="36">
        <f>SUMIFS(СВЦЭМ!$K$40:$K$783,СВЦЭМ!$A$40:$A$783,$A370,СВЦЭМ!$B$39:$B$782,E$366)+'СЕТ СН'!$F$13</f>
        <v>0</v>
      </c>
      <c r="F370" s="36">
        <f>SUMIFS(СВЦЭМ!$K$40:$K$783,СВЦЭМ!$A$40:$A$783,$A370,СВЦЭМ!$B$39:$B$782,F$366)+'СЕТ СН'!$F$13</f>
        <v>0</v>
      </c>
      <c r="G370" s="36">
        <f>SUMIFS(СВЦЭМ!$K$40:$K$783,СВЦЭМ!$A$40:$A$783,$A370,СВЦЭМ!$B$39:$B$782,G$366)+'СЕТ СН'!$F$13</f>
        <v>0</v>
      </c>
      <c r="H370" s="36">
        <f>SUMIFS(СВЦЭМ!$K$40:$K$783,СВЦЭМ!$A$40:$A$783,$A370,СВЦЭМ!$B$39:$B$782,H$366)+'СЕТ СН'!$F$13</f>
        <v>0</v>
      </c>
      <c r="I370" s="36">
        <f>SUMIFS(СВЦЭМ!$K$40:$K$783,СВЦЭМ!$A$40:$A$783,$A370,СВЦЭМ!$B$39:$B$782,I$366)+'СЕТ СН'!$F$13</f>
        <v>0</v>
      </c>
      <c r="J370" s="36">
        <f>SUMIFS(СВЦЭМ!$K$40:$K$783,СВЦЭМ!$A$40:$A$783,$A370,СВЦЭМ!$B$39:$B$782,J$366)+'СЕТ СН'!$F$13</f>
        <v>0</v>
      </c>
      <c r="K370" s="36">
        <f>SUMIFS(СВЦЭМ!$K$40:$K$783,СВЦЭМ!$A$40:$A$783,$A370,СВЦЭМ!$B$39:$B$782,K$366)+'СЕТ СН'!$F$13</f>
        <v>0</v>
      </c>
      <c r="L370" s="36">
        <f>SUMIFS(СВЦЭМ!$K$40:$K$783,СВЦЭМ!$A$40:$A$783,$A370,СВЦЭМ!$B$39:$B$782,L$366)+'СЕТ СН'!$F$13</f>
        <v>0</v>
      </c>
      <c r="M370" s="36">
        <f>SUMIFS(СВЦЭМ!$K$40:$K$783,СВЦЭМ!$A$40:$A$783,$A370,СВЦЭМ!$B$39:$B$782,M$366)+'СЕТ СН'!$F$13</f>
        <v>0</v>
      </c>
      <c r="N370" s="36">
        <f>SUMIFS(СВЦЭМ!$K$40:$K$783,СВЦЭМ!$A$40:$A$783,$A370,СВЦЭМ!$B$39:$B$782,N$366)+'СЕТ СН'!$F$13</f>
        <v>0</v>
      </c>
      <c r="O370" s="36">
        <f>SUMIFS(СВЦЭМ!$K$40:$K$783,СВЦЭМ!$A$40:$A$783,$A370,СВЦЭМ!$B$39:$B$782,O$366)+'СЕТ СН'!$F$13</f>
        <v>0</v>
      </c>
      <c r="P370" s="36">
        <f>SUMIFS(СВЦЭМ!$K$40:$K$783,СВЦЭМ!$A$40:$A$783,$A370,СВЦЭМ!$B$39:$B$782,P$366)+'СЕТ СН'!$F$13</f>
        <v>0</v>
      </c>
      <c r="Q370" s="36">
        <f>SUMIFS(СВЦЭМ!$K$40:$K$783,СВЦЭМ!$A$40:$A$783,$A370,СВЦЭМ!$B$39:$B$782,Q$366)+'СЕТ СН'!$F$13</f>
        <v>0</v>
      </c>
      <c r="R370" s="36">
        <f>SUMIFS(СВЦЭМ!$K$40:$K$783,СВЦЭМ!$A$40:$A$783,$A370,СВЦЭМ!$B$39:$B$782,R$366)+'СЕТ СН'!$F$13</f>
        <v>0</v>
      </c>
      <c r="S370" s="36">
        <f>SUMIFS(СВЦЭМ!$K$40:$K$783,СВЦЭМ!$A$40:$A$783,$A370,СВЦЭМ!$B$39:$B$782,S$366)+'СЕТ СН'!$F$13</f>
        <v>0</v>
      </c>
      <c r="T370" s="36">
        <f>SUMIFS(СВЦЭМ!$K$40:$K$783,СВЦЭМ!$A$40:$A$783,$A370,СВЦЭМ!$B$39:$B$782,T$366)+'СЕТ СН'!$F$13</f>
        <v>0</v>
      </c>
      <c r="U370" s="36">
        <f>SUMIFS(СВЦЭМ!$K$40:$K$783,СВЦЭМ!$A$40:$A$783,$A370,СВЦЭМ!$B$39:$B$782,U$366)+'СЕТ СН'!$F$13</f>
        <v>0</v>
      </c>
      <c r="V370" s="36">
        <f>SUMIFS(СВЦЭМ!$K$40:$K$783,СВЦЭМ!$A$40:$A$783,$A370,СВЦЭМ!$B$39:$B$782,V$366)+'СЕТ СН'!$F$13</f>
        <v>0</v>
      </c>
      <c r="W370" s="36">
        <f>SUMIFS(СВЦЭМ!$K$40:$K$783,СВЦЭМ!$A$40:$A$783,$A370,СВЦЭМ!$B$39:$B$782,W$366)+'СЕТ СН'!$F$13</f>
        <v>0</v>
      </c>
      <c r="X370" s="36">
        <f>SUMIFS(СВЦЭМ!$K$40:$K$783,СВЦЭМ!$A$40:$A$783,$A370,СВЦЭМ!$B$39:$B$782,X$366)+'СЕТ СН'!$F$13</f>
        <v>0</v>
      </c>
      <c r="Y370" s="36">
        <f>SUMIFS(СВЦЭМ!$K$40:$K$783,СВЦЭМ!$A$40:$A$783,$A370,СВЦЭМ!$B$39:$B$782,Y$366)+'СЕТ СН'!$F$13</f>
        <v>0</v>
      </c>
    </row>
    <row r="371" spans="1:25" ht="15.75" hidden="1" x14ac:dyDescent="0.2">
      <c r="A371" s="35">
        <f t="shared" si="10"/>
        <v>44990</v>
      </c>
      <c r="B371" s="36">
        <f>SUMIFS(СВЦЭМ!$K$40:$K$783,СВЦЭМ!$A$40:$A$783,$A371,СВЦЭМ!$B$39:$B$782,B$366)+'СЕТ СН'!$F$13</f>
        <v>0</v>
      </c>
      <c r="C371" s="36">
        <f>SUMIFS(СВЦЭМ!$K$40:$K$783,СВЦЭМ!$A$40:$A$783,$A371,СВЦЭМ!$B$39:$B$782,C$366)+'СЕТ СН'!$F$13</f>
        <v>0</v>
      </c>
      <c r="D371" s="36">
        <f>SUMIFS(СВЦЭМ!$K$40:$K$783,СВЦЭМ!$A$40:$A$783,$A371,СВЦЭМ!$B$39:$B$782,D$366)+'СЕТ СН'!$F$13</f>
        <v>0</v>
      </c>
      <c r="E371" s="36">
        <f>SUMIFS(СВЦЭМ!$K$40:$K$783,СВЦЭМ!$A$40:$A$783,$A371,СВЦЭМ!$B$39:$B$782,E$366)+'СЕТ СН'!$F$13</f>
        <v>0</v>
      </c>
      <c r="F371" s="36">
        <f>SUMIFS(СВЦЭМ!$K$40:$K$783,СВЦЭМ!$A$40:$A$783,$A371,СВЦЭМ!$B$39:$B$782,F$366)+'СЕТ СН'!$F$13</f>
        <v>0</v>
      </c>
      <c r="G371" s="36">
        <f>SUMIFS(СВЦЭМ!$K$40:$K$783,СВЦЭМ!$A$40:$A$783,$A371,СВЦЭМ!$B$39:$B$782,G$366)+'СЕТ СН'!$F$13</f>
        <v>0</v>
      </c>
      <c r="H371" s="36">
        <f>SUMIFS(СВЦЭМ!$K$40:$K$783,СВЦЭМ!$A$40:$A$783,$A371,СВЦЭМ!$B$39:$B$782,H$366)+'СЕТ СН'!$F$13</f>
        <v>0</v>
      </c>
      <c r="I371" s="36">
        <f>SUMIFS(СВЦЭМ!$K$40:$K$783,СВЦЭМ!$A$40:$A$783,$A371,СВЦЭМ!$B$39:$B$782,I$366)+'СЕТ СН'!$F$13</f>
        <v>0</v>
      </c>
      <c r="J371" s="36">
        <f>SUMIFS(СВЦЭМ!$K$40:$K$783,СВЦЭМ!$A$40:$A$783,$A371,СВЦЭМ!$B$39:$B$782,J$366)+'СЕТ СН'!$F$13</f>
        <v>0</v>
      </c>
      <c r="K371" s="36">
        <f>SUMIFS(СВЦЭМ!$K$40:$K$783,СВЦЭМ!$A$40:$A$783,$A371,СВЦЭМ!$B$39:$B$782,K$366)+'СЕТ СН'!$F$13</f>
        <v>0</v>
      </c>
      <c r="L371" s="36">
        <f>SUMIFS(СВЦЭМ!$K$40:$K$783,СВЦЭМ!$A$40:$A$783,$A371,СВЦЭМ!$B$39:$B$782,L$366)+'СЕТ СН'!$F$13</f>
        <v>0</v>
      </c>
      <c r="M371" s="36">
        <f>SUMIFS(СВЦЭМ!$K$40:$K$783,СВЦЭМ!$A$40:$A$783,$A371,СВЦЭМ!$B$39:$B$782,M$366)+'СЕТ СН'!$F$13</f>
        <v>0</v>
      </c>
      <c r="N371" s="36">
        <f>SUMIFS(СВЦЭМ!$K$40:$K$783,СВЦЭМ!$A$40:$A$783,$A371,СВЦЭМ!$B$39:$B$782,N$366)+'СЕТ СН'!$F$13</f>
        <v>0</v>
      </c>
      <c r="O371" s="36">
        <f>SUMIFS(СВЦЭМ!$K$40:$K$783,СВЦЭМ!$A$40:$A$783,$A371,СВЦЭМ!$B$39:$B$782,O$366)+'СЕТ СН'!$F$13</f>
        <v>0</v>
      </c>
      <c r="P371" s="36">
        <f>SUMIFS(СВЦЭМ!$K$40:$K$783,СВЦЭМ!$A$40:$A$783,$A371,СВЦЭМ!$B$39:$B$782,P$366)+'СЕТ СН'!$F$13</f>
        <v>0</v>
      </c>
      <c r="Q371" s="36">
        <f>SUMIFS(СВЦЭМ!$K$40:$K$783,СВЦЭМ!$A$40:$A$783,$A371,СВЦЭМ!$B$39:$B$782,Q$366)+'СЕТ СН'!$F$13</f>
        <v>0</v>
      </c>
      <c r="R371" s="36">
        <f>SUMIFS(СВЦЭМ!$K$40:$K$783,СВЦЭМ!$A$40:$A$783,$A371,СВЦЭМ!$B$39:$B$782,R$366)+'СЕТ СН'!$F$13</f>
        <v>0</v>
      </c>
      <c r="S371" s="36">
        <f>SUMIFS(СВЦЭМ!$K$40:$K$783,СВЦЭМ!$A$40:$A$783,$A371,СВЦЭМ!$B$39:$B$782,S$366)+'СЕТ СН'!$F$13</f>
        <v>0</v>
      </c>
      <c r="T371" s="36">
        <f>SUMIFS(СВЦЭМ!$K$40:$K$783,СВЦЭМ!$A$40:$A$783,$A371,СВЦЭМ!$B$39:$B$782,T$366)+'СЕТ СН'!$F$13</f>
        <v>0</v>
      </c>
      <c r="U371" s="36">
        <f>SUMIFS(СВЦЭМ!$K$40:$K$783,СВЦЭМ!$A$40:$A$783,$A371,СВЦЭМ!$B$39:$B$782,U$366)+'СЕТ СН'!$F$13</f>
        <v>0</v>
      </c>
      <c r="V371" s="36">
        <f>SUMIFS(СВЦЭМ!$K$40:$K$783,СВЦЭМ!$A$40:$A$783,$A371,СВЦЭМ!$B$39:$B$782,V$366)+'СЕТ СН'!$F$13</f>
        <v>0</v>
      </c>
      <c r="W371" s="36">
        <f>SUMIFS(СВЦЭМ!$K$40:$K$783,СВЦЭМ!$A$40:$A$783,$A371,СВЦЭМ!$B$39:$B$782,W$366)+'СЕТ СН'!$F$13</f>
        <v>0</v>
      </c>
      <c r="X371" s="36">
        <f>SUMIFS(СВЦЭМ!$K$40:$K$783,СВЦЭМ!$A$40:$A$783,$A371,СВЦЭМ!$B$39:$B$782,X$366)+'СЕТ СН'!$F$13</f>
        <v>0</v>
      </c>
      <c r="Y371" s="36">
        <f>SUMIFS(СВЦЭМ!$K$40:$K$783,СВЦЭМ!$A$40:$A$783,$A371,СВЦЭМ!$B$39:$B$782,Y$366)+'СЕТ СН'!$F$13</f>
        <v>0</v>
      </c>
    </row>
    <row r="372" spans="1:25" ht="15.75" hidden="1" x14ac:dyDescent="0.2">
      <c r="A372" s="35">
        <f t="shared" si="10"/>
        <v>44991</v>
      </c>
      <c r="B372" s="36">
        <f>SUMIFS(СВЦЭМ!$K$40:$K$783,СВЦЭМ!$A$40:$A$783,$A372,СВЦЭМ!$B$39:$B$782,B$366)+'СЕТ СН'!$F$13</f>
        <v>0</v>
      </c>
      <c r="C372" s="36">
        <f>SUMIFS(СВЦЭМ!$K$40:$K$783,СВЦЭМ!$A$40:$A$783,$A372,СВЦЭМ!$B$39:$B$782,C$366)+'СЕТ СН'!$F$13</f>
        <v>0</v>
      </c>
      <c r="D372" s="36">
        <f>SUMIFS(СВЦЭМ!$K$40:$K$783,СВЦЭМ!$A$40:$A$783,$A372,СВЦЭМ!$B$39:$B$782,D$366)+'СЕТ СН'!$F$13</f>
        <v>0</v>
      </c>
      <c r="E372" s="36">
        <f>SUMIFS(СВЦЭМ!$K$40:$K$783,СВЦЭМ!$A$40:$A$783,$A372,СВЦЭМ!$B$39:$B$782,E$366)+'СЕТ СН'!$F$13</f>
        <v>0</v>
      </c>
      <c r="F372" s="36">
        <f>SUMIFS(СВЦЭМ!$K$40:$K$783,СВЦЭМ!$A$40:$A$783,$A372,СВЦЭМ!$B$39:$B$782,F$366)+'СЕТ СН'!$F$13</f>
        <v>0</v>
      </c>
      <c r="G372" s="36">
        <f>SUMIFS(СВЦЭМ!$K$40:$K$783,СВЦЭМ!$A$40:$A$783,$A372,СВЦЭМ!$B$39:$B$782,G$366)+'СЕТ СН'!$F$13</f>
        <v>0</v>
      </c>
      <c r="H372" s="36">
        <f>SUMIFS(СВЦЭМ!$K$40:$K$783,СВЦЭМ!$A$40:$A$783,$A372,СВЦЭМ!$B$39:$B$782,H$366)+'СЕТ СН'!$F$13</f>
        <v>0</v>
      </c>
      <c r="I372" s="36">
        <f>SUMIFS(СВЦЭМ!$K$40:$K$783,СВЦЭМ!$A$40:$A$783,$A372,СВЦЭМ!$B$39:$B$782,I$366)+'СЕТ СН'!$F$13</f>
        <v>0</v>
      </c>
      <c r="J372" s="36">
        <f>SUMIFS(СВЦЭМ!$K$40:$K$783,СВЦЭМ!$A$40:$A$783,$A372,СВЦЭМ!$B$39:$B$782,J$366)+'СЕТ СН'!$F$13</f>
        <v>0</v>
      </c>
      <c r="K372" s="36">
        <f>SUMIFS(СВЦЭМ!$K$40:$K$783,СВЦЭМ!$A$40:$A$783,$A372,СВЦЭМ!$B$39:$B$782,K$366)+'СЕТ СН'!$F$13</f>
        <v>0</v>
      </c>
      <c r="L372" s="36">
        <f>SUMIFS(СВЦЭМ!$K$40:$K$783,СВЦЭМ!$A$40:$A$783,$A372,СВЦЭМ!$B$39:$B$782,L$366)+'СЕТ СН'!$F$13</f>
        <v>0</v>
      </c>
      <c r="M372" s="36">
        <f>SUMIFS(СВЦЭМ!$K$40:$K$783,СВЦЭМ!$A$40:$A$783,$A372,СВЦЭМ!$B$39:$B$782,M$366)+'СЕТ СН'!$F$13</f>
        <v>0</v>
      </c>
      <c r="N372" s="36">
        <f>SUMIFS(СВЦЭМ!$K$40:$K$783,СВЦЭМ!$A$40:$A$783,$A372,СВЦЭМ!$B$39:$B$782,N$366)+'СЕТ СН'!$F$13</f>
        <v>0</v>
      </c>
      <c r="O372" s="36">
        <f>SUMIFS(СВЦЭМ!$K$40:$K$783,СВЦЭМ!$A$40:$A$783,$A372,СВЦЭМ!$B$39:$B$782,O$366)+'СЕТ СН'!$F$13</f>
        <v>0</v>
      </c>
      <c r="P372" s="36">
        <f>SUMIFS(СВЦЭМ!$K$40:$K$783,СВЦЭМ!$A$40:$A$783,$A372,СВЦЭМ!$B$39:$B$782,P$366)+'СЕТ СН'!$F$13</f>
        <v>0</v>
      </c>
      <c r="Q372" s="36">
        <f>SUMIFS(СВЦЭМ!$K$40:$K$783,СВЦЭМ!$A$40:$A$783,$A372,СВЦЭМ!$B$39:$B$782,Q$366)+'СЕТ СН'!$F$13</f>
        <v>0</v>
      </c>
      <c r="R372" s="36">
        <f>SUMIFS(СВЦЭМ!$K$40:$K$783,СВЦЭМ!$A$40:$A$783,$A372,СВЦЭМ!$B$39:$B$782,R$366)+'СЕТ СН'!$F$13</f>
        <v>0</v>
      </c>
      <c r="S372" s="36">
        <f>SUMIFS(СВЦЭМ!$K$40:$K$783,СВЦЭМ!$A$40:$A$783,$A372,СВЦЭМ!$B$39:$B$782,S$366)+'СЕТ СН'!$F$13</f>
        <v>0</v>
      </c>
      <c r="T372" s="36">
        <f>SUMIFS(СВЦЭМ!$K$40:$K$783,СВЦЭМ!$A$40:$A$783,$A372,СВЦЭМ!$B$39:$B$782,T$366)+'СЕТ СН'!$F$13</f>
        <v>0</v>
      </c>
      <c r="U372" s="36">
        <f>SUMIFS(СВЦЭМ!$K$40:$K$783,СВЦЭМ!$A$40:$A$783,$A372,СВЦЭМ!$B$39:$B$782,U$366)+'СЕТ СН'!$F$13</f>
        <v>0</v>
      </c>
      <c r="V372" s="36">
        <f>SUMIFS(СВЦЭМ!$K$40:$K$783,СВЦЭМ!$A$40:$A$783,$A372,СВЦЭМ!$B$39:$B$782,V$366)+'СЕТ СН'!$F$13</f>
        <v>0</v>
      </c>
      <c r="W372" s="36">
        <f>SUMIFS(СВЦЭМ!$K$40:$K$783,СВЦЭМ!$A$40:$A$783,$A372,СВЦЭМ!$B$39:$B$782,W$366)+'СЕТ СН'!$F$13</f>
        <v>0</v>
      </c>
      <c r="X372" s="36">
        <f>SUMIFS(СВЦЭМ!$K$40:$K$783,СВЦЭМ!$A$40:$A$783,$A372,СВЦЭМ!$B$39:$B$782,X$366)+'СЕТ СН'!$F$13</f>
        <v>0</v>
      </c>
      <c r="Y372" s="36">
        <f>SUMIFS(СВЦЭМ!$K$40:$K$783,СВЦЭМ!$A$40:$A$783,$A372,СВЦЭМ!$B$39:$B$782,Y$366)+'СЕТ СН'!$F$13</f>
        <v>0</v>
      </c>
    </row>
    <row r="373" spans="1:25" ht="15.75" hidden="1" x14ac:dyDescent="0.2">
      <c r="A373" s="35">
        <f t="shared" si="10"/>
        <v>44992</v>
      </c>
      <c r="B373" s="36">
        <f>SUMIFS(СВЦЭМ!$K$40:$K$783,СВЦЭМ!$A$40:$A$783,$A373,СВЦЭМ!$B$39:$B$782,B$366)+'СЕТ СН'!$F$13</f>
        <v>0</v>
      </c>
      <c r="C373" s="36">
        <f>SUMIFS(СВЦЭМ!$K$40:$K$783,СВЦЭМ!$A$40:$A$783,$A373,СВЦЭМ!$B$39:$B$782,C$366)+'СЕТ СН'!$F$13</f>
        <v>0</v>
      </c>
      <c r="D373" s="36">
        <f>SUMIFS(СВЦЭМ!$K$40:$K$783,СВЦЭМ!$A$40:$A$783,$A373,СВЦЭМ!$B$39:$B$782,D$366)+'СЕТ СН'!$F$13</f>
        <v>0</v>
      </c>
      <c r="E373" s="36">
        <f>SUMIFS(СВЦЭМ!$K$40:$K$783,СВЦЭМ!$A$40:$A$783,$A373,СВЦЭМ!$B$39:$B$782,E$366)+'СЕТ СН'!$F$13</f>
        <v>0</v>
      </c>
      <c r="F373" s="36">
        <f>SUMIFS(СВЦЭМ!$K$40:$K$783,СВЦЭМ!$A$40:$A$783,$A373,СВЦЭМ!$B$39:$B$782,F$366)+'СЕТ СН'!$F$13</f>
        <v>0</v>
      </c>
      <c r="G373" s="36">
        <f>SUMIFS(СВЦЭМ!$K$40:$K$783,СВЦЭМ!$A$40:$A$783,$A373,СВЦЭМ!$B$39:$B$782,G$366)+'СЕТ СН'!$F$13</f>
        <v>0</v>
      </c>
      <c r="H373" s="36">
        <f>SUMIFS(СВЦЭМ!$K$40:$K$783,СВЦЭМ!$A$40:$A$783,$A373,СВЦЭМ!$B$39:$B$782,H$366)+'СЕТ СН'!$F$13</f>
        <v>0</v>
      </c>
      <c r="I373" s="36">
        <f>SUMIFS(СВЦЭМ!$K$40:$K$783,СВЦЭМ!$A$40:$A$783,$A373,СВЦЭМ!$B$39:$B$782,I$366)+'СЕТ СН'!$F$13</f>
        <v>0</v>
      </c>
      <c r="J373" s="36">
        <f>SUMIFS(СВЦЭМ!$K$40:$K$783,СВЦЭМ!$A$40:$A$783,$A373,СВЦЭМ!$B$39:$B$782,J$366)+'СЕТ СН'!$F$13</f>
        <v>0</v>
      </c>
      <c r="K373" s="36">
        <f>SUMIFS(СВЦЭМ!$K$40:$K$783,СВЦЭМ!$A$40:$A$783,$A373,СВЦЭМ!$B$39:$B$782,K$366)+'СЕТ СН'!$F$13</f>
        <v>0</v>
      </c>
      <c r="L373" s="36">
        <f>SUMIFS(СВЦЭМ!$K$40:$K$783,СВЦЭМ!$A$40:$A$783,$A373,СВЦЭМ!$B$39:$B$782,L$366)+'СЕТ СН'!$F$13</f>
        <v>0</v>
      </c>
      <c r="M373" s="36">
        <f>SUMIFS(СВЦЭМ!$K$40:$K$783,СВЦЭМ!$A$40:$A$783,$A373,СВЦЭМ!$B$39:$B$782,M$366)+'СЕТ СН'!$F$13</f>
        <v>0</v>
      </c>
      <c r="N373" s="36">
        <f>SUMIFS(СВЦЭМ!$K$40:$K$783,СВЦЭМ!$A$40:$A$783,$A373,СВЦЭМ!$B$39:$B$782,N$366)+'СЕТ СН'!$F$13</f>
        <v>0</v>
      </c>
      <c r="O373" s="36">
        <f>SUMIFS(СВЦЭМ!$K$40:$K$783,СВЦЭМ!$A$40:$A$783,$A373,СВЦЭМ!$B$39:$B$782,O$366)+'СЕТ СН'!$F$13</f>
        <v>0</v>
      </c>
      <c r="P373" s="36">
        <f>SUMIFS(СВЦЭМ!$K$40:$K$783,СВЦЭМ!$A$40:$A$783,$A373,СВЦЭМ!$B$39:$B$782,P$366)+'СЕТ СН'!$F$13</f>
        <v>0</v>
      </c>
      <c r="Q373" s="36">
        <f>SUMIFS(СВЦЭМ!$K$40:$K$783,СВЦЭМ!$A$40:$A$783,$A373,СВЦЭМ!$B$39:$B$782,Q$366)+'СЕТ СН'!$F$13</f>
        <v>0</v>
      </c>
      <c r="R373" s="36">
        <f>SUMIFS(СВЦЭМ!$K$40:$K$783,СВЦЭМ!$A$40:$A$783,$A373,СВЦЭМ!$B$39:$B$782,R$366)+'СЕТ СН'!$F$13</f>
        <v>0</v>
      </c>
      <c r="S373" s="36">
        <f>SUMIFS(СВЦЭМ!$K$40:$K$783,СВЦЭМ!$A$40:$A$783,$A373,СВЦЭМ!$B$39:$B$782,S$366)+'СЕТ СН'!$F$13</f>
        <v>0</v>
      </c>
      <c r="T373" s="36">
        <f>SUMIFS(СВЦЭМ!$K$40:$K$783,СВЦЭМ!$A$40:$A$783,$A373,СВЦЭМ!$B$39:$B$782,T$366)+'СЕТ СН'!$F$13</f>
        <v>0</v>
      </c>
      <c r="U373" s="36">
        <f>SUMIFS(СВЦЭМ!$K$40:$K$783,СВЦЭМ!$A$40:$A$783,$A373,СВЦЭМ!$B$39:$B$782,U$366)+'СЕТ СН'!$F$13</f>
        <v>0</v>
      </c>
      <c r="V373" s="36">
        <f>SUMIFS(СВЦЭМ!$K$40:$K$783,СВЦЭМ!$A$40:$A$783,$A373,СВЦЭМ!$B$39:$B$782,V$366)+'СЕТ СН'!$F$13</f>
        <v>0</v>
      </c>
      <c r="W373" s="36">
        <f>SUMIFS(СВЦЭМ!$K$40:$K$783,СВЦЭМ!$A$40:$A$783,$A373,СВЦЭМ!$B$39:$B$782,W$366)+'СЕТ СН'!$F$13</f>
        <v>0</v>
      </c>
      <c r="X373" s="36">
        <f>SUMIFS(СВЦЭМ!$K$40:$K$783,СВЦЭМ!$A$40:$A$783,$A373,СВЦЭМ!$B$39:$B$782,X$366)+'СЕТ СН'!$F$13</f>
        <v>0</v>
      </c>
      <c r="Y373" s="36">
        <f>SUMIFS(СВЦЭМ!$K$40:$K$783,СВЦЭМ!$A$40:$A$783,$A373,СВЦЭМ!$B$39:$B$782,Y$366)+'СЕТ СН'!$F$13</f>
        <v>0</v>
      </c>
    </row>
    <row r="374" spans="1:25" ht="15.75" hidden="1" x14ac:dyDescent="0.2">
      <c r="A374" s="35">
        <f t="shared" si="10"/>
        <v>44993</v>
      </c>
      <c r="B374" s="36">
        <f>SUMIFS(СВЦЭМ!$K$40:$K$783,СВЦЭМ!$A$40:$A$783,$A374,СВЦЭМ!$B$39:$B$782,B$366)+'СЕТ СН'!$F$13</f>
        <v>0</v>
      </c>
      <c r="C374" s="36">
        <f>SUMIFS(СВЦЭМ!$K$40:$K$783,СВЦЭМ!$A$40:$A$783,$A374,СВЦЭМ!$B$39:$B$782,C$366)+'СЕТ СН'!$F$13</f>
        <v>0</v>
      </c>
      <c r="D374" s="36">
        <f>SUMIFS(СВЦЭМ!$K$40:$K$783,СВЦЭМ!$A$40:$A$783,$A374,СВЦЭМ!$B$39:$B$782,D$366)+'СЕТ СН'!$F$13</f>
        <v>0</v>
      </c>
      <c r="E374" s="36">
        <f>SUMIFS(СВЦЭМ!$K$40:$K$783,СВЦЭМ!$A$40:$A$783,$A374,СВЦЭМ!$B$39:$B$782,E$366)+'СЕТ СН'!$F$13</f>
        <v>0</v>
      </c>
      <c r="F374" s="36">
        <f>SUMIFS(СВЦЭМ!$K$40:$K$783,СВЦЭМ!$A$40:$A$783,$A374,СВЦЭМ!$B$39:$B$782,F$366)+'СЕТ СН'!$F$13</f>
        <v>0</v>
      </c>
      <c r="G374" s="36">
        <f>SUMIFS(СВЦЭМ!$K$40:$K$783,СВЦЭМ!$A$40:$A$783,$A374,СВЦЭМ!$B$39:$B$782,G$366)+'СЕТ СН'!$F$13</f>
        <v>0</v>
      </c>
      <c r="H374" s="36">
        <f>SUMIFS(СВЦЭМ!$K$40:$K$783,СВЦЭМ!$A$40:$A$783,$A374,СВЦЭМ!$B$39:$B$782,H$366)+'СЕТ СН'!$F$13</f>
        <v>0</v>
      </c>
      <c r="I374" s="36">
        <f>SUMIFS(СВЦЭМ!$K$40:$K$783,СВЦЭМ!$A$40:$A$783,$A374,СВЦЭМ!$B$39:$B$782,I$366)+'СЕТ СН'!$F$13</f>
        <v>0</v>
      </c>
      <c r="J374" s="36">
        <f>SUMIFS(СВЦЭМ!$K$40:$K$783,СВЦЭМ!$A$40:$A$783,$A374,СВЦЭМ!$B$39:$B$782,J$366)+'СЕТ СН'!$F$13</f>
        <v>0</v>
      </c>
      <c r="K374" s="36">
        <f>SUMIFS(СВЦЭМ!$K$40:$K$783,СВЦЭМ!$A$40:$A$783,$A374,СВЦЭМ!$B$39:$B$782,K$366)+'СЕТ СН'!$F$13</f>
        <v>0</v>
      </c>
      <c r="L374" s="36">
        <f>SUMIFS(СВЦЭМ!$K$40:$K$783,СВЦЭМ!$A$40:$A$783,$A374,СВЦЭМ!$B$39:$B$782,L$366)+'СЕТ СН'!$F$13</f>
        <v>0</v>
      </c>
      <c r="M374" s="36">
        <f>SUMIFS(СВЦЭМ!$K$40:$K$783,СВЦЭМ!$A$40:$A$783,$A374,СВЦЭМ!$B$39:$B$782,M$366)+'СЕТ СН'!$F$13</f>
        <v>0</v>
      </c>
      <c r="N374" s="36">
        <f>SUMIFS(СВЦЭМ!$K$40:$K$783,СВЦЭМ!$A$40:$A$783,$A374,СВЦЭМ!$B$39:$B$782,N$366)+'СЕТ СН'!$F$13</f>
        <v>0</v>
      </c>
      <c r="O374" s="36">
        <f>SUMIFS(СВЦЭМ!$K$40:$K$783,СВЦЭМ!$A$40:$A$783,$A374,СВЦЭМ!$B$39:$B$782,O$366)+'СЕТ СН'!$F$13</f>
        <v>0</v>
      </c>
      <c r="P374" s="36">
        <f>SUMIFS(СВЦЭМ!$K$40:$K$783,СВЦЭМ!$A$40:$A$783,$A374,СВЦЭМ!$B$39:$B$782,P$366)+'СЕТ СН'!$F$13</f>
        <v>0</v>
      </c>
      <c r="Q374" s="36">
        <f>SUMIFS(СВЦЭМ!$K$40:$K$783,СВЦЭМ!$A$40:$A$783,$A374,СВЦЭМ!$B$39:$B$782,Q$366)+'СЕТ СН'!$F$13</f>
        <v>0</v>
      </c>
      <c r="R374" s="36">
        <f>SUMIFS(СВЦЭМ!$K$40:$K$783,СВЦЭМ!$A$40:$A$783,$A374,СВЦЭМ!$B$39:$B$782,R$366)+'СЕТ СН'!$F$13</f>
        <v>0</v>
      </c>
      <c r="S374" s="36">
        <f>SUMIFS(СВЦЭМ!$K$40:$K$783,СВЦЭМ!$A$40:$A$783,$A374,СВЦЭМ!$B$39:$B$782,S$366)+'СЕТ СН'!$F$13</f>
        <v>0</v>
      </c>
      <c r="T374" s="36">
        <f>SUMIFS(СВЦЭМ!$K$40:$K$783,СВЦЭМ!$A$40:$A$783,$A374,СВЦЭМ!$B$39:$B$782,T$366)+'СЕТ СН'!$F$13</f>
        <v>0</v>
      </c>
      <c r="U374" s="36">
        <f>SUMIFS(СВЦЭМ!$K$40:$K$783,СВЦЭМ!$A$40:$A$783,$A374,СВЦЭМ!$B$39:$B$782,U$366)+'СЕТ СН'!$F$13</f>
        <v>0</v>
      </c>
      <c r="V374" s="36">
        <f>SUMIFS(СВЦЭМ!$K$40:$K$783,СВЦЭМ!$A$40:$A$783,$A374,СВЦЭМ!$B$39:$B$782,V$366)+'СЕТ СН'!$F$13</f>
        <v>0</v>
      </c>
      <c r="W374" s="36">
        <f>SUMIFS(СВЦЭМ!$K$40:$K$783,СВЦЭМ!$A$40:$A$783,$A374,СВЦЭМ!$B$39:$B$782,W$366)+'СЕТ СН'!$F$13</f>
        <v>0</v>
      </c>
      <c r="X374" s="36">
        <f>SUMIFS(СВЦЭМ!$K$40:$K$783,СВЦЭМ!$A$40:$A$783,$A374,СВЦЭМ!$B$39:$B$782,X$366)+'СЕТ СН'!$F$13</f>
        <v>0</v>
      </c>
      <c r="Y374" s="36">
        <f>SUMIFS(СВЦЭМ!$K$40:$K$783,СВЦЭМ!$A$40:$A$783,$A374,СВЦЭМ!$B$39:$B$782,Y$366)+'СЕТ СН'!$F$13</f>
        <v>0</v>
      </c>
    </row>
    <row r="375" spans="1:25" ht="15.75" hidden="1" x14ac:dyDescent="0.2">
      <c r="A375" s="35">
        <f t="shared" si="10"/>
        <v>44994</v>
      </c>
      <c r="B375" s="36">
        <f>SUMIFS(СВЦЭМ!$K$40:$K$783,СВЦЭМ!$A$40:$A$783,$A375,СВЦЭМ!$B$39:$B$782,B$366)+'СЕТ СН'!$F$13</f>
        <v>0</v>
      </c>
      <c r="C375" s="36">
        <f>SUMIFS(СВЦЭМ!$K$40:$K$783,СВЦЭМ!$A$40:$A$783,$A375,СВЦЭМ!$B$39:$B$782,C$366)+'СЕТ СН'!$F$13</f>
        <v>0</v>
      </c>
      <c r="D375" s="36">
        <f>SUMIFS(СВЦЭМ!$K$40:$K$783,СВЦЭМ!$A$40:$A$783,$A375,СВЦЭМ!$B$39:$B$782,D$366)+'СЕТ СН'!$F$13</f>
        <v>0</v>
      </c>
      <c r="E375" s="36">
        <f>SUMIFS(СВЦЭМ!$K$40:$K$783,СВЦЭМ!$A$40:$A$783,$A375,СВЦЭМ!$B$39:$B$782,E$366)+'СЕТ СН'!$F$13</f>
        <v>0</v>
      </c>
      <c r="F375" s="36">
        <f>SUMIFS(СВЦЭМ!$K$40:$K$783,СВЦЭМ!$A$40:$A$783,$A375,СВЦЭМ!$B$39:$B$782,F$366)+'СЕТ СН'!$F$13</f>
        <v>0</v>
      </c>
      <c r="G375" s="36">
        <f>SUMIFS(СВЦЭМ!$K$40:$K$783,СВЦЭМ!$A$40:$A$783,$A375,СВЦЭМ!$B$39:$B$782,G$366)+'СЕТ СН'!$F$13</f>
        <v>0</v>
      </c>
      <c r="H375" s="36">
        <f>SUMIFS(СВЦЭМ!$K$40:$K$783,СВЦЭМ!$A$40:$A$783,$A375,СВЦЭМ!$B$39:$B$782,H$366)+'СЕТ СН'!$F$13</f>
        <v>0</v>
      </c>
      <c r="I375" s="36">
        <f>SUMIFS(СВЦЭМ!$K$40:$K$783,СВЦЭМ!$A$40:$A$783,$A375,СВЦЭМ!$B$39:$B$782,I$366)+'СЕТ СН'!$F$13</f>
        <v>0</v>
      </c>
      <c r="J375" s="36">
        <f>SUMIFS(СВЦЭМ!$K$40:$K$783,СВЦЭМ!$A$40:$A$783,$A375,СВЦЭМ!$B$39:$B$782,J$366)+'СЕТ СН'!$F$13</f>
        <v>0</v>
      </c>
      <c r="K375" s="36">
        <f>SUMIFS(СВЦЭМ!$K$40:$K$783,СВЦЭМ!$A$40:$A$783,$A375,СВЦЭМ!$B$39:$B$782,K$366)+'СЕТ СН'!$F$13</f>
        <v>0</v>
      </c>
      <c r="L375" s="36">
        <f>SUMIFS(СВЦЭМ!$K$40:$K$783,СВЦЭМ!$A$40:$A$783,$A375,СВЦЭМ!$B$39:$B$782,L$366)+'СЕТ СН'!$F$13</f>
        <v>0</v>
      </c>
      <c r="M375" s="36">
        <f>SUMIFS(СВЦЭМ!$K$40:$K$783,СВЦЭМ!$A$40:$A$783,$A375,СВЦЭМ!$B$39:$B$782,M$366)+'СЕТ СН'!$F$13</f>
        <v>0</v>
      </c>
      <c r="N375" s="36">
        <f>SUMIFS(СВЦЭМ!$K$40:$K$783,СВЦЭМ!$A$40:$A$783,$A375,СВЦЭМ!$B$39:$B$782,N$366)+'СЕТ СН'!$F$13</f>
        <v>0</v>
      </c>
      <c r="O375" s="36">
        <f>SUMIFS(СВЦЭМ!$K$40:$K$783,СВЦЭМ!$A$40:$A$783,$A375,СВЦЭМ!$B$39:$B$782,O$366)+'СЕТ СН'!$F$13</f>
        <v>0</v>
      </c>
      <c r="P375" s="36">
        <f>SUMIFS(СВЦЭМ!$K$40:$K$783,СВЦЭМ!$A$40:$A$783,$A375,СВЦЭМ!$B$39:$B$782,P$366)+'СЕТ СН'!$F$13</f>
        <v>0</v>
      </c>
      <c r="Q375" s="36">
        <f>SUMIFS(СВЦЭМ!$K$40:$K$783,СВЦЭМ!$A$40:$A$783,$A375,СВЦЭМ!$B$39:$B$782,Q$366)+'СЕТ СН'!$F$13</f>
        <v>0</v>
      </c>
      <c r="R375" s="36">
        <f>SUMIFS(СВЦЭМ!$K$40:$K$783,СВЦЭМ!$A$40:$A$783,$A375,СВЦЭМ!$B$39:$B$782,R$366)+'СЕТ СН'!$F$13</f>
        <v>0</v>
      </c>
      <c r="S375" s="36">
        <f>SUMIFS(СВЦЭМ!$K$40:$K$783,СВЦЭМ!$A$40:$A$783,$A375,СВЦЭМ!$B$39:$B$782,S$366)+'СЕТ СН'!$F$13</f>
        <v>0</v>
      </c>
      <c r="T375" s="36">
        <f>SUMIFS(СВЦЭМ!$K$40:$K$783,СВЦЭМ!$A$40:$A$783,$A375,СВЦЭМ!$B$39:$B$782,T$366)+'СЕТ СН'!$F$13</f>
        <v>0</v>
      </c>
      <c r="U375" s="36">
        <f>SUMIFS(СВЦЭМ!$K$40:$K$783,СВЦЭМ!$A$40:$A$783,$A375,СВЦЭМ!$B$39:$B$782,U$366)+'СЕТ СН'!$F$13</f>
        <v>0</v>
      </c>
      <c r="V375" s="36">
        <f>SUMIFS(СВЦЭМ!$K$40:$K$783,СВЦЭМ!$A$40:$A$783,$A375,СВЦЭМ!$B$39:$B$782,V$366)+'СЕТ СН'!$F$13</f>
        <v>0</v>
      </c>
      <c r="W375" s="36">
        <f>SUMIFS(СВЦЭМ!$K$40:$K$783,СВЦЭМ!$A$40:$A$783,$A375,СВЦЭМ!$B$39:$B$782,W$366)+'СЕТ СН'!$F$13</f>
        <v>0</v>
      </c>
      <c r="X375" s="36">
        <f>SUMIFS(СВЦЭМ!$K$40:$K$783,СВЦЭМ!$A$40:$A$783,$A375,СВЦЭМ!$B$39:$B$782,X$366)+'СЕТ СН'!$F$13</f>
        <v>0</v>
      </c>
      <c r="Y375" s="36">
        <f>SUMIFS(СВЦЭМ!$K$40:$K$783,СВЦЭМ!$A$40:$A$783,$A375,СВЦЭМ!$B$39:$B$782,Y$366)+'СЕТ СН'!$F$13</f>
        <v>0</v>
      </c>
    </row>
    <row r="376" spans="1:25" ht="15.75" hidden="1" x14ac:dyDescent="0.2">
      <c r="A376" s="35">
        <f t="shared" si="10"/>
        <v>44995</v>
      </c>
      <c r="B376" s="36">
        <f>SUMIFS(СВЦЭМ!$K$40:$K$783,СВЦЭМ!$A$40:$A$783,$A376,СВЦЭМ!$B$39:$B$782,B$366)+'СЕТ СН'!$F$13</f>
        <v>0</v>
      </c>
      <c r="C376" s="36">
        <f>SUMIFS(СВЦЭМ!$K$40:$K$783,СВЦЭМ!$A$40:$A$783,$A376,СВЦЭМ!$B$39:$B$782,C$366)+'СЕТ СН'!$F$13</f>
        <v>0</v>
      </c>
      <c r="D376" s="36">
        <f>SUMIFS(СВЦЭМ!$K$40:$K$783,СВЦЭМ!$A$40:$A$783,$A376,СВЦЭМ!$B$39:$B$782,D$366)+'СЕТ СН'!$F$13</f>
        <v>0</v>
      </c>
      <c r="E376" s="36">
        <f>SUMIFS(СВЦЭМ!$K$40:$K$783,СВЦЭМ!$A$40:$A$783,$A376,СВЦЭМ!$B$39:$B$782,E$366)+'СЕТ СН'!$F$13</f>
        <v>0</v>
      </c>
      <c r="F376" s="36">
        <f>SUMIFS(СВЦЭМ!$K$40:$K$783,СВЦЭМ!$A$40:$A$783,$A376,СВЦЭМ!$B$39:$B$782,F$366)+'СЕТ СН'!$F$13</f>
        <v>0</v>
      </c>
      <c r="G376" s="36">
        <f>SUMIFS(СВЦЭМ!$K$40:$K$783,СВЦЭМ!$A$40:$A$783,$A376,СВЦЭМ!$B$39:$B$782,G$366)+'СЕТ СН'!$F$13</f>
        <v>0</v>
      </c>
      <c r="H376" s="36">
        <f>SUMIFS(СВЦЭМ!$K$40:$K$783,СВЦЭМ!$A$40:$A$783,$A376,СВЦЭМ!$B$39:$B$782,H$366)+'СЕТ СН'!$F$13</f>
        <v>0</v>
      </c>
      <c r="I376" s="36">
        <f>SUMIFS(СВЦЭМ!$K$40:$K$783,СВЦЭМ!$A$40:$A$783,$A376,СВЦЭМ!$B$39:$B$782,I$366)+'СЕТ СН'!$F$13</f>
        <v>0</v>
      </c>
      <c r="J376" s="36">
        <f>SUMIFS(СВЦЭМ!$K$40:$K$783,СВЦЭМ!$A$40:$A$783,$A376,СВЦЭМ!$B$39:$B$782,J$366)+'СЕТ СН'!$F$13</f>
        <v>0</v>
      </c>
      <c r="K376" s="36">
        <f>SUMIFS(СВЦЭМ!$K$40:$K$783,СВЦЭМ!$A$40:$A$783,$A376,СВЦЭМ!$B$39:$B$782,K$366)+'СЕТ СН'!$F$13</f>
        <v>0</v>
      </c>
      <c r="L376" s="36">
        <f>SUMIFS(СВЦЭМ!$K$40:$K$783,СВЦЭМ!$A$40:$A$783,$A376,СВЦЭМ!$B$39:$B$782,L$366)+'СЕТ СН'!$F$13</f>
        <v>0</v>
      </c>
      <c r="M376" s="36">
        <f>SUMIFS(СВЦЭМ!$K$40:$K$783,СВЦЭМ!$A$40:$A$783,$A376,СВЦЭМ!$B$39:$B$782,M$366)+'СЕТ СН'!$F$13</f>
        <v>0</v>
      </c>
      <c r="N376" s="36">
        <f>SUMIFS(СВЦЭМ!$K$40:$K$783,СВЦЭМ!$A$40:$A$783,$A376,СВЦЭМ!$B$39:$B$782,N$366)+'СЕТ СН'!$F$13</f>
        <v>0</v>
      </c>
      <c r="O376" s="36">
        <f>SUMIFS(СВЦЭМ!$K$40:$K$783,СВЦЭМ!$A$40:$A$783,$A376,СВЦЭМ!$B$39:$B$782,O$366)+'СЕТ СН'!$F$13</f>
        <v>0</v>
      </c>
      <c r="P376" s="36">
        <f>SUMIFS(СВЦЭМ!$K$40:$K$783,СВЦЭМ!$A$40:$A$783,$A376,СВЦЭМ!$B$39:$B$782,P$366)+'СЕТ СН'!$F$13</f>
        <v>0</v>
      </c>
      <c r="Q376" s="36">
        <f>SUMIFS(СВЦЭМ!$K$40:$K$783,СВЦЭМ!$A$40:$A$783,$A376,СВЦЭМ!$B$39:$B$782,Q$366)+'СЕТ СН'!$F$13</f>
        <v>0</v>
      </c>
      <c r="R376" s="36">
        <f>SUMIFS(СВЦЭМ!$K$40:$K$783,СВЦЭМ!$A$40:$A$783,$A376,СВЦЭМ!$B$39:$B$782,R$366)+'СЕТ СН'!$F$13</f>
        <v>0</v>
      </c>
      <c r="S376" s="36">
        <f>SUMIFS(СВЦЭМ!$K$40:$K$783,СВЦЭМ!$A$40:$A$783,$A376,СВЦЭМ!$B$39:$B$782,S$366)+'СЕТ СН'!$F$13</f>
        <v>0</v>
      </c>
      <c r="T376" s="36">
        <f>SUMIFS(СВЦЭМ!$K$40:$K$783,СВЦЭМ!$A$40:$A$783,$A376,СВЦЭМ!$B$39:$B$782,T$366)+'СЕТ СН'!$F$13</f>
        <v>0</v>
      </c>
      <c r="U376" s="36">
        <f>SUMIFS(СВЦЭМ!$K$40:$K$783,СВЦЭМ!$A$40:$A$783,$A376,СВЦЭМ!$B$39:$B$782,U$366)+'СЕТ СН'!$F$13</f>
        <v>0</v>
      </c>
      <c r="V376" s="36">
        <f>SUMIFS(СВЦЭМ!$K$40:$K$783,СВЦЭМ!$A$40:$A$783,$A376,СВЦЭМ!$B$39:$B$782,V$366)+'СЕТ СН'!$F$13</f>
        <v>0</v>
      </c>
      <c r="W376" s="36">
        <f>SUMIFS(СВЦЭМ!$K$40:$K$783,СВЦЭМ!$A$40:$A$783,$A376,СВЦЭМ!$B$39:$B$782,W$366)+'СЕТ СН'!$F$13</f>
        <v>0</v>
      </c>
      <c r="X376" s="36">
        <f>SUMIFS(СВЦЭМ!$K$40:$K$783,СВЦЭМ!$A$40:$A$783,$A376,СВЦЭМ!$B$39:$B$782,X$366)+'СЕТ СН'!$F$13</f>
        <v>0</v>
      </c>
      <c r="Y376" s="36">
        <f>SUMIFS(СВЦЭМ!$K$40:$K$783,СВЦЭМ!$A$40:$A$783,$A376,СВЦЭМ!$B$39:$B$782,Y$366)+'СЕТ СН'!$F$13</f>
        <v>0</v>
      </c>
    </row>
    <row r="377" spans="1:25" ht="15.75" hidden="1" x14ac:dyDescent="0.2">
      <c r="A377" s="35">
        <f t="shared" si="10"/>
        <v>44996</v>
      </c>
      <c r="B377" s="36">
        <f>SUMIFS(СВЦЭМ!$K$40:$K$783,СВЦЭМ!$A$40:$A$783,$A377,СВЦЭМ!$B$39:$B$782,B$366)+'СЕТ СН'!$F$13</f>
        <v>0</v>
      </c>
      <c r="C377" s="36">
        <f>SUMIFS(СВЦЭМ!$K$40:$K$783,СВЦЭМ!$A$40:$A$783,$A377,СВЦЭМ!$B$39:$B$782,C$366)+'СЕТ СН'!$F$13</f>
        <v>0</v>
      </c>
      <c r="D377" s="36">
        <f>SUMIFS(СВЦЭМ!$K$40:$K$783,СВЦЭМ!$A$40:$A$783,$A377,СВЦЭМ!$B$39:$B$782,D$366)+'СЕТ СН'!$F$13</f>
        <v>0</v>
      </c>
      <c r="E377" s="36">
        <f>SUMIFS(СВЦЭМ!$K$40:$K$783,СВЦЭМ!$A$40:$A$783,$A377,СВЦЭМ!$B$39:$B$782,E$366)+'СЕТ СН'!$F$13</f>
        <v>0</v>
      </c>
      <c r="F377" s="36">
        <f>SUMIFS(СВЦЭМ!$K$40:$K$783,СВЦЭМ!$A$40:$A$783,$A377,СВЦЭМ!$B$39:$B$782,F$366)+'СЕТ СН'!$F$13</f>
        <v>0</v>
      </c>
      <c r="G377" s="36">
        <f>SUMIFS(СВЦЭМ!$K$40:$K$783,СВЦЭМ!$A$40:$A$783,$A377,СВЦЭМ!$B$39:$B$782,G$366)+'СЕТ СН'!$F$13</f>
        <v>0</v>
      </c>
      <c r="H377" s="36">
        <f>SUMIFS(СВЦЭМ!$K$40:$K$783,СВЦЭМ!$A$40:$A$783,$A377,СВЦЭМ!$B$39:$B$782,H$366)+'СЕТ СН'!$F$13</f>
        <v>0</v>
      </c>
      <c r="I377" s="36">
        <f>SUMIFS(СВЦЭМ!$K$40:$K$783,СВЦЭМ!$A$40:$A$783,$A377,СВЦЭМ!$B$39:$B$782,I$366)+'СЕТ СН'!$F$13</f>
        <v>0</v>
      </c>
      <c r="J377" s="36">
        <f>SUMIFS(СВЦЭМ!$K$40:$K$783,СВЦЭМ!$A$40:$A$783,$A377,СВЦЭМ!$B$39:$B$782,J$366)+'СЕТ СН'!$F$13</f>
        <v>0</v>
      </c>
      <c r="K377" s="36">
        <f>SUMIFS(СВЦЭМ!$K$40:$K$783,СВЦЭМ!$A$40:$A$783,$A377,СВЦЭМ!$B$39:$B$782,K$366)+'СЕТ СН'!$F$13</f>
        <v>0</v>
      </c>
      <c r="L377" s="36">
        <f>SUMIFS(СВЦЭМ!$K$40:$K$783,СВЦЭМ!$A$40:$A$783,$A377,СВЦЭМ!$B$39:$B$782,L$366)+'СЕТ СН'!$F$13</f>
        <v>0</v>
      </c>
      <c r="M377" s="36">
        <f>SUMIFS(СВЦЭМ!$K$40:$K$783,СВЦЭМ!$A$40:$A$783,$A377,СВЦЭМ!$B$39:$B$782,M$366)+'СЕТ СН'!$F$13</f>
        <v>0</v>
      </c>
      <c r="N377" s="36">
        <f>SUMIFS(СВЦЭМ!$K$40:$K$783,СВЦЭМ!$A$40:$A$783,$A377,СВЦЭМ!$B$39:$B$782,N$366)+'СЕТ СН'!$F$13</f>
        <v>0</v>
      </c>
      <c r="O377" s="36">
        <f>SUMIFS(СВЦЭМ!$K$40:$K$783,СВЦЭМ!$A$40:$A$783,$A377,СВЦЭМ!$B$39:$B$782,O$366)+'СЕТ СН'!$F$13</f>
        <v>0</v>
      </c>
      <c r="P377" s="36">
        <f>SUMIFS(СВЦЭМ!$K$40:$K$783,СВЦЭМ!$A$40:$A$783,$A377,СВЦЭМ!$B$39:$B$782,P$366)+'СЕТ СН'!$F$13</f>
        <v>0</v>
      </c>
      <c r="Q377" s="36">
        <f>SUMIFS(СВЦЭМ!$K$40:$K$783,СВЦЭМ!$A$40:$A$783,$A377,СВЦЭМ!$B$39:$B$782,Q$366)+'СЕТ СН'!$F$13</f>
        <v>0</v>
      </c>
      <c r="R377" s="36">
        <f>SUMIFS(СВЦЭМ!$K$40:$K$783,СВЦЭМ!$A$40:$A$783,$A377,СВЦЭМ!$B$39:$B$782,R$366)+'СЕТ СН'!$F$13</f>
        <v>0</v>
      </c>
      <c r="S377" s="36">
        <f>SUMIFS(СВЦЭМ!$K$40:$K$783,СВЦЭМ!$A$40:$A$783,$A377,СВЦЭМ!$B$39:$B$782,S$366)+'СЕТ СН'!$F$13</f>
        <v>0</v>
      </c>
      <c r="T377" s="36">
        <f>SUMIFS(СВЦЭМ!$K$40:$K$783,СВЦЭМ!$A$40:$A$783,$A377,СВЦЭМ!$B$39:$B$782,T$366)+'СЕТ СН'!$F$13</f>
        <v>0</v>
      </c>
      <c r="U377" s="36">
        <f>SUMIFS(СВЦЭМ!$K$40:$K$783,СВЦЭМ!$A$40:$A$783,$A377,СВЦЭМ!$B$39:$B$782,U$366)+'СЕТ СН'!$F$13</f>
        <v>0</v>
      </c>
      <c r="V377" s="36">
        <f>SUMIFS(СВЦЭМ!$K$40:$K$783,СВЦЭМ!$A$40:$A$783,$A377,СВЦЭМ!$B$39:$B$782,V$366)+'СЕТ СН'!$F$13</f>
        <v>0</v>
      </c>
      <c r="W377" s="36">
        <f>SUMIFS(СВЦЭМ!$K$40:$K$783,СВЦЭМ!$A$40:$A$783,$A377,СВЦЭМ!$B$39:$B$782,W$366)+'СЕТ СН'!$F$13</f>
        <v>0</v>
      </c>
      <c r="X377" s="36">
        <f>SUMIFS(СВЦЭМ!$K$40:$K$783,СВЦЭМ!$A$40:$A$783,$A377,СВЦЭМ!$B$39:$B$782,X$366)+'СЕТ СН'!$F$13</f>
        <v>0</v>
      </c>
      <c r="Y377" s="36">
        <f>SUMIFS(СВЦЭМ!$K$40:$K$783,СВЦЭМ!$A$40:$A$783,$A377,СВЦЭМ!$B$39:$B$782,Y$366)+'СЕТ СН'!$F$13</f>
        <v>0</v>
      </c>
    </row>
    <row r="378" spans="1:25" ht="15.75" hidden="1" x14ac:dyDescent="0.2">
      <c r="A378" s="35">
        <f t="shared" si="10"/>
        <v>44997</v>
      </c>
      <c r="B378" s="36">
        <f>SUMIFS(СВЦЭМ!$K$40:$K$783,СВЦЭМ!$A$40:$A$783,$A378,СВЦЭМ!$B$39:$B$782,B$366)+'СЕТ СН'!$F$13</f>
        <v>0</v>
      </c>
      <c r="C378" s="36">
        <f>SUMIFS(СВЦЭМ!$K$40:$K$783,СВЦЭМ!$A$40:$A$783,$A378,СВЦЭМ!$B$39:$B$782,C$366)+'СЕТ СН'!$F$13</f>
        <v>0</v>
      </c>
      <c r="D378" s="36">
        <f>SUMIFS(СВЦЭМ!$K$40:$K$783,СВЦЭМ!$A$40:$A$783,$A378,СВЦЭМ!$B$39:$B$782,D$366)+'СЕТ СН'!$F$13</f>
        <v>0</v>
      </c>
      <c r="E378" s="36">
        <f>SUMIFS(СВЦЭМ!$K$40:$K$783,СВЦЭМ!$A$40:$A$783,$A378,СВЦЭМ!$B$39:$B$782,E$366)+'СЕТ СН'!$F$13</f>
        <v>0</v>
      </c>
      <c r="F378" s="36">
        <f>SUMIFS(СВЦЭМ!$K$40:$K$783,СВЦЭМ!$A$40:$A$783,$A378,СВЦЭМ!$B$39:$B$782,F$366)+'СЕТ СН'!$F$13</f>
        <v>0</v>
      </c>
      <c r="G378" s="36">
        <f>SUMIFS(СВЦЭМ!$K$40:$K$783,СВЦЭМ!$A$40:$A$783,$A378,СВЦЭМ!$B$39:$B$782,G$366)+'СЕТ СН'!$F$13</f>
        <v>0</v>
      </c>
      <c r="H378" s="36">
        <f>SUMIFS(СВЦЭМ!$K$40:$K$783,СВЦЭМ!$A$40:$A$783,$A378,СВЦЭМ!$B$39:$B$782,H$366)+'СЕТ СН'!$F$13</f>
        <v>0</v>
      </c>
      <c r="I378" s="36">
        <f>SUMIFS(СВЦЭМ!$K$40:$K$783,СВЦЭМ!$A$40:$A$783,$A378,СВЦЭМ!$B$39:$B$782,I$366)+'СЕТ СН'!$F$13</f>
        <v>0</v>
      </c>
      <c r="J378" s="36">
        <f>SUMIFS(СВЦЭМ!$K$40:$K$783,СВЦЭМ!$A$40:$A$783,$A378,СВЦЭМ!$B$39:$B$782,J$366)+'СЕТ СН'!$F$13</f>
        <v>0</v>
      </c>
      <c r="K378" s="36">
        <f>SUMIFS(СВЦЭМ!$K$40:$K$783,СВЦЭМ!$A$40:$A$783,$A378,СВЦЭМ!$B$39:$B$782,K$366)+'СЕТ СН'!$F$13</f>
        <v>0</v>
      </c>
      <c r="L378" s="36">
        <f>SUMIFS(СВЦЭМ!$K$40:$K$783,СВЦЭМ!$A$40:$A$783,$A378,СВЦЭМ!$B$39:$B$782,L$366)+'СЕТ СН'!$F$13</f>
        <v>0</v>
      </c>
      <c r="M378" s="36">
        <f>SUMIFS(СВЦЭМ!$K$40:$K$783,СВЦЭМ!$A$40:$A$783,$A378,СВЦЭМ!$B$39:$B$782,M$366)+'СЕТ СН'!$F$13</f>
        <v>0</v>
      </c>
      <c r="N378" s="36">
        <f>SUMIFS(СВЦЭМ!$K$40:$K$783,СВЦЭМ!$A$40:$A$783,$A378,СВЦЭМ!$B$39:$B$782,N$366)+'СЕТ СН'!$F$13</f>
        <v>0</v>
      </c>
      <c r="O378" s="36">
        <f>SUMIFS(СВЦЭМ!$K$40:$K$783,СВЦЭМ!$A$40:$A$783,$A378,СВЦЭМ!$B$39:$B$782,O$366)+'СЕТ СН'!$F$13</f>
        <v>0</v>
      </c>
      <c r="P378" s="36">
        <f>SUMIFS(СВЦЭМ!$K$40:$K$783,СВЦЭМ!$A$40:$A$783,$A378,СВЦЭМ!$B$39:$B$782,P$366)+'СЕТ СН'!$F$13</f>
        <v>0</v>
      </c>
      <c r="Q378" s="36">
        <f>SUMIFS(СВЦЭМ!$K$40:$K$783,СВЦЭМ!$A$40:$A$783,$A378,СВЦЭМ!$B$39:$B$782,Q$366)+'СЕТ СН'!$F$13</f>
        <v>0</v>
      </c>
      <c r="R378" s="36">
        <f>SUMIFS(СВЦЭМ!$K$40:$K$783,СВЦЭМ!$A$40:$A$783,$A378,СВЦЭМ!$B$39:$B$782,R$366)+'СЕТ СН'!$F$13</f>
        <v>0</v>
      </c>
      <c r="S378" s="36">
        <f>SUMIFS(СВЦЭМ!$K$40:$K$783,СВЦЭМ!$A$40:$A$783,$A378,СВЦЭМ!$B$39:$B$782,S$366)+'СЕТ СН'!$F$13</f>
        <v>0</v>
      </c>
      <c r="T378" s="36">
        <f>SUMIFS(СВЦЭМ!$K$40:$K$783,СВЦЭМ!$A$40:$A$783,$A378,СВЦЭМ!$B$39:$B$782,T$366)+'СЕТ СН'!$F$13</f>
        <v>0</v>
      </c>
      <c r="U378" s="36">
        <f>SUMIFS(СВЦЭМ!$K$40:$K$783,СВЦЭМ!$A$40:$A$783,$A378,СВЦЭМ!$B$39:$B$782,U$366)+'СЕТ СН'!$F$13</f>
        <v>0</v>
      </c>
      <c r="V378" s="36">
        <f>SUMIFS(СВЦЭМ!$K$40:$K$783,СВЦЭМ!$A$40:$A$783,$A378,СВЦЭМ!$B$39:$B$782,V$366)+'СЕТ СН'!$F$13</f>
        <v>0</v>
      </c>
      <c r="W378" s="36">
        <f>SUMIFS(СВЦЭМ!$K$40:$K$783,СВЦЭМ!$A$40:$A$783,$A378,СВЦЭМ!$B$39:$B$782,W$366)+'СЕТ СН'!$F$13</f>
        <v>0</v>
      </c>
      <c r="X378" s="36">
        <f>SUMIFS(СВЦЭМ!$K$40:$K$783,СВЦЭМ!$A$40:$A$783,$A378,СВЦЭМ!$B$39:$B$782,X$366)+'СЕТ СН'!$F$13</f>
        <v>0</v>
      </c>
      <c r="Y378" s="36">
        <f>SUMIFS(СВЦЭМ!$K$40:$K$783,СВЦЭМ!$A$40:$A$783,$A378,СВЦЭМ!$B$39:$B$782,Y$366)+'СЕТ СН'!$F$13</f>
        <v>0</v>
      </c>
    </row>
    <row r="379" spans="1:25" ht="15.75" hidden="1" x14ac:dyDescent="0.2">
      <c r="A379" s="35">
        <f t="shared" si="10"/>
        <v>44998</v>
      </c>
      <c r="B379" s="36">
        <f>SUMIFS(СВЦЭМ!$K$40:$K$783,СВЦЭМ!$A$40:$A$783,$A379,СВЦЭМ!$B$39:$B$782,B$366)+'СЕТ СН'!$F$13</f>
        <v>0</v>
      </c>
      <c r="C379" s="36">
        <f>SUMIFS(СВЦЭМ!$K$40:$K$783,СВЦЭМ!$A$40:$A$783,$A379,СВЦЭМ!$B$39:$B$782,C$366)+'СЕТ СН'!$F$13</f>
        <v>0</v>
      </c>
      <c r="D379" s="36">
        <f>SUMIFS(СВЦЭМ!$K$40:$K$783,СВЦЭМ!$A$40:$A$783,$A379,СВЦЭМ!$B$39:$B$782,D$366)+'СЕТ СН'!$F$13</f>
        <v>0</v>
      </c>
      <c r="E379" s="36">
        <f>SUMIFS(СВЦЭМ!$K$40:$K$783,СВЦЭМ!$A$40:$A$783,$A379,СВЦЭМ!$B$39:$B$782,E$366)+'СЕТ СН'!$F$13</f>
        <v>0</v>
      </c>
      <c r="F379" s="36">
        <f>SUMIFS(СВЦЭМ!$K$40:$K$783,СВЦЭМ!$A$40:$A$783,$A379,СВЦЭМ!$B$39:$B$782,F$366)+'СЕТ СН'!$F$13</f>
        <v>0</v>
      </c>
      <c r="G379" s="36">
        <f>SUMIFS(СВЦЭМ!$K$40:$K$783,СВЦЭМ!$A$40:$A$783,$A379,СВЦЭМ!$B$39:$B$782,G$366)+'СЕТ СН'!$F$13</f>
        <v>0</v>
      </c>
      <c r="H379" s="36">
        <f>SUMIFS(СВЦЭМ!$K$40:$K$783,СВЦЭМ!$A$40:$A$783,$A379,СВЦЭМ!$B$39:$B$782,H$366)+'СЕТ СН'!$F$13</f>
        <v>0</v>
      </c>
      <c r="I379" s="36">
        <f>SUMIFS(СВЦЭМ!$K$40:$K$783,СВЦЭМ!$A$40:$A$783,$A379,СВЦЭМ!$B$39:$B$782,I$366)+'СЕТ СН'!$F$13</f>
        <v>0</v>
      </c>
      <c r="J379" s="36">
        <f>SUMIFS(СВЦЭМ!$K$40:$K$783,СВЦЭМ!$A$40:$A$783,$A379,СВЦЭМ!$B$39:$B$782,J$366)+'СЕТ СН'!$F$13</f>
        <v>0</v>
      </c>
      <c r="K379" s="36">
        <f>SUMIFS(СВЦЭМ!$K$40:$K$783,СВЦЭМ!$A$40:$A$783,$A379,СВЦЭМ!$B$39:$B$782,K$366)+'СЕТ СН'!$F$13</f>
        <v>0</v>
      </c>
      <c r="L379" s="36">
        <f>SUMIFS(СВЦЭМ!$K$40:$K$783,СВЦЭМ!$A$40:$A$783,$A379,СВЦЭМ!$B$39:$B$782,L$366)+'СЕТ СН'!$F$13</f>
        <v>0</v>
      </c>
      <c r="M379" s="36">
        <f>SUMIFS(СВЦЭМ!$K$40:$K$783,СВЦЭМ!$A$40:$A$783,$A379,СВЦЭМ!$B$39:$B$782,M$366)+'СЕТ СН'!$F$13</f>
        <v>0</v>
      </c>
      <c r="N379" s="36">
        <f>SUMIFS(СВЦЭМ!$K$40:$K$783,СВЦЭМ!$A$40:$A$783,$A379,СВЦЭМ!$B$39:$B$782,N$366)+'СЕТ СН'!$F$13</f>
        <v>0</v>
      </c>
      <c r="O379" s="36">
        <f>SUMIFS(СВЦЭМ!$K$40:$K$783,СВЦЭМ!$A$40:$A$783,$A379,СВЦЭМ!$B$39:$B$782,O$366)+'СЕТ СН'!$F$13</f>
        <v>0</v>
      </c>
      <c r="P379" s="36">
        <f>SUMIFS(СВЦЭМ!$K$40:$K$783,СВЦЭМ!$A$40:$A$783,$A379,СВЦЭМ!$B$39:$B$782,P$366)+'СЕТ СН'!$F$13</f>
        <v>0</v>
      </c>
      <c r="Q379" s="36">
        <f>SUMIFS(СВЦЭМ!$K$40:$K$783,СВЦЭМ!$A$40:$A$783,$A379,СВЦЭМ!$B$39:$B$782,Q$366)+'СЕТ СН'!$F$13</f>
        <v>0</v>
      </c>
      <c r="R379" s="36">
        <f>SUMIFS(СВЦЭМ!$K$40:$K$783,СВЦЭМ!$A$40:$A$783,$A379,СВЦЭМ!$B$39:$B$782,R$366)+'СЕТ СН'!$F$13</f>
        <v>0</v>
      </c>
      <c r="S379" s="36">
        <f>SUMIFS(СВЦЭМ!$K$40:$K$783,СВЦЭМ!$A$40:$A$783,$A379,СВЦЭМ!$B$39:$B$782,S$366)+'СЕТ СН'!$F$13</f>
        <v>0</v>
      </c>
      <c r="T379" s="36">
        <f>SUMIFS(СВЦЭМ!$K$40:$K$783,СВЦЭМ!$A$40:$A$783,$A379,СВЦЭМ!$B$39:$B$782,T$366)+'СЕТ СН'!$F$13</f>
        <v>0</v>
      </c>
      <c r="U379" s="36">
        <f>SUMIFS(СВЦЭМ!$K$40:$K$783,СВЦЭМ!$A$40:$A$783,$A379,СВЦЭМ!$B$39:$B$782,U$366)+'СЕТ СН'!$F$13</f>
        <v>0</v>
      </c>
      <c r="V379" s="36">
        <f>SUMIFS(СВЦЭМ!$K$40:$K$783,СВЦЭМ!$A$40:$A$783,$A379,СВЦЭМ!$B$39:$B$782,V$366)+'СЕТ СН'!$F$13</f>
        <v>0</v>
      </c>
      <c r="W379" s="36">
        <f>SUMIFS(СВЦЭМ!$K$40:$K$783,СВЦЭМ!$A$40:$A$783,$A379,СВЦЭМ!$B$39:$B$782,W$366)+'СЕТ СН'!$F$13</f>
        <v>0</v>
      </c>
      <c r="X379" s="36">
        <f>SUMIFS(СВЦЭМ!$K$40:$K$783,СВЦЭМ!$A$40:$A$783,$A379,СВЦЭМ!$B$39:$B$782,X$366)+'СЕТ СН'!$F$13</f>
        <v>0</v>
      </c>
      <c r="Y379" s="36">
        <f>SUMIFS(СВЦЭМ!$K$40:$K$783,СВЦЭМ!$A$40:$A$783,$A379,СВЦЭМ!$B$39:$B$782,Y$366)+'СЕТ СН'!$F$13</f>
        <v>0</v>
      </c>
    </row>
    <row r="380" spans="1:25" ht="15.75" hidden="1" x14ac:dyDescent="0.2">
      <c r="A380" s="35">
        <f t="shared" si="10"/>
        <v>44999</v>
      </c>
      <c r="B380" s="36">
        <f>SUMIFS(СВЦЭМ!$K$40:$K$783,СВЦЭМ!$A$40:$A$783,$A380,СВЦЭМ!$B$39:$B$782,B$366)+'СЕТ СН'!$F$13</f>
        <v>0</v>
      </c>
      <c r="C380" s="36">
        <f>SUMIFS(СВЦЭМ!$K$40:$K$783,СВЦЭМ!$A$40:$A$783,$A380,СВЦЭМ!$B$39:$B$782,C$366)+'СЕТ СН'!$F$13</f>
        <v>0</v>
      </c>
      <c r="D380" s="36">
        <f>SUMIFS(СВЦЭМ!$K$40:$K$783,СВЦЭМ!$A$40:$A$783,$A380,СВЦЭМ!$B$39:$B$782,D$366)+'СЕТ СН'!$F$13</f>
        <v>0</v>
      </c>
      <c r="E380" s="36">
        <f>SUMIFS(СВЦЭМ!$K$40:$K$783,СВЦЭМ!$A$40:$A$783,$A380,СВЦЭМ!$B$39:$B$782,E$366)+'СЕТ СН'!$F$13</f>
        <v>0</v>
      </c>
      <c r="F380" s="36">
        <f>SUMIFS(СВЦЭМ!$K$40:$K$783,СВЦЭМ!$A$40:$A$783,$A380,СВЦЭМ!$B$39:$B$782,F$366)+'СЕТ СН'!$F$13</f>
        <v>0</v>
      </c>
      <c r="G380" s="36">
        <f>SUMIFS(СВЦЭМ!$K$40:$K$783,СВЦЭМ!$A$40:$A$783,$A380,СВЦЭМ!$B$39:$B$782,G$366)+'СЕТ СН'!$F$13</f>
        <v>0</v>
      </c>
      <c r="H380" s="36">
        <f>SUMIFS(СВЦЭМ!$K$40:$K$783,СВЦЭМ!$A$40:$A$783,$A380,СВЦЭМ!$B$39:$B$782,H$366)+'СЕТ СН'!$F$13</f>
        <v>0</v>
      </c>
      <c r="I380" s="36">
        <f>SUMIFS(СВЦЭМ!$K$40:$K$783,СВЦЭМ!$A$40:$A$783,$A380,СВЦЭМ!$B$39:$B$782,I$366)+'СЕТ СН'!$F$13</f>
        <v>0</v>
      </c>
      <c r="J380" s="36">
        <f>SUMIFS(СВЦЭМ!$K$40:$K$783,СВЦЭМ!$A$40:$A$783,$A380,СВЦЭМ!$B$39:$B$782,J$366)+'СЕТ СН'!$F$13</f>
        <v>0</v>
      </c>
      <c r="K380" s="36">
        <f>SUMIFS(СВЦЭМ!$K$40:$K$783,СВЦЭМ!$A$40:$A$783,$A380,СВЦЭМ!$B$39:$B$782,K$366)+'СЕТ СН'!$F$13</f>
        <v>0</v>
      </c>
      <c r="L380" s="36">
        <f>SUMIFS(СВЦЭМ!$K$40:$K$783,СВЦЭМ!$A$40:$A$783,$A380,СВЦЭМ!$B$39:$B$782,L$366)+'СЕТ СН'!$F$13</f>
        <v>0</v>
      </c>
      <c r="M380" s="36">
        <f>SUMIFS(СВЦЭМ!$K$40:$K$783,СВЦЭМ!$A$40:$A$783,$A380,СВЦЭМ!$B$39:$B$782,M$366)+'СЕТ СН'!$F$13</f>
        <v>0</v>
      </c>
      <c r="N380" s="36">
        <f>SUMIFS(СВЦЭМ!$K$40:$K$783,СВЦЭМ!$A$40:$A$783,$A380,СВЦЭМ!$B$39:$B$782,N$366)+'СЕТ СН'!$F$13</f>
        <v>0</v>
      </c>
      <c r="O380" s="36">
        <f>SUMIFS(СВЦЭМ!$K$40:$K$783,СВЦЭМ!$A$40:$A$783,$A380,СВЦЭМ!$B$39:$B$782,O$366)+'СЕТ СН'!$F$13</f>
        <v>0</v>
      </c>
      <c r="P380" s="36">
        <f>SUMIFS(СВЦЭМ!$K$40:$K$783,СВЦЭМ!$A$40:$A$783,$A380,СВЦЭМ!$B$39:$B$782,P$366)+'СЕТ СН'!$F$13</f>
        <v>0</v>
      </c>
      <c r="Q380" s="36">
        <f>SUMIFS(СВЦЭМ!$K$40:$K$783,СВЦЭМ!$A$40:$A$783,$A380,СВЦЭМ!$B$39:$B$782,Q$366)+'СЕТ СН'!$F$13</f>
        <v>0</v>
      </c>
      <c r="R380" s="36">
        <f>SUMIFS(СВЦЭМ!$K$40:$K$783,СВЦЭМ!$A$40:$A$783,$A380,СВЦЭМ!$B$39:$B$782,R$366)+'СЕТ СН'!$F$13</f>
        <v>0</v>
      </c>
      <c r="S380" s="36">
        <f>SUMIFS(СВЦЭМ!$K$40:$K$783,СВЦЭМ!$A$40:$A$783,$A380,СВЦЭМ!$B$39:$B$782,S$366)+'СЕТ СН'!$F$13</f>
        <v>0</v>
      </c>
      <c r="T380" s="36">
        <f>SUMIFS(СВЦЭМ!$K$40:$K$783,СВЦЭМ!$A$40:$A$783,$A380,СВЦЭМ!$B$39:$B$782,T$366)+'СЕТ СН'!$F$13</f>
        <v>0</v>
      </c>
      <c r="U380" s="36">
        <f>SUMIFS(СВЦЭМ!$K$40:$K$783,СВЦЭМ!$A$40:$A$783,$A380,СВЦЭМ!$B$39:$B$782,U$366)+'СЕТ СН'!$F$13</f>
        <v>0</v>
      </c>
      <c r="V380" s="36">
        <f>SUMIFS(СВЦЭМ!$K$40:$K$783,СВЦЭМ!$A$40:$A$783,$A380,СВЦЭМ!$B$39:$B$782,V$366)+'СЕТ СН'!$F$13</f>
        <v>0</v>
      </c>
      <c r="W380" s="36">
        <f>SUMIFS(СВЦЭМ!$K$40:$K$783,СВЦЭМ!$A$40:$A$783,$A380,СВЦЭМ!$B$39:$B$782,W$366)+'СЕТ СН'!$F$13</f>
        <v>0</v>
      </c>
      <c r="X380" s="36">
        <f>SUMIFS(СВЦЭМ!$K$40:$K$783,СВЦЭМ!$A$40:$A$783,$A380,СВЦЭМ!$B$39:$B$782,X$366)+'СЕТ СН'!$F$13</f>
        <v>0</v>
      </c>
      <c r="Y380" s="36">
        <f>SUMIFS(СВЦЭМ!$K$40:$K$783,СВЦЭМ!$A$40:$A$783,$A380,СВЦЭМ!$B$39:$B$782,Y$366)+'СЕТ СН'!$F$13</f>
        <v>0</v>
      </c>
    </row>
    <row r="381" spans="1:25" ht="15.75" hidden="1" x14ac:dyDescent="0.2">
      <c r="A381" s="35">
        <f t="shared" si="10"/>
        <v>45000</v>
      </c>
      <c r="B381" s="36">
        <f>SUMIFS(СВЦЭМ!$K$40:$K$783,СВЦЭМ!$A$40:$A$783,$A381,СВЦЭМ!$B$39:$B$782,B$366)+'СЕТ СН'!$F$13</f>
        <v>0</v>
      </c>
      <c r="C381" s="36">
        <f>SUMIFS(СВЦЭМ!$K$40:$K$783,СВЦЭМ!$A$40:$A$783,$A381,СВЦЭМ!$B$39:$B$782,C$366)+'СЕТ СН'!$F$13</f>
        <v>0</v>
      </c>
      <c r="D381" s="36">
        <f>SUMIFS(СВЦЭМ!$K$40:$K$783,СВЦЭМ!$A$40:$A$783,$A381,СВЦЭМ!$B$39:$B$782,D$366)+'СЕТ СН'!$F$13</f>
        <v>0</v>
      </c>
      <c r="E381" s="36">
        <f>SUMIFS(СВЦЭМ!$K$40:$K$783,СВЦЭМ!$A$40:$A$783,$A381,СВЦЭМ!$B$39:$B$782,E$366)+'СЕТ СН'!$F$13</f>
        <v>0</v>
      </c>
      <c r="F381" s="36">
        <f>SUMIFS(СВЦЭМ!$K$40:$K$783,СВЦЭМ!$A$40:$A$783,$A381,СВЦЭМ!$B$39:$B$782,F$366)+'СЕТ СН'!$F$13</f>
        <v>0</v>
      </c>
      <c r="G381" s="36">
        <f>SUMIFS(СВЦЭМ!$K$40:$K$783,СВЦЭМ!$A$40:$A$783,$A381,СВЦЭМ!$B$39:$B$782,G$366)+'СЕТ СН'!$F$13</f>
        <v>0</v>
      </c>
      <c r="H381" s="36">
        <f>SUMIFS(СВЦЭМ!$K$40:$K$783,СВЦЭМ!$A$40:$A$783,$A381,СВЦЭМ!$B$39:$B$782,H$366)+'СЕТ СН'!$F$13</f>
        <v>0</v>
      </c>
      <c r="I381" s="36">
        <f>SUMIFS(СВЦЭМ!$K$40:$K$783,СВЦЭМ!$A$40:$A$783,$A381,СВЦЭМ!$B$39:$B$782,I$366)+'СЕТ СН'!$F$13</f>
        <v>0</v>
      </c>
      <c r="J381" s="36">
        <f>SUMIFS(СВЦЭМ!$K$40:$K$783,СВЦЭМ!$A$40:$A$783,$A381,СВЦЭМ!$B$39:$B$782,J$366)+'СЕТ СН'!$F$13</f>
        <v>0</v>
      </c>
      <c r="K381" s="36">
        <f>SUMIFS(СВЦЭМ!$K$40:$K$783,СВЦЭМ!$A$40:$A$783,$A381,СВЦЭМ!$B$39:$B$782,K$366)+'СЕТ СН'!$F$13</f>
        <v>0</v>
      </c>
      <c r="L381" s="36">
        <f>SUMIFS(СВЦЭМ!$K$40:$K$783,СВЦЭМ!$A$40:$A$783,$A381,СВЦЭМ!$B$39:$B$782,L$366)+'СЕТ СН'!$F$13</f>
        <v>0</v>
      </c>
      <c r="M381" s="36">
        <f>SUMIFS(СВЦЭМ!$K$40:$K$783,СВЦЭМ!$A$40:$A$783,$A381,СВЦЭМ!$B$39:$B$782,M$366)+'СЕТ СН'!$F$13</f>
        <v>0</v>
      </c>
      <c r="N381" s="36">
        <f>SUMIFS(СВЦЭМ!$K$40:$K$783,СВЦЭМ!$A$40:$A$783,$A381,СВЦЭМ!$B$39:$B$782,N$366)+'СЕТ СН'!$F$13</f>
        <v>0</v>
      </c>
      <c r="O381" s="36">
        <f>SUMIFS(СВЦЭМ!$K$40:$K$783,СВЦЭМ!$A$40:$A$783,$A381,СВЦЭМ!$B$39:$B$782,O$366)+'СЕТ СН'!$F$13</f>
        <v>0</v>
      </c>
      <c r="P381" s="36">
        <f>SUMIFS(СВЦЭМ!$K$40:$K$783,СВЦЭМ!$A$40:$A$783,$A381,СВЦЭМ!$B$39:$B$782,P$366)+'СЕТ СН'!$F$13</f>
        <v>0</v>
      </c>
      <c r="Q381" s="36">
        <f>SUMIFS(СВЦЭМ!$K$40:$K$783,СВЦЭМ!$A$40:$A$783,$A381,СВЦЭМ!$B$39:$B$782,Q$366)+'СЕТ СН'!$F$13</f>
        <v>0</v>
      </c>
      <c r="R381" s="36">
        <f>SUMIFS(СВЦЭМ!$K$40:$K$783,СВЦЭМ!$A$40:$A$783,$A381,СВЦЭМ!$B$39:$B$782,R$366)+'СЕТ СН'!$F$13</f>
        <v>0</v>
      </c>
      <c r="S381" s="36">
        <f>SUMIFS(СВЦЭМ!$K$40:$K$783,СВЦЭМ!$A$40:$A$783,$A381,СВЦЭМ!$B$39:$B$782,S$366)+'СЕТ СН'!$F$13</f>
        <v>0</v>
      </c>
      <c r="T381" s="36">
        <f>SUMIFS(СВЦЭМ!$K$40:$K$783,СВЦЭМ!$A$40:$A$783,$A381,СВЦЭМ!$B$39:$B$782,T$366)+'СЕТ СН'!$F$13</f>
        <v>0</v>
      </c>
      <c r="U381" s="36">
        <f>SUMIFS(СВЦЭМ!$K$40:$K$783,СВЦЭМ!$A$40:$A$783,$A381,СВЦЭМ!$B$39:$B$782,U$366)+'СЕТ СН'!$F$13</f>
        <v>0</v>
      </c>
      <c r="V381" s="36">
        <f>SUMIFS(СВЦЭМ!$K$40:$K$783,СВЦЭМ!$A$40:$A$783,$A381,СВЦЭМ!$B$39:$B$782,V$366)+'СЕТ СН'!$F$13</f>
        <v>0</v>
      </c>
      <c r="W381" s="36">
        <f>SUMIFS(СВЦЭМ!$K$40:$K$783,СВЦЭМ!$A$40:$A$783,$A381,СВЦЭМ!$B$39:$B$782,W$366)+'СЕТ СН'!$F$13</f>
        <v>0</v>
      </c>
      <c r="X381" s="36">
        <f>SUMIFS(СВЦЭМ!$K$40:$K$783,СВЦЭМ!$A$40:$A$783,$A381,СВЦЭМ!$B$39:$B$782,X$366)+'СЕТ СН'!$F$13</f>
        <v>0</v>
      </c>
      <c r="Y381" s="36">
        <f>SUMIFS(СВЦЭМ!$K$40:$K$783,СВЦЭМ!$A$40:$A$783,$A381,СВЦЭМ!$B$39:$B$782,Y$366)+'СЕТ СН'!$F$13</f>
        <v>0</v>
      </c>
    </row>
    <row r="382" spans="1:25" ht="15.75" hidden="1" x14ac:dyDescent="0.2">
      <c r="A382" s="35">
        <f t="shared" si="10"/>
        <v>45001</v>
      </c>
      <c r="B382" s="36">
        <f>SUMIFS(СВЦЭМ!$K$40:$K$783,СВЦЭМ!$A$40:$A$783,$A382,СВЦЭМ!$B$39:$B$782,B$366)+'СЕТ СН'!$F$13</f>
        <v>0</v>
      </c>
      <c r="C382" s="36">
        <f>SUMIFS(СВЦЭМ!$K$40:$K$783,СВЦЭМ!$A$40:$A$783,$A382,СВЦЭМ!$B$39:$B$782,C$366)+'СЕТ СН'!$F$13</f>
        <v>0</v>
      </c>
      <c r="D382" s="36">
        <f>SUMIFS(СВЦЭМ!$K$40:$K$783,СВЦЭМ!$A$40:$A$783,$A382,СВЦЭМ!$B$39:$B$782,D$366)+'СЕТ СН'!$F$13</f>
        <v>0</v>
      </c>
      <c r="E382" s="36">
        <f>SUMIFS(СВЦЭМ!$K$40:$K$783,СВЦЭМ!$A$40:$A$783,$A382,СВЦЭМ!$B$39:$B$782,E$366)+'СЕТ СН'!$F$13</f>
        <v>0</v>
      </c>
      <c r="F382" s="36">
        <f>SUMIFS(СВЦЭМ!$K$40:$K$783,СВЦЭМ!$A$40:$A$783,$A382,СВЦЭМ!$B$39:$B$782,F$366)+'СЕТ СН'!$F$13</f>
        <v>0</v>
      </c>
      <c r="G382" s="36">
        <f>SUMIFS(СВЦЭМ!$K$40:$K$783,СВЦЭМ!$A$40:$A$783,$A382,СВЦЭМ!$B$39:$B$782,G$366)+'СЕТ СН'!$F$13</f>
        <v>0</v>
      </c>
      <c r="H382" s="36">
        <f>SUMIFS(СВЦЭМ!$K$40:$K$783,СВЦЭМ!$A$40:$A$783,$A382,СВЦЭМ!$B$39:$B$782,H$366)+'СЕТ СН'!$F$13</f>
        <v>0</v>
      </c>
      <c r="I382" s="36">
        <f>SUMIFS(СВЦЭМ!$K$40:$K$783,СВЦЭМ!$A$40:$A$783,$A382,СВЦЭМ!$B$39:$B$782,I$366)+'СЕТ СН'!$F$13</f>
        <v>0</v>
      </c>
      <c r="J382" s="36">
        <f>SUMIFS(СВЦЭМ!$K$40:$K$783,СВЦЭМ!$A$40:$A$783,$A382,СВЦЭМ!$B$39:$B$782,J$366)+'СЕТ СН'!$F$13</f>
        <v>0</v>
      </c>
      <c r="K382" s="36">
        <f>SUMIFS(СВЦЭМ!$K$40:$K$783,СВЦЭМ!$A$40:$A$783,$A382,СВЦЭМ!$B$39:$B$782,K$366)+'СЕТ СН'!$F$13</f>
        <v>0</v>
      </c>
      <c r="L382" s="36">
        <f>SUMIFS(СВЦЭМ!$K$40:$K$783,СВЦЭМ!$A$40:$A$783,$A382,СВЦЭМ!$B$39:$B$782,L$366)+'СЕТ СН'!$F$13</f>
        <v>0</v>
      </c>
      <c r="M382" s="36">
        <f>SUMIFS(СВЦЭМ!$K$40:$K$783,СВЦЭМ!$A$40:$A$783,$A382,СВЦЭМ!$B$39:$B$782,M$366)+'СЕТ СН'!$F$13</f>
        <v>0</v>
      </c>
      <c r="N382" s="36">
        <f>SUMIFS(СВЦЭМ!$K$40:$K$783,СВЦЭМ!$A$40:$A$783,$A382,СВЦЭМ!$B$39:$B$782,N$366)+'СЕТ СН'!$F$13</f>
        <v>0</v>
      </c>
      <c r="O382" s="36">
        <f>SUMIFS(СВЦЭМ!$K$40:$K$783,СВЦЭМ!$A$40:$A$783,$A382,СВЦЭМ!$B$39:$B$782,O$366)+'СЕТ СН'!$F$13</f>
        <v>0</v>
      </c>
      <c r="P382" s="36">
        <f>SUMIFS(СВЦЭМ!$K$40:$K$783,СВЦЭМ!$A$40:$A$783,$A382,СВЦЭМ!$B$39:$B$782,P$366)+'СЕТ СН'!$F$13</f>
        <v>0</v>
      </c>
      <c r="Q382" s="36">
        <f>SUMIFS(СВЦЭМ!$K$40:$K$783,СВЦЭМ!$A$40:$A$783,$A382,СВЦЭМ!$B$39:$B$782,Q$366)+'СЕТ СН'!$F$13</f>
        <v>0</v>
      </c>
      <c r="R382" s="36">
        <f>SUMIFS(СВЦЭМ!$K$40:$K$783,СВЦЭМ!$A$40:$A$783,$A382,СВЦЭМ!$B$39:$B$782,R$366)+'СЕТ СН'!$F$13</f>
        <v>0</v>
      </c>
      <c r="S382" s="36">
        <f>SUMIFS(СВЦЭМ!$K$40:$K$783,СВЦЭМ!$A$40:$A$783,$A382,СВЦЭМ!$B$39:$B$782,S$366)+'СЕТ СН'!$F$13</f>
        <v>0</v>
      </c>
      <c r="T382" s="36">
        <f>SUMIFS(СВЦЭМ!$K$40:$K$783,СВЦЭМ!$A$40:$A$783,$A382,СВЦЭМ!$B$39:$B$782,T$366)+'СЕТ СН'!$F$13</f>
        <v>0</v>
      </c>
      <c r="U382" s="36">
        <f>SUMIFS(СВЦЭМ!$K$40:$K$783,СВЦЭМ!$A$40:$A$783,$A382,СВЦЭМ!$B$39:$B$782,U$366)+'СЕТ СН'!$F$13</f>
        <v>0</v>
      </c>
      <c r="V382" s="36">
        <f>SUMIFS(СВЦЭМ!$K$40:$K$783,СВЦЭМ!$A$40:$A$783,$A382,СВЦЭМ!$B$39:$B$782,V$366)+'СЕТ СН'!$F$13</f>
        <v>0</v>
      </c>
      <c r="W382" s="36">
        <f>SUMIFS(СВЦЭМ!$K$40:$K$783,СВЦЭМ!$A$40:$A$783,$A382,СВЦЭМ!$B$39:$B$782,W$366)+'СЕТ СН'!$F$13</f>
        <v>0</v>
      </c>
      <c r="X382" s="36">
        <f>SUMIFS(СВЦЭМ!$K$40:$K$783,СВЦЭМ!$A$40:$A$783,$A382,СВЦЭМ!$B$39:$B$782,X$366)+'СЕТ СН'!$F$13</f>
        <v>0</v>
      </c>
      <c r="Y382" s="36">
        <f>SUMIFS(СВЦЭМ!$K$40:$K$783,СВЦЭМ!$A$40:$A$783,$A382,СВЦЭМ!$B$39:$B$782,Y$366)+'СЕТ СН'!$F$13</f>
        <v>0</v>
      </c>
    </row>
    <row r="383" spans="1:25" ht="15.75" hidden="1" x14ac:dyDescent="0.2">
      <c r="A383" s="35">
        <f t="shared" si="10"/>
        <v>45002</v>
      </c>
      <c r="B383" s="36">
        <f>SUMIFS(СВЦЭМ!$K$40:$K$783,СВЦЭМ!$A$40:$A$783,$A383,СВЦЭМ!$B$39:$B$782,B$366)+'СЕТ СН'!$F$13</f>
        <v>0</v>
      </c>
      <c r="C383" s="36">
        <f>SUMIFS(СВЦЭМ!$K$40:$K$783,СВЦЭМ!$A$40:$A$783,$A383,СВЦЭМ!$B$39:$B$782,C$366)+'СЕТ СН'!$F$13</f>
        <v>0</v>
      </c>
      <c r="D383" s="36">
        <f>SUMIFS(СВЦЭМ!$K$40:$K$783,СВЦЭМ!$A$40:$A$783,$A383,СВЦЭМ!$B$39:$B$782,D$366)+'СЕТ СН'!$F$13</f>
        <v>0</v>
      </c>
      <c r="E383" s="36">
        <f>SUMIFS(СВЦЭМ!$K$40:$K$783,СВЦЭМ!$A$40:$A$783,$A383,СВЦЭМ!$B$39:$B$782,E$366)+'СЕТ СН'!$F$13</f>
        <v>0</v>
      </c>
      <c r="F383" s="36">
        <f>SUMIFS(СВЦЭМ!$K$40:$K$783,СВЦЭМ!$A$40:$A$783,$A383,СВЦЭМ!$B$39:$B$782,F$366)+'СЕТ СН'!$F$13</f>
        <v>0</v>
      </c>
      <c r="G383" s="36">
        <f>SUMIFS(СВЦЭМ!$K$40:$K$783,СВЦЭМ!$A$40:$A$783,$A383,СВЦЭМ!$B$39:$B$782,G$366)+'СЕТ СН'!$F$13</f>
        <v>0</v>
      </c>
      <c r="H383" s="36">
        <f>SUMIFS(СВЦЭМ!$K$40:$K$783,СВЦЭМ!$A$40:$A$783,$A383,СВЦЭМ!$B$39:$B$782,H$366)+'СЕТ СН'!$F$13</f>
        <v>0</v>
      </c>
      <c r="I383" s="36">
        <f>SUMIFS(СВЦЭМ!$K$40:$K$783,СВЦЭМ!$A$40:$A$783,$A383,СВЦЭМ!$B$39:$B$782,I$366)+'СЕТ СН'!$F$13</f>
        <v>0</v>
      </c>
      <c r="J383" s="36">
        <f>SUMIFS(СВЦЭМ!$K$40:$K$783,СВЦЭМ!$A$40:$A$783,$A383,СВЦЭМ!$B$39:$B$782,J$366)+'СЕТ СН'!$F$13</f>
        <v>0</v>
      </c>
      <c r="K383" s="36">
        <f>SUMIFS(СВЦЭМ!$K$40:$K$783,СВЦЭМ!$A$40:$A$783,$A383,СВЦЭМ!$B$39:$B$782,K$366)+'СЕТ СН'!$F$13</f>
        <v>0</v>
      </c>
      <c r="L383" s="36">
        <f>SUMIFS(СВЦЭМ!$K$40:$K$783,СВЦЭМ!$A$40:$A$783,$A383,СВЦЭМ!$B$39:$B$782,L$366)+'СЕТ СН'!$F$13</f>
        <v>0</v>
      </c>
      <c r="M383" s="36">
        <f>SUMIFS(СВЦЭМ!$K$40:$K$783,СВЦЭМ!$A$40:$A$783,$A383,СВЦЭМ!$B$39:$B$782,M$366)+'СЕТ СН'!$F$13</f>
        <v>0</v>
      </c>
      <c r="N383" s="36">
        <f>SUMIFS(СВЦЭМ!$K$40:$K$783,СВЦЭМ!$A$40:$A$783,$A383,СВЦЭМ!$B$39:$B$782,N$366)+'СЕТ СН'!$F$13</f>
        <v>0</v>
      </c>
      <c r="O383" s="36">
        <f>SUMIFS(СВЦЭМ!$K$40:$K$783,СВЦЭМ!$A$40:$A$783,$A383,СВЦЭМ!$B$39:$B$782,O$366)+'СЕТ СН'!$F$13</f>
        <v>0</v>
      </c>
      <c r="P383" s="36">
        <f>SUMIFS(СВЦЭМ!$K$40:$K$783,СВЦЭМ!$A$40:$A$783,$A383,СВЦЭМ!$B$39:$B$782,P$366)+'СЕТ СН'!$F$13</f>
        <v>0</v>
      </c>
      <c r="Q383" s="36">
        <f>SUMIFS(СВЦЭМ!$K$40:$K$783,СВЦЭМ!$A$40:$A$783,$A383,СВЦЭМ!$B$39:$B$782,Q$366)+'СЕТ СН'!$F$13</f>
        <v>0</v>
      </c>
      <c r="R383" s="36">
        <f>SUMIFS(СВЦЭМ!$K$40:$K$783,СВЦЭМ!$A$40:$A$783,$A383,СВЦЭМ!$B$39:$B$782,R$366)+'СЕТ СН'!$F$13</f>
        <v>0</v>
      </c>
      <c r="S383" s="36">
        <f>SUMIFS(СВЦЭМ!$K$40:$K$783,СВЦЭМ!$A$40:$A$783,$A383,СВЦЭМ!$B$39:$B$782,S$366)+'СЕТ СН'!$F$13</f>
        <v>0</v>
      </c>
      <c r="T383" s="36">
        <f>SUMIFS(СВЦЭМ!$K$40:$K$783,СВЦЭМ!$A$40:$A$783,$A383,СВЦЭМ!$B$39:$B$782,T$366)+'СЕТ СН'!$F$13</f>
        <v>0</v>
      </c>
      <c r="U383" s="36">
        <f>SUMIFS(СВЦЭМ!$K$40:$K$783,СВЦЭМ!$A$40:$A$783,$A383,СВЦЭМ!$B$39:$B$782,U$366)+'СЕТ СН'!$F$13</f>
        <v>0</v>
      </c>
      <c r="V383" s="36">
        <f>SUMIFS(СВЦЭМ!$K$40:$K$783,СВЦЭМ!$A$40:$A$783,$A383,СВЦЭМ!$B$39:$B$782,V$366)+'СЕТ СН'!$F$13</f>
        <v>0</v>
      </c>
      <c r="W383" s="36">
        <f>SUMIFS(СВЦЭМ!$K$40:$K$783,СВЦЭМ!$A$40:$A$783,$A383,СВЦЭМ!$B$39:$B$782,W$366)+'СЕТ СН'!$F$13</f>
        <v>0</v>
      </c>
      <c r="X383" s="36">
        <f>SUMIFS(СВЦЭМ!$K$40:$K$783,СВЦЭМ!$A$40:$A$783,$A383,СВЦЭМ!$B$39:$B$782,X$366)+'СЕТ СН'!$F$13</f>
        <v>0</v>
      </c>
      <c r="Y383" s="36">
        <f>SUMIFS(СВЦЭМ!$K$40:$K$783,СВЦЭМ!$A$40:$A$783,$A383,СВЦЭМ!$B$39:$B$782,Y$366)+'СЕТ СН'!$F$13</f>
        <v>0</v>
      </c>
    </row>
    <row r="384" spans="1:25" ht="15.75" hidden="1" x14ac:dyDescent="0.2">
      <c r="A384" s="35">
        <f t="shared" si="10"/>
        <v>45003</v>
      </c>
      <c r="B384" s="36">
        <f>SUMIFS(СВЦЭМ!$K$40:$K$783,СВЦЭМ!$A$40:$A$783,$A384,СВЦЭМ!$B$39:$B$782,B$366)+'СЕТ СН'!$F$13</f>
        <v>0</v>
      </c>
      <c r="C384" s="36">
        <f>SUMIFS(СВЦЭМ!$K$40:$K$783,СВЦЭМ!$A$40:$A$783,$A384,СВЦЭМ!$B$39:$B$782,C$366)+'СЕТ СН'!$F$13</f>
        <v>0</v>
      </c>
      <c r="D384" s="36">
        <f>SUMIFS(СВЦЭМ!$K$40:$K$783,СВЦЭМ!$A$40:$A$783,$A384,СВЦЭМ!$B$39:$B$782,D$366)+'СЕТ СН'!$F$13</f>
        <v>0</v>
      </c>
      <c r="E384" s="36">
        <f>SUMIFS(СВЦЭМ!$K$40:$K$783,СВЦЭМ!$A$40:$A$783,$A384,СВЦЭМ!$B$39:$B$782,E$366)+'СЕТ СН'!$F$13</f>
        <v>0</v>
      </c>
      <c r="F384" s="36">
        <f>SUMIFS(СВЦЭМ!$K$40:$K$783,СВЦЭМ!$A$40:$A$783,$A384,СВЦЭМ!$B$39:$B$782,F$366)+'СЕТ СН'!$F$13</f>
        <v>0</v>
      </c>
      <c r="G384" s="36">
        <f>SUMIFS(СВЦЭМ!$K$40:$K$783,СВЦЭМ!$A$40:$A$783,$A384,СВЦЭМ!$B$39:$B$782,G$366)+'СЕТ СН'!$F$13</f>
        <v>0</v>
      </c>
      <c r="H384" s="36">
        <f>SUMIFS(СВЦЭМ!$K$40:$K$783,СВЦЭМ!$A$40:$A$783,$A384,СВЦЭМ!$B$39:$B$782,H$366)+'СЕТ СН'!$F$13</f>
        <v>0</v>
      </c>
      <c r="I384" s="36">
        <f>SUMIFS(СВЦЭМ!$K$40:$K$783,СВЦЭМ!$A$40:$A$783,$A384,СВЦЭМ!$B$39:$B$782,I$366)+'СЕТ СН'!$F$13</f>
        <v>0</v>
      </c>
      <c r="J384" s="36">
        <f>SUMIFS(СВЦЭМ!$K$40:$K$783,СВЦЭМ!$A$40:$A$783,$A384,СВЦЭМ!$B$39:$B$782,J$366)+'СЕТ СН'!$F$13</f>
        <v>0</v>
      </c>
      <c r="K384" s="36">
        <f>SUMIFS(СВЦЭМ!$K$40:$K$783,СВЦЭМ!$A$40:$A$783,$A384,СВЦЭМ!$B$39:$B$782,K$366)+'СЕТ СН'!$F$13</f>
        <v>0</v>
      </c>
      <c r="L384" s="36">
        <f>SUMIFS(СВЦЭМ!$K$40:$K$783,СВЦЭМ!$A$40:$A$783,$A384,СВЦЭМ!$B$39:$B$782,L$366)+'СЕТ СН'!$F$13</f>
        <v>0</v>
      </c>
      <c r="M384" s="36">
        <f>SUMIFS(СВЦЭМ!$K$40:$K$783,СВЦЭМ!$A$40:$A$783,$A384,СВЦЭМ!$B$39:$B$782,M$366)+'СЕТ СН'!$F$13</f>
        <v>0</v>
      </c>
      <c r="N384" s="36">
        <f>SUMIFS(СВЦЭМ!$K$40:$K$783,СВЦЭМ!$A$40:$A$783,$A384,СВЦЭМ!$B$39:$B$782,N$366)+'СЕТ СН'!$F$13</f>
        <v>0</v>
      </c>
      <c r="O384" s="36">
        <f>SUMIFS(СВЦЭМ!$K$40:$K$783,СВЦЭМ!$A$40:$A$783,$A384,СВЦЭМ!$B$39:$B$782,O$366)+'СЕТ СН'!$F$13</f>
        <v>0</v>
      </c>
      <c r="P384" s="36">
        <f>SUMIFS(СВЦЭМ!$K$40:$K$783,СВЦЭМ!$A$40:$A$783,$A384,СВЦЭМ!$B$39:$B$782,P$366)+'СЕТ СН'!$F$13</f>
        <v>0</v>
      </c>
      <c r="Q384" s="36">
        <f>SUMIFS(СВЦЭМ!$K$40:$K$783,СВЦЭМ!$A$40:$A$783,$A384,СВЦЭМ!$B$39:$B$782,Q$366)+'СЕТ СН'!$F$13</f>
        <v>0</v>
      </c>
      <c r="R384" s="36">
        <f>SUMIFS(СВЦЭМ!$K$40:$K$783,СВЦЭМ!$A$40:$A$783,$A384,СВЦЭМ!$B$39:$B$782,R$366)+'СЕТ СН'!$F$13</f>
        <v>0</v>
      </c>
      <c r="S384" s="36">
        <f>SUMIFS(СВЦЭМ!$K$40:$K$783,СВЦЭМ!$A$40:$A$783,$A384,СВЦЭМ!$B$39:$B$782,S$366)+'СЕТ СН'!$F$13</f>
        <v>0</v>
      </c>
      <c r="T384" s="36">
        <f>SUMIFS(СВЦЭМ!$K$40:$K$783,СВЦЭМ!$A$40:$A$783,$A384,СВЦЭМ!$B$39:$B$782,T$366)+'СЕТ СН'!$F$13</f>
        <v>0</v>
      </c>
      <c r="U384" s="36">
        <f>SUMIFS(СВЦЭМ!$K$40:$K$783,СВЦЭМ!$A$40:$A$783,$A384,СВЦЭМ!$B$39:$B$782,U$366)+'СЕТ СН'!$F$13</f>
        <v>0</v>
      </c>
      <c r="V384" s="36">
        <f>SUMIFS(СВЦЭМ!$K$40:$K$783,СВЦЭМ!$A$40:$A$783,$A384,СВЦЭМ!$B$39:$B$782,V$366)+'СЕТ СН'!$F$13</f>
        <v>0</v>
      </c>
      <c r="W384" s="36">
        <f>SUMIFS(СВЦЭМ!$K$40:$K$783,СВЦЭМ!$A$40:$A$783,$A384,СВЦЭМ!$B$39:$B$782,W$366)+'СЕТ СН'!$F$13</f>
        <v>0</v>
      </c>
      <c r="X384" s="36">
        <f>SUMIFS(СВЦЭМ!$K$40:$K$783,СВЦЭМ!$A$40:$A$783,$A384,СВЦЭМ!$B$39:$B$782,X$366)+'СЕТ СН'!$F$13</f>
        <v>0</v>
      </c>
      <c r="Y384" s="36">
        <f>SUMIFS(СВЦЭМ!$K$40:$K$783,СВЦЭМ!$A$40:$A$783,$A384,СВЦЭМ!$B$39:$B$782,Y$366)+'СЕТ СН'!$F$13</f>
        <v>0</v>
      </c>
    </row>
    <row r="385" spans="1:26" ht="15.75" hidden="1" x14ac:dyDescent="0.2">
      <c r="A385" s="35">
        <f t="shared" si="10"/>
        <v>45004</v>
      </c>
      <c r="B385" s="36">
        <f>SUMIFS(СВЦЭМ!$K$40:$K$783,СВЦЭМ!$A$40:$A$783,$A385,СВЦЭМ!$B$39:$B$782,B$366)+'СЕТ СН'!$F$13</f>
        <v>0</v>
      </c>
      <c r="C385" s="36">
        <f>SUMIFS(СВЦЭМ!$K$40:$K$783,СВЦЭМ!$A$40:$A$783,$A385,СВЦЭМ!$B$39:$B$782,C$366)+'СЕТ СН'!$F$13</f>
        <v>0</v>
      </c>
      <c r="D385" s="36">
        <f>SUMIFS(СВЦЭМ!$K$40:$K$783,СВЦЭМ!$A$40:$A$783,$A385,СВЦЭМ!$B$39:$B$782,D$366)+'СЕТ СН'!$F$13</f>
        <v>0</v>
      </c>
      <c r="E385" s="36">
        <f>SUMIFS(СВЦЭМ!$K$40:$K$783,СВЦЭМ!$A$40:$A$783,$A385,СВЦЭМ!$B$39:$B$782,E$366)+'СЕТ СН'!$F$13</f>
        <v>0</v>
      </c>
      <c r="F385" s="36">
        <f>SUMIFS(СВЦЭМ!$K$40:$K$783,СВЦЭМ!$A$40:$A$783,$A385,СВЦЭМ!$B$39:$B$782,F$366)+'СЕТ СН'!$F$13</f>
        <v>0</v>
      </c>
      <c r="G385" s="36">
        <f>SUMIFS(СВЦЭМ!$K$40:$K$783,СВЦЭМ!$A$40:$A$783,$A385,СВЦЭМ!$B$39:$B$782,G$366)+'СЕТ СН'!$F$13</f>
        <v>0</v>
      </c>
      <c r="H385" s="36">
        <f>SUMIFS(СВЦЭМ!$K$40:$K$783,СВЦЭМ!$A$40:$A$783,$A385,СВЦЭМ!$B$39:$B$782,H$366)+'СЕТ СН'!$F$13</f>
        <v>0</v>
      </c>
      <c r="I385" s="36">
        <f>SUMIFS(СВЦЭМ!$K$40:$K$783,СВЦЭМ!$A$40:$A$783,$A385,СВЦЭМ!$B$39:$B$782,I$366)+'СЕТ СН'!$F$13</f>
        <v>0</v>
      </c>
      <c r="J385" s="36">
        <f>SUMIFS(СВЦЭМ!$K$40:$K$783,СВЦЭМ!$A$40:$A$783,$A385,СВЦЭМ!$B$39:$B$782,J$366)+'СЕТ СН'!$F$13</f>
        <v>0</v>
      </c>
      <c r="K385" s="36">
        <f>SUMIFS(СВЦЭМ!$K$40:$K$783,СВЦЭМ!$A$40:$A$783,$A385,СВЦЭМ!$B$39:$B$782,K$366)+'СЕТ СН'!$F$13</f>
        <v>0</v>
      </c>
      <c r="L385" s="36">
        <f>SUMIFS(СВЦЭМ!$K$40:$K$783,СВЦЭМ!$A$40:$A$783,$A385,СВЦЭМ!$B$39:$B$782,L$366)+'СЕТ СН'!$F$13</f>
        <v>0</v>
      </c>
      <c r="M385" s="36">
        <f>SUMIFS(СВЦЭМ!$K$40:$K$783,СВЦЭМ!$A$40:$A$783,$A385,СВЦЭМ!$B$39:$B$782,M$366)+'СЕТ СН'!$F$13</f>
        <v>0</v>
      </c>
      <c r="N385" s="36">
        <f>SUMIFS(СВЦЭМ!$K$40:$K$783,СВЦЭМ!$A$40:$A$783,$A385,СВЦЭМ!$B$39:$B$782,N$366)+'СЕТ СН'!$F$13</f>
        <v>0</v>
      </c>
      <c r="O385" s="36">
        <f>SUMIFS(СВЦЭМ!$K$40:$K$783,СВЦЭМ!$A$40:$A$783,$A385,СВЦЭМ!$B$39:$B$782,O$366)+'СЕТ СН'!$F$13</f>
        <v>0</v>
      </c>
      <c r="P385" s="36">
        <f>SUMIFS(СВЦЭМ!$K$40:$K$783,СВЦЭМ!$A$40:$A$783,$A385,СВЦЭМ!$B$39:$B$782,P$366)+'СЕТ СН'!$F$13</f>
        <v>0</v>
      </c>
      <c r="Q385" s="36">
        <f>SUMIFS(СВЦЭМ!$K$40:$K$783,СВЦЭМ!$A$40:$A$783,$A385,СВЦЭМ!$B$39:$B$782,Q$366)+'СЕТ СН'!$F$13</f>
        <v>0</v>
      </c>
      <c r="R385" s="36">
        <f>SUMIFS(СВЦЭМ!$K$40:$K$783,СВЦЭМ!$A$40:$A$783,$A385,СВЦЭМ!$B$39:$B$782,R$366)+'СЕТ СН'!$F$13</f>
        <v>0</v>
      </c>
      <c r="S385" s="36">
        <f>SUMIFS(СВЦЭМ!$K$40:$K$783,СВЦЭМ!$A$40:$A$783,$A385,СВЦЭМ!$B$39:$B$782,S$366)+'СЕТ СН'!$F$13</f>
        <v>0</v>
      </c>
      <c r="T385" s="36">
        <f>SUMIFS(СВЦЭМ!$K$40:$K$783,СВЦЭМ!$A$40:$A$783,$A385,СВЦЭМ!$B$39:$B$782,T$366)+'СЕТ СН'!$F$13</f>
        <v>0</v>
      </c>
      <c r="U385" s="36">
        <f>SUMIFS(СВЦЭМ!$K$40:$K$783,СВЦЭМ!$A$40:$A$783,$A385,СВЦЭМ!$B$39:$B$782,U$366)+'СЕТ СН'!$F$13</f>
        <v>0</v>
      </c>
      <c r="V385" s="36">
        <f>SUMIFS(СВЦЭМ!$K$40:$K$783,СВЦЭМ!$A$40:$A$783,$A385,СВЦЭМ!$B$39:$B$782,V$366)+'СЕТ СН'!$F$13</f>
        <v>0</v>
      </c>
      <c r="W385" s="36">
        <f>SUMIFS(СВЦЭМ!$K$40:$K$783,СВЦЭМ!$A$40:$A$783,$A385,СВЦЭМ!$B$39:$B$782,W$366)+'СЕТ СН'!$F$13</f>
        <v>0</v>
      </c>
      <c r="X385" s="36">
        <f>SUMIFS(СВЦЭМ!$K$40:$K$783,СВЦЭМ!$A$40:$A$783,$A385,СВЦЭМ!$B$39:$B$782,X$366)+'СЕТ СН'!$F$13</f>
        <v>0</v>
      </c>
      <c r="Y385" s="36">
        <f>SUMIFS(СВЦЭМ!$K$40:$K$783,СВЦЭМ!$A$40:$A$783,$A385,СВЦЭМ!$B$39:$B$782,Y$366)+'СЕТ СН'!$F$13</f>
        <v>0</v>
      </c>
    </row>
    <row r="386" spans="1:26" ht="15.75" hidden="1" x14ac:dyDescent="0.2">
      <c r="A386" s="35">
        <f t="shared" si="10"/>
        <v>45005</v>
      </c>
      <c r="B386" s="36">
        <f>SUMIFS(СВЦЭМ!$K$40:$K$783,СВЦЭМ!$A$40:$A$783,$A386,СВЦЭМ!$B$39:$B$782,B$366)+'СЕТ СН'!$F$13</f>
        <v>0</v>
      </c>
      <c r="C386" s="36">
        <f>SUMIFS(СВЦЭМ!$K$40:$K$783,СВЦЭМ!$A$40:$A$783,$A386,СВЦЭМ!$B$39:$B$782,C$366)+'СЕТ СН'!$F$13</f>
        <v>0</v>
      </c>
      <c r="D386" s="36">
        <f>SUMIFS(СВЦЭМ!$K$40:$K$783,СВЦЭМ!$A$40:$A$783,$A386,СВЦЭМ!$B$39:$B$782,D$366)+'СЕТ СН'!$F$13</f>
        <v>0</v>
      </c>
      <c r="E386" s="36">
        <f>SUMIFS(СВЦЭМ!$K$40:$K$783,СВЦЭМ!$A$40:$A$783,$A386,СВЦЭМ!$B$39:$B$782,E$366)+'СЕТ СН'!$F$13</f>
        <v>0</v>
      </c>
      <c r="F386" s="36">
        <f>SUMIFS(СВЦЭМ!$K$40:$K$783,СВЦЭМ!$A$40:$A$783,$A386,СВЦЭМ!$B$39:$B$782,F$366)+'СЕТ СН'!$F$13</f>
        <v>0</v>
      </c>
      <c r="G386" s="36">
        <f>SUMIFS(СВЦЭМ!$K$40:$K$783,СВЦЭМ!$A$40:$A$783,$A386,СВЦЭМ!$B$39:$B$782,G$366)+'СЕТ СН'!$F$13</f>
        <v>0</v>
      </c>
      <c r="H386" s="36">
        <f>SUMIFS(СВЦЭМ!$K$40:$K$783,СВЦЭМ!$A$40:$A$783,$A386,СВЦЭМ!$B$39:$B$782,H$366)+'СЕТ СН'!$F$13</f>
        <v>0</v>
      </c>
      <c r="I386" s="36">
        <f>SUMIFS(СВЦЭМ!$K$40:$K$783,СВЦЭМ!$A$40:$A$783,$A386,СВЦЭМ!$B$39:$B$782,I$366)+'СЕТ СН'!$F$13</f>
        <v>0</v>
      </c>
      <c r="J386" s="36">
        <f>SUMIFS(СВЦЭМ!$K$40:$K$783,СВЦЭМ!$A$40:$A$783,$A386,СВЦЭМ!$B$39:$B$782,J$366)+'СЕТ СН'!$F$13</f>
        <v>0</v>
      </c>
      <c r="K386" s="36">
        <f>SUMIFS(СВЦЭМ!$K$40:$K$783,СВЦЭМ!$A$40:$A$783,$A386,СВЦЭМ!$B$39:$B$782,K$366)+'СЕТ СН'!$F$13</f>
        <v>0</v>
      </c>
      <c r="L386" s="36">
        <f>SUMIFS(СВЦЭМ!$K$40:$K$783,СВЦЭМ!$A$40:$A$783,$A386,СВЦЭМ!$B$39:$B$782,L$366)+'СЕТ СН'!$F$13</f>
        <v>0</v>
      </c>
      <c r="M386" s="36">
        <f>SUMIFS(СВЦЭМ!$K$40:$K$783,СВЦЭМ!$A$40:$A$783,$A386,СВЦЭМ!$B$39:$B$782,M$366)+'СЕТ СН'!$F$13</f>
        <v>0</v>
      </c>
      <c r="N386" s="36">
        <f>SUMIFS(СВЦЭМ!$K$40:$K$783,СВЦЭМ!$A$40:$A$783,$A386,СВЦЭМ!$B$39:$B$782,N$366)+'СЕТ СН'!$F$13</f>
        <v>0</v>
      </c>
      <c r="O386" s="36">
        <f>SUMIFS(СВЦЭМ!$K$40:$K$783,СВЦЭМ!$A$40:$A$783,$A386,СВЦЭМ!$B$39:$B$782,O$366)+'СЕТ СН'!$F$13</f>
        <v>0</v>
      </c>
      <c r="P386" s="36">
        <f>SUMIFS(СВЦЭМ!$K$40:$K$783,СВЦЭМ!$A$40:$A$783,$A386,СВЦЭМ!$B$39:$B$782,P$366)+'СЕТ СН'!$F$13</f>
        <v>0</v>
      </c>
      <c r="Q386" s="36">
        <f>SUMIFS(СВЦЭМ!$K$40:$K$783,СВЦЭМ!$A$40:$A$783,$A386,СВЦЭМ!$B$39:$B$782,Q$366)+'СЕТ СН'!$F$13</f>
        <v>0</v>
      </c>
      <c r="R386" s="36">
        <f>SUMIFS(СВЦЭМ!$K$40:$K$783,СВЦЭМ!$A$40:$A$783,$A386,СВЦЭМ!$B$39:$B$782,R$366)+'СЕТ СН'!$F$13</f>
        <v>0</v>
      </c>
      <c r="S386" s="36">
        <f>SUMIFS(СВЦЭМ!$K$40:$K$783,СВЦЭМ!$A$40:$A$783,$A386,СВЦЭМ!$B$39:$B$782,S$366)+'СЕТ СН'!$F$13</f>
        <v>0</v>
      </c>
      <c r="T386" s="36">
        <f>SUMIFS(СВЦЭМ!$K$40:$K$783,СВЦЭМ!$A$40:$A$783,$A386,СВЦЭМ!$B$39:$B$782,T$366)+'СЕТ СН'!$F$13</f>
        <v>0</v>
      </c>
      <c r="U386" s="36">
        <f>SUMIFS(СВЦЭМ!$K$40:$K$783,СВЦЭМ!$A$40:$A$783,$A386,СВЦЭМ!$B$39:$B$782,U$366)+'СЕТ СН'!$F$13</f>
        <v>0</v>
      </c>
      <c r="V386" s="36">
        <f>SUMIFS(СВЦЭМ!$K$40:$K$783,СВЦЭМ!$A$40:$A$783,$A386,СВЦЭМ!$B$39:$B$782,V$366)+'СЕТ СН'!$F$13</f>
        <v>0</v>
      </c>
      <c r="W386" s="36">
        <f>SUMIFS(СВЦЭМ!$K$40:$K$783,СВЦЭМ!$A$40:$A$783,$A386,СВЦЭМ!$B$39:$B$782,W$366)+'СЕТ СН'!$F$13</f>
        <v>0</v>
      </c>
      <c r="X386" s="36">
        <f>SUMIFS(СВЦЭМ!$K$40:$K$783,СВЦЭМ!$A$40:$A$783,$A386,СВЦЭМ!$B$39:$B$782,X$366)+'СЕТ СН'!$F$13</f>
        <v>0</v>
      </c>
      <c r="Y386" s="36">
        <f>SUMIFS(СВЦЭМ!$K$40:$K$783,СВЦЭМ!$A$40:$A$783,$A386,СВЦЭМ!$B$39:$B$782,Y$366)+'СЕТ СН'!$F$13</f>
        <v>0</v>
      </c>
    </row>
    <row r="387" spans="1:26" ht="15.75" hidden="1" x14ac:dyDescent="0.2">
      <c r="A387" s="35">
        <f t="shared" si="10"/>
        <v>45006</v>
      </c>
      <c r="B387" s="36">
        <f>SUMIFS(СВЦЭМ!$K$40:$K$783,СВЦЭМ!$A$40:$A$783,$A387,СВЦЭМ!$B$39:$B$782,B$366)+'СЕТ СН'!$F$13</f>
        <v>0</v>
      </c>
      <c r="C387" s="36">
        <f>SUMIFS(СВЦЭМ!$K$40:$K$783,СВЦЭМ!$A$40:$A$783,$A387,СВЦЭМ!$B$39:$B$782,C$366)+'СЕТ СН'!$F$13</f>
        <v>0</v>
      </c>
      <c r="D387" s="36">
        <f>SUMIFS(СВЦЭМ!$K$40:$K$783,СВЦЭМ!$A$40:$A$783,$A387,СВЦЭМ!$B$39:$B$782,D$366)+'СЕТ СН'!$F$13</f>
        <v>0</v>
      </c>
      <c r="E387" s="36">
        <f>SUMIFS(СВЦЭМ!$K$40:$K$783,СВЦЭМ!$A$40:$A$783,$A387,СВЦЭМ!$B$39:$B$782,E$366)+'СЕТ СН'!$F$13</f>
        <v>0</v>
      </c>
      <c r="F387" s="36">
        <f>SUMIFS(СВЦЭМ!$K$40:$K$783,СВЦЭМ!$A$40:$A$783,$A387,СВЦЭМ!$B$39:$B$782,F$366)+'СЕТ СН'!$F$13</f>
        <v>0</v>
      </c>
      <c r="G387" s="36">
        <f>SUMIFS(СВЦЭМ!$K$40:$K$783,СВЦЭМ!$A$40:$A$783,$A387,СВЦЭМ!$B$39:$B$782,G$366)+'СЕТ СН'!$F$13</f>
        <v>0</v>
      </c>
      <c r="H387" s="36">
        <f>SUMIFS(СВЦЭМ!$K$40:$K$783,СВЦЭМ!$A$40:$A$783,$A387,СВЦЭМ!$B$39:$B$782,H$366)+'СЕТ СН'!$F$13</f>
        <v>0</v>
      </c>
      <c r="I387" s="36">
        <f>SUMIFS(СВЦЭМ!$K$40:$K$783,СВЦЭМ!$A$40:$A$783,$A387,СВЦЭМ!$B$39:$B$782,I$366)+'СЕТ СН'!$F$13</f>
        <v>0</v>
      </c>
      <c r="J387" s="36">
        <f>SUMIFS(СВЦЭМ!$K$40:$K$783,СВЦЭМ!$A$40:$A$783,$A387,СВЦЭМ!$B$39:$B$782,J$366)+'СЕТ СН'!$F$13</f>
        <v>0</v>
      </c>
      <c r="K387" s="36">
        <f>SUMIFS(СВЦЭМ!$K$40:$K$783,СВЦЭМ!$A$40:$A$783,$A387,СВЦЭМ!$B$39:$B$782,K$366)+'СЕТ СН'!$F$13</f>
        <v>0</v>
      </c>
      <c r="L387" s="36">
        <f>SUMIFS(СВЦЭМ!$K$40:$K$783,СВЦЭМ!$A$40:$A$783,$A387,СВЦЭМ!$B$39:$B$782,L$366)+'СЕТ СН'!$F$13</f>
        <v>0</v>
      </c>
      <c r="M387" s="36">
        <f>SUMIFS(СВЦЭМ!$K$40:$K$783,СВЦЭМ!$A$40:$A$783,$A387,СВЦЭМ!$B$39:$B$782,M$366)+'СЕТ СН'!$F$13</f>
        <v>0</v>
      </c>
      <c r="N387" s="36">
        <f>SUMIFS(СВЦЭМ!$K$40:$K$783,СВЦЭМ!$A$40:$A$783,$A387,СВЦЭМ!$B$39:$B$782,N$366)+'СЕТ СН'!$F$13</f>
        <v>0</v>
      </c>
      <c r="O387" s="36">
        <f>SUMIFS(СВЦЭМ!$K$40:$K$783,СВЦЭМ!$A$40:$A$783,$A387,СВЦЭМ!$B$39:$B$782,O$366)+'СЕТ СН'!$F$13</f>
        <v>0</v>
      </c>
      <c r="P387" s="36">
        <f>SUMIFS(СВЦЭМ!$K$40:$K$783,СВЦЭМ!$A$40:$A$783,$A387,СВЦЭМ!$B$39:$B$782,P$366)+'СЕТ СН'!$F$13</f>
        <v>0</v>
      </c>
      <c r="Q387" s="36">
        <f>SUMIFS(СВЦЭМ!$K$40:$K$783,СВЦЭМ!$A$40:$A$783,$A387,СВЦЭМ!$B$39:$B$782,Q$366)+'СЕТ СН'!$F$13</f>
        <v>0</v>
      </c>
      <c r="R387" s="36">
        <f>SUMIFS(СВЦЭМ!$K$40:$K$783,СВЦЭМ!$A$40:$A$783,$A387,СВЦЭМ!$B$39:$B$782,R$366)+'СЕТ СН'!$F$13</f>
        <v>0</v>
      </c>
      <c r="S387" s="36">
        <f>SUMIFS(СВЦЭМ!$K$40:$K$783,СВЦЭМ!$A$40:$A$783,$A387,СВЦЭМ!$B$39:$B$782,S$366)+'СЕТ СН'!$F$13</f>
        <v>0</v>
      </c>
      <c r="T387" s="36">
        <f>SUMIFS(СВЦЭМ!$K$40:$K$783,СВЦЭМ!$A$40:$A$783,$A387,СВЦЭМ!$B$39:$B$782,T$366)+'СЕТ СН'!$F$13</f>
        <v>0</v>
      </c>
      <c r="U387" s="36">
        <f>SUMIFS(СВЦЭМ!$K$40:$K$783,СВЦЭМ!$A$40:$A$783,$A387,СВЦЭМ!$B$39:$B$782,U$366)+'СЕТ СН'!$F$13</f>
        <v>0</v>
      </c>
      <c r="V387" s="36">
        <f>SUMIFS(СВЦЭМ!$K$40:$K$783,СВЦЭМ!$A$40:$A$783,$A387,СВЦЭМ!$B$39:$B$782,V$366)+'СЕТ СН'!$F$13</f>
        <v>0</v>
      </c>
      <c r="W387" s="36">
        <f>SUMIFS(СВЦЭМ!$K$40:$K$783,СВЦЭМ!$A$40:$A$783,$A387,СВЦЭМ!$B$39:$B$782,W$366)+'СЕТ СН'!$F$13</f>
        <v>0</v>
      </c>
      <c r="X387" s="36">
        <f>SUMIFS(СВЦЭМ!$K$40:$K$783,СВЦЭМ!$A$40:$A$783,$A387,СВЦЭМ!$B$39:$B$782,X$366)+'СЕТ СН'!$F$13</f>
        <v>0</v>
      </c>
      <c r="Y387" s="36">
        <f>SUMIFS(СВЦЭМ!$K$40:$K$783,СВЦЭМ!$A$40:$A$783,$A387,СВЦЭМ!$B$39:$B$782,Y$366)+'СЕТ СН'!$F$13</f>
        <v>0</v>
      </c>
    </row>
    <row r="388" spans="1:26" ht="15.75" hidden="1" x14ac:dyDescent="0.2">
      <c r="A388" s="35">
        <f t="shared" si="10"/>
        <v>45007</v>
      </c>
      <c r="B388" s="36">
        <f>SUMIFS(СВЦЭМ!$K$40:$K$783,СВЦЭМ!$A$40:$A$783,$A388,СВЦЭМ!$B$39:$B$782,B$366)+'СЕТ СН'!$F$13</f>
        <v>0</v>
      </c>
      <c r="C388" s="36">
        <f>SUMIFS(СВЦЭМ!$K$40:$K$783,СВЦЭМ!$A$40:$A$783,$A388,СВЦЭМ!$B$39:$B$782,C$366)+'СЕТ СН'!$F$13</f>
        <v>0</v>
      </c>
      <c r="D388" s="36">
        <f>SUMIFS(СВЦЭМ!$K$40:$K$783,СВЦЭМ!$A$40:$A$783,$A388,СВЦЭМ!$B$39:$B$782,D$366)+'СЕТ СН'!$F$13</f>
        <v>0</v>
      </c>
      <c r="E388" s="36">
        <f>SUMIFS(СВЦЭМ!$K$40:$K$783,СВЦЭМ!$A$40:$A$783,$A388,СВЦЭМ!$B$39:$B$782,E$366)+'СЕТ СН'!$F$13</f>
        <v>0</v>
      </c>
      <c r="F388" s="36">
        <f>SUMIFS(СВЦЭМ!$K$40:$K$783,СВЦЭМ!$A$40:$A$783,$A388,СВЦЭМ!$B$39:$B$782,F$366)+'СЕТ СН'!$F$13</f>
        <v>0</v>
      </c>
      <c r="G388" s="36">
        <f>SUMIFS(СВЦЭМ!$K$40:$K$783,СВЦЭМ!$A$40:$A$783,$A388,СВЦЭМ!$B$39:$B$782,G$366)+'СЕТ СН'!$F$13</f>
        <v>0</v>
      </c>
      <c r="H388" s="36">
        <f>SUMIFS(СВЦЭМ!$K$40:$K$783,СВЦЭМ!$A$40:$A$783,$A388,СВЦЭМ!$B$39:$B$782,H$366)+'СЕТ СН'!$F$13</f>
        <v>0</v>
      </c>
      <c r="I388" s="36">
        <f>SUMIFS(СВЦЭМ!$K$40:$K$783,СВЦЭМ!$A$40:$A$783,$A388,СВЦЭМ!$B$39:$B$782,I$366)+'СЕТ СН'!$F$13</f>
        <v>0</v>
      </c>
      <c r="J388" s="36">
        <f>SUMIFS(СВЦЭМ!$K$40:$K$783,СВЦЭМ!$A$40:$A$783,$A388,СВЦЭМ!$B$39:$B$782,J$366)+'СЕТ СН'!$F$13</f>
        <v>0</v>
      </c>
      <c r="K388" s="36">
        <f>SUMIFS(СВЦЭМ!$K$40:$K$783,СВЦЭМ!$A$40:$A$783,$A388,СВЦЭМ!$B$39:$B$782,K$366)+'СЕТ СН'!$F$13</f>
        <v>0</v>
      </c>
      <c r="L388" s="36">
        <f>SUMIFS(СВЦЭМ!$K$40:$K$783,СВЦЭМ!$A$40:$A$783,$A388,СВЦЭМ!$B$39:$B$782,L$366)+'СЕТ СН'!$F$13</f>
        <v>0</v>
      </c>
      <c r="M388" s="36">
        <f>SUMIFS(СВЦЭМ!$K$40:$K$783,СВЦЭМ!$A$40:$A$783,$A388,СВЦЭМ!$B$39:$B$782,M$366)+'СЕТ СН'!$F$13</f>
        <v>0</v>
      </c>
      <c r="N388" s="36">
        <f>SUMIFS(СВЦЭМ!$K$40:$K$783,СВЦЭМ!$A$40:$A$783,$A388,СВЦЭМ!$B$39:$B$782,N$366)+'СЕТ СН'!$F$13</f>
        <v>0</v>
      </c>
      <c r="O388" s="36">
        <f>SUMIFS(СВЦЭМ!$K$40:$K$783,СВЦЭМ!$A$40:$A$783,$A388,СВЦЭМ!$B$39:$B$782,O$366)+'СЕТ СН'!$F$13</f>
        <v>0</v>
      </c>
      <c r="P388" s="36">
        <f>SUMIFS(СВЦЭМ!$K$40:$K$783,СВЦЭМ!$A$40:$A$783,$A388,СВЦЭМ!$B$39:$B$782,P$366)+'СЕТ СН'!$F$13</f>
        <v>0</v>
      </c>
      <c r="Q388" s="36">
        <f>SUMIFS(СВЦЭМ!$K$40:$K$783,СВЦЭМ!$A$40:$A$783,$A388,СВЦЭМ!$B$39:$B$782,Q$366)+'СЕТ СН'!$F$13</f>
        <v>0</v>
      </c>
      <c r="R388" s="36">
        <f>SUMIFS(СВЦЭМ!$K$40:$K$783,СВЦЭМ!$A$40:$A$783,$A388,СВЦЭМ!$B$39:$B$782,R$366)+'СЕТ СН'!$F$13</f>
        <v>0</v>
      </c>
      <c r="S388" s="36">
        <f>SUMIFS(СВЦЭМ!$K$40:$K$783,СВЦЭМ!$A$40:$A$783,$A388,СВЦЭМ!$B$39:$B$782,S$366)+'СЕТ СН'!$F$13</f>
        <v>0</v>
      </c>
      <c r="T388" s="36">
        <f>SUMIFS(СВЦЭМ!$K$40:$K$783,СВЦЭМ!$A$40:$A$783,$A388,СВЦЭМ!$B$39:$B$782,T$366)+'СЕТ СН'!$F$13</f>
        <v>0</v>
      </c>
      <c r="U388" s="36">
        <f>SUMIFS(СВЦЭМ!$K$40:$K$783,СВЦЭМ!$A$40:$A$783,$A388,СВЦЭМ!$B$39:$B$782,U$366)+'СЕТ СН'!$F$13</f>
        <v>0</v>
      </c>
      <c r="V388" s="36">
        <f>SUMIFS(СВЦЭМ!$K$40:$K$783,СВЦЭМ!$A$40:$A$783,$A388,СВЦЭМ!$B$39:$B$782,V$366)+'СЕТ СН'!$F$13</f>
        <v>0</v>
      </c>
      <c r="W388" s="36">
        <f>SUMIFS(СВЦЭМ!$K$40:$K$783,СВЦЭМ!$A$40:$A$783,$A388,СВЦЭМ!$B$39:$B$782,W$366)+'СЕТ СН'!$F$13</f>
        <v>0</v>
      </c>
      <c r="X388" s="36">
        <f>SUMIFS(СВЦЭМ!$K$40:$K$783,СВЦЭМ!$A$40:$A$783,$A388,СВЦЭМ!$B$39:$B$782,X$366)+'СЕТ СН'!$F$13</f>
        <v>0</v>
      </c>
      <c r="Y388" s="36">
        <f>SUMIFS(СВЦЭМ!$K$40:$K$783,СВЦЭМ!$A$40:$A$783,$A388,СВЦЭМ!$B$39:$B$782,Y$366)+'СЕТ СН'!$F$13</f>
        <v>0</v>
      </c>
    </row>
    <row r="389" spans="1:26" ht="15.75" hidden="1" x14ac:dyDescent="0.2">
      <c r="A389" s="35">
        <f t="shared" si="10"/>
        <v>45008</v>
      </c>
      <c r="B389" s="36">
        <f>SUMIFS(СВЦЭМ!$K$40:$K$783,СВЦЭМ!$A$40:$A$783,$A389,СВЦЭМ!$B$39:$B$782,B$366)+'СЕТ СН'!$F$13</f>
        <v>0</v>
      </c>
      <c r="C389" s="36">
        <f>SUMIFS(СВЦЭМ!$K$40:$K$783,СВЦЭМ!$A$40:$A$783,$A389,СВЦЭМ!$B$39:$B$782,C$366)+'СЕТ СН'!$F$13</f>
        <v>0</v>
      </c>
      <c r="D389" s="36">
        <f>SUMIFS(СВЦЭМ!$K$40:$K$783,СВЦЭМ!$A$40:$A$783,$A389,СВЦЭМ!$B$39:$B$782,D$366)+'СЕТ СН'!$F$13</f>
        <v>0</v>
      </c>
      <c r="E389" s="36">
        <f>SUMIFS(СВЦЭМ!$K$40:$K$783,СВЦЭМ!$A$40:$A$783,$A389,СВЦЭМ!$B$39:$B$782,E$366)+'СЕТ СН'!$F$13</f>
        <v>0</v>
      </c>
      <c r="F389" s="36">
        <f>SUMIFS(СВЦЭМ!$K$40:$K$783,СВЦЭМ!$A$40:$A$783,$A389,СВЦЭМ!$B$39:$B$782,F$366)+'СЕТ СН'!$F$13</f>
        <v>0</v>
      </c>
      <c r="G389" s="36">
        <f>SUMIFS(СВЦЭМ!$K$40:$K$783,СВЦЭМ!$A$40:$A$783,$A389,СВЦЭМ!$B$39:$B$782,G$366)+'СЕТ СН'!$F$13</f>
        <v>0</v>
      </c>
      <c r="H389" s="36">
        <f>SUMIFS(СВЦЭМ!$K$40:$K$783,СВЦЭМ!$A$40:$A$783,$A389,СВЦЭМ!$B$39:$B$782,H$366)+'СЕТ СН'!$F$13</f>
        <v>0</v>
      </c>
      <c r="I389" s="36">
        <f>SUMIFS(СВЦЭМ!$K$40:$K$783,СВЦЭМ!$A$40:$A$783,$A389,СВЦЭМ!$B$39:$B$782,I$366)+'СЕТ СН'!$F$13</f>
        <v>0</v>
      </c>
      <c r="J389" s="36">
        <f>SUMIFS(СВЦЭМ!$K$40:$K$783,СВЦЭМ!$A$40:$A$783,$A389,СВЦЭМ!$B$39:$B$782,J$366)+'СЕТ СН'!$F$13</f>
        <v>0</v>
      </c>
      <c r="K389" s="36">
        <f>SUMIFS(СВЦЭМ!$K$40:$K$783,СВЦЭМ!$A$40:$A$783,$A389,СВЦЭМ!$B$39:$B$782,K$366)+'СЕТ СН'!$F$13</f>
        <v>0</v>
      </c>
      <c r="L389" s="36">
        <f>SUMIFS(СВЦЭМ!$K$40:$K$783,СВЦЭМ!$A$40:$A$783,$A389,СВЦЭМ!$B$39:$B$782,L$366)+'СЕТ СН'!$F$13</f>
        <v>0</v>
      </c>
      <c r="M389" s="36">
        <f>SUMIFS(СВЦЭМ!$K$40:$K$783,СВЦЭМ!$A$40:$A$783,$A389,СВЦЭМ!$B$39:$B$782,M$366)+'СЕТ СН'!$F$13</f>
        <v>0</v>
      </c>
      <c r="N389" s="36">
        <f>SUMIFS(СВЦЭМ!$K$40:$K$783,СВЦЭМ!$A$40:$A$783,$A389,СВЦЭМ!$B$39:$B$782,N$366)+'СЕТ СН'!$F$13</f>
        <v>0</v>
      </c>
      <c r="O389" s="36">
        <f>SUMIFS(СВЦЭМ!$K$40:$K$783,СВЦЭМ!$A$40:$A$783,$A389,СВЦЭМ!$B$39:$B$782,O$366)+'СЕТ СН'!$F$13</f>
        <v>0</v>
      </c>
      <c r="P389" s="36">
        <f>SUMIFS(СВЦЭМ!$K$40:$K$783,СВЦЭМ!$A$40:$A$783,$A389,СВЦЭМ!$B$39:$B$782,P$366)+'СЕТ СН'!$F$13</f>
        <v>0</v>
      </c>
      <c r="Q389" s="36">
        <f>SUMIFS(СВЦЭМ!$K$40:$K$783,СВЦЭМ!$A$40:$A$783,$A389,СВЦЭМ!$B$39:$B$782,Q$366)+'СЕТ СН'!$F$13</f>
        <v>0</v>
      </c>
      <c r="R389" s="36">
        <f>SUMIFS(СВЦЭМ!$K$40:$K$783,СВЦЭМ!$A$40:$A$783,$A389,СВЦЭМ!$B$39:$B$782,R$366)+'СЕТ СН'!$F$13</f>
        <v>0</v>
      </c>
      <c r="S389" s="36">
        <f>SUMIFS(СВЦЭМ!$K$40:$K$783,СВЦЭМ!$A$40:$A$783,$A389,СВЦЭМ!$B$39:$B$782,S$366)+'СЕТ СН'!$F$13</f>
        <v>0</v>
      </c>
      <c r="T389" s="36">
        <f>SUMIFS(СВЦЭМ!$K$40:$K$783,СВЦЭМ!$A$40:$A$783,$A389,СВЦЭМ!$B$39:$B$782,T$366)+'СЕТ СН'!$F$13</f>
        <v>0</v>
      </c>
      <c r="U389" s="36">
        <f>SUMIFS(СВЦЭМ!$K$40:$K$783,СВЦЭМ!$A$40:$A$783,$A389,СВЦЭМ!$B$39:$B$782,U$366)+'СЕТ СН'!$F$13</f>
        <v>0</v>
      </c>
      <c r="V389" s="36">
        <f>SUMIFS(СВЦЭМ!$K$40:$K$783,СВЦЭМ!$A$40:$A$783,$A389,СВЦЭМ!$B$39:$B$782,V$366)+'СЕТ СН'!$F$13</f>
        <v>0</v>
      </c>
      <c r="W389" s="36">
        <f>SUMIFS(СВЦЭМ!$K$40:$K$783,СВЦЭМ!$A$40:$A$783,$A389,СВЦЭМ!$B$39:$B$782,W$366)+'СЕТ СН'!$F$13</f>
        <v>0</v>
      </c>
      <c r="X389" s="36">
        <f>SUMIFS(СВЦЭМ!$K$40:$K$783,СВЦЭМ!$A$40:$A$783,$A389,СВЦЭМ!$B$39:$B$782,X$366)+'СЕТ СН'!$F$13</f>
        <v>0</v>
      </c>
      <c r="Y389" s="36">
        <f>SUMIFS(СВЦЭМ!$K$40:$K$783,СВЦЭМ!$A$40:$A$783,$A389,СВЦЭМ!$B$39:$B$782,Y$366)+'СЕТ СН'!$F$13</f>
        <v>0</v>
      </c>
    </row>
    <row r="390" spans="1:26" ht="15.75" hidden="1" x14ac:dyDescent="0.2">
      <c r="A390" s="35">
        <f t="shared" si="10"/>
        <v>45009</v>
      </c>
      <c r="B390" s="36">
        <f>SUMIFS(СВЦЭМ!$K$40:$K$783,СВЦЭМ!$A$40:$A$783,$A390,СВЦЭМ!$B$39:$B$782,B$366)+'СЕТ СН'!$F$13</f>
        <v>0</v>
      </c>
      <c r="C390" s="36">
        <f>SUMIFS(СВЦЭМ!$K$40:$K$783,СВЦЭМ!$A$40:$A$783,$A390,СВЦЭМ!$B$39:$B$782,C$366)+'СЕТ СН'!$F$13</f>
        <v>0</v>
      </c>
      <c r="D390" s="36">
        <f>SUMIFS(СВЦЭМ!$K$40:$K$783,СВЦЭМ!$A$40:$A$783,$A390,СВЦЭМ!$B$39:$B$782,D$366)+'СЕТ СН'!$F$13</f>
        <v>0</v>
      </c>
      <c r="E390" s="36">
        <f>SUMIFS(СВЦЭМ!$K$40:$K$783,СВЦЭМ!$A$40:$A$783,$A390,СВЦЭМ!$B$39:$B$782,E$366)+'СЕТ СН'!$F$13</f>
        <v>0</v>
      </c>
      <c r="F390" s="36">
        <f>SUMIFS(СВЦЭМ!$K$40:$K$783,СВЦЭМ!$A$40:$A$783,$A390,СВЦЭМ!$B$39:$B$782,F$366)+'СЕТ СН'!$F$13</f>
        <v>0</v>
      </c>
      <c r="G390" s="36">
        <f>SUMIFS(СВЦЭМ!$K$40:$K$783,СВЦЭМ!$A$40:$A$783,$A390,СВЦЭМ!$B$39:$B$782,G$366)+'СЕТ СН'!$F$13</f>
        <v>0</v>
      </c>
      <c r="H390" s="36">
        <f>SUMIFS(СВЦЭМ!$K$40:$K$783,СВЦЭМ!$A$40:$A$783,$A390,СВЦЭМ!$B$39:$B$782,H$366)+'СЕТ СН'!$F$13</f>
        <v>0</v>
      </c>
      <c r="I390" s="36">
        <f>SUMIFS(СВЦЭМ!$K$40:$K$783,СВЦЭМ!$A$40:$A$783,$A390,СВЦЭМ!$B$39:$B$782,I$366)+'СЕТ СН'!$F$13</f>
        <v>0</v>
      </c>
      <c r="J390" s="36">
        <f>SUMIFS(СВЦЭМ!$K$40:$K$783,СВЦЭМ!$A$40:$A$783,$A390,СВЦЭМ!$B$39:$B$782,J$366)+'СЕТ СН'!$F$13</f>
        <v>0</v>
      </c>
      <c r="K390" s="36">
        <f>SUMIFS(СВЦЭМ!$K$40:$K$783,СВЦЭМ!$A$40:$A$783,$A390,СВЦЭМ!$B$39:$B$782,K$366)+'СЕТ СН'!$F$13</f>
        <v>0</v>
      </c>
      <c r="L390" s="36">
        <f>SUMIFS(СВЦЭМ!$K$40:$K$783,СВЦЭМ!$A$40:$A$783,$A390,СВЦЭМ!$B$39:$B$782,L$366)+'СЕТ СН'!$F$13</f>
        <v>0</v>
      </c>
      <c r="M390" s="36">
        <f>SUMIFS(СВЦЭМ!$K$40:$K$783,СВЦЭМ!$A$40:$A$783,$A390,СВЦЭМ!$B$39:$B$782,M$366)+'СЕТ СН'!$F$13</f>
        <v>0</v>
      </c>
      <c r="N390" s="36">
        <f>SUMIFS(СВЦЭМ!$K$40:$K$783,СВЦЭМ!$A$40:$A$783,$A390,СВЦЭМ!$B$39:$B$782,N$366)+'СЕТ СН'!$F$13</f>
        <v>0</v>
      </c>
      <c r="O390" s="36">
        <f>SUMIFS(СВЦЭМ!$K$40:$K$783,СВЦЭМ!$A$40:$A$783,$A390,СВЦЭМ!$B$39:$B$782,O$366)+'СЕТ СН'!$F$13</f>
        <v>0</v>
      </c>
      <c r="P390" s="36">
        <f>SUMIFS(СВЦЭМ!$K$40:$K$783,СВЦЭМ!$A$40:$A$783,$A390,СВЦЭМ!$B$39:$B$782,P$366)+'СЕТ СН'!$F$13</f>
        <v>0</v>
      </c>
      <c r="Q390" s="36">
        <f>SUMIFS(СВЦЭМ!$K$40:$K$783,СВЦЭМ!$A$40:$A$783,$A390,СВЦЭМ!$B$39:$B$782,Q$366)+'СЕТ СН'!$F$13</f>
        <v>0</v>
      </c>
      <c r="R390" s="36">
        <f>SUMIFS(СВЦЭМ!$K$40:$K$783,СВЦЭМ!$A$40:$A$783,$A390,СВЦЭМ!$B$39:$B$782,R$366)+'СЕТ СН'!$F$13</f>
        <v>0</v>
      </c>
      <c r="S390" s="36">
        <f>SUMIFS(СВЦЭМ!$K$40:$K$783,СВЦЭМ!$A$40:$A$783,$A390,СВЦЭМ!$B$39:$B$782,S$366)+'СЕТ СН'!$F$13</f>
        <v>0</v>
      </c>
      <c r="T390" s="36">
        <f>SUMIFS(СВЦЭМ!$K$40:$K$783,СВЦЭМ!$A$40:$A$783,$A390,СВЦЭМ!$B$39:$B$782,T$366)+'СЕТ СН'!$F$13</f>
        <v>0</v>
      </c>
      <c r="U390" s="36">
        <f>SUMIFS(СВЦЭМ!$K$40:$K$783,СВЦЭМ!$A$40:$A$783,$A390,СВЦЭМ!$B$39:$B$782,U$366)+'СЕТ СН'!$F$13</f>
        <v>0</v>
      </c>
      <c r="V390" s="36">
        <f>SUMIFS(СВЦЭМ!$K$40:$K$783,СВЦЭМ!$A$40:$A$783,$A390,СВЦЭМ!$B$39:$B$782,V$366)+'СЕТ СН'!$F$13</f>
        <v>0</v>
      </c>
      <c r="W390" s="36">
        <f>SUMIFS(СВЦЭМ!$K$40:$K$783,СВЦЭМ!$A$40:$A$783,$A390,СВЦЭМ!$B$39:$B$782,W$366)+'СЕТ СН'!$F$13</f>
        <v>0</v>
      </c>
      <c r="X390" s="36">
        <f>SUMIFS(СВЦЭМ!$K$40:$K$783,СВЦЭМ!$A$40:$A$783,$A390,СВЦЭМ!$B$39:$B$782,X$366)+'СЕТ СН'!$F$13</f>
        <v>0</v>
      </c>
      <c r="Y390" s="36">
        <f>SUMIFS(СВЦЭМ!$K$40:$K$783,СВЦЭМ!$A$40:$A$783,$A390,СВЦЭМ!$B$39:$B$782,Y$366)+'СЕТ СН'!$F$13</f>
        <v>0</v>
      </c>
    </row>
    <row r="391" spans="1:26" ht="15.75" hidden="1" x14ac:dyDescent="0.2">
      <c r="A391" s="35">
        <f t="shared" si="10"/>
        <v>45010</v>
      </c>
      <c r="B391" s="36">
        <f>SUMIFS(СВЦЭМ!$K$40:$K$783,СВЦЭМ!$A$40:$A$783,$A391,СВЦЭМ!$B$39:$B$782,B$366)+'СЕТ СН'!$F$13</f>
        <v>0</v>
      </c>
      <c r="C391" s="36">
        <f>SUMIFS(СВЦЭМ!$K$40:$K$783,СВЦЭМ!$A$40:$A$783,$A391,СВЦЭМ!$B$39:$B$782,C$366)+'СЕТ СН'!$F$13</f>
        <v>0</v>
      </c>
      <c r="D391" s="36">
        <f>SUMIFS(СВЦЭМ!$K$40:$K$783,СВЦЭМ!$A$40:$A$783,$A391,СВЦЭМ!$B$39:$B$782,D$366)+'СЕТ СН'!$F$13</f>
        <v>0</v>
      </c>
      <c r="E391" s="36">
        <f>SUMIFS(СВЦЭМ!$K$40:$K$783,СВЦЭМ!$A$40:$A$783,$A391,СВЦЭМ!$B$39:$B$782,E$366)+'СЕТ СН'!$F$13</f>
        <v>0</v>
      </c>
      <c r="F391" s="36">
        <f>SUMIFS(СВЦЭМ!$K$40:$K$783,СВЦЭМ!$A$40:$A$783,$A391,СВЦЭМ!$B$39:$B$782,F$366)+'СЕТ СН'!$F$13</f>
        <v>0</v>
      </c>
      <c r="G391" s="36">
        <f>SUMIFS(СВЦЭМ!$K$40:$K$783,СВЦЭМ!$A$40:$A$783,$A391,СВЦЭМ!$B$39:$B$782,G$366)+'СЕТ СН'!$F$13</f>
        <v>0</v>
      </c>
      <c r="H391" s="36">
        <f>SUMIFS(СВЦЭМ!$K$40:$K$783,СВЦЭМ!$A$40:$A$783,$A391,СВЦЭМ!$B$39:$B$782,H$366)+'СЕТ СН'!$F$13</f>
        <v>0</v>
      </c>
      <c r="I391" s="36">
        <f>SUMIFS(СВЦЭМ!$K$40:$K$783,СВЦЭМ!$A$40:$A$783,$A391,СВЦЭМ!$B$39:$B$782,I$366)+'СЕТ СН'!$F$13</f>
        <v>0</v>
      </c>
      <c r="J391" s="36">
        <f>SUMIFS(СВЦЭМ!$K$40:$K$783,СВЦЭМ!$A$40:$A$783,$A391,СВЦЭМ!$B$39:$B$782,J$366)+'СЕТ СН'!$F$13</f>
        <v>0</v>
      </c>
      <c r="K391" s="36">
        <f>SUMIFS(СВЦЭМ!$K$40:$K$783,СВЦЭМ!$A$40:$A$783,$A391,СВЦЭМ!$B$39:$B$782,K$366)+'СЕТ СН'!$F$13</f>
        <v>0</v>
      </c>
      <c r="L391" s="36">
        <f>SUMIFS(СВЦЭМ!$K$40:$K$783,СВЦЭМ!$A$40:$A$783,$A391,СВЦЭМ!$B$39:$B$782,L$366)+'СЕТ СН'!$F$13</f>
        <v>0</v>
      </c>
      <c r="M391" s="36">
        <f>SUMIFS(СВЦЭМ!$K$40:$K$783,СВЦЭМ!$A$40:$A$783,$A391,СВЦЭМ!$B$39:$B$782,M$366)+'СЕТ СН'!$F$13</f>
        <v>0</v>
      </c>
      <c r="N391" s="36">
        <f>SUMIFS(СВЦЭМ!$K$40:$K$783,СВЦЭМ!$A$40:$A$783,$A391,СВЦЭМ!$B$39:$B$782,N$366)+'СЕТ СН'!$F$13</f>
        <v>0</v>
      </c>
      <c r="O391" s="36">
        <f>SUMIFS(СВЦЭМ!$K$40:$K$783,СВЦЭМ!$A$40:$A$783,$A391,СВЦЭМ!$B$39:$B$782,O$366)+'СЕТ СН'!$F$13</f>
        <v>0</v>
      </c>
      <c r="P391" s="36">
        <f>SUMIFS(СВЦЭМ!$K$40:$K$783,СВЦЭМ!$A$40:$A$783,$A391,СВЦЭМ!$B$39:$B$782,P$366)+'СЕТ СН'!$F$13</f>
        <v>0</v>
      </c>
      <c r="Q391" s="36">
        <f>SUMIFS(СВЦЭМ!$K$40:$K$783,СВЦЭМ!$A$40:$A$783,$A391,СВЦЭМ!$B$39:$B$782,Q$366)+'СЕТ СН'!$F$13</f>
        <v>0</v>
      </c>
      <c r="R391" s="36">
        <f>SUMIFS(СВЦЭМ!$K$40:$K$783,СВЦЭМ!$A$40:$A$783,$A391,СВЦЭМ!$B$39:$B$782,R$366)+'СЕТ СН'!$F$13</f>
        <v>0</v>
      </c>
      <c r="S391" s="36">
        <f>SUMIFS(СВЦЭМ!$K$40:$K$783,СВЦЭМ!$A$40:$A$783,$A391,СВЦЭМ!$B$39:$B$782,S$366)+'СЕТ СН'!$F$13</f>
        <v>0</v>
      </c>
      <c r="T391" s="36">
        <f>SUMIFS(СВЦЭМ!$K$40:$K$783,СВЦЭМ!$A$40:$A$783,$A391,СВЦЭМ!$B$39:$B$782,T$366)+'СЕТ СН'!$F$13</f>
        <v>0</v>
      </c>
      <c r="U391" s="36">
        <f>SUMIFS(СВЦЭМ!$K$40:$K$783,СВЦЭМ!$A$40:$A$783,$A391,СВЦЭМ!$B$39:$B$782,U$366)+'СЕТ СН'!$F$13</f>
        <v>0</v>
      </c>
      <c r="V391" s="36">
        <f>SUMIFS(СВЦЭМ!$K$40:$K$783,СВЦЭМ!$A$40:$A$783,$A391,СВЦЭМ!$B$39:$B$782,V$366)+'СЕТ СН'!$F$13</f>
        <v>0</v>
      </c>
      <c r="W391" s="36">
        <f>SUMIFS(СВЦЭМ!$K$40:$K$783,СВЦЭМ!$A$40:$A$783,$A391,СВЦЭМ!$B$39:$B$782,W$366)+'СЕТ СН'!$F$13</f>
        <v>0</v>
      </c>
      <c r="X391" s="36">
        <f>SUMIFS(СВЦЭМ!$K$40:$K$783,СВЦЭМ!$A$40:$A$783,$A391,СВЦЭМ!$B$39:$B$782,X$366)+'СЕТ СН'!$F$13</f>
        <v>0</v>
      </c>
      <c r="Y391" s="36">
        <f>SUMIFS(СВЦЭМ!$K$40:$K$783,СВЦЭМ!$A$40:$A$783,$A391,СВЦЭМ!$B$39:$B$782,Y$366)+'СЕТ СН'!$F$13</f>
        <v>0</v>
      </c>
    </row>
    <row r="392" spans="1:26" ht="15.75" hidden="1" x14ac:dyDescent="0.2">
      <c r="A392" s="35">
        <f t="shared" si="10"/>
        <v>45011</v>
      </c>
      <c r="B392" s="36">
        <f>SUMIFS(СВЦЭМ!$K$40:$K$783,СВЦЭМ!$A$40:$A$783,$A392,СВЦЭМ!$B$39:$B$782,B$366)+'СЕТ СН'!$F$13</f>
        <v>0</v>
      </c>
      <c r="C392" s="36">
        <f>SUMIFS(СВЦЭМ!$K$40:$K$783,СВЦЭМ!$A$40:$A$783,$A392,СВЦЭМ!$B$39:$B$782,C$366)+'СЕТ СН'!$F$13</f>
        <v>0</v>
      </c>
      <c r="D392" s="36">
        <f>SUMIFS(СВЦЭМ!$K$40:$K$783,СВЦЭМ!$A$40:$A$783,$A392,СВЦЭМ!$B$39:$B$782,D$366)+'СЕТ СН'!$F$13</f>
        <v>0</v>
      </c>
      <c r="E392" s="36">
        <f>SUMIFS(СВЦЭМ!$K$40:$K$783,СВЦЭМ!$A$40:$A$783,$A392,СВЦЭМ!$B$39:$B$782,E$366)+'СЕТ СН'!$F$13</f>
        <v>0</v>
      </c>
      <c r="F392" s="36">
        <f>SUMIFS(СВЦЭМ!$K$40:$K$783,СВЦЭМ!$A$40:$A$783,$A392,СВЦЭМ!$B$39:$B$782,F$366)+'СЕТ СН'!$F$13</f>
        <v>0</v>
      </c>
      <c r="G392" s="36">
        <f>SUMIFS(СВЦЭМ!$K$40:$K$783,СВЦЭМ!$A$40:$A$783,$A392,СВЦЭМ!$B$39:$B$782,G$366)+'СЕТ СН'!$F$13</f>
        <v>0</v>
      </c>
      <c r="H392" s="36">
        <f>SUMIFS(СВЦЭМ!$K$40:$K$783,СВЦЭМ!$A$40:$A$783,$A392,СВЦЭМ!$B$39:$B$782,H$366)+'СЕТ СН'!$F$13</f>
        <v>0</v>
      </c>
      <c r="I392" s="36">
        <f>SUMIFS(СВЦЭМ!$K$40:$K$783,СВЦЭМ!$A$40:$A$783,$A392,СВЦЭМ!$B$39:$B$782,I$366)+'СЕТ СН'!$F$13</f>
        <v>0</v>
      </c>
      <c r="J392" s="36">
        <f>SUMIFS(СВЦЭМ!$K$40:$K$783,СВЦЭМ!$A$40:$A$783,$A392,СВЦЭМ!$B$39:$B$782,J$366)+'СЕТ СН'!$F$13</f>
        <v>0</v>
      </c>
      <c r="K392" s="36">
        <f>SUMIFS(СВЦЭМ!$K$40:$K$783,СВЦЭМ!$A$40:$A$783,$A392,СВЦЭМ!$B$39:$B$782,K$366)+'СЕТ СН'!$F$13</f>
        <v>0</v>
      </c>
      <c r="L392" s="36">
        <f>SUMIFS(СВЦЭМ!$K$40:$K$783,СВЦЭМ!$A$40:$A$783,$A392,СВЦЭМ!$B$39:$B$782,L$366)+'СЕТ СН'!$F$13</f>
        <v>0</v>
      </c>
      <c r="M392" s="36">
        <f>SUMIFS(СВЦЭМ!$K$40:$K$783,СВЦЭМ!$A$40:$A$783,$A392,СВЦЭМ!$B$39:$B$782,M$366)+'СЕТ СН'!$F$13</f>
        <v>0</v>
      </c>
      <c r="N392" s="36">
        <f>SUMIFS(СВЦЭМ!$K$40:$K$783,СВЦЭМ!$A$40:$A$783,$A392,СВЦЭМ!$B$39:$B$782,N$366)+'СЕТ СН'!$F$13</f>
        <v>0</v>
      </c>
      <c r="O392" s="36">
        <f>SUMIFS(СВЦЭМ!$K$40:$K$783,СВЦЭМ!$A$40:$A$783,$A392,СВЦЭМ!$B$39:$B$782,O$366)+'СЕТ СН'!$F$13</f>
        <v>0</v>
      </c>
      <c r="P392" s="36">
        <f>SUMIFS(СВЦЭМ!$K$40:$K$783,СВЦЭМ!$A$40:$A$783,$A392,СВЦЭМ!$B$39:$B$782,P$366)+'СЕТ СН'!$F$13</f>
        <v>0</v>
      </c>
      <c r="Q392" s="36">
        <f>SUMIFS(СВЦЭМ!$K$40:$K$783,СВЦЭМ!$A$40:$A$783,$A392,СВЦЭМ!$B$39:$B$782,Q$366)+'СЕТ СН'!$F$13</f>
        <v>0</v>
      </c>
      <c r="R392" s="36">
        <f>SUMIFS(СВЦЭМ!$K$40:$K$783,СВЦЭМ!$A$40:$A$783,$A392,СВЦЭМ!$B$39:$B$782,R$366)+'СЕТ СН'!$F$13</f>
        <v>0</v>
      </c>
      <c r="S392" s="36">
        <f>SUMIFS(СВЦЭМ!$K$40:$K$783,СВЦЭМ!$A$40:$A$783,$A392,СВЦЭМ!$B$39:$B$782,S$366)+'СЕТ СН'!$F$13</f>
        <v>0</v>
      </c>
      <c r="T392" s="36">
        <f>SUMIFS(СВЦЭМ!$K$40:$K$783,СВЦЭМ!$A$40:$A$783,$A392,СВЦЭМ!$B$39:$B$782,T$366)+'СЕТ СН'!$F$13</f>
        <v>0</v>
      </c>
      <c r="U392" s="36">
        <f>SUMIFS(СВЦЭМ!$K$40:$K$783,СВЦЭМ!$A$40:$A$783,$A392,СВЦЭМ!$B$39:$B$782,U$366)+'СЕТ СН'!$F$13</f>
        <v>0</v>
      </c>
      <c r="V392" s="36">
        <f>SUMIFS(СВЦЭМ!$K$40:$K$783,СВЦЭМ!$A$40:$A$783,$A392,СВЦЭМ!$B$39:$B$782,V$366)+'СЕТ СН'!$F$13</f>
        <v>0</v>
      </c>
      <c r="W392" s="36">
        <f>SUMIFS(СВЦЭМ!$K$40:$K$783,СВЦЭМ!$A$40:$A$783,$A392,СВЦЭМ!$B$39:$B$782,W$366)+'СЕТ СН'!$F$13</f>
        <v>0</v>
      </c>
      <c r="X392" s="36">
        <f>SUMIFS(СВЦЭМ!$K$40:$K$783,СВЦЭМ!$A$40:$A$783,$A392,СВЦЭМ!$B$39:$B$782,X$366)+'СЕТ СН'!$F$13</f>
        <v>0</v>
      </c>
      <c r="Y392" s="36">
        <f>SUMIFS(СВЦЭМ!$K$40:$K$783,СВЦЭМ!$A$40:$A$783,$A392,СВЦЭМ!$B$39:$B$782,Y$366)+'СЕТ СН'!$F$13</f>
        <v>0</v>
      </c>
    </row>
    <row r="393" spans="1:26" ht="15.75" hidden="1" x14ac:dyDescent="0.2">
      <c r="A393" s="35">
        <f t="shared" si="10"/>
        <v>45012</v>
      </c>
      <c r="B393" s="36">
        <f>SUMIFS(СВЦЭМ!$K$40:$K$783,СВЦЭМ!$A$40:$A$783,$A393,СВЦЭМ!$B$39:$B$782,B$366)+'СЕТ СН'!$F$13</f>
        <v>0</v>
      </c>
      <c r="C393" s="36">
        <f>SUMIFS(СВЦЭМ!$K$40:$K$783,СВЦЭМ!$A$40:$A$783,$A393,СВЦЭМ!$B$39:$B$782,C$366)+'СЕТ СН'!$F$13</f>
        <v>0</v>
      </c>
      <c r="D393" s="36">
        <f>SUMIFS(СВЦЭМ!$K$40:$K$783,СВЦЭМ!$A$40:$A$783,$A393,СВЦЭМ!$B$39:$B$782,D$366)+'СЕТ СН'!$F$13</f>
        <v>0</v>
      </c>
      <c r="E393" s="36">
        <f>SUMIFS(СВЦЭМ!$K$40:$K$783,СВЦЭМ!$A$40:$A$783,$A393,СВЦЭМ!$B$39:$B$782,E$366)+'СЕТ СН'!$F$13</f>
        <v>0</v>
      </c>
      <c r="F393" s="36">
        <f>SUMIFS(СВЦЭМ!$K$40:$K$783,СВЦЭМ!$A$40:$A$783,$A393,СВЦЭМ!$B$39:$B$782,F$366)+'СЕТ СН'!$F$13</f>
        <v>0</v>
      </c>
      <c r="G393" s="36">
        <f>SUMIFS(СВЦЭМ!$K$40:$K$783,СВЦЭМ!$A$40:$A$783,$A393,СВЦЭМ!$B$39:$B$782,G$366)+'СЕТ СН'!$F$13</f>
        <v>0</v>
      </c>
      <c r="H393" s="36">
        <f>SUMIFS(СВЦЭМ!$K$40:$K$783,СВЦЭМ!$A$40:$A$783,$A393,СВЦЭМ!$B$39:$B$782,H$366)+'СЕТ СН'!$F$13</f>
        <v>0</v>
      </c>
      <c r="I393" s="36">
        <f>SUMIFS(СВЦЭМ!$K$40:$K$783,СВЦЭМ!$A$40:$A$783,$A393,СВЦЭМ!$B$39:$B$782,I$366)+'СЕТ СН'!$F$13</f>
        <v>0</v>
      </c>
      <c r="J393" s="36">
        <f>SUMIFS(СВЦЭМ!$K$40:$K$783,СВЦЭМ!$A$40:$A$783,$A393,СВЦЭМ!$B$39:$B$782,J$366)+'СЕТ СН'!$F$13</f>
        <v>0</v>
      </c>
      <c r="K393" s="36">
        <f>SUMIFS(СВЦЭМ!$K$40:$K$783,СВЦЭМ!$A$40:$A$783,$A393,СВЦЭМ!$B$39:$B$782,K$366)+'СЕТ СН'!$F$13</f>
        <v>0</v>
      </c>
      <c r="L393" s="36">
        <f>SUMIFS(СВЦЭМ!$K$40:$K$783,СВЦЭМ!$A$40:$A$783,$A393,СВЦЭМ!$B$39:$B$782,L$366)+'СЕТ СН'!$F$13</f>
        <v>0</v>
      </c>
      <c r="M393" s="36">
        <f>SUMIFS(СВЦЭМ!$K$40:$K$783,СВЦЭМ!$A$40:$A$783,$A393,СВЦЭМ!$B$39:$B$782,M$366)+'СЕТ СН'!$F$13</f>
        <v>0</v>
      </c>
      <c r="N393" s="36">
        <f>SUMIFS(СВЦЭМ!$K$40:$K$783,СВЦЭМ!$A$40:$A$783,$A393,СВЦЭМ!$B$39:$B$782,N$366)+'СЕТ СН'!$F$13</f>
        <v>0</v>
      </c>
      <c r="O393" s="36">
        <f>SUMIFS(СВЦЭМ!$K$40:$K$783,СВЦЭМ!$A$40:$A$783,$A393,СВЦЭМ!$B$39:$B$782,O$366)+'СЕТ СН'!$F$13</f>
        <v>0</v>
      </c>
      <c r="P393" s="36">
        <f>SUMIFS(СВЦЭМ!$K$40:$K$783,СВЦЭМ!$A$40:$A$783,$A393,СВЦЭМ!$B$39:$B$782,P$366)+'СЕТ СН'!$F$13</f>
        <v>0</v>
      </c>
      <c r="Q393" s="36">
        <f>SUMIFS(СВЦЭМ!$K$40:$K$783,СВЦЭМ!$A$40:$A$783,$A393,СВЦЭМ!$B$39:$B$782,Q$366)+'СЕТ СН'!$F$13</f>
        <v>0</v>
      </c>
      <c r="R393" s="36">
        <f>SUMIFS(СВЦЭМ!$K$40:$K$783,СВЦЭМ!$A$40:$A$783,$A393,СВЦЭМ!$B$39:$B$782,R$366)+'СЕТ СН'!$F$13</f>
        <v>0</v>
      </c>
      <c r="S393" s="36">
        <f>SUMIFS(СВЦЭМ!$K$40:$K$783,СВЦЭМ!$A$40:$A$783,$A393,СВЦЭМ!$B$39:$B$782,S$366)+'СЕТ СН'!$F$13</f>
        <v>0</v>
      </c>
      <c r="T393" s="36">
        <f>SUMIFS(СВЦЭМ!$K$40:$K$783,СВЦЭМ!$A$40:$A$783,$A393,СВЦЭМ!$B$39:$B$782,T$366)+'СЕТ СН'!$F$13</f>
        <v>0</v>
      </c>
      <c r="U393" s="36">
        <f>SUMIFS(СВЦЭМ!$K$40:$K$783,СВЦЭМ!$A$40:$A$783,$A393,СВЦЭМ!$B$39:$B$782,U$366)+'СЕТ СН'!$F$13</f>
        <v>0</v>
      </c>
      <c r="V393" s="36">
        <f>SUMIFS(СВЦЭМ!$K$40:$K$783,СВЦЭМ!$A$40:$A$783,$A393,СВЦЭМ!$B$39:$B$782,V$366)+'СЕТ СН'!$F$13</f>
        <v>0</v>
      </c>
      <c r="W393" s="36">
        <f>SUMIFS(СВЦЭМ!$K$40:$K$783,СВЦЭМ!$A$40:$A$783,$A393,СВЦЭМ!$B$39:$B$782,W$366)+'СЕТ СН'!$F$13</f>
        <v>0</v>
      </c>
      <c r="X393" s="36">
        <f>SUMIFS(СВЦЭМ!$K$40:$K$783,СВЦЭМ!$A$40:$A$783,$A393,СВЦЭМ!$B$39:$B$782,X$366)+'СЕТ СН'!$F$13</f>
        <v>0</v>
      </c>
      <c r="Y393" s="36">
        <f>SUMIFS(СВЦЭМ!$K$40:$K$783,СВЦЭМ!$A$40:$A$783,$A393,СВЦЭМ!$B$39:$B$782,Y$366)+'СЕТ СН'!$F$13</f>
        <v>0</v>
      </c>
    </row>
    <row r="394" spans="1:26" ht="15.75" hidden="1" x14ac:dyDescent="0.2">
      <c r="A394" s="35">
        <f t="shared" si="10"/>
        <v>45013</v>
      </c>
      <c r="B394" s="36">
        <f>SUMIFS(СВЦЭМ!$K$40:$K$783,СВЦЭМ!$A$40:$A$783,$A394,СВЦЭМ!$B$39:$B$782,B$366)+'СЕТ СН'!$F$13</f>
        <v>0</v>
      </c>
      <c r="C394" s="36">
        <f>SUMIFS(СВЦЭМ!$K$40:$K$783,СВЦЭМ!$A$40:$A$783,$A394,СВЦЭМ!$B$39:$B$782,C$366)+'СЕТ СН'!$F$13</f>
        <v>0</v>
      </c>
      <c r="D394" s="36">
        <f>SUMIFS(СВЦЭМ!$K$40:$K$783,СВЦЭМ!$A$40:$A$783,$A394,СВЦЭМ!$B$39:$B$782,D$366)+'СЕТ СН'!$F$13</f>
        <v>0</v>
      </c>
      <c r="E394" s="36">
        <f>SUMIFS(СВЦЭМ!$K$40:$K$783,СВЦЭМ!$A$40:$A$783,$A394,СВЦЭМ!$B$39:$B$782,E$366)+'СЕТ СН'!$F$13</f>
        <v>0</v>
      </c>
      <c r="F394" s="36">
        <f>SUMIFS(СВЦЭМ!$K$40:$K$783,СВЦЭМ!$A$40:$A$783,$A394,СВЦЭМ!$B$39:$B$782,F$366)+'СЕТ СН'!$F$13</f>
        <v>0</v>
      </c>
      <c r="G394" s="36">
        <f>SUMIFS(СВЦЭМ!$K$40:$K$783,СВЦЭМ!$A$40:$A$783,$A394,СВЦЭМ!$B$39:$B$782,G$366)+'СЕТ СН'!$F$13</f>
        <v>0</v>
      </c>
      <c r="H394" s="36">
        <f>SUMIFS(СВЦЭМ!$K$40:$K$783,СВЦЭМ!$A$40:$A$783,$A394,СВЦЭМ!$B$39:$B$782,H$366)+'СЕТ СН'!$F$13</f>
        <v>0</v>
      </c>
      <c r="I394" s="36">
        <f>SUMIFS(СВЦЭМ!$K$40:$K$783,СВЦЭМ!$A$40:$A$783,$A394,СВЦЭМ!$B$39:$B$782,I$366)+'СЕТ СН'!$F$13</f>
        <v>0</v>
      </c>
      <c r="J394" s="36">
        <f>SUMIFS(СВЦЭМ!$K$40:$K$783,СВЦЭМ!$A$40:$A$783,$A394,СВЦЭМ!$B$39:$B$782,J$366)+'СЕТ СН'!$F$13</f>
        <v>0</v>
      </c>
      <c r="K394" s="36">
        <f>SUMIFS(СВЦЭМ!$K$40:$K$783,СВЦЭМ!$A$40:$A$783,$A394,СВЦЭМ!$B$39:$B$782,K$366)+'СЕТ СН'!$F$13</f>
        <v>0</v>
      </c>
      <c r="L394" s="36">
        <f>SUMIFS(СВЦЭМ!$K$40:$K$783,СВЦЭМ!$A$40:$A$783,$A394,СВЦЭМ!$B$39:$B$782,L$366)+'СЕТ СН'!$F$13</f>
        <v>0</v>
      </c>
      <c r="M394" s="36">
        <f>SUMIFS(СВЦЭМ!$K$40:$K$783,СВЦЭМ!$A$40:$A$783,$A394,СВЦЭМ!$B$39:$B$782,M$366)+'СЕТ СН'!$F$13</f>
        <v>0</v>
      </c>
      <c r="N394" s="36">
        <f>SUMIFS(СВЦЭМ!$K$40:$K$783,СВЦЭМ!$A$40:$A$783,$A394,СВЦЭМ!$B$39:$B$782,N$366)+'СЕТ СН'!$F$13</f>
        <v>0</v>
      </c>
      <c r="O394" s="36">
        <f>SUMIFS(СВЦЭМ!$K$40:$K$783,СВЦЭМ!$A$40:$A$783,$A394,СВЦЭМ!$B$39:$B$782,O$366)+'СЕТ СН'!$F$13</f>
        <v>0</v>
      </c>
      <c r="P394" s="36">
        <f>SUMIFS(СВЦЭМ!$K$40:$K$783,СВЦЭМ!$A$40:$A$783,$A394,СВЦЭМ!$B$39:$B$782,P$366)+'СЕТ СН'!$F$13</f>
        <v>0</v>
      </c>
      <c r="Q394" s="36">
        <f>SUMIFS(СВЦЭМ!$K$40:$K$783,СВЦЭМ!$A$40:$A$783,$A394,СВЦЭМ!$B$39:$B$782,Q$366)+'СЕТ СН'!$F$13</f>
        <v>0</v>
      </c>
      <c r="R394" s="36">
        <f>SUMIFS(СВЦЭМ!$K$40:$K$783,СВЦЭМ!$A$40:$A$783,$A394,СВЦЭМ!$B$39:$B$782,R$366)+'СЕТ СН'!$F$13</f>
        <v>0</v>
      </c>
      <c r="S394" s="36">
        <f>SUMIFS(СВЦЭМ!$K$40:$K$783,СВЦЭМ!$A$40:$A$783,$A394,СВЦЭМ!$B$39:$B$782,S$366)+'СЕТ СН'!$F$13</f>
        <v>0</v>
      </c>
      <c r="T394" s="36">
        <f>SUMIFS(СВЦЭМ!$K$40:$K$783,СВЦЭМ!$A$40:$A$783,$A394,СВЦЭМ!$B$39:$B$782,T$366)+'СЕТ СН'!$F$13</f>
        <v>0</v>
      </c>
      <c r="U394" s="36">
        <f>SUMIFS(СВЦЭМ!$K$40:$K$783,СВЦЭМ!$A$40:$A$783,$A394,СВЦЭМ!$B$39:$B$782,U$366)+'СЕТ СН'!$F$13</f>
        <v>0</v>
      </c>
      <c r="V394" s="36">
        <f>SUMIFS(СВЦЭМ!$K$40:$K$783,СВЦЭМ!$A$40:$A$783,$A394,СВЦЭМ!$B$39:$B$782,V$366)+'СЕТ СН'!$F$13</f>
        <v>0</v>
      </c>
      <c r="W394" s="36">
        <f>SUMIFS(СВЦЭМ!$K$40:$K$783,СВЦЭМ!$A$40:$A$783,$A394,СВЦЭМ!$B$39:$B$782,W$366)+'СЕТ СН'!$F$13</f>
        <v>0</v>
      </c>
      <c r="X394" s="36">
        <f>SUMIFS(СВЦЭМ!$K$40:$K$783,СВЦЭМ!$A$40:$A$783,$A394,СВЦЭМ!$B$39:$B$782,X$366)+'СЕТ СН'!$F$13</f>
        <v>0</v>
      </c>
      <c r="Y394" s="36">
        <f>SUMIFS(СВЦЭМ!$K$40:$K$783,СВЦЭМ!$A$40:$A$783,$A394,СВЦЭМ!$B$39:$B$782,Y$366)+'СЕТ СН'!$F$13</f>
        <v>0</v>
      </c>
    </row>
    <row r="395" spans="1:26" ht="15.75" hidden="1" x14ac:dyDescent="0.2">
      <c r="A395" s="35">
        <f t="shared" si="10"/>
        <v>45014</v>
      </c>
      <c r="B395" s="36">
        <f>SUMIFS(СВЦЭМ!$K$40:$K$783,СВЦЭМ!$A$40:$A$783,$A395,СВЦЭМ!$B$39:$B$782,B$366)+'СЕТ СН'!$F$13</f>
        <v>0</v>
      </c>
      <c r="C395" s="36">
        <f>SUMIFS(СВЦЭМ!$K$40:$K$783,СВЦЭМ!$A$40:$A$783,$A395,СВЦЭМ!$B$39:$B$782,C$366)+'СЕТ СН'!$F$13</f>
        <v>0</v>
      </c>
      <c r="D395" s="36">
        <f>SUMIFS(СВЦЭМ!$K$40:$K$783,СВЦЭМ!$A$40:$A$783,$A395,СВЦЭМ!$B$39:$B$782,D$366)+'СЕТ СН'!$F$13</f>
        <v>0</v>
      </c>
      <c r="E395" s="36">
        <f>SUMIFS(СВЦЭМ!$K$40:$K$783,СВЦЭМ!$A$40:$A$783,$A395,СВЦЭМ!$B$39:$B$782,E$366)+'СЕТ СН'!$F$13</f>
        <v>0</v>
      </c>
      <c r="F395" s="36">
        <f>SUMIFS(СВЦЭМ!$K$40:$K$783,СВЦЭМ!$A$40:$A$783,$A395,СВЦЭМ!$B$39:$B$782,F$366)+'СЕТ СН'!$F$13</f>
        <v>0</v>
      </c>
      <c r="G395" s="36">
        <f>SUMIFS(СВЦЭМ!$K$40:$K$783,СВЦЭМ!$A$40:$A$783,$A395,СВЦЭМ!$B$39:$B$782,G$366)+'СЕТ СН'!$F$13</f>
        <v>0</v>
      </c>
      <c r="H395" s="36">
        <f>SUMIFS(СВЦЭМ!$K$40:$K$783,СВЦЭМ!$A$40:$A$783,$A395,СВЦЭМ!$B$39:$B$782,H$366)+'СЕТ СН'!$F$13</f>
        <v>0</v>
      </c>
      <c r="I395" s="36">
        <f>SUMIFS(СВЦЭМ!$K$40:$K$783,СВЦЭМ!$A$40:$A$783,$A395,СВЦЭМ!$B$39:$B$782,I$366)+'СЕТ СН'!$F$13</f>
        <v>0</v>
      </c>
      <c r="J395" s="36">
        <f>SUMIFS(СВЦЭМ!$K$40:$K$783,СВЦЭМ!$A$40:$A$783,$A395,СВЦЭМ!$B$39:$B$782,J$366)+'СЕТ СН'!$F$13</f>
        <v>0</v>
      </c>
      <c r="K395" s="36">
        <f>SUMIFS(СВЦЭМ!$K$40:$K$783,СВЦЭМ!$A$40:$A$783,$A395,СВЦЭМ!$B$39:$B$782,K$366)+'СЕТ СН'!$F$13</f>
        <v>0</v>
      </c>
      <c r="L395" s="36">
        <f>SUMIFS(СВЦЭМ!$K$40:$K$783,СВЦЭМ!$A$40:$A$783,$A395,СВЦЭМ!$B$39:$B$782,L$366)+'СЕТ СН'!$F$13</f>
        <v>0</v>
      </c>
      <c r="M395" s="36">
        <f>SUMIFS(СВЦЭМ!$K$40:$K$783,СВЦЭМ!$A$40:$A$783,$A395,СВЦЭМ!$B$39:$B$782,M$366)+'СЕТ СН'!$F$13</f>
        <v>0</v>
      </c>
      <c r="N395" s="36">
        <f>SUMIFS(СВЦЭМ!$K$40:$K$783,СВЦЭМ!$A$40:$A$783,$A395,СВЦЭМ!$B$39:$B$782,N$366)+'СЕТ СН'!$F$13</f>
        <v>0</v>
      </c>
      <c r="O395" s="36">
        <f>SUMIFS(СВЦЭМ!$K$40:$K$783,СВЦЭМ!$A$40:$A$783,$A395,СВЦЭМ!$B$39:$B$782,O$366)+'СЕТ СН'!$F$13</f>
        <v>0</v>
      </c>
      <c r="P395" s="36">
        <f>SUMIFS(СВЦЭМ!$K$40:$K$783,СВЦЭМ!$A$40:$A$783,$A395,СВЦЭМ!$B$39:$B$782,P$366)+'СЕТ СН'!$F$13</f>
        <v>0</v>
      </c>
      <c r="Q395" s="36">
        <f>SUMIFS(СВЦЭМ!$K$40:$K$783,СВЦЭМ!$A$40:$A$783,$A395,СВЦЭМ!$B$39:$B$782,Q$366)+'СЕТ СН'!$F$13</f>
        <v>0</v>
      </c>
      <c r="R395" s="36">
        <f>SUMIFS(СВЦЭМ!$K$40:$K$783,СВЦЭМ!$A$40:$A$783,$A395,СВЦЭМ!$B$39:$B$782,R$366)+'СЕТ СН'!$F$13</f>
        <v>0</v>
      </c>
      <c r="S395" s="36">
        <f>SUMIFS(СВЦЭМ!$K$40:$K$783,СВЦЭМ!$A$40:$A$783,$A395,СВЦЭМ!$B$39:$B$782,S$366)+'СЕТ СН'!$F$13</f>
        <v>0</v>
      </c>
      <c r="T395" s="36">
        <f>SUMIFS(СВЦЭМ!$K$40:$K$783,СВЦЭМ!$A$40:$A$783,$A395,СВЦЭМ!$B$39:$B$782,T$366)+'СЕТ СН'!$F$13</f>
        <v>0</v>
      </c>
      <c r="U395" s="36">
        <f>SUMIFS(СВЦЭМ!$K$40:$K$783,СВЦЭМ!$A$40:$A$783,$A395,СВЦЭМ!$B$39:$B$782,U$366)+'СЕТ СН'!$F$13</f>
        <v>0</v>
      </c>
      <c r="V395" s="36">
        <f>SUMIFS(СВЦЭМ!$K$40:$K$783,СВЦЭМ!$A$40:$A$783,$A395,СВЦЭМ!$B$39:$B$782,V$366)+'СЕТ СН'!$F$13</f>
        <v>0</v>
      </c>
      <c r="W395" s="36">
        <f>SUMIFS(СВЦЭМ!$K$40:$K$783,СВЦЭМ!$A$40:$A$783,$A395,СВЦЭМ!$B$39:$B$782,W$366)+'СЕТ СН'!$F$13</f>
        <v>0</v>
      </c>
      <c r="X395" s="36">
        <f>SUMIFS(СВЦЭМ!$K$40:$K$783,СВЦЭМ!$A$40:$A$783,$A395,СВЦЭМ!$B$39:$B$782,X$366)+'СЕТ СН'!$F$13</f>
        <v>0</v>
      </c>
      <c r="Y395" s="36">
        <f>SUMIFS(СВЦЭМ!$K$40:$K$783,СВЦЭМ!$A$40:$A$783,$A395,СВЦЭМ!$B$39:$B$782,Y$366)+'СЕТ СН'!$F$13</f>
        <v>0</v>
      </c>
    </row>
    <row r="396" spans="1:26" ht="15.75" hidden="1" x14ac:dyDescent="0.2">
      <c r="A396" s="35">
        <f t="shared" si="10"/>
        <v>45015</v>
      </c>
      <c r="B396" s="36">
        <f>SUMIFS(СВЦЭМ!$K$40:$K$783,СВЦЭМ!$A$40:$A$783,$A396,СВЦЭМ!$B$39:$B$782,B$366)+'СЕТ СН'!$F$13</f>
        <v>0</v>
      </c>
      <c r="C396" s="36">
        <f>SUMIFS(СВЦЭМ!$K$40:$K$783,СВЦЭМ!$A$40:$A$783,$A396,СВЦЭМ!$B$39:$B$782,C$366)+'СЕТ СН'!$F$13</f>
        <v>0</v>
      </c>
      <c r="D396" s="36">
        <f>SUMIFS(СВЦЭМ!$K$40:$K$783,СВЦЭМ!$A$40:$A$783,$A396,СВЦЭМ!$B$39:$B$782,D$366)+'СЕТ СН'!$F$13</f>
        <v>0</v>
      </c>
      <c r="E396" s="36">
        <f>SUMIFS(СВЦЭМ!$K$40:$K$783,СВЦЭМ!$A$40:$A$783,$A396,СВЦЭМ!$B$39:$B$782,E$366)+'СЕТ СН'!$F$13</f>
        <v>0</v>
      </c>
      <c r="F396" s="36">
        <f>SUMIFS(СВЦЭМ!$K$40:$K$783,СВЦЭМ!$A$40:$A$783,$A396,СВЦЭМ!$B$39:$B$782,F$366)+'СЕТ СН'!$F$13</f>
        <v>0</v>
      </c>
      <c r="G396" s="36">
        <f>SUMIFS(СВЦЭМ!$K$40:$K$783,СВЦЭМ!$A$40:$A$783,$A396,СВЦЭМ!$B$39:$B$782,G$366)+'СЕТ СН'!$F$13</f>
        <v>0</v>
      </c>
      <c r="H396" s="36">
        <f>SUMIFS(СВЦЭМ!$K$40:$K$783,СВЦЭМ!$A$40:$A$783,$A396,СВЦЭМ!$B$39:$B$782,H$366)+'СЕТ СН'!$F$13</f>
        <v>0</v>
      </c>
      <c r="I396" s="36">
        <f>SUMIFS(СВЦЭМ!$K$40:$K$783,СВЦЭМ!$A$40:$A$783,$A396,СВЦЭМ!$B$39:$B$782,I$366)+'СЕТ СН'!$F$13</f>
        <v>0</v>
      </c>
      <c r="J396" s="36">
        <f>SUMIFS(СВЦЭМ!$K$40:$K$783,СВЦЭМ!$A$40:$A$783,$A396,СВЦЭМ!$B$39:$B$782,J$366)+'СЕТ СН'!$F$13</f>
        <v>0</v>
      </c>
      <c r="K396" s="36">
        <f>SUMIFS(СВЦЭМ!$K$40:$K$783,СВЦЭМ!$A$40:$A$783,$A396,СВЦЭМ!$B$39:$B$782,K$366)+'СЕТ СН'!$F$13</f>
        <v>0</v>
      </c>
      <c r="L396" s="36">
        <f>SUMIFS(СВЦЭМ!$K$40:$K$783,СВЦЭМ!$A$40:$A$783,$A396,СВЦЭМ!$B$39:$B$782,L$366)+'СЕТ СН'!$F$13</f>
        <v>0</v>
      </c>
      <c r="M396" s="36">
        <f>SUMIFS(СВЦЭМ!$K$40:$K$783,СВЦЭМ!$A$40:$A$783,$A396,СВЦЭМ!$B$39:$B$782,M$366)+'СЕТ СН'!$F$13</f>
        <v>0</v>
      </c>
      <c r="N396" s="36">
        <f>SUMIFS(СВЦЭМ!$K$40:$K$783,СВЦЭМ!$A$40:$A$783,$A396,СВЦЭМ!$B$39:$B$782,N$366)+'СЕТ СН'!$F$13</f>
        <v>0</v>
      </c>
      <c r="O396" s="36">
        <f>SUMIFS(СВЦЭМ!$K$40:$K$783,СВЦЭМ!$A$40:$A$783,$A396,СВЦЭМ!$B$39:$B$782,O$366)+'СЕТ СН'!$F$13</f>
        <v>0</v>
      </c>
      <c r="P396" s="36">
        <f>SUMIFS(СВЦЭМ!$K$40:$K$783,СВЦЭМ!$A$40:$A$783,$A396,СВЦЭМ!$B$39:$B$782,P$366)+'СЕТ СН'!$F$13</f>
        <v>0</v>
      </c>
      <c r="Q396" s="36">
        <f>SUMIFS(СВЦЭМ!$K$40:$K$783,СВЦЭМ!$A$40:$A$783,$A396,СВЦЭМ!$B$39:$B$782,Q$366)+'СЕТ СН'!$F$13</f>
        <v>0</v>
      </c>
      <c r="R396" s="36">
        <f>SUMIFS(СВЦЭМ!$K$40:$K$783,СВЦЭМ!$A$40:$A$783,$A396,СВЦЭМ!$B$39:$B$782,R$366)+'СЕТ СН'!$F$13</f>
        <v>0</v>
      </c>
      <c r="S396" s="36">
        <f>SUMIFS(СВЦЭМ!$K$40:$K$783,СВЦЭМ!$A$40:$A$783,$A396,СВЦЭМ!$B$39:$B$782,S$366)+'СЕТ СН'!$F$13</f>
        <v>0</v>
      </c>
      <c r="T396" s="36">
        <f>SUMIFS(СВЦЭМ!$K$40:$K$783,СВЦЭМ!$A$40:$A$783,$A396,СВЦЭМ!$B$39:$B$782,T$366)+'СЕТ СН'!$F$13</f>
        <v>0</v>
      </c>
      <c r="U396" s="36">
        <f>SUMIFS(СВЦЭМ!$K$40:$K$783,СВЦЭМ!$A$40:$A$783,$A396,СВЦЭМ!$B$39:$B$782,U$366)+'СЕТ СН'!$F$13</f>
        <v>0</v>
      </c>
      <c r="V396" s="36">
        <f>SUMIFS(СВЦЭМ!$K$40:$K$783,СВЦЭМ!$A$40:$A$783,$A396,СВЦЭМ!$B$39:$B$782,V$366)+'СЕТ СН'!$F$13</f>
        <v>0</v>
      </c>
      <c r="W396" s="36">
        <f>SUMIFS(СВЦЭМ!$K$40:$K$783,СВЦЭМ!$A$40:$A$783,$A396,СВЦЭМ!$B$39:$B$782,W$366)+'СЕТ СН'!$F$13</f>
        <v>0</v>
      </c>
      <c r="X396" s="36">
        <f>SUMIFS(СВЦЭМ!$K$40:$K$783,СВЦЭМ!$A$40:$A$783,$A396,СВЦЭМ!$B$39:$B$782,X$366)+'СЕТ СН'!$F$13</f>
        <v>0</v>
      </c>
      <c r="Y396" s="36">
        <f>SUMIFS(СВЦЭМ!$K$40:$K$783,СВЦЭМ!$A$40:$A$783,$A396,СВЦЭМ!$B$39:$B$782,Y$366)+'СЕТ СН'!$F$13</f>
        <v>0</v>
      </c>
    </row>
    <row r="397" spans="1:26" ht="15.75" hidden="1" x14ac:dyDescent="0.2">
      <c r="A397" s="35">
        <f t="shared" si="10"/>
        <v>45016</v>
      </c>
      <c r="B397" s="36">
        <f>SUMIFS(СВЦЭМ!$K$40:$K$783,СВЦЭМ!$A$40:$A$783,$A397,СВЦЭМ!$B$39:$B$782,B$366)+'СЕТ СН'!$F$13</f>
        <v>0</v>
      </c>
      <c r="C397" s="36">
        <f>SUMIFS(СВЦЭМ!$K$40:$K$783,СВЦЭМ!$A$40:$A$783,$A397,СВЦЭМ!$B$39:$B$782,C$366)+'СЕТ СН'!$F$13</f>
        <v>0</v>
      </c>
      <c r="D397" s="36">
        <f>SUMIFS(СВЦЭМ!$K$40:$K$783,СВЦЭМ!$A$40:$A$783,$A397,СВЦЭМ!$B$39:$B$782,D$366)+'СЕТ СН'!$F$13</f>
        <v>0</v>
      </c>
      <c r="E397" s="36">
        <f>SUMIFS(СВЦЭМ!$K$40:$K$783,СВЦЭМ!$A$40:$A$783,$A397,СВЦЭМ!$B$39:$B$782,E$366)+'СЕТ СН'!$F$13</f>
        <v>0</v>
      </c>
      <c r="F397" s="36">
        <f>SUMIFS(СВЦЭМ!$K$40:$K$783,СВЦЭМ!$A$40:$A$783,$A397,СВЦЭМ!$B$39:$B$782,F$366)+'СЕТ СН'!$F$13</f>
        <v>0</v>
      </c>
      <c r="G397" s="36">
        <f>SUMIFS(СВЦЭМ!$K$40:$K$783,СВЦЭМ!$A$40:$A$783,$A397,СВЦЭМ!$B$39:$B$782,G$366)+'СЕТ СН'!$F$13</f>
        <v>0</v>
      </c>
      <c r="H397" s="36">
        <f>SUMIFS(СВЦЭМ!$K$40:$K$783,СВЦЭМ!$A$40:$A$783,$A397,СВЦЭМ!$B$39:$B$782,H$366)+'СЕТ СН'!$F$13</f>
        <v>0</v>
      </c>
      <c r="I397" s="36">
        <f>SUMIFS(СВЦЭМ!$K$40:$K$783,СВЦЭМ!$A$40:$A$783,$A397,СВЦЭМ!$B$39:$B$782,I$366)+'СЕТ СН'!$F$13</f>
        <v>0</v>
      </c>
      <c r="J397" s="36">
        <f>SUMIFS(СВЦЭМ!$K$40:$K$783,СВЦЭМ!$A$40:$A$783,$A397,СВЦЭМ!$B$39:$B$782,J$366)+'СЕТ СН'!$F$13</f>
        <v>0</v>
      </c>
      <c r="K397" s="36">
        <f>SUMIFS(СВЦЭМ!$K$40:$K$783,СВЦЭМ!$A$40:$A$783,$A397,СВЦЭМ!$B$39:$B$782,K$366)+'СЕТ СН'!$F$13</f>
        <v>0</v>
      </c>
      <c r="L397" s="36">
        <f>SUMIFS(СВЦЭМ!$K$40:$K$783,СВЦЭМ!$A$40:$A$783,$A397,СВЦЭМ!$B$39:$B$782,L$366)+'СЕТ СН'!$F$13</f>
        <v>0</v>
      </c>
      <c r="M397" s="36">
        <f>SUMIFS(СВЦЭМ!$K$40:$K$783,СВЦЭМ!$A$40:$A$783,$A397,СВЦЭМ!$B$39:$B$782,M$366)+'СЕТ СН'!$F$13</f>
        <v>0</v>
      </c>
      <c r="N397" s="36">
        <f>SUMIFS(СВЦЭМ!$K$40:$K$783,СВЦЭМ!$A$40:$A$783,$A397,СВЦЭМ!$B$39:$B$782,N$366)+'СЕТ СН'!$F$13</f>
        <v>0</v>
      </c>
      <c r="O397" s="36">
        <f>SUMIFS(СВЦЭМ!$K$40:$K$783,СВЦЭМ!$A$40:$A$783,$A397,СВЦЭМ!$B$39:$B$782,O$366)+'СЕТ СН'!$F$13</f>
        <v>0</v>
      </c>
      <c r="P397" s="36">
        <f>SUMIFS(СВЦЭМ!$K$40:$K$783,СВЦЭМ!$A$40:$A$783,$A397,СВЦЭМ!$B$39:$B$782,P$366)+'СЕТ СН'!$F$13</f>
        <v>0</v>
      </c>
      <c r="Q397" s="36">
        <f>SUMIFS(СВЦЭМ!$K$40:$K$783,СВЦЭМ!$A$40:$A$783,$A397,СВЦЭМ!$B$39:$B$782,Q$366)+'СЕТ СН'!$F$13</f>
        <v>0</v>
      </c>
      <c r="R397" s="36">
        <f>SUMIFS(СВЦЭМ!$K$40:$K$783,СВЦЭМ!$A$40:$A$783,$A397,СВЦЭМ!$B$39:$B$782,R$366)+'СЕТ СН'!$F$13</f>
        <v>0</v>
      </c>
      <c r="S397" s="36">
        <f>SUMIFS(СВЦЭМ!$K$40:$K$783,СВЦЭМ!$A$40:$A$783,$A397,СВЦЭМ!$B$39:$B$782,S$366)+'СЕТ СН'!$F$13</f>
        <v>0</v>
      </c>
      <c r="T397" s="36">
        <f>SUMIFS(СВЦЭМ!$K$40:$K$783,СВЦЭМ!$A$40:$A$783,$A397,СВЦЭМ!$B$39:$B$782,T$366)+'СЕТ СН'!$F$13</f>
        <v>0</v>
      </c>
      <c r="U397" s="36">
        <f>SUMIFS(СВЦЭМ!$K$40:$K$783,СВЦЭМ!$A$40:$A$783,$A397,СВЦЭМ!$B$39:$B$782,U$366)+'СЕТ СН'!$F$13</f>
        <v>0</v>
      </c>
      <c r="V397" s="36">
        <f>SUMIFS(СВЦЭМ!$K$40:$K$783,СВЦЭМ!$A$40:$A$783,$A397,СВЦЭМ!$B$39:$B$782,V$366)+'СЕТ СН'!$F$13</f>
        <v>0</v>
      </c>
      <c r="W397" s="36">
        <f>SUMIFS(СВЦЭМ!$K$40:$K$783,СВЦЭМ!$A$40:$A$783,$A397,СВЦЭМ!$B$39:$B$782,W$366)+'СЕТ СН'!$F$13</f>
        <v>0</v>
      </c>
      <c r="X397" s="36">
        <f>SUMIFS(СВЦЭМ!$K$40:$K$783,СВЦЭМ!$A$40:$A$783,$A397,СВЦЭМ!$B$39:$B$782,X$366)+'СЕТ СН'!$F$13</f>
        <v>0</v>
      </c>
      <c r="Y397" s="36">
        <f>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3"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34"/>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35"/>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01.03.2023</v>
      </c>
      <c r="B402" s="36">
        <f>SUMIFS(СВЦЭМ!$L$40:$L$783,СВЦЭМ!$A$40:$A$783,$A402,СВЦЭМ!$B$39:$B$782,B$401)+'СЕТ СН'!$F$13</f>
        <v>0</v>
      </c>
      <c r="C402" s="36">
        <f>SUMIFS(СВЦЭМ!$L$40:$L$783,СВЦЭМ!$A$40:$A$783,$A402,СВЦЭМ!$B$39:$B$782,C$401)+'СЕТ СН'!$F$13</f>
        <v>0</v>
      </c>
      <c r="D402" s="36">
        <f>SUMIFS(СВЦЭМ!$L$40:$L$783,СВЦЭМ!$A$40:$A$783,$A402,СВЦЭМ!$B$39:$B$782,D$401)+'СЕТ СН'!$F$13</f>
        <v>0</v>
      </c>
      <c r="E402" s="36">
        <f>SUMIFS(СВЦЭМ!$L$40:$L$783,СВЦЭМ!$A$40:$A$783,$A402,СВЦЭМ!$B$39:$B$782,E$401)+'СЕТ СН'!$F$13</f>
        <v>0</v>
      </c>
      <c r="F402" s="36">
        <f>SUMIFS(СВЦЭМ!$L$40:$L$783,СВЦЭМ!$A$40:$A$783,$A402,СВЦЭМ!$B$39:$B$782,F$401)+'СЕТ СН'!$F$13</f>
        <v>0</v>
      </c>
      <c r="G402" s="36">
        <f>SUMIFS(СВЦЭМ!$L$40:$L$783,СВЦЭМ!$A$40:$A$783,$A402,СВЦЭМ!$B$39:$B$782,G$401)+'СЕТ СН'!$F$13</f>
        <v>0</v>
      </c>
      <c r="H402" s="36">
        <f>SUMIFS(СВЦЭМ!$L$40:$L$783,СВЦЭМ!$A$40:$A$783,$A402,СВЦЭМ!$B$39:$B$782,H$401)+'СЕТ СН'!$F$13</f>
        <v>0</v>
      </c>
      <c r="I402" s="36">
        <f>SUMIFS(СВЦЭМ!$L$40:$L$783,СВЦЭМ!$A$40:$A$783,$A402,СВЦЭМ!$B$39:$B$782,I$401)+'СЕТ СН'!$F$13</f>
        <v>0</v>
      </c>
      <c r="J402" s="36">
        <f>SUMIFS(СВЦЭМ!$L$40:$L$783,СВЦЭМ!$A$40:$A$783,$A402,СВЦЭМ!$B$39:$B$782,J$401)+'СЕТ СН'!$F$13</f>
        <v>0</v>
      </c>
      <c r="K402" s="36">
        <f>SUMIFS(СВЦЭМ!$L$40:$L$783,СВЦЭМ!$A$40:$A$783,$A402,СВЦЭМ!$B$39:$B$782,K$401)+'СЕТ СН'!$F$13</f>
        <v>0</v>
      </c>
      <c r="L402" s="36">
        <f>SUMIFS(СВЦЭМ!$L$40:$L$783,СВЦЭМ!$A$40:$A$783,$A402,СВЦЭМ!$B$39:$B$782,L$401)+'СЕТ СН'!$F$13</f>
        <v>0</v>
      </c>
      <c r="M402" s="36">
        <f>SUMIFS(СВЦЭМ!$L$40:$L$783,СВЦЭМ!$A$40:$A$783,$A402,СВЦЭМ!$B$39:$B$782,M$401)+'СЕТ СН'!$F$13</f>
        <v>0</v>
      </c>
      <c r="N402" s="36">
        <f>SUMIFS(СВЦЭМ!$L$40:$L$783,СВЦЭМ!$A$40:$A$783,$A402,СВЦЭМ!$B$39:$B$782,N$401)+'СЕТ СН'!$F$13</f>
        <v>0</v>
      </c>
      <c r="O402" s="36">
        <f>SUMIFS(СВЦЭМ!$L$40:$L$783,СВЦЭМ!$A$40:$A$783,$A402,СВЦЭМ!$B$39:$B$782,O$401)+'СЕТ СН'!$F$13</f>
        <v>0</v>
      </c>
      <c r="P402" s="36">
        <f>SUMIFS(СВЦЭМ!$L$40:$L$783,СВЦЭМ!$A$40:$A$783,$A402,СВЦЭМ!$B$39:$B$782,P$401)+'СЕТ СН'!$F$13</f>
        <v>0</v>
      </c>
      <c r="Q402" s="36">
        <f>SUMIFS(СВЦЭМ!$L$40:$L$783,СВЦЭМ!$A$40:$A$783,$A402,СВЦЭМ!$B$39:$B$782,Q$401)+'СЕТ СН'!$F$13</f>
        <v>0</v>
      </c>
      <c r="R402" s="36">
        <f>SUMIFS(СВЦЭМ!$L$40:$L$783,СВЦЭМ!$A$40:$A$783,$A402,СВЦЭМ!$B$39:$B$782,R$401)+'СЕТ СН'!$F$13</f>
        <v>0</v>
      </c>
      <c r="S402" s="36">
        <f>SUMIFS(СВЦЭМ!$L$40:$L$783,СВЦЭМ!$A$40:$A$783,$A402,СВЦЭМ!$B$39:$B$782,S$401)+'СЕТ СН'!$F$13</f>
        <v>0</v>
      </c>
      <c r="T402" s="36">
        <f>SUMIFS(СВЦЭМ!$L$40:$L$783,СВЦЭМ!$A$40:$A$783,$A402,СВЦЭМ!$B$39:$B$782,T$401)+'СЕТ СН'!$F$13</f>
        <v>0</v>
      </c>
      <c r="U402" s="36">
        <f>SUMIFS(СВЦЭМ!$L$40:$L$783,СВЦЭМ!$A$40:$A$783,$A402,СВЦЭМ!$B$39:$B$782,U$401)+'СЕТ СН'!$F$13</f>
        <v>0</v>
      </c>
      <c r="V402" s="36">
        <f>SUMIFS(СВЦЭМ!$L$40:$L$783,СВЦЭМ!$A$40:$A$783,$A402,СВЦЭМ!$B$39:$B$782,V$401)+'СЕТ СН'!$F$13</f>
        <v>0</v>
      </c>
      <c r="W402" s="36">
        <f>SUMIFS(СВЦЭМ!$L$40:$L$783,СВЦЭМ!$A$40:$A$783,$A402,СВЦЭМ!$B$39:$B$782,W$401)+'СЕТ СН'!$F$13</f>
        <v>0</v>
      </c>
      <c r="X402" s="36">
        <f>SUMIFS(СВЦЭМ!$L$40:$L$783,СВЦЭМ!$A$40:$A$783,$A402,СВЦЭМ!$B$39:$B$782,X$401)+'СЕТ СН'!$F$13</f>
        <v>0</v>
      </c>
      <c r="Y402" s="36">
        <f>SUMIFS(СВЦЭМ!$L$40:$L$783,СВЦЭМ!$A$40:$A$783,$A402,СВЦЭМ!$B$39:$B$782,Y$401)+'СЕТ СН'!$F$13</f>
        <v>0</v>
      </c>
      <c r="AA402" s="45"/>
    </row>
    <row r="403" spans="1:27" ht="15.75" hidden="1" x14ac:dyDescent="0.2">
      <c r="A403" s="35">
        <f>A402+1</f>
        <v>44987</v>
      </c>
      <c r="B403" s="36">
        <f>SUMIFS(СВЦЭМ!$L$40:$L$783,СВЦЭМ!$A$40:$A$783,$A403,СВЦЭМ!$B$39:$B$782,B$401)+'СЕТ СН'!$F$13</f>
        <v>0</v>
      </c>
      <c r="C403" s="36">
        <f>SUMIFS(СВЦЭМ!$L$40:$L$783,СВЦЭМ!$A$40:$A$783,$A403,СВЦЭМ!$B$39:$B$782,C$401)+'СЕТ СН'!$F$13</f>
        <v>0</v>
      </c>
      <c r="D403" s="36">
        <f>SUMIFS(СВЦЭМ!$L$40:$L$783,СВЦЭМ!$A$40:$A$783,$A403,СВЦЭМ!$B$39:$B$782,D$401)+'СЕТ СН'!$F$13</f>
        <v>0</v>
      </c>
      <c r="E403" s="36">
        <f>SUMIFS(СВЦЭМ!$L$40:$L$783,СВЦЭМ!$A$40:$A$783,$A403,СВЦЭМ!$B$39:$B$782,E$401)+'СЕТ СН'!$F$13</f>
        <v>0</v>
      </c>
      <c r="F403" s="36">
        <f>SUMIFS(СВЦЭМ!$L$40:$L$783,СВЦЭМ!$A$40:$A$783,$A403,СВЦЭМ!$B$39:$B$782,F$401)+'СЕТ СН'!$F$13</f>
        <v>0</v>
      </c>
      <c r="G403" s="36">
        <f>SUMIFS(СВЦЭМ!$L$40:$L$783,СВЦЭМ!$A$40:$A$783,$A403,СВЦЭМ!$B$39:$B$782,G$401)+'СЕТ СН'!$F$13</f>
        <v>0</v>
      </c>
      <c r="H403" s="36">
        <f>SUMIFS(СВЦЭМ!$L$40:$L$783,СВЦЭМ!$A$40:$A$783,$A403,СВЦЭМ!$B$39:$B$782,H$401)+'СЕТ СН'!$F$13</f>
        <v>0</v>
      </c>
      <c r="I403" s="36">
        <f>SUMIFS(СВЦЭМ!$L$40:$L$783,СВЦЭМ!$A$40:$A$783,$A403,СВЦЭМ!$B$39:$B$782,I$401)+'СЕТ СН'!$F$13</f>
        <v>0</v>
      </c>
      <c r="J403" s="36">
        <f>SUMIFS(СВЦЭМ!$L$40:$L$783,СВЦЭМ!$A$40:$A$783,$A403,СВЦЭМ!$B$39:$B$782,J$401)+'СЕТ СН'!$F$13</f>
        <v>0</v>
      </c>
      <c r="K403" s="36">
        <f>SUMIFS(СВЦЭМ!$L$40:$L$783,СВЦЭМ!$A$40:$A$783,$A403,СВЦЭМ!$B$39:$B$782,K$401)+'СЕТ СН'!$F$13</f>
        <v>0</v>
      </c>
      <c r="L403" s="36">
        <f>SUMIFS(СВЦЭМ!$L$40:$L$783,СВЦЭМ!$A$40:$A$783,$A403,СВЦЭМ!$B$39:$B$782,L$401)+'СЕТ СН'!$F$13</f>
        <v>0</v>
      </c>
      <c r="M403" s="36">
        <f>SUMIFS(СВЦЭМ!$L$40:$L$783,СВЦЭМ!$A$40:$A$783,$A403,СВЦЭМ!$B$39:$B$782,M$401)+'СЕТ СН'!$F$13</f>
        <v>0</v>
      </c>
      <c r="N403" s="36">
        <f>SUMIFS(СВЦЭМ!$L$40:$L$783,СВЦЭМ!$A$40:$A$783,$A403,СВЦЭМ!$B$39:$B$782,N$401)+'СЕТ СН'!$F$13</f>
        <v>0</v>
      </c>
      <c r="O403" s="36">
        <f>SUMIFS(СВЦЭМ!$L$40:$L$783,СВЦЭМ!$A$40:$A$783,$A403,СВЦЭМ!$B$39:$B$782,O$401)+'СЕТ СН'!$F$13</f>
        <v>0</v>
      </c>
      <c r="P403" s="36">
        <f>SUMIFS(СВЦЭМ!$L$40:$L$783,СВЦЭМ!$A$40:$A$783,$A403,СВЦЭМ!$B$39:$B$782,P$401)+'СЕТ СН'!$F$13</f>
        <v>0</v>
      </c>
      <c r="Q403" s="36">
        <f>SUMIFS(СВЦЭМ!$L$40:$L$783,СВЦЭМ!$A$40:$A$783,$A403,СВЦЭМ!$B$39:$B$782,Q$401)+'СЕТ СН'!$F$13</f>
        <v>0</v>
      </c>
      <c r="R403" s="36">
        <f>SUMIFS(СВЦЭМ!$L$40:$L$783,СВЦЭМ!$A$40:$A$783,$A403,СВЦЭМ!$B$39:$B$782,R$401)+'СЕТ СН'!$F$13</f>
        <v>0</v>
      </c>
      <c r="S403" s="36">
        <f>SUMIFS(СВЦЭМ!$L$40:$L$783,СВЦЭМ!$A$40:$A$783,$A403,СВЦЭМ!$B$39:$B$782,S$401)+'СЕТ СН'!$F$13</f>
        <v>0</v>
      </c>
      <c r="T403" s="36">
        <f>SUMIFS(СВЦЭМ!$L$40:$L$783,СВЦЭМ!$A$40:$A$783,$A403,СВЦЭМ!$B$39:$B$782,T$401)+'СЕТ СН'!$F$13</f>
        <v>0</v>
      </c>
      <c r="U403" s="36">
        <f>SUMIFS(СВЦЭМ!$L$40:$L$783,СВЦЭМ!$A$40:$A$783,$A403,СВЦЭМ!$B$39:$B$782,U$401)+'СЕТ СН'!$F$13</f>
        <v>0</v>
      </c>
      <c r="V403" s="36">
        <f>SUMIFS(СВЦЭМ!$L$40:$L$783,СВЦЭМ!$A$40:$A$783,$A403,СВЦЭМ!$B$39:$B$782,V$401)+'СЕТ СН'!$F$13</f>
        <v>0</v>
      </c>
      <c r="W403" s="36">
        <f>SUMIFS(СВЦЭМ!$L$40:$L$783,СВЦЭМ!$A$40:$A$783,$A403,СВЦЭМ!$B$39:$B$782,W$401)+'СЕТ СН'!$F$13</f>
        <v>0</v>
      </c>
      <c r="X403" s="36">
        <f>SUMIFS(СВЦЭМ!$L$40:$L$783,СВЦЭМ!$A$40:$A$783,$A403,СВЦЭМ!$B$39:$B$782,X$401)+'СЕТ СН'!$F$13</f>
        <v>0</v>
      </c>
      <c r="Y403" s="36">
        <f>SUMIFS(СВЦЭМ!$L$40:$L$783,СВЦЭМ!$A$40:$A$783,$A403,СВЦЭМ!$B$39:$B$782,Y$401)+'СЕТ СН'!$F$13</f>
        <v>0</v>
      </c>
    </row>
    <row r="404" spans="1:27" ht="15.75" hidden="1" x14ac:dyDescent="0.2">
      <c r="A404" s="35">
        <f t="shared" ref="A404:A432" si="11">A403+1</f>
        <v>44988</v>
      </c>
      <c r="B404" s="36">
        <f>SUMIFS(СВЦЭМ!$L$40:$L$783,СВЦЭМ!$A$40:$A$783,$A404,СВЦЭМ!$B$39:$B$782,B$401)+'СЕТ СН'!$F$13</f>
        <v>0</v>
      </c>
      <c r="C404" s="36">
        <f>SUMIFS(СВЦЭМ!$L$40:$L$783,СВЦЭМ!$A$40:$A$783,$A404,СВЦЭМ!$B$39:$B$782,C$401)+'СЕТ СН'!$F$13</f>
        <v>0</v>
      </c>
      <c r="D404" s="36">
        <f>SUMIFS(СВЦЭМ!$L$40:$L$783,СВЦЭМ!$A$40:$A$783,$A404,СВЦЭМ!$B$39:$B$782,D$401)+'СЕТ СН'!$F$13</f>
        <v>0</v>
      </c>
      <c r="E404" s="36">
        <f>SUMIFS(СВЦЭМ!$L$40:$L$783,СВЦЭМ!$A$40:$A$783,$A404,СВЦЭМ!$B$39:$B$782,E$401)+'СЕТ СН'!$F$13</f>
        <v>0</v>
      </c>
      <c r="F404" s="36">
        <f>SUMIFS(СВЦЭМ!$L$40:$L$783,СВЦЭМ!$A$40:$A$783,$A404,СВЦЭМ!$B$39:$B$782,F$401)+'СЕТ СН'!$F$13</f>
        <v>0</v>
      </c>
      <c r="G404" s="36">
        <f>SUMIFS(СВЦЭМ!$L$40:$L$783,СВЦЭМ!$A$40:$A$783,$A404,СВЦЭМ!$B$39:$B$782,G$401)+'СЕТ СН'!$F$13</f>
        <v>0</v>
      </c>
      <c r="H404" s="36">
        <f>SUMIFS(СВЦЭМ!$L$40:$L$783,СВЦЭМ!$A$40:$A$783,$A404,СВЦЭМ!$B$39:$B$782,H$401)+'СЕТ СН'!$F$13</f>
        <v>0</v>
      </c>
      <c r="I404" s="36">
        <f>SUMIFS(СВЦЭМ!$L$40:$L$783,СВЦЭМ!$A$40:$A$783,$A404,СВЦЭМ!$B$39:$B$782,I$401)+'СЕТ СН'!$F$13</f>
        <v>0</v>
      </c>
      <c r="J404" s="36">
        <f>SUMIFS(СВЦЭМ!$L$40:$L$783,СВЦЭМ!$A$40:$A$783,$A404,СВЦЭМ!$B$39:$B$782,J$401)+'СЕТ СН'!$F$13</f>
        <v>0</v>
      </c>
      <c r="K404" s="36">
        <f>SUMIFS(СВЦЭМ!$L$40:$L$783,СВЦЭМ!$A$40:$A$783,$A404,СВЦЭМ!$B$39:$B$782,K$401)+'СЕТ СН'!$F$13</f>
        <v>0</v>
      </c>
      <c r="L404" s="36">
        <f>SUMIFS(СВЦЭМ!$L$40:$L$783,СВЦЭМ!$A$40:$A$783,$A404,СВЦЭМ!$B$39:$B$782,L$401)+'СЕТ СН'!$F$13</f>
        <v>0</v>
      </c>
      <c r="M404" s="36">
        <f>SUMIFS(СВЦЭМ!$L$40:$L$783,СВЦЭМ!$A$40:$A$783,$A404,СВЦЭМ!$B$39:$B$782,M$401)+'СЕТ СН'!$F$13</f>
        <v>0</v>
      </c>
      <c r="N404" s="36">
        <f>SUMIFS(СВЦЭМ!$L$40:$L$783,СВЦЭМ!$A$40:$A$783,$A404,СВЦЭМ!$B$39:$B$782,N$401)+'СЕТ СН'!$F$13</f>
        <v>0</v>
      </c>
      <c r="O404" s="36">
        <f>SUMIFS(СВЦЭМ!$L$40:$L$783,СВЦЭМ!$A$40:$A$783,$A404,СВЦЭМ!$B$39:$B$782,O$401)+'СЕТ СН'!$F$13</f>
        <v>0</v>
      </c>
      <c r="P404" s="36">
        <f>SUMIFS(СВЦЭМ!$L$40:$L$783,СВЦЭМ!$A$40:$A$783,$A404,СВЦЭМ!$B$39:$B$782,P$401)+'СЕТ СН'!$F$13</f>
        <v>0</v>
      </c>
      <c r="Q404" s="36">
        <f>SUMIFS(СВЦЭМ!$L$40:$L$783,СВЦЭМ!$A$40:$A$783,$A404,СВЦЭМ!$B$39:$B$782,Q$401)+'СЕТ СН'!$F$13</f>
        <v>0</v>
      </c>
      <c r="R404" s="36">
        <f>SUMIFS(СВЦЭМ!$L$40:$L$783,СВЦЭМ!$A$40:$A$783,$A404,СВЦЭМ!$B$39:$B$782,R$401)+'СЕТ СН'!$F$13</f>
        <v>0</v>
      </c>
      <c r="S404" s="36">
        <f>SUMIFS(СВЦЭМ!$L$40:$L$783,СВЦЭМ!$A$40:$A$783,$A404,СВЦЭМ!$B$39:$B$782,S$401)+'СЕТ СН'!$F$13</f>
        <v>0</v>
      </c>
      <c r="T404" s="36">
        <f>SUMIFS(СВЦЭМ!$L$40:$L$783,СВЦЭМ!$A$40:$A$783,$A404,СВЦЭМ!$B$39:$B$782,T$401)+'СЕТ СН'!$F$13</f>
        <v>0</v>
      </c>
      <c r="U404" s="36">
        <f>SUMIFS(СВЦЭМ!$L$40:$L$783,СВЦЭМ!$A$40:$A$783,$A404,СВЦЭМ!$B$39:$B$782,U$401)+'СЕТ СН'!$F$13</f>
        <v>0</v>
      </c>
      <c r="V404" s="36">
        <f>SUMIFS(СВЦЭМ!$L$40:$L$783,СВЦЭМ!$A$40:$A$783,$A404,СВЦЭМ!$B$39:$B$782,V$401)+'СЕТ СН'!$F$13</f>
        <v>0</v>
      </c>
      <c r="W404" s="36">
        <f>SUMIFS(СВЦЭМ!$L$40:$L$783,СВЦЭМ!$A$40:$A$783,$A404,СВЦЭМ!$B$39:$B$782,W$401)+'СЕТ СН'!$F$13</f>
        <v>0</v>
      </c>
      <c r="X404" s="36">
        <f>SUMIFS(СВЦЭМ!$L$40:$L$783,СВЦЭМ!$A$40:$A$783,$A404,СВЦЭМ!$B$39:$B$782,X$401)+'СЕТ СН'!$F$13</f>
        <v>0</v>
      </c>
      <c r="Y404" s="36">
        <f>SUMIFS(СВЦЭМ!$L$40:$L$783,СВЦЭМ!$A$40:$A$783,$A404,СВЦЭМ!$B$39:$B$782,Y$401)+'СЕТ СН'!$F$13</f>
        <v>0</v>
      </c>
    </row>
    <row r="405" spans="1:27" ht="15.75" hidden="1" x14ac:dyDescent="0.2">
      <c r="A405" s="35">
        <f t="shared" si="11"/>
        <v>44989</v>
      </c>
      <c r="B405" s="36">
        <f>SUMIFS(СВЦЭМ!$L$40:$L$783,СВЦЭМ!$A$40:$A$783,$A405,СВЦЭМ!$B$39:$B$782,B$401)+'СЕТ СН'!$F$13</f>
        <v>0</v>
      </c>
      <c r="C405" s="36">
        <f>SUMIFS(СВЦЭМ!$L$40:$L$783,СВЦЭМ!$A$40:$A$783,$A405,СВЦЭМ!$B$39:$B$782,C$401)+'СЕТ СН'!$F$13</f>
        <v>0</v>
      </c>
      <c r="D405" s="36">
        <f>SUMIFS(СВЦЭМ!$L$40:$L$783,СВЦЭМ!$A$40:$A$783,$A405,СВЦЭМ!$B$39:$B$782,D$401)+'СЕТ СН'!$F$13</f>
        <v>0</v>
      </c>
      <c r="E405" s="36">
        <f>SUMIFS(СВЦЭМ!$L$40:$L$783,СВЦЭМ!$A$40:$A$783,$A405,СВЦЭМ!$B$39:$B$782,E$401)+'СЕТ СН'!$F$13</f>
        <v>0</v>
      </c>
      <c r="F405" s="36">
        <f>SUMIFS(СВЦЭМ!$L$40:$L$783,СВЦЭМ!$A$40:$A$783,$A405,СВЦЭМ!$B$39:$B$782,F$401)+'СЕТ СН'!$F$13</f>
        <v>0</v>
      </c>
      <c r="G405" s="36">
        <f>SUMIFS(СВЦЭМ!$L$40:$L$783,СВЦЭМ!$A$40:$A$783,$A405,СВЦЭМ!$B$39:$B$782,G$401)+'СЕТ СН'!$F$13</f>
        <v>0</v>
      </c>
      <c r="H405" s="36">
        <f>SUMIFS(СВЦЭМ!$L$40:$L$783,СВЦЭМ!$A$40:$A$783,$A405,СВЦЭМ!$B$39:$B$782,H$401)+'СЕТ СН'!$F$13</f>
        <v>0</v>
      </c>
      <c r="I405" s="36">
        <f>SUMIFS(СВЦЭМ!$L$40:$L$783,СВЦЭМ!$A$40:$A$783,$A405,СВЦЭМ!$B$39:$B$782,I$401)+'СЕТ СН'!$F$13</f>
        <v>0</v>
      </c>
      <c r="J405" s="36">
        <f>SUMIFS(СВЦЭМ!$L$40:$L$783,СВЦЭМ!$A$40:$A$783,$A405,СВЦЭМ!$B$39:$B$782,J$401)+'СЕТ СН'!$F$13</f>
        <v>0</v>
      </c>
      <c r="K405" s="36">
        <f>SUMIFS(СВЦЭМ!$L$40:$L$783,СВЦЭМ!$A$40:$A$783,$A405,СВЦЭМ!$B$39:$B$782,K$401)+'СЕТ СН'!$F$13</f>
        <v>0</v>
      </c>
      <c r="L405" s="36">
        <f>SUMIFS(СВЦЭМ!$L$40:$L$783,СВЦЭМ!$A$40:$A$783,$A405,СВЦЭМ!$B$39:$B$782,L$401)+'СЕТ СН'!$F$13</f>
        <v>0</v>
      </c>
      <c r="M405" s="36">
        <f>SUMIFS(СВЦЭМ!$L$40:$L$783,СВЦЭМ!$A$40:$A$783,$A405,СВЦЭМ!$B$39:$B$782,M$401)+'СЕТ СН'!$F$13</f>
        <v>0</v>
      </c>
      <c r="N405" s="36">
        <f>SUMIFS(СВЦЭМ!$L$40:$L$783,СВЦЭМ!$A$40:$A$783,$A405,СВЦЭМ!$B$39:$B$782,N$401)+'СЕТ СН'!$F$13</f>
        <v>0</v>
      </c>
      <c r="O405" s="36">
        <f>SUMIFS(СВЦЭМ!$L$40:$L$783,СВЦЭМ!$A$40:$A$783,$A405,СВЦЭМ!$B$39:$B$782,O$401)+'СЕТ СН'!$F$13</f>
        <v>0</v>
      </c>
      <c r="P405" s="36">
        <f>SUMIFS(СВЦЭМ!$L$40:$L$783,СВЦЭМ!$A$40:$A$783,$A405,СВЦЭМ!$B$39:$B$782,P$401)+'СЕТ СН'!$F$13</f>
        <v>0</v>
      </c>
      <c r="Q405" s="36">
        <f>SUMIFS(СВЦЭМ!$L$40:$L$783,СВЦЭМ!$A$40:$A$783,$A405,СВЦЭМ!$B$39:$B$782,Q$401)+'СЕТ СН'!$F$13</f>
        <v>0</v>
      </c>
      <c r="R405" s="36">
        <f>SUMIFS(СВЦЭМ!$L$40:$L$783,СВЦЭМ!$A$40:$A$783,$A405,СВЦЭМ!$B$39:$B$782,R$401)+'СЕТ СН'!$F$13</f>
        <v>0</v>
      </c>
      <c r="S405" s="36">
        <f>SUMIFS(СВЦЭМ!$L$40:$L$783,СВЦЭМ!$A$40:$A$783,$A405,СВЦЭМ!$B$39:$B$782,S$401)+'СЕТ СН'!$F$13</f>
        <v>0</v>
      </c>
      <c r="T405" s="36">
        <f>SUMIFS(СВЦЭМ!$L$40:$L$783,СВЦЭМ!$A$40:$A$783,$A405,СВЦЭМ!$B$39:$B$782,T$401)+'СЕТ СН'!$F$13</f>
        <v>0</v>
      </c>
      <c r="U405" s="36">
        <f>SUMIFS(СВЦЭМ!$L$40:$L$783,СВЦЭМ!$A$40:$A$783,$A405,СВЦЭМ!$B$39:$B$782,U$401)+'СЕТ СН'!$F$13</f>
        <v>0</v>
      </c>
      <c r="V405" s="36">
        <f>SUMIFS(СВЦЭМ!$L$40:$L$783,СВЦЭМ!$A$40:$A$783,$A405,СВЦЭМ!$B$39:$B$782,V$401)+'СЕТ СН'!$F$13</f>
        <v>0</v>
      </c>
      <c r="W405" s="36">
        <f>SUMIFS(СВЦЭМ!$L$40:$L$783,СВЦЭМ!$A$40:$A$783,$A405,СВЦЭМ!$B$39:$B$782,W$401)+'СЕТ СН'!$F$13</f>
        <v>0</v>
      </c>
      <c r="X405" s="36">
        <f>SUMIFS(СВЦЭМ!$L$40:$L$783,СВЦЭМ!$A$40:$A$783,$A405,СВЦЭМ!$B$39:$B$782,X$401)+'СЕТ СН'!$F$13</f>
        <v>0</v>
      </c>
      <c r="Y405" s="36">
        <f>SUMIFS(СВЦЭМ!$L$40:$L$783,СВЦЭМ!$A$40:$A$783,$A405,СВЦЭМ!$B$39:$B$782,Y$401)+'СЕТ СН'!$F$13</f>
        <v>0</v>
      </c>
    </row>
    <row r="406" spans="1:27" ht="15.75" hidden="1" x14ac:dyDescent="0.2">
      <c r="A406" s="35">
        <f t="shared" si="11"/>
        <v>44990</v>
      </c>
      <c r="B406" s="36">
        <f>SUMIFS(СВЦЭМ!$L$40:$L$783,СВЦЭМ!$A$40:$A$783,$A406,СВЦЭМ!$B$39:$B$782,B$401)+'СЕТ СН'!$F$13</f>
        <v>0</v>
      </c>
      <c r="C406" s="36">
        <f>SUMIFS(СВЦЭМ!$L$40:$L$783,СВЦЭМ!$A$40:$A$783,$A406,СВЦЭМ!$B$39:$B$782,C$401)+'СЕТ СН'!$F$13</f>
        <v>0</v>
      </c>
      <c r="D406" s="36">
        <f>SUMIFS(СВЦЭМ!$L$40:$L$783,СВЦЭМ!$A$40:$A$783,$A406,СВЦЭМ!$B$39:$B$782,D$401)+'СЕТ СН'!$F$13</f>
        <v>0</v>
      </c>
      <c r="E406" s="36">
        <f>SUMIFS(СВЦЭМ!$L$40:$L$783,СВЦЭМ!$A$40:$A$783,$A406,СВЦЭМ!$B$39:$B$782,E$401)+'СЕТ СН'!$F$13</f>
        <v>0</v>
      </c>
      <c r="F406" s="36">
        <f>SUMIFS(СВЦЭМ!$L$40:$L$783,СВЦЭМ!$A$40:$A$783,$A406,СВЦЭМ!$B$39:$B$782,F$401)+'СЕТ СН'!$F$13</f>
        <v>0</v>
      </c>
      <c r="G406" s="36">
        <f>SUMIFS(СВЦЭМ!$L$40:$L$783,СВЦЭМ!$A$40:$A$783,$A406,СВЦЭМ!$B$39:$B$782,G$401)+'СЕТ СН'!$F$13</f>
        <v>0</v>
      </c>
      <c r="H406" s="36">
        <f>SUMIFS(СВЦЭМ!$L$40:$L$783,СВЦЭМ!$A$40:$A$783,$A406,СВЦЭМ!$B$39:$B$782,H$401)+'СЕТ СН'!$F$13</f>
        <v>0</v>
      </c>
      <c r="I406" s="36">
        <f>SUMIFS(СВЦЭМ!$L$40:$L$783,СВЦЭМ!$A$40:$A$783,$A406,СВЦЭМ!$B$39:$B$782,I$401)+'СЕТ СН'!$F$13</f>
        <v>0</v>
      </c>
      <c r="J406" s="36">
        <f>SUMIFS(СВЦЭМ!$L$40:$L$783,СВЦЭМ!$A$40:$A$783,$A406,СВЦЭМ!$B$39:$B$782,J$401)+'СЕТ СН'!$F$13</f>
        <v>0</v>
      </c>
      <c r="K406" s="36">
        <f>SUMIFS(СВЦЭМ!$L$40:$L$783,СВЦЭМ!$A$40:$A$783,$A406,СВЦЭМ!$B$39:$B$782,K$401)+'СЕТ СН'!$F$13</f>
        <v>0</v>
      </c>
      <c r="L406" s="36">
        <f>SUMIFS(СВЦЭМ!$L$40:$L$783,СВЦЭМ!$A$40:$A$783,$A406,СВЦЭМ!$B$39:$B$782,L$401)+'СЕТ СН'!$F$13</f>
        <v>0</v>
      </c>
      <c r="M406" s="36">
        <f>SUMIFS(СВЦЭМ!$L$40:$L$783,СВЦЭМ!$A$40:$A$783,$A406,СВЦЭМ!$B$39:$B$782,M$401)+'СЕТ СН'!$F$13</f>
        <v>0</v>
      </c>
      <c r="N406" s="36">
        <f>SUMIFS(СВЦЭМ!$L$40:$L$783,СВЦЭМ!$A$40:$A$783,$A406,СВЦЭМ!$B$39:$B$782,N$401)+'СЕТ СН'!$F$13</f>
        <v>0</v>
      </c>
      <c r="O406" s="36">
        <f>SUMIFS(СВЦЭМ!$L$40:$L$783,СВЦЭМ!$A$40:$A$783,$A406,СВЦЭМ!$B$39:$B$782,O$401)+'СЕТ СН'!$F$13</f>
        <v>0</v>
      </c>
      <c r="P406" s="36">
        <f>SUMIFS(СВЦЭМ!$L$40:$L$783,СВЦЭМ!$A$40:$A$783,$A406,СВЦЭМ!$B$39:$B$782,P$401)+'СЕТ СН'!$F$13</f>
        <v>0</v>
      </c>
      <c r="Q406" s="36">
        <f>SUMIFS(СВЦЭМ!$L$40:$L$783,СВЦЭМ!$A$40:$A$783,$A406,СВЦЭМ!$B$39:$B$782,Q$401)+'СЕТ СН'!$F$13</f>
        <v>0</v>
      </c>
      <c r="R406" s="36">
        <f>SUMIFS(СВЦЭМ!$L$40:$L$783,СВЦЭМ!$A$40:$A$783,$A406,СВЦЭМ!$B$39:$B$782,R$401)+'СЕТ СН'!$F$13</f>
        <v>0</v>
      </c>
      <c r="S406" s="36">
        <f>SUMIFS(СВЦЭМ!$L$40:$L$783,СВЦЭМ!$A$40:$A$783,$A406,СВЦЭМ!$B$39:$B$782,S$401)+'СЕТ СН'!$F$13</f>
        <v>0</v>
      </c>
      <c r="T406" s="36">
        <f>SUMIFS(СВЦЭМ!$L$40:$L$783,СВЦЭМ!$A$40:$A$783,$A406,СВЦЭМ!$B$39:$B$782,T$401)+'СЕТ СН'!$F$13</f>
        <v>0</v>
      </c>
      <c r="U406" s="36">
        <f>SUMIFS(СВЦЭМ!$L$40:$L$783,СВЦЭМ!$A$40:$A$783,$A406,СВЦЭМ!$B$39:$B$782,U$401)+'СЕТ СН'!$F$13</f>
        <v>0</v>
      </c>
      <c r="V406" s="36">
        <f>SUMIFS(СВЦЭМ!$L$40:$L$783,СВЦЭМ!$A$40:$A$783,$A406,СВЦЭМ!$B$39:$B$782,V$401)+'СЕТ СН'!$F$13</f>
        <v>0</v>
      </c>
      <c r="W406" s="36">
        <f>SUMIFS(СВЦЭМ!$L$40:$L$783,СВЦЭМ!$A$40:$A$783,$A406,СВЦЭМ!$B$39:$B$782,W$401)+'СЕТ СН'!$F$13</f>
        <v>0</v>
      </c>
      <c r="X406" s="36">
        <f>SUMIFS(СВЦЭМ!$L$40:$L$783,СВЦЭМ!$A$40:$A$783,$A406,СВЦЭМ!$B$39:$B$782,X$401)+'СЕТ СН'!$F$13</f>
        <v>0</v>
      </c>
      <c r="Y406" s="36">
        <f>SUMIFS(СВЦЭМ!$L$40:$L$783,СВЦЭМ!$A$40:$A$783,$A406,СВЦЭМ!$B$39:$B$782,Y$401)+'СЕТ СН'!$F$13</f>
        <v>0</v>
      </c>
    </row>
    <row r="407" spans="1:27" ht="15.75" hidden="1" x14ac:dyDescent="0.2">
      <c r="A407" s="35">
        <f t="shared" si="11"/>
        <v>44991</v>
      </c>
      <c r="B407" s="36">
        <f>SUMIFS(СВЦЭМ!$L$40:$L$783,СВЦЭМ!$A$40:$A$783,$A407,СВЦЭМ!$B$39:$B$782,B$401)+'СЕТ СН'!$F$13</f>
        <v>0</v>
      </c>
      <c r="C407" s="36">
        <f>SUMIFS(СВЦЭМ!$L$40:$L$783,СВЦЭМ!$A$40:$A$783,$A407,СВЦЭМ!$B$39:$B$782,C$401)+'СЕТ СН'!$F$13</f>
        <v>0</v>
      </c>
      <c r="D407" s="36">
        <f>SUMIFS(СВЦЭМ!$L$40:$L$783,СВЦЭМ!$A$40:$A$783,$A407,СВЦЭМ!$B$39:$B$782,D$401)+'СЕТ СН'!$F$13</f>
        <v>0</v>
      </c>
      <c r="E407" s="36">
        <f>SUMIFS(СВЦЭМ!$L$40:$L$783,СВЦЭМ!$A$40:$A$783,$A407,СВЦЭМ!$B$39:$B$782,E$401)+'СЕТ СН'!$F$13</f>
        <v>0</v>
      </c>
      <c r="F407" s="36">
        <f>SUMIFS(СВЦЭМ!$L$40:$L$783,СВЦЭМ!$A$40:$A$783,$A407,СВЦЭМ!$B$39:$B$782,F$401)+'СЕТ СН'!$F$13</f>
        <v>0</v>
      </c>
      <c r="G407" s="36">
        <f>SUMIFS(СВЦЭМ!$L$40:$L$783,СВЦЭМ!$A$40:$A$783,$A407,СВЦЭМ!$B$39:$B$782,G$401)+'СЕТ СН'!$F$13</f>
        <v>0</v>
      </c>
      <c r="H407" s="36">
        <f>SUMIFS(СВЦЭМ!$L$40:$L$783,СВЦЭМ!$A$40:$A$783,$A407,СВЦЭМ!$B$39:$B$782,H$401)+'СЕТ СН'!$F$13</f>
        <v>0</v>
      </c>
      <c r="I407" s="36">
        <f>SUMIFS(СВЦЭМ!$L$40:$L$783,СВЦЭМ!$A$40:$A$783,$A407,СВЦЭМ!$B$39:$B$782,I$401)+'СЕТ СН'!$F$13</f>
        <v>0</v>
      </c>
      <c r="J407" s="36">
        <f>SUMIFS(СВЦЭМ!$L$40:$L$783,СВЦЭМ!$A$40:$A$783,$A407,СВЦЭМ!$B$39:$B$782,J$401)+'СЕТ СН'!$F$13</f>
        <v>0</v>
      </c>
      <c r="K407" s="36">
        <f>SUMIFS(СВЦЭМ!$L$40:$L$783,СВЦЭМ!$A$40:$A$783,$A407,СВЦЭМ!$B$39:$B$782,K$401)+'СЕТ СН'!$F$13</f>
        <v>0</v>
      </c>
      <c r="L407" s="36">
        <f>SUMIFS(СВЦЭМ!$L$40:$L$783,СВЦЭМ!$A$40:$A$783,$A407,СВЦЭМ!$B$39:$B$782,L$401)+'СЕТ СН'!$F$13</f>
        <v>0</v>
      </c>
      <c r="M407" s="36">
        <f>SUMIFS(СВЦЭМ!$L$40:$L$783,СВЦЭМ!$A$40:$A$783,$A407,СВЦЭМ!$B$39:$B$782,M$401)+'СЕТ СН'!$F$13</f>
        <v>0</v>
      </c>
      <c r="N407" s="36">
        <f>SUMIFS(СВЦЭМ!$L$40:$L$783,СВЦЭМ!$A$40:$A$783,$A407,СВЦЭМ!$B$39:$B$782,N$401)+'СЕТ СН'!$F$13</f>
        <v>0</v>
      </c>
      <c r="O407" s="36">
        <f>SUMIFS(СВЦЭМ!$L$40:$L$783,СВЦЭМ!$A$40:$A$783,$A407,СВЦЭМ!$B$39:$B$782,O$401)+'СЕТ СН'!$F$13</f>
        <v>0</v>
      </c>
      <c r="P407" s="36">
        <f>SUMIFS(СВЦЭМ!$L$40:$L$783,СВЦЭМ!$A$40:$A$783,$A407,СВЦЭМ!$B$39:$B$782,P$401)+'СЕТ СН'!$F$13</f>
        <v>0</v>
      </c>
      <c r="Q407" s="36">
        <f>SUMIFS(СВЦЭМ!$L$40:$L$783,СВЦЭМ!$A$40:$A$783,$A407,СВЦЭМ!$B$39:$B$782,Q$401)+'СЕТ СН'!$F$13</f>
        <v>0</v>
      </c>
      <c r="R407" s="36">
        <f>SUMIFS(СВЦЭМ!$L$40:$L$783,СВЦЭМ!$A$40:$A$783,$A407,СВЦЭМ!$B$39:$B$782,R$401)+'СЕТ СН'!$F$13</f>
        <v>0</v>
      </c>
      <c r="S407" s="36">
        <f>SUMIFS(СВЦЭМ!$L$40:$L$783,СВЦЭМ!$A$40:$A$783,$A407,СВЦЭМ!$B$39:$B$782,S$401)+'СЕТ СН'!$F$13</f>
        <v>0</v>
      </c>
      <c r="T407" s="36">
        <f>SUMIFS(СВЦЭМ!$L$40:$L$783,СВЦЭМ!$A$40:$A$783,$A407,СВЦЭМ!$B$39:$B$782,T$401)+'СЕТ СН'!$F$13</f>
        <v>0</v>
      </c>
      <c r="U407" s="36">
        <f>SUMIFS(СВЦЭМ!$L$40:$L$783,СВЦЭМ!$A$40:$A$783,$A407,СВЦЭМ!$B$39:$B$782,U$401)+'СЕТ СН'!$F$13</f>
        <v>0</v>
      </c>
      <c r="V407" s="36">
        <f>SUMIFS(СВЦЭМ!$L$40:$L$783,СВЦЭМ!$A$40:$A$783,$A407,СВЦЭМ!$B$39:$B$782,V$401)+'СЕТ СН'!$F$13</f>
        <v>0</v>
      </c>
      <c r="W407" s="36">
        <f>SUMIFS(СВЦЭМ!$L$40:$L$783,СВЦЭМ!$A$40:$A$783,$A407,СВЦЭМ!$B$39:$B$782,W$401)+'СЕТ СН'!$F$13</f>
        <v>0</v>
      </c>
      <c r="X407" s="36">
        <f>SUMIFS(СВЦЭМ!$L$40:$L$783,СВЦЭМ!$A$40:$A$783,$A407,СВЦЭМ!$B$39:$B$782,X$401)+'СЕТ СН'!$F$13</f>
        <v>0</v>
      </c>
      <c r="Y407" s="36">
        <f>SUMIFS(СВЦЭМ!$L$40:$L$783,СВЦЭМ!$A$40:$A$783,$A407,СВЦЭМ!$B$39:$B$782,Y$401)+'СЕТ СН'!$F$13</f>
        <v>0</v>
      </c>
    </row>
    <row r="408" spans="1:27" ht="15.75" hidden="1" x14ac:dyDescent="0.2">
      <c r="A408" s="35">
        <f t="shared" si="11"/>
        <v>44992</v>
      </c>
      <c r="B408" s="36">
        <f>SUMIFS(СВЦЭМ!$L$40:$L$783,СВЦЭМ!$A$40:$A$783,$A408,СВЦЭМ!$B$39:$B$782,B$401)+'СЕТ СН'!$F$13</f>
        <v>0</v>
      </c>
      <c r="C408" s="36">
        <f>SUMIFS(СВЦЭМ!$L$40:$L$783,СВЦЭМ!$A$40:$A$783,$A408,СВЦЭМ!$B$39:$B$782,C$401)+'СЕТ СН'!$F$13</f>
        <v>0</v>
      </c>
      <c r="D408" s="36">
        <f>SUMIFS(СВЦЭМ!$L$40:$L$783,СВЦЭМ!$A$40:$A$783,$A408,СВЦЭМ!$B$39:$B$782,D$401)+'СЕТ СН'!$F$13</f>
        <v>0</v>
      </c>
      <c r="E408" s="36">
        <f>SUMIFS(СВЦЭМ!$L$40:$L$783,СВЦЭМ!$A$40:$A$783,$A408,СВЦЭМ!$B$39:$B$782,E$401)+'СЕТ СН'!$F$13</f>
        <v>0</v>
      </c>
      <c r="F408" s="36">
        <f>SUMIFS(СВЦЭМ!$L$40:$L$783,СВЦЭМ!$A$40:$A$783,$A408,СВЦЭМ!$B$39:$B$782,F$401)+'СЕТ СН'!$F$13</f>
        <v>0</v>
      </c>
      <c r="G408" s="36">
        <f>SUMIFS(СВЦЭМ!$L$40:$L$783,СВЦЭМ!$A$40:$A$783,$A408,СВЦЭМ!$B$39:$B$782,G$401)+'СЕТ СН'!$F$13</f>
        <v>0</v>
      </c>
      <c r="H408" s="36">
        <f>SUMIFS(СВЦЭМ!$L$40:$L$783,СВЦЭМ!$A$40:$A$783,$A408,СВЦЭМ!$B$39:$B$782,H$401)+'СЕТ СН'!$F$13</f>
        <v>0</v>
      </c>
      <c r="I408" s="36">
        <f>SUMIFS(СВЦЭМ!$L$40:$L$783,СВЦЭМ!$A$40:$A$783,$A408,СВЦЭМ!$B$39:$B$782,I$401)+'СЕТ СН'!$F$13</f>
        <v>0</v>
      </c>
      <c r="J408" s="36">
        <f>SUMIFS(СВЦЭМ!$L$40:$L$783,СВЦЭМ!$A$40:$A$783,$A408,СВЦЭМ!$B$39:$B$782,J$401)+'СЕТ СН'!$F$13</f>
        <v>0</v>
      </c>
      <c r="K408" s="36">
        <f>SUMIFS(СВЦЭМ!$L$40:$L$783,СВЦЭМ!$A$40:$A$783,$A408,СВЦЭМ!$B$39:$B$782,K$401)+'СЕТ СН'!$F$13</f>
        <v>0</v>
      </c>
      <c r="L408" s="36">
        <f>SUMIFS(СВЦЭМ!$L$40:$L$783,СВЦЭМ!$A$40:$A$783,$A408,СВЦЭМ!$B$39:$B$782,L$401)+'СЕТ СН'!$F$13</f>
        <v>0</v>
      </c>
      <c r="M408" s="36">
        <f>SUMIFS(СВЦЭМ!$L$40:$L$783,СВЦЭМ!$A$40:$A$783,$A408,СВЦЭМ!$B$39:$B$782,M$401)+'СЕТ СН'!$F$13</f>
        <v>0</v>
      </c>
      <c r="N408" s="36">
        <f>SUMIFS(СВЦЭМ!$L$40:$L$783,СВЦЭМ!$A$40:$A$783,$A408,СВЦЭМ!$B$39:$B$782,N$401)+'СЕТ СН'!$F$13</f>
        <v>0</v>
      </c>
      <c r="O408" s="36">
        <f>SUMIFS(СВЦЭМ!$L$40:$L$783,СВЦЭМ!$A$40:$A$783,$A408,СВЦЭМ!$B$39:$B$782,O$401)+'СЕТ СН'!$F$13</f>
        <v>0</v>
      </c>
      <c r="P408" s="36">
        <f>SUMIFS(СВЦЭМ!$L$40:$L$783,СВЦЭМ!$A$40:$A$783,$A408,СВЦЭМ!$B$39:$B$782,P$401)+'СЕТ СН'!$F$13</f>
        <v>0</v>
      </c>
      <c r="Q408" s="36">
        <f>SUMIFS(СВЦЭМ!$L$40:$L$783,СВЦЭМ!$A$40:$A$783,$A408,СВЦЭМ!$B$39:$B$782,Q$401)+'СЕТ СН'!$F$13</f>
        <v>0</v>
      </c>
      <c r="R408" s="36">
        <f>SUMIFS(СВЦЭМ!$L$40:$L$783,СВЦЭМ!$A$40:$A$783,$A408,СВЦЭМ!$B$39:$B$782,R$401)+'СЕТ СН'!$F$13</f>
        <v>0</v>
      </c>
      <c r="S408" s="36">
        <f>SUMIFS(СВЦЭМ!$L$40:$L$783,СВЦЭМ!$A$40:$A$783,$A408,СВЦЭМ!$B$39:$B$782,S$401)+'СЕТ СН'!$F$13</f>
        <v>0</v>
      </c>
      <c r="T408" s="36">
        <f>SUMIFS(СВЦЭМ!$L$40:$L$783,СВЦЭМ!$A$40:$A$783,$A408,СВЦЭМ!$B$39:$B$782,T$401)+'СЕТ СН'!$F$13</f>
        <v>0</v>
      </c>
      <c r="U408" s="36">
        <f>SUMIFS(СВЦЭМ!$L$40:$L$783,СВЦЭМ!$A$40:$A$783,$A408,СВЦЭМ!$B$39:$B$782,U$401)+'СЕТ СН'!$F$13</f>
        <v>0</v>
      </c>
      <c r="V408" s="36">
        <f>SUMIFS(СВЦЭМ!$L$40:$L$783,СВЦЭМ!$A$40:$A$783,$A408,СВЦЭМ!$B$39:$B$782,V$401)+'СЕТ СН'!$F$13</f>
        <v>0</v>
      </c>
      <c r="W408" s="36">
        <f>SUMIFS(СВЦЭМ!$L$40:$L$783,СВЦЭМ!$A$40:$A$783,$A408,СВЦЭМ!$B$39:$B$782,W$401)+'СЕТ СН'!$F$13</f>
        <v>0</v>
      </c>
      <c r="X408" s="36">
        <f>SUMIFS(СВЦЭМ!$L$40:$L$783,СВЦЭМ!$A$40:$A$783,$A408,СВЦЭМ!$B$39:$B$782,X$401)+'СЕТ СН'!$F$13</f>
        <v>0</v>
      </c>
      <c r="Y408" s="36">
        <f>SUMIFS(СВЦЭМ!$L$40:$L$783,СВЦЭМ!$A$40:$A$783,$A408,СВЦЭМ!$B$39:$B$782,Y$401)+'СЕТ СН'!$F$13</f>
        <v>0</v>
      </c>
    </row>
    <row r="409" spans="1:27" ht="15.75" hidden="1" x14ac:dyDescent="0.2">
      <c r="A409" s="35">
        <f t="shared" si="11"/>
        <v>44993</v>
      </c>
      <c r="B409" s="36">
        <f>SUMIFS(СВЦЭМ!$L$40:$L$783,СВЦЭМ!$A$40:$A$783,$A409,СВЦЭМ!$B$39:$B$782,B$401)+'СЕТ СН'!$F$13</f>
        <v>0</v>
      </c>
      <c r="C409" s="36">
        <f>SUMIFS(СВЦЭМ!$L$40:$L$783,СВЦЭМ!$A$40:$A$783,$A409,СВЦЭМ!$B$39:$B$782,C$401)+'СЕТ СН'!$F$13</f>
        <v>0</v>
      </c>
      <c r="D409" s="36">
        <f>SUMIFS(СВЦЭМ!$L$40:$L$783,СВЦЭМ!$A$40:$A$783,$A409,СВЦЭМ!$B$39:$B$782,D$401)+'СЕТ СН'!$F$13</f>
        <v>0</v>
      </c>
      <c r="E409" s="36">
        <f>SUMIFS(СВЦЭМ!$L$40:$L$783,СВЦЭМ!$A$40:$A$783,$A409,СВЦЭМ!$B$39:$B$782,E$401)+'СЕТ СН'!$F$13</f>
        <v>0</v>
      </c>
      <c r="F409" s="36">
        <f>SUMIFS(СВЦЭМ!$L$40:$L$783,СВЦЭМ!$A$40:$A$783,$A409,СВЦЭМ!$B$39:$B$782,F$401)+'СЕТ СН'!$F$13</f>
        <v>0</v>
      </c>
      <c r="G409" s="36">
        <f>SUMIFS(СВЦЭМ!$L$40:$L$783,СВЦЭМ!$A$40:$A$783,$A409,СВЦЭМ!$B$39:$B$782,G$401)+'СЕТ СН'!$F$13</f>
        <v>0</v>
      </c>
      <c r="H409" s="36">
        <f>SUMIFS(СВЦЭМ!$L$40:$L$783,СВЦЭМ!$A$40:$A$783,$A409,СВЦЭМ!$B$39:$B$782,H$401)+'СЕТ СН'!$F$13</f>
        <v>0</v>
      </c>
      <c r="I409" s="36">
        <f>SUMIFS(СВЦЭМ!$L$40:$L$783,СВЦЭМ!$A$40:$A$783,$A409,СВЦЭМ!$B$39:$B$782,I$401)+'СЕТ СН'!$F$13</f>
        <v>0</v>
      </c>
      <c r="J409" s="36">
        <f>SUMIFS(СВЦЭМ!$L$40:$L$783,СВЦЭМ!$A$40:$A$783,$A409,СВЦЭМ!$B$39:$B$782,J$401)+'СЕТ СН'!$F$13</f>
        <v>0</v>
      </c>
      <c r="K409" s="36">
        <f>SUMIFS(СВЦЭМ!$L$40:$L$783,СВЦЭМ!$A$40:$A$783,$A409,СВЦЭМ!$B$39:$B$782,K$401)+'СЕТ СН'!$F$13</f>
        <v>0</v>
      </c>
      <c r="L409" s="36">
        <f>SUMIFS(СВЦЭМ!$L$40:$L$783,СВЦЭМ!$A$40:$A$783,$A409,СВЦЭМ!$B$39:$B$782,L$401)+'СЕТ СН'!$F$13</f>
        <v>0</v>
      </c>
      <c r="M409" s="36">
        <f>SUMIFS(СВЦЭМ!$L$40:$L$783,СВЦЭМ!$A$40:$A$783,$A409,СВЦЭМ!$B$39:$B$782,M$401)+'СЕТ СН'!$F$13</f>
        <v>0</v>
      </c>
      <c r="N409" s="36">
        <f>SUMIFS(СВЦЭМ!$L$40:$L$783,СВЦЭМ!$A$40:$A$783,$A409,СВЦЭМ!$B$39:$B$782,N$401)+'СЕТ СН'!$F$13</f>
        <v>0</v>
      </c>
      <c r="O409" s="36">
        <f>SUMIFS(СВЦЭМ!$L$40:$L$783,СВЦЭМ!$A$40:$A$783,$A409,СВЦЭМ!$B$39:$B$782,O$401)+'СЕТ СН'!$F$13</f>
        <v>0</v>
      </c>
      <c r="P409" s="36">
        <f>SUMIFS(СВЦЭМ!$L$40:$L$783,СВЦЭМ!$A$40:$A$783,$A409,СВЦЭМ!$B$39:$B$782,P$401)+'СЕТ СН'!$F$13</f>
        <v>0</v>
      </c>
      <c r="Q409" s="36">
        <f>SUMIFS(СВЦЭМ!$L$40:$L$783,СВЦЭМ!$A$40:$A$783,$A409,СВЦЭМ!$B$39:$B$782,Q$401)+'СЕТ СН'!$F$13</f>
        <v>0</v>
      </c>
      <c r="R409" s="36">
        <f>SUMIFS(СВЦЭМ!$L$40:$L$783,СВЦЭМ!$A$40:$A$783,$A409,СВЦЭМ!$B$39:$B$782,R$401)+'СЕТ СН'!$F$13</f>
        <v>0</v>
      </c>
      <c r="S409" s="36">
        <f>SUMIFS(СВЦЭМ!$L$40:$L$783,СВЦЭМ!$A$40:$A$783,$A409,СВЦЭМ!$B$39:$B$782,S$401)+'СЕТ СН'!$F$13</f>
        <v>0</v>
      </c>
      <c r="T409" s="36">
        <f>SUMIFS(СВЦЭМ!$L$40:$L$783,СВЦЭМ!$A$40:$A$783,$A409,СВЦЭМ!$B$39:$B$782,T$401)+'СЕТ СН'!$F$13</f>
        <v>0</v>
      </c>
      <c r="U409" s="36">
        <f>SUMIFS(СВЦЭМ!$L$40:$L$783,СВЦЭМ!$A$40:$A$783,$A409,СВЦЭМ!$B$39:$B$782,U$401)+'СЕТ СН'!$F$13</f>
        <v>0</v>
      </c>
      <c r="V409" s="36">
        <f>SUMIFS(СВЦЭМ!$L$40:$L$783,СВЦЭМ!$A$40:$A$783,$A409,СВЦЭМ!$B$39:$B$782,V$401)+'СЕТ СН'!$F$13</f>
        <v>0</v>
      </c>
      <c r="W409" s="36">
        <f>SUMIFS(СВЦЭМ!$L$40:$L$783,СВЦЭМ!$A$40:$A$783,$A409,СВЦЭМ!$B$39:$B$782,W$401)+'СЕТ СН'!$F$13</f>
        <v>0</v>
      </c>
      <c r="X409" s="36">
        <f>SUMIFS(СВЦЭМ!$L$40:$L$783,СВЦЭМ!$A$40:$A$783,$A409,СВЦЭМ!$B$39:$B$782,X$401)+'СЕТ СН'!$F$13</f>
        <v>0</v>
      </c>
      <c r="Y409" s="36">
        <f>SUMIFS(СВЦЭМ!$L$40:$L$783,СВЦЭМ!$A$40:$A$783,$A409,СВЦЭМ!$B$39:$B$782,Y$401)+'СЕТ СН'!$F$13</f>
        <v>0</v>
      </c>
    </row>
    <row r="410" spans="1:27" ht="15.75" hidden="1" x14ac:dyDescent="0.2">
      <c r="A410" s="35">
        <f t="shared" si="11"/>
        <v>44994</v>
      </c>
      <c r="B410" s="36">
        <f>SUMIFS(СВЦЭМ!$L$40:$L$783,СВЦЭМ!$A$40:$A$783,$A410,СВЦЭМ!$B$39:$B$782,B$401)+'СЕТ СН'!$F$13</f>
        <v>0</v>
      </c>
      <c r="C410" s="36">
        <f>SUMIFS(СВЦЭМ!$L$40:$L$783,СВЦЭМ!$A$40:$A$783,$A410,СВЦЭМ!$B$39:$B$782,C$401)+'СЕТ СН'!$F$13</f>
        <v>0</v>
      </c>
      <c r="D410" s="36">
        <f>SUMIFS(СВЦЭМ!$L$40:$L$783,СВЦЭМ!$A$40:$A$783,$A410,СВЦЭМ!$B$39:$B$782,D$401)+'СЕТ СН'!$F$13</f>
        <v>0</v>
      </c>
      <c r="E410" s="36">
        <f>SUMIFS(СВЦЭМ!$L$40:$L$783,СВЦЭМ!$A$40:$A$783,$A410,СВЦЭМ!$B$39:$B$782,E$401)+'СЕТ СН'!$F$13</f>
        <v>0</v>
      </c>
      <c r="F410" s="36">
        <f>SUMIFS(СВЦЭМ!$L$40:$L$783,СВЦЭМ!$A$40:$A$783,$A410,СВЦЭМ!$B$39:$B$782,F$401)+'СЕТ СН'!$F$13</f>
        <v>0</v>
      </c>
      <c r="G410" s="36">
        <f>SUMIFS(СВЦЭМ!$L$40:$L$783,СВЦЭМ!$A$40:$A$783,$A410,СВЦЭМ!$B$39:$B$782,G$401)+'СЕТ СН'!$F$13</f>
        <v>0</v>
      </c>
      <c r="H410" s="36">
        <f>SUMIFS(СВЦЭМ!$L$40:$L$783,СВЦЭМ!$A$40:$A$783,$A410,СВЦЭМ!$B$39:$B$782,H$401)+'СЕТ СН'!$F$13</f>
        <v>0</v>
      </c>
      <c r="I410" s="36">
        <f>SUMIFS(СВЦЭМ!$L$40:$L$783,СВЦЭМ!$A$40:$A$783,$A410,СВЦЭМ!$B$39:$B$782,I$401)+'СЕТ СН'!$F$13</f>
        <v>0</v>
      </c>
      <c r="J410" s="36">
        <f>SUMIFS(СВЦЭМ!$L$40:$L$783,СВЦЭМ!$A$40:$A$783,$A410,СВЦЭМ!$B$39:$B$782,J$401)+'СЕТ СН'!$F$13</f>
        <v>0</v>
      </c>
      <c r="K410" s="36">
        <f>SUMIFS(СВЦЭМ!$L$40:$L$783,СВЦЭМ!$A$40:$A$783,$A410,СВЦЭМ!$B$39:$B$782,K$401)+'СЕТ СН'!$F$13</f>
        <v>0</v>
      </c>
      <c r="L410" s="36">
        <f>SUMIFS(СВЦЭМ!$L$40:$L$783,СВЦЭМ!$A$40:$A$783,$A410,СВЦЭМ!$B$39:$B$782,L$401)+'СЕТ СН'!$F$13</f>
        <v>0</v>
      </c>
      <c r="M410" s="36">
        <f>SUMIFS(СВЦЭМ!$L$40:$L$783,СВЦЭМ!$A$40:$A$783,$A410,СВЦЭМ!$B$39:$B$782,M$401)+'СЕТ СН'!$F$13</f>
        <v>0</v>
      </c>
      <c r="N410" s="36">
        <f>SUMIFS(СВЦЭМ!$L$40:$L$783,СВЦЭМ!$A$40:$A$783,$A410,СВЦЭМ!$B$39:$B$782,N$401)+'СЕТ СН'!$F$13</f>
        <v>0</v>
      </c>
      <c r="O410" s="36">
        <f>SUMIFS(СВЦЭМ!$L$40:$L$783,СВЦЭМ!$A$40:$A$783,$A410,СВЦЭМ!$B$39:$B$782,O$401)+'СЕТ СН'!$F$13</f>
        <v>0</v>
      </c>
      <c r="P410" s="36">
        <f>SUMIFS(СВЦЭМ!$L$40:$L$783,СВЦЭМ!$A$40:$A$783,$A410,СВЦЭМ!$B$39:$B$782,P$401)+'СЕТ СН'!$F$13</f>
        <v>0</v>
      </c>
      <c r="Q410" s="36">
        <f>SUMIFS(СВЦЭМ!$L$40:$L$783,СВЦЭМ!$A$40:$A$783,$A410,СВЦЭМ!$B$39:$B$782,Q$401)+'СЕТ СН'!$F$13</f>
        <v>0</v>
      </c>
      <c r="R410" s="36">
        <f>SUMIFS(СВЦЭМ!$L$40:$L$783,СВЦЭМ!$A$40:$A$783,$A410,СВЦЭМ!$B$39:$B$782,R$401)+'СЕТ СН'!$F$13</f>
        <v>0</v>
      </c>
      <c r="S410" s="36">
        <f>SUMIFS(СВЦЭМ!$L$40:$L$783,СВЦЭМ!$A$40:$A$783,$A410,СВЦЭМ!$B$39:$B$782,S$401)+'СЕТ СН'!$F$13</f>
        <v>0</v>
      </c>
      <c r="T410" s="36">
        <f>SUMIFS(СВЦЭМ!$L$40:$L$783,СВЦЭМ!$A$40:$A$783,$A410,СВЦЭМ!$B$39:$B$782,T$401)+'СЕТ СН'!$F$13</f>
        <v>0</v>
      </c>
      <c r="U410" s="36">
        <f>SUMIFS(СВЦЭМ!$L$40:$L$783,СВЦЭМ!$A$40:$A$783,$A410,СВЦЭМ!$B$39:$B$782,U$401)+'СЕТ СН'!$F$13</f>
        <v>0</v>
      </c>
      <c r="V410" s="36">
        <f>SUMIFS(СВЦЭМ!$L$40:$L$783,СВЦЭМ!$A$40:$A$783,$A410,СВЦЭМ!$B$39:$B$782,V$401)+'СЕТ СН'!$F$13</f>
        <v>0</v>
      </c>
      <c r="W410" s="36">
        <f>SUMIFS(СВЦЭМ!$L$40:$L$783,СВЦЭМ!$A$40:$A$783,$A410,СВЦЭМ!$B$39:$B$782,W$401)+'СЕТ СН'!$F$13</f>
        <v>0</v>
      </c>
      <c r="X410" s="36">
        <f>SUMIFS(СВЦЭМ!$L$40:$L$783,СВЦЭМ!$A$40:$A$783,$A410,СВЦЭМ!$B$39:$B$782,X$401)+'СЕТ СН'!$F$13</f>
        <v>0</v>
      </c>
      <c r="Y410" s="36">
        <f>SUMIFS(СВЦЭМ!$L$40:$L$783,СВЦЭМ!$A$40:$A$783,$A410,СВЦЭМ!$B$39:$B$782,Y$401)+'СЕТ СН'!$F$13</f>
        <v>0</v>
      </c>
    </row>
    <row r="411" spans="1:27" ht="15.75" hidden="1" x14ac:dyDescent="0.2">
      <c r="A411" s="35">
        <f t="shared" si="11"/>
        <v>44995</v>
      </c>
      <c r="B411" s="36">
        <f>SUMIFS(СВЦЭМ!$L$40:$L$783,СВЦЭМ!$A$40:$A$783,$A411,СВЦЭМ!$B$39:$B$782,B$401)+'СЕТ СН'!$F$13</f>
        <v>0</v>
      </c>
      <c r="C411" s="36">
        <f>SUMIFS(СВЦЭМ!$L$40:$L$783,СВЦЭМ!$A$40:$A$783,$A411,СВЦЭМ!$B$39:$B$782,C$401)+'СЕТ СН'!$F$13</f>
        <v>0</v>
      </c>
      <c r="D411" s="36">
        <f>SUMIFS(СВЦЭМ!$L$40:$L$783,СВЦЭМ!$A$40:$A$783,$A411,СВЦЭМ!$B$39:$B$782,D$401)+'СЕТ СН'!$F$13</f>
        <v>0</v>
      </c>
      <c r="E411" s="36">
        <f>SUMIFS(СВЦЭМ!$L$40:$L$783,СВЦЭМ!$A$40:$A$783,$A411,СВЦЭМ!$B$39:$B$782,E$401)+'СЕТ СН'!$F$13</f>
        <v>0</v>
      </c>
      <c r="F411" s="36">
        <f>SUMIFS(СВЦЭМ!$L$40:$L$783,СВЦЭМ!$A$40:$A$783,$A411,СВЦЭМ!$B$39:$B$782,F$401)+'СЕТ СН'!$F$13</f>
        <v>0</v>
      </c>
      <c r="G411" s="36">
        <f>SUMIFS(СВЦЭМ!$L$40:$L$783,СВЦЭМ!$A$40:$A$783,$A411,СВЦЭМ!$B$39:$B$782,G$401)+'СЕТ СН'!$F$13</f>
        <v>0</v>
      </c>
      <c r="H411" s="36">
        <f>SUMIFS(СВЦЭМ!$L$40:$L$783,СВЦЭМ!$A$40:$A$783,$A411,СВЦЭМ!$B$39:$B$782,H$401)+'СЕТ СН'!$F$13</f>
        <v>0</v>
      </c>
      <c r="I411" s="36">
        <f>SUMIFS(СВЦЭМ!$L$40:$L$783,СВЦЭМ!$A$40:$A$783,$A411,СВЦЭМ!$B$39:$B$782,I$401)+'СЕТ СН'!$F$13</f>
        <v>0</v>
      </c>
      <c r="J411" s="36">
        <f>SUMIFS(СВЦЭМ!$L$40:$L$783,СВЦЭМ!$A$40:$A$783,$A411,СВЦЭМ!$B$39:$B$782,J$401)+'СЕТ СН'!$F$13</f>
        <v>0</v>
      </c>
      <c r="K411" s="36">
        <f>SUMIFS(СВЦЭМ!$L$40:$L$783,СВЦЭМ!$A$40:$A$783,$A411,СВЦЭМ!$B$39:$B$782,K$401)+'СЕТ СН'!$F$13</f>
        <v>0</v>
      </c>
      <c r="L411" s="36">
        <f>SUMIFS(СВЦЭМ!$L$40:$L$783,СВЦЭМ!$A$40:$A$783,$A411,СВЦЭМ!$B$39:$B$782,L$401)+'СЕТ СН'!$F$13</f>
        <v>0</v>
      </c>
      <c r="M411" s="36">
        <f>SUMIFS(СВЦЭМ!$L$40:$L$783,СВЦЭМ!$A$40:$A$783,$A411,СВЦЭМ!$B$39:$B$782,M$401)+'СЕТ СН'!$F$13</f>
        <v>0</v>
      </c>
      <c r="N411" s="36">
        <f>SUMIFS(СВЦЭМ!$L$40:$L$783,СВЦЭМ!$A$40:$A$783,$A411,СВЦЭМ!$B$39:$B$782,N$401)+'СЕТ СН'!$F$13</f>
        <v>0</v>
      </c>
      <c r="O411" s="36">
        <f>SUMIFS(СВЦЭМ!$L$40:$L$783,СВЦЭМ!$A$40:$A$783,$A411,СВЦЭМ!$B$39:$B$782,O$401)+'СЕТ СН'!$F$13</f>
        <v>0</v>
      </c>
      <c r="P411" s="36">
        <f>SUMIFS(СВЦЭМ!$L$40:$L$783,СВЦЭМ!$A$40:$A$783,$A411,СВЦЭМ!$B$39:$B$782,P$401)+'СЕТ СН'!$F$13</f>
        <v>0</v>
      </c>
      <c r="Q411" s="36">
        <f>SUMIFS(СВЦЭМ!$L$40:$L$783,СВЦЭМ!$A$40:$A$783,$A411,СВЦЭМ!$B$39:$B$782,Q$401)+'СЕТ СН'!$F$13</f>
        <v>0</v>
      </c>
      <c r="R411" s="36">
        <f>SUMIFS(СВЦЭМ!$L$40:$L$783,СВЦЭМ!$A$40:$A$783,$A411,СВЦЭМ!$B$39:$B$782,R$401)+'СЕТ СН'!$F$13</f>
        <v>0</v>
      </c>
      <c r="S411" s="36">
        <f>SUMIFS(СВЦЭМ!$L$40:$L$783,СВЦЭМ!$A$40:$A$783,$A411,СВЦЭМ!$B$39:$B$782,S$401)+'СЕТ СН'!$F$13</f>
        <v>0</v>
      </c>
      <c r="T411" s="36">
        <f>SUMIFS(СВЦЭМ!$L$40:$L$783,СВЦЭМ!$A$40:$A$783,$A411,СВЦЭМ!$B$39:$B$782,T$401)+'СЕТ СН'!$F$13</f>
        <v>0</v>
      </c>
      <c r="U411" s="36">
        <f>SUMIFS(СВЦЭМ!$L$40:$L$783,СВЦЭМ!$A$40:$A$783,$A411,СВЦЭМ!$B$39:$B$782,U$401)+'СЕТ СН'!$F$13</f>
        <v>0</v>
      </c>
      <c r="V411" s="36">
        <f>SUMIFS(СВЦЭМ!$L$40:$L$783,СВЦЭМ!$A$40:$A$783,$A411,СВЦЭМ!$B$39:$B$782,V$401)+'СЕТ СН'!$F$13</f>
        <v>0</v>
      </c>
      <c r="W411" s="36">
        <f>SUMIFS(СВЦЭМ!$L$40:$L$783,СВЦЭМ!$A$40:$A$783,$A411,СВЦЭМ!$B$39:$B$782,W$401)+'СЕТ СН'!$F$13</f>
        <v>0</v>
      </c>
      <c r="X411" s="36">
        <f>SUMIFS(СВЦЭМ!$L$40:$L$783,СВЦЭМ!$A$40:$A$783,$A411,СВЦЭМ!$B$39:$B$782,X$401)+'СЕТ СН'!$F$13</f>
        <v>0</v>
      </c>
      <c r="Y411" s="36">
        <f>SUMIFS(СВЦЭМ!$L$40:$L$783,СВЦЭМ!$A$40:$A$783,$A411,СВЦЭМ!$B$39:$B$782,Y$401)+'СЕТ СН'!$F$13</f>
        <v>0</v>
      </c>
    </row>
    <row r="412" spans="1:27" ht="15.75" hidden="1" x14ac:dyDescent="0.2">
      <c r="A412" s="35">
        <f t="shared" si="11"/>
        <v>44996</v>
      </c>
      <c r="B412" s="36">
        <f>SUMIFS(СВЦЭМ!$L$40:$L$783,СВЦЭМ!$A$40:$A$783,$A412,СВЦЭМ!$B$39:$B$782,B$401)+'СЕТ СН'!$F$13</f>
        <v>0</v>
      </c>
      <c r="C412" s="36">
        <f>SUMIFS(СВЦЭМ!$L$40:$L$783,СВЦЭМ!$A$40:$A$783,$A412,СВЦЭМ!$B$39:$B$782,C$401)+'СЕТ СН'!$F$13</f>
        <v>0</v>
      </c>
      <c r="D412" s="36">
        <f>SUMIFS(СВЦЭМ!$L$40:$L$783,СВЦЭМ!$A$40:$A$783,$A412,СВЦЭМ!$B$39:$B$782,D$401)+'СЕТ СН'!$F$13</f>
        <v>0</v>
      </c>
      <c r="E412" s="36">
        <f>SUMIFS(СВЦЭМ!$L$40:$L$783,СВЦЭМ!$A$40:$A$783,$A412,СВЦЭМ!$B$39:$B$782,E$401)+'СЕТ СН'!$F$13</f>
        <v>0</v>
      </c>
      <c r="F412" s="36">
        <f>SUMIFS(СВЦЭМ!$L$40:$L$783,СВЦЭМ!$A$40:$A$783,$A412,СВЦЭМ!$B$39:$B$782,F$401)+'СЕТ СН'!$F$13</f>
        <v>0</v>
      </c>
      <c r="G412" s="36">
        <f>SUMIFS(СВЦЭМ!$L$40:$L$783,СВЦЭМ!$A$40:$A$783,$A412,СВЦЭМ!$B$39:$B$782,G$401)+'СЕТ СН'!$F$13</f>
        <v>0</v>
      </c>
      <c r="H412" s="36">
        <f>SUMIFS(СВЦЭМ!$L$40:$L$783,СВЦЭМ!$A$40:$A$783,$A412,СВЦЭМ!$B$39:$B$782,H$401)+'СЕТ СН'!$F$13</f>
        <v>0</v>
      </c>
      <c r="I412" s="36">
        <f>SUMIFS(СВЦЭМ!$L$40:$L$783,СВЦЭМ!$A$40:$A$783,$A412,СВЦЭМ!$B$39:$B$782,I$401)+'СЕТ СН'!$F$13</f>
        <v>0</v>
      </c>
      <c r="J412" s="36">
        <f>SUMIFS(СВЦЭМ!$L$40:$L$783,СВЦЭМ!$A$40:$A$783,$A412,СВЦЭМ!$B$39:$B$782,J$401)+'СЕТ СН'!$F$13</f>
        <v>0</v>
      </c>
      <c r="K412" s="36">
        <f>SUMIFS(СВЦЭМ!$L$40:$L$783,СВЦЭМ!$A$40:$A$783,$A412,СВЦЭМ!$B$39:$B$782,K$401)+'СЕТ СН'!$F$13</f>
        <v>0</v>
      </c>
      <c r="L412" s="36">
        <f>SUMIFS(СВЦЭМ!$L$40:$L$783,СВЦЭМ!$A$40:$A$783,$A412,СВЦЭМ!$B$39:$B$782,L$401)+'СЕТ СН'!$F$13</f>
        <v>0</v>
      </c>
      <c r="M412" s="36">
        <f>SUMIFS(СВЦЭМ!$L$40:$L$783,СВЦЭМ!$A$40:$A$783,$A412,СВЦЭМ!$B$39:$B$782,M$401)+'СЕТ СН'!$F$13</f>
        <v>0</v>
      </c>
      <c r="N412" s="36">
        <f>SUMIFS(СВЦЭМ!$L$40:$L$783,СВЦЭМ!$A$40:$A$783,$A412,СВЦЭМ!$B$39:$B$782,N$401)+'СЕТ СН'!$F$13</f>
        <v>0</v>
      </c>
      <c r="O412" s="36">
        <f>SUMIFS(СВЦЭМ!$L$40:$L$783,СВЦЭМ!$A$40:$A$783,$A412,СВЦЭМ!$B$39:$B$782,O$401)+'СЕТ СН'!$F$13</f>
        <v>0</v>
      </c>
      <c r="P412" s="36">
        <f>SUMIFS(СВЦЭМ!$L$40:$L$783,СВЦЭМ!$A$40:$A$783,$A412,СВЦЭМ!$B$39:$B$782,P$401)+'СЕТ СН'!$F$13</f>
        <v>0</v>
      </c>
      <c r="Q412" s="36">
        <f>SUMIFS(СВЦЭМ!$L$40:$L$783,СВЦЭМ!$A$40:$A$783,$A412,СВЦЭМ!$B$39:$B$782,Q$401)+'СЕТ СН'!$F$13</f>
        <v>0</v>
      </c>
      <c r="R412" s="36">
        <f>SUMIFS(СВЦЭМ!$L$40:$L$783,СВЦЭМ!$A$40:$A$783,$A412,СВЦЭМ!$B$39:$B$782,R$401)+'СЕТ СН'!$F$13</f>
        <v>0</v>
      </c>
      <c r="S412" s="36">
        <f>SUMIFS(СВЦЭМ!$L$40:$L$783,СВЦЭМ!$A$40:$A$783,$A412,СВЦЭМ!$B$39:$B$782,S$401)+'СЕТ СН'!$F$13</f>
        <v>0</v>
      </c>
      <c r="T412" s="36">
        <f>SUMIFS(СВЦЭМ!$L$40:$L$783,СВЦЭМ!$A$40:$A$783,$A412,СВЦЭМ!$B$39:$B$782,T$401)+'СЕТ СН'!$F$13</f>
        <v>0</v>
      </c>
      <c r="U412" s="36">
        <f>SUMIFS(СВЦЭМ!$L$40:$L$783,СВЦЭМ!$A$40:$A$783,$A412,СВЦЭМ!$B$39:$B$782,U$401)+'СЕТ СН'!$F$13</f>
        <v>0</v>
      </c>
      <c r="V412" s="36">
        <f>SUMIFS(СВЦЭМ!$L$40:$L$783,СВЦЭМ!$A$40:$A$783,$A412,СВЦЭМ!$B$39:$B$782,V$401)+'СЕТ СН'!$F$13</f>
        <v>0</v>
      </c>
      <c r="W412" s="36">
        <f>SUMIFS(СВЦЭМ!$L$40:$L$783,СВЦЭМ!$A$40:$A$783,$A412,СВЦЭМ!$B$39:$B$782,W$401)+'СЕТ СН'!$F$13</f>
        <v>0</v>
      </c>
      <c r="X412" s="36">
        <f>SUMIFS(СВЦЭМ!$L$40:$L$783,СВЦЭМ!$A$40:$A$783,$A412,СВЦЭМ!$B$39:$B$782,X$401)+'СЕТ СН'!$F$13</f>
        <v>0</v>
      </c>
      <c r="Y412" s="36">
        <f>SUMIFS(СВЦЭМ!$L$40:$L$783,СВЦЭМ!$A$40:$A$783,$A412,СВЦЭМ!$B$39:$B$782,Y$401)+'СЕТ СН'!$F$13</f>
        <v>0</v>
      </c>
    </row>
    <row r="413" spans="1:27" ht="15.75" hidden="1" x14ac:dyDescent="0.2">
      <c r="A413" s="35">
        <f t="shared" si="11"/>
        <v>44997</v>
      </c>
      <c r="B413" s="36">
        <f>SUMIFS(СВЦЭМ!$L$40:$L$783,СВЦЭМ!$A$40:$A$783,$A413,СВЦЭМ!$B$39:$B$782,B$401)+'СЕТ СН'!$F$13</f>
        <v>0</v>
      </c>
      <c r="C413" s="36">
        <f>SUMIFS(СВЦЭМ!$L$40:$L$783,СВЦЭМ!$A$40:$A$783,$A413,СВЦЭМ!$B$39:$B$782,C$401)+'СЕТ СН'!$F$13</f>
        <v>0</v>
      </c>
      <c r="D413" s="36">
        <f>SUMIFS(СВЦЭМ!$L$40:$L$783,СВЦЭМ!$A$40:$A$783,$A413,СВЦЭМ!$B$39:$B$782,D$401)+'СЕТ СН'!$F$13</f>
        <v>0</v>
      </c>
      <c r="E413" s="36">
        <f>SUMIFS(СВЦЭМ!$L$40:$L$783,СВЦЭМ!$A$40:$A$783,$A413,СВЦЭМ!$B$39:$B$782,E$401)+'СЕТ СН'!$F$13</f>
        <v>0</v>
      </c>
      <c r="F413" s="36">
        <f>SUMIFS(СВЦЭМ!$L$40:$L$783,СВЦЭМ!$A$40:$A$783,$A413,СВЦЭМ!$B$39:$B$782,F$401)+'СЕТ СН'!$F$13</f>
        <v>0</v>
      </c>
      <c r="G413" s="36">
        <f>SUMIFS(СВЦЭМ!$L$40:$L$783,СВЦЭМ!$A$40:$A$783,$A413,СВЦЭМ!$B$39:$B$782,G$401)+'СЕТ СН'!$F$13</f>
        <v>0</v>
      </c>
      <c r="H413" s="36">
        <f>SUMIFS(СВЦЭМ!$L$40:$L$783,СВЦЭМ!$A$40:$A$783,$A413,СВЦЭМ!$B$39:$B$782,H$401)+'СЕТ СН'!$F$13</f>
        <v>0</v>
      </c>
      <c r="I413" s="36">
        <f>SUMIFS(СВЦЭМ!$L$40:$L$783,СВЦЭМ!$A$40:$A$783,$A413,СВЦЭМ!$B$39:$B$782,I$401)+'СЕТ СН'!$F$13</f>
        <v>0</v>
      </c>
      <c r="J413" s="36">
        <f>SUMIFS(СВЦЭМ!$L$40:$L$783,СВЦЭМ!$A$40:$A$783,$A413,СВЦЭМ!$B$39:$B$782,J$401)+'СЕТ СН'!$F$13</f>
        <v>0</v>
      </c>
      <c r="K413" s="36">
        <f>SUMIFS(СВЦЭМ!$L$40:$L$783,СВЦЭМ!$A$40:$A$783,$A413,СВЦЭМ!$B$39:$B$782,K$401)+'СЕТ СН'!$F$13</f>
        <v>0</v>
      </c>
      <c r="L413" s="36">
        <f>SUMIFS(СВЦЭМ!$L$40:$L$783,СВЦЭМ!$A$40:$A$783,$A413,СВЦЭМ!$B$39:$B$782,L$401)+'СЕТ СН'!$F$13</f>
        <v>0</v>
      </c>
      <c r="M413" s="36">
        <f>SUMIFS(СВЦЭМ!$L$40:$L$783,СВЦЭМ!$A$40:$A$783,$A413,СВЦЭМ!$B$39:$B$782,M$401)+'СЕТ СН'!$F$13</f>
        <v>0</v>
      </c>
      <c r="N413" s="36">
        <f>SUMIFS(СВЦЭМ!$L$40:$L$783,СВЦЭМ!$A$40:$A$783,$A413,СВЦЭМ!$B$39:$B$782,N$401)+'СЕТ СН'!$F$13</f>
        <v>0</v>
      </c>
      <c r="O413" s="36">
        <f>SUMIFS(СВЦЭМ!$L$40:$L$783,СВЦЭМ!$A$40:$A$783,$A413,СВЦЭМ!$B$39:$B$782,O$401)+'СЕТ СН'!$F$13</f>
        <v>0</v>
      </c>
      <c r="P413" s="36">
        <f>SUMIFS(СВЦЭМ!$L$40:$L$783,СВЦЭМ!$A$40:$A$783,$A413,СВЦЭМ!$B$39:$B$782,P$401)+'СЕТ СН'!$F$13</f>
        <v>0</v>
      </c>
      <c r="Q413" s="36">
        <f>SUMIFS(СВЦЭМ!$L$40:$L$783,СВЦЭМ!$A$40:$A$783,$A413,СВЦЭМ!$B$39:$B$782,Q$401)+'СЕТ СН'!$F$13</f>
        <v>0</v>
      </c>
      <c r="R413" s="36">
        <f>SUMIFS(СВЦЭМ!$L$40:$L$783,СВЦЭМ!$A$40:$A$783,$A413,СВЦЭМ!$B$39:$B$782,R$401)+'СЕТ СН'!$F$13</f>
        <v>0</v>
      </c>
      <c r="S413" s="36">
        <f>SUMIFS(СВЦЭМ!$L$40:$L$783,СВЦЭМ!$A$40:$A$783,$A413,СВЦЭМ!$B$39:$B$782,S$401)+'СЕТ СН'!$F$13</f>
        <v>0</v>
      </c>
      <c r="T413" s="36">
        <f>SUMIFS(СВЦЭМ!$L$40:$L$783,СВЦЭМ!$A$40:$A$783,$A413,СВЦЭМ!$B$39:$B$782,T$401)+'СЕТ СН'!$F$13</f>
        <v>0</v>
      </c>
      <c r="U413" s="36">
        <f>SUMIFS(СВЦЭМ!$L$40:$L$783,СВЦЭМ!$A$40:$A$783,$A413,СВЦЭМ!$B$39:$B$782,U$401)+'СЕТ СН'!$F$13</f>
        <v>0</v>
      </c>
      <c r="V413" s="36">
        <f>SUMIFS(СВЦЭМ!$L$40:$L$783,СВЦЭМ!$A$40:$A$783,$A413,СВЦЭМ!$B$39:$B$782,V$401)+'СЕТ СН'!$F$13</f>
        <v>0</v>
      </c>
      <c r="W413" s="36">
        <f>SUMIFS(СВЦЭМ!$L$40:$L$783,СВЦЭМ!$A$40:$A$783,$A413,СВЦЭМ!$B$39:$B$782,W$401)+'СЕТ СН'!$F$13</f>
        <v>0</v>
      </c>
      <c r="X413" s="36">
        <f>SUMIFS(СВЦЭМ!$L$40:$L$783,СВЦЭМ!$A$40:$A$783,$A413,СВЦЭМ!$B$39:$B$782,X$401)+'СЕТ СН'!$F$13</f>
        <v>0</v>
      </c>
      <c r="Y413" s="36">
        <f>SUMIFS(СВЦЭМ!$L$40:$L$783,СВЦЭМ!$A$40:$A$783,$A413,СВЦЭМ!$B$39:$B$782,Y$401)+'СЕТ СН'!$F$13</f>
        <v>0</v>
      </c>
    </row>
    <row r="414" spans="1:27" ht="15.75" hidden="1" x14ac:dyDescent="0.2">
      <c r="A414" s="35">
        <f t="shared" si="11"/>
        <v>44998</v>
      </c>
      <c r="B414" s="36">
        <f>SUMIFS(СВЦЭМ!$L$40:$L$783,СВЦЭМ!$A$40:$A$783,$A414,СВЦЭМ!$B$39:$B$782,B$401)+'СЕТ СН'!$F$13</f>
        <v>0</v>
      </c>
      <c r="C414" s="36">
        <f>SUMIFS(СВЦЭМ!$L$40:$L$783,СВЦЭМ!$A$40:$A$783,$A414,СВЦЭМ!$B$39:$B$782,C$401)+'СЕТ СН'!$F$13</f>
        <v>0</v>
      </c>
      <c r="D414" s="36">
        <f>SUMIFS(СВЦЭМ!$L$40:$L$783,СВЦЭМ!$A$40:$A$783,$A414,СВЦЭМ!$B$39:$B$782,D$401)+'СЕТ СН'!$F$13</f>
        <v>0</v>
      </c>
      <c r="E414" s="36">
        <f>SUMIFS(СВЦЭМ!$L$40:$L$783,СВЦЭМ!$A$40:$A$783,$A414,СВЦЭМ!$B$39:$B$782,E$401)+'СЕТ СН'!$F$13</f>
        <v>0</v>
      </c>
      <c r="F414" s="36">
        <f>SUMIFS(СВЦЭМ!$L$40:$L$783,СВЦЭМ!$A$40:$A$783,$A414,СВЦЭМ!$B$39:$B$782,F$401)+'СЕТ СН'!$F$13</f>
        <v>0</v>
      </c>
      <c r="G414" s="36">
        <f>SUMIFS(СВЦЭМ!$L$40:$L$783,СВЦЭМ!$A$40:$A$783,$A414,СВЦЭМ!$B$39:$B$782,G$401)+'СЕТ СН'!$F$13</f>
        <v>0</v>
      </c>
      <c r="H414" s="36">
        <f>SUMIFS(СВЦЭМ!$L$40:$L$783,СВЦЭМ!$A$40:$A$783,$A414,СВЦЭМ!$B$39:$B$782,H$401)+'СЕТ СН'!$F$13</f>
        <v>0</v>
      </c>
      <c r="I414" s="36">
        <f>SUMIFS(СВЦЭМ!$L$40:$L$783,СВЦЭМ!$A$40:$A$783,$A414,СВЦЭМ!$B$39:$B$782,I$401)+'СЕТ СН'!$F$13</f>
        <v>0</v>
      </c>
      <c r="J414" s="36">
        <f>SUMIFS(СВЦЭМ!$L$40:$L$783,СВЦЭМ!$A$40:$A$783,$A414,СВЦЭМ!$B$39:$B$782,J$401)+'СЕТ СН'!$F$13</f>
        <v>0</v>
      </c>
      <c r="K414" s="36">
        <f>SUMIFS(СВЦЭМ!$L$40:$L$783,СВЦЭМ!$A$40:$A$783,$A414,СВЦЭМ!$B$39:$B$782,K$401)+'СЕТ СН'!$F$13</f>
        <v>0</v>
      </c>
      <c r="L414" s="36">
        <f>SUMIFS(СВЦЭМ!$L$40:$L$783,СВЦЭМ!$A$40:$A$783,$A414,СВЦЭМ!$B$39:$B$782,L$401)+'СЕТ СН'!$F$13</f>
        <v>0</v>
      </c>
      <c r="M414" s="36">
        <f>SUMIFS(СВЦЭМ!$L$40:$L$783,СВЦЭМ!$A$40:$A$783,$A414,СВЦЭМ!$B$39:$B$782,M$401)+'СЕТ СН'!$F$13</f>
        <v>0</v>
      </c>
      <c r="N414" s="36">
        <f>SUMIFS(СВЦЭМ!$L$40:$L$783,СВЦЭМ!$A$40:$A$783,$A414,СВЦЭМ!$B$39:$B$782,N$401)+'СЕТ СН'!$F$13</f>
        <v>0</v>
      </c>
      <c r="O414" s="36">
        <f>SUMIFS(СВЦЭМ!$L$40:$L$783,СВЦЭМ!$A$40:$A$783,$A414,СВЦЭМ!$B$39:$B$782,O$401)+'СЕТ СН'!$F$13</f>
        <v>0</v>
      </c>
      <c r="P414" s="36">
        <f>SUMIFS(СВЦЭМ!$L$40:$L$783,СВЦЭМ!$A$40:$A$783,$A414,СВЦЭМ!$B$39:$B$782,P$401)+'СЕТ СН'!$F$13</f>
        <v>0</v>
      </c>
      <c r="Q414" s="36">
        <f>SUMIFS(СВЦЭМ!$L$40:$L$783,СВЦЭМ!$A$40:$A$783,$A414,СВЦЭМ!$B$39:$B$782,Q$401)+'СЕТ СН'!$F$13</f>
        <v>0</v>
      </c>
      <c r="R414" s="36">
        <f>SUMIFS(СВЦЭМ!$L$40:$L$783,СВЦЭМ!$A$40:$A$783,$A414,СВЦЭМ!$B$39:$B$782,R$401)+'СЕТ СН'!$F$13</f>
        <v>0</v>
      </c>
      <c r="S414" s="36">
        <f>SUMIFS(СВЦЭМ!$L$40:$L$783,СВЦЭМ!$A$40:$A$783,$A414,СВЦЭМ!$B$39:$B$782,S$401)+'СЕТ СН'!$F$13</f>
        <v>0</v>
      </c>
      <c r="T414" s="36">
        <f>SUMIFS(СВЦЭМ!$L$40:$L$783,СВЦЭМ!$A$40:$A$783,$A414,СВЦЭМ!$B$39:$B$782,T$401)+'СЕТ СН'!$F$13</f>
        <v>0</v>
      </c>
      <c r="U414" s="36">
        <f>SUMIFS(СВЦЭМ!$L$40:$L$783,СВЦЭМ!$A$40:$A$783,$A414,СВЦЭМ!$B$39:$B$782,U$401)+'СЕТ СН'!$F$13</f>
        <v>0</v>
      </c>
      <c r="V414" s="36">
        <f>SUMIFS(СВЦЭМ!$L$40:$L$783,СВЦЭМ!$A$40:$A$783,$A414,СВЦЭМ!$B$39:$B$782,V$401)+'СЕТ СН'!$F$13</f>
        <v>0</v>
      </c>
      <c r="W414" s="36">
        <f>SUMIFS(СВЦЭМ!$L$40:$L$783,СВЦЭМ!$A$40:$A$783,$A414,СВЦЭМ!$B$39:$B$782,W$401)+'СЕТ СН'!$F$13</f>
        <v>0</v>
      </c>
      <c r="X414" s="36">
        <f>SUMIFS(СВЦЭМ!$L$40:$L$783,СВЦЭМ!$A$40:$A$783,$A414,СВЦЭМ!$B$39:$B$782,X$401)+'СЕТ СН'!$F$13</f>
        <v>0</v>
      </c>
      <c r="Y414" s="36">
        <f>SUMIFS(СВЦЭМ!$L$40:$L$783,СВЦЭМ!$A$40:$A$783,$A414,СВЦЭМ!$B$39:$B$782,Y$401)+'СЕТ СН'!$F$13</f>
        <v>0</v>
      </c>
    </row>
    <row r="415" spans="1:27" ht="15.75" hidden="1" x14ac:dyDescent="0.2">
      <c r="A415" s="35">
        <f t="shared" si="11"/>
        <v>44999</v>
      </c>
      <c r="B415" s="36">
        <f>SUMIFS(СВЦЭМ!$L$40:$L$783,СВЦЭМ!$A$40:$A$783,$A415,СВЦЭМ!$B$39:$B$782,B$401)+'СЕТ СН'!$F$13</f>
        <v>0</v>
      </c>
      <c r="C415" s="36">
        <f>SUMIFS(СВЦЭМ!$L$40:$L$783,СВЦЭМ!$A$40:$A$783,$A415,СВЦЭМ!$B$39:$B$782,C$401)+'СЕТ СН'!$F$13</f>
        <v>0</v>
      </c>
      <c r="D415" s="36">
        <f>SUMIFS(СВЦЭМ!$L$40:$L$783,СВЦЭМ!$A$40:$A$783,$A415,СВЦЭМ!$B$39:$B$782,D$401)+'СЕТ СН'!$F$13</f>
        <v>0</v>
      </c>
      <c r="E415" s="36">
        <f>SUMIFS(СВЦЭМ!$L$40:$L$783,СВЦЭМ!$A$40:$A$783,$A415,СВЦЭМ!$B$39:$B$782,E$401)+'СЕТ СН'!$F$13</f>
        <v>0</v>
      </c>
      <c r="F415" s="36">
        <f>SUMIFS(СВЦЭМ!$L$40:$L$783,СВЦЭМ!$A$40:$A$783,$A415,СВЦЭМ!$B$39:$B$782,F$401)+'СЕТ СН'!$F$13</f>
        <v>0</v>
      </c>
      <c r="G415" s="36">
        <f>SUMIFS(СВЦЭМ!$L$40:$L$783,СВЦЭМ!$A$40:$A$783,$A415,СВЦЭМ!$B$39:$B$782,G$401)+'СЕТ СН'!$F$13</f>
        <v>0</v>
      </c>
      <c r="H415" s="36">
        <f>SUMIFS(СВЦЭМ!$L$40:$L$783,СВЦЭМ!$A$40:$A$783,$A415,СВЦЭМ!$B$39:$B$782,H$401)+'СЕТ СН'!$F$13</f>
        <v>0</v>
      </c>
      <c r="I415" s="36">
        <f>SUMIFS(СВЦЭМ!$L$40:$L$783,СВЦЭМ!$A$40:$A$783,$A415,СВЦЭМ!$B$39:$B$782,I$401)+'СЕТ СН'!$F$13</f>
        <v>0</v>
      </c>
      <c r="J415" s="36">
        <f>SUMIFS(СВЦЭМ!$L$40:$L$783,СВЦЭМ!$A$40:$A$783,$A415,СВЦЭМ!$B$39:$B$782,J$401)+'СЕТ СН'!$F$13</f>
        <v>0</v>
      </c>
      <c r="K415" s="36">
        <f>SUMIFS(СВЦЭМ!$L$40:$L$783,СВЦЭМ!$A$40:$A$783,$A415,СВЦЭМ!$B$39:$B$782,K$401)+'СЕТ СН'!$F$13</f>
        <v>0</v>
      </c>
      <c r="L415" s="36">
        <f>SUMIFS(СВЦЭМ!$L$40:$L$783,СВЦЭМ!$A$40:$A$783,$A415,СВЦЭМ!$B$39:$B$782,L$401)+'СЕТ СН'!$F$13</f>
        <v>0</v>
      </c>
      <c r="M415" s="36">
        <f>SUMIFS(СВЦЭМ!$L$40:$L$783,СВЦЭМ!$A$40:$A$783,$A415,СВЦЭМ!$B$39:$B$782,M$401)+'СЕТ СН'!$F$13</f>
        <v>0</v>
      </c>
      <c r="N415" s="36">
        <f>SUMIFS(СВЦЭМ!$L$40:$L$783,СВЦЭМ!$A$40:$A$783,$A415,СВЦЭМ!$B$39:$B$782,N$401)+'СЕТ СН'!$F$13</f>
        <v>0</v>
      </c>
      <c r="O415" s="36">
        <f>SUMIFS(СВЦЭМ!$L$40:$L$783,СВЦЭМ!$A$40:$A$783,$A415,СВЦЭМ!$B$39:$B$782,O$401)+'СЕТ СН'!$F$13</f>
        <v>0</v>
      </c>
      <c r="P415" s="36">
        <f>SUMIFS(СВЦЭМ!$L$40:$L$783,СВЦЭМ!$A$40:$A$783,$A415,СВЦЭМ!$B$39:$B$782,P$401)+'СЕТ СН'!$F$13</f>
        <v>0</v>
      </c>
      <c r="Q415" s="36">
        <f>SUMIFS(СВЦЭМ!$L$40:$L$783,СВЦЭМ!$A$40:$A$783,$A415,СВЦЭМ!$B$39:$B$782,Q$401)+'СЕТ СН'!$F$13</f>
        <v>0</v>
      </c>
      <c r="R415" s="36">
        <f>SUMIFS(СВЦЭМ!$L$40:$L$783,СВЦЭМ!$A$40:$A$783,$A415,СВЦЭМ!$B$39:$B$782,R$401)+'СЕТ СН'!$F$13</f>
        <v>0</v>
      </c>
      <c r="S415" s="36">
        <f>SUMIFS(СВЦЭМ!$L$40:$L$783,СВЦЭМ!$A$40:$A$783,$A415,СВЦЭМ!$B$39:$B$782,S$401)+'СЕТ СН'!$F$13</f>
        <v>0</v>
      </c>
      <c r="T415" s="36">
        <f>SUMIFS(СВЦЭМ!$L$40:$L$783,СВЦЭМ!$A$40:$A$783,$A415,СВЦЭМ!$B$39:$B$782,T$401)+'СЕТ СН'!$F$13</f>
        <v>0</v>
      </c>
      <c r="U415" s="36">
        <f>SUMIFS(СВЦЭМ!$L$40:$L$783,СВЦЭМ!$A$40:$A$783,$A415,СВЦЭМ!$B$39:$B$782,U$401)+'СЕТ СН'!$F$13</f>
        <v>0</v>
      </c>
      <c r="V415" s="36">
        <f>SUMIFS(СВЦЭМ!$L$40:$L$783,СВЦЭМ!$A$40:$A$783,$A415,СВЦЭМ!$B$39:$B$782,V$401)+'СЕТ СН'!$F$13</f>
        <v>0</v>
      </c>
      <c r="W415" s="36">
        <f>SUMIFS(СВЦЭМ!$L$40:$L$783,СВЦЭМ!$A$40:$A$783,$A415,СВЦЭМ!$B$39:$B$782,W$401)+'СЕТ СН'!$F$13</f>
        <v>0</v>
      </c>
      <c r="X415" s="36">
        <f>SUMIFS(СВЦЭМ!$L$40:$L$783,СВЦЭМ!$A$40:$A$783,$A415,СВЦЭМ!$B$39:$B$782,X$401)+'СЕТ СН'!$F$13</f>
        <v>0</v>
      </c>
      <c r="Y415" s="36">
        <f>SUMIFS(СВЦЭМ!$L$40:$L$783,СВЦЭМ!$A$40:$A$783,$A415,СВЦЭМ!$B$39:$B$782,Y$401)+'СЕТ СН'!$F$13</f>
        <v>0</v>
      </c>
    </row>
    <row r="416" spans="1:27" ht="15.75" hidden="1" x14ac:dyDescent="0.2">
      <c r="A416" s="35">
        <f t="shared" si="11"/>
        <v>45000</v>
      </c>
      <c r="B416" s="36">
        <f>SUMIFS(СВЦЭМ!$L$40:$L$783,СВЦЭМ!$A$40:$A$783,$A416,СВЦЭМ!$B$39:$B$782,B$401)+'СЕТ СН'!$F$13</f>
        <v>0</v>
      </c>
      <c r="C416" s="36">
        <f>SUMIFS(СВЦЭМ!$L$40:$L$783,СВЦЭМ!$A$40:$A$783,$A416,СВЦЭМ!$B$39:$B$782,C$401)+'СЕТ СН'!$F$13</f>
        <v>0</v>
      </c>
      <c r="D416" s="36">
        <f>SUMIFS(СВЦЭМ!$L$40:$L$783,СВЦЭМ!$A$40:$A$783,$A416,СВЦЭМ!$B$39:$B$782,D$401)+'СЕТ СН'!$F$13</f>
        <v>0</v>
      </c>
      <c r="E416" s="36">
        <f>SUMIFS(СВЦЭМ!$L$40:$L$783,СВЦЭМ!$A$40:$A$783,$A416,СВЦЭМ!$B$39:$B$782,E$401)+'СЕТ СН'!$F$13</f>
        <v>0</v>
      </c>
      <c r="F416" s="36">
        <f>SUMIFS(СВЦЭМ!$L$40:$L$783,СВЦЭМ!$A$40:$A$783,$A416,СВЦЭМ!$B$39:$B$782,F$401)+'СЕТ СН'!$F$13</f>
        <v>0</v>
      </c>
      <c r="G416" s="36">
        <f>SUMIFS(СВЦЭМ!$L$40:$L$783,СВЦЭМ!$A$40:$A$783,$A416,СВЦЭМ!$B$39:$B$782,G$401)+'СЕТ СН'!$F$13</f>
        <v>0</v>
      </c>
      <c r="H416" s="36">
        <f>SUMIFS(СВЦЭМ!$L$40:$L$783,СВЦЭМ!$A$40:$A$783,$A416,СВЦЭМ!$B$39:$B$782,H$401)+'СЕТ СН'!$F$13</f>
        <v>0</v>
      </c>
      <c r="I416" s="36">
        <f>SUMIFS(СВЦЭМ!$L$40:$L$783,СВЦЭМ!$A$40:$A$783,$A416,СВЦЭМ!$B$39:$B$782,I$401)+'СЕТ СН'!$F$13</f>
        <v>0</v>
      </c>
      <c r="J416" s="36">
        <f>SUMIFS(СВЦЭМ!$L$40:$L$783,СВЦЭМ!$A$40:$A$783,$A416,СВЦЭМ!$B$39:$B$782,J$401)+'СЕТ СН'!$F$13</f>
        <v>0</v>
      </c>
      <c r="K416" s="36">
        <f>SUMIFS(СВЦЭМ!$L$40:$L$783,СВЦЭМ!$A$40:$A$783,$A416,СВЦЭМ!$B$39:$B$782,K$401)+'СЕТ СН'!$F$13</f>
        <v>0</v>
      </c>
      <c r="L416" s="36">
        <f>SUMIFS(СВЦЭМ!$L$40:$L$783,СВЦЭМ!$A$40:$A$783,$A416,СВЦЭМ!$B$39:$B$782,L$401)+'СЕТ СН'!$F$13</f>
        <v>0</v>
      </c>
      <c r="M416" s="36">
        <f>SUMIFS(СВЦЭМ!$L$40:$L$783,СВЦЭМ!$A$40:$A$783,$A416,СВЦЭМ!$B$39:$B$782,M$401)+'СЕТ СН'!$F$13</f>
        <v>0</v>
      </c>
      <c r="N416" s="36">
        <f>SUMIFS(СВЦЭМ!$L$40:$L$783,СВЦЭМ!$A$40:$A$783,$A416,СВЦЭМ!$B$39:$B$782,N$401)+'СЕТ СН'!$F$13</f>
        <v>0</v>
      </c>
      <c r="O416" s="36">
        <f>SUMIFS(СВЦЭМ!$L$40:$L$783,СВЦЭМ!$A$40:$A$783,$A416,СВЦЭМ!$B$39:$B$782,O$401)+'СЕТ СН'!$F$13</f>
        <v>0</v>
      </c>
      <c r="P416" s="36">
        <f>SUMIFS(СВЦЭМ!$L$40:$L$783,СВЦЭМ!$A$40:$A$783,$A416,СВЦЭМ!$B$39:$B$782,P$401)+'СЕТ СН'!$F$13</f>
        <v>0</v>
      </c>
      <c r="Q416" s="36">
        <f>SUMIFS(СВЦЭМ!$L$40:$L$783,СВЦЭМ!$A$40:$A$783,$A416,СВЦЭМ!$B$39:$B$782,Q$401)+'СЕТ СН'!$F$13</f>
        <v>0</v>
      </c>
      <c r="R416" s="36">
        <f>SUMIFS(СВЦЭМ!$L$40:$L$783,СВЦЭМ!$A$40:$A$783,$A416,СВЦЭМ!$B$39:$B$782,R$401)+'СЕТ СН'!$F$13</f>
        <v>0</v>
      </c>
      <c r="S416" s="36">
        <f>SUMIFS(СВЦЭМ!$L$40:$L$783,СВЦЭМ!$A$40:$A$783,$A416,СВЦЭМ!$B$39:$B$782,S$401)+'СЕТ СН'!$F$13</f>
        <v>0</v>
      </c>
      <c r="T416" s="36">
        <f>SUMIFS(СВЦЭМ!$L$40:$L$783,СВЦЭМ!$A$40:$A$783,$A416,СВЦЭМ!$B$39:$B$782,T$401)+'СЕТ СН'!$F$13</f>
        <v>0</v>
      </c>
      <c r="U416" s="36">
        <f>SUMIFS(СВЦЭМ!$L$40:$L$783,СВЦЭМ!$A$40:$A$783,$A416,СВЦЭМ!$B$39:$B$782,U$401)+'СЕТ СН'!$F$13</f>
        <v>0</v>
      </c>
      <c r="V416" s="36">
        <f>SUMIFS(СВЦЭМ!$L$40:$L$783,СВЦЭМ!$A$40:$A$783,$A416,СВЦЭМ!$B$39:$B$782,V$401)+'СЕТ СН'!$F$13</f>
        <v>0</v>
      </c>
      <c r="W416" s="36">
        <f>SUMIFS(СВЦЭМ!$L$40:$L$783,СВЦЭМ!$A$40:$A$783,$A416,СВЦЭМ!$B$39:$B$782,W$401)+'СЕТ СН'!$F$13</f>
        <v>0</v>
      </c>
      <c r="X416" s="36">
        <f>SUMIFS(СВЦЭМ!$L$40:$L$783,СВЦЭМ!$A$40:$A$783,$A416,СВЦЭМ!$B$39:$B$782,X$401)+'СЕТ СН'!$F$13</f>
        <v>0</v>
      </c>
      <c r="Y416" s="36">
        <f>SUMIFS(СВЦЭМ!$L$40:$L$783,СВЦЭМ!$A$40:$A$783,$A416,СВЦЭМ!$B$39:$B$782,Y$401)+'СЕТ СН'!$F$13</f>
        <v>0</v>
      </c>
    </row>
    <row r="417" spans="1:25" ht="15.75" hidden="1" x14ac:dyDescent="0.2">
      <c r="A417" s="35">
        <f t="shared" si="11"/>
        <v>45001</v>
      </c>
      <c r="B417" s="36">
        <f>SUMIFS(СВЦЭМ!$L$40:$L$783,СВЦЭМ!$A$40:$A$783,$A417,СВЦЭМ!$B$39:$B$782,B$401)+'СЕТ СН'!$F$13</f>
        <v>0</v>
      </c>
      <c r="C417" s="36">
        <f>SUMIFS(СВЦЭМ!$L$40:$L$783,СВЦЭМ!$A$40:$A$783,$A417,СВЦЭМ!$B$39:$B$782,C$401)+'СЕТ СН'!$F$13</f>
        <v>0</v>
      </c>
      <c r="D417" s="36">
        <f>SUMIFS(СВЦЭМ!$L$40:$L$783,СВЦЭМ!$A$40:$A$783,$A417,СВЦЭМ!$B$39:$B$782,D$401)+'СЕТ СН'!$F$13</f>
        <v>0</v>
      </c>
      <c r="E417" s="36">
        <f>SUMIFS(СВЦЭМ!$L$40:$L$783,СВЦЭМ!$A$40:$A$783,$A417,СВЦЭМ!$B$39:$B$782,E$401)+'СЕТ СН'!$F$13</f>
        <v>0</v>
      </c>
      <c r="F417" s="36">
        <f>SUMIFS(СВЦЭМ!$L$40:$L$783,СВЦЭМ!$A$40:$A$783,$A417,СВЦЭМ!$B$39:$B$782,F$401)+'СЕТ СН'!$F$13</f>
        <v>0</v>
      </c>
      <c r="G417" s="36">
        <f>SUMIFS(СВЦЭМ!$L$40:$L$783,СВЦЭМ!$A$40:$A$783,$A417,СВЦЭМ!$B$39:$B$782,G$401)+'СЕТ СН'!$F$13</f>
        <v>0</v>
      </c>
      <c r="H417" s="36">
        <f>SUMIFS(СВЦЭМ!$L$40:$L$783,СВЦЭМ!$A$40:$A$783,$A417,СВЦЭМ!$B$39:$B$782,H$401)+'СЕТ СН'!$F$13</f>
        <v>0</v>
      </c>
      <c r="I417" s="36">
        <f>SUMIFS(СВЦЭМ!$L$40:$L$783,СВЦЭМ!$A$40:$A$783,$A417,СВЦЭМ!$B$39:$B$782,I$401)+'СЕТ СН'!$F$13</f>
        <v>0</v>
      </c>
      <c r="J417" s="36">
        <f>SUMIFS(СВЦЭМ!$L$40:$L$783,СВЦЭМ!$A$40:$A$783,$A417,СВЦЭМ!$B$39:$B$782,J$401)+'СЕТ СН'!$F$13</f>
        <v>0</v>
      </c>
      <c r="K417" s="36">
        <f>SUMIFS(СВЦЭМ!$L$40:$L$783,СВЦЭМ!$A$40:$A$783,$A417,СВЦЭМ!$B$39:$B$782,K$401)+'СЕТ СН'!$F$13</f>
        <v>0</v>
      </c>
      <c r="L417" s="36">
        <f>SUMIFS(СВЦЭМ!$L$40:$L$783,СВЦЭМ!$A$40:$A$783,$A417,СВЦЭМ!$B$39:$B$782,L$401)+'СЕТ СН'!$F$13</f>
        <v>0</v>
      </c>
      <c r="M417" s="36">
        <f>SUMIFS(СВЦЭМ!$L$40:$L$783,СВЦЭМ!$A$40:$A$783,$A417,СВЦЭМ!$B$39:$B$782,M$401)+'СЕТ СН'!$F$13</f>
        <v>0</v>
      </c>
      <c r="N417" s="36">
        <f>SUMIFS(СВЦЭМ!$L$40:$L$783,СВЦЭМ!$A$40:$A$783,$A417,СВЦЭМ!$B$39:$B$782,N$401)+'СЕТ СН'!$F$13</f>
        <v>0</v>
      </c>
      <c r="O417" s="36">
        <f>SUMIFS(СВЦЭМ!$L$40:$L$783,СВЦЭМ!$A$40:$A$783,$A417,СВЦЭМ!$B$39:$B$782,O$401)+'СЕТ СН'!$F$13</f>
        <v>0</v>
      </c>
      <c r="P417" s="36">
        <f>SUMIFS(СВЦЭМ!$L$40:$L$783,СВЦЭМ!$A$40:$A$783,$A417,СВЦЭМ!$B$39:$B$782,P$401)+'СЕТ СН'!$F$13</f>
        <v>0</v>
      </c>
      <c r="Q417" s="36">
        <f>SUMIFS(СВЦЭМ!$L$40:$L$783,СВЦЭМ!$A$40:$A$783,$A417,СВЦЭМ!$B$39:$B$782,Q$401)+'СЕТ СН'!$F$13</f>
        <v>0</v>
      </c>
      <c r="R417" s="36">
        <f>SUMIFS(СВЦЭМ!$L$40:$L$783,СВЦЭМ!$A$40:$A$783,$A417,СВЦЭМ!$B$39:$B$782,R$401)+'СЕТ СН'!$F$13</f>
        <v>0</v>
      </c>
      <c r="S417" s="36">
        <f>SUMIFS(СВЦЭМ!$L$40:$L$783,СВЦЭМ!$A$40:$A$783,$A417,СВЦЭМ!$B$39:$B$782,S$401)+'СЕТ СН'!$F$13</f>
        <v>0</v>
      </c>
      <c r="T417" s="36">
        <f>SUMIFS(СВЦЭМ!$L$40:$L$783,СВЦЭМ!$A$40:$A$783,$A417,СВЦЭМ!$B$39:$B$782,T$401)+'СЕТ СН'!$F$13</f>
        <v>0</v>
      </c>
      <c r="U417" s="36">
        <f>SUMIFS(СВЦЭМ!$L$40:$L$783,СВЦЭМ!$A$40:$A$783,$A417,СВЦЭМ!$B$39:$B$782,U$401)+'СЕТ СН'!$F$13</f>
        <v>0</v>
      </c>
      <c r="V417" s="36">
        <f>SUMIFS(СВЦЭМ!$L$40:$L$783,СВЦЭМ!$A$40:$A$783,$A417,СВЦЭМ!$B$39:$B$782,V$401)+'СЕТ СН'!$F$13</f>
        <v>0</v>
      </c>
      <c r="W417" s="36">
        <f>SUMIFS(СВЦЭМ!$L$40:$L$783,СВЦЭМ!$A$40:$A$783,$A417,СВЦЭМ!$B$39:$B$782,W$401)+'СЕТ СН'!$F$13</f>
        <v>0</v>
      </c>
      <c r="X417" s="36">
        <f>SUMIFS(СВЦЭМ!$L$40:$L$783,СВЦЭМ!$A$40:$A$783,$A417,СВЦЭМ!$B$39:$B$782,X$401)+'СЕТ СН'!$F$13</f>
        <v>0</v>
      </c>
      <c r="Y417" s="36">
        <f>SUMIFS(СВЦЭМ!$L$40:$L$783,СВЦЭМ!$A$40:$A$783,$A417,СВЦЭМ!$B$39:$B$782,Y$401)+'СЕТ СН'!$F$13</f>
        <v>0</v>
      </c>
    </row>
    <row r="418" spans="1:25" ht="15.75" hidden="1" x14ac:dyDescent="0.2">
      <c r="A418" s="35">
        <f t="shared" si="11"/>
        <v>45002</v>
      </c>
      <c r="B418" s="36">
        <f>SUMIFS(СВЦЭМ!$L$40:$L$783,СВЦЭМ!$A$40:$A$783,$A418,СВЦЭМ!$B$39:$B$782,B$401)+'СЕТ СН'!$F$13</f>
        <v>0</v>
      </c>
      <c r="C418" s="36">
        <f>SUMIFS(СВЦЭМ!$L$40:$L$783,СВЦЭМ!$A$40:$A$783,$A418,СВЦЭМ!$B$39:$B$782,C$401)+'СЕТ СН'!$F$13</f>
        <v>0</v>
      </c>
      <c r="D418" s="36">
        <f>SUMIFS(СВЦЭМ!$L$40:$L$783,СВЦЭМ!$A$40:$A$783,$A418,СВЦЭМ!$B$39:$B$782,D$401)+'СЕТ СН'!$F$13</f>
        <v>0</v>
      </c>
      <c r="E418" s="36">
        <f>SUMIFS(СВЦЭМ!$L$40:$L$783,СВЦЭМ!$A$40:$A$783,$A418,СВЦЭМ!$B$39:$B$782,E$401)+'СЕТ СН'!$F$13</f>
        <v>0</v>
      </c>
      <c r="F418" s="36">
        <f>SUMIFS(СВЦЭМ!$L$40:$L$783,СВЦЭМ!$A$40:$A$783,$A418,СВЦЭМ!$B$39:$B$782,F$401)+'СЕТ СН'!$F$13</f>
        <v>0</v>
      </c>
      <c r="G418" s="36">
        <f>SUMIFS(СВЦЭМ!$L$40:$L$783,СВЦЭМ!$A$40:$A$783,$A418,СВЦЭМ!$B$39:$B$782,G$401)+'СЕТ СН'!$F$13</f>
        <v>0</v>
      </c>
      <c r="H418" s="36">
        <f>SUMIFS(СВЦЭМ!$L$40:$L$783,СВЦЭМ!$A$40:$A$783,$A418,СВЦЭМ!$B$39:$B$782,H$401)+'СЕТ СН'!$F$13</f>
        <v>0</v>
      </c>
      <c r="I418" s="36">
        <f>SUMIFS(СВЦЭМ!$L$40:$L$783,СВЦЭМ!$A$40:$A$783,$A418,СВЦЭМ!$B$39:$B$782,I$401)+'СЕТ СН'!$F$13</f>
        <v>0</v>
      </c>
      <c r="J418" s="36">
        <f>SUMIFS(СВЦЭМ!$L$40:$L$783,СВЦЭМ!$A$40:$A$783,$A418,СВЦЭМ!$B$39:$B$782,J$401)+'СЕТ СН'!$F$13</f>
        <v>0</v>
      </c>
      <c r="K418" s="36">
        <f>SUMIFS(СВЦЭМ!$L$40:$L$783,СВЦЭМ!$A$40:$A$783,$A418,СВЦЭМ!$B$39:$B$782,K$401)+'СЕТ СН'!$F$13</f>
        <v>0</v>
      </c>
      <c r="L418" s="36">
        <f>SUMIFS(СВЦЭМ!$L$40:$L$783,СВЦЭМ!$A$40:$A$783,$A418,СВЦЭМ!$B$39:$B$782,L$401)+'СЕТ СН'!$F$13</f>
        <v>0</v>
      </c>
      <c r="M418" s="36">
        <f>SUMIFS(СВЦЭМ!$L$40:$L$783,СВЦЭМ!$A$40:$A$783,$A418,СВЦЭМ!$B$39:$B$782,M$401)+'СЕТ СН'!$F$13</f>
        <v>0</v>
      </c>
      <c r="N418" s="36">
        <f>SUMIFS(СВЦЭМ!$L$40:$L$783,СВЦЭМ!$A$40:$A$783,$A418,СВЦЭМ!$B$39:$B$782,N$401)+'СЕТ СН'!$F$13</f>
        <v>0</v>
      </c>
      <c r="O418" s="36">
        <f>SUMIFS(СВЦЭМ!$L$40:$L$783,СВЦЭМ!$A$40:$A$783,$A418,СВЦЭМ!$B$39:$B$782,O$401)+'СЕТ СН'!$F$13</f>
        <v>0</v>
      </c>
      <c r="P418" s="36">
        <f>SUMIFS(СВЦЭМ!$L$40:$L$783,СВЦЭМ!$A$40:$A$783,$A418,СВЦЭМ!$B$39:$B$782,P$401)+'СЕТ СН'!$F$13</f>
        <v>0</v>
      </c>
      <c r="Q418" s="36">
        <f>SUMIFS(СВЦЭМ!$L$40:$L$783,СВЦЭМ!$A$40:$A$783,$A418,СВЦЭМ!$B$39:$B$782,Q$401)+'СЕТ СН'!$F$13</f>
        <v>0</v>
      </c>
      <c r="R418" s="36">
        <f>SUMIFS(СВЦЭМ!$L$40:$L$783,СВЦЭМ!$A$40:$A$783,$A418,СВЦЭМ!$B$39:$B$782,R$401)+'СЕТ СН'!$F$13</f>
        <v>0</v>
      </c>
      <c r="S418" s="36">
        <f>SUMIFS(СВЦЭМ!$L$40:$L$783,СВЦЭМ!$A$40:$A$783,$A418,СВЦЭМ!$B$39:$B$782,S$401)+'СЕТ СН'!$F$13</f>
        <v>0</v>
      </c>
      <c r="T418" s="36">
        <f>SUMIFS(СВЦЭМ!$L$40:$L$783,СВЦЭМ!$A$40:$A$783,$A418,СВЦЭМ!$B$39:$B$782,T$401)+'СЕТ СН'!$F$13</f>
        <v>0</v>
      </c>
      <c r="U418" s="36">
        <f>SUMIFS(СВЦЭМ!$L$40:$L$783,СВЦЭМ!$A$40:$A$783,$A418,СВЦЭМ!$B$39:$B$782,U$401)+'СЕТ СН'!$F$13</f>
        <v>0</v>
      </c>
      <c r="V418" s="36">
        <f>SUMIFS(СВЦЭМ!$L$40:$L$783,СВЦЭМ!$A$40:$A$783,$A418,СВЦЭМ!$B$39:$B$782,V$401)+'СЕТ СН'!$F$13</f>
        <v>0</v>
      </c>
      <c r="W418" s="36">
        <f>SUMIFS(СВЦЭМ!$L$40:$L$783,СВЦЭМ!$A$40:$A$783,$A418,СВЦЭМ!$B$39:$B$782,W$401)+'СЕТ СН'!$F$13</f>
        <v>0</v>
      </c>
      <c r="X418" s="36">
        <f>SUMIFS(СВЦЭМ!$L$40:$L$783,СВЦЭМ!$A$40:$A$783,$A418,СВЦЭМ!$B$39:$B$782,X$401)+'СЕТ СН'!$F$13</f>
        <v>0</v>
      </c>
      <c r="Y418" s="36">
        <f>SUMIFS(СВЦЭМ!$L$40:$L$783,СВЦЭМ!$A$40:$A$783,$A418,СВЦЭМ!$B$39:$B$782,Y$401)+'СЕТ СН'!$F$13</f>
        <v>0</v>
      </c>
    </row>
    <row r="419" spans="1:25" ht="15.75" hidden="1" x14ac:dyDescent="0.2">
      <c r="A419" s="35">
        <f t="shared" si="11"/>
        <v>45003</v>
      </c>
      <c r="B419" s="36">
        <f>SUMIFS(СВЦЭМ!$L$40:$L$783,СВЦЭМ!$A$40:$A$783,$A419,СВЦЭМ!$B$39:$B$782,B$401)+'СЕТ СН'!$F$13</f>
        <v>0</v>
      </c>
      <c r="C419" s="36">
        <f>SUMIFS(СВЦЭМ!$L$40:$L$783,СВЦЭМ!$A$40:$A$783,$A419,СВЦЭМ!$B$39:$B$782,C$401)+'СЕТ СН'!$F$13</f>
        <v>0</v>
      </c>
      <c r="D419" s="36">
        <f>SUMIFS(СВЦЭМ!$L$40:$L$783,СВЦЭМ!$A$40:$A$783,$A419,СВЦЭМ!$B$39:$B$782,D$401)+'СЕТ СН'!$F$13</f>
        <v>0</v>
      </c>
      <c r="E419" s="36">
        <f>SUMIFS(СВЦЭМ!$L$40:$L$783,СВЦЭМ!$A$40:$A$783,$A419,СВЦЭМ!$B$39:$B$782,E$401)+'СЕТ СН'!$F$13</f>
        <v>0</v>
      </c>
      <c r="F419" s="36">
        <f>SUMIFS(СВЦЭМ!$L$40:$L$783,СВЦЭМ!$A$40:$A$783,$A419,СВЦЭМ!$B$39:$B$782,F$401)+'СЕТ СН'!$F$13</f>
        <v>0</v>
      </c>
      <c r="G419" s="36">
        <f>SUMIFS(СВЦЭМ!$L$40:$L$783,СВЦЭМ!$A$40:$A$783,$A419,СВЦЭМ!$B$39:$B$782,G$401)+'СЕТ СН'!$F$13</f>
        <v>0</v>
      </c>
      <c r="H419" s="36">
        <f>SUMIFS(СВЦЭМ!$L$40:$L$783,СВЦЭМ!$A$40:$A$783,$A419,СВЦЭМ!$B$39:$B$782,H$401)+'СЕТ СН'!$F$13</f>
        <v>0</v>
      </c>
      <c r="I419" s="36">
        <f>SUMIFS(СВЦЭМ!$L$40:$L$783,СВЦЭМ!$A$40:$A$783,$A419,СВЦЭМ!$B$39:$B$782,I$401)+'СЕТ СН'!$F$13</f>
        <v>0</v>
      </c>
      <c r="J419" s="36">
        <f>SUMIFS(СВЦЭМ!$L$40:$L$783,СВЦЭМ!$A$40:$A$783,$A419,СВЦЭМ!$B$39:$B$782,J$401)+'СЕТ СН'!$F$13</f>
        <v>0</v>
      </c>
      <c r="K419" s="36">
        <f>SUMIFS(СВЦЭМ!$L$40:$L$783,СВЦЭМ!$A$40:$A$783,$A419,СВЦЭМ!$B$39:$B$782,K$401)+'СЕТ СН'!$F$13</f>
        <v>0</v>
      </c>
      <c r="L419" s="36">
        <f>SUMIFS(СВЦЭМ!$L$40:$L$783,СВЦЭМ!$A$40:$A$783,$A419,СВЦЭМ!$B$39:$B$782,L$401)+'СЕТ СН'!$F$13</f>
        <v>0</v>
      </c>
      <c r="M419" s="36">
        <f>SUMIFS(СВЦЭМ!$L$40:$L$783,СВЦЭМ!$A$40:$A$783,$A419,СВЦЭМ!$B$39:$B$782,M$401)+'СЕТ СН'!$F$13</f>
        <v>0</v>
      </c>
      <c r="N419" s="36">
        <f>SUMIFS(СВЦЭМ!$L$40:$L$783,СВЦЭМ!$A$40:$A$783,$A419,СВЦЭМ!$B$39:$B$782,N$401)+'СЕТ СН'!$F$13</f>
        <v>0</v>
      </c>
      <c r="O419" s="36">
        <f>SUMIFS(СВЦЭМ!$L$40:$L$783,СВЦЭМ!$A$40:$A$783,$A419,СВЦЭМ!$B$39:$B$782,O$401)+'СЕТ СН'!$F$13</f>
        <v>0</v>
      </c>
      <c r="P419" s="36">
        <f>SUMIFS(СВЦЭМ!$L$40:$L$783,СВЦЭМ!$A$40:$A$783,$A419,СВЦЭМ!$B$39:$B$782,P$401)+'СЕТ СН'!$F$13</f>
        <v>0</v>
      </c>
      <c r="Q419" s="36">
        <f>SUMIFS(СВЦЭМ!$L$40:$L$783,СВЦЭМ!$A$40:$A$783,$A419,СВЦЭМ!$B$39:$B$782,Q$401)+'СЕТ СН'!$F$13</f>
        <v>0</v>
      </c>
      <c r="R419" s="36">
        <f>SUMIFS(СВЦЭМ!$L$40:$L$783,СВЦЭМ!$A$40:$A$783,$A419,СВЦЭМ!$B$39:$B$782,R$401)+'СЕТ СН'!$F$13</f>
        <v>0</v>
      </c>
      <c r="S419" s="36">
        <f>SUMIFS(СВЦЭМ!$L$40:$L$783,СВЦЭМ!$A$40:$A$783,$A419,СВЦЭМ!$B$39:$B$782,S$401)+'СЕТ СН'!$F$13</f>
        <v>0</v>
      </c>
      <c r="T419" s="36">
        <f>SUMIFS(СВЦЭМ!$L$40:$L$783,СВЦЭМ!$A$40:$A$783,$A419,СВЦЭМ!$B$39:$B$782,T$401)+'СЕТ СН'!$F$13</f>
        <v>0</v>
      </c>
      <c r="U419" s="36">
        <f>SUMIFS(СВЦЭМ!$L$40:$L$783,СВЦЭМ!$A$40:$A$783,$A419,СВЦЭМ!$B$39:$B$782,U$401)+'СЕТ СН'!$F$13</f>
        <v>0</v>
      </c>
      <c r="V419" s="36">
        <f>SUMIFS(СВЦЭМ!$L$40:$L$783,СВЦЭМ!$A$40:$A$783,$A419,СВЦЭМ!$B$39:$B$782,V$401)+'СЕТ СН'!$F$13</f>
        <v>0</v>
      </c>
      <c r="W419" s="36">
        <f>SUMIFS(СВЦЭМ!$L$40:$L$783,СВЦЭМ!$A$40:$A$783,$A419,СВЦЭМ!$B$39:$B$782,W$401)+'СЕТ СН'!$F$13</f>
        <v>0</v>
      </c>
      <c r="X419" s="36">
        <f>SUMIFS(СВЦЭМ!$L$40:$L$783,СВЦЭМ!$A$40:$A$783,$A419,СВЦЭМ!$B$39:$B$782,X$401)+'СЕТ СН'!$F$13</f>
        <v>0</v>
      </c>
      <c r="Y419" s="36">
        <f>SUMIFS(СВЦЭМ!$L$40:$L$783,СВЦЭМ!$A$40:$A$783,$A419,СВЦЭМ!$B$39:$B$782,Y$401)+'СЕТ СН'!$F$13</f>
        <v>0</v>
      </c>
    </row>
    <row r="420" spans="1:25" ht="15.75" hidden="1" x14ac:dyDescent="0.2">
      <c r="A420" s="35">
        <f t="shared" si="11"/>
        <v>45004</v>
      </c>
      <c r="B420" s="36">
        <f>SUMIFS(СВЦЭМ!$L$40:$L$783,СВЦЭМ!$A$40:$A$783,$A420,СВЦЭМ!$B$39:$B$782,B$401)+'СЕТ СН'!$F$13</f>
        <v>0</v>
      </c>
      <c r="C420" s="36">
        <f>SUMIFS(СВЦЭМ!$L$40:$L$783,СВЦЭМ!$A$40:$A$783,$A420,СВЦЭМ!$B$39:$B$782,C$401)+'СЕТ СН'!$F$13</f>
        <v>0</v>
      </c>
      <c r="D420" s="36">
        <f>SUMIFS(СВЦЭМ!$L$40:$L$783,СВЦЭМ!$A$40:$A$783,$A420,СВЦЭМ!$B$39:$B$782,D$401)+'СЕТ СН'!$F$13</f>
        <v>0</v>
      </c>
      <c r="E420" s="36">
        <f>SUMIFS(СВЦЭМ!$L$40:$L$783,СВЦЭМ!$A$40:$A$783,$A420,СВЦЭМ!$B$39:$B$782,E$401)+'СЕТ СН'!$F$13</f>
        <v>0</v>
      </c>
      <c r="F420" s="36">
        <f>SUMIFS(СВЦЭМ!$L$40:$L$783,СВЦЭМ!$A$40:$A$783,$A420,СВЦЭМ!$B$39:$B$782,F$401)+'СЕТ СН'!$F$13</f>
        <v>0</v>
      </c>
      <c r="G420" s="36">
        <f>SUMIFS(СВЦЭМ!$L$40:$L$783,СВЦЭМ!$A$40:$A$783,$A420,СВЦЭМ!$B$39:$B$782,G$401)+'СЕТ СН'!$F$13</f>
        <v>0</v>
      </c>
      <c r="H420" s="36">
        <f>SUMIFS(СВЦЭМ!$L$40:$L$783,СВЦЭМ!$A$40:$A$783,$A420,СВЦЭМ!$B$39:$B$782,H$401)+'СЕТ СН'!$F$13</f>
        <v>0</v>
      </c>
      <c r="I420" s="36">
        <f>SUMIFS(СВЦЭМ!$L$40:$L$783,СВЦЭМ!$A$40:$A$783,$A420,СВЦЭМ!$B$39:$B$782,I$401)+'СЕТ СН'!$F$13</f>
        <v>0</v>
      </c>
      <c r="J420" s="36">
        <f>SUMIFS(СВЦЭМ!$L$40:$L$783,СВЦЭМ!$A$40:$A$783,$A420,СВЦЭМ!$B$39:$B$782,J$401)+'СЕТ СН'!$F$13</f>
        <v>0</v>
      </c>
      <c r="K420" s="36">
        <f>SUMIFS(СВЦЭМ!$L$40:$L$783,СВЦЭМ!$A$40:$A$783,$A420,СВЦЭМ!$B$39:$B$782,K$401)+'СЕТ СН'!$F$13</f>
        <v>0</v>
      </c>
      <c r="L420" s="36">
        <f>SUMIFS(СВЦЭМ!$L$40:$L$783,СВЦЭМ!$A$40:$A$783,$A420,СВЦЭМ!$B$39:$B$782,L$401)+'СЕТ СН'!$F$13</f>
        <v>0</v>
      </c>
      <c r="M420" s="36">
        <f>SUMIFS(СВЦЭМ!$L$40:$L$783,СВЦЭМ!$A$40:$A$783,$A420,СВЦЭМ!$B$39:$B$782,M$401)+'СЕТ СН'!$F$13</f>
        <v>0</v>
      </c>
      <c r="N420" s="36">
        <f>SUMIFS(СВЦЭМ!$L$40:$L$783,СВЦЭМ!$A$40:$A$783,$A420,СВЦЭМ!$B$39:$B$782,N$401)+'СЕТ СН'!$F$13</f>
        <v>0</v>
      </c>
      <c r="O420" s="36">
        <f>SUMIFS(СВЦЭМ!$L$40:$L$783,СВЦЭМ!$A$40:$A$783,$A420,СВЦЭМ!$B$39:$B$782,O$401)+'СЕТ СН'!$F$13</f>
        <v>0</v>
      </c>
      <c r="P420" s="36">
        <f>SUMIFS(СВЦЭМ!$L$40:$L$783,СВЦЭМ!$A$40:$A$783,$A420,СВЦЭМ!$B$39:$B$782,P$401)+'СЕТ СН'!$F$13</f>
        <v>0</v>
      </c>
      <c r="Q420" s="36">
        <f>SUMIFS(СВЦЭМ!$L$40:$L$783,СВЦЭМ!$A$40:$A$783,$A420,СВЦЭМ!$B$39:$B$782,Q$401)+'СЕТ СН'!$F$13</f>
        <v>0</v>
      </c>
      <c r="R420" s="36">
        <f>SUMIFS(СВЦЭМ!$L$40:$L$783,СВЦЭМ!$A$40:$A$783,$A420,СВЦЭМ!$B$39:$B$782,R$401)+'СЕТ СН'!$F$13</f>
        <v>0</v>
      </c>
      <c r="S420" s="36">
        <f>SUMIFS(СВЦЭМ!$L$40:$L$783,СВЦЭМ!$A$40:$A$783,$A420,СВЦЭМ!$B$39:$B$782,S$401)+'СЕТ СН'!$F$13</f>
        <v>0</v>
      </c>
      <c r="T420" s="36">
        <f>SUMIFS(СВЦЭМ!$L$40:$L$783,СВЦЭМ!$A$40:$A$783,$A420,СВЦЭМ!$B$39:$B$782,T$401)+'СЕТ СН'!$F$13</f>
        <v>0</v>
      </c>
      <c r="U420" s="36">
        <f>SUMIFS(СВЦЭМ!$L$40:$L$783,СВЦЭМ!$A$40:$A$783,$A420,СВЦЭМ!$B$39:$B$782,U$401)+'СЕТ СН'!$F$13</f>
        <v>0</v>
      </c>
      <c r="V420" s="36">
        <f>SUMIFS(СВЦЭМ!$L$40:$L$783,СВЦЭМ!$A$40:$A$783,$A420,СВЦЭМ!$B$39:$B$782,V$401)+'СЕТ СН'!$F$13</f>
        <v>0</v>
      </c>
      <c r="W420" s="36">
        <f>SUMIFS(СВЦЭМ!$L$40:$L$783,СВЦЭМ!$A$40:$A$783,$A420,СВЦЭМ!$B$39:$B$782,W$401)+'СЕТ СН'!$F$13</f>
        <v>0</v>
      </c>
      <c r="X420" s="36">
        <f>SUMIFS(СВЦЭМ!$L$40:$L$783,СВЦЭМ!$A$40:$A$783,$A420,СВЦЭМ!$B$39:$B$782,X$401)+'СЕТ СН'!$F$13</f>
        <v>0</v>
      </c>
      <c r="Y420" s="36">
        <f>SUMIFS(СВЦЭМ!$L$40:$L$783,СВЦЭМ!$A$40:$A$783,$A420,СВЦЭМ!$B$39:$B$782,Y$401)+'СЕТ СН'!$F$13</f>
        <v>0</v>
      </c>
    </row>
    <row r="421" spans="1:25" ht="15.75" hidden="1" x14ac:dyDescent="0.2">
      <c r="A421" s="35">
        <f t="shared" si="11"/>
        <v>45005</v>
      </c>
      <c r="B421" s="36">
        <f>SUMIFS(СВЦЭМ!$L$40:$L$783,СВЦЭМ!$A$40:$A$783,$A421,СВЦЭМ!$B$39:$B$782,B$401)+'СЕТ СН'!$F$13</f>
        <v>0</v>
      </c>
      <c r="C421" s="36">
        <f>SUMIFS(СВЦЭМ!$L$40:$L$783,СВЦЭМ!$A$40:$A$783,$A421,СВЦЭМ!$B$39:$B$782,C$401)+'СЕТ СН'!$F$13</f>
        <v>0</v>
      </c>
      <c r="D421" s="36">
        <f>SUMIFS(СВЦЭМ!$L$40:$L$783,СВЦЭМ!$A$40:$A$783,$A421,СВЦЭМ!$B$39:$B$782,D$401)+'СЕТ СН'!$F$13</f>
        <v>0</v>
      </c>
      <c r="E421" s="36">
        <f>SUMIFS(СВЦЭМ!$L$40:$L$783,СВЦЭМ!$A$40:$A$783,$A421,СВЦЭМ!$B$39:$B$782,E$401)+'СЕТ СН'!$F$13</f>
        <v>0</v>
      </c>
      <c r="F421" s="36">
        <f>SUMIFS(СВЦЭМ!$L$40:$L$783,СВЦЭМ!$A$40:$A$783,$A421,СВЦЭМ!$B$39:$B$782,F$401)+'СЕТ СН'!$F$13</f>
        <v>0</v>
      </c>
      <c r="G421" s="36">
        <f>SUMIFS(СВЦЭМ!$L$40:$L$783,СВЦЭМ!$A$40:$A$783,$A421,СВЦЭМ!$B$39:$B$782,G$401)+'СЕТ СН'!$F$13</f>
        <v>0</v>
      </c>
      <c r="H421" s="36">
        <f>SUMIFS(СВЦЭМ!$L$40:$L$783,СВЦЭМ!$A$40:$A$783,$A421,СВЦЭМ!$B$39:$B$782,H$401)+'СЕТ СН'!$F$13</f>
        <v>0</v>
      </c>
      <c r="I421" s="36">
        <f>SUMIFS(СВЦЭМ!$L$40:$L$783,СВЦЭМ!$A$40:$A$783,$A421,СВЦЭМ!$B$39:$B$782,I$401)+'СЕТ СН'!$F$13</f>
        <v>0</v>
      </c>
      <c r="J421" s="36">
        <f>SUMIFS(СВЦЭМ!$L$40:$L$783,СВЦЭМ!$A$40:$A$783,$A421,СВЦЭМ!$B$39:$B$782,J$401)+'СЕТ СН'!$F$13</f>
        <v>0</v>
      </c>
      <c r="K421" s="36">
        <f>SUMIFS(СВЦЭМ!$L$40:$L$783,СВЦЭМ!$A$40:$A$783,$A421,СВЦЭМ!$B$39:$B$782,K$401)+'СЕТ СН'!$F$13</f>
        <v>0</v>
      </c>
      <c r="L421" s="36">
        <f>SUMIFS(СВЦЭМ!$L$40:$L$783,СВЦЭМ!$A$40:$A$783,$A421,СВЦЭМ!$B$39:$B$782,L$401)+'СЕТ СН'!$F$13</f>
        <v>0</v>
      </c>
      <c r="M421" s="36">
        <f>SUMIFS(СВЦЭМ!$L$40:$L$783,СВЦЭМ!$A$40:$A$783,$A421,СВЦЭМ!$B$39:$B$782,M$401)+'СЕТ СН'!$F$13</f>
        <v>0</v>
      </c>
      <c r="N421" s="36">
        <f>SUMIFS(СВЦЭМ!$L$40:$L$783,СВЦЭМ!$A$40:$A$783,$A421,СВЦЭМ!$B$39:$B$782,N$401)+'СЕТ СН'!$F$13</f>
        <v>0</v>
      </c>
      <c r="O421" s="36">
        <f>SUMIFS(СВЦЭМ!$L$40:$L$783,СВЦЭМ!$A$40:$A$783,$A421,СВЦЭМ!$B$39:$B$782,O$401)+'СЕТ СН'!$F$13</f>
        <v>0</v>
      </c>
      <c r="P421" s="36">
        <f>SUMIFS(СВЦЭМ!$L$40:$L$783,СВЦЭМ!$A$40:$A$783,$A421,СВЦЭМ!$B$39:$B$782,P$401)+'СЕТ СН'!$F$13</f>
        <v>0</v>
      </c>
      <c r="Q421" s="36">
        <f>SUMIFS(СВЦЭМ!$L$40:$L$783,СВЦЭМ!$A$40:$A$783,$A421,СВЦЭМ!$B$39:$B$782,Q$401)+'СЕТ СН'!$F$13</f>
        <v>0</v>
      </c>
      <c r="R421" s="36">
        <f>SUMIFS(СВЦЭМ!$L$40:$L$783,СВЦЭМ!$A$40:$A$783,$A421,СВЦЭМ!$B$39:$B$782,R$401)+'СЕТ СН'!$F$13</f>
        <v>0</v>
      </c>
      <c r="S421" s="36">
        <f>SUMIFS(СВЦЭМ!$L$40:$L$783,СВЦЭМ!$A$40:$A$783,$A421,СВЦЭМ!$B$39:$B$782,S$401)+'СЕТ СН'!$F$13</f>
        <v>0</v>
      </c>
      <c r="T421" s="36">
        <f>SUMIFS(СВЦЭМ!$L$40:$L$783,СВЦЭМ!$A$40:$A$783,$A421,СВЦЭМ!$B$39:$B$782,T$401)+'СЕТ СН'!$F$13</f>
        <v>0</v>
      </c>
      <c r="U421" s="36">
        <f>SUMIFS(СВЦЭМ!$L$40:$L$783,СВЦЭМ!$A$40:$A$783,$A421,СВЦЭМ!$B$39:$B$782,U$401)+'СЕТ СН'!$F$13</f>
        <v>0</v>
      </c>
      <c r="V421" s="36">
        <f>SUMIFS(СВЦЭМ!$L$40:$L$783,СВЦЭМ!$A$40:$A$783,$A421,СВЦЭМ!$B$39:$B$782,V$401)+'СЕТ СН'!$F$13</f>
        <v>0</v>
      </c>
      <c r="W421" s="36">
        <f>SUMIFS(СВЦЭМ!$L$40:$L$783,СВЦЭМ!$A$40:$A$783,$A421,СВЦЭМ!$B$39:$B$782,W$401)+'СЕТ СН'!$F$13</f>
        <v>0</v>
      </c>
      <c r="X421" s="36">
        <f>SUMIFS(СВЦЭМ!$L$40:$L$783,СВЦЭМ!$A$40:$A$783,$A421,СВЦЭМ!$B$39:$B$782,X$401)+'СЕТ СН'!$F$13</f>
        <v>0</v>
      </c>
      <c r="Y421" s="36">
        <f>SUMIFS(СВЦЭМ!$L$40:$L$783,СВЦЭМ!$A$40:$A$783,$A421,СВЦЭМ!$B$39:$B$782,Y$401)+'СЕТ СН'!$F$13</f>
        <v>0</v>
      </c>
    </row>
    <row r="422" spans="1:25" ht="15.75" hidden="1" x14ac:dyDescent="0.2">
      <c r="A422" s="35">
        <f t="shared" si="11"/>
        <v>45006</v>
      </c>
      <c r="B422" s="36">
        <f>SUMIFS(СВЦЭМ!$L$40:$L$783,СВЦЭМ!$A$40:$A$783,$A422,СВЦЭМ!$B$39:$B$782,B$401)+'СЕТ СН'!$F$13</f>
        <v>0</v>
      </c>
      <c r="C422" s="36">
        <f>SUMIFS(СВЦЭМ!$L$40:$L$783,СВЦЭМ!$A$40:$A$783,$A422,СВЦЭМ!$B$39:$B$782,C$401)+'СЕТ СН'!$F$13</f>
        <v>0</v>
      </c>
      <c r="D422" s="36">
        <f>SUMIFS(СВЦЭМ!$L$40:$L$783,СВЦЭМ!$A$40:$A$783,$A422,СВЦЭМ!$B$39:$B$782,D$401)+'СЕТ СН'!$F$13</f>
        <v>0</v>
      </c>
      <c r="E422" s="36">
        <f>SUMIFS(СВЦЭМ!$L$40:$L$783,СВЦЭМ!$A$40:$A$783,$A422,СВЦЭМ!$B$39:$B$782,E$401)+'СЕТ СН'!$F$13</f>
        <v>0</v>
      </c>
      <c r="F422" s="36">
        <f>SUMIFS(СВЦЭМ!$L$40:$L$783,СВЦЭМ!$A$40:$A$783,$A422,СВЦЭМ!$B$39:$B$782,F$401)+'СЕТ СН'!$F$13</f>
        <v>0</v>
      </c>
      <c r="G422" s="36">
        <f>SUMIFS(СВЦЭМ!$L$40:$L$783,СВЦЭМ!$A$40:$A$783,$A422,СВЦЭМ!$B$39:$B$782,G$401)+'СЕТ СН'!$F$13</f>
        <v>0</v>
      </c>
      <c r="H422" s="36">
        <f>SUMIFS(СВЦЭМ!$L$40:$L$783,СВЦЭМ!$A$40:$A$783,$A422,СВЦЭМ!$B$39:$B$782,H$401)+'СЕТ СН'!$F$13</f>
        <v>0</v>
      </c>
      <c r="I422" s="36">
        <f>SUMIFS(СВЦЭМ!$L$40:$L$783,СВЦЭМ!$A$40:$A$783,$A422,СВЦЭМ!$B$39:$B$782,I$401)+'СЕТ СН'!$F$13</f>
        <v>0</v>
      </c>
      <c r="J422" s="36">
        <f>SUMIFS(СВЦЭМ!$L$40:$L$783,СВЦЭМ!$A$40:$A$783,$A422,СВЦЭМ!$B$39:$B$782,J$401)+'СЕТ СН'!$F$13</f>
        <v>0</v>
      </c>
      <c r="K422" s="36">
        <f>SUMIFS(СВЦЭМ!$L$40:$L$783,СВЦЭМ!$A$40:$A$783,$A422,СВЦЭМ!$B$39:$B$782,K$401)+'СЕТ СН'!$F$13</f>
        <v>0</v>
      </c>
      <c r="L422" s="36">
        <f>SUMIFS(СВЦЭМ!$L$40:$L$783,СВЦЭМ!$A$40:$A$783,$A422,СВЦЭМ!$B$39:$B$782,L$401)+'СЕТ СН'!$F$13</f>
        <v>0</v>
      </c>
      <c r="M422" s="36">
        <f>SUMIFS(СВЦЭМ!$L$40:$L$783,СВЦЭМ!$A$40:$A$783,$A422,СВЦЭМ!$B$39:$B$782,M$401)+'СЕТ СН'!$F$13</f>
        <v>0</v>
      </c>
      <c r="N422" s="36">
        <f>SUMIFS(СВЦЭМ!$L$40:$L$783,СВЦЭМ!$A$40:$A$783,$A422,СВЦЭМ!$B$39:$B$782,N$401)+'СЕТ СН'!$F$13</f>
        <v>0</v>
      </c>
      <c r="O422" s="36">
        <f>SUMIFS(СВЦЭМ!$L$40:$L$783,СВЦЭМ!$A$40:$A$783,$A422,СВЦЭМ!$B$39:$B$782,O$401)+'СЕТ СН'!$F$13</f>
        <v>0</v>
      </c>
      <c r="P422" s="36">
        <f>SUMIFS(СВЦЭМ!$L$40:$L$783,СВЦЭМ!$A$40:$A$783,$A422,СВЦЭМ!$B$39:$B$782,P$401)+'СЕТ СН'!$F$13</f>
        <v>0</v>
      </c>
      <c r="Q422" s="36">
        <f>SUMIFS(СВЦЭМ!$L$40:$L$783,СВЦЭМ!$A$40:$A$783,$A422,СВЦЭМ!$B$39:$B$782,Q$401)+'СЕТ СН'!$F$13</f>
        <v>0</v>
      </c>
      <c r="R422" s="36">
        <f>SUMIFS(СВЦЭМ!$L$40:$L$783,СВЦЭМ!$A$40:$A$783,$A422,СВЦЭМ!$B$39:$B$782,R$401)+'СЕТ СН'!$F$13</f>
        <v>0</v>
      </c>
      <c r="S422" s="36">
        <f>SUMIFS(СВЦЭМ!$L$40:$L$783,СВЦЭМ!$A$40:$A$783,$A422,СВЦЭМ!$B$39:$B$782,S$401)+'СЕТ СН'!$F$13</f>
        <v>0</v>
      </c>
      <c r="T422" s="36">
        <f>SUMIFS(СВЦЭМ!$L$40:$L$783,СВЦЭМ!$A$40:$A$783,$A422,СВЦЭМ!$B$39:$B$782,T$401)+'СЕТ СН'!$F$13</f>
        <v>0</v>
      </c>
      <c r="U422" s="36">
        <f>SUMIFS(СВЦЭМ!$L$40:$L$783,СВЦЭМ!$A$40:$A$783,$A422,СВЦЭМ!$B$39:$B$782,U$401)+'СЕТ СН'!$F$13</f>
        <v>0</v>
      </c>
      <c r="V422" s="36">
        <f>SUMIFS(СВЦЭМ!$L$40:$L$783,СВЦЭМ!$A$40:$A$783,$A422,СВЦЭМ!$B$39:$B$782,V$401)+'СЕТ СН'!$F$13</f>
        <v>0</v>
      </c>
      <c r="W422" s="36">
        <f>SUMIFS(СВЦЭМ!$L$40:$L$783,СВЦЭМ!$A$40:$A$783,$A422,СВЦЭМ!$B$39:$B$782,W$401)+'СЕТ СН'!$F$13</f>
        <v>0</v>
      </c>
      <c r="X422" s="36">
        <f>SUMIFS(СВЦЭМ!$L$40:$L$783,СВЦЭМ!$A$40:$A$783,$A422,СВЦЭМ!$B$39:$B$782,X$401)+'СЕТ СН'!$F$13</f>
        <v>0</v>
      </c>
      <c r="Y422" s="36">
        <f>SUMIFS(СВЦЭМ!$L$40:$L$783,СВЦЭМ!$A$40:$A$783,$A422,СВЦЭМ!$B$39:$B$782,Y$401)+'СЕТ СН'!$F$13</f>
        <v>0</v>
      </c>
    </row>
    <row r="423" spans="1:25" ht="15.75" hidden="1" x14ac:dyDescent="0.2">
      <c r="A423" s="35">
        <f t="shared" si="11"/>
        <v>45007</v>
      </c>
      <c r="B423" s="36">
        <f>SUMIFS(СВЦЭМ!$L$40:$L$783,СВЦЭМ!$A$40:$A$783,$A423,СВЦЭМ!$B$39:$B$782,B$401)+'СЕТ СН'!$F$13</f>
        <v>0</v>
      </c>
      <c r="C423" s="36">
        <f>SUMIFS(СВЦЭМ!$L$40:$L$783,СВЦЭМ!$A$40:$A$783,$A423,СВЦЭМ!$B$39:$B$782,C$401)+'СЕТ СН'!$F$13</f>
        <v>0</v>
      </c>
      <c r="D423" s="36">
        <f>SUMIFS(СВЦЭМ!$L$40:$L$783,СВЦЭМ!$A$40:$A$783,$A423,СВЦЭМ!$B$39:$B$782,D$401)+'СЕТ СН'!$F$13</f>
        <v>0</v>
      </c>
      <c r="E423" s="36">
        <f>SUMIFS(СВЦЭМ!$L$40:$L$783,СВЦЭМ!$A$40:$A$783,$A423,СВЦЭМ!$B$39:$B$782,E$401)+'СЕТ СН'!$F$13</f>
        <v>0</v>
      </c>
      <c r="F423" s="36">
        <f>SUMIFS(СВЦЭМ!$L$40:$L$783,СВЦЭМ!$A$40:$A$783,$A423,СВЦЭМ!$B$39:$B$782,F$401)+'СЕТ СН'!$F$13</f>
        <v>0</v>
      </c>
      <c r="G423" s="36">
        <f>SUMIFS(СВЦЭМ!$L$40:$L$783,СВЦЭМ!$A$40:$A$783,$A423,СВЦЭМ!$B$39:$B$782,G$401)+'СЕТ СН'!$F$13</f>
        <v>0</v>
      </c>
      <c r="H423" s="36">
        <f>SUMIFS(СВЦЭМ!$L$40:$L$783,СВЦЭМ!$A$40:$A$783,$A423,СВЦЭМ!$B$39:$B$782,H$401)+'СЕТ СН'!$F$13</f>
        <v>0</v>
      </c>
      <c r="I423" s="36">
        <f>SUMIFS(СВЦЭМ!$L$40:$L$783,СВЦЭМ!$A$40:$A$783,$A423,СВЦЭМ!$B$39:$B$782,I$401)+'СЕТ СН'!$F$13</f>
        <v>0</v>
      </c>
      <c r="J423" s="36">
        <f>SUMIFS(СВЦЭМ!$L$40:$L$783,СВЦЭМ!$A$40:$A$783,$A423,СВЦЭМ!$B$39:$B$782,J$401)+'СЕТ СН'!$F$13</f>
        <v>0</v>
      </c>
      <c r="K423" s="36">
        <f>SUMIFS(СВЦЭМ!$L$40:$L$783,СВЦЭМ!$A$40:$A$783,$A423,СВЦЭМ!$B$39:$B$782,K$401)+'СЕТ СН'!$F$13</f>
        <v>0</v>
      </c>
      <c r="L423" s="36">
        <f>SUMIFS(СВЦЭМ!$L$40:$L$783,СВЦЭМ!$A$40:$A$783,$A423,СВЦЭМ!$B$39:$B$782,L$401)+'СЕТ СН'!$F$13</f>
        <v>0</v>
      </c>
      <c r="M423" s="36">
        <f>SUMIFS(СВЦЭМ!$L$40:$L$783,СВЦЭМ!$A$40:$A$783,$A423,СВЦЭМ!$B$39:$B$782,M$401)+'СЕТ СН'!$F$13</f>
        <v>0</v>
      </c>
      <c r="N423" s="36">
        <f>SUMIFS(СВЦЭМ!$L$40:$L$783,СВЦЭМ!$A$40:$A$783,$A423,СВЦЭМ!$B$39:$B$782,N$401)+'СЕТ СН'!$F$13</f>
        <v>0</v>
      </c>
      <c r="O423" s="36">
        <f>SUMIFS(СВЦЭМ!$L$40:$L$783,СВЦЭМ!$A$40:$A$783,$A423,СВЦЭМ!$B$39:$B$782,O$401)+'СЕТ СН'!$F$13</f>
        <v>0</v>
      </c>
      <c r="P423" s="36">
        <f>SUMIFS(СВЦЭМ!$L$40:$L$783,СВЦЭМ!$A$40:$A$783,$A423,СВЦЭМ!$B$39:$B$782,P$401)+'СЕТ СН'!$F$13</f>
        <v>0</v>
      </c>
      <c r="Q423" s="36">
        <f>SUMIFS(СВЦЭМ!$L$40:$L$783,СВЦЭМ!$A$40:$A$783,$A423,СВЦЭМ!$B$39:$B$782,Q$401)+'СЕТ СН'!$F$13</f>
        <v>0</v>
      </c>
      <c r="R423" s="36">
        <f>SUMIFS(СВЦЭМ!$L$40:$L$783,СВЦЭМ!$A$40:$A$783,$A423,СВЦЭМ!$B$39:$B$782,R$401)+'СЕТ СН'!$F$13</f>
        <v>0</v>
      </c>
      <c r="S423" s="36">
        <f>SUMIFS(СВЦЭМ!$L$40:$L$783,СВЦЭМ!$A$40:$A$783,$A423,СВЦЭМ!$B$39:$B$782,S$401)+'СЕТ СН'!$F$13</f>
        <v>0</v>
      </c>
      <c r="T423" s="36">
        <f>SUMIFS(СВЦЭМ!$L$40:$L$783,СВЦЭМ!$A$40:$A$783,$A423,СВЦЭМ!$B$39:$B$782,T$401)+'СЕТ СН'!$F$13</f>
        <v>0</v>
      </c>
      <c r="U423" s="36">
        <f>SUMIFS(СВЦЭМ!$L$40:$L$783,СВЦЭМ!$A$40:$A$783,$A423,СВЦЭМ!$B$39:$B$782,U$401)+'СЕТ СН'!$F$13</f>
        <v>0</v>
      </c>
      <c r="V423" s="36">
        <f>SUMIFS(СВЦЭМ!$L$40:$L$783,СВЦЭМ!$A$40:$A$783,$A423,СВЦЭМ!$B$39:$B$782,V$401)+'СЕТ СН'!$F$13</f>
        <v>0</v>
      </c>
      <c r="W423" s="36">
        <f>SUMIFS(СВЦЭМ!$L$40:$L$783,СВЦЭМ!$A$40:$A$783,$A423,СВЦЭМ!$B$39:$B$782,W$401)+'СЕТ СН'!$F$13</f>
        <v>0</v>
      </c>
      <c r="X423" s="36">
        <f>SUMIFS(СВЦЭМ!$L$40:$L$783,СВЦЭМ!$A$40:$A$783,$A423,СВЦЭМ!$B$39:$B$782,X$401)+'СЕТ СН'!$F$13</f>
        <v>0</v>
      </c>
      <c r="Y423" s="36">
        <f>SUMIFS(СВЦЭМ!$L$40:$L$783,СВЦЭМ!$A$40:$A$783,$A423,СВЦЭМ!$B$39:$B$782,Y$401)+'СЕТ СН'!$F$13</f>
        <v>0</v>
      </c>
    </row>
    <row r="424" spans="1:25" ht="15.75" hidden="1" x14ac:dyDescent="0.2">
      <c r="A424" s="35">
        <f t="shared" si="11"/>
        <v>45008</v>
      </c>
      <c r="B424" s="36">
        <f>SUMIFS(СВЦЭМ!$L$40:$L$783,СВЦЭМ!$A$40:$A$783,$A424,СВЦЭМ!$B$39:$B$782,B$401)+'СЕТ СН'!$F$13</f>
        <v>0</v>
      </c>
      <c r="C424" s="36">
        <f>SUMIFS(СВЦЭМ!$L$40:$L$783,СВЦЭМ!$A$40:$A$783,$A424,СВЦЭМ!$B$39:$B$782,C$401)+'СЕТ СН'!$F$13</f>
        <v>0</v>
      </c>
      <c r="D424" s="36">
        <f>SUMIFS(СВЦЭМ!$L$40:$L$783,СВЦЭМ!$A$40:$A$783,$A424,СВЦЭМ!$B$39:$B$782,D$401)+'СЕТ СН'!$F$13</f>
        <v>0</v>
      </c>
      <c r="E424" s="36">
        <f>SUMIFS(СВЦЭМ!$L$40:$L$783,СВЦЭМ!$A$40:$A$783,$A424,СВЦЭМ!$B$39:$B$782,E$401)+'СЕТ СН'!$F$13</f>
        <v>0</v>
      </c>
      <c r="F424" s="36">
        <f>SUMIFS(СВЦЭМ!$L$40:$L$783,СВЦЭМ!$A$40:$A$783,$A424,СВЦЭМ!$B$39:$B$782,F$401)+'СЕТ СН'!$F$13</f>
        <v>0</v>
      </c>
      <c r="G424" s="36">
        <f>SUMIFS(СВЦЭМ!$L$40:$L$783,СВЦЭМ!$A$40:$A$783,$A424,СВЦЭМ!$B$39:$B$782,G$401)+'СЕТ СН'!$F$13</f>
        <v>0</v>
      </c>
      <c r="H424" s="36">
        <f>SUMIFS(СВЦЭМ!$L$40:$L$783,СВЦЭМ!$A$40:$A$783,$A424,СВЦЭМ!$B$39:$B$782,H$401)+'СЕТ СН'!$F$13</f>
        <v>0</v>
      </c>
      <c r="I424" s="36">
        <f>SUMIFS(СВЦЭМ!$L$40:$L$783,СВЦЭМ!$A$40:$A$783,$A424,СВЦЭМ!$B$39:$B$782,I$401)+'СЕТ СН'!$F$13</f>
        <v>0</v>
      </c>
      <c r="J424" s="36">
        <f>SUMIFS(СВЦЭМ!$L$40:$L$783,СВЦЭМ!$A$40:$A$783,$A424,СВЦЭМ!$B$39:$B$782,J$401)+'СЕТ СН'!$F$13</f>
        <v>0</v>
      </c>
      <c r="K424" s="36">
        <f>SUMIFS(СВЦЭМ!$L$40:$L$783,СВЦЭМ!$A$40:$A$783,$A424,СВЦЭМ!$B$39:$B$782,K$401)+'СЕТ СН'!$F$13</f>
        <v>0</v>
      </c>
      <c r="L424" s="36">
        <f>SUMIFS(СВЦЭМ!$L$40:$L$783,СВЦЭМ!$A$40:$A$783,$A424,СВЦЭМ!$B$39:$B$782,L$401)+'СЕТ СН'!$F$13</f>
        <v>0</v>
      </c>
      <c r="M424" s="36">
        <f>SUMIFS(СВЦЭМ!$L$40:$L$783,СВЦЭМ!$A$40:$A$783,$A424,СВЦЭМ!$B$39:$B$782,M$401)+'СЕТ СН'!$F$13</f>
        <v>0</v>
      </c>
      <c r="N424" s="36">
        <f>SUMIFS(СВЦЭМ!$L$40:$L$783,СВЦЭМ!$A$40:$A$783,$A424,СВЦЭМ!$B$39:$B$782,N$401)+'СЕТ СН'!$F$13</f>
        <v>0</v>
      </c>
      <c r="O424" s="36">
        <f>SUMIFS(СВЦЭМ!$L$40:$L$783,СВЦЭМ!$A$40:$A$783,$A424,СВЦЭМ!$B$39:$B$782,O$401)+'СЕТ СН'!$F$13</f>
        <v>0</v>
      </c>
      <c r="P424" s="36">
        <f>SUMIFS(СВЦЭМ!$L$40:$L$783,СВЦЭМ!$A$40:$A$783,$A424,СВЦЭМ!$B$39:$B$782,P$401)+'СЕТ СН'!$F$13</f>
        <v>0</v>
      </c>
      <c r="Q424" s="36">
        <f>SUMIFS(СВЦЭМ!$L$40:$L$783,СВЦЭМ!$A$40:$A$783,$A424,СВЦЭМ!$B$39:$B$782,Q$401)+'СЕТ СН'!$F$13</f>
        <v>0</v>
      </c>
      <c r="R424" s="36">
        <f>SUMIFS(СВЦЭМ!$L$40:$L$783,СВЦЭМ!$A$40:$A$783,$A424,СВЦЭМ!$B$39:$B$782,R$401)+'СЕТ СН'!$F$13</f>
        <v>0</v>
      </c>
      <c r="S424" s="36">
        <f>SUMIFS(СВЦЭМ!$L$40:$L$783,СВЦЭМ!$A$40:$A$783,$A424,СВЦЭМ!$B$39:$B$782,S$401)+'СЕТ СН'!$F$13</f>
        <v>0</v>
      </c>
      <c r="T424" s="36">
        <f>SUMIFS(СВЦЭМ!$L$40:$L$783,СВЦЭМ!$A$40:$A$783,$A424,СВЦЭМ!$B$39:$B$782,T$401)+'СЕТ СН'!$F$13</f>
        <v>0</v>
      </c>
      <c r="U424" s="36">
        <f>SUMIFS(СВЦЭМ!$L$40:$L$783,СВЦЭМ!$A$40:$A$783,$A424,СВЦЭМ!$B$39:$B$782,U$401)+'СЕТ СН'!$F$13</f>
        <v>0</v>
      </c>
      <c r="V424" s="36">
        <f>SUMIFS(СВЦЭМ!$L$40:$L$783,СВЦЭМ!$A$40:$A$783,$A424,СВЦЭМ!$B$39:$B$782,V$401)+'СЕТ СН'!$F$13</f>
        <v>0</v>
      </c>
      <c r="W424" s="36">
        <f>SUMIFS(СВЦЭМ!$L$40:$L$783,СВЦЭМ!$A$40:$A$783,$A424,СВЦЭМ!$B$39:$B$782,W$401)+'СЕТ СН'!$F$13</f>
        <v>0</v>
      </c>
      <c r="X424" s="36">
        <f>SUMIFS(СВЦЭМ!$L$40:$L$783,СВЦЭМ!$A$40:$A$783,$A424,СВЦЭМ!$B$39:$B$782,X$401)+'СЕТ СН'!$F$13</f>
        <v>0</v>
      </c>
      <c r="Y424" s="36">
        <f>SUMIFS(СВЦЭМ!$L$40:$L$783,СВЦЭМ!$A$40:$A$783,$A424,СВЦЭМ!$B$39:$B$782,Y$401)+'СЕТ СН'!$F$13</f>
        <v>0</v>
      </c>
    </row>
    <row r="425" spans="1:25" ht="15.75" hidden="1" x14ac:dyDescent="0.2">
      <c r="A425" s="35">
        <f t="shared" si="11"/>
        <v>45009</v>
      </c>
      <c r="B425" s="36">
        <f>SUMIFS(СВЦЭМ!$L$40:$L$783,СВЦЭМ!$A$40:$A$783,$A425,СВЦЭМ!$B$39:$B$782,B$401)+'СЕТ СН'!$F$13</f>
        <v>0</v>
      </c>
      <c r="C425" s="36">
        <f>SUMIFS(СВЦЭМ!$L$40:$L$783,СВЦЭМ!$A$40:$A$783,$A425,СВЦЭМ!$B$39:$B$782,C$401)+'СЕТ СН'!$F$13</f>
        <v>0</v>
      </c>
      <c r="D425" s="36">
        <f>SUMIFS(СВЦЭМ!$L$40:$L$783,СВЦЭМ!$A$40:$A$783,$A425,СВЦЭМ!$B$39:$B$782,D$401)+'СЕТ СН'!$F$13</f>
        <v>0</v>
      </c>
      <c r="E425" s="36">
        <f>SUMIFS(СВЦЭМ!$L$40:$L$783,СВЦЭМ!$A$40:$A$783,$A425,СВЦЭМ!$B$39:$B$782,E$401)+'СЕТ СН'!$F$13</f>
        <v>0</v>
      </c>
      <c r="F425" s="36">
        <f>SUMIFS(СВЦЭМ!$L$40:$L$783,СВЦЭМ!$A$40:$A$783,$A425,СВЦЭМ!$B$39:$B$782,F$401)+'СЕТ СН'!$F$13</f>
        <v>0</v>
      </c>
      <c r="G425" s="36">
        <f>SUMIFS(СВЦЭМ!$L$40:$L$783,СВЦЭМ!$A$40:$A$783,$A425,СВЦЭМ!$B$39:$B$782,G$401)+'СЕТ СН'!$F$13</f>
        <v>0</v>
      </c>
      <c r="H425" s="36">
        <f>SUMIFS(СВЦЭМ!$L$40:$L$783,СВЦЭМ!$A$40:$A$783,$A425,СВЦЭМ!$B$39:$B$782,H$401)+'СЕТ СН'!$F$13</f>
        <v>0</v>
      </c>
      <c r="I425" s="36">
        <f>SUMIFS(СВЦЭМ!$L$40:$L$783,СВЦЭМ!$A$40:$A$783,$A425,СВЦЭМ!$B$39:$B$782,I$401)+'СЕТ СН'!$F$13</f>
        <v>0</v>
      </c>
      <c r="J425" s="36">
        <f>SUMIFS(СВЦЭМ!$L$40:$L$783,СВЦЭМ!$A$40:$A$783,$A425,СВЦЭМ!$B$39:$B$782,J$401)+'СЕТ СН'!$F$13</f>
        <v>0</v>
      </c>
      <c r="K425" s="36">
        <f>SUMIFS(СВЦЭМ!$L$40:$L$783,СВЦЭМ!$A$40:$A$783,$A425,СВЦЭМ!$B$39:$B$782,K$401)+'СЕТ СН'!$F$13</f>
        <v>0</v>
      </c>
      <c r="L425" s="36">
        <f>SUMIFS(СВЦЭМ!$L$40:$L$783,СВЦЭМ!$A$40:$A$783,$A425,СВЦЭМ!$B$39:$B$782,L$401)+'СЕТ СН'!$F$13</f>
        <v>0</v>
      </c>
      <c r="M425" s="36">
        <f>SUMIFS(СВЦЭМ!$L$40:$L$783,СВЦЭМ!$A$40:$A$783,$A425,СВЦЭМ!$B$39:$B$782,M$401)+'СЕТ СН'!$F$13</f>
        <v>0</v>
      </c>
      <c r="N425" s="36">
        <f>SUMIFS(СВЦЭМ!$L$40:$L$783,СВЦЭМ!$A$40:$A$783,$A425,СВЦЭМ!$B$39:$B$782,N$401)+'СЕТ СН'!$F$13</f>
        <v>0</v>
      </c>
      <c r="O425" s="36">
        <f>SUMIFS(СВЦЭМ!$L$40:$L$783,СВЦЭМ!$A$40:$A$783,$A425,СВЦЭМ!$B$39:$B$782,O$401)+'СЕТ СН'!$F$13</f>
        <v>0</v>
      </c>
      <c r="P425" s="36">
        <f>SUMIFS(СВЦЭМ!$L$40:$L$783,СВЦЭМ!$A$40:$A$783,$A425,СВЦЭМ!$B$39:$B$782,P$401)+'СЕТ СН'!$F$13</f>
        <v>0</v>
      </c>
      <c r="Q425" s="36">
        <f>SUMIFS(СВЦЭМ!$L$40:$L$783,СВЦЭМ!$A$40:$A$783,$A425,СВЦЭМ!$B$39:$B$782,Q$401)+'СЕТ СН'!$F$13</f>
        <v>0</v>
      </c>
      <c r="R425" s="36">
        <f>SUMIFS(СВЦЭМ!$L$40:$L$783,СВЦЭМ!$A$40:$A$783,$A425,СВЦЭМ!$B$39:$B$782,R$401)+'СЕТ СН'!$F$13</f>
        <v>0</v>
      </c>
      <c r="S425" s="36">
        <f>SUMIFS(СВЦЭМ!$L$40:$L$783,СВЦЭМ!$A$40:$A$783,$A425,СВЦЭМ!$B$39:$B$782,S$401)+'СЕТ СН'!$F$13</f>
        <v>0</v>
      </c>
      <c r="T425" s="36">
        <f>SUMIFS(СВЦЭМ!$L$40:$L$783,СВЦЭМ!$A$40:$A$783,$A425,СВЦЭМ!$B$39:$B$782,T$401)+'СЕТ СН'!$F$13</f>
        <v>0</v>
      </c>
      <c r="U425" s="36">
        <f>SUMIFS(СВЦЭМ!$L$40:$L$783,СВЦЭМ!$A$40:$A$783,$A425,СВЦЭМ!$B$39:$B$782,U$401)+'СЕТ СН'!$F$13</f>
        <v>0</v>
      </c>
      <c r="V425" s="36">
        <f>SUMIFS(СВЦЭМ!$L$40:$L$783,СВЦЭМ!$A$40:$A$783,$A425,СВЦЭМ!$B$39:$B$782,V$401)+'СЕТ СН'!$F$13</f>
        <v>0</v>
      </c>
      <c r="W425" s="36">
        <f>SUMIFS(СВЦЭМ!$L$40:$L$783,СВЦЭМ!$A$40:$A$783,$A425,СВЦЭМ!$B$39:$B$782,W$401)+'СЕТ СН'!$F$13</f>
        <v>0</v>
      </c>
      <c r="X425" s="36">
        <f>SUMIFS(СВЦЭМ!$L$40:$L$783,СВЦЭМ!$A$40:$A$783,$A425,СВЦЭМ!$B$39:$B$782,X$401)+'СЕТ СН'!$F$13</f>
        <v>0</v>
      </c>
      <c r="Y425" s="36">
        <f>SUMIFS(СВЦЭМ!$L$40:$L$783,СВЦЭМ!$A$40:$A$783,$A425,СВЦЭМ!$B$39:$B$782,Y$401)+'СЕТ СН'!$F$13</f>
        <v>0</v>
      </c>
    </row>
    <row r="426" spans="1:25" ht="15.75" hidden="1" x14ac:dyDescent="0.2">
      <c r="A426" s="35">
        <f t="shared" si="11"/>
        <v>45010</v>
      </c>
      <c r="B426" s="36">
        <f>SUMIFS(СВЦЭМ!$L$40:$L$783,СВЦЭМ!$A$40:$A$783,$A426,СВЦЭМ!$B$39:$B$782,B$401)+'СЕТ СН'!$F$13</f>
        <v>0</v>
      </c>
      <c r="C426" s="36">
        <f>SUMIFS(СВЦЭМ!$L$40:$L$783,СВЦЭМ!$A$40:$A$783,$A426,СВЦЭМ!$B$39:$B$782,C$401)+'СЕТ СН'!$F$13</f>
        <v>0</v>
      </c>
      <c r="D426" s="36">
        <f>SUMIFS(СВЦЭМ!$L$40:$L$783,СВЦЭМ!$A$40:$A$783,$A426,СВЦЭМ!$B$39:$B$782,D$401)+'СЕТ СН'!$F$13</f>
        <v>0</v>
      </c>
      <c r="E426" s="36">
        <f>SUMIFS(СВЦЭМ!$L$40:$L$783,СВЦЭМ!$A$40:$A$783,$A426,СВЦЭМ!$B$39:$B$782,E$401)+'СЕТ СН'!$F$13</f>
        <v>0</v>
      </c>
      <c r="F426" s="36">
        <f>SUMIFS(СВЦЭМ!$L$40:$L$783,СВЦЭМ!$A$40:$A$783,$A426,СВЦЭМ!$B$39:$B$782,F$401)+'СЕТ СН'!$F$13</f>
        <v>0</v>
      </c>
      <c r="G426" s="36">
        <f>SUMIFS(СВЦЭМ!$L$40:$L$783,СВЦЭМ!$A$40:$A$783,$A426,СВЦЭМ!$B$39:$B$782,G$401)+'СЕТ СН'!$F$13</f>
        <v>0</v>
      </c>
      <c r="H426" s="36">
        <f>SUMIFS(СВЦЭМ!$L$40:$L$783,СВЦЭМ!$A$40:$A$783,$A426,СВЦЭМ!$B$39:$B$782,H$401)+'СЕТ СН'!$F$13</f>
        <v>0</v>
      </c>
      <c r="I426" s="36">
        <f>SUMIFS(СВЦЭМ!$L$40:$L$783,СВЦЭМ!$A$40:$A$783,$A426,СВЦЭМ!$B$39:$B$782,I$401)+'СЕТ СН'!$F$13</f>
        <v>0</v>
      </c>
      <c r="J426" s="36">
        <f>SUMIFS(СВЦЭМ!$L$40:$L$783,СВЦЭМ!$A$40:$A$783,$A426,СВЦЭМ!$B$39:$B$782,J$401)+'СЕТ СН'!$F$13</f>
        <v>0</v>
      </c>
      <c r="K426" s="36">
        <f>SUMIFS(СВЦЭМ!$L$40:$L$783,СВЦЭМ!$A$40:$A$783,$A426,СВЦЭМ!$B$39:$B$782,K$401)+'СЕТ СН'!$F$13</f>
        <v>0</v>
      </c>
      <c r="L426" s="36">
        <f>SUMIFS(СВЦЭМ!$L$40:$L$783,СВЦЭМ!$A$40:$A$783,$A426,СВЦЭМ!$B$39:$B$782,L$401)+'СЕТ СН'!$F$13</f>
        <v>0</v>
      </c>
      <c r="M426" s="36">
        <f>SUMIFS(СВЦЭМ!$L$40:$L$783,СВЦЭМ!$A$40:$A$783,$A426,СВЦЭМ!$B$39:$B$782,M$401)+'СЕТ СН'!$F$13</f>
        <v>0</v>
      </c>
      <c r="N426" s="36">
        <f>SUMIFS(СВЦЭМ!$L$40:$L$783,СВЦЭМ!$A$40:$A$783,$A426,СВЦЭМ!$B$39:$B$782,N$401)+'СЕТ СН'!$F$13</f>
        <v>0</v>
      </c>
      <c r="O426" s="36">
        <f>SUMIFS(СВЦЭМ!$L$40:$L$783,СВЦЭМ!$A$40:$A$783,$A426,СВЦЭМ!$B$39:$B$782,O$401)+'СЕТ СН'!$F$13</f>
        <v>0</v>
      </c>
      <c r="P426" s="36">
        <f>SUMIFS(СВЦЭМ!$L$40:$L$783,СВЦЭМ!$A$40:$A$783,$A426,СВЦЭМ!$B$39:$B$782,P$401)+'СЕТ СН'!$F$13</f>
        <v>0</v>
      </c>
      <c r="Q426" s="36">
        <f>SUMIFS(СВЦЭМ!$L$40:$L$783,СВЦЭМ!$A$40:$A$783,$A426,СВЦЭМ!$B$39:$B$782,Q$401)+'СЕТ СН'!$F$13</f>
        <v>0</v>
      </c>
      <c r="R426" s="36">
        <f>SUMIFS(СВЦЭМ!$L$40:$L$783,СВЦЭМ!$A$40:$A$783,$A426,СВЦЭМ!$B$39:$B$782,R$401)+'СЕТ СН'!$F$13</f>
        <v>0</v>
      </c>
      <c r="S426" s="36">
        <f>SUMIFS(СВЦЭМ!$L$40:$L$783,СВЦЭМ!$A$40:$A$783,$A426,СВЦЭМ!$B$39:$B$782,S$401)+'СЕТ СН'!$F$13</f>
        <v>0</v>
      </c>
      <c r="T426" s="36">
        <f>SUMIFS(СВЦЭМ!$L$40:$L$783,СВЦЭМ!$A$40:$A$783,$A426,СВЦЭМ!$B$39:$B$782,T$401)+'СЕТ СН'!$F$13</f>
        <v>0</v>
      </c>
      <c r="U426" s="36">
        <f>SUMIFS(СВЦЭМ!$L$40:$L$783,СВЦЭМ!$A$40:$A$783,$A426,СВЦЭМ!$B$39:$B$782,U$401)+'СЕТ СН'!$F$13</f>
        <v>0</v>
      </c>
      <c r="V426" s="36">
        <f>SUMIFS(СВЦЭМ!$L$40:$L$783,СВЦЭМ!$A$40:$A$783,$A426,СВЦЭМ!$B$39:$B$782,V$401)+'СЕТ СН'!$F$13</f>
        <v>0</v>
      </c>
      <c r="W426" s="36">
        <f>SUMIFS(СВЦЭМ!$L$40:$L$783,СВЦЭМ!$A$40:$A$783,$A426,СВЦЭМ!$B$39:$B$782,W$401)+'СЕТ СН'!$F$13</f>
        <v>0</v>
      </c>
      <c r="X426" s="36">
        <f>SUMIFS(СВЦЭМ!$L$40:$L$783,СВЦЭМ!$A$40:$A$783,$A426,СВЦЭМ!$B$39:$B$782,X$401)+'СЕТ СН'!$F$13</f>
        <v>0</v>
      </c>
      <c r="Y426" s="36">
        <f>SUMIFS(СВЦЭМ!$L$40:$L$783,СВЦЭМ!$A$40:$A$783,$A426,СВЦЭМ!$B$39:$B$782,Y$401)+'СЕТ СН'!$F$13</f>
        <v>0</v>
      </c>
    </row>
    <row r="427" spans="1:25" ht="15.75" hidden="1" x14ac:dyDescent="0.2">
      <c r="A427" s="35">
        <f t="shared" si="11"/>
        <v>45011</v>
      </c>
      <c r="B427" s="36">
        <f>SUMIFS(СВЦЭМ!$L$40:$L$783,СВЦЭМ!$A$40:$A$783,$A427,СВЦЭМ!$B$39:$B$782,B$401)+'СЕТ СН'!$F$13</f>
        <v>0</v>
      </c>
      <c r="C427" s="36">
        <f>SUMIFS(СВЦЭМ!$L$40:$L$783,СВЦЭМ!$A$40:$A$783,$A427,СВЦЭМ!$B$39:$B$782,C$401)+'СЕТ СН'!$F$13</f>
        <v>0</v>
      </c>
      <c r="D427" s="36">
        <f>SUMIFS(СВЦЭМ!$L$40:$L$783,СВЦЭМ!$A$40:$A$783,$A427,СВЦЭМ!$B$39:$B$782,D$401)+'СЕТ СН'!$F$13</f>
        <v>0</v>
      </c>
      <c r="E427" s="36">
        <f>SUMIFS(СВЦЭМ!$L$40:$L$783,СВЦЭМ!$A$40:$A$783,$A427,СВЦЭМ!$B$39:$B$782,E$401)+'СЕТ СН'!$F$13</f>
        <v>0</v>
      </c>
      <c r="F427" s="36">
        <f>SUMIFS(СВЦЭМ!$L$40:$L$783,СВЦЭМ!$A$40:$A$783,$A427,СВЦЭМ!$B$39:$B$782,F$401)+'СЕТ СН'!$F$13</f>
        <v>0</v>
      </c>
      <c r="G427" s="36">
        <f>SUMIFS(СВЦЭМ!$L$40:$L$783,СВЦЭМ!$A$40:$A$783,$A427,СВЦЭМ!$B$39:$B$782,G$401)+'СЕТ СН'!$F$13</f>
        <v>0</v>
      </c>
      <c r="H427" s="36">
        <f>SUMIFS(СВЦЭМ!$L$40:$L$783,СВЦЭМ!$A$40:$A$783,$A427,СВЦЭМ!$B$39:$B$782,H$401)+'СЕТ СН'!$F$13</f>
        <v>0</v>
      </c>
      <c r="I427" s="36">
        <f>SUMIFS(СВЦЭМ!$L$40:$L$783,СВЦЭМ!$A$40:$A$783,$A427,СВЦЭМ!$B$39:$B$782,I$401)+'СЕТ СН'!$F$13</f>
        <v>0</v>
      </c>
      <c r="J427" s="36">
        <f>SUMIFS(СВЦЭМ!$L$40:$L$783,СВЦЭМ!$A$40:$A$783,$A427,СВЦЭМ!$B$39:$B$782,J$401)+'СЕТ СН'!$F$13</f>
        <v>0</v>
      </c>
      <c r="K427" s="36">
        <f>SUMIFS(СВЦЭМ!$L$40:$L$783,СВЦЭМ!$A$40:$A$783,$A427,СВЦЭМ!$B$39:$B$782,K$401)+'СЕТ СН'!$F$13</f>
        <v>0</v>
      </c>
      <c r="L427" s="36">
        <f>SUMIFS(СВЦЭМ!$L$40:$L$783,СВЦЭМ!$A$40:$A$783,$A427,СВЦЭМ!$B$39:$B$782,L$401)+'СЕТ СН'!$F$13</f>
        <v>0</v>
      </c>
      <c r="M427" s="36">
        <f>SUMIFS(СВЦЭМ!$L$40:$L$783,СВЦЭМ!$A$40:$A$783,$A427,СВЦЭМ!$B$39:$B$782,M$401)+'СЕТ СН'!$F$13</f>
        <v>0</v>
      </c>
      <c r="N427" s="36">
        <f>SUMIFS(СВЦЭМ!$L$40:$L$783,СВЦЭМ!$A$40:$A$783,$A427,СВЦЭМ!$B$39:$B$782,N$401)+'СЕТ СН'!$F$13</f>
        <v>0</v>
      </c>
      <c r="O427" s="36">
        <f>SUMIFS(СВЦЭМ!$L$40:$L$783,СВЦЭМ!$A$40:$A$783,$A427,СВЦЭМ!$B$39:$B$782,O$401)+'СЕТ СН'!$F$13</f>
        <v>0</v>
      </c>
      <c r="P427" s="36">
        <f>SUMIFS(СВЦЭМ!$L$40:$L$783,СВЦЭМ!$A$40:$A$783,$A427,СВЦЭМ!$B$39:$B$782,P$401)+'СЕТ СН'!$F$13</f>
        <v>0</v>
      </c>
      <c r="Q427" s="36">
        <f>SUMIFS(СВЦЭМ!$L$40:$L$783,СВЦЭМ!$A$40:$A$783,$A427,СВЦЭМ!$B$39:$B$782,Q$401)+'СЕТ СН'!$F$13</f>
        <v>0</v>
      </c>
      <c r="R427" s="36">
        <f>SUMIFS(СВЦЭМ!$L$40:$L$783,СВЦЭМ!$A$40:$A$783,$A427,СВЦЭМ!$B$39:$B$782,R$401)+'СЕТ СН'!$F$13</f>
        <v>0</v>
      </c>
      <c r="S427" s="36">
        <f>SUMIFS(СВЦЭМ!$L$40:$L$783,СВЦЭМ!$A$40:$A$783,$A427,СВЦЭМ!$B$39:$B$782,S$401)+'СЕТ СН'!$F$13</f>
        <v>0</v>
      </c>
      <c r="T427" s="36">
        <f>SUMIFS(СВЦЭМ!$L$40:$L$783,СВЦЭМ!$A$40:$A$783,$A427,СВЦЭМ!$B$39:$B$782,T$401)+'СЕТ СН'!$F$13</f>
        <v>0</v>
      </c>
      <c r="U427" s="36">
        <f>SUMIFS(СВЦЭМ!$L$40:$L$783,СВЦЭМ!$A$40:$A$783,$A427,СВЦЭМ!$B$39:$B$782,U$401)+'СЕТ СН'!$F$13</f>
        <v>0</v>
      </c>
      <c r="V427" s="36">
        <f>SUMIFS(СВЦЭМ!$L$40:$L$783,СВЦЭМ!$A$40:$A$783,$A427,СВЦЭМ!$B$39:$B$782,V$401)+'СЕТ СН'!$F$13</f>
        <v>0</v>
      </c>
      <c r="W427" s="36">
        <f>SUMIFS(СВЦЭМ!$L$40:$L$783,СВЦЭМ!$A$40:$A$783,$A427,СВЦЭМ!$B$39:$B$782,W$401)+'СЕТ СН'!$F$13</f>
        <v>0</v>
      </c>
      <c r="X427" s="36">
        <f>SUMIFS(СВЦЭМ!$L$40:$L$783,СВЦЭМ!$A$40:$A$783,$A427,СВЦЭМ!$B$39:$B$782,X$401)+'СЕТ СН'!$F$13</f>
        <v>0</v>
      </c>
      <c r="Y427" s="36">
        <f>SUMIFS(СВЦЭМ!$L$40:$L$783,СВЦЭМ!$A$40:$A$783,$A427,СВЦЭМ!$B$39:$B$782,Y$401)+'СЕТ СН'!$F$13</f>
        <v>0</v>
      </c>
    </row>
    <row r="428" spans="1:25" ht="15.75" hidden="1" x14ac:dyDescent="0.2">
      <c r="A428" s="35">
        <f t="shared" si="11"/>
        <v>45012</v>
      </c>
      <c r="B428" s="36">
        <f>SUMIFS(СВЦЭМ!$L$40:$L$783,СВЦЭМ!$A$40:$A$783,$A428,СВЦЭМ!$B$39:$B$782,B$401)+'СЕТ СН'!$F$13</f>
        <v>0</v>
      </c>
      <c r="C428" s="36">
        <f>SUMIFS(СВЦЭМ!$L$40:$L$783,СВЦЭМ!$A$40:$A$783,$A428,СВЦЭМ!$B$39:$B$782,C$401)+'СЕТ СН'!$F$13</f>
        <v>0</v>
      </c>
      <c r="D428" s="36">
        <f>SUMIFS(СВЦЭМ!$L$40:$L$783,СВЦЭМ!$A$40:$A$783,$A428,СВЦЭМ!$B$39:$B$782,D$401)+'СЕТ СН'!$F$13</f>
        <v>0</v>
      </c>
      <c r="E428" s="36">
        <f>SUMIFS(СВЦЭМ!$L$40:$L$783,СВЦЭМ!$A$40:$A$783,$A428,СВЦЭМ!$B$39:$B$782,E$401)+'СЕТ СН'!$F$13</f>
        <v>0</v>
      </c>
      <c r="F428" s="36">
        <f>SUMIFS(СВЦЭМ!$L$40:$L$783,СВЦЭМ!$A$40:$A$783,$A428,СВЦЭМ!$B$39:$B$782,F$401)+'СЕТ СН'!$F$13</f>
        <v>0</v>
      </c>
      <c r="G428" s="36">
        <f>SUMIFS(СВЦЭМ!$L$40:$L$783,СВЦЭМ!$A$40:$A$783,$A428,СВЦЭМ!$B$39:$B$782,G$401)+'СЕТ СН'!$F$13</f>
        <v>0</v>
      </c>
      <c r="H428" s="36">
        <f>SUMIFS(СВЦЭМ!$L$40:$L$783,СВЦЭМ!$A$40:$A$783,$A428,СВЦЭМ!$B$39:$B$782,H$401)+'СЕТ СН'!$F$13</f>
        <v>0</v>
      </c>
      <c r="I428" s="36">
        <f>SUMIFS(СВЦЭМ!$L$40:$L$783,СВЦЭМ!$A$40:$A$783,$A428,СВЦЭМ!$B$39:$B$782,I$401)+'СЕТ СН'!$F$13</f>
        <v>0</v>
      </c>
      <c r="J428" s="36">
        <f>SUMIFS(СВЦЭМ!$L$40:$L$783,СВЦЭМ!$A$40:$A$783,$A428,СВЦЭМ!$B$39:$B$782,J$401)+'СЕТ СН'!$F$13</f>
        <v>0</v>
      </c>
      <c r="K428" s="36">
        <f>SUMIFS(СВЦЭМ!$L$40:$L$783,СВЦЭМ!$A$40:$A$783,$A428,СВЦЭМ!$B$39:$B$782,K$401)+'СЕТ СН'!$F$13</f>
        <v>0</v>
      </c>
      <c r="L428" s="36">
        <f>SUMIFS(СВЦЭМ!$L$40:$L$783,СВЦЭМ!$A$40:$A$783,$A428,СВЦЭМ!$B$39:$B$782,L$401)+'СЕТ СН'!$F$13</f>
        <v>0</v>
      </c>
      <c r="M428" s="36">
        <f>SUMIFS(СВЦЭМ!$L$40:$L$783,СВЦЭМ!$A$40:$A$783,$A428,СВЦЭМ!$B$39:$B$782,M$401)+'СЕТ СН'!$F$13</f>
        <v>0</v>
      </c>
      <c r="N428" s="36">
        <f>SUMIFS(СВЦЭМ!$L$40:$L$783,СВЦЭМ!$A$40:$A$783,$A428,СВЦЭМ!$B$39:$B$782,N$401)+'СЕТ СН'!$F$13</f>
        <v>0</v>
      </c>
      <c r="O428" s="36">
        <f>SUMIFS(СВЦЭМ!$L$40:$L$783,СВЦЭМ!$A$40:$A$783,$A428,СВЦЭМ!$B$39:$B$782,O$401)+'СЕТ СН'!$F$13</f>
        <v>0</v>
      </c>
      <c r="P428" s="36">
        <f>SUMIFS(СВЦЭМ!$L$40:$L$783,СВЦЭМ!$A$40:$A$783,$A428,СВЦЭМ!$B$39:$B$782,P$401)+'СЕТ СН'!$F$13</f>
        <v>0</v>
      </c>
      <c r="Q428" s="36">
        <f>SUMIFS(СВЦЭМ!$L$40:$L$783,СВЦЭМ!$A$40:$A$783,$A428,СВЦЭМ!$B$39:$B$782,Q$401)+'СЕТ СН'!$F$13</f>
        <v>0</v>
      </c>
      <c r="R428" s="36">
        <f>SUMIFS(СВЦЭМ!$L$40:$L$783,СВЦЭМ!$A$40:$A$783,$A428,СВЦЭМ!$B$39:$B$782,R$401)+'СЕТ СН'!$F$13</f>
        <v>0</v>
      </c>
      <c r="S428" s="36">
        <f>SUMIFS(СВЦЭМ!$L$40:$L$783,СВЦЭМ!$A$40:$A$783,$A428,СВЦЭМ!$B$39:$B$782,S$401)+'СЕТ СН'!$F$13</f>
        <v>0</v>
      </c>
      <c r="T428" s="36">
        <f>SUMIFS(СВЦЭМ!$L$40:$L$783,СВЦЭМ!$A$40:$A$783,$A428,СВЦЭМ!$B$39:$B$782,T$401)+'СЕТ СН'!$F$13</f>
        <v>0</v>
      </c>
      <c r="U428" s="36">
        <f>SUMIFS(СВЦЭМ!$L$40:$L$783,СВЦЭМ!$A$40:$A$783,$A428,СВЦЭМ!$B$39:$B$782,U$401)+'СЕТ СН'!$F$13</f>
        <v>0</v>
      </c>
      <c r="V428" s="36">
        <f>SUMIFS(СВЦЭМ!$L$40:$L$783,СВЦЭМ!$A$40:$A$783,$A428,СВЦЭМ!$B$39:$B$782,V$401)+'СЕТ СН'!$F$13</f>
        <v>0</v>
      </c>
      <c r="W428" s="36">
        <f>SUMIFS(СВЦЭМ!$L$40:$L$783,СВЦЭМ!$A$40:$A$783,$A428,СВЦЭМ!$B$39:$B$782,W$401)+'СЕТ СН'!$F$13</f>
        <v>0</v>
      </c>
      <c r="X428" s="36">
        <f>SUMIFS(СВЦЭМ!$L$40:$L$783,СВЦЭМ!$A$40:$A$783,$A428,СВЦЭМ!$B$39:$B$782,X$401)+'СЕТ СН'!$F$13</f>
        <v>0</v>
      </c>
      <c r="Y428" s="36">
        <f>SUMIFS(СВЦЭМ!$L$40:$L$783,СВЦЭМ!$A$40:$A$783,$A428,СВЦЭМ!$B$39:$B$782,Y$401)+'СЕТ СН'!$F$13</f>
        <v>0</v>
      </c>
    </row>
    <row r="429" spans="1:25" ht="15.75" hidden="1" x14ac:dyDescent="0.2">
      <c r="A429" s="35">
        <f t="shared" si="11"/>
        <v>45013</v>
      </c>
      <c r="B429" s="36">
        <f>SUMIFS(СВЦЭМ!$L$40:$L$783,СВЦЭМ!$A$40:$A$783,$A429,СВЦЭМ!$B$39:$B$782,B$401)+'СЕТ СН'!$F$13</f>
        <v>0</v>
      </c>
      <c r="C429" s="36">
        <f>SUMIFS(СВЦЭМ!$L$40:$L$783,СВЦЭМ!$A$40:$A$783,$A429,СВЦЭМ!$B$39:$B$782,C$401)+'СЕТ СН'!$F$13</f>
        <v>0</v>
      </c>
      <c r="D429" s="36">
        <f>SUMIFS(СВЦЭМ!$L$40:$L$783,СВЦЭМ!$A$40:$A$783,$A429,СВЦЭМ!$B$39:$B$782,D$401)+'СЕТ СН'!$F$13</f>
        <v>0</v>
      </c>
      <c r="E429" s="36">
        <f>SUMIFS(СВЦЭМ!$L$40:$L$783,СВЦЭМ!$A$40:$A$783,$A429,СВЦЭМ!$B$39:$B$782,E$401)+'СЕТ СН'!$F$13</f>
        <v>0</v>
      </c>
      <c r="F429" s="36">
        <f>SUMIFS(СВЦЭМ!$L$40:$L$783,СВЦЭМ!$A$40:$A$783,$A429,СВЦЭМ!$B$39:$B$782,F$401)+'СЕТ СН'!$F$13</f>
        <v>0</v>
      </c>
      <c r="G429" s="36">
        <f>SUMIFS(СВЦЭМ!$L$40:$L$783,СВЦЭМ!$A$40:$A$783,$A429,СВЦЭМ!$B$39:$B$782,G$401)+'СЕТ СН'!$F$13</f>
        <v>0</v>
      </c>
      <c r="H429" s="36">
        <f>SUMIFS(СВЦЭМ!$L$40:$L$783,СВЦЭМ!$A$40:$A$783,$A429,СВЦЭМ!$B$39:$B$782,H$401)+'СЕТ СН'!$F$13</f>
        <v>0</v>
      </c>
      <c r="I429" s="36">
        <f>SUMIFS(СВЦЭМ!$L$40:$L$783,СВЦЭМ!$A$40:$A$783,$A429,СВЦЭМ!$B$39:$B$782,I$401)+'СЕТ СН'!$F$13</f>
        <v>0</v>
      </c>
      <c r="J429" s="36">
        <f>SUMIFS(СВЦЭМ!$L$40:$L$783,СВЦЭМ!$A$40:$A$783,$A429,СВЦЭМ!$B$39:$B$782,J$401)+'СЕТ СН'!$F$13</f>
        <v>0</v>
      </c>
      <c r="K429" s="36">
        <f>SUMIFS(СВЦЭМ!$L$40:$L$783,СВЦЭМ!$A$40:$A$783,$A429,СВЦЭМ!$B$39:$B$782,K$401)+'СЕТ СН'!$F$13</f>
        <v>0</v>
      </c>
      <c r="L429" s="36">
        <f>SUMIFS(СВЦЭМ!$L$40:$L$783,СВЦЭМ!$A$40:$A$783,$A429,СВЦЭМ!$B$39:$B$782,L$401)+'СЕТ СН'!$F$13</f>
        <v>0</v>
      </c>
      <c r="M429" s="36">
        <f>SUMIFS(СВЦЭМ!$L$40:$L$783,СВЦЭМ!$A$40:$A$783,$A429,СВЦЭМ!$B$39:$B$782,M$401)+'СЕТ СН'!$F$13</f>
        <v>0</v>
      </c>
      <c r="N429" s="36">
        <f>SUMIFS(СВЦЭМ!$L$40:$L$783,СВЦЭМ!$A$40:$A$783,$A429,СВЦЭМ!$B$39:$B$782,N$401)+'СЕТ СН'!$F$13</f>
        <v>0</v>
      </c>
      <c r="O429" s="36">
        <f>SUMIFS(СВЦЭМ!$L$40:$L$783,СВЦЭМ!$A$40:$A$783,$A429,СВЦЭМ!$B$39:$B$782,O$401)+'СЕТ СН'!$F$13</f>
        <v>0</v>
      </c>
      <c r="P429" s="36">
        <f>SUMIFS(СВЦЭМ!$L$40:$L$783,СВЦЭМ!$A$40:$A$783,$A429,СВЦЭМ!$B$39:$B$782,P$401)+'СЕТ СН'!$F$13</f>
        <v>0</v>
      </c>
      <c r="Q429" s="36">
        <f>SUMIFS(СВЦЭМ!$L$40:$L$783,СВЦЭМ!$A$40:$A$783,$A429,СВЦЭМ!$B$39:$B$782,Q$401)+'СЕТ СН'!$F$13</f>
        <v>0</v>
      </c>
      <c r="R429" s="36">
        <f>SUMIFS(СВЦЭМ!$L$40:$L$783,СВЦЭМ!$A$40:$A$783,$A429,СВЦЭМ!$B$39:$B$782,R$401)+'СЕТ СН'!$F$13</f>
        <v>0</v>
      </c>
      <c r="S429" s="36">
        <f>SUMIFS(СВЦЭМ!$L$40:$L$783,СВЦЭМ!$A$40:$A$783,$A429,СВЦЭМ!$B$39:$B$782,S$401)+'СЕТ СН'!$F$13</f>
        <v>0</v>
      </c>
      <c r="T429" s="36">
        <f>SUMIFS(СВЦЭМ!$L$40:$L$783,СВЦЭМ!$A$40:$A$783,$A429,СВЦЭМ!$B$39:$B$782,T$401)+'СЕТ СН'!$F$13</f>
        <v>0</v>
      </c>
      <c r="U429" s="36">
        <f>SUMIFS(СВЦЭМ!$L$40:$L$783,СВЦЭМ!$A$40:$A$783,$A429,СВЦЭМ!$B$39:$B$782,U$401)+'СЕТ СН'!$F$13</f>
        <v>0</v>
      </c>
      <c r="V429" s="36">
        <f>SUMIFS(СВЦЭМ!$L$40:$L$783,СВЦЭМ!$A$40:$A$783,$A429,СВЦЭМ!$B$39:$B$782,V$401)+'СЕТ СН'!$F$13</f>
        <v>0</v>
      </c>
      <c r="W429" s="36">
        <f>SUMIFS(СВЦЭМ!$L$40:$L$783,СВЦЭМ!$A$40:$A$783,$A429,СВЦЭМ!$B$39:$B$782,W$401)+'СЕТ СН'!$F$13</f>
        <v>0</v>
      </c>
      <c r="X429" s="36">
        <f>SUMIFS(СВЦЭМ!$L$40:$L$783,СВЦЭМ!$A$40:$A$783,$A429,СВЦЭМ!$B$39:$B$782,X$401)+'СЕТ СН'!$F$13</f>
        <v>0</v>
      </c>
      <c r="Y429" s="36">
        <f>SUMIFS(СВЦЭМ!$L$40:$L$783,СВЦЭМ!$A$40:$A$783,$A429,СВЦЭМ!$B$39:$B$782,Y$401)+'СЕТ СН'!$F$13</f>
        <v>0</v>
      </c>
    </row>
    <row r="430" spans="1:25" ht="15.75" hidden="1" x14ac:dyDescent="0.2">
      <c r="A430" s="35">
        <f t="shared" si="11"/>
        <v>45014</v>
      </c>
      <c r="B430" s="36">
        <f>SUMIFS(СВЦЭМ!$L$40:$L$783,СВЦЭМ!$A$40:$A$783,$A430,СВЦЭМ!$B$39:$B$782,B$401)+'СЕТ СН'!$F$13</f>
        <v>0</v>
      </c>
      <c r="C430" s="36">
        <f>SUMIFS(СВЦЭМ!$L$40:$L$783,СВЦЭМ!$A$40:$A$783,$A430,СВЦЭМ!$B$39:$B$782,C$401)+'СЕТ СН'!$F$13</f>
        <v>0</v>
      </c>
      <c r="D430" s="36">
        <f>SUMIFS(СВЦЭМ!$L$40:$L$783,СВЦЭМ!$A$40:$A$783,$A430,СВЦЭМ!$B$39:$B$782,D$401)+'СЕТ СН'!$F$13</f>
        <v>0</v>
      </c>
      <c r="E430" s="36">
        <f>SUMIFS(СВЦЭМ!$L$40:$L$783,СВЦЭМ!$A$40:$A$783,$A430,СВЦЭМ!$B$39:$B$782,E$401)+'СЕТ СН'!$F$13</f>
        <v>0</v>
      </c>
      <c r="F430" s="36">
        <f>SUMIFS(СВЦЭМ!$L$40:$L$783,СВЦЭМ!$A$40:$A$783,$A430,СВЦЭМ!$B$39:$B$782,F$401)+'СЕТ СН'!$F$13</f>
        <v>0</v>
      </c>
      <c r="G430" s="36">
        <f>SUMIFS(СВЦЭМ!$L$40:$L$783,СВЦЭМ!$A$40:$A$783,$A430,СВЦЭМ!$B$39:$B$782,G$401)+'СЕТ СН'!$F$13</f>
        <v>0</v>
      </c>
      <c r="H430" s="36">
        <f>SUMIFS(СВЦЭМ!$L$40:$L$783,СВЦЭМ!$A$40:$A$783,$A430,СВЦЭМ!$B$39:$B$782,H$401)+'СЕТ СН'!$F$13</f>
        <v>0</v>
      </c>
      <c r="I430" s="36">
        <f>SUMIFS(СВЦЭМ!$L$40:$L$783,СВЦЭМ!$A$40:$A$783,$A430,СВЦЭМ!$B$39:$B$782,I$401)+'СЕТ СН'!$F$13</f>
        <v>0</v>
      </c>
      <c r="J430" s="36">
        <f>SUMIFS(СВЦЭМ!$L$40:$L$783,СВЦЭМ!$A$40:$A$783,$A430,СВЦЭМ!$B$39:$B$782,J$401)+'СЕТ СН'!$F$13</f>
        <v>0</v>
      </c>
      <c r="K430" s="36">
        <f>SUMIFS(СВЦЭМ!$L$40:$L$783,СВЦЭМ!$A$40:$A$783,$A430,СВЦЭМ!$B$39:$B$782,K$401)+'СЕТ СН'!$F$13</f>
        <v>0</v>
      </c>
      <c r="L430" s="36">
        <f>SUMIFS(СВЦЭМ!$L$40:$L$783,СВЦЭМ!$A$40:$A$783,$A430,СВЦЭМ!$B$39:$B$782,L$401)+'СЕТ СН'!$F$13</f>
        <v>0</v>
      </c>
      <c r="M430" s="36">
        <f>SUMIFS(СВЦЭМ!$L$40:$L$783,СВЦЭМ!$A$40:$A$783,$A430,СВЦЭМ!$B$39:$B$782,M$401)+'СЕТ СН'!$F$13</f>
        <v>0</v>
      </c>
      <c r="N430" s="36">
        <f>SUMIFS(СВЦЭМ!$L$40:$L$783,СВЦЭМ!$A$40:$A$783,$A430,СВЦЭМ!$B$39:$B$782,N$401)+'СЕТ СН'!$F$13</f>
        <v>0</v>
      </c>
      <c r="O430" s="36">
        <f>SUMIFS(СВЦЭМ!$L$40:$L$783,СВЦЭМ!$A$40:$A$783,$A430,СВЦЭМ!$B$39:$B$782,O$401)+'СЕТ СН'!$F$13</f>
        <v>0</v>
      </c>
      <c r="P430" s="36">
        <f>SUMIFS(СВЦЭМ!$L$40:$L$783,СВЦЭМ!$A$40:$A$783,$A430,СВЦЭМ!$B$39:$B$782,P$401)+'СЕТ СН'!$F$13</f>
        <v>0</v>
      </c>
      <c r="Q430" s="36">
        <f>SUMIFS(СВЦЭМ!$L$40:$L$783,СВЦЭМ!$A$40:$A$783,$A430,СВЦЭМ!$B$39:$B$782,Q$401)+'СЕТ СН'!$F$13</f>
        <v>0</v>
      </c>
      <c r="R430" s="36">
        <f>SUMIFS(СВЦЭМ!$L$40:$L$783,СВЦЭМ!$A$40:$A$783,$A430,СВЦЭМ!$B$39:$B$782,R$401)+'СЕТ СН'!$F$13</f>
        <v>0</v>
      </c>
      <c r="S430" s="36">
        <f>SUMIFS(СВЦЭМ!$L$40:$L$783,СВЦЭМ!$A$40:$A$783,$A430,СВЦЭМ!$B$39:$B$782,S$401)+'СЕТ СН'!$F$13</f>
        <v>0</v>
      </c>
      <c r="T430" s="36">
        <f>SUMIFS(СВЦЭМ!$L$40:$L$783,СВЦЭМ!$A$40:$A$783,$A430,СВЦЭМ!$B$39:$B$782,T$401)+'СЕТ СН'!$F$13</f>
        <v>0</v>
      </c>
      <c r="U430" s="36">
        <f>SUMIFS(СВЦЭМ!$L$40:$L$783,СВЦЭМ!$A$40:$A$783,$A430,СВЦЭМ!$B$39:$B$782,U$401)+'СЕТ СН'!$F$13</f>
        <v>0</v>
      </c>
      <c r="V430" s="36">
        <f>SUMIFS(СВЦЭМ!$L$40:$L$783,СВЦЭМ!$A$40:$A$783,$A430,СВЦЭМ!$B$39:$B$782,V$401)+'СЕТ СН'!$F$13</f>
        <v>0</v>
      </c>
      <c r="W430" s="36">
        <f>SUMIFS(СВЦЭМ!$L$40:$L$783,СВЦЭМ!$A$40:$A$783,$A430,СВЦЭМ!$B$39:$B$782,W$401)+'СЕТ СН'!$F$13</f>
        <v>0</v>
      </c>
      <c r="X430" s="36">
        <f>SUMIFS(СВЦЭМ!$L$40:$L$783,СВЦЭМ!$A$40:$A$783,$A430,СВЦЭМ!$B$39:$B$782,X$401)+'СЕТ СН'!$F$13</f>
        <v>0</v>
      </c>
      <c r="Y430" s="36">
        <f>SUMIFS(СВЦЭМ!$L$40:$L$783,СВЦЭМ!$A$40:$A$783,$A430,СВЦЭМ!$B$39:$B$782,Y$401)+'СЕТ СН'!$F$13</f>
        <v>0</v>
      </c>
    </row>
    <row r="431" spans="1:25" ht="15.75" hidden="1" x14ac:dyDescent="0.2">
      <c r="A431" s="35">
        <f t="shared" si="11"/>
        <v>45015</v>
      </c>
      <c r="B431" s="36">
        <f>SUMIFS(СВЦЭМ!$L$40:$L$783,СВЦЭМ!$A$40:$A$783,$A431,СВЦЭМ!$B$39:$B$782,B$401)+'СЕТ СН'!$F$13</f>
        <v>0</v>
      </c>
      <c r="C431" s="36">
        <f>SUMIFS(СВЦЭМ!$L$40:$L$783,СВЦЭМ!$A$40:$A$783,$A431,СВЦЭМ!$B$39:$B$782,C$401)+'СЕТ СН'!$F$13</f>
        <v>0</v>
      </c>
      <c r="D431" s="36">
        <f>SUMIFS(СВЦЭМ!$L$40:$L$783,СВЦЭМ!$A$40:$A$783,$A431,СВЦЭМ!$B$39:$B$782,D$401)+'СЕТ СН'!$F$13</f>
        <v>0</v>
      </c>
      <c r="E431" s="36">
        <f>SUMIFS(СВЦЭМ!$L$40:$L$783,СВЦЭМ!$A$40:$A$783,$A431,СВЦЭМ!$B$39:$B$782,E$401)+'СЕТ СН'!$F$13</f>
        <v>0</v>
      </c>
      <c r="F431" s="36">
        <f>SUMIFS(СВЦЭМ!$L$40:$L$783,СВЦЭМ!$A$40:$A$783,$A431,СВЦЭМ!$B$39:$B$782,F$401)+'СЕТ СН'!$F$13</f>
        <v>0</v>
      </c>
      <c r="G431" s="36">
        <f>SUMIFS(СВЦЭМ!$L$40:$L$783,СВЦЭМ!$A$40:$A$783,$A431,СВЦЭМ!$B$39:$B$782,G$401)+'СЕТ СН'!$F$13</f>
        <v>0</v>
      </c>
      <c r="H431" s="36">
        <f>SUMIFS(СВЦЭМ!$L$40:$L$783,СВЦЭМ!$A$40:$A$783,$A431,СВЦЭМ!$B$39:$B$782,H$401)+'СЕТ СН'!$F$13</f>
        <v>0</v>
      </c>
      <c r="I431" s="36">
        <f>SUMIFS(СВЦЭМ!$L$40:$L$783,СВЦЭМ!$A$40:$A$783,$A431,СВЦЭМ!$B$39:$B$782,I$401)+'СЕТ СН'!$F$13</f>
        <v>0</v>
      </c>
      <c r="J431" s="36">
        <f>SUMIFS(СВЦЭМ!$L$40:$L$783,СВЦЭМ!$A$40:$A$783,$A431,СВЦЭМ!$B$39:$B$782,J$401)+'СЕТ СН'!$F$13</f>
        <v>0</v>
      </c>
      <c r="K431" s="36">
        <f>SUMIFS(СВЦЭМ!$L$40:$L$783,СВЦЭМ!$A$40:$A$783,$A431,СВЦЭМ!$B$39:$B$782,K$401)+'СЕТ СН'!$F$13</f>
        <v>0</v>
      </c>
      <c r="L431" s="36">
        <f>SUMIFS(СВЦЭМ!$L$40:$L$783,СВЦЭМ!$A$40:$A$783,$A431,СВЦЭМ!$B$39:$B$782,L$401)+'СЕТ СН'!$F$13</f>
        <v>0</v>
      </c>
      <c r="M431" s="36">
        <f>SUMIFS(СВЦЭМ!$L$40:$L$783,СВЦЭМ!$A$40:$A$783,$A431,СВЦЭМ!$B$39:$B$782,M$401)+'СЕТ СН'!$F$13</f>
        <v>0</v>
      </c>
      <c r="N431" s="36">
        <f>SUMIFS(СВЦЭМ!$L$40:$L$783,СВЦЭМ!$A$40:$A$783,$A431,СВЦЭМ!$B$39:$B$782,N$401)+'СЕТ СН'!$F$13</f>
        <v>0</v>
      </c>
      <c r="O431" s="36">
        <f>SUMIFS(СВЦЭМ!$L$40:$L$783,СВЦЭМ!$A$40:$A$783,$A431,СВЦЭМ!$B$39:$B$782,O$401)+'СЕТ СН'!$F$13</f>
        <v>0</v>
      </c>
      <c r="P431" s="36">
        <f>SUMIFS(СВЦЭМ!$L$40:$L$783,СВЦЭМ!$A$40:$A$783,$A431,СВЦЭМ!$B$39:$B$782,P$401)+'СЕТ СН'!$F$13</f>
        <v>0</v>
      </c>
      <c r="Q431" s="36">
        <f>SUMIFS(СВЦЭМ!$L$40:$L$783,СВЦЭМ!$A$40:$A$783,$A431,СВЦЭМ!$B$39:$B$782,Q$401)+'СЕТ СН'!$F$13</f>
        <v>0</v>
      </c>
      <c r="R431" s="36">
        <f>SUMIFS(СВЦЭМ!$L$40:$L$783,СВЦЭМ!$A$40:$A$783,$A431,СВЦЭМ!$B$39:$B$782,R$401)+'СЕТ СН'!$F$13</f>
        <v>0</v>
      </c>
      <c r="S431" s="36">
        <f>SUMIFS(СВЦЭМ!$L$40:$L$783,СВЦЭМ!$A$40:$A$783,$A431,СВЦЭМ!$B$39:$B$782,S$401)+'СЕТ СН'!$F$13</f>
        <v>0</v>
      </c>
      <c r="T431" s="36">
        <f>SUMIFS(СВЦЭМ!$L$40:$L$783,СВЦЭМ!$A$40:$A$783,$A431,СВЦЭМ!$B$39:$B$782,T$401)+'СЕТ СН'!$F$13</f>
        <v>0</v>
      </c>
      <c r="U431" s="36">
        <f>SUMIFS(СВЦЭМ!$L$40:$L$783,СВЦЭМ!$A$40:$A$783,$A431,СВЦЭМ!$B$39:$B$782,U$401)+'СЕТ СН'!$F$13</f>
        <v>0</v>
      </c>
      <c r="V431" s="36">
        <f>SUMIFS(СВЦЭМ!$L$40:$L$783,СВЦЭМ!$A$40:$A$783,$A431,СВЦЭМ!$B$39:$B$782,V$401)+'СЕТ СН'!$F$13</f>
        <v>0</v>
      </c>
      <c r="W431" s="36">
        <f>SUMIFS(СВЦЭМ!$L$40:$L$783,СВЦЭМ!$A$40:$A$783,$A431,СВЦЭМ!$B$39:$B$782,W$401)+'СЕТ СН'!$F$13</f>
        <v>0</v>
      </c>
      <c r="X431" s="36">
        <f>SUMIFS(СВЦЭМ!$L$40:$L$783,СВЦЭМ!$A$40:$A$783,$A431,СВЦЭМ!$B$39:$B$782,X$401)+'СЕТ СН'!$F$13</f>
        <v>0</v>
      </c>
      <c r="Y431" s="36">
        <f>SUMIFS(СВЦЭМ!$L$40:$L$783,СВЦЭМ!$A$40:$A$783,$A431,СВЦЭМ!$B$39:$B$782,Y$401)+'СЕТ СН'!$F$13</f>
        <v>0</v>
      </c>
    </row>
    <row r="432" spans="1:25" ht="15.75" hidden="1" x14ac:dyDescent="0.2">
      <c r="A432" s="35">
        <f t="shared" si="11"/>
        <v>45016</v>
      </c>
      <c r="B432" s="36">
        <f>SUMIFS(СВЦЭМ!$L$40:$L$783,СВЦЭМ!$A$40:$A$783,$A432,СВЦЭМ!$B$39:$B$782,B$401)+'СЕТ СН'!$F$13</f>
        <v>0</v>
      </c>
      <c r="C432" s="36">
        <f>SUMIFS(СВЦЭМ!$L$40:$L$783,СВЦЭМ!$A$40:$A$783,$A432,СВЦЭМ!$B$39:$B$782,C$401)+'СЕТ СН'!$F$13</f>
        <v>0</v>
      </c>
      <c r="D432" s="36">
        <f>SUMIFS(СВЦЭМ!$L$40:$L$783,СВЦЭМ!$A$40:$A$783,$A432,СВЦЭМ!$B$39:$B$782,D$401)+'СЕТ СН'!$F$13</f>
        <v>0</v>
      </c>
      <c r="E432" s="36">
        <f>SUMIFS(СВЦЭМ!$L$40:$L$783,СВЦЭМ!$A$40:$A$783,$A432,СВЦЭМ!$B$39:$B$782,E$401)+'СЕТ СН'!$F$13</f>
        <v>0</v>
      </c>
      <c r="F432" s="36">
        <f>SUMIFS(СВЦЭМ!$L$40:$L$783,СВЦЭМ!$A$40:$A$783,$A432,СВЦЭМ!$B$39:$B$782,F$401)+'СЕТ СН'!$F$13</f>
        <v>0</v>
      </c>
      <c r="G432" s="36">
        <f>SUMIFS(СВЦЭМ!$L$40:$L$783,СВЦЭМ!$A$40:$A$783,$A432,СВЦЭМ!$B$39:$B$782,G$401)+'СЕТ СН'!$F$13</f>
        <v>0</v>
      </c>
      <c r="H432" s="36">
        <f>SUMIFS(СВЦЭМ!$L$40:$L$783,СВЦЭМ!$A$40:$A$783,$A432,СВЦЭМ!$B$39:$B$782,H$401)+'СЕТ СН'!$F$13</f>
        <v>0</v>
      </c>
      <c r="I432" s="36">
        <f>SUMIFS(СВЦЭМ!$L$40:$L$783,СВЦЭМ!$A$40:$A$783,$A432,СВЦЭМ!$B$39:$B$782,I$401)+'СЕТ СН'!$F$13</f>
        <v>0</v>
      </c>
      <c r="J432" s="36">
        <f>SUMIFS(СВЦЭМ!$L$40:$L$783,СВЦЭМ!$A$40:$A$783,$A432,СВЦЭМ!$B$39:$B$782,J$401)+'СЕТ СН'!$F$13</f>
        <v>0</v>
      </c>
      <c r="K432" s="36">
        <f>SUMIFS(СВЦЭМ!$L$40:$L$783,СВЦЭМ!$A$40:$A$783,$A432,СВЦЭМ!$B$39:$B$782,K$401)+'СЕТ СН'!$F$13</f>
        <v>0</v>
      </c>
      <c r="L432" s="36">
        <f>SUMIFS(СВЦЭМ!$L$40:$L$783,СВЦЭМ!$A$40:$A$783,$A432,СВЦЭМ!$B$39:$B$782,L$401)+'СЕТ СН'!$F$13</f>
        <v>0</v>
      </c>
      <c r="M432" s="36">
        <f>SUMIFS(СВЦЭМ!$L$40:$L$783,СВЦЭМ!$A$40:$A$783,$A432,СВЦЭМ!$B$39:$B$782,M$401)+'СЕТ СН'!$F$13</f>
        <v>0</v>
      </c>
      <c r="N432" s="36">
        <f>SUMIFS(СВЦЭМ!$L$40:$L$783,СВЦЭМ!$A$40:$A$783,$A432,СВЦЭМ!$B$39:$B$782,N$401)+'СЕТ СН'!$F$13</f>
        <v>0</v>
      </c>
      <c r="O432" s="36">
        <f>SUMIFS(СВЦЭМ!$L$40:$L$783,СВЦЭМ!$A$40:$A$783,$A432,СВЦЭМ!$B$39:$B$782,O$401)+'СЕТ СН'!$F$13</f>
        <v>0</v>
      </c>
      <c r="P432" s="36">
        <f>SUMIFS(СВЦЭМ!$L$40:$L$783,СВЦЭМ!$A$40:$A$783,$A432,СВЦЭМ!$B$39:$B$782,P$401)+'СЕТ СН'!$F$13</f>
        <v>0</v>
      </c>
      <c r="Q432" s="36">
        <f>SUMIFS(СВЦЭМ!$L$40:$L$783,СВЦЭМ!$A$40:$A$783,$A432,СВЦЭМ!$B$39:$B$782,Q$401)+'СЕТ СН'!$F$13</f>
        <v>0</v>
      </c>
      <c r="R432" s="36">
        <f>SUMIFS(СВЦЭМ!$L$40:$L$783,СВЦЭМ!$A$40:$A$783,$A432,СВЦЭМ!$B$39:$B$782,R$401)+'СЕТ СН'!$F$13</f>
        <v>0</v>
      </c>
      <c r="S432" s="36">
        <f>SUMIFS(СВЦЭМ!$L$40:$L$783,СВЦЭМ!$A$40:$A$783,$A432,СВЦЭМ!$B$39:$B$782,S$401)+'СЕТ СН'!$F$13</f>
        <v>0</v>
      </c>
      <c r="T432" s="36">
        <f>SUMIFS(СВЦЭМ!$L$40:$L$783,СВЦЭМ!$A$40:$A$783,$A432,СВЦЭМ!$B$39:$B$782,T$401)+'СЕТ СН'!$F$13</f>
        <v>0</v>
      </c>
      <c r="U432" s="36">
        <f>SUMIFS(СВЦЭМ!$L$40:$L$783,СВЦЭМ!$A$40:$A$783,$A432,СВЦЭМ!$B$39:$B$782,U$401)+'СЕТ СН'!$F$13</f>
        <v>0</v>
      </c>
      <c r="V432" s="36">
        <f>SUMIFS(СВЦЭМ!$L$40:$L$783,СВЦЭМ!$A$40:$A$783,$A432,СВЦЭМ!$B$39:$B$782,V$401)+'СЕТ СН'!$F$13</f>
        <v>0</v>
      </c>
      <c r="W432" s="36">
        <f>SUMIFS(СВЦЭМ!$L$40:$L$783,СВЦЭМ!$A$40:$A$783,$A432,СВЦЭМ!$B$39:$B$782,W$401)+'СЕТ СН'!$F$13</f>
        <v>0</v>
      </c>
      <c r="X432" s="36">
        <f>SUMIFS(СВЦЭМ!$L$40:$L$783,СВЦЭМ!$A$40:$A$783,$A432,СВЦЭМ!$B$39:$B$782,X$401)+'СЕТ СН'!$F$13</f>
        <v>0</v>
      </c>
      <c r="Y432" s="36">
        <f>SUMIFS(СВЦЭМ!$L$40:$L$783,СВЦЭМ!$A$40:$A$783,$A432,СВЦЭМ!$B$39:$B$782,Y$401)+'СЕТ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5.25" customHeight="1" x14ac:dyDescent="0.25">
      <c r="A435" s="153" t="s">
        <v>122</v>
      </c>
      <c r="B435" s="153"/>
      <c r="C435" s="153"/>
      <c r="D435" s="153"/>
      <c r="E435" s="153"/>
      <c r="F435" s="153"/>
      <c r="G435" s="153"/>
      <c r="H435" s="153"/>
      <c r="I435" s="153"/>
      <c r="J435" s="153"/>
      <c r="K435" s="153"/>
      <c r="L435" s="154">
        <f>СВЦЭМ!$D$18+'СЕТ СН'!$F$14</f>
        <v>0</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22" t="s">
        <v>74</v>
      </c>
      <c r="B437" s="122"/>
      <c r="C437" s="122"/>
      <c r="D437" s="122"/>
      <c r="E437" s="122"/>
      <c r="F437" s="122"/>
      <c r="G437" s="122"/>
      <c r="H437" s="122"/>
      <c r="I437" s="122"/>
      <c r="J437" s="122"/>
      <c r="K437" s="122"/>
      <c r="L437" s="122"/>
      <c r="M437" s="122"/>
      <c r="N437" s="123" t="s">
        <v>29</v>
      </c>
      <c r="O437" s="123"/>
      <c r="P437" s="123"/>
      <c r="Q437" s="123"/>
      <c r="R437" s="123"/>
      <c r="S437" s="123"/>
      <c r="T437" s="123"/>
      <c r="U437" s="123"/>
      <c r="V437" s="47"/>
      <c r="W437" s="47"/>
      <c r="X437" s="47"/>
      <c r="Y437" s="47"/>
    </row>
    <row r="438" spans="1:26" ht="15.75" x14ac:dyDescent="0.2">
      <c r="A438" s="122"/>
      <c r="B438" s="122"/>
      <c r="C438" s="122"/>
      <c r="D438" s="122"/>
      <c r="E438" s="122"/>
      <c r="F438" s="122"/>
      <c r="G438" s="122"/>
      <c r="H438" s="122"/>
      <c r="I438" s="122"/>
      <c r="J438" s="122"/>
      <c r="K438" s="122"/>
      <c r="L438" s="122"/>
      <c r="M438" s="122"/>
      <c r="N438" s="124" t="s">
        <v>0</v>
      </c>
      <c r="O438" s="124"/>
      <c r="P438" s="124" t="s">
        <v>1</v>
      </c>
      <c r="Q438" s="124"/>
      <c r="R438" s="124" t="s">
        <v>2</v>
      </c>
      <c r="S438" s="124"/>
      <c r="T438" s="124" t="s">
        <v>3</v>
      </c>
      <c r="U438" s="124"/>
      <c r="V438" s="47"/>
      <c r="W438" s="47"/>
      <c r="X438" s="47"/>
      <c r="Y438" s="47"/>
    </row>
    <row r="439" spans="1:26" ht="15.75" x14ac:dyDescent="0.2">
      <c r="A439" s="122"/>
      <c r="B439" s="122"/>
      <c r="C439" s="122"/>
      <c r="D439" s="122"/>
      <c r="E439" s="122"/>
      <c r="F439" s="122"/>
      <c r="G439" s="122"/>
      <c r="H439" s="122"/>
      <c r="I439" s="122"/>
      <c r="J439" s="122"/>
      <c r="K439" s="122"/>
      <c r="L439" s="122"/>
      <c r="M439" s="122"/>
      <c r="N439" s="125">
        <f>СВЦЭМ!$D$12+'СЕТ СН'!$F$10-'СЕТ СН'!$F$24</f>
        <v>744871.48484848486</v>
      </c>
      <c r="O439" s="126"/>
      <c r="P439" s="125">
        <f>СВЦЭМ!$D$12+'СЕТ СН'!$F$10-'СЕТ СН'!$G$24</f>
        <v>744871.48484848486</v>
      </c>
      <c r="Q439" s="126"/>
      <c r="R439" s="125">
        <f>СВЦЭМ!$D$12+'СЕТ СН'!$F$10-'СЕТ СН'!$H$24</f>
        <v>744871.48484848486</v>
      </c>
      <c r="S439" s="126"/>
      <c r="T439" s="125">
        <f>СВЦЭМ!$D$12+'СЕТ СН'!$F$10-'СЕТ СН'!$I$24</f>
        <v>744871.48484848486</v>
      </c>
      <c r="U439" s="126"/>
      <c r="V439" s="47"/>
      <c r="W439" s="47"/>
      <c r="X439" s="47"/>
      <c r="Y439" s="47"/>
    </row>
    <row r="440" spans="1:26" ht="30" customHeight="1" x14ac:dyDescent="0.25"/>
    <row r="441" spans="1:26" ht="15.75" x14ac:dyDescent="0.25">
      <c r="A441" s="141" t="s">
        <v>75</v>
      </c>
      <c r="B441" s="142"/>
      <c r="C441" s="142"/>
      <c r="D441" s="142"/>
      <c r="E441" s="142"/>
      <c r="F441" s="142"/>
      <c r="G441" s="142"/>
      <c r="H441" s="142"/>
      <c r="I441" s="142"/>
      <c r="J441" s="142"/>
      <c r="K441" s="142"/>
      <c r="L441" s="142"/>
      <c r="M441" s="143"/>
      <c r="N441" s="123" t="s">
        <v>29</v>
      </c>
      <c r="O441" s="123"/>
      <c r="P441" s="123"/>
      <c r="Q441" s="123"/>
      <c r="R441" s="123"/>
      <c r="S441" s="123"/>
      <c r="T441" s="123"/>
      <c r="U441" s="123"/>
    </row>
    <row r="442" spans="1:26" ht="15.75" x14ac:dyDescent="0.25">
      <c r="A442" s="144"/>
      <c r="B442" s="145"/>
      <c r="C442" s="145"/>
      <c r="D442" s="145"/>
      <c r="E442" s="145"/>
      <c r="F442" s="145"/>
      <c r="G442" s="145"/>
      <c r="H442" s="145"/>
      <c r="I442" s="145"/>
      <c r="J442" s="145"/>
      <c r="K442" s="145"/>
      <c r="L442" s="145"/>
      <c r="M442" s="146"/>
      <c r="N442" s="124" t="s">
        <v>0</v>
      </c>
      <c r="O442" s="124"/>
      <c r="P442" s="124" t="s">
        <v>1</v>
      </c>
      <c r="Q442" s="124"/>
      <c r="R442" s="124" t="s">
        <v>2</v>
      </c>
      <c r="S442" s="124"/>
      <c r="T442" s="124" t="s">
        <v>3</v>
      </c>
      <c r="U442" s="124"/>
    </row>
    <row r="443" spans="1:26" ht="15.75" x14ac:dyDescent="0.25">
      <c r="A443" s="147"/>
      <c r="B443" s="148"/>
      <c r="C443" s="148"/>
      <c r="D443" s="148"/>
      <c r="E443" s="148"/>
      <c r="F443" s="148"/>
      <c r="G443" s="148"/>
      <c r="H443" s="148"/>
      <c r="I443" s="148"/>
      <c r="J443" s="148"/>
      <c r="K443" s="148"/>
      <c r="L443" s="148"/>
      <c r="M443" s="149"/>
      <c r="N443" s="140">
        <f>'СЕТ СН'!$F$7</f>
        <v>1032814.32</v>
      </c>
      <c r="O443" s="140"/>
      <c r="P443" s="140">
        <f>'СЕТ СН'!$G$7</f>
        <v>1599804.51</v>
      </c>
      <c r="Q443" s="140"/>
      <c r="R443" s="140">
        <f>'СЕТ СН'!$H$7</f>
        <v>1278957.28</v>
      </c>
      <c r="S443" s="140"/>
      <c r="T443" s="140">
        <f>'СЕТ СН'!$I$7</f>
        <v>1022544.47</v>
      </c>
      <c r="U443" s="140"/>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5:A47"/>
    <mergeCell ref="B45:Y46"/>
    <mergeCell ref="A1:Y1"/>
    <mergeCell ref="A3:Y3"/>
    <mergeCell ref="A4:Y4"/>
    <mergeCell ref="A9:A11"/>
    <mergeCell ref="B9:Y10"/>
    <mergeCell ref="A81:A83"/>
    <mergeCell ref="B81:Y82"/>
    <mergeCell ref="A117:A119"/>
    <mergeCell ref="B117:Y118"/>
    <mergeCell ref="A153:A155"/>
    <mergeCell ref="B153:Y154"/>
    <mergeCell ref="A188:A190"/>
    <mergeCell ref="B188:Y189"/>
    <mergeCell ref="A223:A225"/>
    <mergeCell ref="B223:Y224"/>
    <mergeCell ref="A258:A260"/>
    <mergeCell ref="B258:Y259"/>
    <mergeCell ref="A294:A296"/>
    <mergeCell ref="B294:Y295"/>
    <mergeCell ref="A329:A331"/>
    <mergeCell ref="B329:Y330"/>
    <mergeCell ref="A364:A366"/>
    <mergeCell ref="B364:Y365"/>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441:M443"/>
    <mergeCell ref="N441:U441"/>
    <mergeCell ref="N442:O442"/>
    <mergeCell ref="P442:Q442"/>
    <mergeCell ref="R442:S442"/>
    <mergeCell ref="T442:U442"/>
    <mergeCell ref="N443:O443"/>
    <mergeCell ref="P443:Q443"/>
    <mergeCell ref="R443:S443"/>
    <mergeCell ref="T443:U443"/>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activeCell="A36" sqref="A36"/>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56" t="s">
        <v>43</v>
      </c>
      <c r="B1" s="156"/>
      <c r="C1" s="156"/>
      <c r="D1" s="156"/>
      <c r="E1" s="156"/>
      <c r="F1" s="156"/>
      <c r="G1" s="156"/>
      <c r="H1" s="156"/>
      <c r="I1" s="156"/>
    </row>
    <row r="2" spans="1:9" x14ac:dyDescent="0.25">
      <c r="A2" s="51"/>
      <c r="B2" s="51"/>
      <c r="C2" s="51"/>
      <c r="D2" s="51"/>
      <c r="E2" s="51"/>
      <c r="F2" s="51"/>
      <c r="G2" s="51"/>
      <c r="H2" s="51"/>
      <c r="I2" s="51"/>
    </row>
    <row r="3" spans="1:9" ht="39" customHeight="1" x14ac:dyDescent="0.2">
      <c r="A3" s="157" t="s">
        <v>15</v>
      </c>
      <c r="B3" s="158" t="s">
        <v>16</v>
      </c>
      <c r="C3" s="158" t="s">
        <v>17</v>
      </c>
      <c r="D3" s="158" t="s">
        <v>18</v>
      </c>
      <c r="E3" s="158" t="s">
        <v>11</v>
      </c>
      <c r="F3" s="158" t="s">
        <v>19</v>
      </c>
      <c r="G3" s="158"/>
      <c r="H3" s="158"/>
      <c r="I3" s="158"/>
    </row>
    <row r="4" spans="1:9" x14ac:dyDescent="0.2">
      <c r="A4" s="157"/>
      <c r="B4" s="158"/>
      <c r="C4" s="158"/>
      <c r="D4" s="158"/>
      <c r="E4" s="158"/>
      <c r="F4" s="52" t="s">
        <v>0</v>
      </c>
      <c r="G4" s="52" t="s">
        <v>1</v>
      </c>
      <c r="H4" s="52" t="s">
        <v>2</v>
      </c>
      <c r="I4" s="52" t="s">
        <v>3</v>
      </c>
    </row>
    <row r="5" spans="1:9" ht="60" x14ac:dyDescent="0.2">
      <c r="A5" s="53" t="s">
        <v>136</v>
      </c>
      <c r="B5" s="90" t="s">
        <v>146</v>
      </c>
      <c r="C5" s="97">
        <v>44896</v>
      </c>
      <c r="D5" s="97">
        <v>45291</v>
      </c>
      <c r="E5" s="52" t="s">
        <v>20</v>
      </c>
      <c r="F5" s="52">
        <v>1756.66</v>
      </c>
      <c r="G5" s="52">
        <v>2764.35</v>
      </c>
      <c r="H5" s="52">
        <v>3052.84</v>
      </c>
      <c r="I5" s="52">
        <v>3710.76</v>
      </c>
    </row>
    <row r="6" spans="1:9" ht="60" x14ac:dyDescent="0.2">
      <c r="A6" s="53" t="s">
        <v>135</v>
      </c>
      <c r="B6" s="92" t="s">
        <v>146</v>
      </c>
      <c r="C6" s="97">
        <v>44896</v>
      </c>
      <c r="D6" s="97">
        <v>45291</v>
      </c>
      <c r="E6" s="52" t="s">
        <v>20</v>
      </c>
      <c r="F6" s="52">
        <v>72.33</v>
      </c>
      <c r="G6" s="52">
        <v>147.24</v>
      </c>
      <c r="H6" s="52">
        <v>211.27</v>
      </c>
      <c r="I6" s="52">
        <v>573.29</v>
      </c>
    </row>
    <row r="7" spans="1:9" ht="60" x14ac:dyDescent="0.2">
      <c r="A7" s="53" t="s">
        <v>134</v>
      </c>
      <c r="B7" s="92" t="s">
        <v>146</v>
      </c>
      <c r="C7" s="97">
        <v>44896</v>
      </c>
      <c r="D7" s="97">
        <v>45291</v>
      </c>
      <c r="E7" s="52" t="s">
        <v>21</v>
      </c>
      <c r="F7" s="52">
        <v>1032814.32</v>
      </c>
      <c r="G7" s="52">
        <v>1599804.51</v>
      </c>
      <c r="H7" s="52">
        <v>1278957.28</v>
      </c>
      <c r="I7" s="52">
        <v>1022544.47</v>
      </c>
    </row>
    <row r="8" spans="1:9" ht="30" x14ac:dyDescent="0.2">
      <c r="A8" s="53" t="s">
        <v>113</v>
      </c>
      <c r="B8" s="85"/>
      <c r="C8" s="54"/>
      <c r="D8" s="54"/>
      <c r="E8" s="52" t="s">
        <v>20</v>
      </c>
      <c r="F8" s="91">
        <v>50</v>
      </c>
      <c r="G8" s="91">
        <v>50</v>
      </c>
      <c r="H8" s="91">
        <v>50</v>
      </c>
      <c r="I8" s="91">
        <v>50</v>
      </c>
    </row>
    <row r="9" spans="1:9" ht="30" x14ac:dyDescent="0.2">
      <c r="A9" s="53" t="s">
        <v>114</v>
      </c>
      <c r="B9" s="52"/>
      <c r="C9" s="54"/>
      <c r="D9" s="54"/>
      <c r="E9" s="52" t="s">
        <v>20</v>
      </c>
      <c r="F9" s="91">
        <v>50</v>
      </c>
      <c r="G9" s="91">
        <v>50</v>
      </c>
      <c r="H9" s="91">
        <v>50</v>
      </c>
      <c r="I9" s="91">
        <v>50</v>
      </c>
    </row>
    <row r="10" spans="1:9" ht="30" x14ac:dyDescent="0.2">
      <c r="A10" s="53" t="s">
        <v>80</v>
      </c>
      <c r="B10" s="52"/>
      <c r="C10" s="54"/>
      <c r="D10" s="54"/>
      <c r="E10" s="52" t="s">
        <v>115</v>
      </c>
      <c r="F10" s="91">
        <v>0</v>
      </c>
      <c r="G10" s="91">
        <v>0</v>
      </c>
      <c r="H10" s="91">
        <v>0</v>
      </c>
      <c r="I10" s="91">
        <v>0</v>
      </c>
    </row>
    <row r="11" spans="1:9" ht="30" x14ac:dyDescent="0.2">
      <c r="A11" s="53" t="s">
        <v>76</v>
      </c>
      <c r="B11" s="52"/>
      <c r="C11" s="54"/>
      <c r="D11" s="54"/>
      <c r="E11" s="52" t="s">
        <v>20</v>
      </c>
      <c r="F11" s="91">
        <v>50</v>
      </c>
      <c r="G11" s="91">
        <v>50</v>
      </c>
      <c r="H11" s="91">
        <v>50</v>
      </c>
      <c r="I11" s="91">
        <v>50</v>
      </c>
    </row>
    <row r="12" spans="1:9" ht="30" x14ac:dyDescent="0.2">
      <c r="A12" s="53" t="s">
        <v>77</v>
      </c>
      <c r="B12" s="52"/>
      <c r="C12" s="54"/>
      <c r="D12" s="54"/>
      <c r="E12" s="52" t="s">
        <v>20</v>
      </c>
      <c r="F12" s="91">
        <v>0</v>
      </c>
      <c r="G12" s="91">
        <v>0</v>
      </c>
      <c r="H12" s="91">
        <v>0</v>
      </c>
      <c r="I12" s="91">
        <v>0</v>
      </c>
    </row>
    <row r="13" spans="1:9" ht="30" x14ac:dyDescent="0.2">
      <c r="A13" s="53" t="s">
        <v>78</v>
      </c>
      <c r="B13" s="52"/>
      <c r="C13" s="54"/>
      <c r="D13" s="54"/>
      <c r="E13" s="52" t="s">
        <v>20</v>
      </c>
      <c r="F13" s="91">
        <v>0</v>
      </c>
      <c r="G13" s="91">
        <v>0</v>
      </c>
      <c r="H13" s="91">
        <v>0</v>
      </c>
      <c r="I13" s="91">
        <v>0</v>
      </c>
    </row>
    <row r="14" spans="1:9" ht="30" x14ac:dyDescent="0.2">
      <c r="A14" s="53" t="s">
        <v>79</v>
      </c>
      <c r="B14" s="52"/>
      <c r="C14" s="54"/>
      <c r="D14" s="54"/>
      <c r="E14" s="52" t="s">
        <v>20</v>
      </c>
      <c r="F14" s="91">
        <v>0</v>
      </c>
      <c r="G14" s="91">
        <v>0</v>
      </c>
      <c r="H14" s="91">
        <v>0</v>
      </c>
      <c r="I14" s="91">
        <v>0</v>
      </c>
    </row>
    <row r="15" spans="1:9" ht="75" hidden="1" x14ac:dyDescent="0.2">
      <c r="A15" s="53" t="s">
        <v>123</v>
      </c>
      <c r="B15" s="89" t="s">
        <v>133</v>
      </c>
      <c r="C15" s="54"/>
      <c r="D15" s="54"/>
      <c r="E15" s="87"/>
      <c r="F15" s="87"/>
      <c r="G15" s="87"/>
      <c r="H15" s="87"/>
      <c r="I15" s="87"/>
    </row>
    <row r="16" spans="1:9" ht="75" hidden="1" x14ac:dyDescent="0.2">
      <c r="A16" s="53" t="s">
        <v>124</v>
      </c>
      <c r="B16" s="89" t="s">
        <v>133</v>
      </c>
      <c r="C16" s="54"/>
      <c r="D16" s="54"/>
      <c r="E16" s="88"/>
      <c r="F16" s="88"/>
      <c r="G16" s="89"/>
      <c r="H16" s="89"/>
      <c r="I16" s="89"/>
    </row>
    <row r="17" spans="1:9" ht="75" hidden="1" x14ac:dyDescent="0.2">
      <c r="A17" s="53" t="s">
        <v>125</v>
      </c>
      <c r="B17" s="89" t="s">
        <v>133</v>
      </c>
      <c r="C17" s="54"/>
      <c r="D17" s="54"/>
      <c r="E17" s="87"/>
      <c r="F17" s="87"/>
      <c r="G17" s="89"/>
      <c r="H17" s="89"/>
      <c r="I17" s="89"/>
    </row>
    <row r="18" spans="1:9" ht="75" hidden="1" x14ac:dyDescent="0.2">
      <c r="A18" s="53" t="s">
        <v>126</v>
      </c>
      <c r="B18" s="89" t="s">
        <v>133</v>
      </c>
      <c r="C18" s="54"/>
      <c r="D18" s="54"/>
      <c r="E18" s="87"/>
      <c r="F18" s="87"/>
      <c r="G18" s="87"/>
      <c r="H18" s="87"/>
      <c r="I18" s="87"/>
    </row>
    <row r="19" spans="1:9" ht="75" hidden="1" x14ac:dyDescent="0.2">
      <c r="A19" s="53" t="s">
        <v>127</v>
      </c>
      <c r="B19" s="89" t="s">
        <v>133</v>
      </c>
      <c r="C19" s="54"/>
      <c r="D19" s="54"/>
      <c r="E19" s="88"/>
      <c r="F19" s="89"/>
      <c r="G19" s="89"/>
      <c r="H19" s="89"/>
      <c r="I19" s="89"/>
    </row>
    <row r="20" spans="1:9" ht="75" hidden="1" x14ac:dyDescent="0.2">
      <c r="A20" s="53" t="s">
        <v>128</v>
      </c>
      <c r="B20" s="89" t="s">
        <v>133</v>
      </c>
      <c r="C20" s="54"/>
      <c r="D20" s="54"/>
      <c r="E20" s="88"/>
      <c r="F20" s="89"/>
      <c r="G20" s="89"/>
      <c r="H20" s="89"/>
      <c r="I20" s="89"/>
    </row>
    <row r="21" spans="1:9" ht="75" hidden="1" x14ac:dyDescent="0.2">
      <c r="A21" s="53" t="s">
        <v>130</v>
      </c>
      <c r="B21" s="89" t="s">
        <v>133</v>
      </c>
      <c r="C21" s="54"/>
      <c r="D21" s="54"/>
      <c r="E21" s="89"/>
      <c r="F21" s="89"/>
      <c r="G21" s="89"/>
      <c r="H21" s="89"/>
      <c r="I21" s="89"/>
    </row>
    <row r="22" spans="1:9" ht="75" hidden="1" x14ac:dyDescent="0.2">
      <c r="A22" s="53" t="s">
        <v>129</v>
      </c>
      <c r="B22" s="89" t="s">
        <v>133</v>
      </c>
      <c r="C22" s="54"/>
      <c r="D22" s="54"/>
      <c r="E22" s="89"/>
      <c r="F22" s="89"/>
      <c r="G22" s="89"/>
      <c r="H22" s="89"/>
      <c r="I22" s="89"/>
    </row>
    <row r="23" spans="1:9" ht="75" hidden="1" x14ac:dyDescent="0.2">
      <c r="A23" s="53" t="s">
        <v>131</v>
      </c>
      <c r="B23" s="89" t="s">
        <v>133</v>
      </c>
      <c r="C23" s="54"/>
      <c r="D23" s="54"/>
      <c r="E23" s="89"/>
      <c r="F23" s="89"/>
      <c r="G23" s="89"/>
      <c r="H23" s="89"/>
      <c r="I23" s="89"/>
    </row>
    <row r="24" spans="1:9" ht="75" hidden="1" x14ac:dyDescent="0.2">
      <c r="A24" s="53" t="s">
        <v>132</v>
      </c>
      <c r="B24" s="89" t="s">
        <v>133</v>
      </c>
      <c r="C24" s="54"/>
      <c r="D24" s="54"/>
      <c r="E24" s="89"/>
      <c r="F24" s="89"/>
      <c r="G24" s="89"/>
      <c r="H24" s="89"/>
      <c r="I24"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zoomScale="70" zoomScaleNormal="70" workbookViewId="0">
      <selection activeCell="I19" sqref="I19"/>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65" t="s">
        <v>84</v>
      </c>
      <c r="B4" s="166"/>
      <c r="C4" s="63"/>
      <c r="D4" s="64" t="s">
        <v>85</v>
      </c>
    </row>
    <row r="5" spans="1:4" ht="15" customHeight="1" x14ac:dyDescent="0.2">
      <c r="A5" s="168" t="s">
        <v>86</v>
      </c>
      <c r="B5" s="169"/>
      <c r="C5" s="65"/>
      <c r="D5" s="66" t="s">
        <v>87</v>
      </c>
    </row>
    <row r="6" spans="1:4" ht="15" customHeight="1" x14ac:dyDescent="0.2">
      <c r="A6" s="165" t="s">
        <v>88</v>
      </c>
      <c r="B6" s="166"/>
      <c r="C6" s="67"/>
      <c r="D6" s="64" t="s">
        <v>137</v>
      </c>
    </row>
    <row r="7" spans="1:4" ht="15" customHeight="1" x14ac:dyDescent="0.2">
      <c r="A7" s="165" t="s">
        <v>89</v>
      </c>
      <c r="B7" s="166"/>
      <c r="C7" s="67"/>
      <c r="D7" s="64" t="s">
        <v>148</v>
      </c>
    </row>
    <row r="8" spans="1:4" ht="15" customHeight="1" x14ac:dyDescent="0.2">
      <c r="A8" s="167" t="s">
        <v>90</v>
      </c>
      <c r="B8" s="167"/>
      <c r="C8" s="98"/>
      <c r="D8" s="68"/>
    </row>
    <row r="9" spans="1:4" ht="15" customHeight="1" x14ac:dyDescent="0.2">
      <c r="A9" s="69" t="s">
        <v>91</v>
      </c>
      <c r="B9" s="70"/>
      <c r="C9" s="71"/>
      <c r="D9" s="72"/>
    </row>
    <row r="10" spans="1:4" ht="30" customHeight="1" x14ac:dyDescent="0.2">
      <c r="A10" s="159" t="s">
        <v>92</v>
      </c>
      <c r="B10" s="160"/>
      <c r="C10" s="73"/>
      <c r="D10" s="74">
        <v>3.9515902299999999</v>
      </c>
    </row>
    <row r="11" spans="1:4" ht="66" customHeight="1" x14ac:dyDescent="0.2">
      <c r="A11" s="159" t="s">
        <v>93</v>
      </c>
      <c r="B11" s="160"/>
      <c r="C11" s="73"/>
      <c r="D11" s="74">
        <v>1888.8916465299999</v>
      </c>
    </row>
    <row r="12" spans="1:4" ht="30" customHeight="1" x14ac:dyDescent="0.2">
      <c r="A12" s="159" t="s">
        <v>94</v>
      </c>
      <c r="B12" s="160"/>
      <c r="C12" s="73"/>
      <c r="D12" s="75">
        <v>744871.48484848486</v>
      </c>
    </row>
    <row r="13" spans="1:4" ht="30" customHeight="1" x14ac:dyDescent="0.2">
      <c r="A13" s="159" t="s">
        <v>95</v>
      </c>
      <c r="B13" s="160"/>
      <c r="C13" s="73"/>
      <c r="D13" s="76"/>
    </row>
    <row r="14" spans="1:4" ht="15" customHeight="1" x14ac:dyDescent="0.2">
      <c r="A14" s="163" t="s">
        <v>96</v>
      </c>
      <c r="B14" s="164"/>
      <c r="C14" s="73"/>
      <c r="D14" s="74">
        <v>1952.4046894799999</v>
      </c>
    </row>
    <row r="15" spans="1:4" ht="15" customHeight="1" x14ac:dyDescent="0.2">
      <c r="A15" s="163" t="s">
        <v>97</v>
      </c>
      <c r="B15" s="164"/>
      <c r="C15" s="73"/>
      <c r="D15" s="74">
        <v>2857.5867858500001</v>
      </c>
    </row>
    <row r="16" spans="1:4" ht="15" customHeight="1" x14ac:dyDescent="0.2">
      <c r="A16" s="163" t="s">
        <v>98</v>
      </c>
      <c r="B16" s="164"/>
      <c r="C16" s="73"/>
      <c r="D16" s="74">
        <v>4475.64233754</v>
      </c>
    </row>
    <row r="17" spans="1:4" ht="15" customHeight="1" x14ac:dyDescent="0.2">
      <c r="A17" s="163" t="s">
        <v>99</v>
      </c>
      <c r="B17" s="164"/>
      <c r="C17" s="73"/>
      <c r="D17" s="74">
        <v>3536.8344003000002</v>
      </c>
    </row>
    <row r="18" spans="1:4" ht="52.5" customHeight="1" x14ac:dyDescent="0.2">
      <c r="A18" s="159" t="s">
        <v>100</v>
      </c>
      <c r="B18" s="160"/>
      <c r="C18" s="73"/>
      <c r="D18" s="74">
        <v>0</v>
      </c>
    </row>
    <row r="19" spans="1:4" ht="52.5" customHeight="1" x14ac:dyDescent="0.25">
      <c r="A19" s="159" t="s">
        <v>140</v>
      </c>
      <c r="B19" s="160"/>
      <c r="C19" s="81"/>
      <c r="D19" s="74">
        <v>1875.2869211699999</v>
      </c>
    </row>
    <row r="20" spans="1:4" ht="52.5" customHeight="1" x14ac:dyDescent="0.25">
      <c r="A20" s="159" t="s">
        <v>141</v>
      </c>
      <c r="B20" s="160"/>
      <c r="C20" s="81"/>
      <c r="D20" s="99"/>
    </row>
    <row r="21" spans="1:4" ht="52.5" customHeight="1" x14ac:dyDescent="0.25">
      <c r="A21" s="163" t="s">
        <v>142</v>
      </c>
      <c r="B21" s="164"/>
      <c r="C21" s="81"/>
      <c r="D21" s="74">
        <v>1938.07264661</v>
      </c>
    </row>
    <row r="22" spans="1:4" ht="52.5" customHeight="1" x14ac:dyDescent="0.25">
      <c r="A22" s="163" t="s">
        <v>143</v>
      </c>
      <c r="B22" s="164"/>
      <c r="C22" s="81"/>
      <c r="D22" s="74">
        <v>1848.9727014699999</v>
      </c>
    </row>
    <row r="23" spans="1:4" ht="52.5" customHeight="1" x14ac:dyDescent="0.25">
      <c r="A23" s="163" t="s">
        <v>144</v>
      </c>
      <c r="B23" s="164"/>
      <c r="C23" s="81"/>
      <c r="D23" s="74">
        <v>1816.14827784</v>
      </c>
    </row>
    <row r="24" spans="1:4" ht="52.5" customHeight="1" x14ac:dyDescent="0.25">
      <c r="A24" s="163" t="s">
        <v>145</v>
      </c>
      <c r="B24" s="164"/>
      <c r="C24" s="81"/>
      <c r="D24" s="74">
        <v>1834.6360242799999</v>
      </c>
    </row>
    <row r="25" spans="1:4" ht="15" customHeight="1" x14ac:dyDescent="0.2">
      <c r="A25" s="69" t="s">
        <v>101</v>
      </c>
      <c r="B25" s="70"/>
      <c r="C25" s="77"/>
      <c r="D25" s="78"/>
    </row>
    <row r="26" spans="1:4" ht="30" customHeight="1" x14ac:dyDescent="0.2">
      <c r="A26" s="159" t="s">
        <v>102</v>
      </c>
      <c r="B26" s="160"/>
      <c r="C26" s="73"/>
      <c r="D26" s="79">
        <v>708.79600000000005</v>
      </c>
    </row>
    <row r="27" spans="1:4" ht="30" customHeight="1" x14ac:dyDescent="0.2">
      <c r="A27" s="159" t="s">
        <v>103</v>
      </c>
      <c r="B27" s="160"/>
      <c r="C27" s="80"/>
      <c r="D27" s="79">
        <v>0.99</v>
      </c>
    </row>
    <row r="28" spans="1:4" ht="15" customHeight="1" x14ac:dyDescent="0.2">
      <c r="A28" s="69" t="s">
        <v>104</v>
      </c>
      <c r="B28" s="70"/>
      <c r="C28" s="77"/>
      <c r="D28" s="78"/>
    </row>
    <row r="29" spans="1:4" ht="15" customHeight="1" x14ac:dyDescent="0.25">
      <c r="A29" s="159" t="s">
        <v>105</v>
      </c>
      <c r="B29" s="160"/>
      <c r="C29" s="81"/>
      <c r="D29" s="76"/>
    </row>
    <row r="30" spans="1:4" ht="15" customHeight="1" x14ac:dyDescent="0.25">
      <c r="A30" s="163" t="s">
        <v>96</v>
      </c>
      <c r="B30" s="164"/>
      <c r="C30" s="81"/>
      <c r="D30" s="82">
        <v>0</v>
      </c>
    </row>
    <row r="31" spans="1:4" ht="15" customHeight="1" x14ac:dyDescent="0.25">
      <c r="A31" s="163" t="s">
        <v>97</v>
      </c>
      <c r="B31" s="164"/>
      <c r="C31" s="81"/>
      <c r="D31" s="82">
        <v>1.3369133746010001E-3</v>
      </c>
    </row>
    <row r="32" spans="1:4" ht="15" customHeight="1" x14ac:dyDescent="0.25">
      <c r="A32" s="163" t="s">
        <v>98</v>
      </c>
      <c r="B32" s="164"/>
      <c r="C32" s="81"/>
      <c r="D32" s="82">
        <v>3.5520729922629999E-3</v>
      </c>
    </row>
    <row r="33" spans="1:6" ht="15" customHeight="1" x14ac:dyDescent="0.25">
      <c r="A33" s="163" t="s">
        <v>99</v>
      </c>
      <c r="B33" s="164"/>
      <c r="C33" s="81"/>
      <c r="D33" s="82">
        <v>2.2675685023280001E-3</v>
      </c>
    </row>
    <row r="35" spans="1:6" x14ac:dyDescent="0.2">
      <c r="A35" s="58" t="s">
        <v>106</v>
      </c>
      <c r="B35" s="59"/>
      <c r="C35" s="59"/>
      <c r="D35" s="56"/>
      <c r="E35" s="56"/>
      <c r="F35" s="60"/>
    </row>
    <row r="36" spans="1:6" ht="280.5" customHeight="1" x14ac:dyDescent="0.2">
      <c r="A36" s="161" t="s">
        <v>7</v>
      </c>
      <c r="B36" s="161" t="s">
        <v>107</v>
      </c>
      <c r="C36" s="57" t="s">
        <v>108</v>
      </c>
      <c r="D36" s="57" t="s">
        <v>109</v>
      </c>
      <c r="E36" s="57" t="s">
        <v>110</v>
      </c>
      <c r="F36" s="57" t="s">
        <v>111</v>
      </c>
    </row>
    <row r="37" spans="1:6" x14ac:dyDescent="0.2">
      <c r="A37" s="162"/>
      <c r="B37" s="162"/>
      <c r="C37" s="57" t="s">
        <v>112</v>
      </c>
      <c r="D37" s="57" t="s">
        <v>112</v>
      </c>
      <c r="E37" s="93" t="s">
        <v>112</v>
      </c>
      <c r="F37" s="93" t="s">
        <v>112</v>
      </c>
    </row>
    <row r="38" spans="1:6" ht="30.75" customHeight="1" x14ac:dyDescent="0.2">
      <c r="A38" s="94"/>
      <c r="B38" s="94"/>
      <c r="C38" s="94"/>
      <c r="D38" s="94"/>
      <c r="E38" s="95"/>
      <c r="F38" s="96"/>
    </row>
    <row r="39" spans="1:6" ht="12.75" customHeight="1" x14ac:dyDescent="0.2">
      <c r="A39" s="83" t="s">
        <v>149</v>
      </c>
      <c r="B39" s="83">
        <v>1</v>
      </c>
      <c r="C39" s="84">
        <v>2045.44697507</v>
      </c>
      <c r="D39" s="84">
        <v>2021.0861288200001</v>
      </c>
      <c r="E39" s="84">
        <v>255.26629317000001</v>
      </c>
      <c r="F39" s="84">
        <v>255.26629317000001</v>
      </c>
    </row>
    <row r="40" spans="1:6" ht="12.75" customHeight="1" x14ac:dyDescent="0.2">
      <c r="A40" s="83" t="s">
        <v>149</v>
      </c>
      <c r="B40" s="83">
        <v>2</v>
      </c>
      <c r="C40" s="84">
        <v>2077.7016291099999</v>
      </c>
      <c r="D40" s="84">
        <v>2066.9723847599998</v>
      </c>
      <c r="E40" s="84">
        <v>261.06179802000003</v>
      </c>
      <c r="F40" s="84">
        <v>261.06179802000003</v>
      </c>
    </row>
    <row r="41" spans="1:6" ht="12.75" customHeight="1" x14ac:dyDescent="0.2">
      <c r="A41" s="83" t="s">
        <v>149</v>
      </c>
      <c r="B41" s="83">
        <v>3</v>
      </c>
      <c r="C41" s="84">
        <v>2101.0697350700002</v>
      </c>
      <c r="D41" s="84">
        <v>2087.1713970999999</v>
      </c>
      <c r="E41" s="84">
        <v>263.61296441000002</v>
      </c>
      <c r="F41" s="84">
        <v>263.61296441000002</v>
      </c>
    </row>
    <row r="42" spans="1:6" ht="12.75" customHeight="1" x14ac:dyDescent="0.2">
      <c r="A42" s="83" t="s">
        <v>149</v>
      </c>
      <c r="B42" s="83">
        <v>4</v>
      </c>
      <c r="C42" s="84">
        <v>2125.8172363899998</v>
      </c>
      <c r="D42" s="84">
        <v>2099.2293780300001</v>
      </c>
      <c r="E42" s="84">
        <v>265.13590598000002</v>
      </c>
      <c r="F42" s="84">
        <v>265.13590598000002</v>
      </c>
    </row>
    <row r="43" spans="1:6" ht="12.75" customHeight="1" x14ac:dyDescent="0.2">
      <c r="A43" s="83" t="s">
        <v>149</v>
      </c>
      <c r="B43" s="83">
        <v>5</v>
      </c>
      <c r="C43" s="84">
        <v>2121.5696706899998</v>
      </c>
      <c r="D43" s="84">
        <v>2099.4144522400002</v>
      </c>
      <c r="E43" s="84">
        <v>265.15928114000002</v>
      </c>
      <c r="F43" s="84">
        <v>265.15928114000002</v>
      </c>
    </row>
    <row r="44" spans="1:6" ht="12.75" customHeight="1" x14ac:dyDescent="0.2">
      <c r="A44" s="83" t="s">
        <v>149</v>
      </c>
      <c r="B44" s="83">
        <v>6</v>
      </c>
      <c r="C44" s="84">
        <v>2098.6604556100001</v>
      </c>
      <c r="D44" s="84">
        <v>2070.4393693500001</v>
      </c>
      <c r="E44" s="84">
        <v>261.49968351000001</v>
      </c>
      <c r="F44" s="84">
        <v>261.49968351000001</v>
      </c>
    </row>
    <row r="45" spans="1:6" ht="12.75" customHeight="1" x14ac:dyDescent="0.2">
      <c r="A45" s="83" t="s">
        <v>149</v>
      </c>
      <c r="B45" s="83">
        <v>7</v>
      </c>
      <c r="C45" s="84">
        <v>2057.8585126200001</v>
      </c>
      <c r="D45" s="84">
        <v>2041.7166168799999</v>
      </c>
      <c r="E45" s="84">
        <v>257.87195560999999</v>
      </c>
      <c r="F45" s="84">
        <v>257.87195560999999</v>
      </c>
    </row>
    <row r="46" spans="1:6" ht="12.75" customHeight="1" x14ac:dyDescent="0.2">
      <c r="A46" s="83" t="s">
        <v>149</v>
      </c>
      <c r="B46" s="83">
        <v>8</v>
      </c>
      <c r="C46" s="84">
        <v>2002.5381062599999</v>
      </c>
      <c r="D46" s="84">
        <v>1984.25557037</v>
      </c>
      <c r="E46" s="84">
        <v>250.61453686999999</v>
      </c>
      <c r="F46" s="84">
        <v>250.61453686999999</v>
      </c>
    </row>
    <row r="47" spans="1:6" ht="12.75" customHeight="1" x14ac:dyDescent="0.2">
      <c r="A47" s="83" t="s">
        <v>149</v>
      </c>
      <c r="B47" s="83">
        <v>9</v>
      </c>
      <c r="C47" s="84">
        <v>2034.6456367599999</v>
      </c>
      <c r="D47" s="84">
        <v>1972.14057174</v>
      </c>
      <c r="E47" s="84">
        <v>249.08439387000001</v>
      </c>
      <c r="F47" s="84">
        <v>249.08439387000001</v>
      </c>
    </row>
    <row r="48" spans="1:6" ht="12.75" customHeight="1" x14ac:dyDescent="0.2">
      <c r="A48" s="83" t="s">
        <v>149</v>
      </c>
      <c r="B48" s="83">
        <v>10</v>
      </c>
      <c r="C48" s="84">
        <v>1914.64643628</v>
      </c>
      <c r="D48" s="84">
        <v>1897.1341287499999</v>
      </c>
      <c r="E48" s="84">
        <v>239.61096451</v>
      </c>
      <c r="F48" s="84">
        <v>239.61096451</v>
      </c>
    </row>
    <row r="49" spans="1:6" ht="12.75" customHeight="1" x14ac:dyDescent="0.2">
      <c r="A49" s="83" t="s">
        <v>149</v>
      </c>
      <c r="B49" s="83">
        <v>11</v>
      </c>
      <c r="C49" s="84">
        <v>1928.85891012</v>
      </c>
      <c r="D49" s="84">
        <v>1919.10625142</v>
      </c>
      <c r="E49" s="84">
        <v>242.38607747</v>
      </c>
      <c r="F49" s="84">
        <v>242.38607747</v>
      </c>
    </row>
    <row r="50" spans="1:6" ht="12.75" customHeight="1" x14ac:dyDescent="0.2">
      <c r="A50" s="83" t="s">
        <v>149</v>
      </c>
      <c r="B50" s="83">
        <v>12</v>
      </c>
      <c r="C50" s="84">
        <v>1947.78706433</v>
      </c>
      <c r="D50" s="84">
        <v>1934.7653333799999</v>
      </c>
      <c r="E50" s="84">
        <v>244.36384365999999</v>
      </c>
      <c r="F50" s="84">
        <v>244.36384365999999</v>
      </c>
    </row>
    <row r="51" spans="1:6" ht="12.75" customHeight="1" x14ac:dyDescent="0.2">
      <c r="A51" s="83" t="s">
        <v>149</v>
      </c>
      <c r="B51" s="83">
        <v>13</v>
      </c>
      <c r="C51" s="84">
        <v>1988.0207432499999</v>
      </c>
      <c r="D51" s="84">
        <v>1965.5086991799999</v>
      </c>
      <c r="E51" s="84">
        <v>248.24677814</v>
      </c>
      <c r="F51" s="84">
        <v>248.24677814</v>
      </c>
    </row>
    <row r="52" spans="1:6" ht="12.75" customHeight="1" x14ac:dyDescent="0.2">
      <c r="A52" s="83" t="s">
        <v>149</v>
      </c>
      <c r="B52" s="83">
        <v>14</v>
      </c>
      <c r="C52" s="84">
        <v>2019.9084923</v>
      </c>
      <c r="D52" s="84">
        <v>1977.4113325799999</v>
      </c>
      <c r="E52" s="84">
        <v>249.75009908000001</v>
      </c>
      <c r="F52" s="84">
        <v>249.75009908000001</v>
      </c>
    </row>
    <row r="53" spans="1:6" ht="12.75" customHeight="1" x14ac:dyDescent="0.2">
      <c r="A53" s="83" t="s">
        <v>149</v>
      </c>
      <c r="B53" s="83">
        <v>15</v>
      </c>
      <c r="C53" s="84">
        <v>2014.5489761599999</v>
      </c>
      <c r="D53" s="84">
        <v>1989.3343835999999</v>
      </c>
      <c r="E53" s="84">
        <v>251.25599880999999</v>
      </c>
      <c r="F53" s="84">
        <v>251.25599880999999</v>
      </c>
    </row>
    <row r="54" spans="1:6" ht="12.75" customHeight="1" x14ac:dyDescent="0.2">
      <c r="A54" s="83" t="s">
        <v>149</v>
      </c>
      <c r="B54" s="83">
        <v>16</v>
      </c>
      <c r="C54" s="84">
        <v>2012.8613337300001</v>
      </c>
      <c r="D54" s="84">
        <v>1965.55356198</v>
      </c>
      <c r="E54" s="84">
        <v>248.25244437999999</v>
      </c>
      <c r="F54" s="84">
        <v>248.25244437999999</v>
      </c>
    </row>
    <row r="55" spans="1:6" ht="12.75" customHeight="1" x14ac:dyDescent="0.2">
      <c r="A55" s="83" t="s">
        <v>149</v>
      </c>
      <c r="B55" s="83">
        <v>17</v>
      </c>
      <c r="C55" s="84">
        <v>1993.1068970199999</v>
      </c>
      <c r="D55" s="84">
        <v>1969.0750528999999</v>
      </c>
      <c r="E55" s="84">
        <v>248.69721411</v>
      </c>
      <c r="F55" s="84">
        <v>248.69721411</v>
      </c>
    </row>
    <row r="56" spans="1:6" ht="12.75" customHeight="1" x14ac:dyDescent="0.2">
      <c r="A56" s="83" t="s">
        <v>149</v>
      </c>
      <c r="B56" s="83">
        <v>18</v>
      </c>
      <c r="C56" s="84">
        <v>1958.91078739</v>
      </c>
      <c r="D56" s="84">
        <v>1939.63445387</v>
      </c>
      <c r="E56" s="84">
        <v>244.97882107999999</v>
      </c>
      <c r="F56" s="84">
        <v>244.97882107999999</v>
      </c>
    </row>
    <row r="57" spans="1:6" ht="12.75" customHeight="1" x14ac:dyDescent="0.2">
      <c r="A57" s="83" t="s">
        <v>149</v>
      </c>
      <c r="B57" s="83">
        <v>19</v>
      </c>
      <c r="C57" s="84">
        <v>1952.9378999600001</v>
      </c>
      <c r="D57" s="84">
        <v>1934.47215944</v>
      </c>
      <c r="E57" s="84">
        <v>244.32681534</v>
      </c>
      <c r="F57" s="84">
        <v>244.32681534</v>
      </c>
    </row>
    <row r="58" spans="1:6" ht="12.75" customHeight="1" x14ac:dyDescent="0.2">
      <c r="A58" s="83" t="s">
        <v>149</v>
      </c>
      <c r="B58" s="83">
        <v>20</v>
      </c>
      <c r="C58" s="84">
        <v>1967.61835703</v>
      </c>
      <c r="D58" s="84">
        <v>1947.9457089800001</v>
      </c>
      <c r="E58" s="84">
        <v>246.02854540999999</v>
      </c>
      <c r="F58" s="84">
        <v>246.02854540999999</v>
      </c>
    </row>
    <row r="59" spans="1:6" ht="12.75" customHeight="1" x14ac:dyDescent="0.2">
      <c r="A59" s="83" t="s">
        <v>149</v>
      </c>
      <c r="B59" s="83">
        <v>21</v>
      </c>
      <c r="C59" s="84">
        <v>1957.4147002499999</v>
      </c>
      <c r="D59" s="84">
        <v>1950.3366785999999</v>
      </c>
      <c r="E59" s="84">
        <v>246.33052856</v>
      </c>
      <c r="F59" s="84">
        <v>246.33052856</v>
      </c>
    </row>
    <row r="60" spans="1:6" ht="12.75" customHeight="1" x14ac:dyDescent="0.2">
      <c r="A60" s="83" t="s">
        <v>149</v>
      </c>
      <c r="B60" s="83">
        <v>22</v>
      </c>
      <c r="C60" s="84">
        <v>1993.9461668199999</v>
      </c>
      <c r="D60" s="84">
        <v>1970.1943459199999</v>
      </c>
      <c r="E60" s="84">
        <v>248.83858255000001</v>
      </c>
      <c r="F60" s="84">
        <v>248.83858255000001</v>
      </c>
    </row>
    <row r="61" spans="1:6" ht="12.75" customHeight="1" x14ac:dyDescent="0.2">
      <c r="A61" s="83" t="s">
        <v>149</v>
      </c>
      <c r="B61" s="83">
        <v>23</v>
      </c>
      <c r="C61" s="84">
        <v>1996.3714563599999</v>
      </c>
      <c r="D61" s="84">
        <v>1984.5441799499999</v>
      </c>
      <c r="E61" s="84">
        <v>250.6509887</v>
      </c>
      <c r="F61" s="84">
        <v>250.6509887</v>
      </c>
    </row>
    <row r="62" spans="1:6" ht="12.75" customHeight="1" x14ac:dyDescent="0.2">
      <c r="A62" s="83" t="s">
        <v>149</v>
      </c>
      <c r="B62" s="83">
        <v>24</v>
      </c>
      <c r="C62" s="84">
        <v>2033.9656583200001</v>
      </c>
      <c r="D62" s="84">
        <v>2022.86245095</v>
      </c>
      <c r="E62" s="84">
        <v>255.49064539</v>
      </c>
      <c r="F62" s="84">
        <v>255.49064539</v>
      </c>
    </row>
    <row r="63" spans="1:6" ht="12.75" customHeight="1" x14ac:dyDescent="0.2">
      <c r="A63" s="83" t="s">
        <v>150</v>
      </c>
      <c r="B63" s="83">
        <v>1</v>
      </c>
      <c r="C63" s="84">
        <v>2013.53422312</v>
      </c>
      <c r="D63" s="84">
        <v>1992.91943614</v>
      </c>
      <c r="E63" s="84">
        <v>251.70879647000001</v>
      </c>
      <c r="F63" s="84">
        <v>251.70879647000001</v>
      </c>
    </row>
    <row r="64" spans="1:6" ht="12.75" customHeight="1" x14ac:dyDescent="0.2">
      <c r="A64" s="83" t="s">
        <v>150</v>
      </c>
      <c r="B64" s="83">
        <v>2</v>
      </c>
      <c r="C64" s="84">
        <v>1979.1970354</v>
      </c>
      <c r="D64" s="84">
        <v>1972.8834853599999</v>
      </c>
      <c r="E64" s="84">
        <v>249.178225</v>
      </c>
      <c r="F64" s="84">
        <v>249.178225</v>
      </c>
    </row>
    <row r="65" spans="1:6" ht="12.75" customHeight="1" x14ac:dyDescent="0.2">
      <c r="A65" s="83" t="s">
        <v>150</v>
      </c>
      <c r="B65" s="83">
        <v>3</v>
      </c>
      <c r="C65" s="84">
        <v>2010.1685212499999</v>
      </c>
      <c r="D65" s="84">
        <v>1994.0785720900001</v>
      </c>
      <c r="E65" s="84">
        <v>251.85519712000001</v>
      </c>
      <c r="F65" s="84">
        <v>251.85519712000001</v>
      </c>
    </row>
    <row r="66" spans="1:6" ht="12.75" customHeight="1" x14ac:dyDescent="0.2">
      <c r="A66" s="83" t="s">
        <v>150</v>
      </c>
      <c r="B66" s="83">
        <v>4</v>
      </c>
      <c r="C66" s="84">
        <v>2022.4015704200001</v>
      </c>
      <c r="D66" s="84">
        <v>2006.2437769200001</v>
      </c>
      <c r="E66" s="84">
        <v>253.39168124</v>
      </c>
      <c r="F66" s="84">
        <v>253.39168124</v>
      </c>
    </row>
    <row r="67" spans="1:6" ht="12.75" customHeight="1" x14ac:dyDescent="0.2">
      <c r="A67" s="83" t="s">
        <v>150</v>
      </c>
      <c r="B67" s="83">
        <v>5</v>
      </c>
      <c r="C67" s="84">
        <v>2020.1091352399999</v>
      </c>
      <c r="D67" s="84">
        <v>2008.23454689</v>
      </c>
      <c r="E67" s="84">
        <v>253.64311856</v>
      </c>
      <c r="F67" s="84">
        <v>253.64311856</v>
      </c>
    </row>
    <row r="68" spans="1:6" ht="12.75" customHeight="1" x14ac:dyDescent="0.2">
      <c r="A68" s="83" t="s">
        <v>150</v>
      </c>
      <c r="B68" s="83">
        <v>6</v>
      </c>
      <c r="C68" s="84">
        <v>1990.2880880099999</v>
      </c>
      <c r="D68" s="84">
        <v>1981.16005793</v>
      </c>
      <c r="E68" s="84">
        <v>250.22356887000001</v>
      </c>
      <c r="F68" s="84">
        <v>250.22356887000001</v>
      </c>
    </row>
    <row r="69" spans="1:6" ht="12.75" customHeight="1" x14ac:dyDescent="0.2">
      <c r="A69" s="83" t="s">
        <v>150</v>
      </c>
      <c r="B69" s="83">
        <v>7</v>
      </c>
      <c r="C69" s="84">
        <v>1884.8181950999999</v>
      </c>
      <c r="D69" s="84">
        <v>1877.9442087</v>
      </c>
      <c r="E69" s="84">
        <v>237.18724803000001</v>
      </c>
      <c r="F69" s="84">
        <v>237.18724803000001</v>
      </c>
    </row>
    <row r="70" spans="1:6" ht="12.75" customHeight="1" x14ac:dyDescent="0.2">
      <c r="A70" s="83" t="s">
        <v>150</v>
      </c>
      <c r="B70" s="83">
        <v>8</v>
      </c>
      <c r="C70" s="84">
        <v>1847.3396671600001</v>
      </c>
      <c r="D70" s="84">
        <v>1834.16395883</v>
      </c>
      <c r="E70" s="84">
        <v>231.65773498999999</v>
      </c>
      <c r="F70" s="84">
        <v>231.65773498999999</v>
      </c>
    </row>
    <row r="71" spans="1:6" ht="12.75" customHeight="1" x14ac:dyDescent="0.2">
      <c r="A71" s="83" t="s">
        <v>150</v>
      </c>
      <c r="B71" s="83">
        <v>9</v>
      </c>
      <c r="C71" s="84">
        <v>1838.6319624600001</v>
      </c>
      <c r="D71" s="84">
        <v>1811.7244089400001</v>
      </c>
      <c r="E71" s="84">
        <v>228.82358525999999</v>
      </c>
      <c r="F71" s="84">
        <v>228.82358525999999</v>
      </c>
    </row>
    <row r="72" spans="1:6" ht="12.75" customHeight="1" x14ac:dyDescent="0.2">
      <c r="A72" s="83" t="s">
        <v>150</v>
      </c>
      <c r="B72" s="83">
        <v>10</v>
      </c>
      <c r="C72" s="84">
        <v>1836.4330607100001</v>
      </c>
      <c r="D72" s="84">
        <v>1829.5279055799999</v>
      </c>
      <c r="E72" s="84">
        <v>231.07219431999999</v>
      </c>
      <c r="F72" s="84">
        <v>231.07219431999999</v>
      </c>
    </row>
    <row r="73" spans="1:6" ht="12.75" customHeight="1" x14ac:dyDescent="0.2">
      <c r="A73" s="83" t="s">
        <v>150</v>
      </c>
      <c r="B73" s="83">
        <v>11</v>
      </c>
      <c r="C73" s="84">
        <v>1833.74904788</v>
      </c>
      <c r="D73" s="84">
        <v>1827.7842432800001</v>
      </c>
      <c r="E73" s="84">
        <v>230.85196708999999</v>
      </c>
      <c r="F73" s="84">
        <v>230.85196708999999</v>
      </c>
    </row>
    <row r="74" spans="1:6" ht="12.75" customHeight="1" x14ac:dyDescent="0.2">
      <c r="A74" s="83" t="s">
        <v>150</v>
      </c>
      <c r="B74" s="83">
        <v>12</v>
      </c>
      <c r="C74" s="84">
        <v>1836.15762614</v>
      </c>
      <c r="D74" s="84">
        <v>1830.34206483</v>
      </c>
      <c r="E74" s="84">
        <v>231.17502389000001</v>
      </c>
      <c r="F74" s="84">
        <v>231.17502389000001</v>
      </c>
    </row>
    <row r="75" spans="1:6" ht="12.75" customHeight="1" x14ac:dyDescent="0.2">
      <c r="A75" s="83" t="s">
        <v>150</v>
      </c>
      <c r="B75" s="83">
        <v>13</v>
      </c>
      <c r="C75" s="84">
        <v>1873.3085353399999</v>
      </c>
      <c r="D75" s="84">
        <v>1854.64220314</v>
      </c>
      <c r="E75" s="84">
        <v>234.24416880999999</v>
      </c>
      <c r="F75" s="84">
        <v>234.24416880999999</v>
      </c>
    </row>
    <row r="76" spans="1:6" ht="12.75" customHeight="1" x14ac:dyDescent="0.2">
      <c r="A76" s="83" t="s">
        <v>150</v>
      </c>
      <c r="B76" s="83">
        <v>14</v>
      </c>
      <c r="C76" s="84">
        <v>1916.26496511</v>
      </c>
      <c r="D76" s="84">
        <v>1896.51736385</v>
      </c>
      <c r="E76" s="84">
        <v>239.53306615</v>
      </c>
      <c r="F76" s="84">
        <v>239.53306615</v>
      </c>
    </row>
    <row r="77" spans="1:6" ht="12.75" customHeight="1" x14ac:dyDescent="0.2">
      <c r="A77" s="83" t="s">
        <v>150</v>
      </c>
      <c r="B77" s="83">
        <v>15</v>
      </c>
      <c r="C77" s="84">
        <v>1926.5433480700001</v>
      </c>
      <c r="D77" s="84">
        <v>1911.2763416</v>
      </c>
      <c r="E77" s="84">
        <v>241.39714778999999</v>
      </c>
      <c r="F77" s="84">
        <v>241.39714778999999</v>
      </c>
    </row>
    <row r="78" spans="1:6" ht="12.75" customHeight="1" x14ac:dyDescent="0.2">
      <c r="A78" s="83" t="s">
        <v>150</v>
      </c>
      <c r="B78" s="83">
        <v>16</v>
      </c>
      <c r="C78" s="84">
        <v>1941.2172855700001</v>
      </c>
      <c r="D78" s="84">
        <v>1915.9479421799999</v>
      </c>
      <c r="E78" s="84">
        <v>241.98717814</v>
      </c>
      <c r="F78" s="84">
        <v>241.98717814</v>
      </c>
    </row>
    <row r="79" spans="1:6" ht="12.75" customHeight="1" x14ac:dyDescent="0.2">
      <c r="A79" s="83" t="s">
        <v>150</v>
      </c>
      <c r="B79" s="83">
        <v>17</v>
      </c>
      <c r="C79" s="84">
        <v>1937.1332166499999</v>
      </c>
      <c r="D79" s="84">
        <v>1921.87553514</v>
      </c>
      <c r="E79" s="84">
        <v>242.73584227000001</v>
      </c>
      <c r="F79" s="84">
        <v>242.73584227000001</v>
      </c>
    </row>
    <row r="80" spans="1:6" ht="12.75" customHeight="1" x14ac:dyDescent="0.2">
      <c r="A80" s="83" t="s">
        <v>150</v>
      </c>
      <c r="B80" s="83">
        <v>18</v>
      </c>
      <c r="C80" s="84">
        <v>1915.6368647500001</v>
      </c>
      <c r="D80" s="84">
        <v>1915.1365861500001</v>
      </c>
      <c r="E80" s="84">
        <v>241.88470262999999</v>
      </c>
      <c r="F80" s="84">
        <v>241.88470262999999</v>
      </c>
    </row>
    <row r="81" spans="1:6" ht="12.75" customHeight="1" x14ac:dyDescent="0.2">
      <c r="A81" s="83" t="s">
        <v>150</v>
      </c>
      <c r="B81" s="83">
        <v>19</v>
      </c>
      <c r="C81" s="84">
        <v>1888.7560603300001</v>
      </c>
      <c r="D81" s="84">
        <v>1872.0368026399999</v>
      </c>
      <c r="E81" s="84">
        <v>236.44113354000001</v>
      </c>
      <c r="F81" s="84">
        <v>236.44113354000001</v>
      </c>
    </row>
    <row r="82" spans="1:6" ht="12.75" customHeight="1" x14ac:dyDescent="0.2">
      <c r="A82" s="83" t="s">
        <v>150</v>
      </c>
      <c r="B82" s="83">
        <v>20</v>
      </c>
      <c r="C82" s="84">
        <v>1811.68034085</v>
      </c>
      <c r="D82" s="84">
        <v>1811.15507867</v>
      </c>
      <c r="E82" s="84">
        <v>228.75167797</v>
      </c>
      <c r="F82" s="84">
        <v>228.75167797</v>
      </c>
    </row>
    <row r="83" spans="1:6" ht="12.75" customHeight="1" x14ac:dyDescent="0.2">
      <c r="A83" s="83" t="s">
        <v>150</v>
      </c>
      <c r="B83" s="83">
        <v>21</v>
      </c>
      <c r="C83" s="84">
        <v>1809.8698758600001</v>
      </c>
      <c r="D83" s="84">
        <v>1805.0548016800001</v>
      </c>
      <c r="E83" s="84">
        <v>227.98120358</v>
      </c>
      <c r="F83" s="84">
        <v>227.98120358</v>
      </c>
    </row>
    <row r="84" spans="1:6" ht="12.75" customHeight="1" x14ac:dyDescent="0.2">
      <c r="A84" s="83" t="s">
        <v>150</v>
      </c>
      <c r="B84" s="83">
        <v>22</v>
      </c>
      <c r="C84" s="84">
        <v>1823.6941676500001</v>
      </c>
      <c r="D84" s="84">
        <v>1814.3214323899999</v>
      </c>
      <c r="E84" s="84">
        <v>229.15159331999999</v>
      </c>
      <c r="F84" s="84">
        <v>229.15159331999999</v>
      </c>
    </row>
    <row r="85" spans="1:6" ht="12.75" customHeight="1" x14ac:dyDescent="0.2">
      <c r="A85" s="83" t="s">
        <v>150</v>
      </c>
      <c r="B85" s="83">
        <v>23</v>
      </c>
      <c r="C85" s="84">
        <v>1860.1162273499999</v>
      </c>
      <c r="D85" s="84">
        <v>1837.3331590800001</v>
      </c>
      <c r="E85" s="84">
        <v>232.05800987000001</v>
      </c>
      <c r="F85" s="84">
        <v>232.05800987000001</v>
      </c>
    </row>
    <row r="86" spans="1:6" ht="12.75" customHeight="1" x14ac:dyDescent="0.2">
      <c r="A86" s="83" t="s">
        <v>150</v>
      </c>
      <c r="B86" s="83">
        <v>24</v>
      </c>
      <c r="C86" s="84">
        <v>1887.90966127</v>
      </c>
      <c r="D86" s="84">
        <v>1881.0642526700001</v>
      </c>
      <c r="E86" s="84">
        <v>237.58131438999999</v>
      </c>
      <c r="F86" s="84">
        <v>237.58131438999999</v>
      </c>
    </row>
    <row r="87" spans="1:6" ht="12.75" customHeight="1" x14ac:dyDescent="0.2">
      <c r="A87" s="83" t="s">
        <v>151</v>
      </c>
      <c r="B87" s="83">
        <v>1</v>
      </c>
      <c r="C87" s="84">
        <v>1914.0271905899999</v>
      </c>
      <c r="D87" s="84">
        <v>1903.9906053</v>
      </c>
      <c r="E87" s="84">
        <v>240.47694806999999</v>
      </c>
      <c r="F87" s="84">
        <v>240.47694806999999</v>
      </c>
    </row>
    <row r="88" spans="1:6" ht="12.75" customHeight="1" x14ac:dyDescent="0.2">
      <c r="A88" s="83" t="s">
        <v>151</v>
      </c>
      <c r="B88" s="83">
        <v>2</v>
      </c>
      <c r="C88" s="84">
        <v>1935.75265588</v>
      </c>
      <c r="D88" s="84">
        <v>1913.66881908</v>
      </c>
      <c r="E88" s="84">
        <v>241.69932137999999</v>
      </c>
      <c r="F88" s="84">
        <v>241.69932137999999</v>
      </c>
    </row>
    <row r="89" spans="1:6" ht="12.75" customHeight="1" x14ac:dyDescent="0.2">
      <c r="A89" s="83" t="s">
        <v>151</v>
      </c>
      <c r="B89" s="83">
        <v>3</v>
      </c>
      <c r="C89" s="84">
        <v>1943.8891094999999</v>
      </c>
      <c r="D89" s="84">
        <v>1935.0675856099999</v>
      </c>
      <c r="E89" s="84">
        <v>244.40201858</v>
      </c>
      <c r="F89" s="84">
        <v>244.40201858</v>
      </c>
    </row>
    <row r="90" spans="1:6" ht="12.75" customHeight="1" x14ac:dyDescent="0.2">
      <c r="A90" s="83" t="s">
        <v>151</v>
      </c>
      <c r="B90" s="83">
        <v>4</v>
      </c>
      <c r="C90" s="84">
        <v>1952.75688887</v>
      </c>
      <c r="D90" s="84">
        <v>1941.1965132099999</v>
      </c>
      <c r="E90" s="84">
        <v>245.17611158</v>
      </c>
      <c r="F90" s="84">
        <v>245.17611158</v>
      </c>
    </row>
    <row r="91" spans="1:6" ht="12.75" customHeight="1" x14ac:dyDescent="0.2">
      <c r="A91" s="83" t="s">
        <v>151</v>
      </c>
      <c r="B91" s="83">
        <v>5</v>
      </c>
      <c r="C91" s="84">
        <v>1935.9639167800001</v>
      </c>
      <c r="D91" s="84">
        <v>1927.6114269899999</v>
      </c>
      <c r="E91" s="84">
        <v>243.46029425</v>
      </c>
      <c r="F91" s="84">
        <v>243.46029425</v>
      </c>
    </row>
    <row r="92" spans="1:6" ht="12.75" customHeight="1" x14ac:dyDescent="0.2">
      <c r="A92" s="83" t="s">
        <v>151</v>
      </c>
      <c r="B92" s="83">
        <v>6</v>
      </c>
      <c r="C92" s="84">
        <v>1924.6824054599999</v>
      </c>
      <c r="D92" s="84">
        <v>1916.9040933000001</v>
      </c>
      <c r="E92" s="84">
        <v>242.10794150000001</v>
      </c>
      <c r="F92" s="84">
        <v>242.10794150000001</v>
      </c>
    </row>
    <row r="93" spans="1:6" ht="12.75" customHeight="1" x14ac:dyDescent="0.2">
      <c r="A93" s="83" t="s">
        <v>151</v>
      </c>
      <c r="B93" s="83">
        <v>7</v>
      </c>
      <c r="C93" s="84">
        <v>1916.2153113899999</v>
      </c>
      <c r="D93" s="84">
        <v>1906.8803529500001</v>
      </c>
      <c r="E93" s="84">
        <v>240.84192765</v>
      </c>
      <c r="F93" s="84">
        <v>240.84192765</v>
      </c>
    </row>
    <row r="94" spans="1:6" ht="12.75" customHeight="1" x14ac:dyDescent="0.2">
      <c r="A94" s="83" t="s">
        <v>151</v>
      </c>
      <c r="B94" s="83">
        <v>8</v>
      </c>
      <c r="C94" s="84">
        <v>1835.4369679900001</v>
      </c>
      <c r="D94" s="84">
        <v>1825.963152</v>
      </c>
      <c r="E94" s="84">
        <v>230.62196044999999</v>
      </c>
      <c r="F94" s="84">
        <v>230.62196044999999</v>
      </c>
    </row>
    <row r="95" spans="1:6" ht="12.75" customHeight="1" x14ac:dyDescent="0.2">
      <c r="A95" s="83" t="s">
        <v>151</v>
      </c>
      <c r="B95" s="83">
        <v>9</v>
      </c>
      <c r="C95" s="84">
        <v>1845.2730238199999</v>
      </c>
      <c r="D95" s="84">
        <v>1835.64645896</v>
      </c>
      <c r="E95" s="84">
        <v>231.84497704</v>
      </c>
      <c r="F95" s="84">
        <v>231.84497704</v>
      </c>
    </row>
    <row r="96" spans="1:6" ht="12.75" customHeight="1" x14ac:dyDescent="0.2">
      <c r="A96" s="83" t="s">
        <v>151</v>
      </c>
      <c r="B96" s="83">
        <v>10</v>
      </c>
      <c r="C96" s="84">
        <v>1825.1717844699999</v>
      </c>
      <c r="D96" s="84">
        <v>1817.66684663</v>
      </c>
      <c r="E96" s="84">
        <v>229.57412429999999</v>
      </c>
      <c r="F96" s="84">
        <v>229.57412429999999</v>
      </c>
    </row>
    <row r="97" spans="1:6" ht="12.75" customHeight="1" x14ac:dyDescent="0.2">
      <c r="A97" s="83" t="s">
        <v>151</v>
      </c>
      <c r="B97" s="83">
        <v>11</v>
      </c>
      <c r="C97" s="84">
        <v>1806.52305873</v>
      </c>
      <c r="D97" s="84">
        <v>1799.0536498399999</v>
      </c>
      <c r="E97" s="84">
        <v>227.22324885</v>
      </c>
      <c r="F97" s="84">
        <v>227.22324885</v>
      </c>
    </row>
    <row r="98" spans="1:6" ht="12.75" customHeight="1" x14ac:dyDescent="0.2">
      <c r="A98" s="83" t="s">
        <v>151</v>
      </c>
      <c r="B98" s="83">
        <v>12</v>
      </c>
      <c r="C98" s="84">
        <v>1811.54166532</v>
      </c>
      <c r="D98" s="84">
        <v>1805.89101233</v>
      </c>
      <c r="E98" s="84">
        <v>228.08681827000001</v>
      </c>
      <c r="F98" s="84">
        <v>228.08681827000001</v>
      </c>
    </row>
    <row r="99" spans="1:6" ht="12.75" customHeight="1" x14ac:dyDescent="0.2">
      <c r="A99" s="83" t="s">
        <v>151</v>
      </c>
      <c r="B99" s="83">
        <v>13</v>
      </c>
      <c r="C99" s="84">
        <v>1849.6035457</v>
      </c>
      <c r="D99" s="84">
        <v>1829.2838712099999</v>
      </c>
      <c r="E99" s="84">
        <v>231.04137241000001</v>
      </c>
      <c r="F99" s="84">
        <v>231.04137241000001</v>
      </c>
    </row>
    <row r="100" spans="1:6" ht="12.75" customHeight="1" x14ac:dyDescent="0.2">
      <c r="A100" s="83" t="s">
        <v>151</v>
      </c>
      <c r="B100" s="83">
        <v>14</v>
      </c>
      <c r="C100" s="84">
        <v>1906.80930089</v>
      </c>
      <c r="D100" s="84">
        <v>1899.41462424</v>
      </c>
      <c r="E100" s="84">
        <v>239.89899460999999</v>
      </c>
      <c r="F100" s="84">
        <v>239.89899460999999</v>
      </c>
    </row>
    <row r="101" spans="1:6" ht="12.75" customHeight="1" x14ac:dyDescent="0.2">
      <c r="A101" s="83" t="s">
        <v>151</v>
      </c>
      <c r="B101" s="83">
        <v>15</v>
      </c>
      <c r="C101" s="84">
        <v>1925.6980460299999</v>
      </c>
      <c r="D101" s="84">
        <v>1911.2972247499999</v>
      </c>
      <c r="E101" s="84">
        <v>241.39978536000001</v>
      </c>
      <c r="F101" s="84">
        <v>241.39978536000001</v>
      </c>
    </row>
    <row r="102" spans="1:6" ht="12.75" customHeight="1" x14ac:dyDescent="0.2">
      <c r="A102" s="83" t="s">
        <v>151</v>
      </c>
      <c r="B102" s="83">
        <v>16</v>
      </c>
      <c r="C102" s="84">
        <v>1882.07607138</v>
      </c>
      <c r="D102" s="84">
        <v>1864.8506388999999</v>
      </c>
      <c r="E102" s="84">
        <v>235.53350997999999</v>
      </c>
      <c r="F102" s="84">
        <v>235.53350997999999</v>
      </c>
    </row>
    <row r="103" spans="1:6" ht="12.75" customHeight="1" x14ac:dyDescent="0.2">
      <c r="A103" s="83" t="s">
        <v>151</v>
      </c>
      <c r="B103" s="83">
        <v>17</v>
      </c>
      <c r="C103" s="84">
        <v>1931.5700312700001</v>
      </c>
      <c r="D103" s="84">
        <v>1925.0001449900001</v>
      </c>
      <c r="E103" s="84">
        <v>243.13048531000001</v>
      </c>
      <c r="F103" s="84">
        <v>243.13048531000001</v>
      </c>
    </row>
    <row r="104" spans="1:6" ht="12.75" customHeight="1" x14ac:dyDescent="0.2">
      <c r="A104" s="83" t="s">
        <v>151</v>
      </c>
      <c r="B104" s="83">
        <v>18</v>
      </c>
      <c r="C104" s="84">
        <v>1870.29790432</v>
      </c>
      <c r="D104" s="84">
        <v>1865.26858535</v>
      </c>
      <c r="E104" s="84">
        <v>235.58629726000001</v>
      </c>
      <c r="F104" s="84">
        <v>235.58629726000001</v>
      </c>
    </row>
    <row r="105" spans="1:6" ht="12.75" customHeight="1" x14ac:dyDescent="0.2">
      <c r="A105" s="83" t="s">
        <v>151</v>
      </c>
      <c r="B105" s="83">
        <v>19</v>
      </c>
      <c r="C105" s="84">
        <v>1838.8991917400001</v>
      </c>
      <c r="D105" s="84">
        <v>1832.27671444</v>
      </c>
      <c r="E105" s="84">
        <v>231.41937311999999</v>
      </c>
      <c r="F105" s="84">
        <v>231.41937311999999</v>
      </c>
    </row>
    <row r="106" spans="1:6" ht="12.75" customHeight="1" x14ac:dyDescent="0.2">
      <c r="A106" s="83" t="s">
        <v>151</v>
      </c>
      <c r="B106" s="83">
        <v>20</v>
      </c>
      <c r="C106" s="84">
        <v>1799.9160993400001</v>
      </c>
      <c r="D106" s="84">
        <v>1793.7922095599999</v>
      </c>
      <c r="E106" s="84">
        <v>226.55872084000001</v>
      </c>
      <c r="F106" s="84">
        <v>226.55872084000001</v>
      </c>
    </row>
    <row r="107" spans="1:6" ht="12.75" customHeight="1" x14ac:dyDescent="0.2">
      <c r="A107" s="83" t="s">
        <v>151</v>
      </c>
      <c r="B107" s="83">
        <v>21</v>
      </c>
      <c r="C107" s="84">
        <v>1809.34332251</v>
      </c>
      <c r="D107" s="84">
        <v>1800.8788266500001</v>
      </c>
      <c r="E107" s="84">
        <v>227.45377149999999</v>
      </c>
      <c r="F107" s="84">
        <v>227.45377149999999</v>
      </c>
    </row>
    <row r="108" spans="1:6" ht="12.75" customHeight="1" x14ac:dyDescent="0.2">
      <c r="A108" s="83" t="s">
        <v>151</v>
      </c>
      <c r="B108" s="83">
        <v>22</v>
      </c>
      <c r="C108" s="84">
        <v>1805.9909978999999</v>
      </c>
      <c r="D108" s="84">
        <v>1797.4368725899999</v>
      </c>
      <c r="E108" s="84">
        <v>227.01904739</v>
      </c>
      <c r="F108" s="84">
        <v>227.01904739</v>
      </c>
    </row>
    <row r="109" spans="1:6" ht="12.75" customHeight="1" x14ac:dyDescent="0.2">
      <c r="A109" s="83" t="s">
        <v>151</v>
      </c>
      <c r="B109" s="83">
        <v>23</v>
      </c>
      <c r="C109" s="84">
        <v>1838.87563862</v>
      </c>
      <c r="D109" s="84">
        <v>1825.71762397</v>
      </c>
      <c r="E109" s="84">
        <v>230.59094988000001</v>
      </c>
      <c r="F109" s="84">
        <v>230.59094988000001</v>
      </c>
    </row>
    <row r="110" spans="1:6" ht="12.75" customHeight="1" x14ac:dyDescent="0.2">
      <c r="A110" s="83" t="s">
        <v>151</v>
      </c>
      <c r="B110" s="83">
        <v>24</v>
      </c>
      <c r="C110" s="84">
        <v>1912.42820452</v>
      </c>
      <c r="D110" s="84">
        <v>1897.68928418</v>
      </c>
      <c r="E110" s="84">
        <v>239.6810815</v>
      </c>
      <c r="F110" s="84">
        <v>239.6810815</v>
      </c>
    </row>
    <row r="111" spans="1:6" ht="12.75" customHeight="1" x14ac:dyDescent="0.2">
      <c r="A111" s="83" t="s">
        <v>152</v>
      </c>
      <c r="B111" s="83">
        <v>1</v>
      </c>
      <c r="C111" s="84">
        <v>1853.63895508</v>
      </c>
      <c r="D111" s="84">
        <v>1839.26082402</v>
      </c>
      <c r="E111" s="84">
        <v>232.30147692</v>
      </c>
      <c r="F111" s="84">
        <v>232.30147692</v>
      </c>
    </row>
    <row r="112" spans="1:6" ht="12.75" customHeight="1" x14ac:dyDescent="0.2">
      <c r="A112" s="83" t="s">
        <v>152</v>
      </c>
      <c r="B112" s="83">
        <v>2</v>
      </c>
      <c r="C112" s="84">
        <v>1906.9222503799999</v>
      </c>
      <c r="D112" s="84">
        <v>1872.2914390999999</v>
      </c>
      <c r="E112" s="84">
        <v>236.47329452</v>
      </c>
      <c r="F112" s="84">
        <v>236.47329452</v>
      </c>
    </row>
    <row r="113" spans="1:6" ht="12.75" customHeight="1" x14ac:dyDescent="0.2">
      <c r="A113" s="83" t="s">
        <v>152</v>
      </c>
      <c r="B113" s="83">
        <v>3</v>
      </c>
      <c r="C113" s="84">
        <v>1901.3858707700001</v>
      </c>
      <c r="D113" s="84">
        <v>1883.66614697</v>
      </c>
      <c r="E113" s="84">
        <v>237.90993764999999</v>
      </c>
      <c r="F113" s="84">
        <v>237.90993764999999</v>
      </c>
    </row>
    <row r="114" spans="1:6" ht="12.75" customHeight="1" x14ac:dyDescent="0.2">
      <c r="A114" s="83" t="s">
        <v>152</v>
      </c>
      <c r="B114" s="83">
        <v>4</v>
      </c>
      <c r="C114" s="84">
        <v>1892.6242408600001</v>
      </c>
      <c r="D114" s="84">
        <v>1882.9732431499999</v>
      </c>
      <c r="E114" s="84">
        <v>237.82242282999999</v>
      </c>
      <c r="F114" s="84">
        <v>237.82242282999999</v>
      </c>
    </row>
    <row r="115" spans="1:6" ht="12.75" customHeight="1" x14ac:dyDescent="0.2">
      <c r="A115" s="83" t="s">
        <v>152</v>
      </c>
      <c r="B115" s="83">
        <v>5</v>
      </c>
      <c r="C115" s="84">
        <v>1876.2572402000001</v>
      </c>
      <c r="D115" s="84">
        <v>1867.41030512</v>
      </c>
      <c r="E115" s="84">
        <v>235.85679977000001</v>
      </c>
      <c r="F115" s="84">
        <v>235.85679977000001</v>
      </c>
    </row>
    <row r="116" spans="1:6" ht="12.75" customHeight="1" x14ac:dyDescent="0.2">
      <c r="A116" s="83" t="s">
        <v>152</v>
      </c>
      <c r="B116" s="83">
        <v>6</v>
      </c>
      <c r="C116" s="84">
        <v>1852.5846571300001</v>
      </c>
      <c r="D116" s="84">
        <v>1846.5043392099999</v>
      </c>
      <c r="E116" s="84">
        <v>233.21634406000001</v>
      </c>
      <c r="F116" s="84">
        <v>233.21634406000001</v>
      </c>
    </row>
    <row r="117" spans="1:6" ht="12.75" customHeight="1" x14ac:dyDescent="0.2">
      <c r="A117" s="83" t="s">
        <v>152</v>
      </c>
      <c r="B117" s="83">
        <v>7</v>
      </c>
      <c r="C117" s="84">
        <v>1804.77382266</v>
      </c>
      <c r="D117" s="84">
        <v>1796.24485147</v>
      </c>
      <c r="E117" s="84">
        <v>226.86849329</v>
      </c>
      <c r="F117" s="84">
        <v>226.86849329</v>
      </c>
    </row>
    <row r="118" spans="1:6" ht="12.75" customHeight="1" x14ac:dyDescent="0.2">
      <c r="A118" s="83" t="s">
        <v>152</v>
      </c>
      <c r="B118" s="83">
        <v>8</v>
      </c>
      <c r="C118" s="84">
        <v>1764.5801000199999</v>
      </c>
      <c r="D118" s="84">
        <v>1744.16259696</v>
      </c>
      <c r="E118" s="84">
        <v>220.29042426999999</v>
      </c>
      <c r="F118" s="84">
        <v>220.29042426999999</v>
      </c>
    </row>
    <row r="119" spans="1:6" ht="12.75" customHeight="1" x14ac:dyDescent="0.2">
      <c r="A119" s="83" t="s">
        <v>152</v>
      </c>
      <c r="B119" s="83">
        <v>9</v>
      </c>
      <c r="C119" s="84">
        <v>1734.8810637700001</v>
      </c>
      <c r="D119" s="84">
        <v>1727.43665594</v>
      </c>
      <c r="E119" s="84">
        <v>218.17791213999999</v>
      </c>
      <c r="F119" s="84">
        <v>218.17791213999999</v>
      </c>
    </row>
    <row r="120" spans="1:6" ht="12.75" customHeight="1" x14ac:dyDescent="0.2">
      <c r="A120" s="83" t="s">
        <v>152</v>
      </c>
      <c r="B120" s="83">
        <v>10</v>
      </c>
      <c r="C120" s="84">
        <v>1727.1885302600001</v>
      </c>
      <c r="D120" s="84">
        <v>1717.19167629</v>
      </c>
      <c r="E120" s="84">
        <v>216.88395542000001</v>
      </c>
      <c r="F120" s="84">
        <v>216.88395542000001</v>
      </c>
    </row>
    <row r="121" spans="1:6" ht="12.75" customHeight="1" x14ac:dyDescent="0.2">
      <c r="A121" s="83" t="s">
        <v>152</v>
      </c>
      <c r="B121" s="83">
        <v>11</v>
      </c>
      <c r="C121" s="84">
        <v>1735.0632594599999</v>
      </c>
      <c r="D121" s="84">
        <v>1726.0523838500001</v>
      </c>
      <c r="E121" s="84">
        <v>218.00307644</v>
      </c>
      <c r="F121" s="84">
        <v>218.00307644</v>
      </c>
    </row>
    <row r="122" spans="1:6" ht="12.75" customHeight="1" x14ac:dyDescent="0.2">
      <c r="A122" s="83" t="s">
        <v>152</v>
      </c>
      <c r="B122" s="83">
        <v>12</v>
      </c>
      <c r="C122" s="84">
        <v>1746.76710265</v>
      </c>
      <c r="D122" s="84">
        <v>1740.1723357599999</v>
      </c>
      <c r="E122" s="84">
        <v>219.78644813</v>
      </c>
      <c r="F122" s="84">
        <v>219.78644813</v>
      </c>
    </row>
    <row r="123" spans="1:6" ht="12.75" customHeight="1" x14ac:dyDescent="0.2">
      <c r="A123" s="83" t="s">
        <v>152</v>
      </c>
      <c r="B123" s="83">
        <v>13</v>
      </c>
      <c r="C123" s="84">
        <v>1791.0882459300001</v>
      </c>
      <c r="D123" s="84">
        <v>1774.2126492299999</v>
      </c>
      <c r="E123" s="84">
        <v>224.08579219000001</v>
      </c>
      <c r="F123" s="84">
        <v>224.08579219000001</v>
      </c>
    </row>
    <row r="124" spans="1:6" ht="12.75" customHeight="1" x14ac:dyDescent="0.2">
      <c r="A124" s="83" t="s">
        <v>152</v>
      </c>
      <c r="B124" s="83">
        <v>14</v>
      </c>
      <c r="C124" s="84">
        <v>1811.5583940199999</v>
      </c>
      <c r="D124" s="84">
        <v>1801.1652259800001</v>
      </c>
      <c r="E124" s="84">
        <v>227.48994417</v>
      </c>
      <c r="F124" s="84">
        <v>227.48994417</v>
      </c>
    </row>
    <row r="125" spans="1:6" ht="12.75" customHeight="1" x14ac:dyDescent="0.2">
      <c r="A125" s="83" t="s">
        <v>152</v>
      </c>
      <c r="B125" s="83">
        <v>15</v>
      </c>
      <c r="C125" s="84">
        <v>1827.5035516299999</v>
      </c>
      <c r="D125" s="84">
        <v>1814.4349002599999</v>
      </c>
      <c r="E125" s="84">
        <v>229.16592449000001</v>
      </c>
      <c r="F125" s="84">
        <v>229.16592449000001</v>
      </c>
    </row>
    <row r="126" spans="1:6" ht="12.75" customHeight="1" x14ac:dyDescent="0.2">
      <c r="A126" s="83" t="s">
        <v>152</v>
      </c>
      <c r="B126" s="83">
        <v>16</v>
      </c>
      <c r="C126" s="84">
        <v>1828.4355958900001</v>
      </c>
      <c r="D126" s="84">
        <v>1819.5590932499999</v>
      </c>
      <c r="E126" s="84">
        <v>229.81311796</v>
      </c>
      <c r="F126" s="84">
        <v>229.81311796</v>
      </c>
    </row>
    <row r="127" spans="1:6" ht="12.75" customHeight="1" x14ac:dyDescent="0.2">
      <c r="A127" s="83" t="s">
        <v>152</v>
      </c>
      <c r="B127" s="83">
        <v>17</v>
      </c>
      <c r="C127" s="84">
        <v>1835.2422739399999</v>
      </c>
      <c r="D127" s="84">
        <v>1822.3678631499999</v>
      </c>
      <c r="E127" s="84">
        <v>230.16786992999999</v>
      </c>
      <c r="F127" s="84">
        <v>230.16786992999999</v>
      </c>
    </row>
    <row r="128" spans="1:6" ht="12.75" customHeight="1" x14ac:dyDescent="0.2">
      <c r="A128" s="83" t="s">
        <v>152</v>
      </c>
      <c r="B128" s="83">
        <v>18</v>
      </c>
      <c r="C128" s="84">
        <v>1797.35006146</v>
      </c>
      <c r="D128" s="84">
        <v>1785.3231939</v>
      </c>
      <c r="E128" s="84">
        <v>225.48907109999999</v>
      </c>
      <c r="F128" s="84">
        <v>225.48907109999999</v>
      </c>
    </row>
    <row r="129" spans="1:6" ht="12.75" customHeight="1" x14ac:dyDescent="0.2">
      <c r="A129" s="83" t="s">
        <v>152</v>
      </c>
      <c r="B129" s="83">
        <v>19</v>
      </c>
      <c r="C129" s="84">
        <v>1754.22660991</v>
      </c>
      <c r="D129" s="84">
        <v>1739.56435308</v>
      </c>
      <c r="E129" s="84">
        <v>219.70965898</v>
      </c>
      <c r="F129" s="84">
        <v>219.70965898</v>
      </c>
    </row>
    <row r="130" spans="1:6" ht="12.75" customHeight="1" x14ac:dyDescent="0.2">
      <c r="A130" s="83" t="s">
        <v>152</v>
      </c>
      <c r="B130" s="83">
        <v>20</v>
      </c>
      <c r="C130" s="84">
        <v>1743.6766815000001</v>
      </c>
      <c r="D130" s="84">
        <v>1729.9876931199999</v>
      </c>
      <c r="E130" s="84">
        <v>218.50011207</v>
      </c>
      <c r="F130" s="84">
        <v>218.50011207</v>
      </c>
    </row>
    <row r="131" spans="1:6" ht="12.75" customHeight="1" x14ac:dyDescent="0.2">
      <c r="A131" s="83" t="s">
        <v>152</v>
      </c>
      <c r="B131" s="83">
        <v>21</v>
      </c>
      <c r="C131" s="84">
        <v>1762.36462224</v>
      </c>
      <c r="D131" s="84">
        <v>1742.59449526</v>
      </c>
      <c r="E131" s="84">
        <v>220.09237060999999</v>
      </c>
      <c r="F131" s="84">
        <v>220.09237060999999</v>
      </c>
    </row>
    <row r="132" spans="1:6" ht="12.75" customHeight="1" x14ac:dyDescent="0.2">
      <c r="A132" s="83" t="s">
        <v>152</v>
      </c>
      <c r="B132" s="83">
        <v>22</v>
      </c>
      <c r="C132" s="84">
        <v>1783.7965632299999</v>
      </c>
      <c r="D132" s="84">
        <v>1776.4782962700001</v>
      </c>
      <c r="E132" s="84">
        <v>224.37194690000001</v>
      </c>
      <c r="F132" s="84">
        <v>224.37194690000001</v>
      </c>
    </row>
    <row r="133" spans="1:6" ht="12.75" customHeight="1" x14ac:dyDescent="0.2">
      <c r="A133" s="83" t="s">
        <v>152</v>
      </c>
      <c r="B133" s="83">
        <v>23</v>
      </c>
      <c r="C133" s="84">
        <v>1824.7587672699999</v>
      </c>
      <c r="D133" s="84">
        <v>1810.51298866</v>
      </c>
      <c r="E133" s="84">
        <v>228.67058101000001</v>
      </c>
      <c r="F133" s="84">
        <v>228.67058101000001</v>
      </c>
    </row>
    <row r="134" spans="1:6" ht="12.75" customHeight="1" x14ac:dyDescent="0.2">
      <c r="A134" s="83" t="s">
        <v>152</v>
      </c>
      <c r="B134" s="83">
        <v>24</v>
      </c>
      <c r="C134" s="84">
        <v>1845.38433442</v>
      </c>
      <c r="D134" s="84">
        <v>1838.7900623600001</v>
      </c>
      <c r="E134" s="84">
        <v>232.242019</v>
      </c>
      <c r="F134" s="84">
        <v>232.242019</v>
      </c>
    </row>
    <row r="135" spans="1:6" ht="12.75" customHeight="1" x14ac:dyDescent="0.2">
      <c r="A135" s="83" t="s">
        <v>153</v>
      </c>
      <c r="B135" s="83">
        <v>1</v>
      </c>
      <c r="C135" s="84">
        <v>1867.1957064000001</v>
      </c>
      <c r="D135" s="84">
        <v>1857.6413379200001</v>
      </c>
      <c r="E135" s="84">
        <v>234.62296416000001</v>
      </c>
      <c r="F135" s="84">
        <v>234.62296416000001</v>
      </c>
    </row>
    <row r="136" spans="1:6" ht="12.75" customHeight="1" x14ac:dyDescent="0.2">
      <c r="A136" s="83" t="s">
        <v>153</v>
      </c>
      <c r="B136" s="83">
        <v>2</v>
      </c>
      <c r="C136" s="84">
        <v>1895.8238177600001</v>
      </c>
      <c r="D136" s="84">
        <v>1892.95482042</v>
      </c>
      <c r="E136" s="84">
        <v>239.08311143</v>
      </c>
      <c r="F136" s="84">
        <v>239.08311143</v>
      </c>
    </row>
    <row r="137" spans="1:6" ht="12.75" customHeight="1" x14ac:dyDescent="0.2">
      <c r="A137" s="83" t="s">
        <v>153</v>
      </c>
      <c r="B137" s="83">
        <v>3</v>
      </c>
      <c r="C137" s="84">
        <v>1920.0035672700001</v>
      </c>
      <c r="D137" s="84">
        <v>1910.29151551</v>
      </c>
      <c r="E137" s="84">
        <v>241.27276273999999</v>
      </c>
      <c r="F137" s="84">
        <v>241.27276273999999</v>
      </c>
    </row>
    <row r="138" spans="1:6" ht="12.75" customHeight="1" x14ac:dyDescent="0.2">
      <c r="A138" s="83" t="s">
        <v>153</v>
      </c>
      <c r="B138" s="83">
        <v>4</v>
      </c>
      <c r="C138" s="84">
        <v>1924.1192740700001</v>
      </c>
      <c r="D138" s="84">
        <v>1910.86760454</v>
      </c>
      <c r="E138" s="84">
        <v>241.34552367000001</v>
      </c>
      <c r="F138" s="84">
        <v>241.34552367000001</v>
      </c>
    </row>
    <row r="139" spans="1:6" ht="12.75" customHeight="1" x14ac:dyDescent="0.2">
      <c r="A139" s="83" t="s">
        <v>153</v>
      </c>
      <c r="B139" s="83">
        <v>5</v>
      </c>
      <c r="C139" s="84">
        <v>1940.0387957200001</v>
      </c>
      <c r="D139" s="84">
        <v>1917.4949475200001</v>
      </c>
      <c r="E139" s="84">
        <v>242.18256729999999</v>
      </c>
      <c r="F139" s="84">
        <v>242.18256729999999</v>
      </c>
    </row>
    <row r="140" spans="1:6" ht="12.75" customHeight="1" x14ac:dyDescent="0.2">
      <c r="A140" s="83" t="s">
        <v>153</v>
      </c>
      <c r="B140" s="83">
        <v>6</v>
      </c>
      <c r="C140" s="84">
        <v>1911.8263366599999</v>
      </c>
      <c r="D140" s="84">
        <v>1895.2964130800001</v>
      </c>
      <c r="E140" s="84">
        <v>239.37885818999999</v>
      </c>
      <c r="F140" s="84">
        <v>239.37885818999999</v>
      </c>
    </row>
    <row r="141" spans="1:6" ht="12.75" customHeight="1" x14ac:dyDescent="0.2">
      <c r="A141" s="83" t="s">
        <v>153</v>
      </c>
      <c r="B141" s="83">
        <v>7</v>
      </c>
      <c r="C141" s="84">
        <v>1885.9046868999999</v>
      </c>
      <c r="D141" s="84">
        <v>1871.8105928099999</v>
      </c>
      <c r="E141" s="84">
        <v>236.41256289</v>
      </c>
      <c r="F141" s="84">
        <v>236.41256289</v>
      </c>
    </row>
    <row r="142" spans="1:6" ht="12.75" customHeight="1" x14ac:dyDescent="0.2">
      <c r="A142" s="83" t="s">
        <v>153</v>
      </c>
      <c r="B142" s="83">
        <v>8</v>
      </c>
      <c r="C142" s="84">
        <v>1868.4257383500001</v>
      </c>
      <c r="D142" s="84">
        <v>1854.0248200599999</v>
      </c>
      <c r="E142" s="84">
        <v>234.16619238000001</v>
      </c>
      <c r="F142" s="84">
        <v>234.16619238000001</v>
      </c>
    </row>
    <row r="143" spans="1:6" ht="12.75" customHeight="1" x14ac:dyDescent="0.2">
      <c r="A143" s="83" t="s">
        <v>153</v>
      </c>
      <c r="B143" s="83">
        <v>9</v>
      </c>
      <c r="C143" s="84">
        <v>1844.5948004700001</v>
      </c>
      <c r="D143" s="84">
        <v>1840.2290309499999</v>
      </c>
      <c r="E143" s="84">
        <v>232.42376295</v>
      </c>
      <c r="F143" s="84">
        <v>232.42376295</v>
      </c>
    </row>
    <row r="144" spans="1:6" ht="12.75" customHeight="1" x14ac:dyDescent="0.2">
      <c r="A144" s="83" t="s">
        <v>153</v>
      </c>
      <c r="B144" s="83">
        <v>10</v>
      </c>
      <c r="C144" s="84">
        <v>1782.20481771</v>
      </c>
      <c r="D144" s="84">
        <v>1775.11012267</v>
      </c>
      <c r="E144" s="84">
        <v>224.19914446999999</v>
      </c>
      <c r="F144" s="84">
        <v>224.19914446999999</v>
      </c>
    </row>
    <row r="145" spans="1:6" ht="12.75" customHeight="1" x14ac:dyDescent="0.2">
      <c r="A145" s="83" t="s">
        <v>153</v>
      </c>
      <c r="B145" s="83">
        <v>11</v>
      </c>
      <c r="C145" s="84">
        <v>1752.62777226</v>
      </c>
      <c r="D145" s="84">
        <v>1744.47573629</v>
      </c>
      <c r="E145" s="84">
        <v>220.32997424999999</v>
      </c>
      <c r="F145" s="84">
        <v>220.32997424999999</v>
      </c>
    </row>
    <row r="146" spans="1:6" ht="12.75" customHeight="1" x14ac:dyDescent="0.2">
      <c r="A146" s="83" t="s">
        <v>153</v>
      </c>
      <c r="B146" s="83">
        <v>12</v>
      </c>
      <c r="C146" s="84">
        <v>1764.2407100999999</v>
      </c>
      <c r="D146" s="84">
        <v>1756.54727871</v>
      </c>
      <c r="E146" s="84">
        <v>221.85462866</v>
      </c>
      <c r="F146" s="84">
        <v>221.85462866</v>
      </c>
    </row>
    <row r="147" spans="1:6" ht="12.75" customHeight="1" x14ac:dyDescent="0.2">
      <c r="A147" s="83" t="s">
        <v>153</v>
      </c>
      <c r="B147" s="83">
        <v>13</v>
      </c>
      <c r="C147" s="84">
        <v>1778.26373599</v>
      </c>
      <c r="D147" s="84">
        <v>1766.4672455899999</v>
      </c>
      <c r="E147" s="84">
        <v>223.10753577</v>
      </c>
      <c r="F147" s="84">
        <v>223.10753577</v>
      </c>
    </row>
    <row r="148" spans="1:6" ht="12.75" customHeight="1" x14ac:dyDescent="0.2">
      <c r="A148" s="83" t="s">
        <v>153</v>
      </c>
      <c r="B148" s="83">
        <v>14</v>
      </c>
      <c r="C148" s="84">
        <v>1798.5509367</v>
      </c>
      <c r="D148" s="84">
        <v>1793.6443712099999</v>
      </c>
      <c r="E148" s="84">
        <v>226.54004861999999</v>
      </c>
      <c r="F148" s="84">
        <v>226.54004861999999</v>
      </c>
    </row>
    <row r="149" spans="1:6" ht="12.75" customHeight="1" x14ac:dyDescent="0.2">
      <c r="A149" s="83" t="s">
        <v>153</v>
      </c>
      <c r="B149" s="83">
        <v>15</v>
      </c>
      <c r="C149" s="84">
        <v>1830.0166418399999</v>
      </c>
      <c r="D149" s="84">
        <v>1822.15417757</v>
      </c>
      <c r="E149" s="84">
        <v>230.14088111000001</v>
      </c>
      <c r="F149" s="84">
        <v>230.14088111000001</v>
      </c>
    </row>
    <row r="150" spans="1:6" ht="12.75" customHeight="1" x14ac:dyDescent="0.2">
      <c r="A150" s="83" t="s">
        <v>153</v>
      </c>
      <c r="B150" s="83">
        <v>16</v>
      </c>
      <c r="C150" s="84">
        <v>1841.9138618100001</v>
      </c>
      <c r="D150" s="84">
        <v>1838.03028789</v>
      </c>
      <c r="E150" s="84">
        <v>232.14605831</v>
      </c>
      <c r="F150" s="84">
        <v>232.14605831</v>
      </c>
    </row>
    <row r="151" spans="1:6" ht="12.75" customHeight="1" x14ac:dyDescent="0.2">
      <c r="A151" s="83" t="s">
        <v>153</v>
      </c>
      <c r="B151" s="83">
        <v>17</v>
      </c>
      <c r="C151" s="84">
        <v>1857.03967472</v>
      </c>
      <c r="D151" s="84">
        <v>1840.8288460799999</v>
      </c>
      <c r="E151" s="84">
        <v>232.49952053000001</v>
      </c>
      <c r="F151" s="84">
        <v>232.49952053000001</v>
      </c>
    </row>
    <row r="152" spans="1:6" ht="12.75" customHeight="1" x14ac:dyDescent="0.2">
      <c r="A152" s="83" t="s">
        <v>153</v>
      </c>
      <c r="B152" s="83">
        <v>18</v>
      </c>
      <c r="C152" s="84">
        <v>1828.46837</v>
      </c>
      <c r="D152" s="84">
        <v>1820.9702423900001</v>
      </c>
      <c r="E152" s="84">
        <v>229.99134827</v>
      </c>
      <c r="F152" s="84">
        <v>229.99134827</v>
      </c>
    </row>
    <row r="153" spans="1:6" ht="12.75" customHeight="1" x14ac:dyDescent="0.2">
      <c r="A153" s="83" t="s">
        <v>153</v>
      </c>
      <c r="B153" s="83">
        <v>19</v>
      </c>
      <c r="C153" s="84">
        <v>1800.6258612700001</v>
      </c>
      <c r="D153" s="84">
        <v>1794.1665314100001</v>
      </c>
      <c r="E153" s="84">
        <v>226.60599826000001</v>
      </c>
      <c r="F153" s="84">
        <v>226.60599826000001</v>
      </c>
    </row>
    <row r="154" spans="1:6" ht="12.75" customHeight="1" x14ac:dyDescent="0.2">
      <c r="A154" s="83" t="s">
        <v>153</v>
      </c>
      <c r="B154" s="83">
        <v>20</v>
      </c>
      <c r="C154" s="84">
        <v>1768.0771082000001</v>
      </c>
      <c r="D154" s="84">
        <v>1754.8121046599999</v>
      </c>
      <c r="E154" s="84">
        <v>221.63547351</v>
      </c>
      <c r="F154" s="84">
        <v>221.63547351</v>
      </c>
    </row>
    <row r="155" spans="1:6" ht="12.75" customHeight="1" x14ac:dyDescent="0.2">
      <c r="A155" s="83" t="s">
        <v>153</v>
      </c>
      <c r="B155" s="83">
        <v>21</v>
      </c>
      <c r="C155" s="84">
        <v>1699.1596635599999</v>
      </c>
      <c r="D155" s="84">
        <v>1683.4611061000001</v>
      </c>
      <c r="E155" s="84">
        <v>212.62373242000001</v>
      </c>
      <c r="F155" s="84">
        <v>212.62373242000001</v>
      </c>
    </row>
    <row r="156" spans="1:6" ht="12.75" customHeight="1" x14ac:dyDescent="0.2">
      <c r="A156" s="83" t="s">
        <v>153</v>
      </c>
      <c r="B156" s="83">
        <v>22</v>
      </c>
      <c r="C156" s="84">
        <v>1712.7375754</v>
      </c>
      <c r="D156" s="84">
        <v>1694.0909075</v>
      </c>
      <c r="E156" s="84">
        <v>213.96629272000001</v>
      </c>
      <c r="F156" s="84">
        <v>213.96629272000001</v>
      </c>
    </row>
    <row r="157" spans="1:6" ht="12.75" customHeight="1" x14ac:dyDescent="0.2">
      <c r="A157" s="83" t="s">
        <v>153</v>
      </c>
      <c r="B157" s="83">
        <v>23</v>
      </c>
      <c r="C157" s="84">
        <v>1729.8582889500001</v>
      </c>
      <c r="D157" s="84">
        <v>1720.68148309</v>
      </c>
      <c r="E157" s="84">
        <v>217.32472340000001</v>
      </c>
      <c r="F157" s="84">
        <v>217.32472340000001</v>
      </c>
    </row>
    <row r="158" spans="1:6" ht="12.75" customHeight="1" x14ac:dyDescent="0.2">
      <c r="A158" s="83" t="s">
        <v>153</v>
      </c>
      <c r="B158" s="83">
        <v>24</v>
      </c>
      <c r="C158" s="84">
        <v>1824.00848602</v>
      </c>
      <c r="D158" s="84">
        <v>1814.6088331399999</v>
      </c>
      <c r="E158" s="84">
        <v>229.18789247999999</v>
      </c>
      <c r="F158" s="84">
        <v>229.18789247999999</v>
      </c>
    </row>
    <row r="159" spans="1:6" ht="12.75" customHeight="1" x14ac:dyDescent="0.2">
      <c r="A159" s="83" t="s">
        <v>154</v>
      </c>
      <c r="B159" s="83">
        <v>1</v>
      </c>
      <c r="C159" s="84">
        <v>1865.43433506</v>
      </c>
      <c r="D159" s="84">
        <v>1856.68361695</v>
      </c>
      <c r="E159" s="84">
        <v>234.50200251999999</v>
      </c>
      <c r="F159" s="84">
        <v>234.50200251999999</v>
      </c>
    </row>
    <row r="160" spans="1:6" ht="12.75" customHeight="1" x14ac:dyDescent="0.2">
      <c r="A160" s="83" t="s">
        <v>154</v>
      </c>
      <c r="B160" s="83">
        <v>2</v>
      </c>
      <c r="C160" s="84">
        <v>1911.87274877</v>
      </c>
      <c r="D160" s="84">
        <v>1876.91184232</v>
      </c>
      <c r="E160" s="84">
        <v>237.05685857</v>
      </c>
      <c r="F160" s="84">
        <v>237.05685857</v>
      </c>
    </row>
    <row r="161" spans="1:6" ht="12.75" customHeight="1" x14ac:dyDescent="0.2">
      <c r="A161" s="83" t="s">
        <v>154</v>
      </c>
      <c r="B161" s="83">
        <v>3</v>
      </c>
      <c r="C161" s="84">
        <v>1927.49927097</v>
      </c>
      <c r="D161" s="84">
        <v>1895.5268147199999</v>
      </c>
      <c r="E161" s="84">
        <v>239.40795826999999</v>
      </c>
      <c r="F161" s="84">
        <v>239.40795826999999</v>
      </c>
    </row>
    <row r="162" spans="1:6" ht="12.75" customHeight="1" x14ac:dyDescent="0.2">
      <c r="A162" s="83" t="s">
        <v>154</v>
      </c>
      <c r="B162" s="83">
        <v>4</v>
      </c>
      <c r="C162" s="84">
        <v>1931.7496098700001</v>
      </c>
      <c r="D162" s="84">
        <v>1917.11175796</v>
      </c>
      <c r="E162" s="84">
        <v>242.13416986999999</v>
      </c>
      <c r="F162" s="84">
        <v>242.13416986999999</v>
      </c>
    </row>
    <row r="163" spans="1:6" ht="12.75" customHeight="1" x14ac:dyDescent="0.2">
      <c r="A163" s="83" t="s">
        <v>154</v>
      </c>
      <c r="B163" s="83">
        <v>5</v>
      </c>
      <c r="C163" s="84">
        <v>1925.11060376</v>
      </c>
      <c r="D163" s="84">
        <v>1911.2910180700001</v>
      </c>
      <c r="E163" s="84">
        <v>241.39900144999999</v>
      </c>
      <c r="F163" s="84">
        <v>241.39900144999999</v>
      </c>
    </row>
    <row r="164" spans="1:6" ht="12.75" customHeight="1" x14ac:dyDescent="0.2">
      <c r="A164" s="83" t="s">
        <v>154</v>
      </c>
      <c r="B164" s="83">
        <v>6</v>
      </c>
      <c r="C164" s="84">
        <v>1929.59387511</v>
      </c>
      <c r="D164" s="84">
        <v>1907.2740329000001</v>
      </c>
      <c r="E164" s="84">
        <v>240.89165002999999</v>
      </c>
      <c r="F164" s="84">
        <v>240.89165002999999</v>
      </c>
    </row>
    <row r="165" spans="1:6" ht="12.75" customHeight="1" x14ac:dyDescent="0.2">
      <c r="A165" s="83" t="s">
        <v>154</v>
      </c>
      <c r="B165" s="83">
        <v>7</v>
      </c>
      <c r="C165" s="84">
        <v>1882.2487185699999</v>
      </c>
      <c r="D165" s="84">
        <v>1858.0067313500001</v>
      </c>
      <c r="E165" s="84">
        <v>234.66911390999999</v>
      </c>
      <c r="F165" s="84">
        <v>234.66911390999999</v>
      </c>
    </row>
    <row r="166" spans="1:6" ht="12.75" customHeight="1" x14ac:dyDescent="0.2">
      <c r="A166" s="83" t="s">
        <v>154</v>
      </c>
      <c r="B166" s="83">
        <v>8</v>
      </c>
      <c r="C166" s="84">
        <v>1814.66778617</v>
      </c>
      <c r="D166" s="84">
        <v>1805.0518350100001</v>
      </c>
      <c r="E166" s="84">
        <v>227.98082887999999</v>
      </c>
      <c r="F166" s="84">
        <v>227.98082887999999</v>
      </c>
    </row>
    <row r="167" spans="1:6" ht="12.75" customHeight="1" x14ac:dyDescent="0.2">
      <c r="A167" s="83" t="s">
        <v>154</v>
      </c>
      <c r="B167" s="83">
        <v>9</v>
      </c>
      <c r="C167" s="84">
        <v>1801.5886524699999</v>
      </c>
      <c r="D167" s="84">
        <v>1786.3274784600001</v>
      </c>
      <c r="E167" s="84">
        <v>225.61591379000001</v>
      </c>
      <c r="F167" s="84">
        <v>225.61591379000001</v>
      </c>
    </row>
    <row r="168" spans="1:6" ht="12.75" customHeight="1" x14ac:dyDescent="0.2">
      <c r="A168" s="83" t="s">
        <v>154</v>
      </c>
      <c r="B168" s="83">
        <v>10</v>
      </c>
      <c r="C168" s="84">
        <v>1814.1060804599999</v>
      </c>
      <c r="D168" s="84">
        <v>1773.71467297</v>
      </c>
      <c r="E168" s="84">
        <v>224.02289701999999</v>
      </c>
      <c r="F168" s="84">
        <v>224.02289701999999</v>
      </c>
    </row>
    <row r="169" spans="1:6" ht="12.75" customHeight="1" x14ac:dyDescent="0.2">
      <c r="A169" s="83" t="s">
        <v>154</v>
      </c>
      <c r="B169" s="83">
        <v>11</v>
      </c>
      <c r="C169" s="84">
        <v>1821.9700558100001</v>
      </c>
      <c r="D169" s="84">
        <v>1775.86289551</v>
      </c>
      <c r="E169" s="84">
        <v>224.29422084000001</v>
      </c>
      <c r="F169" s="84">
        <v>224.29422084000001</v>
      </c>
    </row>
    <row r="170" spans="1:6" ht="12.75" customHeight="1" x14ac:dyDescent="0.2">
      <c r="A170" s="83" t="s">
        <v>154</v>
      </c>
      <c r="B170" s="83">
        <v>12</v>
      </c>
      <c r="C170" s="84">
        <v>1806.60364235</v>
      </c>
      <c r="D170" s="84">
        <v>1772.95105917</v>
      </c>
      <c r="E170" s="84">
        <v>223.92645142000001</v>
      </c>
      <c r="F170" s="84">
        <v>223.92645142000001</v>
      </c>
    </row>
    <row r="171" spans="1:6" ht="12.75" customHeight="1" x14ac:dyDescent="0.2">
      <c r="A171" s="83" t="s">
        <v>154</v>
      </c>
      <c r="B171" s="83">
        <v>13</v>
      </c>
      <c r="C171" s="84">
        <v>1806.28556439</v>
      </c>
      <c r="D171" s="84">
        <v>1790.97663014</v>
      </c>
      <c r="E171" s="84">
        <v>226.20310882000001</v>
      </c>
      <c r="F171" s="84">
        <v>226.20310882000001</v>
      </c>
    </row>
    <row r="172" spans="1:6" ht="12.75" customHeight="1" x14ac:dyDescent="0.2">
      <c r="A172" s="83" t="s">
        <v>154</v>
      </c>
      <c r="B172" s="83">
        <v>14</v>
      </c>
      <c r="C172" s="84">
        <v>1838.9704592400001</v>
      </c>
      <c r="D172" s="84">
        <v>1811.1968054399999</v>
      </c>
      <c r="E172" s="84">
        <v>228.75694812</v>
      </c>
      <c r="F172" s="84">
        <v>228.75694812</v>
      </c>
    </row>
    <row r="173" spans="1:6" ht="12.75" customHeight="1" x14ac:dyDescent="0.2">
      <c r="A173" s="83" t="s">
        <v>154</v>
      </c>
      <c r="B173" s="83">
        <v>15</v>
      </c>
      <c r="C173" s="84">
        <v>1843.6449347400001</v>
      </c>
      <c r="D173" s="84">
        <v>1821.4220562400001</v>
      </c>
      <c r="E173" s="84">
        <v>230.04841306</v>
      </c>
      <c r="F173" s="84">
        <v>230.04841306</v>
      </c>
    </row>
    <row r="174" spans="1:6" ht="12.75" customHeight="1" x14ac:dyDescent="0.2">
      <c r="A174" s="83" t="s">
        <v>154</v>
      </c>
      <c r="B174" s="83">
        <v>16</v>
      </c>
      <c r="C174" s="84">
        <v>1846.88758895</v>
      </c>
      <c r="D174" s="84">
        <v>1826.75850358</v>
      </c>
      <c r="E174" s="84">
        <v>230.72241457999999</v>
      </c>
      <c r="F174" s="84">
        <v>230.72241457999999</v>
      </c>
    </row>
    <row r="175" spans="1:6" ht="12.75" customHeight="1" x14ac:dyDescent="0.2">
      <c r="A175" s="83" t="s">
        <v>154</v>
      </c>
      <c r="B175" s="83">
        <v>17</v>
      </c>
      <c r="C175" s="84">
        <v>1852.7972896399999</v>
      </c>
      <c r="D175" s="84">
        <v>1833.19599681</v>
      </c>
      <c r="E175" s="84">
        <v>231.53547990000001</v>
      </c>
      <c r="F175" s="84">
        <v>231.53547990000001</v>
      </c>
    </row>
    <row r="176" spans="1:6" ht="12.75" customHeight="1" x14ac:dyDescent="0.2">
      <c r="A176" s="83" t="s">
        <v>154</v>
      </c>
      <c r="B176" s="83">
        <v>18</v>
      </c>
      <c r="C176" s="84">
        <v>1821.2464058200001</v>
      </c>
      <c r="D176" s="84">
        <v>1798.8773903199999</v>
      </c>
      <c r="E176" s="84">
        <v>227.200987</v>
      </c>
      <c r="F176" s="84">
        <v>227.200987</v>
      </c>
    </row>
    <row r="177" spans="1:6" ht="12.75" customHeight="1" x14ac:dyDescent="0.2">
      <c r="A177" s="83" t="s">
        <v>154</v>
      </c>
      <c r="B177" s="83">
        <v>19</v>
      </c>
      <c r="C177" s="84">
        <v>1809.09939474</v>
      </c>
      <c r="D177" s="84">
        <v>1783.40874945</v>
      </c>
      <c r="E177" s="84">
        <v>225.24727382</v>
      </c>
      <c r="F177" s="84">
        <v>225.24727382</v>
      </c>
    </row>
    <row r="178" spans="1:6" ht="12.75" customHeight="1" x14ac:dyDescent="0.2">
      <c r="A178" s="83" t="s">
        <v>154</v>
      </c>
      <c r="B178" s="83">
        <v>20</v>
      </c>
      <c r="C178" s="84">
        <v>1778.9939661400001</v>
      </c>
      <c r="D178" s="84">
        <v>1763.6000429600001</v>
      </c>
      <c r="E178" s="84">
        <v>222.74540365999999</v>
      </c>
      <c r="F178" s="84">
        <v>222.74540365999999</v>
      </c>
    </row>
    <row r="179" spans="1:6" ht="12.75" customHeight="1" x14ac:dyDescent="0.2">
      <c r="A179" s="83" t="s">
        <v>154</v>
      </c>
      <c r="B179" s="83">
        <v>21</v>
      </c>
      <c r="C179" s="84">
        <v>1773.82579487</v>
      </c>
      <c r="D179" s="84">
        <v>1756.8653280000001</v>
      </c>
      <c r="E179" s="84">
        <v>221.89479878</v>
      </c>
      <c r="F179" s="84">
        <v>221.89479878</v>
      </c>
    </row>
    <row r="180" spans="1:6" ht="12.75" customHeight="1" x14ac:dyDescent="0.2">
      <c r="A180" s="83" t="s">
        <v>154</v>
      </c>
      <c r="B180" s="83">
        <v>22</v>
      </c>
      <c r="C180" s="84">
        <v>1782.4449337999999</v>
      </c>
      <c r="D180" s="84">
        <v>1763.5543572900001</v>
      </c>
      <c r="E180" s="84">
        <v>222.73963348999999</v>
      </c>
      <c r="F180" s="84">
        <v>222.73963348999999</v>
      </c>
    </row>
    <row r="181" spans="1:6" ht="12.75" customHeight="1" x14ac:dyDescent="0.2">
      <c r="A181" s="83" t="s">
        <v>154</v>
      </c>
      <c r="B181" s="83">
        <v>23</v>
      </c>
      <c r="C181" s="84">
        <v>1819.33142365</v>
      </c>
      <c r="D181" s="84">
        <v>1795.80658969</v>
      </c>
      <c r="E181" s="84">
        <v>226.81314015000001</v>
      </c>
      <c r="F181" s="84">
        <v>226.81314015000001</v>
      </c>
    </row>
    <row r="182" spans="1:6" ht="12.75" customHeight="1" x14ac:dyDescent="0.2">
      <c r="A182" s="83" t="s">
        <v>154</v>
      </c>
      <c r="B182" s="83">
        <v>24</v>
      </c>
      <c r="C182" s="84">
        <v>1871.3227165799999</v>
      </c>
      <c r="D182" s="84">
        <v>1840.03405509</v>
      </c>
      <c r="E182" s="84">
        <v>232.39913720000001</v>
      </c>
      <c r="F182" s="84">
        <v>232.39913720000001</v>
      </c>
    </row>
    <row r="183" spans="1:6" ht="12.75" customHeight="1" x14ac:dyDescent="0.2">
      <c r="A183" s="83" t="s">
        <v>155</v>
      </c>
      <c r="B183" s="83">
        <v>1</v>
      </c>
      <c r="C183" s="84">
        <v>1946.9886501999999</v>
      </c>
      <c r="D183" s="84">
        <v>1935.4214857899999</v>
      </c>
      <c r="E183" s="84">
        <v>244.44671672000001</v>
      </c>
      <c r="F183" s="84">
        <v>244.44671672000001</v>
      </c>
    </row>
    <row r="184" spans="1:6" ht="12.75" customHeight="1" x14ac:dyDescent="0.2">
      <c r="A184" s="83" t="s">
        <v>155</v>
      </c>
      <c r="B184" s="83">
        <v>2</v>
      </c>
      <c r="C184" s="84">
        <v>2006.9890176599999</v>
      </c>
      <c r="D184" s="84">
        <v>1977.6218903199999</v>
      </c>
      <c r="E184" s="84">
        <v>249.77669284999999</v>
      </c>
      <c r="F184" s="84">
        <v>249.77669284999999</v>
      </c>
    </row>
    <row r="185" spans="1:6" ht="12.75" customHeight="1" x14ac:dyDescent="0.2">
      <c r="A185" s="83" t="s">
        <v>155</v>
      </c>
      <c r="B185" s="83">
        <v>3</v>
      </c>
      <c r="C185" s="84">
        <v>2055.2296793999999</v>
      </c>
      <c r="D185" s="84">
        <v>2033.6815622399999</v>
      </c>
      <c r="E185" s="84">
        <v>256.85711581999999</v>
      </c>
      <c r="F185" s="84">
        <v>256.85711581999999</v>
      </c>
    </row>
    <row r="186" spans="1:6" ht="12.75" customHeight="1" x14ac:dyDescent="0.2">
      <c r="A186" s="83" t="s">
        <v>155</v>
      </c>
      <c r="B186" s="83">
        <v>4</v>
      </c>
      <c r="C186" s="84">
        <v>2058.5706683499998</v>
      </c>
      <c r="D186" s="84">
        <v>2029.09022611</v>
      </c>
      <c r="E186" s="84">
        <v>256.27722298999998</v>
      </c>
      <c r="F186" s="84">
        <v>256.27722298999998</v>
      </c>
    </row>
    <row r="187" spans="1:6" ht="12.75" customHeight="1" x14ac:dyDescent="0.2">
      <c r="A187" s="83" t="s">
        <v>155</v>
      </c>
      <c r="B187" s="83">
        <v>5</v>
      </c>
      <c r="C187" s="84">
        <v>2053.3804865400002</v>
      </c>
      <c r="D187" s="84">
        <v>2016.25988889</v>
      </c>
      <c r="E187" s="84">
        <v>254.65673161999999</v>
      </c>
      <c r="F187" s="84">
        <v>254.65673161999999</v>
      </c>
    </row>
    <row r="188" spans="1:6" ht="12.75" customHeight="1" x14ac:dyDescent="0.2">
      <c r="A188" s="83" t="s">
        <v>155</v>
      </c>
      <c r="B188" s="83">
        <v>6</v>
      </c>
      <c r="C188" s="84">
        <v>2003.7781596299999</v>
      </c>
      <c r="D188" s="84">
        <v>1988.8394569100001</v>
      </c>
      <c r="E188" s="84">
        <v>251.19348880000001</v>
      </c>
      <c r="F188" s="84">
        <v>251.19348880000001</v>
      </c>
    </row>
    <row r="189" spans="1:6" ht="12.75" customHeight="1" x14ac:dyDescent="0.2">
      <c r="A189" s="83" t="s">
        <v>155</v>
      </c>
      <c r="B189" s="83">
        <v>7</v>
      </c>
      <c r="C189" s="84">
        <v>1941.9122886299999</v>
      </c>
      <c r="D189" s="84">
        <v>1921.89112344</v>
      </c>
      <c r="E189" s="84">
        <v>242.73781109999999</v>
      </c>
      <c r="F189" s="84">
        <v>242.73781109999999</v>
      </c>
    </row>
    <row r="190" spans="1:6" ht="12.75" customHeight="1" x14ac:dyDescent="0.2">
      <c r="A190" s="83" t="s">
        <v>155</v>
      </c>
      <c r="B190" s="83">
        <v>8</v>
      </c>
      <c r="C190" s="84">
        <v>1883.7256829999999</v>
      </c>
      <c r="D190" s="84">
        <v>1880.6585801399999</v>
      </c>
      <c r="E190" s="84">
        <v>237.53007733000001</v>
      </c>
      <c r="F190" s="84">
        <v>237.53007733000001</v>
      </c>
    </row>
    <row r="191" spans="1:6" ht="12.75" customHeight="1" x14ac:dyDescent="0.2">
      <c r="A191" s="83" t="s">
        <v>155</v>
      </c>
      <c r="B191" s="83">
        <v>9</v>
      </c>
      <c r="C191" s="84">
        <v>1879.33090223</v>
      </c>
      <c r="D191" s="84">
        <v>1856.3861286900001</v>
      </c>
      <c r="E191" s="84">
        <v>234.46442930000001</v>
      </c>
      <c r="F191" s="84">
        <v>234.46442930000001</v>
      </c>
    </row>
    <row r="192" spans="1:6" ht="12.75" customHeight="1" x14ac:dyDescent="0.2">
      <c r="A192" s="83" t="s">
        <v>155</v>
      </c>
      <c r="B192" s="83">
        <v>10</v>
      </c>
      <c r="C192" s="84">
        <v>1918.6125193299999</v>
      </c>
      <c r="D192" s="84">
        <v>1832.24366055</v>
      </c>
      <c r="E192" s="84">
        <v>231.41519836000001</v>
      </c>
      <c r="F192" s="84">
        <v>231.41519836000001</v>
      </c>
    </row>
    <row r="193" spans="1:6" ht="12.75" customHeight="1" x14ac:dyDescent="0.2">
      <c r="A193" s="83" t="s">
        <v>155</v>
      </c>
      <c r="B193" s="83">
        <v>11</v>
      </c>
      <c r="C193" s="84">
        <v>2163.1147457000002</v>
      </c>
      <c r="D193" s="84">
        <v>1822.76924093</v>
      </c>
      <c r="E193" s="84">
        <v>230.21856456</v>
      </c>
      <c r="F193" s="84">
        <v>230.21856456</v>
      </c>
    </row>
    <row r="194" spans="1:6" ht="12.75" customHeight="1" x14ac:dyDescent="0.2">
      <c r="A194" s="83" t="s">
        <v>155</v>
      </c>
      <c r="B194" s="83">
        <v>12</v>
      </c>
      <c r="C194" s="84">
        <v>2254.2936232100001</v>
      </c>
      <c r="D194" s="84">
        <v>1839.4571835900001</v>
      </c>
      <c r="E194" s="84">
        <v>232.32627744000001</v>
      </c>
      <c r="F194" s="84">
        <v>232.32627744000001</v>
      </c>
    </row>
    <row r="195" spans="1:6" ht="12.75" customHeight="1" x14ac:dyDescent="0.2">
      <c r="A195" s="83" t="s">
        <v>155</v>
      </c>
      <c r="B195" s="83">
        <v>13</v>
      </c>
      <c r="C195" s="84">
        <v>1958.3200325800001</v>
      </c>
      <c r="D195" s="84">
        <v>1843.8219045999999</v>
      </c>
      <c r="E195" s="84">
        <v>232.87754842999999</v>
      </c>
      <c r="F195" s="84">
        <v>232.87754842999999</v>
      </c>
    </row>
    <row r="196" spans="1:6" ht="12.75" customHeight="1" x14ac:dyDescent="0.2">
      <c r="A196" s="83" t="s">
        <v>155</v>
      </c>
      <c r="B196" s="83">
        <v>14</v>
      </c>
      <c r="C196" s="84">
        <v>2022.66745922</v>
      </c>
      <c r="D196" s="84">
        <v>1877.2852566399999</v>
      </c>
      <c r="E196" s="84">
        <v>237.10402137</v>
      </c>
      <c r="F196" s="84">
        <v>237.10402137</v>
      </c>
    </row>
    <row r="197" spans="1:6" ht="12.75" customHeight="1" x14ac:dyDescent="0.2">
      <c r="A197" s="83" t="s">
        <v>155</v>
      </c>
      <c r="B197" s="83">
        <v>15</v>
      </c>
      <c r="C197" s="84">
        <v>1918.8274060799999</v>
      </c>
      <c r="D197" s="84">
        <v>1891.9038886599999</v>
      </c>
      <c r="E197" s="84">
        <v>238.95037712999999</v>
      </c>
      <c r="F197" s="84">
        <v>238.95037712999999</v>
      </c>
    </row>
    <row r="198" spans="1:6" ht="12.75" customHeight="1" x14ac:dyDescent="0.2">
      <c r="A198" s="83" t="s">
        <v>155</v>
      </c>
      <c r="B198" s="83">
        <v>16</v>
      </c>
      <c r="C198" s="84">
        <v>1905.40696669</v>
      </c>
      <c r="D198" s="84">
        <v>1891.45656697</v>
      </c>
      <c r="E198" s="84">
        <v>238.89387970999999</v>
      </c>
      <c r="F198" s="84">
        <v>238.89387970999999</v>
      </c>
    </row>
    <row r="199" spans="1:6" ht="12.75" customHeight="1" x14ac:dyDescent="0.2">
      <c r="A199" s="83" t="s">
        <v>155</v>
      </c>
      <c r="B199" s="83">
        <v>17</v>
      </c>
      <c r="C199" s="84">
        <v>1895.72518001</v>
      </c>
      <c r="D199" s="84">
        <v>1886.6007770799999</v>
      </c>
      <c r="E199" s="84">
        <v>238.28058596</v>
      </c>
      <c r="F199" s="84">
        <v>238.28058596</v>
      </c>
    </row>
    <row r="200" spans="1:6" ht="12.75" customHeight="1" x14ac:dyDescent="0.2">
      <c r="A200" s="83" t="s">
        <v>155</v>
      </c>
      <c r="B200" s="83">
        <v>18</v>
      </c>
      <c r="C200" s="84">
        <v>1890.12935782</v>
      </c>
      <c r="D200" s="84">
        <v>1879.66634905</v>
      </c>
      <c r="E200" s="84">
        <v>237.40475701</v>
      </c>
      <c r="F200" s="84">
        <v>237.40475701</v>
      </c>
    </row>
    <row r="201" spans="1:6" ht="12.75" customHeight="1" x14ac:dyDescent="0.2">
      <c r="A201" s="83" t="s">
        <v>155</v>
      </c>
      <c r="B201" s="83">
        <v>19</v>
      </c>
      <c r="C201" s="84">
        <v>1867.79903233</v>
      </c>
      <c r="D201" s="84">
        <v>1856.6529673</v>
      </c>
      <c r="E201" s="84">
        <v>234.49813143</v>
      </c>
      <c r="F201" s="84">
        <v>234.49813143</v>
      </c>
    </row>
    <row r="202" spans="1:6" ht="12.75" customHeight="1" x14ac:dyDescent="0.2">
      <c r="A202" s="83" t="s">
        <v>155</v>
      </c>
      <c r="B202" s="83">
        <v>20</v>
      </c>
      <c r="C202" s="84">
        <v>1829.3345658999999</v>
      </c>
      <c r="D202" s="84">
        <v>1818.9662296700001</v>
      </c>
      <c r="E202" s="84">
        <v>229.73823838000001</v>
      </c>
      <c r="F202" s="84">
        <v>229.73823838000001</v>
      </c>
    </row>
    <row r="203" spans="1:6" ht="12.75" customHeight="1" x14ac:dyDescent="0.2">
      <c r="A203" s="83" t="s">
        <v>155</v>
      </c>
      <c r="B203" s="83">
        <v>21</v>
      </c>
      <c r="C203" s="84">
        <v>1840.8263509799999</v>
      </c>
      <c r="D203" s="84">
        <v>1818.8351563000001</v>
      </c>
      <c r="E203" s="84">
        <v>229.72168361000001</v>
      </c>
      <c r="F203" s="84">
        <v>229.72168361000001</v>
      </c>
    </row>
    <row r="204" spans="1:6" ht="12.75" customHeight="1" x14ac:dyDescent="0.2">
      <c r="A204" s="83" t="s">
        <v>155</v>
      </c>
      <c r="B204" s="83">
        <v>22</v>
      </c>
      <c r="C204" s="84">
        <v>1853.43660174</v>
      </c>
      <c r="D204" s="84">
        <v>1833.04298081</v>
      </c>
      <c r="E204" s="84">
        <v>231.51615373999999</v>
      </c>
      <c r="F204" s="84">
        <v>231.51615373999999</v>
      </c>
    </row>
    <row r="205" spans="1:6" ht="12.75" customHeight="1" x14ac:dyDescent="0.2">
      <c r="A205" s="83" t="s">
        <v>155</v>
      </c>
      <c r="B205" s="83">
        <v>23</v>
      </c>
      <c r="C205" s="84">
        <v>1876.90787763</v>
      </c>
      <c r="D205" s="84">
        <v>1864.30513634</v>
      </c>
      <c r="E205" s="84">
        <v>235.46461217000001</v>
      </c>
      <c r="F205" s="84">
        <v>235.46461217000001</v>
      </c>
    </row>
    <row r="206" spans="1:6" ht="12.75" customHeight="1" x14ac:dyDescent="0.2">
      <c r="A206" s="83" t="s">
        <v>155</v>
      </c>
      <c r="B206" s="83">
        <v>24</v>
      </c>
      <c r="C206" s="84">
        <v>1889.38666509</v>
      </c>
      <c r="D206" s="84">
        <v>1862.1655596099999</v>
      </c>
      <c r="E206" s="84">
        <v>235.19438033</v>
      </c>
      <c r="F206" s="84">
        <v>235.19438033</v>
      </c>
    </row>
    <row r="207" spans="1:6" ht="12.75" customHeight="1" x14ac:dyDescent="0.2">
      <c r="A207" s="83" t="s">
        <v>156</v>
      </c>
      <c r="B207" s="83">
        <v>1</v>
      </c>
      <c r="C207" s="84">
        <v>1928.20536384</v>
      </c>
      <c r="D207" s="84">
        <v>1907.8677793300001</v>
      </c>
      <c r="E207" s="84">
        <v>240.96664111999999</v>
      </c>
      <c r="F207" s="84">
        <v>240.96664111999999</v>
      </c>
    </row>
    <row r="208" spans="1:6" ht="12.75" customHeight="1" x14ac:dyDescent="0.2">
      <c r="A208" s="83" t="s">
        <v>156</v>
      </c>
      <c r="B208" s="83">
        <v>2</v>
      </c>
      <c r="C208" s="84">
        <v>1939.3988244899999</v>
      </c>
      <c r="D208" s="84">
        <v>1924.69341958</v>
      </c>
      <c r="E208" s="84">
        <v>243.09174542</v>
      </c>
      <c r="F208" s="84">
        <v>243.09174542</v>
      </c>
    </row>
    <row r="209" spans="1:6" ht="12.75" customHeight="1" x14ac:dyDescent="0.2">
      <c r="A209" s="83" t="s">
        <v>156</v>
      </c>
      <c r="B209" s="83">
        <v>3</v>
      </c>
      <c r="C209" s="84">
        <v>1979.7086399499999</v>
      </c>
      <c r="D209" s="84">
        <v>1942.46730847</v>
      </c>
      <c r="E209" s="84">
        <v>245.33661498000001</v>
      </c>
      <c r="F209" s="84">
        <v>245.33661498000001</v>
      </c>
    </row>
    <row r="210" spans="1:6" ht="12.75" customHeight="1" x14ac:dyDescent="0.2">
      <c r="A210" s="83" t="s">
        <v>156</v>
      </c>
      <c r="B210" s="83">
        <v>4</v>
      </c>
      <c r="C210" s="84">
        <v>1985.4089686</v>
      </c>
      <c r="D210" s="84">
        <v>1951.97364791</v>
      </c>
      <c r="E210" s="84">
        <v>246.53728029999999</v>
      </c>
      <c r="F210" s="84">
        <v>246.53728029999999</v>
      </c>
    </row>
    <row r="211" spans="1:6" ht="12.75" customHeight="1" x14ac:dyDescent="0.2">
      <c r="A211" s="83" t="s">
        <v>156</v>
      </c>
      <c r="B211" s="83">
        <v>5</v>
      </c>
      <c r="C211" s="84">
        <v>1975.5474563099999</v>
      </c>
      <c r="D211" s="84">
        <v>1954.45803452</v>
      </c>
      <c r="E211" s="84">
        <v>246.85106216</v>
      </c>
      <c r="F211" s="84">
        <v>246.85106216</v>
      </c>
    </row>
    <row r="212" spans="1:6" ht="12.75" customHeight="1" x14ac:dyDescent="0.2">
      <c r="A212" s="83" t="s">
        <v>156</v>
      </c>
      <c r="B212" s="83">
        <v>6</v>
      </c>
      <c r="C212" s="84">
        <v>1968.3077784</v>
      </c>
      <c r="D212" s="84">
        <v>1947.78741021</v>
      </c>
      <c r="E212" s="84">
        <v>246.00855203</v>
      </c>
      <c r="F212" s="84">
        <v>246.00855203</v>
      </c>
    </row>
    <row r="213" spans="1:6" ht="12.75" customHeight="1" x14ac:dyDescent="0.2">
      <c r="A213" s="83" t="s">
        <v>156</v>
      </c>
      <c r="B213" s="83">
        <v>7</v>
      </c>
      <c r="C213" s="84">
        <v>1943.92154742</v>
      </c>
      <c r="D213" s="84">
        <v>1922.9259055699999</v>
      </c>
      <c r="E213" s="84">
        <v>242.86850568</v>
      </c>
      <c r="F213" s="84">
        <v>242.86850568</v>
      </c>
    </row>
    <row r="214" spans="1:6" ht="12.75" customHeight="1" x14ac:dyDescent="0.2">
      <c r="A214" s="83" t="s">
        <v>156</v>
      </c>
      <c r="B214" s="83">
        <v>8</v>
      </c>
      <c r="C214" s="84">
        <v>1827.12926272</v>
      </c>
      <c r="D214" s="84">
        <v>1811.5631422199999</v>
      </c>
      <c r="E214" s="84">
        <v>228.80321702000001</v>
      </c>
      <c r="F214" s="84">
        <v>228.80321702000001</v>
      </c>
    </row>
    <row r="215" spans="1:6" ht="12.75" customHeight="1" x14ac:dyDescent="0.2">
      <c r="A215" s="83" t="s">
        <v>156</v>
      </c>
      <c r="B215" s="83">
        <v>9</v>
      </c>
      <c r="C215" s="84">
        <v>1859.0505389099999</v>
      </c>
      <c r="D215" s="84">
        <v>1833.27240302</v>
      </c>
      <c r="E215" s="84">
        <v>231.54513012000001</v>
      </c>
      <c r="F215" s="84">
        <v>231.54513012000001</v>
      </c>
    </row>
    <row r="216" spans="1:6" ht="12.75" customHeight="1" x14ac:dyDescent="0.2">
      <c r="A216" s="83" t="s">
        <v>156</v>
      </c>
      <c r="B216" s="83">
        <v>10</v>
      </c>
      <c r="C216" s="84">
        <v>1879.20851247</v>
      </c>
      <c r="D216" s="84">
        <v>1846.68815101</v>
      </c>
      <c r="E216" s="84">
        <v>233.23955977</v>
      </c>
      <c r="F216" s="84">
        <v>233.23955977</v>
      </c>
    </row>
    <row r="217" spans="1:6" ht="12.75" customHeight="1" x14ac:dyDescent="0.2">
      <c r="A217" s="83" t="s">
        <v>156</v>
      </c>
      <c r="B217" s="83">
        <v>11</v>
      </c>
      <c r="C217" s="84">
        <v>1856.9916834400001</v>
      </c>
      <c r="D217" s="84">
        <v>1824.3275774900001</v>
      </c>
      <c r="E217" s="84">
        <v>230.41538487</v>
      </c>
      <c r="F217" s="84">
        <v>230.41538487</v>
      </c>
    </row>
    <row r="218" spans="1:6" ht="12.75" customHeight="1" x14ac:dyDescent="0.2">
      <c r="A218" s="83" t="s">
        <v>156</v>
      </c>
      <c r="B218" s="83">
        <v>12</v>
      </c>
      <c r="C218" s="84">
        <v>1836.4311375100001</v>
      </c>
      <c r="D218" s="84">
        <v>1814.94671657</v>
      </c>
      <c r="E218" s="84">
        <v>229.23056768000001</v>
      </c>
      <c r="F218" s="84">
        <v>229.23056768000001</v>
      </c>
    </row>
    <row r="219" spans="1:6" ht="12.75" customHeight="1" x14ac:dyDescent="0.2">
      <c r="A219" s="83" t="s">
        <v>156</v>
      </c>
      <c r="B219" s="83">
        <v>13</v>
      </c>
      <c r="C219" s="84">
        <v>1816.03857391</v>
      </c>
      <c r="D219" s="84">
        <v>1806.6666986600001</v>
      </c>
      <c r="E219" s="84">
        <v>228.18478865</v>
      </c>
      <c r="F219" s="84">
        <v>228.18478865</v>
      </c>
    </row>
    <row r="220" spans="1:6" ht="12.75" customHeight="1" x14ac:dyDescent="0.2">
      <c r="A220" s="83" t="s">
        <v>156</v>
      </c>
      <c r="B220" s="83">
        <v>14</v>
      </c>
      <c r="C220" s="84">
        <v>1826.2225605599999</v>
      </c>
      <c r="D220" s="84">
        <v>1808.62052124</v>
      </c>
      <c r="E220" s="84">
        <v>228.43155945999999</v>
      </c>
      <c r="F220" s="84">
        <v>228.43155945999999</v>
      </c>
    </row>
    <row r="221" spans="1:6" ht="12.75" customHeight="1" x14ac:dyDescent="0.2">
      <c r="A221" s="83" t="s">
        <v>156</v>
      </c>
      <c r="B221" s="83">
        <v>15</v>
      </c>
      <c r="C221" s="84">
        <v>1815.5621225699999</v>
      </c>
      <c r="D221" s="84">
        <v>1804.8932876900001</v>
      </c>
      <c r="E221" s="84">
        <v>227.96080411</v>
      </c>
      <c r="F221" s="84">
        <v>227.96080411</v>
      </c>
    </row>
    <row r="222" spans="1:6" ht="12.75" customHeight="1" x14ac:dyDescent="0.2">
      <c r="A222" s="83" t="s">
        <v>156</v>
      </c>
      <c r="B222" s="83">
        <v>16</v>
      </c>
      <c r="C222" s="84">
        <v>1827.12707806</v>
      </c>
      <c r="D222" s="84">
        <v>1801.3486852399999</v>
      </c>
      <c r="E222" s="84">
        <v>227.51311536</v>
      </c>
      <c r="F222" s="84">
        <v>227.51311536</v>
      </c>
    </row>
    <row r="223" spans="1:6" ht="12.75" customHeight="1" x14ac:dyDescent="0.2">
      <c r="A223" s="83" t="s">
        <v>156</v>
      </c>
      <c r="B223" s="83">
        <v>17</v>
      </c>
      <c r="C223" s="84">
        <v>1830.05498169</v>
      </c>
      <c r="D223" s="84">
        <v>1814.1683003999999</v>
      </c>
      <c r="E223" s="84">
        <v>229.13225251</v>
      </c>
      <c r="F223" s="84">
        <v>229.13225251</v>
      </c>
    </row>
    <row r="224" spans="1:6" ht="12.75" customHeight="1" x14ac:dyDescent="0.2">
      <c r="A224" s="83" t="s">
        <v>156</v>
      </c>
      <c r="B224" s="83">
        <v>18</v>
      </c>
      <c r="C224" s="84">
        <v>1838.92695116</v>
      </c>
      <c r="D224" s="84">
        <v>1821.5417380900001</v>
      </c>
      <c r="E224" s="84">
        <v>230.06352906000001</v>
      </c>
      <c r="F224" s="84">
        <v>230.06352906000001</v>
      </c>
    </row>
    <row r="225" spans="1:6" ht="12.75" customHeight="1" x14ac:dyDescent="0.2">
      <c r="A225" s="83" t="s">
        <v>156</v>
      </c>
      <c r="B225" s="83">
        <v>19</v>
      </c>
      <c r="C225" s="84">
        <v>1838.8637391699999</v>
      </c>
      <c r="D225" s="84">
        <v>1821.5357982400001</v>
      </c>
      <c r="E225" s="84">
        <v>230.06277885</v>
      </c>
      <c r="F225" s="84">
        <v>230.06277885</v>
      </c>
    </row>
    <row r="226" spans="1:6" ht="12.75" customHeight="1" x14ac:dyDescent="0.2">
      <c r="A226" s="83" t="s">
        <v>156</v>
      </c>
      <c r="B226" s="83">
        <v>20</v>
      </c>
      <c r="C226" s="84">
        <v>1799.7154068699999</v>
      </c>
      <c r="D226" s="84">
        <v>1786.8272307499999</v>
      </c>
      <c r="E226" s="84">
        <v>225.67903328</v>
      </c>
      <c r="F226" s="84">
        <v>225.67903328</v>
      </c>
    </row>
    <row r="227" spans="1:6" ht="12.75" customHeight="1" x14ac:dyDescent="0.2">
      <c r="A227" s="83" t="s">
        <v>156</v>
      </c>
      <c r="B227" s="83">
        <v>21</v>
      </c>
      <c r="C227" s="84">
        <v>1806.2320817499999</v>
      </c>
      <c r="D227" s="84">
        <v>1776.5706692599999</v>
      </c>
      <c r="E227" s="84">
        <v>224.38361374999999</v>
      </c>
      <c r="F227" s="84">
        <v>224.38361374999999</v>
      </c>
    </row>
    <row r="228" spans="1:6" ht="12.75" customHeight="1" x14ac:dyDescent="0.2">
      <c r="A228" s="83" t="s">
        <v>156</v>
      </c>
      <c r="B228" s="83">
        <v>22</v>
      </c>
      <c r="C228" s="84">
        <v>1811.9732085799999</v>
      </c>
      <c r="D228" s="84">
        <v>1789.73909647</v>
      </c>
      <c r="E228" s="84">
        <v>226.04680640999999</v>
      </c>
      <c r="F228" s="84">
        <v>226.04680640999999</v>
      </c>
    </row>
    <row r="229" spans="1:6" ht="12.75" customHeight="1" x14ac:dyDescent="0.2">
      <c r="A229" s="83" t="s">
        <v>156</v>
      </c>
      <c r="B229" s="83">
        <v>23</v>
      </c>
      <c r="C229" s="84">
        <v>1861.11958405</v>
      </c>
      <c r="D229" s="84">
        <v>1834.54269318</v>
      </c>
      <c r="E229" s="84">
        <v>231.70556973000001</v>
      </c>
      <c r="F229" s="84">
        <v>231.70556973000001</v>
      </c>
    </row>
    <row r="230" spans="1:6" ht="12.75" customHeight="1" x14ac:dyDescent="0.2">
      <c r="A230" s="83" t="s">
        <v>156</v>
      </c>
      <c r="B230" s="83">
        <v>24</v>
      </c>
      <c r="C230" s="84">
        <v>1891.7927626000001</v>
      </c>
      <c r="D230" s="84">
        <v>1873.67857116</v>
      </c>
      <c r="E230" s="84">
        <v>236.64849143000001</v>
      </c>
      <c r="F230" s="84">
        <v>236.64849143000001</v>
      </c>
    </row>
    <row r="231" spans="1:6" ht="12.75" customHeight="1" x14ac:dyDescent="0.2">
      <c r="A231" s="83" t="s">
        <v>157</v>
      </c>
      <c r="B231" s="83">
        <v>1</v>
      </c>
      <c r="C231" s="84">
        <v>1925.7742002699999</v>
      </c>
      <c r="D231" s="84">
        <v>1906.2507073300001</v>
      </c>
      <c r="E231" s="84">
        <v>240.76240243999999</v>
      </c>
      <c r="F231" s="84">
        <v>240.76240243999999</v>
      </c>
    </row>
    <row r="232" spans="1:6" ht="12.75" customHeight="1" x14ac:dyDescent="0.2">
      <c r="A232" s="83" t="s">
        <v>157</v>
      </c>
      <c r="B232" s="83">
        <v>2</v>
      </c>
      <c r="C232" s="84">
        <v>1968.40654387</v>
      </c>
      <c r="D232" s="84">
        <v>1952.96166849</v>
      </c>
      <c r="E232" s="84">
        <v>246.66206883000001</v>
      </c>
      <c r="F232" s="84">
        <v>246.66206883000001</v>
      </c>
    </row>
    <row r="233" spans="1:6" ht="12.75" customHeight="1" x14ac:dyDescent="0.2">
      <c r="A233" s="83" t="s">
        <v>157</v>
      </c>
      <c r="B233" s="83">
        <v>3</v>
      </c>
      <c r="C233" s="84">
        <v>1991.0789201699999</v>
      </c>
      <c r="D233" s="84">
        <v>1972.6859852</v>
      </c>
      <c r="E233" s="84">
        <v>249.15328043</v>
      </c>
      <c r="F233" s="84">
        <v>249.15328043</v>
      </c>
    </row>
    <row r="234" spans="1:6" ht="12.75" customHeight="1" x14ac:dyDescent="0.2">
      <c r="A234" s="83" t="s">
        <v>157</v>
      </c>
      <c r="B234" s="83">
        <v>4</v>
      </c>
      <c r="C234" s="84">
        <v>2014.4204433800001</v>
      </c>
      <c r="D234" s="84">
        <v>1985.4774394399999</v>
      </c>
      <c r="E234" s="84">
        <v>250.76886081000001</v>
      </c>
      <c r="F234" s="84">
        <v>250.76886081000001</v>
      </c>
    </row>
    <row r="235" spans="1:6" ht="12.75" customHeight="1" x14ac:dyDescent="0.2">
      <c r="A235" s="83" t="s">
        <v>157</v>
      </c>
      <c r="B235" s="83">
        <v>5</v>
      </c>
      <c r="C235" s="84">
        <v>2018.5260590400001</v>
      </c>
      <c r="D235" s="84">
        <v>1984.64562604</v>
      </c>
      <c r="E235" s="84">
        <v>250.66380150000001</v>
      </c>
      <c r="F235" s="84">
        <v>250.66380150000001</v>
      </c>
    </row>
    <row r="236" spans="1:6" ht="12.75" customHeight="1" x14ac:dyDescent="0.2">
      <c r="A236" s="83" t="s">
        <v>157</v>
      </c>
      <c r="B236" s="83">
        <v>6</v>
      </c>
      <c r="C236" s="84">
        <v>1981.6331312</v>
      </c>
      <c r="D236" s="84">
        <v>1955.33598256</v>
      </c>
      <c r="E236" s="84">
        <v>246.96194835</v>
      </c>
      <c r="F236" s="84">
        <v>246.96194835</v>
      </c>
    </row>
    <row r="237" spans="1:6" ht="12.75" customHeight="1" x14ac:dyDescent="0.2">
      <c r="A237" s="83" t="s">
        <v>157</v>
      </c>
      <c r="B237" s="83">
        <v>7</v>
      </c>
      <c r="C237" s="84">
        <v>1933.2802351099999</v>
      </c>
      <c r="D237" s="84">
        <v>1908.2429949299999</v>
      </c>
      <c r="E237" s="84">
        <v>241.01403142999999</v>
      </c>
      <c r="F237" s="84">
        <v>241.01403142999999</v>
      </c>
    </row>
    <row r="238" spans="1:6" ht="12.75" customHeight="1" x14ac:dyDescent="0.2">
      <c r="A238" s="83" t="s">
        <v>157</v>
      </c>
      <c r="B238" s="83">
        <v>8</v>
      </c>
      <c r="C238" s="84">
        <v>1876.39473406</v>
      </c>
      <c r="D238" s="84">
        <v>1854.84194953</v>
      </c>
      <c r="E238" s="84">
        <v>234.26939709000001</v>
      </c>
      <c r="F238" s="84">
        <v>234.26939709000001</v>
      </c>
    </row>
    <row r="239" spans="1:6" ht="12.75" customHeight="1" x14ac:dyDescent="0.2">
      <c r="A239" s="83" t="s">
        <v>157</v>
      </c>
      <c r="B239" s="83">
        <v>9</v>
      </c>
      <c r="C239" s="84">
        <v>1864.75372524</v>
      </c>
      <c r="D239" s="84">
        <v>1835.7334693600001</v>
      </c>
      <c r="E239" s="84">
        <v>231.85596659000001</v>
      </c>
      <c r="F239" s="84">
        <v>231.85596659000001</v>
      </c>
    </row>
    <row r="240" spans="1:6" ht="12.75" customHeight="1" x14ac:dyDescent="0.2">
      <c r="A240" s="83" t="s">
        <v>157</v>
      </c>
      <c r="B240" s="83">
        <v>10</v>
      </c>
      <c r="C240" s="84">
        <v>1832.32442657</v>
      </c>
      <c r="D240" s="84">
        <v>1816.24238079</v>
      </c>
      <c r="E240" s="84">
        <v>229.39421206</v>
      </c>
      <c r="F240" s="84">
        <v>229.39421206</v>
      </c>
    </row>
    <row r="241" spans="1:6" ht="12.75" customHeight="1" x14ac:dyDescent="0.2">
      <c r="A241" s="83" t="s">
        <v>157</v>
      </c>
      <c r="B241" s="83">
        <v>11</v>
      </c>
      <c r="C241" s="84">
        <v>1828.31655495</v>
      </c>
      <c r="D241" s="84">
        <v>1809.7735772599999</v>
      </c>
      <c r="E241" s="84">
        <v>228.57719220999999</v>
      </c>
      <c r="F241" s="84">
        <v>228.57719220999999</v>
      </c>
    </row>
    <row r="242" spans="1:6" ht="12.75" customHeight="1" x14ac:dyDescent="0.2">
      <c r="A242" s="83" t="s">
        <v>157</v>
      </c>
      <c r="B242" s="83">
        <v>12</v>
      </c>
      <c r="C242" s="84">
        <v>1854.9875795999999</v>
      </c>
      <c r="D242" s="84">
        <v>1834.84473895</v>
      </c>
      <c r="E242" s="84">
        <v>231.74371857</v>
      </c>
      <c r="F242" s="84">
        <v>231.74371857</v>
      </c>
    </row>
    <row r="243" spans="1:6" ht="12.75" customHeight="1" x14ac:dyDescent="0.2">
      <c r="A243" s="83" t="s">
        <v>157</v>
      </c>
      <c r="B243" s="83">
        <v>13</v>
      </c>
      <c r="C243" s="84">
        <v>1867.83509196</v>
      </c>
      <c r="D243" s="84">
        <v>1854.7081872599999</v>
      </c>
      <c r="E243" s="84">
        <v>234.25250270999999</v>
      </c>
      <c r="F243" s="84">
        <v>234.25250270999999</v>
      </c>
    </row>
    <row r="244" spans="1:6" ht="12.75" customHeight="1" x14ac:dyDescent="0.2">
      <c r="A244" s="83" t="s">
        <v>157</v>
      </c>
      <c r="B244" s="83">
        <v>14</v>
      </c>
      <c r="C244" s="84">
        <v>1921.8767252600001</v>
      </c>
      <c r="D244" s="84">
        <v>1893.88842662</v>
      </c>
      <c r="E244" s="84">
        <v>239.20102732999999</v>
      </c>
      <c r="F244" s="84">
        <v>239.20102732999999</v>
      </c>
    </row>
    <row r="245" spans="1:6" ht="12.75" customHeight="1" x14ac:dyDescent="0.2">
      <c r="A245" s="83" t="s">
        <v>157</v>
      </c>
      <c r="B245" s="83">
        <v>15</v>
      </c>
      <c r="C245" s="84">
        <v>1910.0150520499999</v>
      </c>
      <c r="D245" s="84">
        <v>1906.1848733899999</v>
      </c>
      <c r="E245" s="84">
        <v>240.75408751000001</v>
      </c>
      <c r="F245" s="84">
        <v>240.75408751000001</v>
      </c>
    </row>
    <row r="246" spans="1:6" ht="12.75" customHeight="1" x14ac:dyDescent="0.2">
      <c r="A246" s="83" t="s">
        <v>157</v>
      </c>
      <c r="B246" s="83">
        <v>16</v>
      </c>
      <c r="C246" s="84">
        <v>1921.31551816</v>
      </c>
      <c r="D246" s="84">
        <v>1918.53941113</v>
      </c>
      <c r="E246" s="84">
        <v>242.31448467000001</v>
      </c>
      <c r="F246" s="84">
        <v>242.31448467000001</v>
      </c>
    </row>
    <row r="247" spans="1:6" ht="12.75" customHeight="1" x14ac:dyDescent="0.2">
      <c r="A247" s="83" t="s">
        <v>157</v>
      </c>
      <c r="B247" s="83">
        <v>17</v>
      </c>
      <c r="C247" s="84">
        <v>1930.9504786800001</v>
      </c>
      <c r="D247" s="84">
        <v>1925.6884333400001</v>
      </c>
      <c r="E247" s="84">
        <v>243.21741718999999</v>
      </c>
      <c r="F247" s="84">
        <v>243.21741718999999</v>
      </c>
    </row>
    <row r="248" spans="1:6" ht="12.75" customHeight="1" x14ac:dyDescent="0.2">
      <c r="A248" s="83" t="s">
        <v>157</v>
      </c>
      <c r="B248" s="83">
        <v>18</v>
      </c>
      <c r="C248" s="84">
        <v>1898.0595656400001</v>
      </c>
      <c r="D248" s="84">
        <v>1891.82981137</v>
      </c>
      <c r="E248" s="84">
        <v>238.94102104999999</v>
      </c>
      <c r="F248" s="84">
        <v>238.94102104999999</v>
      </c>
    </row>
    <row r="249" spans="1:6" ht="12.75" customHeight="1" x14ac:dyDescent="0.2">
      <c r="A249" s="83" t="s">
        <v>157</v>
      </c>
      <c r="B249" s="83">
        <v>19</v>
      </c>
      <c r="C249" s="84">
        <v>1865.1258670499999</v>
      </c>
      <c r="D249" s="84">
        <v>1851.36902177</v>
      </c>
      <c r="E249" s="84">
        <v>233.83076095999999</v>
      </c>
      <c r="F249" s="84">
        <v>233.83076095999999</v>
      </c>
    </row>
    <row r="250" spans="1:6" ht="12.75" customHeight="1" x14ac:dyDescent="0.2">
      <c r="A250" s="83" t="s">
        <v>157</v>
      </c>
      <c r="B250" s="83">
        <v>20</v>
      </c>
      <c r="C250" s="84">
        <v>1818.91300495</v>
      </c>
      <c r="D250" s="84">
        <v>1811.45125304</v>
      </c>
      <c r="E250" s="84">
        <v>228.78908523999999</v>
      </c>
      <c r="F250" s="84">
        <v>228.78908523999999</v>
      </c>
    </row>
    <row r="251" spans="1:6" ht="12.75" customHeight="1" x14ac:dyDescent="0.2">
      <c r="A251" s="83" t="s">
        <v>157</v>
      </c>
      <c r="B251" s="83">
        <v>21</v>
      </c>
      <c r="C251" s="84">
        <v>1808.1139773100001</v>
      </c>
      <c r="D251" s="84">
        <v>1798.8187120800001</v>
      </c>
      <c r="E251" s="84">
        <v>227.19357585</v>
      </c>
      <c r="F251" s="84">
        <v>227.19357585</v>
      </c>
    </row>
    <row r="252" spans="1:6" ht="12.75" customHeight="1" x14ac:dyDescent="0.2">
      <c r="A252" s="83" t="s">
        <v>157</v>
      </c>
      <c r="B252" s="83">
        <v>22</v>
      </c>
      <c r="C252" s="84">
        <v>1811.7896891299999</v>
      </c>
      <c r="D252" s="84">
        <v>1806.4562209400001</v>
      </c>
      <c r="E252" s="84">
        <v>228.15820499</v>
      </c>
      <c r="F252" s="84">
        <v>228.15820499</v>
      </c>
    </row>
    <row r="253" spans="1:6" ht="12.75" customHeight="1" x14ac:dyDescent="0.2">
      <c r="A253" s="83" t="s">
        <v>157</v>
      </c>
      <c r="B253" s="83">
        <v>23</v>
      </c>
      <c r="C253" s="84">
        <v>1847.2550543299999</v>
      </c>
      <c r="D253" s="84">
        <v>1838.45872506</v>
      </c>
      <c r="E253" s="84">
        <v>232.20017059</v>
      </c>
      <c r="F253" s="84">
        <v>232.20017059</v>
      </c>
    </row>
    <row r="254" spans="1:6" ht="12.75" customHeight="1" x14ac:dyDescent="0.2">
      <c r="A254" s="83" t="s">
        <v>157</v>
      </c>
      <c r="B254" s="83">
        <v>24</v>
      </c>
      <c r="C254" s="84">
        <v>1886.45163708</v>
      </c>
      <c r="D254" s="84">
        <v>1862.2180337699999</v>
      </c>
      <c r="E254" s="84">
        <v>235.20100790000001</v>
      </c>
      <c r="F254" s="84">
        <v>235.20100790000001</v>
      </c>
    </row>
    <row r="255" spans="1:6" ht="12.75" customHeight="1" x14ac:dyDescent="0.2">
      <c r="A255" s="83" t="s">
        <v>158</v>
      </c>
      <c r="B255" s="83">
        <v>1</v>
      </c>
      <c r="C255" s="84">
        <v>1948.51885182</v>
      </c>
      <c r="D255" s="84">
        <v>1922.35034688</v>
      </c>
      <c r="E255" s="84">
        <v>242.79581173</v>
      </c>
      <c r="F255" s="84">
        <v>242.79581173</v>
      </c>
    </row>
    <row r="256" spans="1:6" ht="12.75" customHeight="1" x14ac:dyDescent="0.2">
      <c r="A256" s="83" t="s">
        <v>158</v>
      </c>
      <c r="B256" s="83">
        <v>2</v>
      </c>
      <c r="C256" s="84">
        <v>1945.8608961499999</v>
      </c>
      <c r="D256" s="84">
        <v>1926.5655546800001</v>
      </c>
      <c r="E256" s="84">
        <v>243.32819896999999</v>
      </c>
      <c r="F256" s="84">
        <v>243.32819896999999</v>
      </c>
    </row>
    <row r="257" spans="1:6" ht="12.75" customHeight="1" x14ac:dyDescent="0.2">
      <c r="A257" s="83" t="s">
        <v>158</v>
      </c>
      <c r="B257" s="83">
        <v>3</v>
      </c>
      <c r="C257" s="84">
        <v>1949.1512234899999</v>
      </c>
      <c r="D257" s="84">
        <v>1927.0855541200001</v>
      </c>
      <c r="E257" s="84">
        <v>243.3938757</v>
      </c>
      <c r="F257" s="84">
        <v>243.3938757</v>
      </c>
    </row>
    <row r="258" spans="1:6" ht="12.75" customHeight="1" x14ac:dyDescent="0.2">
      <c r="A258" s="83" t="s">
        <v>158</v>
      </c>
      <c r="B258" s="83">
        <v>4</v>
      </c>
      <c r="C258" s="84">
        <v>1985.8895870199999</v>
      </c>
      <c r="D258" s="84">
        <v>1944.1989531199999</v>
      </c>
      <c r="E258" s="84">
        <v>245.55532436999999</v>
      </c>
      <c r="F258" s="84">
        <v>245.55532436999999</v>
      </c>
    </row>
    <row r="259" spans="1:6" ht="12.75" customHeight="1" x14ac:dyDescent="0.2">
      <c r="A259" s="83" t="s">
        <v>158</v>
      </c>
      <c r="B259" s="83">
        <v>5</v>
      </c>
      <c r="C259" s="84">
        <v>1994.0414975799999</v>
      </c>
      <c r="D259" s="84">
        <v>1950.2643777799999</v>
      </c>
      <c r="E259" s="84">
        <v>246.32139685000001</v>
      </c>
      <c r="F259" s="84">
        <v>246.32139685000001</v>
      </c>
    </row>
    <row r="260" spans="1:6" ht="12.75" customHeight="1" x14ac:dyDescent="0.2">
      <c r="A260" s="83" t="s">
        <v>158</v>
      </c>
      <c r="B260" s="83">
        <v>6</v>
      </c>
      <c r="C260" s="84">
        <v>1981.5015783700001</v>
      </c>
      <c r="D260" s="84">
        <v>1948.2095802700001</v>
      </c>
      <c r="E260" s="84">
        <v>246.06187276</v>
      </c>
      <c r="F260" s="84">
        <v>246.06187276</v>
      </c>
    </row>
    <row r="261" spans="1:6" ht="12.75" customHeight="1" x14ac:dyDescent="0.2">
      <c r="A261" s="83" t="s">
        <v>158</v>
      </c>
      <c r="B261" s="83">
        <v>7</v>
      </c>
      <c r="C261" s="84">
        <v>1938.259634</v>
      </c>
      <c r="D261" s="84">
        <v>1911.64520593</v>
      </c>
      <c r="E261" s="84">
        <v>241.44373591999999</v>
      </c>
      <c r="F261" s="84">
        <v>241.44373591999999</v>
      </c>
    </row>
    <row r="262" spans="1:6" ht="12.75" customHeight="1" x14ac:dyDescent="0.2">
      <c r="A262" s="83" t="s">
        <v>158</v>
      </c>
      <c r="B262" s="83">
        <v>8</v>
      </c>
      <c r="C262" s="84">
        <v>1868.4002636299999</v>
      </c>
      <c r="D262" s="84">
        <v>1851.67178147</v>
      </c>
      <c r="E262" s="84">
        <v>233.86899998000001</v>
      </c>
      <c r="F262" s="84">
        <v>233.86899998000001</v>
      </c>
    </row>
    <row r="263" spans="1:6" ht="12.75" customHeight="1" x14ac:dyDescent="0.2">
      <c r="A263" s="83" t="s">
        <v>158</v>
      </c>
      <c r="B263" s="83">
        <v>9</v>
      </c>
      <c r="C263" s="84">
        <v>1863.5489281299999</v>
      </c>
      <c r="D263" s="84">
        <v>1831.5034438299999</v>
      </c>
      <c r="E263" s="84">
        <v>231.32170785</v>
      </c>
      <c r="F263" s="84">
        <v>231.32170785</v>
      </c>
    </row>
    <row r="264" spans="1:6" ht="12.75" customHeight="1" x14ac:dyDescent="0.2">
      <c r="A264" s="83" t="s">
        <v>158</v>
      </c>
      <c r="B264" s="83">
        <v>10</v>
      </c>
      <c r="C264" s="84">
        <v>1845.44520672</v>
      </c>
      <c r="D264" s="84">
        <v>1812.6255101300001</v>
      </c>
      <c r="E264" s="84">
        <v>228.93739572999999</v>
      </c>
      <c r="F264" s="84">
        <v>228.93739572999999</v>
      </c>
    </row>
    <row r="265" spans="1:6" ht="12.75" customHeight="1" x14ac:dyDescent="0.2">
      <c r="A265" s="83" t="s">
        <v>158</v>
      </c>
      <c r="B265" s="83">
        <v>11</v>
      </c>
      <c r="C265" s="84">
        <v>1844.8540434399999</v>
      </c>
      <c r="D265" s="84">
        <v>1813.4060973000001</v>
      </c>
      <c r="E265" s="84">
        <v>229.03598509</v>
      </c>
      <c r="F265" s="84">
        <v>229.03598509</v>
      </c>
    </row>
    <row r="266" spans="1:6" ht="12.75" customHeight="1" x14ac:dyDescent="0.2">
      <c r="A266" s="83" t="s">
        <v>158</v>
      </c>
      <c r="B266" s="83">
        <v>12</v>
      </c>
      <c r="C266" s="84">
        <v>1871.0504797399999</v>
      </c>
      <c r="D266" s="84">
        <v>1844.70013625</v>
      </c>
      <c r="E266" s="84">
        <v>232.98847043999999</v>
      </c>
      <c r="F266" s="84">
        <v>232.98847043999999</v>
      </c>
    </row>
    <row r="267" spans="1:6" ht="12.75" customHeight="1" x14ac:dyDescent="0.2">
      <c r="A267" s="83" t="s">
        <v>158</v>
      </c>
      <c r="B267" s="83">
        <v>13</v>
      </c>
      <c r="C267" s="84">
        <v>1904.05908402</v>
      </c>
      <c r="D267" s="84">
        <v>1888.3924557800001</v>
      </c>
      <c r="E267" s="84">
        <v>238.50687773999999</v>
      </c>
      <c r="F267" s="84">
        <v>238.50687773999999</v>
      </c>
    </row>
    <row r="268" spans="1:6" ht="12.75" customHeight="1" x14ac:dyDescent="0.2">
      <c r="A268" s="83" t="s">
        <v>158</v>
      </c>
      <c r="B268" s="83">
        <v>14</v>
      </c>
      <c r="C268" s="84">
        <v>1957.09547935</v>
      </c>
      <c r="D268" s="84">
        <v>1925.52373848</v>
      </c>
      <c r="E268" s="84">
        <v>243.19661597999999</v>
      </c>
      <c r="F268" s="84">
        <v>243.19661597999999</v>
      </c>
    </row>
    <row r="269" spans="1:6" ht="12.75" customHeight="1" x14ac:dyDescent="0.2">
      <c r="A269" s="83" t="s">
        <v>158</v>
      </c>
      <c r="B269" s="83">
        <v>15</v>
      </c>
      <c r="C269" s="84">
        <v>1961.26542232</v>
      </c>
      <c r="D269" s="84">
        <v>1936.8270750300001</v>
      </c>
      <c r="E269" s="84">
        <v>244.62424480000001</v>
      </c>
      <c r="F269" s="84">
        <v>244.62424480000001</v>
      </c>
    </row>
    <row r="270" spans="1:6" ht="12.75" customHeight="1" x14ac:dyDescent="0.2">
      <c r="A270" s="83" t="s">
        <v>158</v>
      </c>
      <c r="B270" s="83">
        <v>16</v>
      </c>
      <c r="C270" s="84">
        <v>1972.8004479199999</v>
      </c>
      <c r="D270" s="84">
        <v>1931.5028944600001</v>
      </c>
      <c r="E270" s="84">
        <v>243.95179259</v>
      </c>
      <c r="F270" s="84">
        <v>243.95179259</v>
      </c>
    </row>
    <row r="271" spans="1:6" ht="12.75" customHeight="1" x14ac:dyDescent="0.2">
      <c r="A271" s="83" t="s">
        <v>158</v>
      </c>
      <c r="B271" s="83">
        <v>17</v>
      </c>
      <c r="C271" s="84">
        <v>1950.70388856</v>
      </c>
      <c r="D271" s="84">
        <v>1936.3388052400001</v>
      </c>
      <c r="E271" s="84">
        <v>244.56257557999999</v>
      </c>
      <c r="F271" s="84">
        <v>244.56257557999999</v>
      </c>
    </row>
    <row r="272" spans="1:6" ht="12.75" customHeight="1" x14ac:dyDescent="0.2">
      <c r="A272" s="83" t="s">
        <v>158</v>
      </c>
      <c r="B272" s="83">
        <v>18</v>
      </c>
      <c r="C272" s="84">
        <v>1939.4632256699999</v>
      </c>
      <c r="D272" s="84">
        <v>1927.93734806</v>
      </c>
      <c r="E272" s="84">
        <v>243.50145859</v>
      </c>
      <c r="F272" s="84">
        <v>243.50145859</v>
      </c>
    </row>
    <row r="273" spans="1:6" ht="12.75" customHeight="1" x14ac:dyDescent="0.2">
      <c r="A273" s="83" t="s">
        <v>158</v>
      </c>
      <c r="B273" s="83">
        <v>19</v>
      </c>
      <c r="C273" s="84">
        <v>1906.95839299</v>
      </c>
      <c r="D273" s="84">
        <v>1891.83622569</v>
      </c>
      <c r="E273" s="84">
        <v>238.94183118999999</v>
      </c>
      <c r="F273" s="84">
        <v>238.94183118999999</v>
      </c>
    </row>
    <row r="274" spans="1:6" ht="12.75" customHeight="1" x14ac:dyDescent="0.2">
      <c r="A274" s="83" t="s">
        <v>158</v>
      </c>
      <c r="B274" s="83">
        <v>20</v>
      </c>
      <c r="C274" s="84">
        <v>1887.0535136200001</v>
      </c>
      <c r="D274" s="84">
        <v>1873.89098921</v>
      </c>
      <c r="E274" s="84">
        <v>236.67532016000001</v>
      </c>
      <c r="F274" s="84">
        <v>236.67532016000001</v>
      </c>
    </row>
    <row r="275" spans="1:6" ht="12.75" customHeight="1" x14ac:dyDescent="0.2">
      <c r="A275" s="83" t="s">
        <v>158</v>
      </c>
      <c r="B275" s="83">
        <v>21</v>
      </c>
      <c r="C275" s="84">
        <v>1921.2254738900001</v>
      </c>
      <c r="D275" s="84">
        <v>1876.0367409800001</v>
      </c>
      <c r="E275" s="84">
        <v>236.94633192000001</v>
      </c>
      <c r="F275" s="84">
        <v>236.94633192000001</v>
      </c>
    </row>
    <row r="276" spans="1:6" ht="12.75" customHeight="1" x14ac:dyDescent="0.2">
      <c r="A276" s="83" t="s">
        <v>158</v>
      </c>
      <c r="B276" s="83">
        <v>22</v>
      </c>
      <c r="C276" s="84">
        <v>1893.8209826</v>
      </c>
      <c r="D276" s="84">
        <v>1873.7308380300001</v>
      </c>
      <c r="E276" s="84">
        <v>236.65509281999999</v>
      </c>
      <c r="F276" s="84">
        <v>236.65509281999999</v>
      </c>
    </row>
    <row r="277" spans="1:6" ht="12.75" customHeight="1" x14ac:dyDescent="0.2">
      <c r="A277" s="83" t="s">
        <v>158</v>
      </c>
      <c r="B277" s="83">
        <v>23</v>
      </c>
      <c r="C277" s="84">
        <v>1923.3350294700001</v>
      </c>
      <c r="D277" s="84">
        <v>1906.9164730299999</v>
      </c>
      <c r="E277" s="84">
        <v>240.84648967000001</v>
      </c>
      <c r="F277" s="84">
        <v>240.84648967000001</v>
      </c>
    </row>
    <row r="278" spans="1:6" ht="12.75" customHeight="1" x14ac:dyDescent="0.2">
      <c r="A278" s="83" t="s">
        <v>158</v>
      </c>
      <c r="B278" s="83">
        <v>24</v>
      </c>
      <c r="C278" s="84">
        <v>1933.11691563</v>
      </c>
      <c r="D278" s="84">
        <v>1912.2965015499999</v>
      </c>
      <c r="E278" s="84">
        <v>241.52599556000001</v>
      </c>
      <c r="F278" s="84">
        <v>241.52599556000001</v>
      </c>
    </row>
    <row r="279" spans="1:6" ht="12.75" customHeight="1" x14ac:dyDescent="0.2">
      <c r="A279" s="83" t="s">
        <v>159</v>
      </c>
      <c r="B279" s="83">
        <v>1</v>
      </c>
      <c r="C279" s="84">
        <v>1894.58655389</v>
      </c>
      <c r="D279" s="84">
        <v>1873.2759859299999</v>
      </c>
      <c r="E279" s="84">
        <v>236.59764430000001</v>
      </c>
      <c r="F279" s="84">
        <v>236.59764430000001</v>
      </c>
    </row>
    <row r="280" spans="1:6" ht="12.75" customHeight="1" x14ac:dyDescent="0.2">
      <c r="A280" s="83" t="s">
        <v>159</v>
      </c>
      <c r="B280" s="83">
        <v>2</v>
      </c>
      <c r="C280" s="84">
        <v>1958.1405763</v>
      </c>
      <c r="D280" s="84">
        <v>1930.04317281</v>
      </c>
      <c r="E280" s="84">
        <v>243.7674275</v>
      </c>
      <c r="F280" s="84">
        <v>243.7674275</v>
      </c>
    </row>
    <row r="281" spans="1:6" ht="12.75" customHeight="1" x14ac:dyDescent="0.2">
      <c r="A281" s="83" t="s">
        <v>159</v>
      </c>
      <c r="B281" s="83">
        <v>3</v>
      </c>
      <c r="C281" s="84">
        <v>1977.95369231</v>
      </c>
      <c r="D281" s="84">
        <v>1958.4204179400001</v>
      </c>
      <c r="E281" s="84">
        <v>247.35151730000001</v>
      </c>
      <c r="F281" s="84">
        <v>247.35151730000001</v>
      </c>
    </row>
    <row r="282" spans="1:6" ht="12.75" customHeight="1" x14ac:dyDescent="0.2">
      <c r="A282" s="83" t="s">
        <v>159</v>
      </c>
      <c r="B282" s="83">
        <v>4</v>
      </c>
      <c r="C282" s="84">
        <v>1968.7750125699999</v>
      </c>
      <c r="D282" s="84">
        <v>1949.6578340999999</v>
      </c>
      <c r="E282" s="84">
        <v>246.24478945000001</v>
      </c>
      <c r="F282" s="84">
        <v>246.24478945000001</v>
      </c>
    </row>
    <row r="283" spans="1:6" ht="12.75" customHeight="1" x14ac:dyDescent="0.2">
      <c r="A283" s="83" t="s">
        <v>159</v>
      </c>
      <c r="B283" s="83">
        <v>5</v>
      </c>
      <c r="C283" s="84">
        <v>1969.5586024300001</v>
      </c>
      <c r="D283" s="84">
        <v>1944.9090609100001</v>
      </c>
      <c r="E283" s="84">
        <v>245.64501207999999</v>
      </c>
      <c r="F283" s="84">
        <v>245.64501207999999</v>
      </c>
    </row>
    <row r="284" spans="1:6" ht="12.75" customHeight="1" x14ac:dyDescent="0.2">
      <c r="A284" s="83" t="s">
        <v>159</v>
      </c>
      <c r="B284" s="83">
        <v>6</v>
      </c>
      <c r="C284" s="84">
        <v>1956.30967996</v>
      </c>
      <c r="D284" s="84">
        <v>1932.1738453400001</v>
      </c>
      <c r="E284" s="84">
        <v>244.03653471999999</v>
      </c>
      <c r="F284" s="84">
        <v>244.03653471999999</v>
      </c>
    </row>
    <row r="285" spans="1:6" ht="12.75" customHeight="1" x14ac:dyDescent="0.2">
      <c r="A285" s="83" t="s">
        <v>159</v>
      </c>
      <c r="B285" s="83">
        <v>7</v>
      </c>
      <c r="C285" s="84">
        <v>1947.31733676</v>
      </c>
      <c r="D285" s="84">
        <v>1928.9374988300001</v>
      </c>
      <c r="E285" s="84">
        <v>243.62777917</v>
      </c>
      <c r="F285" s="84">
        <v>243.62777917</v>
      </c>
    </row>
    <row r="286" spans="1:6" ht="12.75" customHeight="1" x14ac:dyDescent="0.2">
      <c r="A286" s="83" t="s">
        <v>159</v>
      </c>
      <c r="B286" s="83">
        <v>8</v>
      </c>
      <c r="C286" s="84">
        <v>1932.8600413500001</v>
      </c>
      <c r="D286" s="84">
        <v>1908.7522067800001</v>
      </c>
      <c r="E286" s="84">
        <v>241.07834567</v>
      </c>
      <c r="F286" s="84">
        <v>241.07834567</v>
      </c>
    </row>
    <row r="287" spans="1:6" ht="12.75" customHeight="1" x14ac:dyDescent="0.2">
      <c r="A287" s="83" t="s">
        <v>159</v>
      </c>
      <c r="B287" s="83">
        <v>9</v>
      </c>
      <c r="C287" s="84">
        <v>1855.50275807</v>
      </c>
      <c r="D287" s="84">
        <v>1834.4806288299999</v>
      </c>
      <c r="E287" s="84">
        <v>231.69773090000001</v>
      </c>
      <c r="F287" s="84">
        <v>231.69773090000001</v>
      </c>
    </row>
    <row r="288" spans="1:6" ht="12.75" customHeight="1" x14ac:dyDescent="0.2">
      <c r="A288" s="83" t="s">
        <v>159</v>
      </c>
      <c r="B288" s="83">
        <v>10</v>
      </c>
      <c r="C288" s="84">
        <v>1741.6298578999999</v>
      </c>
      <c r="D288" s="84">
        <v>1726.1233675999999</v>
      </c>
      <c r="E288" s="84">
        <v>218.01204179999999</v>
      </c>
      <c r="F288" s="84">
        <v>218.01204179999999</v>
      </c>
    </row>
    <row r="289" spans="1:6" ht="12.75" customHeight="1" x14ac:dyDescent="0.2">
      <c r="A289" s="83" t="s">
        <v>159</v>
      </c>
      <c r="B289" s="83">
        <v>11</v>
      </c>
      <c r="C289" s="84">
        <v>1730.33444607</v>
      </c>
      <c r="D289" s="84">
        <v>1713.4790435899999</v>
      </c>
      <c r="E289" s="84">
        <v>216.41504419</v>
      </c>
      <c r="F289" s="84">
        <v>216.41504419</v>
      </c>
    </row>
    <row r="290" spans="1:6" ht="12.75" customHeight="1" x14ac:dyDescent="0.2">
      <c r="A290" s="83" t="s">
        <v>159</v>
      </c>
      <c r="B290" s="83">
        <v>12</v>
      </c>
      <c r="C290" s="84">
        <v>1685.01088796</v>
      </c>
      <c r="D290" s="84">
        <v>1664.71985144</v>
      </c>
      <c r="E290" s="84">
        <v>210.25668307000001</v>
      </c>
      <c r="F290" s="84">
        <v>210.25668307000001</v>
      </c>
    </row>
    <row r="291" spans="1:6" ht="12.75" customHeight="1" x14ac:dyDescent="0.2">
      <c r="A291" s="83" t="s">
        <v>159</v>
      </c>
      <c r="B291" s="83">
        <v>13</v>
      </c>
      <c r="C291" s="84">
        <v>1735.1868211399999</v>
      </c>
      <c r="D291" s="84">
        <v>1719.3140430000001</v>
      </c>
      <c r="E291" s="84">
        <v>217.15201361000001</v>
      </c>
      <c r="F291" s="84">
        <v>217.15201361000001</v>
      </c>
    </row>
    <row r="292" spans="1:6" ht="12.75" customHeight="1" x14ac:dyDescent="0.2">
      <c r="A292" s="83" t="s">
        <v>159</v>
      </c>
      <c r="B292" s="83">
        <v>14</v>
      </c>
      <c r="C292" s="84">
        <v>1780.1227592499999</v>
      </c>
      <c r="D292" s="84">
        <v>1765.51078308</v>
      </c>
      <c r="E292" s="84">
        <v>222.98673307999999</v>
      </c>
      <c r="F292" s="84">
        <v>222.98673307999999</v>
      </c>
    </row>
    <row r="293" spans="1:6" ht="12.75" customHeight="1" x14ac:dyDescent="0.2">
      <c r="A293" s="83" t="s">
        <v>159</v>
      </c>
      <c r="B293" s="83">
        <v>15</v>
      </c>
      <c r="C293" s="84">
        <v>1808.0133288</v>
      </c>
      <c r="D293" s="84">
        <v>1789.57535175</v>
      </c>
      <c r="E293" s="84">
        <v>226.02612518999999</v>
      </c>
      <c r="F293" s="84">
        <v>226.02612518999999</v>
      </c>
    </row>
    <row r="294" spans="1:6" ht="12.75" customHeight="1" x14ac:dyDescent="0.2">
      <c r="A294" s="83" t="s">
        <v>159</v>
      </c>
      <c r="B294" s="83">
        <v>16</v>
      </c>
      <c r="C294" s="84">
        <v>1816.15419475</v>
      </c>
      <c r="D294" s="84">
        <v>1799.4741791500001</v>
      </c>
      <c r="E294" s="84">
        <v>227.27636235</v>
      </c>
      <c r="F294" s="84">
        <v>227.27636235</v>
      </c>
    </row>
    <row r="295" spans="1:6" ht="12.75" customHeight="1" x14ac:dyDescent="0.2">
      <c r="A295" s="83" t="s">
        <v>159</v>
      </c>
      <c r="B295" s="83">
        <v>17</v>
      </c>
      <c r="C295" s="84">
        <v>1846.13140518</v>
      </c>
      <c r="D295" s="84">
        <v>1809.3794224799999</v>
      </c>
      <c r="E295" s="84">
        <v>228.52740985</v>
      </c>
      <c r="F295" s="84">
        <v>228.52740985</v>
      </c>
    </row>
    <row r="296" spans="1:6" ht="12.75" customHeight="1" x14ac:dyDescent="0.2">
      <c r="A296" s="83" t="s">
        <v>159</v>
      </c>
      <c r="B296" s="83">
        <v>18</v>
      </c>
      <c r="C296" s="84">
        <v>1840.28786627</v>
      </c>
      <c r="D296" s="84">
        <v>1804.04610738</v>
      </c>
      <c r="E296" s="84">
        <v>227.85380393</v>
      </c>
      <c r="F296" s="84">
        <v>227.85380393</v>
      </c>
    </row>
    <row r="297" spans="1:6" ht="12.75" customHeight="1" x14ac:dyDescent="0.2">
      <c r="A297" s="83" t="s">
        <v>159</v>
      </c>
      <c r="B297" s="83">
        <v>19</v>
      </c>
      <c r="C297" s="84">
        <v>1812.40369558</v>
      </c>
      <c r="D297" s="84">
        <v>1777.46672614</v>
      </c>
      <c r="E297" s="84">
        <v>224.49678711999999</v>
      </c>
      <c r="F297" s="84">
        <v>224.49678711999999</v>
      </c>
    </row>
    <row r="298" spans="1:6" ht="12.75" customHeight="1" x14ac:dyDescent="0.2">
      <c r="A298" s="83" t="s">
        <v>159</v>
      </c>
      <c r="B298" s="83">
        <v>20</v>
      </c>
      <c r="C298" s="84">
        <v>1782.04665815</v>
      </c>
      <c r="D298" s="84">
        <v>1751.9210026999999</v>
      </c>
      <c r="E298" s="84">
        <v>221.27032287</v>
      </c>
      <c r="F298" s="84">
        <v>221.27032287</v>
      </c>
    </row>
    <row r="299" spans="1:6" ht="12.75" customHeight="1" x14ac:dyDescent="0.2">
      <c r="A299" s="83" t="s">
        <v>159</v>
      </c>
      <c r="B299" s="83">
        <v>21</v>
      </c>
      <c r="C299" s="84">
        <v>1774.2127021700001</v>
      </c>
      <c r="D299" s="84">
        <v>1737.09973513</v>
      </c>
      <c r="E299" s="84">
        <v>219.39837394</v>
      </c>
      <c r="F299" s="84">
        <v>219.39837394</v>
      </c>
    </row>
    <row r="300" spans="1:6" ht="12.75" customHeight="1" x14ac:dyDescent="0.2">
      <c r="A300" s="83" t="s">
        <v>159</v>
      </c>
      <c r="B300" s="83">
        <v>22</v>
      </c>
      <c r="C300" s="84">
        <v>1779.1486167200001</v>
      </c>
      <c r="D300" s="84">
        <v>1747.8743925000001</v>
      </c>
      <c r="E300" s="84">
        <v>220.75922976999999</v>
      </c>
      <c r="F300" s="84">
        <v>220.75922976999999</v>
      </c>
    </row>
    <row r="301" spans="1:6" ht="12.75" customHeight="1" x14ac:dyDescent="0.2">
      <c r="A301" s="83" t="s">
        <v>159</v>
      </c>
      <c r="B301" s="83">
        <v>23</v>
      </c>
      <c r="C301" s="84">
        <v>1841.48115519</v>
      </c>
      <c r="D301" s="84">
        <v>1789.38436974</v>
      </c>
      <c r="E301" s="84">
        <v>226.00200387000001</v>
      </c>
      <c r="F301" s="84">
        <v>226.00200387000001</v>
      </c>
    </row>
    <row r="302" spans="1:6" ht="12.75" customHeight="1" x14ac:dyDescent="0.2">
      <c r="A302" s="83" t="s">
        <v>159</v>
      </c>
      <c r="B302" s="83">
        <v>24</v>
      </c>
      <c r="C302" s="84">
        <v>3424.6090541399999</v>
      </c>
      <c r="D302" s="84">
        <v>1836.0885121700001</v>
      </c>
      <c r="E302" s="84">
        <v>231.90080904999999</v>
      </c>
      <c r="F302" s="84">
        <v>231.90080904999999</v>
      </c>
    </row>
    <row r="303" spans="1:6" ht="12.75" customHeight="1" x14ac:dyDescent="0.2">
      <c r="A303" s="83" t="s">
        <v>160</v>
      </c>
      <c r="B303" s="83">
        <v>1</v>
      </c>
      <c r="C303" s="84">
        <v>2699.7612336000002</v>
      </c>
      <c r="D303" s="84">
        <v>1885.6746822299999</v>
      </c>
      <c r="E303" s="84">
        <v>238.16361875000001</v>
      </c>
      <c r="F303" s="84">
        <v>238.16361875000001</v>
      </c>
    </row>
    <row r="304" spans="1:6" ht="12.75" customHeight="1" x14ac:dyDescent="0.2">
      <c r="A304" s="83" t="s">
        <v>160</v>
      </c>
      <c r="B304" s="83">
        <v>2</v>
      </c>
      <c r="C304" s="84">
        <v>2806.6984797700002</v>
      </c>
      <c r="D304" s="84">
        <v>1946.7917100499999</v>
      </c>
      <c r="E304" s="84">
        <v>245.88279356999999</v>
      </c>
      <c r="F304" s="84">
        <v>245.88279356999999</v>
      </c>
    </row>
    <row r="305" spans="1:6" ht="12.75" customHeight="1" x14ac:dyDescent="0.2">
      <c r="A305" s="83" t="s">
        <v>160</v>
      </c>
      <c r="B305" s="83">
        <v>3</v>
      </c>
      <c r="C305" s="84">
        <v>2814.1118738599998</v>
      </c>
      <c r="D305" s="84">
        <v>1977.43783042</v>
      </c>
      <c r="E305" s="84">
        <v>249.75344580000001</v>
      </c>
      <c r="F305" s="84">
        <v>249.75344580000001</v>
      </c>
    </row>
    <row r="306" spans="1:6" ht="12.75" customHeight="1" x14ac:dyDescent="0.2">
      <c r="A306" s="83" t="s">
        <v>160</v>
      </c>
      <c r="B306" s="83">
        <v>4</v>
      </c>
      <c r="C306" s="84">
        <v>3103.54486666</v>
      </c>
      <c r="D306" s="84">
        <v>1966.9709341099999</v>
      </c>
      <c r="E306" s="84">
        <v>248.43146067000001</v>
      </c>
      <c r="F306" s="84">
        <v>248.43146067000001</v>
      </c>
    </row>
    <row r="307" spans="1:6" ht="12.75" customHeight="1" x14ac:dyDescent="0.2">
      <c r="A307" s="83" t="s">
        <v>160</v>
      </c>
      <c r="B307" s="83">
        <v>5</v>
      </c>
      <c r="C307" s="84">
        <v>2829.28049814</v>
      </c>
      <c r="D307" s="84">
        <v>1970.1259826800001</v>
      </c>
      <c r="E307" s="84">
        <v>248.82994815999999</v>
      </c>
      <c r="F307" s="84">
        <v>248.82994815999999</v>
      </c>
    </row>
    <row r="308" spans="1:6" ht="12.75" customHeight="1" x14ac:dyDescent="0.2">
      <c r="A308" s="83" t="s">
        <v>160</v>
      </c>
      <c r="B308" s="83">
        <v>6</v>
      </c>
      <c r="C308" s="84">
        <v>3327.3907666199998</v>
      </c>
      <c r="D308" s="84">
        <v>1964.3191846300001</v>
      </c>
      <c r="E308" s="84">
        <v>248.09654062000001</v>
      </c>
      <c r="F308" s="84">
        <v>248.09654062000001</v>
      </c>
    </row>
    <row r="309" spans="1:6" ht="12.75" customHeight="1" x14ac:dyDescent="0.2">
      <c r="A309" s="83" t="s">
        <v>160</v>
      </c>
      <c r="B309" s="83">
        <v>7</v>
      </c>
      <c r="C309" s="84">
        <v>2969.3179481400002</v>
      </c>
      <c r="D309" s="84">
        <v>1950.87219766</v>
      </c>
      <c r="E309" s="84">
        <v>246.39816544000001</v>
      </c>
      <c r="F309" s="84">
        <v>246.39816544000001</v>
      </c>
    </row>
    <row r="310" spans="1:6" ht="12.75" customHeight="1" x14ac:dyDescent="0.2">
      <c r="A310" s="83" t="s">
        <v>160</v>
      </c>
      <c r="B310" s="83">
        <v>8</v>
      </c>
      <c r="C310" s="84">
        <v>2616.3557228</v>
      </c>
      <c r="D310" s="84">
        <v>1914.9561678099999</v>
      </c>
      <c r="E310" s="84">
        <v>241.86191550999999</v>
      </c>
      <c r="F310" s="84">
        <v>241.86191550999999</v>
      </c>
    </row>
    <row r="311" spans="1:6" ht="12.75" customHeight="1" x14ac:dyDescent="0.2">
      <c r="A311" s="83" t="s">
        <v>160</v>
      </c>
      <c r="B311" s="83">
        <v>9</v>
      </c>
      <c r="C311" s="84">
        <v>2493.0959513100001</v>
      </c>
      <c r="D311" s="84">
        <v>1887.87519982</v>
      </c>
      <c r="E311" s="84">
        <v>238.44154752</v>
      </c>
      <c r="F311" s="84">
        <v>238.44154752</v>
      </c>
    </row>
    <row r="312" spans="1:6" ht="12.75" customHeight="1" x14ac:dyDescent="0.2">
      <c r="A312" s="83" t="s">
        <v>160</v>
      </c>
      <c r="B312" s="83">
        <v>10</v>
      </c>
      <c r="C312" s="84">
        <v>2409.6390650600001</v>
      </c>
      <c r="D312" s="84">
        <v>1811.27187338</v>
      </c>
      <c r="E312" s="84">
        <v>228.76642931999999</v>
      </c>
      <c r="F312" s="84">
        <v>228.76642931999999</v>
      </c>
    </row>
    <row r="313" spans="1:6" ht="12.75" customHeight="1" x14ac:dyDescent="0.2">
      <c r="A313" s="83" t="s">
        <v>160</v>
      </c>
      <c r="B313" s="83">
        <v>11</v>
      </c>
      <c r="C313" s="84">
        <v>2257.6310470499998</v>
      </c>
      <c r="D313" s="84">
        <v>1783.24700441</v>
      </c>
      <c r="E313" s="84">
        <v>225.22684516999999</v>
      </c>
      <c r="F313" s="84">
        <v>225.22684516999999</v>
      </c>
    </row>
    <row r="314" spans="1:6" ht="12.75" customHeight="1" x14ac:dyDescent="0.2">
      <c r="A314" s="83" t="s">
        <v>160</v>
      </c>
      <c r="B314" s="83">
        <v>12</v>
      </c>
      <c r="C314" s="84">
        <v>2340.5653578400002</v>
      </c>
      <c r="D314" s="84">
        <v>1784.7670552699999</v>
      </c>
      <c r="E314" s="84">
        <v>225.41882993999999</v>
      </c>
      <c r="F314" s="84">
        <v>225.41882993999999</v>
      </c>
    </row>
    <row r="315" spans="1:6" ht="12.75" customHeight="1" x14ac:dyDescent="0.2">
      <c r="A315" s="83" t="s">
        <v>160</v>
      </c>
      <c r="B315" s="83">
        <v>13</v>
      </c>
      <c r="C315" s="84">
        <v>2377.7378160799999</v>
      </c>
      <c r="D315" s="84">
        <v>1812.6660581900001</v>
      </c>
      <c r="E315" s="84">
        <v>228.94251700999999</v>
      </c>
      <c r="F315" s="84">
        <v>228.94251700999999</v>
      </c>
    </row>
    <row r="316" spans="1:6" ht="12.75" customHeight="1" x14ac:dyDescent="0.2">
      <c r="A316" s="83" t="s">
        <v>160</v>
      </c>
      <c r="B316" s="83">
        <v>14</v>
      </c>
      <c r="C316" s="84">
        <v>1838.7498217</v>
      </c>
      <c r="D316" s="84">
        <v>1838.7498217</v>
      </c>
      <c r="E316" s="84">
        <v>232.23693653999999</v>
      </c>
      <c r="F316" s="84">
        <v>232.23693653999999</v>
      </c>
    </row>
    <row r="317" spans="1:6" ht="12.75" customHeight="1" x14ac:dyDescent="0.2">
      <c r="A317" s="83" t="s">
        <v>160</v>
      </c>
      <c r="B317" s="83">
        <v>15</v>
      </c>
      <c r="C317" s="84">
        <v>1856.2597999499999</v>
      </c>
      <c r="D317" s="84">
        <v>1856.2597999499999</v>
      </c>
      <c r="E317" s="84">
        <v>234.44847378</v>
      </c>
      <c r="F317" s="84">
        <v>234.44847378</v>
      </c>
    </row>
    <row r="318" spans="1:6" ht="12.75" customHeight="1" x14ac:dyDescent="0.2">
      <c r="A318" s="83" t="s">
        <v>160</v>
      </c>
      <c r="B318" s="83">
        <v>16</v>
      </c>
      <c r="C318" s="84">
        <v>1867.8376823000001</v>
      </c>
      <c r="D318" s="84">
        <v>1867.8376823000001</v>
      </c>
      <c r="E318" s="84">
        <v>235.91077816999999</v>
      </c>
      <c r="F318" s="84">
        <v>235.91077816999999</v>
      </c>
    </row>
    <row r="319" spans="1:6" ht="12.75" customHeight="1" x14ac:dyDescent="0.2">
      <c r="A319" s="83" t="s">
        <v>160</v>
      </c>
      <c r="B319" s="83">
        <v>17</v>
      </c>
      <c r="C319" s="84">
        <v>1863.82477202</v>
      </c>
      <c r="D319" s="84">
        <v>1863.82477202</v>
      </c>
      <c r="E319" s="84">
        <v>235.40394142</v>
      </c>
      <c r="F319" s="84">
        <v>235.40394142</v>
      </c>
    </row>
    <row r="320" spans="1:6" ht="12.75" customHeight="1" x14ac:dyDescent="0.2">
      <c r="A320" s="83" t="s">
        <v>160</v>
      </c>
      <c r="B320" s="83">
        <v>18</v>
      </c>
      <c r="C320" s="84">
        <v>5058.4473390399999</v>
      </c>
      <c r="D320" s="84">
        <v>1844.1555827</v>
      </c>
      <c r="E320" s="84">
        <v>232.91969248999999</v>
      </c>
      <c r="F320" s="84">
        <v>232.91969248999999</v>
      </c>
    </row>
    <row r="321" spans="1:6" ht="12.75" customHeight="1" x14ac:dyDescent="0.2">
      <c r="A321" s="83" t="s">
        <v>160</v>
      </c>
      <c r="B321" s="83">
        <v>19</v>
      </c>
      <c r="C321" s="84">
        <v>2543.7114108300002</v>
      </c>
      <c r="D321" s="84">
        <v>1817.7762167000001</v>
      </c>
      <c r="E321" s="84">
        <v>229.58793789999999</v>
      </c>
      <c r="F321" s="84">
        <v>229.58793789999999</v>
      </c>
    </row>
    <row r="322" spans="1:6" ht="12.75" customHeight="1" x14ac:dyDescent="0.2">
      <c r="A322" s="83" t="s">
        <v>160</v>
      </c>
      <c r="B322" s="83">
        <v>20</v>
      </c>
      <c r="C322" s="84">
        <v>2155.22652036</v>
      </c>
      <c r="D322" s="84">
        <v>1794.56053903</v>
      </c>
      <c r="E322" s="84">
        <v>226.65576203000001</v>
      </c>
      <c r="F322" s="84">
        <v>226.65576203000001</v>
      </c>
    </row>
    <row r="323" spans="1:6" ht="12.75" customHeight="1" x14ac:dyDescent="0.2">
      <c r="A323" s="83" t="s">
        <v>160</v>
      </c>
      <c r="B323" s="83">
        <v>21</v>
      </c>
      <c r="C323" s="84">
        <v>1882.9397092300001</v>
      </c>
      <c r="D323" s="84">
        <v>1826.4053382</v>
      </c>
      <c r="E323" s="84">
        <v>230.67780925</v>
      </c>
      <c r="F323" s="84">
        <v>230.67780925</v>
      </c>
    </row>
    <row r="324" spans="1:6" ht="12.75" customHeight="1" x14ac:dyDescent="0.2">
      <c r="A324" s="83" t="s">
        <v>160</v>
      </c>
      <c r="B324" s="83">
        <v>22</v>
      </c>
      <c r="C324" s="84">
        <v>1879.8793499599999</v>
      </c>
      <c r="D324" s="84">
        <v>1832.2117285500001</v>
      </c>
      <c r="E324" s="84">
        <v>231.41116529999999</v>
      </c>
      <c r="F324" s="84">
        <v>231.41116529999999</v>
      </c>
    </row>
    <row r="325" spans="1:6" ht="12.75" customHeight="1" x14ac:dyDescent="0.2">
      <c r="A325" s="83" t="s">
        <v>160</v>
      </c>
      <c r="B325" s="83">
        <v>23</v>
      </c>
      <c r="C325" s="84">
        <v>1902.1524345800001</v>
      </c>
      <c r="D325" s="84">
        <v>1874.33084783</v>
      </c>
      <c r="E325" s="84">
        <v>236.73087498000001</v>
      </c>
      <c r="F325" s="84">
        <v>236.73087498000001</v>
      </c>
    </row>
    <row r="326" spans="1:6" ht="12.75" customHeight="1" x14ac:dyDescent="0.2">
      <c r="A326" s="83" t="s">
        <v>160</v>
      </c>
      <c r="B326" s="83">
        <v>24</v>
      </c>
      <c r="C326" s="84">
        <v>1921.4003117899999</v>
      </c>
      <c r="D326" s="84">
        <v>1905.0496688600001</v>
      </c>
      <c r="E326" s="84">
        <v>240.61070943000001</v>
      </c>
      <c r="F326" s="84">
        <v>240.61070943000001</v>
      </c>
    </row>
    <row r="327" spans="1:6" ht="12.75" customHeight="1" x14ac:dyDescent="0.2">
      <c r="A327" s="83" t="s">
        <v>161</v>
      </c>
      <c r="B327" s="83">
        <v>1</v>
      </c>
      <c r="C327" s="84">
        <v>1914.7197076299999</v>
      </c>
      <c r="D327" s="84">
        <v>1901.6269492900001</v>
      </c>
      <c r="E327" s="84">
        <v>240.17841467</v>
      </c>
      <c r="F327" s="84">
        <v>240.17841467</v>
      </c>
    </row>
    <row r="328" spans="1:6" ht="12.75" customHeight="1" x14ac:dyDescent="0.2">
      <c r="A328" s="83" t="s">
        <v>161</v>
      </c>
      <c r="B328" s="83">
        <v>2</v>
      </c>
      <c r="C328" s="84">
        <v>1953.1706520099999</v>
      </c>
      <c r="D328" s="84">
        <v>1938.7672895000001</v>
      </c>
      <c r="E328" s="84">
        <v>244.86929688000001</v>
      </c>
      <c r="F328" s="84">
        <v>244.86929688000001</v>
      </c>
    </row>
    <row r="329" spans="1:6" ht="12.75" customHeight="1" x14ac:dyDescent="0.2">
      <c r="A329" s="83" t="s">
        <v>161</v>
      </c>
      <c r="B329" s="83">
        <v>3</v>
      </c>
      <c r="C329" s="84">
        <v>1983.3702902099999</v>
      </c>
      <c r="D329" s="84">
        <v>1974.2086348400001</v>
      </c>
      <c r="E329" s="84">
        <v>249.34559342</v>
      </c>
      <c r="F329" s="84">
        <v>249.34559342</v>
      </c>
    </row>
    <row r="330" spans="1:6" ht="12.75" customHeight="1" x14ac:dyDescent="0.2">
      <c r="A330" s="83" t="s">
        <v>161</v>
      </c>
      <c r="B330" s="83">
        <v>4</v>
      </c>
      <c r="C330" s="84">
        <v>1995.6814562100001</v>
      </c>
      <c r="D330" s="84">
        <v>1975.8682850099999</v>
      </c>
      <c r="E330" s="84">
        <v>249.5552098</v>
      </c>
      <c r="F330" s="84">
        <v>249.5552098</v>
      </c>
    </row>
    <row r="331" spans="1:6" ht="12.75" customHeight="1" x14ac:dyDescent="0.2">
      <c r="A331" s="83" t="s">
        <v>161</v>
      </c>
      <c r="B331" s="83">
        <v>5</v>
      </c>
      <c r="C331" s="84">
        <v>1989.4609773699999</v>
      </c>
      <c r="D331" s="84">
        <v>1989.4609773699999</v>
      </c>
      <c r="E331" s="84">
        <v>251.27198779</v>
      </c>
      <c r="F331" s="84">
        <v>251.27198779</v>
      </c>
    </row>
    <row r="332" spans="1:6" ht="12.75" customHeight="1" x14ac:dyDescent="0.2">
      <c r="A332" s="83" t="s">
        <v>161</v>
      </c>
      <c r="B332" s="83">
        <v>6</v>
      </c>
      <c r="C332" s="84">
        <v>2056.6601339399999</v>
      </c>
      <c r="D332" s="84">
        <v>1964.67658007</v>
      </c>
      <c r="E332" s="84">
        <v>248.14168021</v>
      </c>
      <c r="F332" s="84">
        <v>248.14168021</v>
      </c>
    </row>
    <row r="333" spans="1:6" ht="12.75" customHeight="1" x14ac:dyDescent="0.2">
      <c r="A333" s="83" t="s">
        <v>161</v>
      </c>
      <c r="B333" s="83">
        <v>7</v>
      </c>
      <c r="C333" s="84">
        <v>1951.82645125</v>
      </c>
      <c r="D333" s="84">
        <v>1920.97195233</v>
      </c>
      <c r="E333" s="84">
        <v>242.62171837</v>
      </c>
      <c r="F333" s="84">
        <v>242.62171837</v>
      </c>
    </row>
    <row r="334" spans="1:6" ht="12.75" customHeight="1" x14ac:dyDescent="0.2">
      <c r="A334" s="83" t="s">
        <v>161</v>
      </c>
      <c r="B334" s="83">
        <v>8</v>
      </c>
      <c r="C334" s="84">
        <v>1899.45740535</v>
      </c>
      <c r="D334" s="84">
        <v>1883.8671982200001</v>
      </c>
      <c r="E334" s="84">
        <v>237.93533074000001</v>
      </c>
      <c r="F334" s="84">
        <v>237.93533074000001</v>
      </c>
    </row>
    <row r="335" spans="1:6" ht="12.75" customHeight="1" x14ac:dyDescent="0.2">
      <c r="A335" s="83" t="s">
        <v>161</v>
      </c>
      <c r="B335" s="83">
        <v>9</v>
      </c>
      <c r="C335" s="84">
        <v>1898.76608323</v>
      </c>
      <c r="D335" s="84">
        <v>1883.6052879399999</v>
      </c>
      <c r="E335" s="84">
        <v>237.90225106</v>
      </c>
      <c r="F335" s="84">
        <v>237.90225106</v>
      </c>
    </row>
    <row r="336" spans="1:6" ht="12.75" customHeight="1" x14ac:dyDescent="0.2">
      <c r="A336" s="83" t="s">
        <v>161</v>
      </c>
      <c r="B336" s="83">
        <v>10</v>
      </c>
      <c r="C336" s="84">
        <v>1853.5917441700001</v>
      </c>
      <c r="D336" s="84">
        <v>1840.89431281</v>
      </c>
      <c r="E336" s="84">
        <v>232.50778907</v>
      </c>
      <c r="F336" s="84">
        <v>232.50778907</v>
      </c>
    </row>
    <row r="337" spans="1:6" ht="12.75" customHeight="1" x14ac:dyDescent="0.2">
      <c r="A337" s="83" t="s">
        <v>161</v>
      </c>
      <c r="B337" s="83">
        <v>11</v>
      </c>
      <c r="C337" s="84">
        <v>1847.22490513</v>
      </c>
      <c r="D337" s="84">
        <v>1846.95646618</v>
      </c>
      <c r="E337" s="84">
        <v>233.27344839</v>
      </c>
      <c r="F337" s="84">
        <v>233.27344839</v>
      </c>
    </row>
    <row r="338" spans="1:6" ht="12.75" customHeight="1" x14ac:dyDescent="0.2">
      <c r="A338" s="83" t="s">
        <v>161</v>
      </c>
      <c r="B338" s="83">
        <v>12</v>
      </c>
      <c r="C338" s="84">
        <v>1863.29478999</v>
      </c>
      <c r="D338" s="84">
        <v>1849.84759046</v>
      </c>
      <c r="E338" s="84">
        <v>233.63860184000001</v>
      </c>
      <c r="F338" s="84">
        <v>233.63860184000001</v>
      </c>
    </row>
    <row r="339" spans="1:6" ht="12.75" customHeight="1" x14ac:dyDescent="0.2">
      <c r="A339" s="83" t="s">
        <v>161</v>
      </c>
      <c r="B339" s="83">
        <v>13</v>
      </c>
      <c r="C339" s="84">
        <v>1886.80511318</v>
      </c>
      <c r="D339" s="84">
        <v>1872.81685438</v>
      </c>
      <c r="E339" s="84">
        <v>236.53965528000001</v>
      </c>
      <c r="F339" s="84">
        <v>236.53965528000001</v>
      </c>
    </row>
    <row r="340" spans="1:6" ht="12.75" customHeight="1" x14ac:dyDescent="0.2">
      <c r="A340" s="83" t="s">
        <v>161</v>
      </c>
      <c r="B340" s="83">
        <v>14</v>
      </c>
      <c r="C340" s="84">
        <v>1910.3033399000001</v>
      </c>
      <c r="D340" s="84">
        <v>1896.2661459200001</v>
      </c>
      <c r="E340" s="84">
        <v>239.50133693999999</v>
      </c>
      <c r="F340" s="84">
        <v>239.50133693999999</v>
      </c>
    </row>
    <row r="341" spans="1:6" ht="12.75" customHeight="1" x14ac:dyDescent="0.2">
      <c r="A341" s="83" t="s">
        <v>161</v>
      </c>
      <c r="B341" s="83">
        <v>15</v>
      </c>
      <c r="C341" s="84">
        <v>1914.75111986</v>
      </c>
      <c r="D341" s="84">
        <v>1900.2219139700001</v>
      </c>
      <c r="E341" s="84">
        <v>240.00095654</v>
      </c>
      <c r="F341" s="84">
        <v>240.00095654</v>
      </c>
    </row>
    <row r="342" spans="1:6" ht="12.75" customHeight="1" x14ac:dyDescent="0.2">
      <c r="A342" s="83" t="s">
        <v>161</v>
      </c>
      <c r="B342" s="83">
        <v>16</v>
      </c>
      <c r="C342" s="84">
        <v>1903.08752854</v>
      </c>
      <c r="D342" s="84">
        <v>1896.54976465</v>
      </c>
      <c r="E342" s="84">
        <v>239.53715842</v>
      </c>
      <c r="F342" s="84">
        <v>239.53715842</v>
      </c>
    </row>
    <row r="343" spans="1:6" ht="12.75" customHeight="1" x14ac:dyDescent="0.2">
      <c r="A343" s="83" t="s">
        <v>161</v>
      </c>
      <c r="B343" s="83">
        <v>17</v>
      </c>
      <c r="C343" s="84">
        <v>1907.16873609</v>
      </c>
      <c r="D343" s="84">
        <v>1899.42116971</v>
      </c>
      <c r="E343" s="84">
        <v>239.89982130999999</v>
      </c>
      <c r="F343" s="84">
        <v>239.89982130999999</v>
      </c>
    </row>
    <row r="344" spans="1:6" ht="12.75" customHeight="1" x14ac:dyDescent="0.2">
      <c r="A344" s="83" t="s">
        <v>161</v>
      </c>
      <c r="B344" s="83">
        <v>18</v>
      </c>
      <c r="C344" s="84">
        <v>1901.6129303099999</v>
      </c>
      <c r="D344" s="84">
        <v>1893.33572194</v>
      </c>
      <c r="E344" s="84">
        <v>239.13121988</v>
      </c>
      <c r="F344" s="84">
        <v>239.13121988</v>
      </c>
    </row>
    <row r="345" spans="1:6" ht="12.75" customHeight="1" x14ac:dyDescent="0.2">
      <c r="A345" s="83" t="s">
        <v>161</v>
      </c>
      <c r="B345" s="83">
        <v>19</v>
      </c>
      <c r="C345" s="84">
        <v>1873.8231495299999</v>
      </c>
      <c r="D345" s="84">
        <v>1871.34607815</v>
      </c>
      <c r="E345" s="84">
        <v>236.35389397</v>
      </c>
      <c r="F345" s="84">
        <v>236.35389397</v>
      </c>
    </row>
    <row r="346" spans="1:6" ht="12.75" customHeight="1" x14ac:dyDescent="0.2">
      <c r="A346" s="83" t="s">
        <v>161</v>
      </c>
      <c r="B346" s="83">
        <v>20</v>
      </c>
      <c r="C346" s="84">
        <v>1853.8766194100001</v>
      </c>
      <c r="D346" s="84">
        <v>1843.2839728199999</v>
      </c>
      <c r="E346" s="84">
        <v>232.80960682</v>
      </c>
      <c r="F346" s="84">
        <v>232.80960682</v>
      </c>
    </row>
    <row r="347" spans="1:6" ht="12.75" customHeight="1" x14ac:dyDescent="0.2">
      <c r="A347" s="83" t="s">
        <v>161</v>
      </c>
      <c r="B347" s="83">
        <v>21</v>
      </c>
      <c r="C347" s="84">
        <v>1850.87608806</v>
      </c>
      <c r="D347" s="84">
        <v>1840.6535736799999</v>
      </c>
      <c r="E347" s="84">
        <v>232.47738335</v>
      </c>
      <c r="F347" s="84">
        <v>232.47738335</v>
      </c>
    </row>
    <row r="348" spans="1:6" ht="12.75" customHeight="1" x14ac:dyDescent="0.2">
      <c r="A348" s="83" t="s">
        <v>161</v>
      </c>
      <c r="B348" s="83">
        <v>22</v>
      </c>
      <c r="C348" s="84">
        <v>1848.6332206699999</v>
      </c>
      <c r="D348" s="84">
        <v>1837.93456885</v>
      </c>
      <c r="E348" s="84">
        <v>232.13396885</v>
      </c>
      <c r="F348" s="84">
        <v>232.13396885</v>
      </c>
    </row>
    <row r="349" spans="1:6" ht="12.75" customHeight="1" x14ac:dyDescent="0.2">
      <c r="A349" s="83" t="s">
        <v>161</v>
      </c>
      <c r="B349" s="83">
        <v>23</v>
      </c>
      <c r="C349" s="84">
        <v>1891.3713925500001</v>
      </c>
      <c r="D349" s="84">
        <v>1883.65969948</v>
      </c>
      <c r="E349" s="84">
        <v>237.90912333</v>
      </c>
      <c r="F349" s="84">
        <v>237.90912333</v>
      </c>
    </row>
    <row r="350" spans="1:6" ht="12.75" customHeight="1" x14ac:dyDescent="0.2">
      <c r="A350" s="83" t="s">
        <v>161</v>
      </c>
      <c r="B350" s="83">
        <v>24</v>
      </c>
      <c r="C350" s="84">
        <v>1884.88900427</v>
      </c>
      <c r="D350" s="84">
        <v>1877.3152360700001</v>
      </c>
      <c r="E350" s="84">
        <v>237.10780782</v>
      </c>
      <c r="F350" s="84">
        <v>237.10780782</v>
      </c>
    </row>
    <row r="351" spans="1:6" ht="12.75" customHeight="1" x14ac:dyDescent="0.2">
      <c r="A351" s="83" t="s">
        <v>162</v>
      </c>
      <c r="B351" s="83">
        <v>1</v>
      </c>
      <c r="C351" s="84">
        <v>1977.6051914499999</v>
      </c>
      <c r="D351" s="84">
        <v>1963.1324126899999</v>
      </c>
      <c r="E351" s="84">
        <v>247.94664949</v>
      </c>
      <c r="F351" s="84">
        <v>247.94664949</v>
      </c>
    </row>
    <row r="352" spans="1:6" ht="12.75" customHeight="1" x14ac:dyDescent="0.2">
      <c r="A352" s="83" t="s">
        <v>162</v>
      </c>
      <c r="B352" s="83">
        <v>2</v>
      </c>
      <c r="C352" s="84">
        <v>2034.9935662</v>
      </c>
      <c r="D352" s="84">
        <v>2025.8513536299999</v>
      </c>
      <c r="E352" s="84">
        <v>255.8681484</v>
      </c>
      <c r="F352" s="84">
        <v>255.8681484</v>
      </c>
    </row>
    <row r="353" spans="1:6" ht="12.75" customHeight="1" x14ac:dyDescent="0.2">
      <c r="A353" s="83" t="s">
        <v>162</v>
      </c>
      <c r="B353" s="83">
        <v>3</v>
      </c>
      <c r="C353" s="84">
        <v>2073.6609175899998</v>
      </c>
      <c r="D353" s="84">
        <v>2064.3043333300002</v>
      </c>
      <c r="E353" s="84">
        <v>260.72481900999998</v>
      </c>
      <c r="F353" s="84">
        <v>260.72481900999998</v>
      </c>
    </row>
    <row r="354" spans="1:6" ht="12.75" customHeight="1" x14ac:dyDescent="0.2">
      <c r="A354" s="83" t="s">
        <v>162</v>
      </c>
      <c r="B354" s="83">
        <v>4</v>
      </c>
      <c r="C354" s="84">
        <v>2076.7332486700002</v>
      </c>
      <c r="D354" s="84">
        <v>2070.2136083400001</v>
      </c>
      <c r="E354" s="84">
        <v>261.47116955000001</v>
      </c>
      <c r="F354" s="84">
        <v>261.47116955000001</v>
      </c>
    </row>
    <row r="355" spans="1:6" ht="12.75" customHeight="1" x14ac:dyDescent="0.2">
      <c r="A355" s="83" t="s">
        <v>162</v>
      </c>
      <c r="B355" s="83">
        <v>5</v>
      </c>
      <c r="C355" s="84">
        <v>2073.2765120200002</v>
      </c>
      <c r="D355" s="84">
        <v>2067.79972739</v>
      </c>
      <c r="E355" s="84">
        <v>261.16629266000001</v>
      </c>
      <c r="F355" s="84">
        <v>261.16629266000001</v>
      </c>
    </row>
    <row r="356" spans="1:6" ht="12.75" customHeight="1" x14ac:dyDescent="0.2">
      <c r="A356" s="83" t="s">
        <v>162</v>
      </c>
      <c r="B356" s="83">
        <v>6</v>
      </c>
      <c r="C356" s="84">
        <v>2059.2771386499999</v>
      </c>
      <c r="D356" s="84">
        <v>2053.5832604699999</v>
      </c>
      <c r="E356" s="84">
        <v>259.37073098000002</v>
      </c>
      <c r="F356" s="84">
        <v>259.37073098000002</v>
      </c>
    </row>
    <row r="357" spans="1:6" ht="12.75" customHeight="1" x14ac:dyDescent="0.2">
      <c r="A357" s="83" t="s">
        <v>162</v>
      </c>
      <c r="B357" s="83">
        <v>7</v>
      </c>
      <c r="C357" s="84">
        <v>1992.8003020900001</v>
      </c>
      <c r="D357" s="84">
        <v>1986.25026372</v>
      </c>
      <c r="E357" s="84">
        <v>250.86646970999999</v>
      </c>
      <c r="F357" s="84">
        <v>250.86646970999999</v>
      </c>
    </row>
    <row r="358" spans="1:6" ht="12.75" customHeight="1" x14ac:dyDescent="0.2">
      <c r="A358" s="83" t="s">
        <v>162</v>
      </c>
      <c r="B358" s="83">
        <v>8</v>
      </c>
      <c r="C358" s="84">
        <v>1926.8275983799999</v>
      </c>
      <c r="D358" s="84">
        <v>1913.86941288</v>
      </c>
      <c r="E358" s="84">
        <v>241.72465668999999</v>
      </c>
      <c r="F358" s="84">
        <v>241.72465668999999</v>
      </c>
    </row>
    <row r="359" spans="1:6" ht="12.75" customHeight="1" x14ac:dyDescent="0.2">
      <c r="A359" s="83" t="s">
        <v>162</v>
      </c>
      <c r="B359" s="83">
        <v>9</v>
      </c>
      <c r="C359" s="84">
        <v>1928.5985203099999</v>
      </c>
      <c r="D359" s="84">
        <v>1918.5331820900001</v>
      </c>
      <c r="E359" s="84">
        <v>242.31369792999999</v>
      </c>
      <c r="F359" s="84">
        <v>242.31369792999999</v>
      </c>
    </row>
    <row r="360" spans="1:6" ht="12.75" customHeight="1" x14ac:dyDescent="0.2">
      <c r="A360" s="83" t="s">
        <v>162</v>
      </c>
      <c r="B360" s="83">
        <v>10</v>
      </c>
      <c r="C360" s="84">
        <v>1882.2129418100001</v>
      </c>
      <c r="D360" s="84">
        <v>1876.6016123700001</v>
      </c>
      <c r="E360" s="84">
        <v>237.01767604</v>
      </c>
      <c r="F360" s="84">
        <v>237.01767604</v>
      </c>
    </row>
    <row r="361" spans="1:6" ht="12.75" customHeight="1" x14ac:dyDescent="0.2">
      <c r="A361" s="83" t="s">
        <v>162</v>
      </c>
      <c r="B361" s="83">
        <v>11</v>
      </c>
      <c r="C361" s="84">
        <v>1870.8934208999999</v>
      </c>
      <c r="D361" s="84">
        <v>1865.76301775</v>
      </c>
      <c r="E361" s="84">
        <v>235.64874484000001</v>
      </c>
      <c r="F361" s="84">
        <v>235.64874484000001</v>
      </c>
    </row>
    <row r="362" spans="1:6" ht="12.75" customHeight="1" x14ac:dyDescent="0.2">
      <c r="A362" s="83" t="s">
        <v>162</v>
      </c>
      <c r="B362" s="83">
        <v>12</v>
      </c>
      <c r="C362" s="84">
        <v>1844.4971787699999</v>
      </c>
      <c r="D362" s="84">
        <v>1837.7573200899999</v>
      </c>
      <c r="E362" s="84">
        <v>232.11158205999999</v>
      </c>
      <c r="F362" s="84">
        <v>232.11158205999999</v>
      </c>
    </row>
    <row r="363" spans="1:6" ht="12.75" customHeight="1" x14ac:dyDescent="0.2">
      <c r="A363" s="83" t="s">
        <v>162</v>
      </c>
      <c r="B363" s="83">
        <v>13</v>
      </c>
      <c r="C363" s="84">
        <v>1889.2845596899999</v>
      </c>
      <c r="D363" s="84">
        <v>1872.4018197</v>
      </c>
      <c r="E363" s="84">
        <v>236.48723576</v>
      </c>
      <c r="F363" s="84">
        <v>236.48723576</v>
      </c>
    </row>
    <row r="364" spans="1:6" ht="12.75" customHeight="1" x14ac:dyDescent="0.2">
      <c r="A364" s="83" t="s">
        <v>162</v>
      </c>
      <c r="B364" s="83">
        <v>14</v>
      </c>
      <c r="C364" s="84">
        <v>1908.8726262800001</v>
      </c>
      <c r="D364" s="84">
        <v>1904.7005983399999</v>
      </c>
      <c r="E364" s="84">
        <v>240.56662127999999</v>
      </c>
      <c r="F364" s="84">
        <v>240.56662127999999</v>
      </c>
    </row>
    <row r="365" spans="1:6" ht="12.75" customHeight="1" x14ac:dyDescent="0.2">
      <c r="A365" s="83" t="s">
        <v>162</v>
      </c>
      <c r="B365" s="83">
        <v>15</v>
      </c>
      <c r="C365" s="84">
        <v>1915.5926266199999</v>
      </c>
      <c r="D365" s="84">
        <v>1911.23200511</v>
      </c>
      <c r="E365" s="84">
        <v>241.39154801999999</v>
      </c>
      <c r="F365" s="84">
        <v>241.39154801999999</v>
      </c>
    </row>
    <row r="366" spans="1:6" ht="12.75" customHeight="1" x14ac:dyDescent="0.2">
      <c r="A366" s="83" t="s">
        <v>162</v>
      </c>
      <c r="B366" s="83">
        <v>16</v>
      </c>
      <c r="C366" s="84">
        <v>1925.9615098199999</v>
      </c>
      <c r="D366" s="84">
        <v>1919.82065635</v>
      </c>
      <c r="E366" s="84">
        <v>242.47630791</v>
      </c>
      <c r="F366" s="84">
        <v>242.47630791</v>
      </c>
    </row>
    <row r="367" spans="1:6" ht="12.75" customHeight="1" x14ac:dyDescent="0.2">
      <c r="A367" s="83" t="s">
        <v>162</v>
      </c>
      <c r="B367" s="83">
        <v>17</v>
      </c>
      <c r="C367" s="84">
        <v>1917.9928357900001</v>
      </c>
      <c r="D367" s="84">
        <v>1907.96560585</v>
      </c>
      <c r="E367" s="84">
        <v>240.97899676</v>
      </c>
      <c r="F367" s="84">
        <v>240.97899676</v>
      </c>
    </row>
    <row r="368" spans="1:6" ht="12.75" customHeight="1" x14ac:dyDescent="0.2">
      <c r="A368" s="83" t="s">
        <v>162</v>
      </c>
      <c r="B368" s="83">
        <v>18</v>
      </c>
      <c r="C368" s="84">
        <v>1895.3614020699999</v>
      </c>
      <c r="D368" s="84">
        <v>1884.1459508200001</v>
      </c>
      <c r="E368" s="84">
        <v>237.97053761999999</v>
      </c>
      <c r="F368" s="84">
        <v>237.97053761999999</v>
      </c>
    </row>
    <row r="369" spans="1:6" ht="12.75" customHeight="1" x14ac:dyDescent="0.2">
      <c r="A369" s="83" t="s">
        <v>162</v>
      </c>
      <c r="B369" s="83">
        <v>19</v>
      </c>
      <c r="C369" s="84">
        <v>1871.6678242999999</v>
      </c>
      <c r="D369" s="84">
        <v>1866.49846482</v>
      </c>
      <c r="E369" s="84">
        <v>235.74163293999999</v>
      </c>
      <c r="F369" s="84">
        <v>235.74163293999999</v>
      </c>
    </row>
    <row r="370" spans="1:6" ht="12.75" customHeight="1" x14ac:dyDescent="0.2">
      <c r="A370" s="83" t="s">
        <v>162</v>
      </c>
      <c r="B370" s="83">
        <v>20</v>
      </c>
      <c r="C370" s="84">
        <v>1859.09377307</v>
      </c>
      <c r="D370" s="84">
        <v>1836.0753184299999</v>
      </c>
      <c r="E370" s="84">
        <v>231.89914266</v>
      </c>
      <c r="F370" s="84">
        <v>231.89914266</v>
      </c>
    </row>
    <row r="371" spans="1:6" ht="12.75" customHeight="1" x14ac:dyDescent="0.2">
      <c r="A371" s="83" t="s">
        <v>162</v>
      </c>
      <c r="B371" s="83">
        <v>21</v>
      </c>
      <c r="C371" s="84">
        <v>1880.0419962799999</v>
      </c>
      <c r="D371" s="84">
        <v>1855.9710703600001</v>
      </c>
      <c r="E371" s="84">
        <v>234.41200678999999</v>
      </c>
      <c r="F371" s="84">
        <v>234.41200678999999</v>
      </c>
    </row>
    <row r="372" spans="1:6" ht="12.75" customHeight="1" x14ac:dyDescent="0.2">
      <c r="A372" s="83" t="s">
        <v>162</v>
      </c>
      <c r="B372" s="83">
        <v>22</v>
      </c>
      <c r="C372" s="84">
        <v>1905.3311146599999</v>
      </c>
      <c r="D372" s="84">
        <v>1873.9714783300001</v>
      </c>
      <c r="E372" s="84">
        <v>236.68548605999999</v>
      </c>
      <c r="F372" s="84">
        <v>236.68548605999999</v>
      </c>
    </row>
    <row r="373" spans="1:6" ht="12.75" customHeight="1" x14ac:dyDescent="0.2">
      <c r="A373" s="83" t="s">
        <v>162</v>
      </c>
      <c r="B373" s="83">
        <v>23</v>
      </c>
      <c r="C373" s="84">
        <v>1934.1973078200001</v>
      </c>
      <c r="D373" s="84">
        <v>1915.1646881700001</v>
      </c>
      <c r="E373" s="84">
        <v>241.88825195999999</v>
      </c>
      <c r="F373" s="84">
        <v>241.88825195999999</v>
      </c>
    </row>
    <row r="374" spans="1:6" ht="12.75" customHeight="1" x14ac:dyDescent="0.2">
      <c r="A374" s="83" t="s">
        <v>162</v>
      </c>
      <c r="B374" s="83">
        <v>24</v>
      </c>
      <c r="C374" s="84">
        <v>1934.0748498200001</v>
      </c>
      <c r="D374" s="84">
        <v>1924.1657904799999</v>
      </c>
      <c r="E374" s="84">
        <v>243.02510505000001</v>
      </c>
      <c r="F374" s="84">
        <v>243.02510505000001</v>
      </c>
    </row>
    <row r="375" spans="1:6" ht="12.75" customHeight="1" x14ac:dyDescent="0.2">
      <c r="A375" s="83" t="s">
        <v>163</v>
      </c>
      <c r="B375" s="83">
        <v>1</v>
      </c>
      <c r="C375" s="84">
        <v>1967.8803186</v>
      </c>
      <c r="D375" s="84">
        <v>1950.54022298</v>
      </c>
      <c r="E375" s="84">
        <v>246.35623652999999</v>
      </c>
      <c r="F375" s="84">
        <v>246.35623652999999</v>
      </c>
    </row>
    <row r="376" spans="1:6" ht="12.75" customHeight="1" x14ac:dyDescent="0.2">
      <c r="A376" s="83" t="s">
        <v>163</v>
      </c>
      <c r="B376" s="83">
        <v>2</v>
      </c>
      <c r="C376" s="84">
        <v>2024.4732336</v>
      </c>
      <c r="D376" s="84">
        <v>2010.7433428500001</v>
      </c>
      <c r="E376" s="84">
        <v>253.95998336</v>
      </c>
      <c r="F376" s="84">
        <v>253.95998336</v>
      </c>
    </row>
    <row r="377" spans="1:6" ht="12.75" customHeight="1" x14ac:dyDescent="0.2">
      <c r="A377" s="83" t="s">
        <v>163</v>
      </c>
      <c r="B377" s="83">
        <v>3</v>
      </c>
      <c r="C377" s="84">
        <v>2060.21273453</v>
      </c>
      <c r="D377" s="84">
        <v>2045.47305407</v>
      </c>
      <c r="E377" s="84">
        <v>258.34639941</v>
      </c>
      <c r="F377" s="84">
        <v>258.34639941</v>
      </c>
    </row>
    <row r="378" spans="1:6" ht="12.75" customHeight="1" x14ac:dyDescent="0.2">
      <c r="A378" s="83" t="s">
        <v>163</v>
      </c>
      <c r="B378" s="83">
        <v>4</v>
      </c>
      <c r="C378" s="84">
        <v>2062.1132806000001</v>
      </c>
      <c r="D378" s="84">
        <v>2053.0493455400001</v>
      </c>
      <c r="E378" s="84">
        <v>259.30329669999998</v>
      </c>
      <c r="F378" s="84">
        <v>259.30329669999998</v>
      </c>
    </row>
    <row r="379" spans="1:6" ht="12.75" customHeight="1" x14ac:dyDescent="0.2">
      <c r="A379" s="83" t="s">
        <v>163</v>
      </c>
      <c r="B379" s="83">
        <v>5</v>
      </c>
      <c r="C379" s="84">
        <v>2060.4245200599998</v>
      </c>
      <c r="D379" s="84">
        <v>2054.2971661400002</v>
      </c>
      <c r="E379" s="84">
        <v>259.46089837</v>
      </c>
      <c r="F379" s="84">
        <v>259.46089837</v>
      </c>
    </row>
    <row r="380" spans="1:6" ht="12.75" customHeight="1" x14ac:dyDescent="0.2">
      <c r="A380" s="83" t="s">
        <v>163</v>
      </c>
      <c r="B380" s="83">
        <v>6</v>
      </c>
      <c r="C380" s="84">
        <v>2047.34767549</v>
      </c>
      <c r="D380" s="84">
        <v>2039.1035262600001</v>
      </c>
      <c r="E380" s="84">
        <v>257.54191823000002</v>
      </c>
      <c r="F380" s="84">
        <v>257.54191823000002</v>
      </c>
    </row>
    <row r="381" spans="1:6" ht="12.75" customHeight="1" x14ac:dyDescent="0.2">
      <c r="A381" s="83" t="s">
        <v>163</v>
      </c>
      <c r="B381" s="83">
        <v>7</v>
      </c>
      <c r="C381" s="84">
        <v>1971.0824845100001</v>
      </c>
      <c r="D381" s="84">
        <v>1964.6077814099999</v>
      </c>
      <c r="E381" s="84">
        <v>248.13299083999999</v>
      </c>
      <c r="F381" s="84">
        <v>248.13299083999999</v>
      </c>
    </row>
    <row r="382" spans="1:6" ht="12.75" customHeight="1" x14ac:dyDescent="0.2">
      <c r="A382" s="83" t="s">
        <v>163</v>
      </c>
      <c r="B382" s="83">
        <v>8</v>
      </c>
      <c r="C382" s="84">
        <v>1908.2010866099999</v>
      </c>
      <c r="D382" s="84">
        <v>1892.3416716500001</v>
      </c>
      <c r="E382" s="84">
        <v>239.00566979000001</v>
      </c>
      <c r="F382" s="84">
        <v>239.00566979000001</v>
      </c>
    </row>
    <row r="383" spans="1:6" ht="12.75" customHeight="1" x14ac:dyDescent="0.2">
      <c r="A383" s="83" t="s">
        <v>163</v>
      </c>
      <c r="B383" s="83">
        <v>9</v>
      </c>
      <c r="C383" s="84">
        <v>1911.2038270400001</v>
      </c>
      <c r="D383" s="84">
        <v>1893.8904589900001</v>
      </c>
      <c r="E383" s="84">
        <v>239.20128402</v>
      </c>
      <c r="F383" s="84">
        <v>239.20128402</v>
      </c>
    </row>
    <row r="384" spans="1:6" ht="12.75" customHeight="1" x14ac:dyDescent="0.2">
      <c r="A384" s="83" t="s">
        <v>163</v>
      </c>
      <c r="B384" s="83">
        <v>10</v>
      </c>
      <c r="C384" s="84">
        <v>1862.29262479</v>
      </c>
      <c r="D384" s="84">
        <v>1851.2638034399999</v>
      </c>
      <c r="E384" s="84">
        <v>233.81747171999999</v>
      </c>
      <c r="F384" s="84">
        <v>233.81747171999999</v>
      </c>
    </row>
    <row r="385" spans="1:6" ht="12.75" customHeight="1" x14ac:dyDescent="0.2">
      <c r="A385" s="83" t="s">
        <v>163</v>
      </c>
      <c r="B385" s="83">
        <v>11</v>
      </c>
      <c r="C385" s="84">
        <v>1847.4472914600001</v>
      </c>
      <c r="D385" s="84">
        <v>1839.4669910800001</v>
      </c>
      <c r="E385" s="84">
        <v>232.32751614</v>
      </c>
      <c r="F385" s="84">
        <v>232.32751614</v>
      </c>
    </row>
    <row r="386" spans="1:6" ht="12.75" customHeight="1" x14ac:dyDescent="0.2">
      <c r="A386" s="83" t="s">
        <v>163</v>
      </c>
      <c r="B386" s="83">
        <v>12</v>
      </c>
      <c r="C386" s="84">
        <v>1858.05924749</v>
      </c>
      <c r="D386" s="84">
        <v>1850.4299063799999</v>
      </c>
      <c r="E386" s="84">
        <v>233.71214924</v>
      </c>
      <c r="F386" s="84">
        <v>233.71214924</v>
      </c>
    </row>
    <row r="387" spans="1:6" ht="12.75" customHeight="1" x14ac:dyDescent="0.2">
      <c r="A387" s="83" t="s">
        <v>163</v>
      </c>
      <c r="B387" s="83">
        <v>13</v>
      </c>
      <c r="C387" s="84">
        <v>1901.5173739500001</v>
      </c>
      <c r="D387" s="84">
        <v>1885.63102114</v>
      </c>
      <c r="E387" s="84">
        <v>238.15810429000001</v>
      </c>
      <c r="F387" s="84">
        <v>238.15810429000001</v>
      </c>
    </row>
    <row r="388" spans="1:6" ht="12.75" customHeight="1" x14ac:dyDescent="0.2">
      <c r="A388" s="83" t="s">
        <v>163</v>
      </c>
      <c r="B388" s="83">
        <v>14</v>
      </c>
      <c r="C388" s="84">
        <v>1905.8682946700001</v>
      </c>
      <c r="D388" s="84">
        <v>1895.1080159600001</v>
      </c>
      <c r="E388" s="84">
        <v>239.35506333999999</v>
      </c>
      <c r="F388" s="84">
        <v>239.35506333999999</v>
      </c>
    </row>
    <row r="389" spans="1:6" ht="12.75" customHeight="1" x14ac:dyDescent="0.2">
      <c r="A389" s="83" t="s">
        <v>163</v>
      </c>
      <c r="B389" s="83">
        <v>15</v>
      </c>
      <c r="C389" s="84">
        <v>1907.65190229</v>
      </c>
      <c r="D389" s="84">
        <v>1899.7525391900001</v>
      </c>
      <c r="E389" s="84">
        <v>239.94167378</v>
      </c>
      <c r="F389" s="84">
        <v>239.94167378</v>
      </c>
    </row>
    <row r="390" spans="1:6" ht="12.75" customHeight="1" x14ac:dyDescent="0.2">
      <c r="A390" s="83" t="s">
        <v>163</v>
      </c>
      <c r="B390" s="83">
        <v>16</v>
      </c>
      <c r="C390" s="84">
        <v>1921.98491618</v>
      </c>
      <c r="D390" s="84">
        <v>1912.24573695</v>
      </c>
      <c r="E390" s="84">
        <v>241.51958392</v>
      </c>
      <c r="F390" s="84">
        <v>241.51958392</v>
      </c>
    </row>
    <row r="391" spans="1:6" ht="12.75" customHeight="1" x14ac:dyDescent="0.2">
      <c r="A391" s="83" t="s">
        <v>163</v>
      </c>
      <c r="B391" s="83">
        <v>17</v>
      </c>
      <c r="C391" s="84">
        <v>1914.40984149</v>
      </c>
      <c r="D391" s="84">
        <v>1906.0011343199999</v>
      </c>
      <c r="E391" s="84">
        <v>240.73088097999999</v>
      </c>
      <c r="F391" s="84">
        <v>240.73088097999999</v>
      </c>
    </row>
    <row r="392" spans="1:6" ht="12.75" customHeight="1" x14ac:dyDescent="0.2">
      <c r="A392" s="83" t="s">
        <v>163</v>
      </c>
      <c r="B392" s="83">
        <v>18</v>
      </c>
      <c r="C392" s="84">
        <v>1889.4036819800001</v>
      </c>
      <c r="D392" s="84">
        <v>1882.33426962</v>
      </c>
      <c r="E392" s="84">
        <v>237.74171949000001</v>
      </c>
      <c r="F392" s="84">
        <v>237.74171949000001</v>
      </c>
    </row>
    <row r="393" spans="1:6" ht="12.75" customHeight="1" x14ac:dyDescent="0.2">
      <c r="A393" s="83" t="s">
        <v>163</v>
      </c>
      <c r="B393" s="83">
        <v>19</v>
      </c>
      <c r="C393" s="84">
        <v>1866.36891395</v>
      </c>
      <c r="D393" s="84">
        <v>1857.13887432</v>
      </c>
      <c r="E393" s="84">
        <v>234.55950222999999</v>
      </c>
      <c r="F393" s="84">
        <v>234.55950222999999</v>
      </c>
    </row>
    <row r="394" spans="1:6" ht="12.75" customHeight="1" x14ac:dyDescent="0.2">
      <c r="A394" s="83" t="s">
        <v>163</v>
      </c>
      <c r="B394" s="83">
        <v>20</v>
      </c>
      <c r="C394" s="84">
        <v>1840.4439291799999</v>
      </c>
      <c r="D394" s="84">
        <v>1827.8385331699999</v>
      </c>
      <c r="E394" s="84">
        <v>230.85882398000001</v>
      </c>
      <c r="F394" s="84">
        <v>230.85882398000001</v>
      </c>
    </row>
    <row r="395" spans="1:6" ht="12.75" customHeight="1" x14ac:dyDescent="0.2">
      <c r="A395" s="83" t="s">
        <v>163</v>
      </c>
      <c r="B395" s="83">
        <v>21</v>
      </c>
      <c r="C395" s="84">
        <v>1835.3470904400001</v>
      </c>
      <c r="D395" s="84">
        <v>1828.10906559</v>
      </c>
      <c r="E395" s="84">
        <v>230.89299263999999</v>
      </c>
      <c r="F395" s="84">
        <v>230.89299263999999</v>
      </c>
    </row>
    <row r="396" spans="1:6" ht="12.75" customHeight="1" x14ac:dyDescent="0.2">
      <c r="A396" s="83" t="s">
        <v>163</v>
      </c>
      <c r="B396" s="83">
        <v>22</v>
      </c>
      <c r="C396" s="84">
        <v>1852.219276</v>
      </c>
      <c r="D396" s="84">
        <v>1842.5994921199999</v>
      </c>
      <c r="E396" s="84">
        <v>232.72315585000001</v>
      </c>
      <c r="F396" s="84">
        <v>232.72315585000001</v>
      </c>
    </row>
    <row r="397" spans="1:6" ht="12.75" customHeight="1" x14ac:dyDescent="0.2">
      <c r="A397" s="83" t="s">
        <v>163</v>
      </c>
      <c r="B397" s="83">
        <v>23</v>
      </c>
      <c r="C397" s="84">
        <v>1889.8685459400001</v>
      </c>
      <c r="D397" s="84">
        <v>1880.9405674</v>
      </c>
      <c r="E397" s="84">
        <v>237.56569275000001</v>
      </c>
      <c r="F397" s="84">
        <v>237.56569275000001</v>
      </c>
    </row>
    <row r="398" spans="1:6" ht="12.75" customHeight="1" x14ac:dyDescent="0.2">
      <c r="A398" s="83" t="s">
        <v>163</v>
      </c>
      <c r="B398" s="83">
        <v>24</v>
      </c>
      <c r="C398" s="84">
        <v>1910.0976452499999</v>
      </c>
      <c r="D398" s="84">
        <v>1903.4364659600001</v>
      </c>
      <c r="E398" s="84">
        <v>240.40695941000001</v>
      </c>
      <c r="F398" s="84">
        <v>240.40695941000001</v>
      </c>
    </row>
    <row r="399" spans="1:6" ht="12.75" customHeight="1" x14ac:dyDescent="0.2">
      <c r="A399" s="83" t="s">
        <v>164</v>
      </c>
      <c r="B399" s="83">
        <v>1</v>
      </c>
      <c r="C399" s="84">
        <v>1913.57120818</v>
      </c>
      <c r="D399" s="84">
        <v>1905.5242447600001</v>
      </c>
      <c r="E399" s="84">
        <v>240.67064909000001</v>
      </c>
      <c r="F399" s="84">
        <v>240.67064909000001</v>
      </c>
    </row>
    <row r="400" spans="1:6" ht="12.75" customHeight="1" x14ac:dyDescent="0.2">
      <c r="A400" s="83" t="s">
        <v>164</v>
      </c>
      <c r="B400" s="83">
        <v>2</v>
      </c>
      <c r="C400" s="84">
        <v>1975.3236556500001</v>
      </c>
      <c r="D400" s="84">
        <v>1970.72222575</v>
      </c>
      <c r="E400" s="84">
        <v>248.90525457999999</v>
      </c>
      <c r="F400" s="84">
        <v>248.90525457999999</v>
      </c>
    </row>
    <row r="401" spans="1:6" ht="12.75" customHeight="1" x14ac:dyDescent="0.2">
      <c r="A401" s="83" t="s">
        <v>164</v>
      </c>
      <c r="B401" s="83">
        <v>3</v>
      </c>
      <c r="C401" s="84">
        <v>2001.3219145200001</v>
      </c>
      <c r="D401" s="84">
        <v>1994.87422954</v>
      </c>
      <c r="E401" s="84">
        <v>251.95568989</v>
      </c>
      <c r="F401" s="84">
        <v>251.95568989</v>
      </c>
    </row>
    <row r="402" spans="1:6" ht="12.75" customHeight="1" x14ac:dyDescent="0.2">
      <c r="A402" s="83" t="s">
        <v>164</v>
      </c>
      <c r="B402" s="83">
        <v>4</v>
      </c>
      <c r="C402" s="84">
        <v>2020.8172824999999</v>
      </c>
      <c r="D402" s="84">
        <v>2014.6883049999999</v>
      </c>
      <c r="E402" s="84">
        <v>254.45823816000001</v>
      </c>
      <c r="F402" s="84">
        <v>254.45823816000001</v>
      </c>
    </row>
    <row r="403" spans="1:6" ht="12.75" customHeight="1" x14ac:dyDescent="0.2">
      <c r="A403" s="83" t="s">
        <v>164</v>
      </c>
      <c r="B403" s="83">
        <v>5</v>
      </c>
      <c r="C403" s="84">
        <v>2024.2664455900001</v>
      </c>
      <c r="D403" s="84">
        <v>2019.20982989</v>
      </c>
      <c r="E403" s="84">
        <v>255.02931372</v>
      </c>
      <c r="F403" s="84">
        <v>255.02931372</v>
      </c>
    </row>
    <row r="404" spans="1:6" ht="12.75" customHeight="1" x14ac:dyDescent="0.2">
      <c r="A404" s="83" t="s">
        <v>164</v>
      </c>
      <c r="B404" s="83">
        <v>6</v>
      </c>
      <c r="C404" s="84">
        <v>2004.3310577499999</v>
      </c>
      <c r="D404" s="84">
        <v>1998.05600153</v>
      </c>
      <c r="E404" s="84">
        <v>252.35755259000001</v>
      </c>
      <c r="F404" s="84">
        <v>252.35755259000001</v>
      </c>
    </row>
    <row r="405" spans="1:6" ht="12.75" customHeight="1" x14ac:dyDescent="0.2">
      <c r="A405" s="83" t="s">
        <v>164</v>
      </c>
      <c r="B405" s="83">
        <v>7</v>
      </c>
      <c r="C405" s="84">
        <v>1930.5850451700001</v>
      </c>
      <c r="D405" s="84">
        <v>1924.7331231600001</v>
      </c>
      <c r="E405" s="84">
        <v>243.09676003999999</v>
      </c>
      <c r="F405" s="84">
        <v>243.09676003999999</v>
      </c>
    </row>
    <row r="406" spans="1:6" ht="12.75" customHeight="1" x14ac:dyDescent="0.2">
      <c r="A406" s="83" t="s">
        <v>164</v>
      </c>
      <c r="B406" s="83">
        <v>8</v>
      </c>
      <c r="C406" s="84">
        <v>1900.07590983</v>
      </c>
      <c r="D406" s="84">
        <v>1894.28511815</v>
      </c>
      <c r="E406" s="84">
        <v>239.25113008</v>
      </c>
      <c r="F406" s="84">
        <v>239.25113008</v>
      </c>
    </row>
    <row r="407" spans="1:6" ht="12.75" customHeight="1" x14ac:dyDescent="0.2">
      <c r="A407" s="83" t="s">
        <v>164</v>
      </c>
      <c r="B407" s="83">
        <v>9</v>
      </c>
      <c r="C407" s="84">
        <v>1900.6908229999999</v>
      </c>
      <c r="D407" s="84">
        <v>1892.64736709</v>
      </c>
      <c r="E407" s="84">
        <v>239.04427960000001</v>
      </c>
      <c r="F407" s="84">
        <v>239.04427960000001</v>
      </c>
    </row>
    <row r="408" spans="1:6" ht="12.75" customHeight="1" x14ac:dyDescent="0.2">
      <c r="A408" s="83" t="s">
        <v>164</v>
      </c>
      <c r="B408" s="83">
        <v>10</v>
      </c>
      <c r="C408" s="84">
        <v>1880.00620684</v>
      </c>
      <c r="D408" s="84">
        <v>1875.69087977</v>
      </c>
      <c r="E408" s="84">
        <v>236.90264911</v>
      </c>
      <c r="F408" s="84">
        <v>236.90264911</v>
      </c>
    </row>
    <row r="409" spans="1:6" ht="12.75" customHeight="1" x14ac:dyDescent="0.2">
      <c r="A409" s="83" t="s">
        <v>164</v>
      </c>
      <c r="B409" s="83">
        <v>11</v>
      </c>
      <c r="C409" s="84">
        <v>1905.7590376799999</v>
      </c>
      <c r="D409" s="84">
        <v>1901.72075111</v>
      </c>
      <c r="E409" s="84">
        <v>240.19026198</v>
      </c>
      <c r="F409" s="84">
        <v>240.19026198</v>
      </c>
    </row>
    <row r="410" spans="1:6" ht="12.75" customHeight="1" x14ac:dyDescent="0.2">
      <c r="A410" s="83" t="s">
        <v>164</v>
      </c>
      <c r="B410" s="83">
        <v>12</v>
      </c>
      <c r="C410" s="84">
        <v>1936.31296127</v>
      </c>
      <c r="D410" s="84">
        <v>1932.18688219</v>
      </c>
      <c r="E410" s="84">
        <v>244.03818129999999</v>
      </c>
      <c r="F410" s="84">
        <v>244.03818129999999</v>
      </c>
    </row>
    <row r="411" spans="1:6" ht="12.75" customHeight="1" x14ac:dyDescent="0.2">
      <c r="A411" s="83" t="s">
        <v>164</v>
      </c>
      <c r="B411" s="83">
        <v>13</v>
      </c>
      <c r="C411" s="84">
        <v>1976.3583631399999</v>
      </c>
      <c r="D411" s="84">
        <v>1969.01190651</v>
      </c>
      <c r="E411" s="84">
        <v>248.68923863000001</v>
      </c>
      <c r="F411" s="84">
        <v>248.68923863000001</v>
      </c>
    </row>
    <row r="412" spans="1:6" ht="12.75" customHeight="1" x14ac:dyDescent="0.2">
      <c r="A412" s="83" t="s">
        <v>164</v>
      </c>
      <c r="B412" s="83">
        <v>14</v>
      </c>
      <c r="C412" s="84">
        <v>1985.43097616</v>
      </c>
      <c r="D412" s="84">
        <v>1980.2088833</v>
      </c>
      <c r="E412" s="84">
        <v>250.10343405</v>
      </c>
      <c r="F412" s="84">
        <v>250.10343405</v>
      </c>
    </row>
    <row r="413" spans="1:6" ht="12.75" customHeight="1" x14ac:dyDescent="0.2">
      <c r="A413" s="83" t="s">
        <v>164</v>
      </c>
      <c r="B413" s="83">
        <v>15</v>
      </c>
      <c r="C413" s="84">
        <v>1996.9019747100001</v>
      </c>
      <c r="D413" s="84">
        <v>1992.5799838999999</v>
      </c>
      <c r="E413" s="84">
        <v>251.66592313000001</v>
      </c>
      <c r="F413" s="84">
        <v>251.66592313000001</v>
      </c>
    </row>
    <row r="414" spans="1:6" ht="12.75" customHeight="1" x14ac:dyDescent="0.2">
      <c r="A414" s="83" t="s">
        <v>164</v>
      </c>
      <c r="B414" s="83">
        <v>16</v>
      </c>
      <c r="C414" s="84">
        <v>1999.2721372200001</v>
      </c>
      <c r="D414" s="84">
        <v>1992.23712611</v>
      </c>
      <c r="E414" s="84">
        <v>251.62261966</v>
      </c>
      <c r="F414" s="84">
        <v>251.62261966</v>
      </c>
    </row>
    <row r="415" spans="1:6" ht="12.75" customHeight="1" x14ac:dyDescent="0.2">
      <c r="A415" s="83" t="s">
        <v>164</v>
      </c>
      <c r="B415" s="83">
        <v>17</v>
      </c>
      <c r="C415" s="84">
        <v>2013.2365194900001</v>
      </c>
      <c r="D415" s="84">
        <v>2006.2255010900001</v>
      </c>
      <c r="E415" s="84">
        <v>253.38937297999999</v>
      </c>
      <c r="F415" s="84">
        <v>253.38937297999999</v>
      </c>
    </row>
    <row r="416" spans="1:6" ht="12.75" customHeight="1" x14ac:dyDescent="0.2">
      <c r="A416" s="83" t="s">
        <v>164</v>
      </c>
      <c r="B416" s="83">
        <v>18</v>
      </c>
      <c r="C416" s="84">
        <v>1994.83856556</v>
      </c>
      <c r="D416" s="84">
        <v>1987.0767167700001</v>
      </c>
      <c r="E416" s="84">
        <v>250.97085200999999</v>
      </c>
      <c r="F416" s="84">
        <v>250.97085200999999</v>
      </c>
    </row>
    <row r="417" spans="1:6" ht="12.75" customHeight="1" x14ac:dyDescent="0.2">
      <c r="A417" s="83" t="s">
        <v>164</v>
      </c>
      <c r="B417" s="83">
        <v>19</v>
      </c>
      <c r="C417" s="84">
        <v>1931.7957497</v>
      </c>
      <c r="D417" s="84">
        <v>1926.6467385599999</v>
      </c>
      <c r="E417" s="84">
        <v>243.33845262</v>
      </c>
      <c r="F417" s="84">
        <v>243.33845262</v>
      </c>
    </row>
    <row r="418" spans="1:6" ht="12.75" customHeight="1" x14ac:dyDescent="0.2">
      <c r="A418" s="83" t="s">
        <v>164</v>
      </c>
      <c r="B418" s="83">
        <v>20</v>
      </c>
      <c r="C418" s="84">
        <v>1895.59189939</v>
      </c>
      <c r="D418" s="84">
        <v>1888.11169675</v>
      </c>
      <c r="E418" s="84">
        <v>238.47141744000001</v>
      </c>
      <c r="F418" s="84">
        <v>238.47141744000001</v>
      </c>
    </row>
    <row r="419" spans="1:6" ht="12.75" customHeight="1" x14ac:dyDescent="0.2">
      <c r="A419" s="83" t="s">
        <v>164</v>
      </c>
      <c r="B419" s="83">
        <v>21</v>
      </c>
      <c r="C419" s="84">
        <v>1898.0206189999999</v>
      </c>
      <c r="D419" s="84">
        <v>1883.04291463</v>
      </c>
      <c r="E419" s="84">
        <v>237.83122245000001</v>
      </c>
      <c r="F419" s="84">
        <v>237.83122245000001</v>
      </c>
    </row>
    <row r="420" spans="1:6" ht="12.75" customHeight="1" x14ac:dyDescent="0.2">
      <c r="A420" s="83" t="s">
        <v>164</v>
      </c>
      <c r="B420" s="83">
        <v>22</v>
      </c>
      <c r="C420" s="84">
        <v>1922.9818336799999</v>
      </c>
      <c r="D420" s="84">
        <v>1907.1586232699999</v>
      </c>
      <c r="E420" s="84">
        <v>240.87707362</v>
      </c>
      <c r="F420" s="84">
        <v>240.87707362</v>
      </c>
    </row>
    <row r="421" spans="1:6" ht="12.75" customHeight="1" x14ac:dyDescent="0.2">
      <c r="A421" s="83" t="s">
        <v>164</v>
      </c>
      <c r="B421" s="83">
        <v>23</v>
      </c>
      <c r="C421" s="84">
        <v>1908.7813272000001</v>
      </c>
      <c r="D421" s="84">
        <v>1888.99494153</v>
      </c>
      <c r="E421" s="84">
        <v>238.58297261999999</v>
      </c>
      <c r="F421" s="84">
        <v>238.58297261999999</v>
      </c>
    </row>
    <row r="422" spans="1:6" ht="12.75" customHeight="1" x14ac:dyDescent="0.2">
      <c r="A422" s="83" t="s">
        <v>164</v>
      </c>
      <c r="B422" s="83">
        <v>24</v>
      </c>
      <c r="C422" s="84">
        <v>1946.24711981</v>
      </c>
      <c r="D422" s="84">
        <v>1913.5583385299999</v>
      </c>
      <c r="E422" s="84">
        <v>241.68536752</v>
      </c>
      <c r="F422" s="84">
        <v>241.68536752</v>
      </c>
    </row>
    <row r="423" spans="1:6" ht="12.75" customHeight="1" x14ac:dyDescent="0.2">
      <c r="A423" s="83" t="s">
        <v>165</v>
      </c>
      <c r="B423" s="83">
        <v>1</v>
      </c>
      <c r="C423" s="84">
        <v>1991.3751802700001</v>
      </c>
      <c r="D423" s="84">
        <v>1970.37221486</v>
      </c>
      <c r="E423" s="84">
        <v>248.86104767</v>
      </c>
      <c r="F423" s="84">
        <v>248.86104767</v>
      </c>
    </row>
    <row r="424" spans="1:6" ht="12.75" customHeight="1" x14ac:dyDescent="0.2">
      <c r="A424" s="83" t="s">
        <v>165</v>
      </c>
      <c r="B424" s="83">
        <v>2</v>
      </c>
      <c r="C424" s="84">
        <v>2045.3915450300001</v>
      </c>
      <c r="D424" s="84">
        <v>2024.4854136500001</v>
      </c>
      <c r="E424" s="84">
        <v>255.69562808000001</v>
      </c>
      <c r="F424" s="84">
        <v>255.69562808000001</v>
      </c>
    </row>
    <row r="425" spans="1:6" ht="12.75" customHeight="1" x14ac:dyDescent="0.2">
      <c r="A425" s="83" t="s">
        <v>165</v>
      </c>
      <c r="B425" s="83">
        <v>3</v>
      </c>
      <c r="C425" s="84">
        <v>2046.0070537700001</v>
      </c>
      <c r="D425" s="84">
        <v>2026.4783032</v>
      </c>
      <c r="E425" s="84">
        <v>255.94733310000001</v>
      </c>
      <c r="F425" s="84">
        <v>255.94733310000001</v>
      </c>
    </row>
    <row r="426" spans="1:6" ht="12.75" customHeight="1" x14ac:dyDescent="0.2">
      <c r="A426" s="83" t="s">
        <v>165</v>
      </c>
      <c r="B426" s="83">
        <v>4</v>
      </c>
      <c r="C426" s="84">
        <v>2035.97559669</v>
      </c>
      <c r="D426" s="84">
        <v>2019.9080999</v>
      </c>
      <c r="E426" s="84">
        <v>255.1175063</v>
      </c>
      <c r="F426" s="84">
        <v>255.1175063</v>
      </c>
    </row>
    <row r="427" spans="1:6" ht="12.75" customHeight="1" x14ac:dyDescent="0.2">
      <c r="A427" s="83" t="s">
        <v>165</v>
      </c>
      <c r="B427" s="83">
        <v>5</v>
      </c>
      <c r="C427" s="84">
        <v>2042.1262040700001</v>
      </c>
      <c r="D427" s="84">
        <v>2027.7915104199999</v>
      </c>
      <c r="E427" s="84">
        <v>256.11319320000001</v>
      </c>
      <c r="F427" s="84">
        <v>256.11319320000001</v>
      </c>
    </row>
    <row r="428" spans="1:6" ht="12.75" customHeight="1" x14ac:dyDescent="0.2">
      <c r="A428" s="83" t="s">
        <v>165</v>
      </c>
      <c r="B428" s="83">
        <v>6</v>
      </c>
      <c r="C428" s="84">
        <v>2027.6145058699999</v>
      </c>
      <c r="D428" s="84">
        <v>2013.6570434299999</v>
      </c>
      <c r="E428" s="84">
        <v>254.32798822999999</v>
      </c>
      <c r="F428" s="84">
        <v>254.32798822999999</v>
      </c>
    </row>
    <row r="429" spans="1:6" ht="12.75" customHeight="1" x14ac:dyDescent="0.2">
      <c r="A429" s="83" t="s">
        <v>165</v>
      </c>
      <c r="B429" s="83">
        <v>7</v>
      </c>
      <c r="C429" s="84">
        <v>1975.3820627099999</v>
      </c>
      <c r="D429" s="84">
        <v>1966.4303628600001</v>
      </c>
      <c r="E429" s="84">
        <v>248.36318567999999</v>
      </c>
      <c r="F429" s="84">
        <v>248.36318567999999</v>
      </c>
    </row>
    <row r="430" spans="1:6" ht="12.75" customHeight="1" x14ac:dyDescent="0.2">
      <c r="A430" s="83" t="s">
        <v>165</v>
      </c>
      <c r="B430" s="83">
        <v>8</v>
      </c>
      <c r="C430" s="84">
        <v>1906.23469129</v>
      </c>
      <c r="D430" s="84">
        <v>1886.1241938999999</v>
      </c>
      <c r="E430" s="84">
        <v>238.22039276999999</v>
      </c>
      <c r="F430" s="84">
        <v>238.22039276999999</v>
      </c>
    </row>
    <row r="431" spans="1:6" ht="12.75" customHeight="1" x14ac:dyDescent="0.2">
      <c r="A431" s="83" t="s">
        <v>165</v>
      </c>
      <c r="B431" s="83">
        <v>9</v>
      </c>
      <c r="C431" s="84">
        <v>1912.0466933600001</v>
      </c>
      <c r="D431" s="84">
        <v>1890.2065744399999</v>
      </c>
      <c r="E431" s="84">
        <v>238.73600372000001</v>
      </c>
      <c r="F431" s="84">
        <v>238.73600372000001</v>
      </c>
    </row>
    <row r="432" spans="1:6" ht="12.75" customHeight="1" x14ac:dyDescent="0.2">
      <c r="A432" s="83" t="s">
        <v>165</v>
      </c>
      <c r="B432" s="83">
        <v>10</v>
      </c>
      <c r="C432" s="84">
        <v>1898.7842076100001</v>
      </c>
      <c r="D432" s="84">
        <v>1881.2214497499999</v>
      </c>
      <c r="E432" s="84">
        <v>237.60116862999999</v>
      </c>
      <c r="F432" s="84">
        <v>237.60116862999999</v>
      </c>
    </row>
    <row r="433" spans="1:6" ht="12.75" customHeight="1" x14ac:dyDescent="0.2">
      <c r="A433" s="83" t="s">
        <v>165</v>
      </c>
      <c r="B433" s="83">
        <v>11</v>
      </c>
      <c r="C433" s="84">
        <v>1887.9480150100001</v>
      </c>
      <c r="D433" s="84">
        <v>1872.57276351</v>
      </c>
      <c r="E433" s="84">
        <v>236.50882622</v>
      </c>
      <c r="F433" s="84">
        <v>236.50882622</v>
      </c>
    </row>
    <row r="434" spans="1:6" ht="12.75" customHeight="1" x14ac:dyDescent="0.2">
      <c r="A434" s="83" t="s">
        <v>165</v>
      </c>
      <c r="B434" s="83">
        <v>12</v>
      </c>
      <c r="C434" s="84">
        <v>1903.4492671200001</v>
      </c>
      <c r="D434" s="84">
        <v>1885.08696768</v>
      </c>
      <c r="E434" s="84">
        <v>238.08938950000001</v>
      </c>
      <c r="F434" s="84">
        <v>238.08938950000001</v>
      </c>
    </row>
    <row r="435" spans="1:6" ht="12.75" customHeight="1" x14ac:dyDescent="0.2">
      <c r="A435" s="83" t="s">
        <v>165</v>
      </c>
      <c r="B435" s="83">
        <v>13</v>
      </c>
      <c r="C435" s="84">
        <v>1935.33212961</v>
      </c>
      <c r="D435" s="84">
        <v>1917.03692026</v>
      </c>
      <c r="E435" s="84">
        <v>242.12471775</v>
      </c>
      <c r="F435" s="84">
        <v>242.12471775</v>
      </c>
    </row>
    <row r="436" spans="1:6" ht="12.75" customHeight="1" x14ac:dyDescent="0.2">
      <c r="A436" s="83" t="s">
        <v>165</v>
      </c>
      <c r="B436" s="83">
        <v>14</v>
      </c>
      <c r="C436" s="84">
        <v>1957.59985183</v>
      </c>
      <c r="D436" s="84">
        <v>1938.2797510400001</v>
      </c>
      <c r="E436" s="84">
        <v>244.80772002</v>
      </c>
      <c r="F436" s="84">
        <v>244.80772002</v>
      </c>
    </row>
    <row r="437" spans="1:6" ht="12.75" customHeight="1" x14ac:dyDescent="0.2">
      <c r="A437" s="83" t="s">
        <v>165</v>
      </c>
      <c r="B437" s="83">
        <v>15</v>
      </c>
      <c r="C437" s="84">
        <v>1965.6756971899999</v>
      </c>
      <c r="D437" s="84">
        <v>1942.8468880400001</v>
      </c>
      <c r="E437" s="84">
        <v>245.38455647000001</v>
      </c>
      <c r="F437" s="84">
        <v>245.38455647000001</v>
      </c>
    </row>
    <row r="438" spans="1:6" ht="12.75" customHeight="1" x14ac:dyDescent="0.2">
      <c r="A438" s="83" t="s">
        <v>165</v>
      </c>
      <c r="B438" s="83">
        <v>16</v>
      </c>
      <c r="C438" s="84">
        <v>1976.37719857</v>
      </c>
      <c r="D438" s="84">
        <v>1953.3281509599999</v>
      </c>
      <c r="E438" s="84">
        <v>246.70835613</v>
      </c>
      <c r="F438" s="84">
        <v>246.70835613</v>
      </c>
    </row>
    <row r="439" spans="1:6" ht="12.75" customHeight="1" x14ac:dyDescent="0.2">
      <c r="A439" s="83" t="s">
        <v>165</v>
      </c>
      <c r="B439" s="83">
        <v>17</v>
      </c>
      <c r="C439" s="84">
        <v>1952.67876746</v>
      </c>
      <c r="D439" s="84">
        <v>1938.2067947400001</v>
      </c>
      <c r="E439" s="84">
        <v>244.79850553</v>
      </c>
      <c r="F439" s="84">
        <v>244.79850553</v>
      </c>
    </row>
    <row r="440" spans="1:6" ht="12.75" customHeight="1" x14ac:dyDescent="0.2">
      <c r="A440" s="83" t="s">
        <v>165</v>
      </c>
      <c r="B440" s="83">
        <v>18</v>
      </c>
      <c r="C440" s="84">
        <v>1933.3096493200001</v>
      </c>
      <c r="D440" s="84">
        <v>1917.0943860299999</v>
      </c>
      <c r="E440" s="84">
        <v>242.13197577</v>
      </c>
      <c r="F440" s="84">
        <v>242.13197577</v>
      </c>
    </row>
    <row r="441" spans="1:6" ht="12.75" customHeight="1" x14ac:dyDescent="0.2">
      <c r="A441" s="83" t="s">
        <v>165</v>
      </c>
      <c r="B441" s="83">
        <v>19</v>
      </c>
      <c r="C441" s="84">
        <v>1917.4556990900001</v>
      </c>
      <c r="D441" s="84">
        <v>1895.9645898399999</v>
      </c>
      <c r="E441" s="84">
        <v>239.46324994</v>
      </c>
      <c r="F441" s="84">
        <v>239.46324994</v>
      </c>
    </row>
    <row r="442" spans="1:6" ht="12.75" customHeight="1" x14ac:dyDescent="0.2">
      <c r="A442" s="83" t="s">
        <v>165</v>
      </c>
      <c r="B442" s="83">
        <v>20</v>
      </c>
      <c r="C442" s="84">
        <v>1895.3078737400001</v>
      </c>
      <c r="D442" s="84">
        <v>1872.91919637</v>
      </c>
      <c r="E442" s="84">
        <v>236.55258122999999</v>
      </c>
      <c r="F442" s="84">
        <v>236.55258122999999</v>
      </c>
    </row>
    <row r="443" spans="1:6" ht="12.75" customHeight="1" x14ac:dyDescent="0.2">
      <c r="A443" s="83" t="s">
        <v>165</v>
      </c>
      <c r="B443" s="83">
        <v>21</v>
      </c>
      <c r="C443" s="84">
        <v>1903.9273149999999</v>
      </c>
      <c r="D443" s="84">
        <v>1875.6551649200001</v>
      </c>
      <c r="E443" s="84">
        <v>236.89813827</v>
      </c>
      <c r="F443" s="84">
        <v>236.89813827</v>
      </c>
    </row>
    <row r="444" spans="1:6" ht="12.75" customHeight="1" x14ac:dyDescent="0.2">
      <c r="A444" s="83" t="s">
        <v>165</v>
      </c>
      <c r="B444" s="83">
        <v>22</v>
      </c>
      <c r="C444" s="84">
        <v>1899.48776462</v>
      </c>
      <c r="D444" s="84">
        <v>1878.8850474400001</v>
      </c>
      <c r="E444" s="84">
        <v>237.30607741</v>
      </c>
      <c r="F444" s="84">
        <v>237.30607741</v>
      </c>
    </row>
    <row r="445" spans="1:6" ht="12.75" customHeight="1" x14ac:dyDescent="0.2">
      <c r="A445" s="83" t="s">
        <v>165</v>
      </c>
      <c r="B445" s="83">
        <v>23</v>
      </c>
      <c r="C445" s="84">
        <v>1947.02627618</v>
      </c>
      <c r="D445" s="84">
        <v>1929.0878427299999</v>
      </c>
      <c r="E445" s="84">
        <v>243.64676784</v>
      </c>
      <c r="F445" s="84">
        <v>243.64676784</v>
      </c>
    </row>
    <row r="446" spans="1:6" ht="12.75" customHeight="1" x14ac:dyDescent="0.2">
      <c r="A446" s="83" t="s">
        <v>165</v>
      </c>
      <c r="B446" s="83">
        <v>24</v>
      </c>
      <c r="C446" s="84">
        <v>1985.5903893499999</v>
      </c>
      <c r="D446" s="84">
        <v>1968.38171597</v>
      </c>
      <c r="E446" s="84">
        <v>248.60964458999999</v>
      </c>
      <c r="F446" s="84">
        <v>248.60964458999999</v>
      </c>
    </row>
    <row r="447" spans="1:6" ht="12.75" customHeight="1" x14ac:dyDescent="0.2">
      <c r="A447" s="83" t="s">
        <v>166</v>
      </c>
      <c r="B447" s="83">
        <v>1</v>
      </c>
      <c r="C447" s="84">
        <v>1818.70068717</v>
      </c>
      <c r="D447" s="84">
        <v>1812.30453805</v>
      </c>
      <c r="E447" s="84">
        <v>228.89685646000001</v>
      </c>
      <c r="F447" s="84">
        <v>228.89685646000001</v>
      </c>
    </row>
    <row r="448" spans="1:6" ht="12.75" customHeight="1" x14ac:dyDescent="0.2">
      <c r="A448" s="83" t="s">
        <v>166</v>
      </c>
      <c r="B448" s="83">
        <v>2</v>
      </c>
      <c r="C448" s="84">
        <v>1868.9768471699999</v>
      </c>
      <c r="D448" s="84">
        <v>1864.26997388</v>
      </c>
      <c r="E448" s="84">
        <v>235.4601711</v>
      </c>
      <c r="F448" s="84">
        <v>235.4601711</v>
      </c>
    </row>
    <row r="449" spans="1:6" ht="12.75" customHeight="1" x14ac:dyDescent="0.2">
      <c r="A449" s="83" t="s">
        <v>166</v>
      </c>
      <c r="B449" s="83">
        <v>3</v>
      </c>
      <c r="C449" s="84">
        <v>1898.0820289200001</v>
      </c>
      <c r="D449" s="84">
        <v>1893.5289765800001</v>
      </c>
      <c r="E449" s="84">
        <v>239.15562822999999</v>
      </c>
      <c r="F449" s="84">
        <v>239.15562822999999</v>
      </c>
    </row>
    <row r="450" spans="1:6" ht="12.75" customHeight="1" x14ac:dyDescent="0.2">
      <c r="A450" s="83" t="s">
        <v>166</v>
      </c>
      <c r="B450" s="83">
        <v>4</v>
      </c>
      <c r="C450" s="84">
        <v>1901.30078039</v>
      </c>
      <c r="D450" s="84">
        <v>1895.6989091800001</v>
      </c>
      <c r="E450" s="84">
        <v>239.42969407000001</v>
      </c>
      <c r="F450" s="84">
        <v>239.42969407000001</v>
      </c>
    </row>
    <row r="451" spans="1:6" ht="12.75" customHeight="1" x14ac:dyDescent="0.2">
      <c r="A451" s="83" t="s">
        <v>166</v>
      </c>
      <c r="B451" s="83">
        <v>5</v>
      </c>
      <c r="C451" s="84">
        <v>1921.65235846</v>
      </c>
      <c r="D451" s="84">
        <v>1916.3898545699999</v>
      </c>
      <c r="E451" s="84">
        <v>242.04299236</v>
      </c>
      <c r="F451" s="84">
        <v>242.04299236</v>
      </c>
    </row>
    <row r="452" spans="1:6" ht="12.75" customHeight="1" x14ac:dyDescent="0.2">
      <c r="A452" s="83" t="s">
        <v>166</v>
      </c>
      <c r="B452" s="83">
        <v>6</v>
      </c>
      <c r="C452" s="84">
        <v>1899.05871589</v>
      </c>
      <c r="D452" s="84">
        <v>1893.37678276</v>
      </c>
      <c r="E452" s="84">
        <v>239.13640591999999</v>
      </c>
      <c r="F452" s="84">
        <v>239.13640591999999</v>
      </c>
    </row>
    <row r="453" spans="1:6" ht="12.75" customHeight="1" x14ac:dyDescent="0.2">
      <c r="A453" s="83" t="s">
        <v>166</v>
      </c>
      <c r="B453" s="83">
        <v>7</v>
      </c>
      <c r="C453" s="84">
        <v>1897.02775963</v>
      </c>
      <c r="D453" s="84">
        <v>1890.1491346600001</v>
      </c>
      <c r="E453" s="84">
        <v>238.72874899000001</v>
      </c>
      <c r="F453" s="84">
        <v>238.72874899000001</v>
      </c>
    </row>
    <row r="454" spans="1:6" ht="12.75" customHeight="1" x14ac:dyDescent="0.2">
      <c r="A454" s="83" t="s">
        <v>166</v>
      </c>
      <c r="B454" s="83">
        <v>8</v>
      </c>
      <c r="C454" s="84">
        <v>1877.4589832900001</v>
      </c>
      <c r="D454" s="84">
        <v>1871.1162412199999</v>
      </c>
      <c r="E454" s="84">
        <v>236.32486521000001</v>
      </c>
      <c r="F454" s="84">
        <v>236.32486521000001</v>
      </c>
    </row>
    <row r="455" spans="1:6" ht="12.75" customHeight="1" x14ac:dyDescent="0.2">
      <c r="A455" s="83" t="s">
        <v>166</v>
      </c>
      <c r="B455" s="83">
        <v>9</v>
      </c>
      <c r="C455" s="84">
        <v>1827.53177233</v>
      </c>
      <c r="D455" s="84">
        <v>1824.5569940800001</v>
      </c>
      <c r="E455" s="84">
        <v>230.44436053999999</v>
      </c>
      <c r="F455" s="84">
        <v>230.44436053999999</v>
      </c>
    </row>
    <row r="456" spans="1:6" ht="12.75" customHeight="1" x14ac:dyDescent="0.2">
      <c r="A456" s="83" t="s">
        <v>166</v>
      </c>
      <c r="B456" s="83">
        <v>10</v>
      </c>
      <c r="C456" s="84">
        <v>1760.32085697</v>
      </c>
      <c r="D456" s="84">
        <v>1755.87912192</v>
      </c>
      <c r="E456" s="84">
        <v>221.77023943</v>
      </c>
      <c r="F456" s="84">
        <v>221.77023943</v>
      </c>
    </row>
    <row r="457" spans="1:6" ht="12.75" customHeight="1" x14ac:dyDescent="0.2">
      <c r="A457" s="83" t="s">
        <v>166</v>
      </c>
      <c r="B457" s="83">
        <v>11</v>
      </c>
      <c r="C457" s="84">
        <v>1710.49835611</v>
      </c>
      <c r="D457" s="84">
        <v>1705.92322792</v>
      </c>
      <c r="E457" s="84">
        <v>215.46073301999999</v>
      </c>
      <c r="F457" s="84">
        <v>215.46073301999999</v>
      </c>
    </row>
    <row r="458" spans="1:6" ht="12.75" customHeight="1" x14ac:dyDescent="0.2">
      <c r="A458" s="83" t="s">
        <v>166</v>
      </c>
      <c r="B458" s="83">
        <v>12</v>
      </c>
      <c r="C458" s="84">
        <v>1697.2660841700001</v>
      </c>
      <c r="D458" s="84">
        <v>1692.58337422</v>
      </c>
      <c r="E458" s="84">
        <v>213.77588893999999</v>
      </c>
      <c r="F458" s="84">
        <v>213.77588893999999</v>
      </c>
    </row>
    <row r="459" spans="1:6" ht="12.75" customHeight="1" x14ac:dyDescent="0.2">
      <c r="A459" s="83" t="s">
        <v>166</v>
      </c>
      <c r="B459" s="83">
        <v>13</v>
      </c>
      <c r="C459" s="84">
        <v>1735.74344081</v>
      </c>
      <c r="D459" s="84">
        <v>1728.0829588700001</v>
      </c>
      <c r="E459" s="84">
        <v>218.2595412</v>
      </c>
      <c r="F459" s="84">
        <v>218.2595412</v>
      </c>
    </row>
    <row r="460" spans="1:6" ht="12.75" customHeight="1" x14ac:dyDescent="0.2">
      <c r="A460" s="83" t="s">
        <v>166</v>
      </c>
      <c r="B460" s="83">
        <v>14</v>
      </c>
      <c r="C460" s="84">
        <v>1705.51984971</v>
      </c>
      <c r="D460" s="84">
        <v>1700.59371341</v>
      </c>
      <c r="E460" s="84">
        <v>214.78760713</v>
      </c>
      <c r="F460" s="84">
        <v>214.78760713</v>
      </c>
    </row>
    <row r="461" spans="1:6" ht="12.75" customHeight="1" x14ac:dyDescent="0.2">
      <c r="A461" s="83" t="s">
        <v>166</v>
      </c>
      <c r="B461" s="83">
        <v>15</v>
      </c>
      <c r="C461" s="84">
        <v>1726.92427656</v>
      </c>
      <c r="D461" s="84">
        <v>1718.9716627099999</v>
      </c>
      <c r="E461" s="84">
        <v>217.10877045000001</v>
      </c>
      <c r="F461" s="84">
        <v>217.10877045000001</v>
      </c>
    </row>
    <row r="462" spans="1:6" ht="12.75" customHeight="1" x14ac:dyDescent="0.2">
      <c r="A462" s="83" t="s">
        <v>166</v>
      </c>
      <c r="B462" s="83">
        <v>16</v>
      </c>
      <c r="C462" s="84">
        <v>1739.1112515899999</v>
      </c>
      <c r="D462" s="84">
        <v>1726.7498953100001</v>
      </c>
      <c r="E462" s="84">
        <v>218.09117320999999</v>
      </c>
      <c r="F462" s="84">
        <v>218.09117320999999</v>
      </c>
    </row>
    <row r="463" spans="1:6" ht="12.75" customHeight="1" x14ac:dyDescent="0.2">
      <c r="A463" s="83" t="s">
        <v>166</v>
      </c>
      <c r="B463" s="83">
        <v>17</v>
      </c>
      <c r="C463" s="84">
        <v>1796.3625806099999</v>
      </c>
      <c r="D463" s="84">
        <v>1780.0121602900001</v>
      </c>
      <c r="E463" s="84">
        <v>224.81827937</v>
      </c>
      <c r="F463" s="84">
        <v>224.81827937</v>
      </c>
    </row>
    <row r="464" spans="1:6" ht="12.75" customHeight="1" x14ac:dyDescent="0.2">
      <c r="A464" s="83" t="s">
        <v>166</v>
      </c>
      <c r="B464" s="83">
        <v>18</v>
      </c>
      <c r="C464" s="84">
        <v>1748.6207892100001</v>
      </c>
      <c r="D464" s="84">
        <v>1741.43403982</v>
      </c>
      <c r="E464" s="84">
        <v>219.94580329999999</v>
      </c>
      <c r="F464" s="84">
        <v>219.94580329999999</v>
      </c>
    </row>
    <row r="465" spans="1:6" ht="12.75" customHeight="1" x14ac:dyDescent="0.2">
      <c r="A465" s="83" t="s">
        <v>166</v>
      </c>
      <c r="B465" s="83">
        <v>19</v>
      </c>
      <c r="C465" s="84">
        <v>1741.89858938</v>
      </c>
      <c r="D465" s="84">
        <v>1731.6780489099999</v>
      </c>
      <c r="E465" s="84">
        <v>218.71360661</v>
      </c>
      <c r="F465" s="84">
        <v>218.71360661</v>
      </c>
    </row>
    <row r="466" spans="1:6" ht="12.75" customHeight="1" x14ac:dyDescent="0.2">
      <c r="A466" s="83" t="s">
        <v>166</v>
      </c>
      <c r="B466" s="83">
        <v>20</v>
      </c>
      <c r="C466" s="84">
        <v>1728.53384987</v>
      </c>
      <c r="D466" s="84">
        <v>1720.05961131</v>
      </c>
      <c r="E466" s="84">
        <v>217.24618003</v>
      </c>
      <c r="F466" s="84">
        <v>217.24618003</v>
      </c>
    </row>
    <row r="467" spans="1:6" ht="12.75" customHeight="1" x14ac:dyDescent="0.2">
      <c r="A467" s="83" t="s">
        <v>166</v>
      </c>
      <c r="B467" s="83">
        <v>21</v>
      </c>
      <c r="C467" s="84">
        <v>1699.0929622000001</v>
      </c>
      <c r="D467" s="84">
        <v>1686.50610689</v>
      </c>
      <c r="E467" s="84">
        <v>213.00832070999999</v>
      </c>
      <c r="F467" s="84">
        <v>213.00832070999999</v>
      </c>
    </row>
    <row r="468" spans="1:6" ht="12.75" customHeight="1" x14ac:dyDescent="0.2">
      <c r="A468" s="83" t="s">
        <v>166</v>
      </c>
      <c r="B468" s="83">
        <v>22</v>
      </c>
      <c r="C468" s="84">
        <v>1714.2821385300001</v>
      </c>
      <c r="D468" s="84">
        <v>1699.9293435</v>
      </c>
      <c r="E468" s="84">
        <v>214.70369618000001</v>
      </c>
      <c r="F468" s="84">
        <v>214.70369618000001</v>
      </c>
    </row>
    <row r="469" spans="1:6" ht="12.75" customHeight="1" x14ac:dyDescent="0.2">
      <c r="A469" s="83" t="s">
        <v>166</v>
      </c>
      <c r="B469" s="83">
        <v>23</v>
      </c>
      <c r="C469" s="84">
        <v>1740.3164255199999</v>
      </c>
      <c r="D469" s="84">
        <v>1739.7198753800001</v>
      </c>
      <c r="E469" s="84">
        <v>219.72930169</v>
      </c>
      <c r="F469" s="84">
        <v>219.72930169</v>
      </c>
    </row>
    <row r="470" spans="1:6" ht="12.75" customHeight="1" x14ac:dyDescent="0.2">
      <c r="A470" s="83" t="s">
        <v>166</v>
      </c>
      <c r="B470" s="83">
        <v>24</v>
      </c>
      <c r="C470" s="84">
        <v>1776.48909837</v>
      </c>
      <c r="D470" s="84">
        <v>1766.26450991</v>
      </c>
      <c r="E470" s="84">
        <v>223.08192994000001</v>
      </c>
      <c r="F470" s="84">
        <v>223.08192994000001</v>
      </c>
    </row>
    <row r="471" spans="1:6" ht="12.75" customHeight="1" x14ac:dyDescent="0.2">
      <c r="A471" s="83" t="s">
        <v>167</v>
      </c>
      <c r="B471" s="83">
        <v>1</v>
      </c>
      <c r="C471" s="84">
        <v>1817.8619483499999</v>
      </c>
      <c r="D471" s="84">
        <v>1809.7555125700001</v>
      </c>
      <c r="E471" s="84">
        <v>228.57491060999999</v>
      </c>
      <c r="F471" s="84">
        <v>228.57491060999999</v>
      </c>
    </row>
    <row r="472" spans="1:6" ht="12.75" customHeight="1" x14ac:dyDescent="0.2">
      <c r="A472" s="83" t="s">
        <v>167</v>
      </c>
      <c r="B472" s="83">
        <v>2</v>
      </c>
      <c r="C472" s="84">
        <v>1853.37647148</v>
      </c>
      <c r="D472" s="84">
        <v>1843.2032311800001</v>
      </c>
      <c r="E472" s="84">
        <v>232.79940902000001</v>
      </c>
      <c r="F472" s="84">
        <v>232.79940902000001</v>
      </c>
    </row>
    <row r="473" spans="1:6" ht="12.75" customHeight="1" x14ac:dyDescent="0.2">
      <c r="A473" s="83" t="s">
        <v>167</v>
      </c>
      <c r="B473" s="83">
        <v>3</v>
      </c>
      <c r="C473" s="84">
        <v>1921.8904316999999</v>
      </c>
      <c r="D473" s="84">
        <v>1911.81773679</v>
      </c>
      <c r="E473" s="84">
        <v>241.46552684</v>
      </c>
      <c r="F473" s="84">
        <v>241.46552684</v>
      </c>
    </row>
    <row r="474" spans="1:6" ht="12.75" customHeight="1" x14ac:dyDescent="0.2">
      <c r="A474" s="83" t="s">
        <v>167</v>
      </c>
      <c r="B474" s="83">
        <v>4</v>
      </c>
      <c r="C474" s="84">
        <v>1927.3212391699999</v>
      </c>
      <c r="D474" s="84">
        <v>1912.1611014099999</v>
      </c>
      <c r="E474" s="84">
        <v>241.50889432</v>
      </c>
      <c r="F474" s="84">
        <v>241.50889432</v>
      </c>
    </row>
    <row r="475" spans="1:6" ht="12.75" customHeight="1" x14ac:dyDescent="0.2">
      <c r="A475" s="83" t="s">
        <v>167</v>
      </c>
      <c r="B475" s="83">
        <v>5</v>
      </c>
      <c r="C475" s="84">
        <v>1931.56577752</v>
      </c>
      <c r="D475" s="84">
        <v>1914.1444659599999</v>
      </c>
      <c r="E475" s="84">
        <v>241.75939632000001</v>
      </c>
      <c r="F475" s="84">
        <v>241.75939632000001</v>
      </c>
    </row>
    <row r="476" spans="1:6" ht="12.75" customHeight="1" x14ac:dyDescent="0.2">
      <c r="A476" s="83" t="s">
        <v>167</v>
      </c>
      <c r="B476" s="83">
        <v>6</v>
      </c>
      <c r="C476" s="84">
        <v>1933.37022415</v>
      </c>
      <c r="D476" s="84">
        <v>1909.1229996100001</v>
      </c>
      <c r="E476" s="84">
        <v>241.12517738</v>
      </c>
      <c r="F476" s="84">
        <v>241.12517738</v>
      </c>
    </row>
    <row r="477" spans="1:6" ht="12.75" customHeight="1" x14ac:dyDescent="0.2">
      <c r="A477" s="83" t="s">
        <v>167</v>
      </c>
      <c r="B477" s="83">
        <v>7</v>
      </c>
      <c r="C477" s="84">
        <v>1916.3006985699999</v>
      </c>
      <c r="D477" s="84">
        <v>1897.61839087</v>
      </c>
      <c r="E477" s="84">
        <v>239.67212756000001</v>
      </c>
      <c r="F477" s="84">
        <v>239.67212756000001</v>
      </c>
    </row>
    <row r="478" spans="1:6" ht="12.75" customHeight="1" x14ac:dyDescent="0.2">
      <c r="A478" s="83" t="s">
        <v>167</v>
      </c>
      <c r="B478" s="83">
        <v>8</v>
      </c>
      <c r="C478" s="84">
        <v>1856.7814894200001</v>
      </c>
      <c r="D478" s="84">
        <v>1850.4075985500001</v>
      </c>
      <c r="E478" s="84">
        <v>233.70933173</v>
      </c>
      <c r="F478" s="84">
        <v>233.70933173</v>
      </c>
    </row>
    <row r="479" spans="1:6" ht="12.75" customHeight="1" x14ac:dyDescent="0.2">
      <c r="A479" s="83" t="s">
        <v>167</v>
      </c>
      <c r="B479" s="83">
        <v>9</v>
      </c>
      <c r="C479" s="84">
        <v>1845.0010017899999</v>
      </c>
      <c r="D479" s="84">
        <v>1841.91153291</v>
      </c>
      <c r="E479" s="84">
        <v>232.63626554000001</v>
      </c>
      <c r="F479" s="84">
        <v>232.63626554000001</v>
      </c>
    </row>
    <row r="480" spans="1:6" ht="12.75" customHeight="1" x14ac:dyDescent="0.2">
      <c r="A480" s="83" t="s">
        <v>167</v>
      </c>
      <c r="B480" s="83">
        <v>10</v>
      </c>
      <c r="C480" s="84">
        <v>1778.7223434</v>
      </c>
      <c r="D480" s="84">
        <v>1773.5029603200001</v>
      </c>
      <c r="E480" s="84">
        <v>223.99615738</v>
      </c>
      <c r="F480" s="84">
        <v>223.99615738</v>
      </c>
    </row>
    <row r="481" spans="1:6" ht="12.75" customHeight="1" x14ac:dyDescent="0.2">
      <c r="A481" s="83" t="s">
        <v>167</v>
      </c>
      <c r="B481" s="83">
        <v>11</v>
      </c>
      <c r="C481" s="84">
        <v>1744.5330846300001</v>
      </c>
      <c r="D481" s="84">
        <v>1740.07661418</v>
      </c>
      <c r="E481" s="84">
        <v>219.77435835</v>
      </c>
      <c r="F481" s="84">
        <v>219.77435835</v>
      </c>
    </row>
    <row r="482" spans="1:6" ht="12.75" customHeight="1" x14ac:dyDescent="0.2">
      <c r="A482" s="83" t="s">
        <v>167</v>
      </c>
      <c r="B482" s="83">
        <v>12</v>
      </c>
      <c r="C482" s="84">
        <v>1741.95469914</v>
      </c>
      <c r="D482" s="84">
        <v>1734.82911893</v>
      </c>
      <c r="E482" s="84">
        <v>219.11159161</v>
      </c>
      <c r="F482" s="84">
        <v>219.11159161</v>
      </c>
    </row>
    <row r="483" spans="1:6" ht="12.75" customHeight="1" x14ac:dyDescent="0.2">
      <c r="A483" s="83" t="s">
        <v>167</v>
      </c>
      <c r="B483" s="83">
        <v>13</v>
      </c>
      <c r="C483" s="84">
        <v>1766.1487546599999</v>
      </c>
      <c r="D483" s="84">
        <v>1756.8938338099999</v>
      </c>
      <c r="E483" s="84">
        <v>221.89839911000001</v>
      </c>
      <c r="F483" s="84">
        <v>221.89839911000001</v>
      </c>
    </row>
    <row r="484" spans="1:6" ht="12.75" customHeight="1" x14ac:dyDescent="0.2">
      <c r="A484" s="83" t="s">
        <v>167</v>
      </c>
      <c r="B484" s="83">
        <v>14</v>
      </c>
      <c r="C484" s="84">
        <v>1787.5053099899999</v>
      </c>
      <c r="D484" s="84">
        <v>1778.1131802299999</v>
      </c>
      <c r="E484" s="84">
        <v>224.57843527</v>
      </c>
      <c r="F484" s="84">
        <v>224.57843527</v>
      </c>
    </row>
    <row r="485" spans="1:6" ht="12.75" customHeight="1" x14ac:dyDescent="0.2">
      <c r="A485" s="83" t="s">
        <v>167</v>
      </c>
      <c r="B485" s="83">
        <v>15</v>
      </c>
      <c r="C485" s="84">
        <v>1795.30476017</v>
      </c>
      <c r="D485" s="84">
        <v>1781.57542717</v>
      </c>
      <c r="E485" s="84">
        <v>225.01572239000001</v>
      </c>
      <c r="F485" s="84">
        <v>225.01572239000001</v>
      </c>
    </row>
    <row r="486" spans="1:6" ht="12.75" customHeight="1" x14ac:dyDescent="0.2">
      <c r="A486" s="83" t="s">
        <v>167</v>
      </c>
      <c r="B486" s="83">
        <v>16</v>
      </c>
      <c r="C486" s="84">
        <v>1802.6636444400001</v>
      </c>
      <c r="D486" s="84">
        <v>1786.03837372</v>
      </c>
      <c r="E486" s="84">
        <v>225.57939941999999</v>
      </c>
      <c r="F486" s="84">
        <v>225.57939941999999</v>
      </c>
    </row>
    <row r="487" spans="1:6" ht="12.75" customHeight="1" x14ac:dyDescent="0.2">
      <c r="A487" s="83" t="s">
        <v>167</v>
      </c>
      <c r="B487" s="83">
        <v>17</v>
      </c>
      <c r="C487" s="84">
        <v>1808.0840526899999</v>
      </c>
      <c r="D487" s="84">
        <v>1791.40030355</v>
      </c>
      <c r="E487" s="84">
        <v>226.25661941999999</v>
      </c>
      <c r="F487" s="84">
        <v>226.25661941999999</v>
      </c>
    </row>
    <row r="488" spans="1:6" ht="12.75" customHeight="1" x14ac:dyDescent="0.2">
      <c r="A488" s="83" t="s">
        <v>167</v>
      </c>
      <c r="B488" s="83">
        <v>18</v>
      </c>
      <c r="C488" s="84">
        <v>1788.0424948100001</v>
      </c>
      <c r="D488" s="84">
        <v>1771.48057939</v>
      </c>
      <c r="E488" s="84">
        <v>223.74072756000001</v>
      </c>
      <c r="F488" s="84">
        <v>223.74072756000001</v>
      </c>
    </row>
    <row r="489" spans="1:6" ht="12.75" customHeight="1" x14ac:dyDescent="0.2">
      <c r="A489" s="83" t="s">
        <v>167</v>
      </c>
      <c r="B489" s="83">
        <v>19</v>
      </c>
      <c r="C489" s="84">
        <v>1775.6324860899999</v>
      </c>
      <c r="D489" s="84">
        <v>1758.134544</v>
      </c>
      <c r="E489" s="84">
        <v>222.05510272000001</v>
      </c>
      <c r="F489" s="84">
        <v>222.05510272000001</v>
      </c>
    </row>
    <row r="490" spans="1:6" ht="12.75" customHeight="1" x14ac:dyDescent="0.2">
      <c r="A490" s="83" t="s">
        <v>167</v>
      </c>
      <c r="B490" s="83">
        <v>20</v>
      </c>
      <c r="C490" s="84">
        <v>1735.0099318499999</v>
      </c>
      <c r="D490" s="84">
        <v>1725.89750622</v>
      </c>
      <c r="E490" s="84">
        <v>217.98351516</v>
      </c>
      <c r="F490" s="84">
        <v>217.98351516</v>
      </c>
    </row>
    <row r="491" spans="1:6" ht="12.75" customHeight="1" x14ac:dyDescent="0.2">
      <c r="A491" s="83" t="s">
        <v>167</v>
      </c>
      <c r="B491" s="83">
        <v>21</v>
      </c>
      <c r="C491" s="84">
        <v>1724.5721391699999</v>
      </c>
      <c r="D491" s="84">
        <v>1712.34579953</v>
      </c>
      <c r="E491" s="84">
        <v>216.27191371999999</v>
      </c>
      <c r="F491" s="84">
        <v>216.27191371999999</v>
      </c>
    </row>
    <row r="492" spans="1:6" ht="12.75" customHeight="1" x14ac:dyDescent="0.2">
      <c r="A492" s="83" t="s">
        <v>167</v>
      </c>
      <c r="B492" s="83">
        <v>22</v>
      </c>
      <c r="C492" s="84">
        <v>1726.5745185200001</v>
      </c>
      <c r="D492" s="84">
        <v>1718.19865005</v>
      </c>
      <c r="E492" s="84">
        <v>217.01113776</v>
      </c>
      <c r="F492" s="84">
        <v>217.01113776</v>
      </c>
    </row>
    <row r="493" spans="1:6" ht="12.75" customHeight="1" x14ac:dyDescent="0.2">
      <c r="A493" s="83" t="s">
        <v>167</v>
      </c>
      <c r="B493" s="83">
        <v>23</v>
      </c>
      <c r="C493" s="84">
        <v>1772.03016987</v>
      </c>
      <c r="D493" s="84">
        <v>1762.46702749</v>
      </c>
      <c r="E493" s="84">
        <v>222.60230206</v>
      </c>
      <c r="F493" s="84">
        <v>222.60230206</v>
      </c>
    </row>
    <row r="494" spans="1:6" ht="12.75" customHeight="1" x14ac:dyDescent="0.2">
      <c r="A494" s="83" t="s">
        <v>167</v>
      </c>
      <c r="B494" s="83">
        <v>24</v>
      </c>
      <c r="C494" s="84">
        <v>1824.7873825700001</v>
      </c>
      <c r="D494" s="84">
        <v>1816.36147949</v>
      </c>
      <c r="E494" s="84">
        <v>229.40925440999999</v>
      </c>
      <c r="F494" s="84">
        <v>229.40925440999999</v>
      </c>
    </row>
    <row r="495" spans="1:6" ht="12.75" customHeight="1" x14ac:dyDescent="0.2">
      <c r="A495" s="83" t="s">
        <v>168</v>
      </c>
      <c r="B495" s="83">
        <v>1</v>
      </c>
      <c r="C495" s="84">
        <v>1828.31124621</v>
      </c>
      <c r="D495" s="84">
        <v>1819.0668295200001</v>
      </c>
      <c r="E495" s="84">
        <v>229.75094429000001</v>
      </c>
      <c r="F495" s="84">
        <v>229.75094429000001</v>
      </c>
    </row>
    <row r="496" spans="1:6" ht="12.75" customHeight="1" x14ac:dyDescent="0.2">
      <c r="A496" s="83" t="s">
        <v>168</v>
      </c>
      <c r="B496" s="83">
        <v>2</v>
      </c>
      <c r="C496" s="84">
        <v>1877.42053977</v>
      </c>
      <c r="D496" s="84">
        <v>1867.2173667300001</v>
      </c>
      <c r="E496" s="84">
        <v>235.83243135999999</v>
      </c>
      <c r="F496" s="84">
        <v>235.83243135999999</v>
      </c>
    </row>
    <row r="497" spans="1:6" ht="12.75" customHeight="1" x14ac:dyDescent="0.2">
      <c r="A497" s="83" t="s">
        <v>168</v>
      </c>
      <c r="B497" s="83">
        <v>3</v>
      </c>
      <c r="C497" s="84">
        <v>1889.2891380399999</v>
      </c>
      <c r="D497" s="84">
        <v>1887.88982235</v>
      </c>
      <c r="E497" s="84">
        <v>238.44339436000001</v>
      </c>
      <c r="F497" s="84">
        <v>238.44339436000001</v>
      </c>
    </row>
    <row r="498" spans="1:6" ht="12.75" customHeight="1" x14ac:dyDescent="0.2">
      <c r="A498" s="83" t="s">
        <v>168</v>
      </c>
      <c r="B498" s="83">
        <v>4</v>
      </c>
      <c r="C498" s="84">
        <v>1918.1446783900001</v>
      </c>
      <c r="D498" s="84">
        <v>1904.2480688200001</v>
      </c>
      <c r="E498" s="84">
        <v>240.50946611000001</v>
      </c>
      <c r="F498" s="84">
        <v>240.50946611000001</v>
      </c>
    </row>
    <row r="499" spans="1:6" ht="12.75" customHeight="1" x14ac:dyDescent="0.2">
      <c r="A499" s="83" t="s">
        <v>168</v>
      </c>
      <c r="B499" s="83">
        <v>5</v>
      </c>
      <c r="C499" s="84">
        <v>1899.51527005</v>
      </c>
      <c r="D499" s="84">
        <v>1890.5181375300001</v>
      </c>
      <c r="E499" s="84">
        <v>238.77535462</v>
      </c>
      <c r="F499" s="84">
        <v>238.77535462</v>
      </c>
    </row>
    <row r="500" spans="1:6" ht="12.75" customHeight="1" x14ac:dyDescent="0.2">
      <c r="A500" s="83" t="s">
        <v>168</v>
      </c>
      <c r="B500" s="83">
        <v>6</v>
      </c>
      <c r="C500" s="84">
        <v>1890.4394494400001</v>
      </c>
      <c r="D500" s="84">
        <v>1880.9246923400001</v>
      </c>
      <c r="E500" s="84">
        <v>237.56368771000001</v>
      </c>
      <c r="F500" s="84">
        <v>237.56368771000001</v>
      </c>
    </row>
    <row r="501" spans="1:6" ht="12.75" customHeight="1" x14ac:dyDescent="0.2">
      <c r="A501" s="83" t="s">
        <v>168</v>
      </c>
      <c r="B501" s="83">
        <v>7</v>
      </c>
      <c r="C501" s="84">
        <v>1933.46693519</v>
      </c>
      <c r="D501" s="84">
        <v>1914.47590719</v>
      </c>
      <c r="E501" s="84">
        <v>241.80125785999999</v>
      </c>
      <c r="F501" s="84">
        <v>241.80125785999999</v>
      </c>
    </row>
    <row r="502" spans="1:6" ht="12.75" customHeight="1" x14ac:dyDescent="0.2">
      <c r="A502" s="83" t="s">
        <v>168</v>
      </c>
      <c r="B502" s="83">
        <v>8</v>
      </c>
      <c r="C502" s="84">
        <v>1844.56314219</v>
      </c>
      <c r="D502" s="84">
        <v>1825.17964308</v>
      </c>
      <c r="E502" s="84">
        <v>230.52300206999999</v>
      </c>
      <c r="F502" s="84">
        <v>230.52300206999999</v>
      </c>
    </row>
    <row r="503" spans="1:6" ht="12.75" customHeight="1" x14ac:dyDescent="0.2">
      <c r="A503" s="83" t="s">
        <v>168</v>
      </c>
      <c r="B503" s="83">
        <v>9</v>
      </c>
      <c r="C503" s="84">
        <v>1834.54391362</v>
      </c>
      <c r="D503" s="84">
        <v>1821.96773379</v>
      </c>
      <c r="E503" s="84">
        <v>230.11733297000001</v>
      </c>
      <c r="F503" s="84">
        <v>230.11733297000001</v>
      </c>
    </row>
    <row r="504" spans="1:6" ht="12.75" customHeight="1" x14ac:dyDescent="0.2">
      <c r="A504" s="83" t="s">
        <v>168</v>
      </c>
      <c r="B504" s="83">
        <v>10</v>
      </c>
      <c r="C504" s="84">
        <v>1807.1593515100001</v>
      </c>
      <c r="D504" s="84">
        <v>1787.5001249699999</v>
      </c>
      <c r="E504" s="84">
        <v>225.76402085000001</v>
      </c>
      <c r="F504" s="84">
        <v>225.76402085000001</v>
      </c>
    </row>
    <row r="505" spans="1:6" ht="12.75" customHeight="1" x14ac:dyDescent="0.2">
      <c r="A505" s="83" t="s">
        <v>168</v>
      </c>
      <c r="B505" s="83">
        <v>11</v>
      </c>
      <c r="C505" s="84">
        <v>1792.66459566</v>
      </c>
      <c r="D505" s="84">
        <v>1778.5810126199999</v>
      </c>
      <c r="E505" s="84">
        <v>224.63752321999999</v>
      </c>
      <c r="F505" s="84">
        <v>224.63752321999999</v>
      </c>
    </row>
    <row r="506" spans="1:6" ht="12.75" customHeight="1" x14ac:dyDescent="0.2">
      <c r="A506" s="83" t="s">
        <v>168</v>
      </c>
      <c r="B506" s="83">
        <v>12</v>
      </c>
      <c r="C506" s="84">
        <v>1802.16881031</v>
      </c>
      <c r="D506" s="84">
        <v>1791.68027714</v>
      </c>
      <c r="E506" s="84">
        <v>226.29198052000001</v>
      </c>
      <c r="F506" s="84">
        <v>226.29198052000001</v>
      </c>
    </row>
    <row r="507" spans="1:6" ht="12.75" customHeight="1" x14ac:dyDescent="0.2">
      <c r="A507" s="83" t="s">
        <v>168</v>
      </c>
      <c r="B507" s="83">
        <v>13</v>
      </c>
      <c r="C507" s="84">
        <v>1847.45584014</v>
      </c>
      <c r="D507" s="84">
        <v>1834.6193418800001</v>
      </c>
      <c r="E507" s="84">
        <v>231.71525056999999</v>
      </c>
      <c r="F507" s="84">
        <v>231.71525056999999</v>
      </c>
    </row>
    <row r="508" spans="1:6" ht="12.75" customHeight="1" x14ac:dyDescent="0.2">
      <c r="A508" s="83" t="s">
        <v>168</v>
      </c>
      <c r="B508" s="83">
        <v>14</v>
      </c>
      <c r="C508" s="84">
        <v>1883.8045446000001</v>
      </c>
      <c r="D508" s="84">
        <v>1863.8640260699999</v>
      </c>
      <c r="E508" s="84">
        <v>235.40889926</v>
      </c>
      <c r="F508" s="84">
        <v>235.40889926</v>
      </c>
    </row>
    <row r="509" spans="1:6" ht="12.75" customHeight="1" x14ac:dyDescent="0.2">
      <c r="A509" s="83" t="s">
        <v>168</v>
      </c>
      <c r="B509" s="83">
        <v>15</v>
      </c>
      <c r="C509" s="84">
        <v>1893.1778586600001</v>
      </c>
      <c r="D509" s="84">
        <v>1870.11438159</v>
      </c>
      <c r="E509" s="84">
        <v>236.19832880000001</v>
      </c>
      <c r="F509" s="84">
        <v>236.19832880000001</v>
      </c>
    </row>
    <row r="510" spans="1:6" ht="12.75" customHeight="1" x14ac:dyDescent="0.2">
      <c r="A510" s="83" t="s">
        <v>168</v>
      </c>
      <c r="B510" s="83">
        <v>16</v>
      </c>
      <c r="C510" s="84">
        <v>1896.1425644599999</v>
      </c>
      <c r="D510" s="84">
        <v>1880.87382617</v>
      </c>
      <c r="E510" s="84">
        <v>237.55726322999999</v>
      </c>
      <c r="F510" s="84">
        <v>237.55726322999999</v>
      </c>
    </row>
    <row r="511" spans="1:6" ht="12.75" customHeight="1" x14ac:dyDescent="0.2">
      <c r="A511" s="83" t="s">
        <v>168</v>
      </c>
      <c r="B511" s="83">
        <v>17</v>
      </c>
      <c r="C511" s="84">
        <v>1884.5638355999999</v>
      </c>
      <c r="D511" s="84">
        <v>1875.4342254600001</v>
      </c>
      <c r="E511" s="84">
        <v>236.87023328000001</v>
      </c>
      <c r="F511" s="84">
        <v>236.87023328000001</v>
      </c>
    </row>
    <row r="512" spans="1:6" ht="12.75" customHeight="1" x14ac:dyDescent="0.2">
      <c r="A512" s="83" t="s">
        <v>168</v>
      </c>
      <c r="B512" s="83">
        <v>18</v>
      </c>
      <c r="C512" s="84">
        <v>1865.89719382</v>
      </c>
      <c r="D512" s="84">
        <v>1856.8490316100001</v>
      </c>
      <c r="E512" s="84">
        <v>234.52289465000001</v>
      </c>
      <c r="F512" s="84">
        <v>234.52289465000001</v>
      </c>
    </row>
    <row r="513" spans="1:6" ht="12.75" customHeight="1" x14ac:dyDescent="0.2">
      <c r="A513" s="83" t="s">
        <v>168</v>
      </c>
      <c r="B513" s="83">
        <v>19</v>
      </c>
      <c r="C513" s="84">
        <v>1839.66324029</v>
      </c>
      <c r="D513" s="84">
        <v>1829.4796570000001</v>
      </c>
      <c r="E513" s="84">
        <v>231.06610044999999</v>
      </c>
      <c r="F513" s="84">
        <v>231.06610044999999</v>
      </c>
    </row>
    <row r="514" spans="1:6" ht="12.75" customHeight="1" x14ac:dyDescent="0.2">
      <c r="A514" s="83" t="s">
        <v>168</v>
      </c>
      <c r="B514" s="83">
        <v>20</v>
      </c>
      <c r="C514" s="84">
        <v>1796.55720709</v>
      </c>
      <c r="D514" s="84">
        <v>1789.1899948099999</v>
      </c>
      <c r="E514" s="84">
        <v>225.97745402000001</v>
      </c>
      <c r="F514" s="84">
        <v>225.97745402000001</v>
      </c>
    </row>
    <row r="515" spans="1:6" ht="12.75" customHeight="1" x14ac:dyDescent="0.2">
      <c r="A515" s="83" t="s">
        <v>168</v>
      </c>
      <c r="B515" s="83">
        <v>21</v>
      </c>
      <c r="C515" s="84">
        <v>1781.19191174</v>
      </c>
      <c r="D515" s="84">
        <v>1775.9820602499999</v>
      </c>
      <c r="E515" s="84">
        <v>224.30927152999999</v>
      </c>
      <c r="F515" s="84">
        <v>224.30927152999999</v>
      </c>
    </row>
    <row r="516" spans="1:6" ht="12.75" customHeight="1" x14ac:dyDescent="0.2">
      <c r="A516" s="83" t="s">
        <v>168</v>
      </c>
      <c r="B516" s="83">
        <v>22</v>
      </c>
      <c r="C516" s="84">
        <v>1782.36871468</v>
      </c>
      <c r="D516" s="84">
        <v>1775.4275687899999</v>
      </c>
      <c r="E516" s="84">
        <v>224.2392384</v>
      </c>
      <c r="F516" s="84">
        <v>224.2392384</v>
      </c>
    </row>
    <row r="517" spans="1:6" ht="12.75" customHeight="1" x14ac:dyDescent="0.2">
      <c r="A517" s="83" t="s">
        <v>168</v>
      </c>
      <c r="B517" s="83">
        <v>23</v>
      </c>
      <c r="C517" s="84">
        <v>1826.4640106700001</v>
      </c>
      <c r="D517" s="84">
        <v>1820.1149885699999</v>
      </c>
      <c r="E517" s="84">
        <v>229.88332840000001</v>
      </c>
      <c r="F517" s="84">
        <v>229.88332840000001</v>
      </c>
    </row>
    <row r="518" spans="1:6" ht="12.75" customHeight="1" x14ac:dyDescent="0.2">
      <c r="A518" s="83" t="s">
        <v>168</v>
      </c>
      <c r="B518" s="83">
        <v>24</v>
      </c>
      <c r="C518" s="84">
        <v>1864.5335806600001</v>
      </c>
      <c r="D518" s="84">
        <v>1858.7042324199999</v>
      </c>
      <c r="E518" s="84">
        <v>234.75720937</v>
      </c>
      <c r="F518" s="84">
        <v>234.75720937</v>
      </c>
    </row>
    <row r="519" spans="1:6" ht="12.75" customHeight="1" x14ac:dyDescent="0.2">
      <c r="A519" s="83" t="s">
        <v>169</v>
      </c>
      <c r="B519" s="83">
        <v>1</v>
      </c>
      <c r="C519" s="84">
        <v>1785.5011344899999</v>
      </c>
      <c r="D519" s="84">
        <v>1775.4191082499999</v>
      </c>
      <c r="E519" s="84">
        <v>224.23816982</v>
      </c>
      <c r="F519" s="84">
        <v>224.23816982</v>
      </c>
    </row>
    <row r="520" spans="1:6" ht="12.75" customHeight="1" x14ac:dyDescent="0.2">
      <c r="A520" s="83" t="s">
        <v>169</v>
      </c>
      <c r="B520" s="83">
        <v>2</v>
      </c>
      <c r="C520" s="84">
        <v>1826.0444617200001</v>
      </c>
      <c r="D520" s="84">
        <v>1822.87322621</v>
      </c>
      <c r="E520" s="84">
        <v>230.23169806000001</v>
      </c>
      <c r="F520" s="84">
        <v>230.23169806000001</v>
      </c>
    </row>
    <row r="521" spans="1:6" ht="12.75" customHeight="1" x14ac:dyDescent="0.2">
      <c r="A521" s="83" t="s">
        <v>169</v>
      </c>
      <c r="B521" s="83">
        <v>3</v>
      </c>
      <c r="C521" s="84">
        <v>1860.00014104</v>
      </c>
      <c r="D521" s="84">
        <v>1850.1460748100001</v>
      </c>
      <c r="E521" s="84">
        <v>233.67630087000001</v>
      </c>
      <c r="F521" s="84">
        <v>233.67630087000001</v>
      </c>
    </row>
    <row r="522" spans="1:6" ht="12.75" customHeight="1" x14ac:dyDescent="0.2">
      <c r="A522" s="83" t="s">
        <v>169</v>
      </c>
      <c r="B522" s="83">
        <v>4</v>
      </c>
      <c r="C522" s="84">
        <v>1866.35234745</v>
      </c>
      <c r="D522" s="84">
        <v>1857.1829854800001</v>
      </c>
      <c r="E522" s="84">
        <v>234.56507353999999</v>
      </c>
      <c r="F522" s="84">
        <v>234.56507353999999</v>
      </c>
    </row>
    <row r="523" spans="1:6" ht="12.75" customHeight="1" x14ac:dyDescent="0.2">
      <c r="A523" s="83" t="s">
        <v>169</v>
      </c>
      <c r="B523" s="83">
        <v>5</v>
      </c>
      <c r="C523" s="84">
        <v>1836.1738688299999</v>
      </c>
      <c r="D523" s="84">
        <v>1825.24291595</v>
      </c>
      <c r="E523" s="84">
        <v>230.53099352999999</v>
      </c>
      <c r="F523" s="84">
        <v>230.53099352999999</v>
      </c>
    </row>
    <row r="524" spans="1:6" ht="12.75" customHeight="1" x14ac:dyDescent="0.2">
      <c r="A524" s="83" t="s">
        <v>169</v>
      </c>
      <c r="B524" s="83">
        <v>6</v>
      </c>
      <c r="C524" s="84">
        <v>1837.8638786199999</v>
      </c>
      <c r="D524" s="84">
        <v>1827.42208213</v>
      </c>
      <c r="E524" s="84">
        <v>230.80622557000001</v>
      </c>
      <c r="F524" s="84">
        <v>230.80622557000001</v>
      </c>
    </row>
    <row r="525" spans="1:6" ht="12.75" customHeight="1" x14ac:dyDescent="0.2">
      <c r="A525" s="83" t="s">
        <v>169</v>
      </c>
      <c r="B525" s="83">
        <v>7</v>
      </c>
      <c r="C525" s="84">
        <v>1776.4890215</v>
      </c>
      <c r="D525" s="84">
        <v>1767.3209357200001</v>
      </c>
      <c r="E525" s="84">
        <v>223.21535814999999</v>
      </c>
      <c r="F525" s="84">
        <v>223.21535814999999</v>
      </c>
    </row>
    <row r="526" spans="1:6" ht="12.75" customHeight="1" x14ac:dyDescent="0.2">
      <c r="A526" s="83" t="s">
        <v>169</v>
      </c>
      <c r="B526" s="83">
        <v>8</v>
      </c>
      <c r="C526" s="84">
        <v>1719.8386191</v>
      </c>
      <c r="D526" s="84">
        <v>1705.51010363</v>
      </c>
      <c r="E526" s="84">
        <v>215.40855479000001</v>
      </c>
      <c r="F526" s="84">
        <v>215.40855479000001</v>
      </c>
    </row>
    <row r="527" spans="1:6" ht="12.75" customHeight="1" x14ac:dyDescent="0.2">
      <c r="A527" s="83" t="s">
        <v>169</v>
      </c>
      <c r="B527" s="83">
        <v>9</v>
      </c>
      <c r="C527" s="84">
        <v>1711.9416457899999</v>
      </c>
      <c r="D527" s="84">
        <v>1704.0091984999999</v>
      </c>
      <c r="E527" s="84">
        <v>215.21898816000001</v>
      </c>
      <c r="F527" s="84">
        <v>215.21898816000001</v>
      </c>
    </row>
    <row r="528" spans="1:6" ht="12.75" customHeight="1" x14ac:dyDescent="0.2">
      <c r="A528" s="83" t="s">
        <v>169</v>
      </c>
      <c r="B528" s="83">
        <v>10</v>
      </c>
      <c r="C528" s="84">
        <v>1713.2582963899999</v>
      </c>
      <c r="D528" s="84">
        <v>1688.5150513200001</v>
      </c>
      <c r="E528" s="84">
        <v>213.26205349</v>
      </c>
      <c r="F528" s="84">
        <v>213.26205349</v>
      </c>
    </row>
    <row r="529" spans="1:6" ht="12.75" customHeight="1" x14ac:dyDescent="0.2">
      <c r="A529" s="83" t="s">
        <v>169</v>
      </c>
      <c r="B529" s="83">
        <v>11</v>
      </c>
      <c r="C529" s="84">
        <v>1720.0922853</v>
      </c>
      <c r="D529" s="84">
        <v>1697.0495551500001</v>
      </c>
      <c r="E529" s="84">
        <v>214.33997446999999</v>
      </c>
      <c r="F529" s="84">
        <v>214.33997446999999</v>
      </c>
    </row>
    <row r="530" spans="1:6" ht="12.75" customHeight="1" x14ac:dyDescent="0.2">
      <c r="A530" s="83" t="s">
        <v>169</v>
      </c>
      <c r="B530" s="83">
        <v>12</v>
      </c>
      <c r="C530" s="84">
        <v>1762.9332458900001</v>
      </c>
      <c r="D530" s="84">
        <v>1738.0793074999999</v>
      </c>
      <c r="E530" s="84">
        <v>219.52209543999999</v>
      </c>
      <c r="F530" s="84">
        <v>219.52209543999999</v>
      </c>
    </row>
    <row r="531" spans="1:6" ht="12.75" customHeight="1" x14ac:dyDescent="0.2">
      <c r="A531" s="83" t="s">
        <v>169</v>
      </c>
      <c r="B531" s="83">
        <v>13</v>
      </c>
      <c r="C531" s="84">
        <v>1786.5013241700001</v>
      </c>
      <c r="D531" s="84">
        <v>1771.2391649599999</v>
      </c>
      <c r="E531" s="84">
        <v>223.71023654000001</v>
      </c>
      <c r="F531" s="84">
        <v>223.71023654000001</v>
      </c>
    </row>
    <row r="532" spans="1:6" ht="12.75" customHeight="1" x14ac:dyDescent="0.2">
      <c r="A532" s="83" t="s">
        <v>169</v>
      </c>
      <c r="B532" s="83">
        <v>14</v>
      </c>
      <c r="C532" s="84">
        <v>1836.51780259</v>
      </c>
      <c r="D532" s="84">
        <v>1813.82205606</v>
      </c>
      <c r="E532" s="84">
        <v>229.08852132000001</v>
      </c>
      <c r="F532" s="84">
        <v>229.08852132000001</v>
      </c>
    </row>
    <row r="533" spans="1:6" ht="12.75" customHeight="1" x14ac:dyDescent="0.2">
      <c r="A533" s="83" t="s">
        <v>169</v>
      </c>
      <c r="B533" s="83">
        <v>15</v>
      </c>
      <c r="C533" s="84">
        <v>1853.19976002</v>
      </c>
      <c r="D533" s="84">
        <v>1830.2775123599999</v>
      </c>
      <c r="E533" s="84">
        <v>231.16687081000001</v>
      </c>
      <c r="F533" s="84">
        <v>231.16687081000001</v>
      </c>
    </row>
    <row r="534" spans="1:6" ht="12.75" customHeight="1" x14ac:dyDescent="0.2">
      <c r="A534" s="83" t="s">
        <v>169</v>
      </c>
      <c r="B534" s="83">
        <v>16</v>
      </c>
      <c r="C534" s="84">
        <v>1846.03499154</v>
      </c>
      <c r="D534" s="84">
        <v>1833.8711011299999</v>
      </c>
      <c r="E534" s="84">
        <v>231.62074661</v>
      </c>
      <c r="F534" s="84">
        <v>231.62074661</v>
      </c>
    </row>
    <row r="535" spans="1:6" ht="12.75" customHeight="1" x14ac:dyDescent="0.2">
      <c r="A535" s="83" t="s">
        <v>169</v>
      </c>
      <c r="B535" s="83">
        <v>17</v>
      </c>
      <c r="C535" s="84">
        <v>1840.3302645900001</v>
      </c>
      <c r="D535" s="84">
        <v>1827.32795571</v>
      </c>
      <c r="E535" s="84">
        <v>230.79433725999999</v>
      </c>
      <c r="F535" s="84">
        <v>230.79433725999999</v>
      </c>
    </row>
    <row r="536" spans="1:6" ht="12.75" customHeight="1" x14ac:dyDescent="0.2">
      <c r="A536" s="83" t="s">
        <v>169</v>
      </c>
      <c r="B536" s="83">
        <v>18</v>
      </c>
      <c r="C536" s="84">
        <v>1819.01010144</v>
      </c>
      <c r="D536" s="84">
        <v>1808.3913831899999</v>
      </c>
      <c r="E536" s="84">
        <v>228.40261896999999</v>
      </c>
      <c r="F536" s="84">
        <v>228.40261896999999</v>
      </c>
    </row>
    <row r="537" spans="1:6" ht="12.75" customHeight="1" x14ac:dyDescent="0.2">
      <c r="A537" s="83" t="s">
        <v>169</v>
      </c>
      <c r="B537" s="83">
        <v>19</v>
      </c>
      <c r="C537" s="84">
        <v>1790.4970625599999</v>
      </c>
      <c r="D537" s="84">
        <v>1780.9707133899999</v>
      </c>
      <c r="E537" s="84">
        <v>224.93934611</v>
      </c>
      <c r="F537" s="84">
        <v>224.93934611</v>
      </c>
    </row>
    <row r="538" spans="1:6" ht="12.75" customHeight="1" x14ac:dyDescent="0.2">
      <c r="A538" s="83" t="s">
        <v>169</v>
      </c>
      <c r="B538" s="83">
        <v>20</v>
      </c>
      <c r="C538" s="84">
        <v>1763.2611100700001</v>
      </c>
      <c r="D538" s="84">
        <v>1750.8355288099999</v>
      </c>
      <c r="E538" s="84">
        <v>221.13322585</v>
      </c>
      <c r="F538" s="84">
        <v>221.13322585</v>
      </c>
    </row>
    <row r="539" spans="1:6" ht="12.75" customHeight="1" x14ac:dyDescent="0.2">
      <c r="A539" s="83" t="s">
        <v>169</v>
      </c>
      <c r="B539" s="83">
        <v>21</v>
      </c>
      <c r="C539" s="84">
        <v>1747.9197098300001</v>
      </c>
      <c r="D539" s="84">
        <v>1735.7858042299999</v>
      </c>
      <c r="E539" s="84">
        <v>219.23242243999999</v>
      </c>
      <c r="F539" s="84">
        <v>219.23242243999999</v>
      </c>
    </row>
    <row r="540" spans="1:6" ht="12.75" customHeight="1" x14ac:dyDescent="0.2">
      <c r="A540" s="83" t="s">
        <v>169</v>
      </c>
      <c r="B540" s="83">
        <v>22</v>
      </c>
      <c r="C540" s="84">
        <v>1752.39959054</v>
      </c>
      <c r="D540" s="84">
        <v>1741.9702430100001</v>
      </c>
      <c r="E540" s="84">
        <v>220.01352659</v>
      </c>
      <c r="F540" s="84">
        <v>220.01352659</v>
      </c>
    </row>
    <row r="541" spans="1:6" ht="12.75" customHeight="1" x14ac:dyDescent="0.2">
      <c r="A541" s="83" t="s">
        <v>169</v>
      </c>
      <c r="B541" s="83">
        <v>23</v>
      </c>
      <c r="C541" s="84">
        <v>1784.2023822900001</v>
      </c>
      <c r="D541" s="84">
        <v>1773.5420890099999</v>
      </c>
      <c r="E541" s="84">
        <v>224.00109939999999</v>
      </c>
      <c r="F541" s="84">
        <v>224.00109939999999</v>
      </c>
    </row>
    <row r="542" spans="1:6" ht="12.75" customHeight="1" x14ac:dyDescent="0.2">
      <c r="A542" s="83" t="s">
        <v>169</v>
      </c>
      <c r="B542" s="83">
        <v>24</v>
      </c>
      <c r="C542" s="84">
        <v>1817.10960834</v>
      </c>
      <c r="D542" s="84">
        <v>1807.1058863600001</v>
      </c>
      <c r="E542" s="84">
        <v>228.24025874</v>
      </c>
      <c r="F542" s="84">
        <v>228.24025874</v>
      </c>
    </row>
    <row r="543" spans="1:6" ht="12.75" customHeight="1" x14ac:dyDescent="0.2">
      <c r="A543" s="83" t="s">
        <v>170</v>
      </c>
      <c r="B543" s="83">
        <v>1</v>
      </c>
      <c r="C543" s="84">
        <v>1934.13162414</v>
      </c>
      <c r="D543" s="84">
        <v>1918.3195186800001</v>
      </c>
      <c r="E543" s="84">
        <v>242.28671191000001</v>
      </c>
      <c r="F543" s="84">
        <v>242.28671191000001</v>
      </c>
    </row>
    <row r="544" spans="1:6" ht="12.75" customHeight="1" x14ac:dyDescent="0.2">
      <c r="A544" s="83" t="s">
        <v>170</v>
      </c>
      <c r="B544" s="83">
        <v>2</v>
      </c>
      <c r="C544" s="84">
        <v>1981.82527712</v>
      </c>
      <c r="D544" s="84">
        <v>1967.3835938100001</v>
      </c>
      <c r="E544" s="84">
        <v>248.48358021999999</v>
      </c>
      <c r="F544" s="84">
        <v>248.48358021999999</v>
      </c>
    </row>
    <row r="545" spans="1:6" ht="12.75" customHeight="1" x14ac:dyDescent="0.2">
      <c r="A545" s="83" t="s">
        <v>170</v>
      </c>
      <c r="B545" s="83">
        <v>3</v>
      </c>
      <c r="C545" s="84">
        <v>2064.9085868299999</v>
      </c>
      <c r="D545" s="84">
        <v>2046.11889408</v>
      </c>
      <c r="E545" s="84">
        <v>258.42797000000002</v>
      </c>
      <c r="F545" s="84">
        <v>258.42797000000002</v>
      </c>
    </row>
    <row r="546" spans="1:6" ht="12.75" customHeight="1" x14ac:dyDescent="0.2">
      <c r="A546" s="83" t="s">
        <v>170</v>
      </c>
      <c r="B546" s="83">
        <v>4</v>
      </c>
      <c r="C546" s="84">
        <v>2076.2244500900001</v>
      </c>
      <c r="D546" s="84">
        <v>2058.6341204700002</v>
      </c>
      <c r="E546" s="84">
        <v>260.00866237999998</v>
      </c>
      <c r="F546" s="84">
        <v>260.00866237999998</v>
      </c>
    </row>
    <row r="547" spans="1:6" ht="12.75" customHeight="1" x14ac:dyDescent="0.2">
      <c r="A547" s="83" t="s">
        <v>170</v>
      </c>
      <c r="B547" s="83">
        <v>5</v>
      </c>
      <c r="C547" s="84">
        <v>2086.8240373200001</v>
      </c>
      <c r="D547" s="84">
        <v>2069.6952836</v>
      </c>
      <c r="E547" s="84">
        <v>261.40570434</v>
      </c>
      <c r="F547" s="84">
        <v>261.40570434</v>
      </c>
    </row>
    <row r="548" spans="1:6" ht="12.75" customHeight="1" x14ac:dyDescent="0.2">
      <c r="A548" s="83" t="s">
        <v>170</v>
      </c>
      <c r="B548" s="83">
        <v>6</v>
      </c>
      <c r="C548" s="84">
        <v>2054.2117223400001</v>
      </c>
      <c r="D548" s="84">
        <v>2033.96741967</v>
      </c>
      <c r="E548" s="84">
        <v>256.89322005000002</v>
      </c>
      <c r="F548" s="84">
        <v>256.89322005000002</v>
      </c>
    </row>
    <row r="549" spans="1:6" ht="12.75" customHeight="1" x14ac:dyDescent="0.2">
      <c r="A549" s="83" t="s">
        <v>170</v>
      </c>
      <c r="B549" s="83">
        <v>7</v>
      </c>
      <c r="C549" s="84">
        <v>1991.8518369599999</v>
      </c>
      <c r="D549" s="84">
        <v>1974.25127299</v>
      </c>
      <c r="E549" s="84">
        <v>249.35097869000001</v>
      </c>
      <c r="F549" s="84">
        <v>249.35097869000001</v>
      </c>
    </row>
    <row r="550" spans="1:6" ht="12.75" customHeight="1" x14ac:dyDescent="0.2">
      <c r="A550" s="83" t="s">
        <v>170</v>
      </c>
      <c r="B550" s="83">
        <v>8</v>
      </c>
      <c r="C550" s="84">
        <v>1941.9349202000001</v>
      </c>
      <c r="D550" s="84">
        <v>1921.58830259</v>
      </c>
      <c r="E550" s="84">
        <v>242.69956436000001</v>
      </c>
      <c r="F550" s="84">
        <v>242.69956436000001</v>
      </c>
    </row>
    <row r="551" spans="1:6" ht="12.75" customHeight="1" x14ac:dyDescent="0.2">
      <c r="A551" s="83" t="s">
        <v>170</v>
      </c>
      <c r="B551" s="83">
        <v>9</v>
      </c>
      <c r="C551" s="84">
        <v>1945.3082400999999</v>
      </c>
      <c r="D551" s="84">
        <v>1911.6388897100001</v>
      </c>
      <c r="E551" s="84">
        <v>241.44293818</v>
      </c>
      <c r="F551" s="84">
        <v>241.44293818</v>
      </c>
    </row>
    <row r="552" spans="1:6" ht="12.75" customHeight="1" x14ac:dyDescent="0.2">
      <c r="A552" s="83" t="s">
        <v>170</v>
      </c>
      <c r="B552" s="83">
        <v>10</v>
      </c>
      <c r="C552" s="84">
        <v>1926.55640982</v>
      </c>
      <c r="D552" s="84">
        <v>1888.9564985500001</v>
      </c>
      <c r="E552" s="84">
        <v>238.57811720999999</v>
      </c>
      <c r="F552" s="84">
        <v>238.57811720999999</v>
      </c>
    </row>
    <row r="553" spans="1:6" ht="12.75" customHeight="1" x14ac:dyDescent="0.2">
      <c r="A553" s="83" t="s">
        <v>170</v>
      </c>
      <c r="B553" s="83">
        <v>11</v>
      </c>
      <c r="C553" s="84">
        <v>1920.47684826</v>
      </c>
      <c r="D553" s="84">
        <v>1891.3118045599999</v>
      </c>
      <c r="E553" s="84">
        <v>238.87559598999999</v>
      </c>
      <c r="F553" s="84">
        <v>238.87559598999999</v>
      </c>
    </row>
    <row r="554" spans="1:6" ht="12.75" customHeight="1" x14ac:dyDescent="0.2">
      <c r="A554" s="83" t="s">
        <v>170</v>
      </c>
      <c r="B554" s="83">
        <v>12</v>
      </c>
      <c r="C554" s="84">
        <v>1891.6053418700001</v>
      </c>
      <c r="D554" s="84">
        <v>1864.5185318900001</v>
      </c>
      <c r="E554" s="84">
        <v>235.49156436000001</v>
      </c>
      <c r="F554" s="84">
        <v>235.49156436000001</v>
      </c>
    </row>
    <row r="555" spans="1:6" ht="12.75" customHeight="1" x14ac:dyDescent="0.2">
      <c r="A555" s="83" t="s">
        <v>170</v>
      </c>
      <c r="B555" s="83">
        <v>13</v>
      </c>
      <c r="C555" s="84">
        <v>1985.94237658</v>
      </c>
      <c r="D555" s="84">
        <v>1973.1195912400001</v>
      </c>
      <c r="E555" s="84">
        <v>249.20804554</v>
      </c>
      <c r="F555" s="84">
        <v>249.20804554</v>
      </c>
    </row>
    <row r="556" spans="1:6" ht="12.75" customHeight="1" x14ac:dyDescent="0.2">
      <c r="A556" s="83" t="s">
        <v>170</v>
      </c>
      <c r="B556" s="83">
        <v>14</v>
      </c>
      <c r="C556" s="84">
        <v>2006.0280143</v>
      </c>
      <c r="D556" s="84">
        <v>1980.9065316599999</v>
      </c>
      <c r="E556" s="84">
        <v>250.19154811999999</v>
      </c>
      <c r="F556" s="84">
        <v>250.19154811999999</v>
      </c>
    </row>
    <row r="557" spans="1:6" ht="12.75" customHeight="1" x14ac:dyDescent="0.2">
      <c r="A557" s="83" t="s">
        <v>170</v>
      </c>
      <c r="B557" s="83">
        <v>15</v>
      </c>
      <c r="C557" s="84">
        <v>2007.3660377199999</v>
      </c>
      <c r="D557" s="84">
        <v>1983.7919429200001</v>
      </c>
      <c r="E557" s="84">
        <v>250.55598001000001</v>
      </c>
      <c r="F557" s="84">
        <v>250.55598001000001</v>
      </c>
    </row>
    <row r="558" spans="1:6" ht="12.75" customHeight="1" x14ac:dyDescent="0.2">
      <c r="A558" s="83" t="s">
        <v>170</v>
      </c>
      <c r="B558" s="83">
        <v>16</v>
      </c>
      <c r="C558" s="84">
        <v>2003.81577279</v>
      </c>
      <c r="D558" s="84">
        <v>1984.43180441</v>
      </c>
      <c r="E558" s="84">
        <v>250.63679550000001</v>
      </c>
      <c r="F558" s="84">
        <v>250.63679550000001</v>
      </c>
    </row>
    <row r="559" spans="1:6" ht="12.75" customHeight="1" x14ac:dyDescent="0.2">
      <c r="A559" s="83" t="s">
        <v>170</v>
      </c>
      <c r="B559" s="83">
        <v>17</v>
      </c>
      <c r="C559" s="84">
        <v>1977.4509639099999</v>
      </c>
      <c r="D559" s="84">
        <v>1954.6448845800001</v>
      </c>
      <c r="E559" s="84">
        <v>246.87466161</v>
      </c>
      <c r="F559" s="84">
        <v>246.87466161</v>
      </c>
    </row>
    <row r="560" spans="1:6" ht="12.75" customHeight="1" x14ac:dyDescent="0.2">
      <c r="A560" s="83" t="s">
        <v>170</v>
      </c>
      <c r="B560" s="83">
        <v>18</v>
      </c>
      <c r="C560" s="84">
        <v>1944.79459537</v>
      </c>
      <c r="D560" s="84">
        <v>1930.3917021100001</v>
      </c>
      <c r="E560" s="84">
        <v>243.81144728999999</v>
      </c>
      <c r="F560" s="84">
        <v>243.81144728999999</v>
      </c>
    </row>
    <row r="561" spans="1:6" ht="12.75" customHeight="1" x14ac:dyDescent="0.2">
      <c r="A561" s="83" t="s">
        <v>170</v>
      </c>
      <c r="B561" s="83">
        <v>19</v>
      </c>
      <c r="C561" s="84">
        <v>1942.0123534700001</v>
      </c>
      <c r="D561" s="84">
        <v>1931.6710604100001</v>
      </c>
      <c r="E561" s="84">
        <v>243.97303221000001</v>
      </c>
      <c r="F561" s="84">
        <v>243.97303221000001</v>
      </c>
    </row>
    <row r="562" spans="1:6" ht="12.75" customHeight="1" x14ac:dyDescent="0.2">
      <c r="A562" s="83" t="s">
        <v>170</v>
      </c>
      <c r="B562" s="83">
        <v>20</v>
      </c>
      <c r="C562" s="84">
        <v>1896.6621282200001</v>
      </c>
      <c r="D562" s="84">
        <v>1888.1563415400001</v>
      </c>
      <c r="E562" s="84">
        <v>238.47705615000001</v>
      </c>
      <c r="F562" s="84">
        <v>238.47705615000001</v>
      </c>
    </row>
    <row r="563" spans="1:6" ht="12.75" customHeight="1" x14ac:dyDescent="0.2">
      <c r="A563" s="83" t="s">
        <v>170</v>
      </c>
      <c r="B563" s="83">
        <v>21</v>
      </c>
      <c r="C563" s="84">
        <v>1865.96048271</v>
      </c>
      <c r="D563" s="84">
        <v>1855.5259972599999</v>
      </c>
      <c r="E563" s="84">
        <v>234.35579336999999</v>
      </c>
      <c r="F563" s="84">
        <v>234.35579336999999</v>
      </c>
    </row>
    <row r="564" spans="1:6" ht="12.75" customHeight="1" x14ac:dyDescent="0.2">
      <c r="A564" s="83" t="s">
        <v>170</v>
      </c>
      <c r="B564" s="83">
        <v>22</v>
      </c>
      <c r="C564" s="84">
        <v>1866.6219317</v>
      </c>
      <c r="D564" s="84">
        <v>1853.81054539</v>
      </c>
      <c r="E564" s="84">
        <v>234.13912916000001</v>
      </c>
      <c r="F564" s="84">
        <v>234.13912916000001</v>
      </c>
    </row>
    <row r="565" spans="1:6" ht="12.75" customHeight="1" x14ac:dyDescent="0.2">
      <c r="A565" s="83" t="s">
        <v>170</v>
      </c>
      <c r="B565" s="83">
        <v>23</v>
      </c>
      <c r="C565" s="84">
        <v>1875.7004831900001</v>
      </c>
      <c r="D565" s="84">
        <v>1863.3043848699999</v>
      </c>
      <c r="E565" s="84">
        <v>235.33821571999999</v>
      </c>
      <c r="F565" s="84">
        <v>235.33821571999999</v>
      </c>
    </row>
    <row r="566" spans="1:6" ht="12.75" customHeight="1" x14ac:dyDescent="0.2">
      <c r="A566" s="83" t="s">
        <v>170</v>
      </c>
      <c r="B566" s="83">
        <v>24</v>
      </c>
      <c r="C566" s="84">
        <v>1926.8946900200001</v>
      </c>
      <c r="D566" s="84">
        <v>1913.55359853</v>
      </c>
      <c r="E566" s="84">
        <v>241.68476885000001</v>
      </c>
      <c r="F566" s="84">
        <v>241.68476885000001</v>
      </c>
    </row>
    <row r="567" spans="1:6" ht="12.75" customHeight="1" x14ac:dyDescent="0.2">
      <c r="A567" s="83" t="s">
        <v>171</v>
      </c>
      <c r="B567" s="83">
        <v>1</v>
      </c>
      <c r="C567" s="84">
        <v>1999.69771986</v>
      </c>
      <c r="D567" s="84">
        <v>1984.03604421</v>
      </c>
      <c r="E567" s="84">
        <v>250.58681036999999</v>
      </c>
      <c r="F567" s="84">
        <v>250.58681036999999</v>
      </c>
    </row>
    <row r="568" spans="1:6" ht="12.75" customHeight="1" x14ac:dyDescent="0.2">
      <c r="A568" s="83" t="s">
        <v>171</v>
      </c>
      <c r="B568" s="83">
        <v>2</v>
      </c>
      <c r="C568" s="84">
        <v>2071.8247073799998</v>
      </c>
      <c r="D568" s="84">
        <v>2054.5881998700002</v>
      </c>
      <c r="E568" s="84">
        <v>259.49765638000002</v>
      </c>
      <c r="F568" s="84">
        <v>259.49765638000002</v>
      </c>
    </row>
    <row r="569" spans="1:6" ht="12.75" customHeight="1" x14ac:dyDescent="0.2">
      <c r="A569" s="83" t="s">
        <v>171</v>
      </c>
      <c r="B569" s="83">
        <v>3</v>
      </c>
      <c r="C569" s="84">
        <v>2102.4797685499998</v>
      </c>
      <c r="D569" s="84">
        <v>2087.7140660999999</v>
      </c>
      <c r="E569" s="84">
        <v>263.68150434</v>
      </c>
      <c r="F569" s="84">
        <v>263.68150434</v>
      </c>
    </row>
    <row r="570" spans="1:6" ht="12.75" customHeight="1" x14ac:dyDescent="0.2">
      <c r="A570" s="83" t="s">
        <v>171</v>
      </c>
      <c r="B570" s="83">
        <v>4</v>
      </c>
      <c r="C570" s="84">
        <v>2135.29939242</v>
      </c>
      <c r="D570" s="84">
        <v>2108.3263964900002</v>
      </c>
      <c r="E570" s="84">
        <v>266.28487344000001</v>
      </c>
      <c r="F570" s="84">
        <v>266.28487344000001</v>
      </c>
    </row>
    <row r="571" spans="1:6" ht="12.75" customHeight="1" x14ac:dyDescent="0.2">
      <c r="A571" s="83" t="s">
        <v>171</v>
      </c>
      <c r="B571" s="83">
        <v>5</v>
      </c>
      <c r="C571" s="84">
        <v>2139.3986530000002</v>
      </c>
      <c r="D571" s="84">
        <v>2104.7549416100001</v>
      </c>
      <c r="E571" s="84">
        <v>265.83379317999999</v>
      </c>
      <c r="F571" s="84">
        <v>265.83379317999999</v>
      </c>
    </row>
    <row r="572" spans="1:6" ht="12.75" customHeight="1" x14ac:dyDescent="0.2">
      <c r="A572" s="83" t="s">
        <v>171</v>
      </c>
      <c r="B572" s="83">
        <v>6</v>
      </c>
      <c r="C572" s="84">
        <v>2062.05150826</v>
      </c>
      <c r="D572" s="84">
        <v>2034.9400120099999</v>
      </c>
      <c r="E572" s="84">
        <v>257.01605997000001</v>
      </c>
      <c r="F572" s="84">
        <v>257.01605997000001</v>
      </c>
    </row>
    <row r="573" spans="1:6" ht="12.75" customHeight="1" x14ac:dyDescent="0.2">
      <c r="A573" s="83" t="s">
        <v>171</v>
      </c>
      <c r="B573" s="83">
        <v>7</v>
      </c>
      <c r="C573" s="84">
        <v>2021.78201878</v>
      </c>
      <c r="D573" s="84">
        <v>2000.36816804</v>
      </c>
      <c r="E573" s="84">
        <v>252.64958279000001</v>
      </c>
      <c r="F573" s="84">
        <v>252.64958279000001</v>
      </c>
    </row>
    <row r="574" spans="1:6" ht="12.75" customHeight="1" x14ac:dyDescent="0.2">
      <c r="A574" s="83" t="s">
        <v>171</v>
      </c>
      <c r="B574" s="83">
        <v>8</v>
      </c>
      <c r="C574" s="84">
        <v>1957.99626997</v>
      </c>
      <c r="D574" s="84">
        <v>1937.04232791</v>
      </c>
      <c r="E574" s="84">
        <v>244.65143157</v>
      </c>
      <c r="F574" s="84">
        <v>244.65143157</v>
      </c>
    </row>
    <row r="575" spans="1:6" ht="12.75" customHeight="1" x14ac:dyDescent="0.2">
      <c r="A575" s="83" t="s">
        <v>171</v>
      </c>
      <c r="B575" s="83">
        <v>9</v>
      </c>
      <c r="C575" s="84">
        <v>1948.3502876699999</v>
      </c>
      <c r="D575" s="84">
        <v>1918.9795755600001</v>
      </c>
      <c r="E575" s="84">
        <v>242.37007811000001</v>
      </c>
      <c r="F575" s="84">
        <v>242.37007811000001</v>
      </c>
    </row>
    <row r="576" spans="1:6" ht="12.75" customHeight="1" x14ac:dyDescent="0.2">
      <c r="A576" s="83" t="s">
        <v>171</v>
      </c>
      <c r="B576" s="83">
        <v>10</v>
      </c>
      <c r="C576" s="84">
        <v>1932.8288269300001</v>
      </c>
      <c r="D576" s="84">
        <v>1895.6994960699999</v>
      </c>
      <c r="E576" s="84">
        <v>239.42976819</v>
      </c>
      <c r="F576" s="84">
        <v>239.42976819</v>
      </c>
    </row>
    <row r="577" spans="1:6" ht="12.75" customHeight="1" x14ac:dyDescent="0.2">
      <c r="A577" s="83" t="s">
        <v>171</v>
      </c>
      <c r="B577" s="83">
        <v>11</v>
      </c>
      <c r="C577" s="84">
        <v>1885.9937706600001</v>
      </c>
      <c r="D577" s="84">
        <v>1859.3628697199999</v>
      </c>
      <c r="E577" s="84">
        <v>234.84039627999999</v>
      </c>
      <c r="F577" s="84">
        <v>234.84039627999999</v>
      </c>
    </row>
    <row r="578" spans="1:6" ht="12.75" customHeight="1" x14ac:dyDescent="0.2">
      <c r="A578" s="83" t="s">
        <v>171</v>
      </c>
      <c r="B578" s="83">
        <v>12</v>
      </c>
      <c r="C578" s="84">
        <v>1912.18044977</v>
      </c>
      <c r="D578" s="84">
        <v>1884.9100647400001</v>
      </c>
      <c r="E578" s="84">
        <v>238.06704637999999</v>
      </c>
      <c r="F578" s="84">
        <v>238.06704637999999</v>
      </c>
    </row>
    <row r="579" spans="1:6" ht="12.75" customHeight="1" x14ac:dyDescent="0.2">
      <c r="A579" s="83" t="s">
        <v>171</v>
      </c>
      <c r="B579" s="83">
        <v>13</v>
      </c>
      <c r="C579" s="84">
        <v>1938.0763597099999</v>
      </c>
      <c r="D579" s="84">
        <v>1926.7988096399999</v>
      </c>
      <c r="E579" s="84">
        <v>243.35765943000001</v>
      </c>
      <c r="F579" s="84">
        <v>243.35765943000001</v>
      </c>
    </row>
    <row r="580" spans="1:6" ht="12.75" customHeight="1" x14ac:dyDescent="0.2">
      <c r="A580" s="83" t="s">
        <v>171</v>
      </c>
      <c r="B580" s="83">
        <v>14</v>
      </c>
      <c r="C580" s="84">
        <v>1988.5940740599999</v>
      </c>
      <c r="D580" s="84">
        <v>1963.8711377100001</v>
      </c>
      <c r="E580" s="84">
        <v>248.03995159999999</v>
      </c>
      <c r="F580" s="84">
        <v>248.03995159999999</v>
      </c>
    </row>
    <row r="581" spans="1:6" ht="12.75" customHeight="1" x14ac:dyDescent="0.2">
      <c r="A581" s="83" t="s">
        <v>171</v>
      </c>
      <c r="B581" s="83">
        <v>15</v>
      </c>
      <c r="C581" s="84">
        <v>2031.32237635</v>
      </c>
      <c r="D581" s="84">
        <v>2006.4199221599999</v>
      </c>
      <c r="E581" s="84">
        <v>253.41392866000001</v>
      </c>
      <c r="F581" s="84">
        <v>253.41392866000001</v>
      </c>
    </row>
    <row r="582" spans="1:6" ht="12.75" customHeight="1" x14ac:dyDescent="0.2">
      <c r="A582" s="83" t="s">
        <v>171</v>
      </c>
      <c r="B582" s="83">
        <v>16</v>
      </c>
      <c r="C582" s="84">
        <v>2026.6411057299999</v>
      </c>
      <c r="D582" s="84">
        <v>2005.03953477</v>
      </c>
      <c r="E582" s="84">
        <v>253.2395836</v>
      </c>
      <c r="F582" s="84">
        <v>253.2395836</v>
      </c>
    </row>
    <row r="583" spans="1:6" ht="12.75" customHeight="1" x14ac:dyDescent="0.2">
      <c r="A583" s="83" t="s">
        <v>171</v>
      </c>
      <c r="B583" s="83">
        <v>17</v>
      </c>
      <c r="C583" s="84">
        <v>1994.66780436</v>
      </c>
      <c r="D583" s="84">
        <v>1965.88061328</v>
      </c>
      <c r="E583" s="84">
        <v>248.29375146000001</v>
      </c>
      <c r="F583" s="84">
        <v>248.29375146000001</v>
      </c>
    </row>
    <row r="584" spans="1:6" ht="12.75" customHeight="1" x14ac:dyDescent="0.2">
      <c r="A584" s="83" t="s">
        <v>171</v>
      </c>
      <c r="B584" s="83">
        <v>18</v>
      </c>
      <c r="C584" s="84">
        <v>1983.3407213999999</v>
      </c>
      <c r="D584" s="84">
        <v>1949.91304605</v>
      </c>
      <c r="E584" s="84">
        <v>246.27702310999999</v>
      </c>
      <c r="F584" s="84">
        <v>246.27702310999999</v>
      </c>
    </row>
    <row r="585" spans="1:6" ht="12.75" customHeight="1" x14ac:dyDescent="0.2">
      <c r="A585" s="83" t="s">
        <v>171</v>
      </c>
      <c r="B585" s="83">
        <v>19</v>
      </c>
      <c r="C585" s="84">
        <v>1943.5700034700001</v>
      </c>
      <c r="D585" s="84">
        <v>1915.1990898399999</v>
      </c>
      <c r="E585" s="84">
        <v>241.89259694</v>
      </c>
      <c r="F585" s="84">
        <v>241.89259694</v>
      </c>
    </row>
    <row r="586" spans="1:6" ht="12.75" customHeight="1" x14ac:dyDescent="0.2">
      <c r="A586" s="83" t="s">
        <v>171</v>
      </c>
      <c r="B586" s="83">
        <v>20</v>
      </c>
      <c r="C586" s="84">
        <v>1896.4965615399999</v>
      </c>
      <c r="D586" s="84">
        <v>1871.24369159</v>
      </c>
      <c r="E586" s="84">
        <v>236.34096238999999</v>
      </c>
      <c r="F586" s="84">
        <v>236.34096238999999</v>
      </c>
    </row>
    <row r="587" spans="1:6" ht="12.75" customHeight="1" x14ac:dyDescent="0.2">
      <c r="A587" s="83" t="s">
        <v>171</v>
      </c>
      <c r="B587" s="83">
        <v>21</v>
      </c>
      <c r="C587" s="84">
        <v>1873.4667769499999</v>
      </c>
      <c r="D587" s="84">
        <v>1857.04841158</v>
      </c>
      <c r="E587" s="84">
        <v>234.54807665000001</v>
      </c>
      <c r="F587" s="84">
        <v>234.54807665000001</v>
      </c>
    </row>
    <row r="588" spans="1:6" ht="12.75" customHeight="1" x14ac:dyDescent="0.2">
      <c r="A588" s="83" t="s">
        <v>171</v>
      </c>
      <c r="B588" s="83">
        <v>22</v>
      </c>
      <c r="C588" s="84">
        <v>1906.29608659</v>
      </c>
      <c r="D588" s="84">
        <v>1893.5162182500001</v>
      </c>
      <c r="E588" s="84">
        <v>239.15401684</v>
      </c>
      <c r="F588" s="84">
        <v>239.15401684</v>
      </c>
    </row>
    <row r="589" spans="1:6" ht="12.75" customHeight="1" x14ac:dyDescent="0.2">
      <c r="A589" s="83" t="s">
        <v>171</v>
      </c>
      <c r="B589" s="83">
        <v>23</v>
      </c>
      <c r="C589" s="84">
        <v>1947.3684036300001</v>
      </c>
      <c r="D589" s="84">
        <v>1930.99642479</v>
      </c>
      <c r="E589" s="84">
        <v>243.88782469</v>
      </c>
      <c r="F589" s="84">
        <v>243.88782469</v>
      </c>
    </row>
    <row r="590" spans="1:6" ht="12.75" customHeight="1" x14ac:dyDescent="0.2">
      <c r="A590" s="83" t="s">
        <v>171</v>
      </c>
      <c r="B590" s="83">
        <v>24</v>
      </c>
      <c r="C590" s="84">
        <v>1998.2036308900001</v>
      </c>
      <c r="D590" s="84">
        <v>1963.05210642</v>
      </c>
      <c r="E590" s="84">
        <v>247.93650668999999</v>
      </c>
      <c r="F590" s="84">
        <v>247.93650668999999</v>
      </c>
    </row>
    <row r="591" spans="1:6" ht="12.75" customHeight="1" x14ac:dyDescent="0.2">
      <c r="A591" s="83" t="s">
        <v>172</v>
      </c>
      <c r="B591" s="83">
        <v>1</v>
      </c>
      <c r="C591" s="84">
        <v>2076.2431252699998</v>
      </c>
      <c r="D591" s="84">
        <v>2057.8178945899999</v>
      </c>
      <c r="E591" s="84">
        <v>259.90557180000002</v>
      </c>
      <c r="F591" s="84">
        <v>259.90557180000002</v>
      </c>
    </row>
    <row r="592" spans="1:6" ht="12.75" customHeight="1" x14ac:dyDescent="0.2">
      <c r="A592" s="83" t="s">
        <v>172</v>
      </c>
      <c r="B592" s="83">
        <v>2</v>
      </c>
      <c r="C592" s="84">
        <v>2172.0991526799999</v>
      </c>
      <c r="D592" s="84">
        <v>2138.6240295500002</v>
      </c>
      <c r="E592" s="84">
        <v>270.11151118999999</v>
      </c>
      <c r="F592" s="84">
        <v>270.11151118999999</v>
      </c>
    </row>
    <row r="593" spans="1:6" ht="12.75" customHeight="1" x14ac:dyDescent="0.2">
      <c r="A593" s="83" t="s">
        <v>172</v>
      </c>
      <c r="B593" s="83">
        <v>3</v>
      </c>
      <c r="C593" s="84">
        <v>2160.9263455700002</v>
      </c>
      <c r="D593" s="84">
        <v>2128.6533067099999</v>
      </c>
      <c r="E593" s="84">
        <v>268.85219353000002</v>
      </c>
      <c r="F593" s="84">
        <v>268.85219353000002</v>
      </c>
    </row>
    <row r="594" spans="1:6" ht="12.75" customHeight="1" x14ac:dyDescent="0.2">
      <c r="A594" s="83" t="s">
        <v>172</v>
      </c>
      <c r="B594" s="83">
        <v>4</v>
      </c>
      <c r="C594" s="84">
        <v>2146.45087418</v>
      </c>
      <c r="D594" s="84">
        <v>2130.4935306299999</v>
      </c>
      <c r="E594" s="84">
        <v>269.08461663999998</v>
      </c>
      <c r="F594" s="84">
        <v>269.08461663999998</v>
      </c>
    </row>
    <row r="595" spans="1:6" ht="12.75" customHeight="1" x14ac:dyDescent="0.2">
      <c r="A595" s="83" t="s">
        <v>172</v>
      </c>
      <c r="B595" s="83">
        <v>5</v>
      </c>
      <c r="C595" s="84">
        <v>2147.2344244999999</v>
      </c>
      <c r="D595" s="84">
        <v>2130.1350947699998</v>
      </c>
      <c r="E595" s="84">
        <v>269.03934564000002</v>
      </c>
      <c r="F595" s="84">
        <v>269.03934564000002</v>
      </c>
    </row>
    <row r="596" spans="1:6" ht="12.75" customHeight="1" x14ac:dyDescent="0.2">
      <c r="A596" s="83" t="s">
        <v>172</v>
      </c>
      <c r="B596" s="83">
        <v>6</v>
      </c>
      <c r="C596" s="84">
        <v>2152.04007469</v>
      </c>
      <c r="D596" s="84">
        <v>2127.9419126500002</v>
      </c>
      <c r="E596" s="84">
        <v>268.76234335999999</v>
      </c>
      <c r="F596" s="84">
        <v>268.76234335999999</v>
      </c>
    </row>
    <row r="597" spans="1:6" ht="12.75" customHeight="1" x14ac:dyDescent="0.2">
      <c r="A597" s="83" t="s">
        <v>172</v>
      </c>
      <c r="B597" s="83">
        <v>7</v>
      </c>
      <c r="C597" s="84">
        <v>2143.7958422400002</v>
      </c>
      <c r="D597" s="84">
        <v>2108.2816254999998</v>
      </c>
      <c r="E597" s="84">
        <v>266.27921879000002</v>
      </c>
      <c r="F597" s="84">
        <v>266.27921879000002</v>
      </c>
    </row>
    <row r="598" spans="1:6" ht="12.75" customHeight="1" x14ac:dyDescent="0.2">
      <c r="A598" s="83" t="s">
        <v>172</v>
      </c>
      <c r="B598" s="83">
        <v>8</v>
      </c>
      <c r="C598" s="84">
        <v>2052.0102731500001</v>
      </c>
      <c r="D598" s="84">
        <v>2028.6325886</v>
      </c>
      <c r="E598" s="84">
        <v>256.21942266999997</v>
      </c>
      <c r="F598" s="84">
        <v>256.21942266999997</v>
      </c>
    </row>
    <row r="599" spans="1:6" ht="12.75" customHeight="1" x14ac:dyDescent="0.2">
      <c r="A599" s="83" t="s">
        <v>172</v>
      </c>
      <c r="B599" s="83">
        <v>9</v>
      </c>
      <c r="C599" s="84">
        <v>2049.5308587300001</v>
      </c>
      <c r="D599" s="84">
        <v>2021.19370114</v>
      </c>
      <c r="E599" s="84">
        <v>255.27987972</v>
      </c>
      <c r="F599" s="84">
        <v>255.27987972</v>
      </c>
    </row>
    <row r="600" spans="1:6" ht="12.75" customHeight="1" x14ac:dyDescent="0.2">
      <c r="A600" s="83" t="s">
        <v>172</v>
      </c>
      <c r="B600" s="83">
        <v>10</v>
      </c>
      <c r="C600" s="84">
        <v>2024.3569303100001</v>
      </c>
      <c r="D600" s="84">
        <v>1990.92929469</v>
      </c>
      <c r="E600" s="84">
        <v>251.45743852999999</v>
      </c>
      <c r="F600" s="84">
        <v>251.45743852999999</v>
      </c>
    </row>
    <row r="601" spans="1:6" ht="12.75" customHeight="1" x14ac:dyDescent="0.2">
      <c r="A601" s="83" t="s">
        <v>172</v>
      </c>
      <c r="B601" s="83">
        <v>11</v>
      </c>
      <c r="C601" s="84">
        <v>1952.1611165899999</v>
      </c>
      <c r="D601" s="84">
        <v>1932.4057881799999</v>
      </c>
      <c r="E601" s="84">
        <v>244.06582946</v>
      </c>
      <c r="F601" s="84">
        <v>244.06582946</v>
      </c>
    </row>
    <row r="602" spans="1:6" ht="12.75" customHeight="1" x14ac:dyDescent="0.2">
      <c r="A602" s="83" t="s">
        <v>172</v>
      </c>
      <c r="B602" s="83">
        <v>12</v>
      </c>
      <c r="C602" s="84">
        <v>1950.31544405</v>
      </c>
      <c r="D602" s="84">
        <v>1929.9702698000001</v>
      </c>
      <c r="E602" s="84">
        <v>243.75821973000001</v>
      </c>
      <c r="F602" s="84">
        <v>243.75821973000001</v>
      </c>
    </row>
    <row r="603" spans="1:6" ht="12.75" customHeight="1" x14ac:dyDescent="0.2">
      <c r="A603" s="83" t="s">
        <v>172</v>
      </c>
      <c r="B603" s="83">
        <v>13</v>
      </c>
      <c r="C603" s="84">
        <v>1950.0582591699999</v>
      </c>
      <c r="D603" s="84">
        <v>1938.41813258</v>
      </c>
      <c r="E603" s="84">
        <v>244.82519782</v>
      </c>
      <c r="F603" s="84">
        <v>244.82519782</v>
      </c>
    </row>
    <row r="604" spans="1:6" ht="12.75" customHeight="1" x14ac:dyDescent="0.2">
      <c r="A604" s="83" t="s">
        <v>172</v>
      </c>
      <c r="B604" s="83">
        <v>14</v>
      </c>
      <c r="C604" s="84">
        <v>1966.10723087</v>
      </c>
      <c r="D604" s="84">
        <v>1945.78401188</v>
      </c>
      <c r="E604" s="84">
        <v>245.75551973</v>
      </c>
      <c r="F604" s="84">
        <v>245.75551973</v>
      </c>
    </row>
    <row r="605" spans="1:6" ht="12.75" customHeight="1" x14ac:dyDescent="0.2">
      <c r="A605" s="83" t="s">
        <v>172</v>
      </c>
      <c r="B605" s="83">
        <v>15</v>
      </c>
      <c r="C605" s="84">
        <v>1978.1469346700001</v>
      </c>
      <c r="D605" s="84">
        <v>1955.57274177</v>
      </c>
      <c r="E605" s="84">
        <v>246.99185141000001</v>
      </c>
      <c r="F605" s="84">
        <v>246.99185141000001</v>
      </c>
    </row>
    <row r="606" spans="1:6" ht="12.75" customHeight="1" x14ac:dyDescent="0.2">
      <c r="A606" s="83" t="s">
        <v>172</v>
      </c>
      <c r="B606" s="83">
        <v>16</v>
      </c>
      <c r="C606" s="84">
        <v>1955.23198052</v>
      </c>
      <c r="D606" s="84">
        <v>1950.86838517</v>
      </c>
      <c r="E606" s="84">
        <v>246.39768391999999</v>
      </c>
      <c r="F606" s="84">
        <v>246.39768391999999</v>
      </c>
    </row>
    <row r="607" spans="1:6" ht="12.75" customHeight="1" x14ac:dyDescent="0.2">
      <c r="A607" s="83" t="s">
        <v>172</v>
      </c>
      <c r="B607" s="83">
        <v>17</v>
      </c>
      <c r="C607" s="84">
        <v>1969.2768154</v>
      </c>
      <c r="D607" s="84">
        <v>1952.4922443299999</v>
      </c>
      <c r="E607" s="84">
        <v>246.60277983</v>
      </c>
      <c r="F607" s="84">
        <v>246.60277983</v>
      </c>
    </row>
    <row r="608" spans="1:6" ht="12.75" customHeight="1" x14ac:dyDescent="0.2">
      <c r="A608" s="83" t="s">
        <v>172</v>
      </c>
      <c r="B608" s="83">
        <v>18</v>
      </c>
      <c r="C608" s="84">
        <v>1918.97677535</v>
      </c>
      <c r="D608" s="84">
        <v>1905.83779364</v>
      </c>
      <c r="E608" s="84">
        <v>240.71025080000001</v>
      </c>
      <c r="F608" s="84">
        <v>240.71025080000001</v>
      </c>
    </row>
    <row r="609" spans="1:6" ht="12.75" customHeight="1" x14ac:dyDescent="0.2">
      <c r="A609" s="83" t="s">
        <v>172</v>
      </c>
      <c r="B609" s="83">
        <v>19</v>
      </c>
      <c r="C609" s="84">
        <v>1909.6093350900001</v>
      </c>
      <c r="D609" s="84">
        <v>1896.34525833</v>
      </c>
      <c r="E609" s="84">
        <v>239.51132895999999</v>
      </c>
      <c r="F609" s="84">
        <v>239.51132895999999</v>
      </c>
    </row>
    <row r="610" spans="1:6" ht="12.75" customHeight="1" x14ac:dyDescent="0.2">
      <c r="A610" s="83" t="s">
        <v>172</v>
      </c>
      <c r="B610" s="83">
        <v>20</v>
      </c>
      <c r="C610" s="84">
        <v>1896.89376165</v>
      </c>
      <c r="D610" s="84">
        <v>1882.71457242</v>
      </c>
      <c r="E610" s="84">
        <v>237.78975231999999</v>
      </c>
      <c r="F610" s="84">
        <v>237.78975231999999</v>
      </c>
    </row>
    <row r="611" spans="1:6" ht="12.75" customHeight="1" x14ac:dyDescent="0.2">
      <c r="A611" s="83" t="s">
        <v>172</v>
      </c>
      <c r="B611" s="83">
        <v>21</v>
      </c>
      <c r="C611" s="84">
        <v>1933.8889581999999</v>
      </c>
      <c r="D611" s="84">
        <v>1895.9521426599999</v>
      </c>
      <c r="E611" s="84">
        <v>239.46167783999999</v>
      </c>
      <c r="F611" s="84">
        <v>239.46167783999999</v>
      </c>
    </row>
    <row r="612" spans="1:6" ht="12.75" customHeight="1" x14ac:dyDescent="0.2">
      <c r="A612" s="83" t="s">
        <v>172</v>
      </c>
      <c r="B612" s="83">
        <v>22</v>
      </c>
      <c r="C612" s="84">
        <v>1940.3021636000001</v>
      </c>
      <c r="D612" s="84">
        <v>1897.44171622</v>
      </c>
      <c r="E612" s="84">
        <v>239.64981327999999</v>
      </c>
      <c r="F612" s="84">
        <v>239.64981327999999</v>
      </c>
    </row>
    <row r="613" spans="1:6" ht="12.75" customHeight="1" x14ac:dyDescent="0.2">
      <c r="A613" s="83" t="s">
        <v>172</v>
      </c>
      <c r="B613" s="83">
        <v>23</v>
      </c>
      <c r="C613" s="84">
        <v>1992.92616834</v>
      </c>
      <c r="D613" s="84">
        <v>1954.0785678300001</v>
      </c>
      <c r="E613" s="84">
        <v>246.80313493</v>
      </c>
      <c r="F613" s="84">
        <v>246.80313493</v>
      </c>
    </row>
    <row r="614" spans="1:6" ht="12.75" customHeight="1" x14ac:dyDescent="0.2">
      <c r="A614" s="83" t="s">
        <v>172</v>
      </c>
      <c r="B614" s="83">
        <v>24</v>
      </c>
      <c r="C614" s="84">
        <v>1963.1636592100001</v>
      </c>
      <c r="D614" s="84">
        <v>1926.7397975399999</v>
      </c>
      <c r="E614" s="84">
        <v>243.35020610999999</v>
      </c>
      <c r="F614" s="84">
        <v>243.35020610999999</v>
      </c>
    </row>
    <row r="615" spans="1:6" ht="12.75" customHeight="1" x14ac:dyDescent="0.2">
      <c r="A615" s="83" t="s">
        <v>173</v>
      </c>
      <c r="B615" s="83">
        <v>1</v>
      </c>
      <c r="C615" s="84">
        <v>1942.99884189</v>
      </c>
      <c r="D615" s="84">
        <v>1924.54828327</v>
      </c>
      <c r="E615" s="84">
        <v>243.07341448</v>
      </c>
      <c r="F615" s="84">
        <v>243.07341448</v>
      </c>
    </row>
    <row r="616" spans="1:6" ht="12.75" customHeight="1" x14ac:dyDescent="0.2">
      <c r="A616" s="83" t="s">
        <v>173</v>
      </c>
      <c r="B616" s="83">
        <v>2</v>
      </c>
      <c r="C616" s="84">
        <v>1985.3772825799999</v>
      </c>
      <c r="D616" s="84">
        <v>1970.9186150800001</v>
      </c>
      <c r="E616" s="84">
        <v>248.93005886</v>
      </c>
      <c r="F616" s="84">
        <v>248.93005886</v>
      </c>
    </row>
    <row r="617" spans="1:6" ht="12.75" customHeight="1" x14ac:dyDescent="0.2">
      <c r="A617" s="83" t="s">
        <v>173</v>
      </c>
      <c r="B617" s="83">
        <v>3</v>
      </c>
      <c r="C617" s="84">
        <v>2004.9011881399999</v>
      </c>
      <c r="D617" s="84">
        <v>1998.5495228100001</v>
      </c>
      <c r="E617" s="84">
        <v>252.41988509000001</v>
      </c>
      <c r="F617" s="84">
        <v>252.41988509000001</v>
      </c>
    </row>
    <row r="618" spans="1:6" ht="12.75" customHeight="1" x14ac:dyDescent="0.2">
      <c r="A618" s="83" t="s">
        <v>173</v>
      </c>
      <c r="B618" s="83">
        <v>4</v>
      </c>
      <c r="C618" s="84">
        <v>2012.7709505099999</v>
      </c>
      <c r="D618" s="84">
        <v>2004.6376367400001</v>
      </c>
      <c r="E618" s="84">
        <v>253.18882325999999</v>
      </c>
      <c r="F618" s="84">
        <v>253.18882325999999</v>
      </c>
    </row>
    <row r="619" spans="1:6" ht="12.75" customHeight="1" x14ac:dyDescent="0.2">
      <c r="A619" s="83" t="s">
        <v>173</v>
      </c>
      <c r="B619" s="83">
        <v>5</v>
      </c>
      <c r="C619" s="84">
        <v>2008.30914209</v>
      </c>
      <c r="D619" s="84">
        <v>1999.0002435599999</v>
      </c>
      <c r="E619" s="84">
        <v>252.47681181999999</v>
      </c>
      <c r="F619" s="84">
        <v>252.47681181999999</v>
      </c>
    </row>
    <row r="620" spans="1:6" ht="12.75" customHeight="1" x14ac:dyDescent="0.2">
      <c r="A620" s="83" t="s">
        <v>173</v>
      </c>
      <c r="B620" s="83">
        <v>6</v>
      </c>
      <c r="C620" s="84">
        <v>2019.6739869800001</v>
      </c>
      <c r="D620" s="84">
        <v>2004.9654052799999</v>
      </c>
      <c r="E620" s="84">
        <v>253.23022094000001</v>
      </c>
      <c r="F620" s="84">
        <v>253.23022094000001</v>
      </c>
    </row>
    <row r="621" spans="1:6" ht="12.75" customHeight="1" x14ac:dyDescent="0.2">
      <c r="A621" s="83" t="s">
        <v>173</v>
      </c>
      <c r="B621" s="83">
        <v>7</v>
      </c>
      <c r="C621" s="84">
        <v>2005.7902505899999</v>
      </c>
      <c r="D621" s="84">
        <v>1985.9783811499999</v>
      </c>
      <c r="E621" s="84">
        <v>250.83213051999999</v>
      </c>
      <c r="F621" s="84">
        <v>250.83213051999999</v>
      </c>
    </row>
    <row r="622" spans="1:6" ht="12.75" customHeight="1" x14ac:dyDescent="0.2">
      <c r="A622" s="83" t="s">
        <v>173</v>
      </c>
      <c r="B622" s="83">
        <v>8</v>
      </c>
      <c r="C622" s="84">
        <v>1935.0755106300001</v>
      </c>
      <c r="D622" s="84">
        <v>1917.32762656</v>
      </c>
      <c r="E622" s="84">
        <v>242.16143441</v>
      </c>
      <c r="F622" s="84">
        <v>242.16143441</v>
      </c>
    </row>
    <row r="623" spans="1:6" ht="12.75" customHeight="1" x14ac:dyDescent="0.2">
      <c r="A623" s="83" t="s">
        <v>173</v>
      </c>
      <c r="B623" s="83">
        <v>9</v>
      </c>
      <c r="C623" s="84">
        <v>1850.0200401500001</v>
      </c>
      <c r="D623" s="84">
        <v>1843.6991852900001</v>
      </c>
      <c r="E623" s="84">
        <v>232.86204878999999</v>
      </c>
      <c r="F623" s="84">
        <v>232.86204878999999</v>
      </c>
    </row>
    <row r="624" spans="1:6" ht="12.75" customHeight="1" x14ac:dyDescent="0.2">
      <c r="A624" s="83" t="s">
        <v>173</v>
      </c>
      <c r="B624" s="83">
        <v>10</v>
      </c>
      <c r="C624" s="84">
        <v>1778.4742177400001</v>
      </c>
      <c r="D624" s="84">
        <v>1772.9865405999999</v>
      </c>
      <c r="E624" s="84">
        <v>223.93093278000001</v>
      </c>
      <c r="F624" s="84">
        <v>223.93093278000001</v>
      </c>
    </row>
    <row r="625" spans="1:6" ht="12.75" customHeight="1" x14ac:dyDescent="0.2">
      <c r="A625" s="83" t="s">
        <v>173</v>
      </c>
      <c r="B625" s="83">
        <v>11</v>
      </c>
      <c r="C625" s="84">
        <v>1755.6094536600001</v>
      </c>
      <c r="D625" s="84">
        <v>1748.35714803</v>
      </c>
      <c r="E625" s="84">
        <v>220.82020254</v>
      </c>
      <c r="F625" s="84">
        <v>220.82020254</v>
      </c>
    </row>
    <row r="626" spans="1:6" ht="12.75" customHeight="1" x14ac:dyDescent="0.2">
      <c r="A626" s="83" t="s">
        <v>173</v>
      </c>
      <c r="B626" s="83">
        <v>12</v>
      </c>
      <c r="C626" s="84">
        <v>1753.3346526400001</v>
      </c>
      <c r="D626" s="84">
        <v>1745.78281337</v>
      </c>
      <c r="E626" s="84">
        <v>220.49506009999999</v>
      </c>
      <c r="F626" s="84">
        <v>220.49506009999999</v>
      </c>
    </row>
    <row r="627" spans="1:6" ht="12.75" customHeight="1" x14ac:dyDescent="0.2">
      <c r="A627" s="83" t="s">
        <v>173</v>
      </c>
      <c r="B627" s="83">
        <v>13</v>
      </c>
      <c r="C627" s="84">
        <v>1795.87476229</v>
      </c>
      <c r="D627" s="84">
        <v>1788.2100444800001</v>
      </c>
      <c r="E627" s="84">
        <v>225.85368478000001</v>
      </c>
      <c r="F627" s="84">
        <v>225.85368478000001</v>
      </c>
    </row>
    <row r="628" spans="1:6" ht="12.75" customHeight="1" x14ac:dyDescent="0.2">
      <c r="A628" s="83" t="s">
        <v>173</v>
      </c>
      <c r="B628" s="83">
        <v>14</v>
      </c>
      <c r="C628" s="84">
        <v>1843.51504995</v>
      </c>
      <c r="D628" s="84">
        <v>1835.8863834000001</v>
      </c>
      <c r="E628" s="84">
        <v>231.87527987000001</v>
      </c>
      <c r="F628" s="84">
        <v>231.87527987000001</v>
      </c>
    </row>
    <row r="629" spans="1:6" ht="12.75" customHeight="1" x14ac:dyDescent="0.2">
      <c r="A629" s="83" t="s">
        <v>173</v>
      </c>
      <c r="B629" s="83">
        <v>15</v>
      </c>
      <c r="C629" s="84">
        <v>1865.6304821399999</v>
      </c>
      <c r="D629" s="84">
        <v>1858.63077135</v>
      </c>
      <c r="E629" s="84">
        <v>234.74793113000001</v>
      </c>
      <c r="F629" s="84">
        <v>234.74793113000001</v>
      </c>
    </row>
    <row r="630" spans="1:6" ht="12.75" customHeight="1" x14ac:dyDescent="0.2">
      <c r="A630" s="83" t="s">
        <v>173</v>
      </c>
      <c r="B630" s="83">
        <v>16</v>
      </c>
      <c r="C630" s="84">
        <v>1887.26752756</v>
      </c>
      <c r="D630" s="84">
        <v>1877.2589877</v>
      </c>
      <c r="E630" s="84">
        <v>237.10070356</v>
      </c>
      <c r="F630" s="84">
        <v>237.10070356</v>
      </c>
    </row>
    <row r="631" spans="1:6" ht="12.75" customHeight="1" x14ac:dyDescent="0.2">
      <c r="A631" s="83" t="s">
        <v>173</v>
      </c>
      <c r="B631" s="83">
        <v>17</v>
      </c>
      <c r="C631" s="84">
        <v>1863.0548894900001</v>
      </c>
      <c r="D631" s="84">
        <v>1852.0362602499999</v>
      </c>
      <c r="E631" s="84">
        <v>233.91503420999999</v>
      </c>
      <c r="F631" s="84">
        <v>233.91503420999999</v>
      </c>
    </row>
    <row r="632" spans="1:6" ht="12.75" customHeight="1" x14ac:dyDescent="0.2">
      <c r="A632" s="83" t="s">
        <v>173</v>
      </c>
      <c r="B632" s="83">
        <v>18</v>
      </c>
      <c r="C632" s="84">
        <v>1863.9985465100001</v>
      </c>
      <c r="D632" s="84">
        <v>1849.01177239</v>
      </c>
      <c r="E632" s="84">
        <v>233.53303672999999</v>
      </c>
      <c r="F632" s="84">
        <v>233.53303672999999</v>
      </c>
    </row>
    <row r="633" spans="1:6" ht="12.75" customHeight="1" x14ac:dyDescent="0.2">
      <c r="A633" s="83" t="s">
        <v>173</v>
      </c>
      <c r="B633" s="83">
        <v>19</v>
      </c>
      <c r="C633" s="84">
        <v>1793.5912128699999</v>
      </c>
      <c r="D633" s="84">
        <v>1780.9221802500001</v>
      </c>
      <c r="E633" s="84">
        <v>224.9332163</v>
      </c>
      <c r="F633" s="84">
        <v>224.9332163</v>
      </c>
    </row>
    <row r="634" spans="1:6" ht="12.75" customHeight="1" x14ac:dyDescent="0.2">
      <c r="A634" s="83" t="s">
        <v>173</v>
      </c>
      <c r="B634" s="83">
        <v>20</v>
      </c>
      <c r="C634" s="84">
        <v>1800.98517582</v>
      </c>
      <c r="D634" s="84">
        <v>1786.78900348</v>
      </c>
      <c r="E634" s="84">
        <v>225.67420511</v>
      </c>
      <c r="F634" s="84">
        <v>225.67420511</v>
      </c>
    </row>
    <row r="635" spans="1:6" ht="12.75" customHeight="1" x14ac:dyDescent="0.2">
      <c r="A635" s="83" t="s">
        <v>173</v>
      </c>
      <c r="B635" s="83">
        <v>21</v>
      </c>
      <c r="C635" s="84">
        <v>1781.4162723699999</v>
      </c>
      <c r="D635" s="84">
        <v>1762.0456278700001</v>
      </c>
      <c r="E635" s="84">
        <v>222.54907864</v>
      </c>
      <c r="F635" s="84">
        <v>222.54907864</v>
      </c>
    </row>
    <row r="636" spans="1:6" ht="12.75" customHeight="1" x14ac:dyDescent="0.2">
      <c r="A636" s="83" t="s">
        <v>173</v>
      </c>
      <c r="B636" s="83">
        <v>22</v>
      </c>
      <c r="C636" s="84">
        <v>1787.44419475</v>
      </c>
      <c r="D636" s="84">
        <v>1766.80367159</v>
      </c>
      <c r="E636" s="84">
        <v>223.15002688999999</v>
      </c>
      <c r="F636" s="84">
        <v>223.15002688999999</v>
      </c>
    </row>
    <row r="637" spans="1:6" ht="12.75" customHeight="1" x14ac:dyDescent="0.2">
      <c r="A637" s="83" t="s">
        <v>173</v>
      </c>
      <c r="B637" s="83">
        <v>23</v>
      </c>
      <c r="C637" s="84">
        <v>1801.16530229</v>
      </c>
      <c r="D637" s="84">
        <v>1771.6866545600001</v>
      </c>
      <c r="E637" s="84">
        <v>223.76675517000001</v>
      </c>
      <c r="F637" s="84">
        <v>223.76675517000001</v>
      </c>
    </row>
    <row r="638" spans="1:6" ht="12.75" customHeight="1" x14ac:dyDescent="0.2">
      <c r="A638" s="83" t="s">
        <v>173</v>
      </c>
      <c r="B638" s="83">
        <v>24</v>
      </c>
      <c r="C638" s="84">
        <v>1922.1755574700001</v>
      </c>
      <c r="D638" s="84">
        <v>1895.4837828499999</v>
      </c>
      <c r="E638" s="84">
        <v>239.40252328</v>
      </c>
      <c r="F638" s="84">
        <v>239.40252328</v>
      </c>
    </row>
    <row r="639" spans="1:6" ht="12.75" customHeight="1" x14ac:dyDescent="0.2">
      <c r="A639" s="83" t="s">
        <v>174</v>
      </c>
      <c r="B639" s="83">
        <v>1</v>
      </c>
      <c r="C639" s="84">
        <v>1970.7996409499999</v>
      </c>
      <c r="D639" s="84">
        <v>1949.7232765399999</v>
      </c>
      <c r="E639" s="84">
        <v>246.25305492999999</v>
      </c>
      <c r="F639" s="84">
        <v>246.25305492999999</v>
      </c>
    </row>
    <row r="640" spans="1:6" ht="12.75" customHeight="1" x14ac:dyDescent="0.2">
      <c r="A640" s="83" t="s">
        <v>174</v>
      </c>
      <c r="B640" s="83">
        <v>2</v>
      </c>
      <c r="C640" s="84">
        <v>2018.1906196</v>
      </c>
      <c r="D640" s="84">
        <v>2000.29070372</v>
      </c>
      <c r="E640" s="84">
        <v>252.63979892</v>
      </c>
      <c r="F640" s="84">
        <v>252.63979892</v>
      </c>
    </row>
    <row r="641" spans="1:6" ht="12.75" customHeight="1" x14ac:dyDescent="0.2">
      <c r="A641" s="83" t="s">
        <v>174</v>
      </c>
      <c r="B641" s="83">
        <v>3</v>
      </c>
      <c r="C641" s="84">
        <v>2044.53907269</v>
      </c>
      <c r="D641" s="84">
        <v>2028.4759511300001</v>
      </c>
      <c r="E641" s="84">
        <v>256.19963911000002</v>
      </c>
      <c r="F641" s="84">
        <v>256.19963911000002</v>
      </c>
    </row>
    <row r="642" spans="1:6" ht="12.75" customHeight="1" x14ac:dyDescent="0.2">
      <c r="A642" s="83" t="s">
        <v>174</v>
      </c>
      <c r="B642" s="83">
        <v>4</v>
      </c>
      <c r="C642" s="84">
        <v>2035.2816989</v>
      </c>
      <c r="D642" s="84">
        <v>2021.3629424200001</v>
      </c>
      <c r="E642" s="84">
        <v>255.30125515</v>
      </c>
      <c r="F642" s="84">
        <v>255.30125515</v>
      </c>
    </row>
    <row r="643" spans="1:6" ht="12.75" customHeight="1" x14ac:dyDescent="0.2">
      <c r="A643" s="83" t="s">
        <v>174</v>
      </c>
      <c r="B643" s="83">
        <v>5</v>
      </c>
      <c r="C643" s="84">
        <v>2066.47892366</v>
      </c>
      <c r="D643" s="84">
        <v>2033.2947751199999</v>
      </c>
      <c r="E643" s="84">
        <v>256.80826401000002</v>
      </c>
      <c r="F643" s="84">
        <v>256.80826401000002</v>
      </c>
    </row>
    <row r="644" spans="1:6" ht="12.75" customHeight="1" x14ac:dyDescent="0.2">
      <c r="A644" s="83" t="s">
        <v>174</v>
      </c>
      <c r="B644" s="83">
        <v>6</v>
      </c>
      <c r="C644" s="84">
        <v>2053.2457473700001</v>
      </c>
      <c r="D644" s="84">
        <v>2020.1731873399999</v>
      </c>
      <c r="E644" s="84">
        <v>255.15098724999999</v>
      </c>
      <c r="F644" s="84">
        <v>255.15098724999999</v>
      </c>
    </row>
    <row r="645" spans="1:6" ht="12.75" customHeight="1" x14ac:dyDescent="0.2">
      <c r="A645" s="83" t="s">
        <v>174</v>
      </c>
      <c r="B645" s="83">
        <v>7</v>
      </c>
      <c r="C645" s="84">
        <v>2039.1992307200001</v>
      </c>
      <c r="D645" s="84">
        <v>2005.2387311699999</v>
      </c>
      <c r="E645" s="84">
        <v>253.26474242</v>
      </c>
      <c r="F645" s="84">
        <v>253.26474242</v>
      </c>
    </row>
    <row r="646" spans="1:6" ht="12.75" customHeight="1" x14ac:dyDescent="0.2">
      <c r="A646" s="83" t="s">
        <v>174</v>
      </c>
      <c r="B646" s="83">
        <v>8</v>
      </c>
      <c r="C646" s="84">
        <v>1994.98612619</v>
      </c>
      <c r="D646" s="84">
        <v>1972.1231564499999</v>
      </c>
      <c r="E646" s="84">
        <v>249.08219428999999</v>
      </c>
      <c r="F646" s="84">
        <v>249.08219428999999</v>
      </c>
    </row>
    <row r="647" spans="1:6" ht="12.75" customHeight="1" x14ac:dyDescent="0.2">
      <c r="A647" s="83" t="s">
        <v>174</v>
      </c>
      <c r="B647" s="83">
        <v>9</v>
      </c>
      <c r="C647" s="84">
        <v>1953.1318641600001</v>
      </c>
      <c r="D647" s="84">
        <v>1930.8109424899999</v>
      </c>
      <c r="E647" s="84">
        <v>243.86439798999999</v>
      </c>
      <c r="F647" s="84">
        <v>243.86439798999999</v>
      </c>
    </row>
    <row r="648" spans="1:6" ht="12.75" customHeight="1" x14ac:dyDescent="0.2">
      <c r="A648" s="83" t="s">
        <v>174</v>
      </c>
      <c r="B648" s="83">
        <v>10</v>
      </c>
      <c r="C648" s="84">
        <v>1878.48912333</v>
      </c>
      <c r="D648" s="84">
        <v>1864.2604677500001</v>
      </c>
      <c r="E648" s="84">
        <v>235.45897045999999</v>
      </c>
      <c r="F648" s="84">
        <v>235.45897045999999</v>
      </c>
    </row>
    <row r="649" spans="1:6" ht="12.75" customHeight="1" x14ac:dyDescent="0.2">
      <c r="A649" s="83" t="s">
        <v>174</v>
      </c>
      <c r="B649" s="83">
        <v>11</v>
      </c>
      <c r="C649" s="84">
        <v>1843.2346476099999</v>
      </c>
      <c r="D649" s="84">
        <v>1836.6863998399999</v>
      </c>
      <c r="E649" s="84">
        <v>231.97632318000001</v>
      </c>
      <c r="F649" s="84">
        <v>231.97632318000001</v>
      </c>
    </row>
    <row r="650" spans="1:6" ht="12.75" customHeight="1" x14ac:dyDescent="0.2">
      <c r="A650" s="83" t="s">
        <v>174</v>
      </c>
      <c r="B650" s="83">
        <v>12</v>
      </c>
      <c r="C650" s="84">
        <v>1844.22722935</v>
      </c>
      <c r="D650" s="84">
        <v>1836.3316881600001</v>
      </c>
      <c r="E650" s="84">
        <v>231.93152255000001</v>
      </c>
      <c r="F650" s="84">
        <v>231.93152255000001</v>
      </c>
    </row>
    <row r="651" spans="1:6" ht="12.75" customHeight="1" x14ac:dyDescent="0.2">
      <c r="A651" s="83" t="s">
        <v>174</v>
      </c>
      <c r="B651" s="83">
        <v>13</v>
      </c>
      <c r="C651" s="84">
        <v>1895.1501589899999</v>
      </c>
      <c r="D651" s="84">
        <v>1877.7802155500001</v>
      </c>
      <c r="E651" s="84">
        <v>237.16653543999999</v>
      </c>
      <c r="F651" s="84">
        <v>237.16653543999999</v>
      </c>
    </row>
    <row r="652" spans="1:6" ht="12.75" customHeight="1" x14ac:dyDescent="0.2">
      <c r="A652" s="83" t="s">
        <v>174</v>
      </c>
      <c r="B652" s="83">
        <v>14</v>
      </c>
      <c r="C652" s="84">
        <v>1930.4179361399999</v>
      </c>
      <c r="D652" s="84">
        <v>1923.30097047</v>
      </c>
      <c r="E652" s="84">
        <v>242.91587695000001</v>
      </c>
      <c r="F652" s="84">
        <v>242.91587695000001</v>
      </c>
    </row>
    <row r="653" spans="1:6" ht="12.75" customHeight="1" x14ac:dyDescent="0.2">
      <c r="A653" s="83" t="s">
        <v>174</v>
      </c>
      <c r="B653" s="83">
        <v>15</v>
      </c>
      <c r="C653" s="84">
        <v>1945.4133591699999</v>
      </c>
      <c r="D653" s="84">
        <v>1937.70253617</v>
      </c>
      <c r="E653" s="84">
        <v>244.7348169</v>
      </c>
      <c r="F653" s="84">
        <v>244.7348169</v>
      </c>
    </row>
    <row r="654" spans="1:6" ht="12.75" customHeight="1" x14ac:dyDescent="0.2">
      <c r="A654" s="83" t="s">
        <v>174</v>
      </c>
      <c r="B654" s="83">
        <v>16</v>
      </c>
      <c r="C654" s="84">
        <v>1960.4112445999999</v>
      </c>
      <c r="D654" s="84">
        <v>1951.56520045</v>
      </c>
      <c r="E654" s="84">
        <v>246.48569276000001</v>
      </c>
      <c r="F654" s="84">
        <v>246.48569276000001</v>
      </c>
    </row>
    <row r="655" spans="1:6" ht="12.75" customHeight="1" x14ac:dyDescent="0.2">
      <c r="A655" s="83" t="s">
        <v>174</v>
      </c>
      <c r="B655" s="83">
        <v>17</v>
      </c>
      <c r="C655" s="84">
        <v>1942.86638937</v>
      </c>
      <c r="D655" s="84">
        <v>1935.1445897599999</v>
      </c>
      <c r="E655" s="84">
        <v>244.41174432</v>
      </c>
      <c r="F655" s="84">
        <v>244.41174432</v>
      </c>
    </row>
    <row r="656" spans="1:6" ht="12.75" customHeight="1" x14ac:dyDescent="0.2">
      <c r="A656" s="83" t="s">
        <v>174</v>
      </c>
      <c r="B656" s="83">
        <v>18</v>
      </c>
      <c r="C656" s="84">
        <v>1924.0879329300001</v>
      </c>
      <c r="D656" s="84">
        <v>1908.02219003</v>
      </c>
      <c r="E656" s="84">
        <v>240.98614343</v>
      </c>
      <c r="F656" s="84">
        <v>240.98614343</v>
      </c>
    </row>
    <row r="657" spans="1:6" ht="12.75" customHeight="1" x14ac:dyDescent="0.2">
      <c r="A657" s="83" t="s">
        <v>174</v>
      </c>
      <c r="B657" s="83">
        <v>19</v>
      </c>
      <c r="C657" s="84">
        <v>1899.0149922200001</v>
      </c>
      <c r="D657" s="84">
        <v>1885.3196401099999</v>
      </c>
      <c r="E657" s="84">
        <v>238.11877638999999</v>
      </c>
      <c r="F657" s="84">
        <v>238.11877638999999</v>
      </c>
    </row>
    <row r="658" spans="1:6" ht="12.75" customHeight="1" x14ac:dyDescent="0.2">
      <c r="A658" s="83" t="s">
        <v>174</v>
      </c>
      <c r="B658" s="83">
        <v>20</v>
      </c>
      <c r="C658" s="84">
        <v>1857.1705120900001</v>
      </c>
      <c r="D658" s="84">
        <v>1844.7639746299999</v>
      </c>
      <c r="E658" s="84">
        <v>232.99653333000001</v>
      </c>
      <c r="F658" s="84">
        <v>232.99653333000001</v>
      </c>
    </row>
    <row r="659" spans="1:6" ht="12.75" customHeight="1" x14ac:dyDescent="0.2">
      <c r="A659" s="83" t="s">
        <v>174</v>
      </c>
      <c r="B659" s="83">
        <v>21</v>
      </c>
      <c r="C659" s="84">
        <v>1824.17150797</v>
      </c>
      <c r="D659" s="84">
        <v>1810.63848183</v>
      </c>
      <c r="E659" s="84">
        <v>228.68643098999999</v>
      </c>
      <c r="F659" s="84">
        <v>228.68643098999999</v>
      </c>
    </row>
    <row r="660" spans="1:6" ht="12.75" customHeight="1" x14ac:dyDescent="0.2">
      <c r="A660" s="83" t="s">
        <v>174</v>
      </c>
      <c r="B660" s="83">
        <v>22</v>
      </c>
      <c r="C660" s="84">
        <v>1835.64709283</v>
      </c>
      <c r="D660" s="84">
        <v>1821.7467982799999</v>
      </c>
      <c r="E660" s="84">
        <v>230.08942848000001</v>
      </c>
      <c r="F660" s="84">
        <v>230.08942848000001</v>
      </c>
    </row>
    <row r="661" spans="1:6" ht="12.75" customHeight="1" x14ac:dyDescent="0.2">
      <c r="A661" s="83" t="s">
        <v>174</v>
      </c>
      <c r="B661" s="83">
        <v>23</v>
      </c>
      <c r="C661" s="84">
        <v>1863.9286658999999</v>
      </c>
      <c r="D661" s="84">
        <v>1849.3593629100001</v>
      </c>
      <c r="E661" s="84">
        <v>233.57693795</v>
      </c>
      <c r="F661" s="84">
        <v>233.57693795</v>
      </c>
    </row>
    <row r="662" spans="1:6" ht="12.75" customHeight="1" x14ac:dyDescent="0.2">
      <c r="A662" s="83" t="s">
        <v>174</v>
      </c>
      <c r="B662" s="83">
        <v>24</v>
      </c>
      <c r="C662" s="84">
        <v>1915.29908099</v>
      </c>
      <c r="D662" s="84">
        <v>1901.3148530399999</v>
      </c>
      <c r="E662" s="84">
        <v>240.13899642999999</v>
      </c>
      <c r="F662" s="84">
        <v>240.13899642999999</v>
      </c>
    </row>
    <row r="663" spans="1:6" ht="12.75" customHeight="1" x14ac:dyDescent="0.2">
      <c r="A663" s="83" t="s">
        <v>175</v>
      </c>
      <c r="B663" s="83">
        <v>1</v>
      </c>
      <c r="C663" s="84">
        <v>1955.8213342700001</v>
      </c>
      <c r="D663" s="84">
        <v>1935.76910617</v>
      </c>
      <c r="E663" s="84">
        <v>244.49062171</v>
      </c>
      <c r="F663" s="84">
        <v>244.49062171</v>
      </c>
    </row>
    <row r="664" spans="1:6" ht="12.75" customHeight="1" x14ac:dyDescent="0.2">
      <c r="A664" s="83" t="s">
        <v>175</v>
      </c>
      <c r="B664" s="83">
        <v>2</v>
      </c>
      <c r="C664" s="84">
        <v>1969.7773208599999</v>
      </c>
      <c r="D664" s="84">
        <v>1948.58542751</v>
      </c>
      <c r="E664" s="84">
        <v>246.10934284999999</v>
      </c>
      <c r="F664" s="84">
        <v>246.10934284999999</v>
      </c>
    </row>
    <row r="665" spans="1:6" ht="12.75" customHeight="1" x14ac:dyDescent="0.2">
      <c r="A665" s="83" t="s">
        <v>175</v>
      </c>
      <c r="B665" s="83">
        <v>3</v>
      </c>
      <c r="C665" s="84">
        <v>1989.4266866299999</v>
      </c>
      <c r="D665" s="84">
        <v>1979.38998397</v>
      </c>
      <c r="E665" s="84">
        <v>250.0000058</v>
      </c>
      <c r="F665" s="84">
        <v>250.0000058</v>
      </c>
    </row>
    <row r="666" spans="1:6" ht="12.75" customHeight="1" x14ac:dyDescent="0.2">
      <c r="A666" s="83" t="s">
        <v>175</v>
      </c>
      <c r="B666" s="83">
        <v>4</v>
      </c>
      <c r="C666" s="84">
        <v>1986.7998021999999</v>
      </c>
      <c r="D666" s="84">
        <v>1980.19323538</v>
      </c>
      <c r="E666" s="84">
        <v>250.1014577</v>
      </c>
      <c r="F666" s="84">
        <v>250.1014577</v>
      </c>
    </row>
    <row r="667" spans="1:6" ht="12.75" customHeight="1" x14ac:dyDescent="0.2">
      <c r="A667" s="83" t="s">
        <v>175</v>
      </c>
      <c r="B667" s="83">
        <v>5</v>
      </c>
      <c r="C667" s="84">
        <v>2012.45597505</v>
      </c>
      <c r="D667" s="84">
        <v>1999.0381653899999</v>
      </c>
      <c r="E667" s="84">
        <v>252.48160139999999</v>
      </c>
      <c r="F667" s="84">
        <v>252.48160139999999</v>
      </c>
    </row>
    <row r="668" spans="1:6" ht="12.75" customHeight="1" x14ac:dyDescent="0.2">
      <c r="A668" s="83" t="s">
        <v>175</v>
      </c>
      <c r="B668" s="83">
        <v>6</v>
      </c>
      <c r="C668" s="84">
        <v>1982.6637869900001</v>
      </c>
      <c r="D668" s="84">
        <v>1970.87533736</v>
      </c>
      <c r="E668" s="84">
        <v>248.92459281000001</v>
      </c>
      <c r="F668" s="84">
        <v>248.92459281000001</v>
      </c>
    </row>
    <row r="669" spans="1:6" ht="12.75" customHeight="1" x14ac:dyDescent="0.2">
      <c r="A669" s="83" t="s">
        <v>175</v>
      </c>
      <c r="B669" s="83">
        <v>7</v>
      </c>
      <c r="C669" s="84">
        <v>1987.7155106</v>
      </c>
      <c r="D669" s="84">
        <v>1980.78871241</v>
      </c>
      <c r="E669" s="84">
        <v>250.17666736000001</v>
      </c>
      <c r="F669" s="84">
        <v>250.17666736000001</v>
      </c>
    </row>
    <row r="670" spans="1:6" ht="12.75" customHeight="1" x14ac:dyDescent="0.2">
      <c r="A670" s="83" t="s">
        <v>175</v>
      </c>
      <c r="B670" s="83">
        <v>8</v>
      </c>
      <c r="C670" s="84">
        <v>1858.7895971299999</v>
      </c>
      <c r="D670" s="84">
        <v>1852.1485607899999</v>
      </c>
      <c r="E670" s="84">
        <v>233.92921794</v>
      </c>
      <c r="F670" s="84">
        <v>233.92921794</v>
      </c>
    </row>
    <row r="671" spans="1:6" ht="12.75" customHeight="1" x14ac:dyDescent="0.2">
      <c r="A671" s="83" t="s">
        <v>175</v>
      </c>
      <c r="B671" s="83">
        <v>9</v>
      </c>
      <c r="C671" s="84">
        <v>1867.1703301099999</v>
      </c>
      <c r="D671" s="84">
        <v>1861.6714135100001</v>
      </c>
      <c r="E671" s="84">
        <v>235.13196891999999</v>
      </c>
      <c r="F671" s="84">
        <v>235.13196891999999</v>
      </c>
    </row>
    <row r="672" spans="1:6" ht="12.75" customHeight="1" x14ac:dyDescent="0.2">
      <c r="A672" s="83" t="s">
        <v>175</v>
      </c>
      <c r="B672" s="83">
        <v>10</v>
      </c>
      <c r="C672" s="84">
        <v>1861.12335151</v>
      </c>
      <c r="D672" s="84">
        <v>1855.8993779899999</v>
      </c>
      <c r="E672" s="84">
        <v>234.40295193</v>
      </c>
      <c r="F672" s="84">
        <v>234.40295193</v>
      </c>
    </row>
    <row r="673" spans="1:6" ht="12.75" customHeight="1" x14ac:dyDescent="0.2">
      <c r="A673" s="83" t="s">
        <v>175</v>
      </c>
      <c r="B673" s="83">
        <v>11</v>
      </c>
      <c r="C673" s="84">
        <v>1859.0511655</v>
      </c>
      <c r="D673" s="84">
        <v>1852.99912412</v>
      </c>
      <c r="E673" s="84">
        <v>234.0366454</v>
      </c>
      <c r="F673" s="84">
        <v>234.0366454</v>
      </c>
    </row>
    <row r="674" spans="1:6" ht="12.75" customHeight="1" x14ac:dyDescent="0.2">
      <c r="A674" s="83" t="s">
        <v>175</v>
      </c>
      <c r="B674" s="83">
        <v>12</v>
      </c>
      <c r="C674" s="84">
        <v>1873.4971454199999</v>
      </c>
      <c r="D674" s="84">
        <v>1863.27151114</v>
      </c>
      <c r="E674" s="84">
        <v>235.33406371000001</v>
      </c>
      <c r="F674" s="84">
        <v>235.33406371000001</v>
      </c>
    </row>
    <row r="675" spans="1:6" ht="12.75" customHeight="1" x14ac:dyDescent="0.2">
      <c r="A675" s="83" t="s">
        <v>175</v>
      </c>
      <c r="B675" s="83">
        <v>13</v>
      </c>
      <c r="C675" s="84">
        <v>1899.4696037599999</v>
      </c>
      <c r="D675" s="84">
        <v>1883.2664262999999</v>
      </c>
      <c r="E675" s="84">
        <v>237.85945232</v>
      </c>
      <c r="F675" s="84">
        <v>237.85945232</v>
      </c>
    </row>
    <row r="676" spans="1:6" ht="12.75" customHeight="1" x14ac:dyDescent="0.2">
      <c r="A676" s="83" t="s">
        <v>175</v>
      </c>
      <c r="B676" s="83">
        <v>14</v>
      </c>
      <c r="C676" s="84">
        <v>1930.49635175</v>
      </c>
      <c r="D676" s="84">
        <v>1920.2843570499999</v>
      </c>
      <c r="E676" s="84">
        <v>242.53487403</v>
      </c>
      <c r="F676" s="84">
        <v>242.53487403</v>
      </c>
    </row>
    <row r="677" spans="1:6" ht="12.75" customHeight="1" x14ac:dyDescent="0.2">
      <c r="A677" s="83" t="s">
        <v>175</v>
      </c>
      <c r="B677" s="83">
        <v>15</v>
      </c>
      <c r="C677" s="84">
        <v>1940.20531278</v>
      </c>
      <c r="D677" s="84">
        <v>1931.0886818500001</v>
      </c>
      <c r="E677" s="84">
        <v>243.8994769</v>
      </c>
      <c r="F677" s="84">
        <v>243.8994769</v>
      </c>
    </row>
    <row r="678" spans="1:6" ht="12.75" customHeight="1" x14ac:dyDescent="0.2">
      <c r="A678" s="83" t="s">
        <v>175</v>
      </c>
      <c r="B678" s="83">
        <v>16</v>
      </c>
      <c r="C678" s="84">
        <v>1939.78030294</v>
      </c>
      <c r="D678" s="84">
        <v>1930.5238643099999</v>
      </c>
      <c r="E678" s="84">
        <v>243.82813956999999</v>
      </c>
      <c r="F678" s="84">
        <v>243.82813956999999</v>
      </c>
    </row>
    <row r="679" spans="1:6" ht="12.75" customHeight="1" x14ac:dyDescent="0.2">
      <c r="A679" s="83" t="s">
        <v>175</v>
      </c>
      <c r="B679" s="83">
        <v>17</v>
      </c>
      <c r="C679" s="84">
        <v>1920.2982337999999</v>
      </c>
      <c r="D679" s="84">
        <v>1911.05398386</v>
      </c>
      <c r="E679" s="84">
        <v>241.36906365999999</v>
      </c>
      <c r="F679" s="84">
        <v>241.36906365999999</v>
      </c>
    </row>
    <row r="680" spans="1:6" ht="12.75" customHeight="1" x14ac:dyDescent="0.2">
      <c r="A680" s="83" t="s">
        <v>175</v>
      </c>
      <c r="B680" s="83">
        <v>18</v>
      </c>
      <c r="C680" s="84">
        <v>1920.3357879499999</v>
      </c>
      <c r="D680" s="84">
        <v>1912.36435016</v>
      </c>
      <c r="E680" s="84">
        <v>241.53456495</v>
      </c>
      <c r="F680" s="84">
        <v>241.53456495</v>
      </c>
    </row>
    <row r="681" spans="1:6" ht="12.75" customHeight="1" x14ac:dyDescent="0.2">
      <c r="A681" s="83" t="s">
        <v>175</v>
      </c>
      <c r="B681" s="83">
        <v>19</v>
      </c>
      <c r="C681" s="84">
        <v>1911.86419667</v>
      </c>
      <c r="D681" s="84">
        <v>1900.53814373</v>
      </c>
      <c r="E681" s="84">
        <v>240.04089685</v>
      </c>
      <c r="F681" s="84">
        <v>240.04089685</v>
      </c>
    </row>
    <row r="682" spans="1:6" ht="12.75" customHeight="1" x14ac:dyDescent="0.2">
      <c r="A682" s="83" t="s">
        <v>175</v>
      </c>
      <c r="B682" s="83">
        <v>20</v>
      </c>
      <c r="C682" s="84">
        <v>1852.0020373</v>
      </c>
      <c r="D682" s="84">
        <v>1840.9974666600001</v>
      </c>
      <c r="E682" s="84">
        <v>232.52081756000001</v>
      </c>
      <c r="F682" s="84">
        <v>232.52081756000001</v>
      </c>
    </row>
    <row r="683" spans="1:6" ht="12.75" customHeight="1" x14ac:dyDescent="0.2">
      <c r="A683" s="83" t="s">
        <v>175</v>
      </c>
      <c r="B683" s="83">
        <v>21</v>
      </c>
      <c r="C683" s="84">
        <v>1791.26987012</v>
      </c>
      <c r="D683" s="84">
        <v>1775.8311272200001</v>
      </c>
      <c r="E683" s="84">
        <v>224.29020844999999</v>
      </c>
      <c r="F683" s="84">
        <v>224.29020844999999</v>
      </c>
    </row>
    <row r="684" spans="1:6" ht="12.75" customHeight="1" x14ac:dyDescent="0.2">
      <c r="A684" s="83" t="s">
        <v>175</v>
      </c>
      <c r="B684" s="83">
        <v>22</v>
      </c>
      <c r="C684" s="84">
        <v>1827.01965997</v>
      </c>
      <c r="D684" s="84">
        <v>1794.76875756</v>
      </c>
      <c r="E684" s="84">
        <v>226.68206035</v>
      </c>
      <c r="F684" s="84">
        <v>226.68206035</v>
      </c>
    </row>
    <row r="685" spans="1:6" ht="12.75" customHeight="1" x14ac:dyDescent="0.2">
      <c r="A685" s="83" t="s">
        <v>175</v>
      </c>
      <c r="B685" s="83">
        <v>23</v>
      </c>
      <c r="C685" s="84">
        <v>1875.1557468200001</v>
      </c>
      <c r="D685" s="84">
        <v>1846.3379389199999</v>
      </c>
      <c r="E685" s="84">
        <v>233.19532744</v>
      </c>
      <c r="F685" s="84">
        <v>233.19532744</v>
      </c>
    </row>
    <row r="686" spans="1:6" ht="12.75" customHeight="1" x14ac:dyDescent="0.2">
      <c r="A686" s="83" t="s">
        <v>175</v>
      </c>
      <c r="B686" s="83">
        <v>24</v>
      </c>
      <c r="C686" s="84">
        <v>1872.1370141100001</v>
      </c>
      <c r="D686" s="84">
        <v>1862.1006049</v>
      </c>
      <c r="E686" s="84">
        <v>235.18617645</v>
      </c>
      <c r="F686" s="84">
        <v>235.18617645</v>
      </c>
    </row>
    <row r="687" spans="1:6" ht="12.75" customHeight="1" x14ac:dyDescent="0.2">
      <c r="A687" s="83" t="s">
        <v>176</v>
      </c>
      <c r="B687" s="83">
        <v>1</v>
      </c>
      <c r="C687" s="84">
        <v>1793.0943995299999</v>
      </c>
      <c r="D687" s="84">
        <v>1779.01029139</v>
      </c>
      <c r="E687" s="84">
        <v>224.69174179000001</v>
      </c>
      <c r="F687" s="84">
        <v>224.69174179000001</v>
      </c>
    </row>
    <row r="688" spans="1:6" ht="12.75" customHeight="1" x14ac:dyDescent="0.2">
      <c r="A688" s="83" t="s">
        <v>176</v>
      </c>
      <c r="B688" s="83">
        <v>2</v>
      </c>
      <c r="C688" s="84">
        <v>1846.98850335</v>
      </c>
      <c r="D688" s="84">
        <v>1817.35184076</v>
      </c>
      <c r="E688" s="84">
        <v>229.53433856999999</v>
      </c>
      <c r="F688" s="84">
        <v>229.53433856999999</v>
      </c>
    </row>
    <row r="689" spans="1:6" ht="12.75" customHeight="1" x14ac:dyDescent="0.2">
      <c r="A689" s="83" t="s">
        <v>176</v>
      </c>
      <c r="B689" s="83">
        <v>3</v>
      </c>
      <c r="C689" s="84">
        <v>1907.1201836600001</v>
      </c>
      <c r="D689" s="84">
        <v>1869.26671943</v>
      </c>
      <c r="E689" s="84">
        <v>236.09126775999999</v>
      </c>
      <c r="F689" s="84">
        <v>236.09126775999999</v>
      </c>
    </row>
    <row r="690" spans="1:6" ht="12.75" customHeight="1" x14ac:dyDescent="0.2">
      <c r="A690" s="83" t="s">
        <v>176</v>
      </c>
      <c r="B690" s="83">
        <v>4</v>
      </c>
      <c r="C690" s="84">
        <v>1893.9952632300001</v>
      </c>
      <c r="D690" s="84">
        <v>1884.6925671500001</v>
      </c>
      <c r="E690" s="84">
        <v>238.0395761</v>
      </c>
      <c r="F690" s="84">
        <v>238.0395761</v>
      </c>
    </row>
    <row r="691" spans="1:6" ht="12.75" customHeight="1" x14ac:dyDescent="0.2">
      <c r="A691" s="83" t="s">
        <v>176</v>
      </c>
      <c r="B691" s="83">
        <v>5</v>
      </c>
      <c r="C691" s="84">
        <v>1888.75610112</v>
      </c>
      <c r="D691" s="84">
        <v>1883.3799643</v>
      </c>
      <c r="E691" s="84">
        <v>237.87379233999999</v>
      </c>
      <c r="F691" s="84">
        <v>237.87379233999999</v>
      </c>
    </row>
    <row r="692" spans="1:6" ht="12.75" customHeight="1" x14ac:dyDescent="0.2">
      <c r="A692" s="83" t="s">
        <v>176</v>
      </c>
      <c r="B692" s="83">
        <v>6</v>
      </c>
      <c r="C692" s="84">
        <v>1886.7589426</v>
      </c>
      <c r="D692" s="84">
        <v>1876.4641554</v>
      </c>
      <c r="E692" s="84">
        <v>237.00031501999999</v>
      </c>
      <c r="F692" s="84">
        <v>237.00031501999999</v>
      </c>
    </row>
    <row r="693" spans="1:6" ht="12.75" customHeight="1" x14ac:dyDescent="0.2">
      <c r="A693" s="83" t="s">
        <v>176</v>
      </c>
      <c r="B693" s="83">
        <v>7</v>
      </c>
      <c r="C693" s="84">
        <v>1811.6423741799999</v>
      </c>
      <c r="D693" s="84">
        <v>1803.5129284300001</v>
      </c>
      <c r="E693" s="84">
        <v>227.78646261</v>
      </c>
      <c r="F693" s="84">
        <v>227.78646261</v>
      </c>
    </row>
    <row r="694" spans="1:6" ht="12.75" customHeight="1" x14ac:dyDescent="0.2">
      <c r="A694" s="83" t="s">
        <v>176</v>
      </c>
      <c r="B694" s="83">
        <v>8</v>
      </c>
      <c r="C694" s="84">
        <v>1752.43388385</v>
      </c>
      <c r="D694" s="84">
        <v>1744.10157534</v>
      </c>
      <c r="E694" s="84">
        <v>220.28271715</v>
      </c>
      <c r="F694" s="84">
        <v>220.28271715</v>
      </c>
    </row>
    <row r="695" spans="1:6" ht="12.75" customHeight="1" x14ac:dyDescent="0.2">
      <c r="A695" s="83" t="s">
        <v>176</v>
      </c>
      <c r="B695" s="83">
        <v>9</v>
      </c>
      <c r="C695" s="84">
        <v>1792.3243513800001</v>
      </c>
      <c r="D695" s="84">
        <v>1769.2797542599999</v>
      </c>
      <c r="E695" s="84">
        <v>223.46275994999999</v>
      </c>
      <c r="F695" s="84">
        <v>223.46275994999999</v>
      </c>
    </row>
    <row r="696" spans="1:6" ht="12.75" customHeight="1" x14ac:dyDescent="0.2">
      <c r="A696" s="83" t="s">
        <v>176</v>
      </c>
      <c r="B696" s="83">
        <v>10</v>
      </c>
      <c r="C696" s="84">
        <v>1930.3875033100001</v>
      </c>
      <c r="D696" s="84">
        <v>1745.8598144299999</v>
      </c>
      <c r="E696" s="84">
        <v>220.50478545000001</v>
      </c>
      <c r="F696" s="84">
        <v>220.50478545000001</v>
      </c>
    </row>
    <row r="697" spans="1:6" ht="12.75" customHeight="1" x14ac:dyDescent="0.2">
      <c r="A697" s="83" t="s">
        <v>176</v>
      </c>
      <c r="B697" s="83">
        <v>11</v>
      </c>
      <c r="C697" s="84">
        <v>9134.5851571999992</v>
      </c>
      <c r="D697" s="84">
        <v>1742.00083589</v>
      </c>
      <c r="E697" s="84">
        <v>220.01739051999999</v>
      </c>
      <c r="F697" s="84">
        <v>220.01739051999999</v>
      </c>
    </row>
    <row r="698" spans="1:6" ht="12.75" customHeight="1" x14ac:dyDescent="0.2">
      <c r="A698" s="83" t="s">
        <v>176</v>
      </c>
      <c r="B698" s="83">
        <v>12</v>
      </c>
      <c r="C698" s="84">
        <v>1727.3870661000001</v>
      </c>
      <c r="D698" s="84">
        <v>1727.3870661000001</v>
      </c>
      <c r="E698" s="84">
        <v>218.17164887000001</v>
      </c>
      <c r="F698" s="84">
        <v>218.17164887000001</v>
      </c>
    </row>
    <row r="699" spans="1:6" ht="12.75" customHeight="1" x14ac:dyDescent="0.2">
      <c r="A699" s="83" t="s">
        <v>176</v>
      </c>
      <c r="B699" s="83">
        <v>13</v>
      </c>
      <c r="C699" s="84">
        <v>1734.5034066799999</v>
      </c>
      <c r="D699" s="84">
        <v>1734.5034066799999</v>
      </c>
      <c r="E699" s="84">
        <v>219.07045364999999</v>
      </c>
      <c r="F699" s="84">
        <v>219.07045364999999</v>
      </c>
    </row>
    <row r="700" spans="1:6" ht="12.75" customHeight="1" x14ac:dyDescent="0.2">
      <c r="A700" s="83" t="s">
        <v>176</v>
      </c>
      <c r="B700" s="83">
        <v>14</v>
      </c>
      <c r="C700" s="84">
        <v>1757.1367616299999</v>
      </c>
      <c r="D700" s="84">
        <v>1757.1367616299999</v>
      </c>
      <c r="E700" s="84">
        <v>221.92908127000001</v>
      </c>
      <c r="F700" s="84">
        <v>221.92908127000001</v>
      </c>
    </row>
    <row r="701" spans="1:6" ht="12.75" customHeight="1" x14ac:dyDescent="0.2">
      <c r="A701" s="83" t="s">
        <v>176</v>
      </c>
      <c r="B701" s="83">
        <v>15</v>
      </c>
      <c r="C701" s="84">
        <v>1768.64112307</v>
      </c>
      <c r="D701" s="84">
        <v>1768.64112307</v>
      </c>
      <c r="E701" s="84">
        <v>223.38209985</v>
      </c>
      <c r="F701" s="84">
        <v>223.38209985</v>
      </c>
    </row>
    <row r="702" spans="1:6" ht="12.75" customHeight="1" x14ac:dyDescent="0.2">
      <c r="A702" s="83" t="s">
        <v>176</v>
      </c>
      <c r="B702" s="83">
        <v>16</v>
      </c>
      <c r="C702" s="84">
        <v>1783.1187904000001</v>
      </c>
      <c r="D702" s="84">
        <v>1783.1187904000001</v>
      </c>
      <c r="E702" s="84">
        <v>225.21065153999999</v>
      </c>
      <c r="F702" s="84">
        <v>225.21065153999999</v>
      </c>
    </row>
    <row r="703" spans="1:6" ht="12.75" customHeight="1" x14ac:dyDescent="0.2">
      <c r="A703" s="83" t="s">
        <v>176</v>
      </c>
      <c r="B703" s="83">
        <v>17</v>
      </c>
      <c r="C703" s="84">
        <v>1803.35027904</v>
      </c>
      <c r="D703" s="84">
        <v>1779.5241457100001</v>
      </c>
      <c r="E703" s="84">
        <v>224.75664237999999</v>
      </c>
      <c r="F703" s="84">
        <v>224.75664237999999</v>
      </c>
    </row>
    <row r="704" spans="1:6" ht="12.75" customHeight="1" x14ac:dyDescent="0.2">
      <c r="A704" s="83" t="s">
        <v>176</v>
      </c>
      <c r="B704" s="83">
        <v>18</v>
      </c>
      <c r="C704" s="84">
        <v>1779.0558520100001</v>
      </c>
      <c r="D704" s="84">
        <v>1769.95950453</v>
      </c>
      <c r="E704" s="84">
        <v>223.54861346000001</v>
      </c>
      <c r="F704" s="84">
        <v>223.54861346000001</v>
      </c>
    </row>
    <row r="705" spans="1:6" ht="12.75" customHeight="1" x14ac:dyDescent="0.2">
      <c r="A705" s="83" t="s">
        <v>176</v>
      </c>
      <c r="B705" s="83">
        <v>19</v>
      </c>
      <c r="C705" s="84">
        <v>1758.82465619</v>
      </c>
      <c r="D705" s="84">
        <v>1748.8632155</v>
      </c>
      <c r="E705" s="84">
        <v>220.88411963999999</v>
      </c>
      <c r="F705" s="84">
        <v>220.88411963999999</v>
      </c>
    </row>
    <row r="706" spans="1:6" ht="12.75" customHeight="1" x14ac:dyDescent="0.2">
      <c r="A706" s="83" t="s">
        <v>176</v>
      </c>
      <c r="B706" s="83">
        <v>20</v>
      </c>
      <c r="C706" s="84">
        <v>1717.6899214099999</v>
      </c>
      <c r="D706" s="84">
        <v>1699.58032166</v>
      </c>
      <c r="E706" s="84">
        <v>214.65961419000001</v>
      </c>
      <c r="F706" s="84">
        <v>214.65961419000001</v>
      </c>
    </row>
    <row r="707" spans="1:6" ht="12.75" customHeight="1" x14ac:dyDescent="0.2">
      <c r="A707" s="83" t="s">
        <v>176</v>
      </c>
      <c r="B707" s="83">
        <v>21</v>
      </c>
      <c r="C707" s="84">
        <v>1714.1978400200001</v>
      </c>
      <c r="D707" s="84">
        <v>1696.8978637800001</v>
      </c>
      <c r="E707" s="84">
        <v>214.32081561999999</v>
      </c>
      <c r="F707" s="84">
        <v>214.32081561999999</v>
      </c>
    </row>
    <row r="708" spans="1:6" ht="12.75" customHeight="1" x14ac:dyDescent="0.2">
      <c r="A708" s="83" t="s">
        <v>176</v>
      </c>
      <c r="B708" s="83">
        <v>22</v>
      </c>
      <c r="C708" s="84">
        <v>1729.76965417</v>
      </c>
      <c r="D708" s="84">
        <v>1697.58432713</v>
      </c>
      <c r="E708" s="84">
        <v>214.40751700000001</v>
      </c>
      <c r="F708" s="84">
        <v>214.40751700000001</v>
      </c>
    </row>
    <row r="709" spans="1:6" ht="12.75" customHeight="1" x14ac:dyDescent="0.2">
      <c r="A709" s="83" t="s">
        <v>176</v>
      </c>
      <c r="B709" s="83">
        <v>23</v>
      </c>
      <c r="C709" s="84">
        <v>1764.5475235399999</v>
      </c>
      <c r="D709" s="84">
        <v>1728.9078480600001</v>
      </c>
      <c r="E709" s="84">
        <v>218.36372596999999</v>
      </c>
      <c r="F709" s="84">
        <v>218.36372596999999</v>
      </c>
    </row>
    <row r="710" spans="1:6" ht="12.75" customHeight="1" x14ac:dyDescent="0.2">
      <c r="A710" s="83" t="s">
        <v>176</v>
      </c>
      <c r="B710" s="83">
        <v>24</v>
      </c>
      <c r="C710" s="84">
        <v>1786.00409835</v>
      </c>
      <c r="D710" s="84">
        <v>1766.12927958</v>
      </c>
      <c r="E710" s="84">
        <v>223.06485014</v>
      </c>
      <c r="F710" s="84">
        <v>223.06485014</v>
      </c>
    </row>
    <row r="711" spans="1:6" ht="12.75" customHeight="1" x14ac:dyDescent="0.2">
      <c r="A711" s="83" t="s">
        <v>177</v>
      </c>
      <c r="B711" s="83">
        <v>1</v>
      </c>
      <c r="C711" s="84">
        <v>1806.1089624900001</v>
      </c>
      <c r="D711" s="84">
        <v>1792.6336628700001</v>
      </c>
      <c r="E711" s="84">
        <v>226.4123946</v>
      </c>
      <c r="F711" s="84">
        <v>226.4123946</v>
      </c>
    </row>
    <row r="712" spans="1:6" ht="12.75" customHeight="1" x14ac:dyDescent="0.2">
      <c r="A712" s="83" t="s">
        <v>177</v>
      </c>
      <c r="B712" s="83">
        <v>2</v>
      </c>
      <c r="C712" s="84">
        <v>1862.85281138</v>
      </c>
      <c r="D712" s="84">
        <v>1835.2709662</v>
      </c>
      <c r="E712" s="84">
        <v>231.79755173000001</v>
      </c>
      <c r="F712" s="84">
        <v>231.79755173000001</v>
      </c>
    </row>
    <row r="713" spans="1:6" ht="12.75" customHeight="1" x14ac:dyDescent="0.2">
      <c r="A713" s="83" t="s">
        <v>177</v>
      </c>
      <c r="B713" s="83">
        <v>3</v>
      </c>
      <c r="C713" s="84">
        <v>1877.41004843</v>
      </c>
      <c r="D713" s="84">
        <v>1856.9643976299999</v>
      </c>
      <c r="E713" s="84">
        <v>234.53746555999999</v>
      </c>
      <c r="F713" s="84">
        <v>234.53746555999999</v>
      </c>
    </row>
    <row r="714" spans="1:6" ht="12.75" customHeight="1" x14ac:dyDescent="0.2">
      <c r="A714" s="83" t="s">
        <v>177</v>
      </c>
      <c r="B714" s="83">
        <v>4</v>
      </c>
      <c r="C714" s="84">
        <v>1869.2446132</v>
      </c>
      <c r="D714" s="84">
        <v>1849.7257703299999</v>
      </c>
      <c r="E714" s="84">
        <v>233.62321577</v>
      </c>
      <c r="F714" s="84">
        <v>233.62321577</v>
      </c>
    </row>
    <row r="715" spans="1:6" ht="12.75" customHeight="1" x14ac:dyDescent="0.2">
      <c r="A715" s="83" t="s">
        <v>177</v>
      </c>
      <c r="B715" s="83">
        <v>5</v>
      </c>
      <c r="C715" s="84">
        <v>1887.34331978</v>
      </c>
      <c r="D715" s="84">
        <v>1870.8414538500001</v>
      </c>
      <c r="E715" s="84">
        <v>236.29015914999999</v>
      </c>
      <c r="F715" s="84">
        <v>236.29015914999999</v>
      </c>
    </row>
    <row r="716" spans="1:6" ht="12.75" customHeight="1" x14ac:dyDescent="0.2">
      <c r="A716" s="83" t="s">
        <v>177</v>
      </c>
      <c r="B716" s="83">
        <v>6</v>
      </c>
      <c r="C716" s="84">
        <v>1845.5760655300001</v>
      </c>
      <c r="D716" s="84">
        <v>1834.69253144</v>
      </c>
      <c r="E716" s="84">
        <v>231.72449452999999</v>
      </c>
      <c r="F716" s="84">
        <v>231.72449452999999</v>
      </c>
    </row>
    <row r="717" spans="1:6" ht="12.75" customHeight="1" x14ac:dyDescent="0.2">
      <c r="A717" s="83" t="s">
        <v>177</v>
      </c>
      <c r="B717" s="83">
        <v>7</v>
      </c>
      <c r="C717" s="84">
        <v>1797.0071209600001</v>
      </c>
      <c r="D717" s="84">
        <v>1788.1231067900001</v>
      </c>
      <c r="E717" s="84">
        <v>225.84270441999999</v>
      </c>
      <c r="F717" s="84">
        <v>225.84270441999999</v>
      </c>
    </row>
    <row r="718" spans="1:6" ht="12.75" customHeight="1" x14ac:dyDescent="0.2">
      <c r="A718" s="83" t="s">
        <v>177</v>
      </c>
      <c r="B718" s="83">
        <v>8</v>
      </c>
      <c r="C718" s="84">
        <v>1784.45292703</v>
      </c>
      <c r="D718" s="84">
        <v>1774.0909847999999</v>
      </c>
      <c r="E718" s="84">
        <v>224.07042577999999</v>
      </c>
      <c r="F718" s="84">
        <v>224.07042577999999</v>
      </c>
    </row>
    <row r="719" spans="1:6" ht="12.75" customHeight="1" x14ac:dyDescent="0.2">
      <c r="A719" s="83" t="s">
        <v>177</v>
      </c>
      <c r="B719" s="83">
        <v>9</v>
      </c>
      <c r="C719" s="84">
        <v>1787.0014278599999</v>
      </c>
      <c r="D719" s="84">
        <v>1773.0393265</v>
      </c>
      <c r="E719" s="84">
        <v>223.93759972000001</v>
      </c>
      <c r="F719" s="84">
        <v>223.93759972000001</v>
      </c>
    </row>
    <row r="720" spans="1:6" ht="12.75" customHeight="1" x14ac:dyDescent="0.2">
      <c r="A720" s="83" t="s">
        <v>177</v>
      </c>
      <c r="B720" s="83">
        <v>10</v>
      </c>
      <c r="C720" s="84">
        <v>1769.0006132200001</v>
      </c>
      <c r="D720" s="84">
        <v>1759.9618794200001</v>
      </c>
      <c r="E720" s="84">
        <v>222.285898</v>
      </c>
      <c r="F720" s="84">
        <v>222.285898</v>
      </c>
    </row>
    <row r="721" spans="1:6" ht="12.75" customHeight="1" x14ac:dyDescent="0.2">
      <c r="A721" s="83" t="s">
        <v>177</v>
      </c>
      <c r="B721" s="83">
        <v>11</v>
      </c>
      <c r="C721" s="84">
        <v>1776.9078273499999</v>
      </c>
      <c r="D721" s="84">
        <v>1761.67210389</v>
      </c>
      <c r="E721" s="84">
        <v>222.50190198000001</v>
      </c>
      <c r="F721" s="84">
        <v>222.50190198000001</v>
      </c>
    </row>
    <row r="722" spans="1:6" ht="12.75" customHeight="1" x14ac:dyDescent="0.2">
      <c r="A722" s="83" t="s">
        <v>177</v>
      </c>
      <c r="B722" s="83">
        <v>12</v>
      </c>
      <c r="C722" s="84">
        <v>1816.28827864</v>
      </c>
      <c r="D722" s="84">
        <v>1801.21418737</v>
      </c>
      <c r="E722" s="84">
        <v>227.49612807</v>
      </c>
      <c r="F722" s="84">
        <v>227.49612807</v>
      </c>
    </row>
    <row r="723" spans="1:6" ht="12.75" customHeight="1" x14ac:dyDescent="0.2">
      <c r="A723" s="83" t="s">
        <v>177</v>
      </c>
      <c r="B723" s="83">
        <v>13</v>
      </c>
      <c r="C723" s="84">
        <v>1869.3759219999999</v>
      </c>
      <c r="D723" s="84">
        <v>1851.89433874</v>
      </c>
      <c r="E723" s="84">
        <v>233.89710930000001</v>
      </c>
      <c r="F723" s="84">
        <v>233.89710930000001</v>
      </c>
    </row>
    <row r="724" spans="1:6" ht="12.75" customHeight="1" x14ac:dyDescent="0.2">
      <c r="A724" s="83" t="s">
        <v>177</v>
      </c>
      <c r="B724" s="83">
        <v>14</v>
      </c>
      <c r="C724" s="84">
        <v>1880.691998</v>
      </c>
      <c r="D724" s="84">
        <v>1870.4435640900001</v>
      </c>
      <c r="E724" s="84">
        <v>236.23990506000001</v>
      </c>
      <c r="F724" s="84">
        <v>236.23990506000001</v>
      </c>
    </row>
    <row r="725" spans="1:6" ht="12.75" customHeight="1" x14ac:dyDescent="0.2">
      <c r="A725" s="83" t="s">
        <v>177</v>
      </c>
      <c r="B725" s="83">
        <v>15</v>
      </c>
      <c r="C725" s="84">
        <v>1855.52012715</v>
      </c>
      <c r="D725" s="84">
        <v>1850.4117150899999</v>
      </c>
      <c r="E725" s="84">
        <v>233.70985164999999</v>
      </c>
      <c r="F725" s="84">
        <v>233.70985164999999</v>
      </c>
    </row>
    <row r="726" spans="1:6" ht="12.75" customHeight="1" x14ac:dyDescent="0.2">
      <c r="A726" s="83" t="s">
        <v>177</v>
      </c>
      <c r="B726" s="83">
        <v>16</v>
      </c>
      <c r="C726" s="84">
        <v>1882.29715781</v>
      </c>
      <c r="D726" s="84">
        <v>1864.9421677800001</v>
      </c>
      <c r="E726" s="84">
        <v>235.54507022000001</v>
      </c>
      <c r="F726" s="84">
        <v>235.54507022000001</v>
      </c>
    </row>
    <row r="727" spans="1:6" ht="12.75" customHeight="1" x14ac:dyDescent="0.2">
      <c r="A727" s="83" t="s">
        <v>177</v>
      </c>
      <c r="B727" s="83">
        <v>17</v>
      </c>
      <c r="C727" s="84">
        <v>1864.7657562700001</v>
      </c>
      <c r="D727" s="84">
        <v>1860.3710978500001</v>
      </c>
      <c r="E727" s="84">
        <v>234.96773704</v>
      </c>
      <c r="F727" s="84">
        <v>234.96773704</v>
      </c>
    </row>
    <row r="728" spans="1:6" ht="12.75" customHeight="1" x14ac:dyDescent="0.2">
      <c r="A728" s="83" t="s">
        <v>177</v>
      </c>
      <c r="B728" s="83">
        <v>18</v>
      </c>
      <c r="C728" s="84">
        <v>1864.0668314500001</v>
      </c>
      <c r="D728" s="84">
        <v>1853.38294636</v>
      </c>
      <c r="E728" s="84">
        <v>234.08512274</v>
      </c>
      <c r="F728" s="84">
        <v>234.08512274</v>
      </c>
    </row>
    <row r="729" spans="1:6" ht="12.75" customHeight="1" x14ac:dyDescent="0.2">
      <c r="A729" s="83" t="s">
        <v>177</v>
      </c>
      <c r="B729" s="83">
        <v>19</v>
      </c>
      <c r="C729" s="84">
        <v>1814.06431595</v>
      </c>
      <c r="D729" s="84">
        <v>1799.51767668</v>
      </c>
      <c r="E729" s="84">
        <v>227.28185615999999</v>
      </c>
      <c r="F729" s="84">
        <v>227.28185615999999</v>
      </c>
    </row>
    <row r="730" spans="1:6" ht="12.75" customHeight="1" x14ac:dyDescent="0.2">
      <c r="A730" s="83" t="s">
        <v>177</v>
      </c>
      <c r="B730" s="83">
        <v>20</v>
      </c>
      <c r="C730" s="84">
        <v>1764.7573785899999</v>
      </c>
      <c r="D730" s="84">
        <v>1752.8288723799999</v>
      </c>
      <c r="E730" s="84">
        <v>221.38498820999999</v>
      </c>
      <c r="F730" s="84">
        <v>221.38498820999999</v>
      </c>
    </row>
    <row r="731" spans="1:6" ht="12.75" customHeight="1" x14ac:dyDescent="0.2">
      <c r="A731" s="83" t="s">
        <v>177</v>
      </c>
      <c r="B731" s="83">
        <v>21</v>
      </c>
      <c r="C731" s="84">
        <v>1724.39042868</v>
      </c>
      <c r="D731" s="84">
        <v>1715.1329953100001</v>
      </c>
      <c r="E731" s="84">
        <v>216.62394083999999</v>
      </c>
      <c r="F731" s="84">
        <v>216.62394083999999</v>
      </c>
    </row>
    <row r="732" spans="1:6" ht="12.75" customHeight="1" x14ac:dyDescent="0.2">
      <c r="A732" s="83" t="s">
        <v>177</v>
      </c>
      <c r="B732" s="83">
        <v>22</v>
      </c>
      <c r="C732" s="84">
        <v>1720.87080487</v>
      </c>
      <c r="D732" s="84">
        <v>1713.3960148000001</v>
      </c>
      <c r="E732" s="84">
        <v>216.40455752</v>
      </c>
      <c r="F732" s="84">
        <v>216.40455752</v>
      </c>
    </row>
    <row r="733" spans="1:6" ht="12.75" customHeight="1" x14ac:dyDescent="0.2">
      <c r="A733" s="83" t="s">
        <v>177</v>
      </c>
      <c r="B733" s="83">
        <v>23</v>
      </c>
      <c r="C733" s="84">
        <v>1750.6236596599999</v>
      </c>
      <c r="D733" s="84">
        <v>1742.6408847</v>
      </c>
      <c r="E733" s="84">
        <v>220.09822966999999</v>
      </c>
      <c r="F733" s="84">
        <v>220.09822966999999</v>
      </c>
    </row>
    <row r="734" spans="1:6" ht="12.75" customHeight="1" x14ac:dyDescent="0.2">
      <c r="A734" s="83" t="s">
        <v>177</v>
      </c>
      <c r="B734" s="83">
        <v>24</v>
      </c>
      <c r="C734" s="84">
        <v>1747.79902638</v>
      </c>
      <c r="D734" s="84">
        <v>1740.77956262</v>
      </c>
      <c r="E734" s="84">
        <v>219.86314182000001</v>
      </c>
      <c r="F734" s="84">
        <v>219.86314182000001</v>
      </c>
    </row>
    <row r="735" spans="1:6" ht="12.75" customHeight="1" x14ac:dyDescent="0.2">
      <c r="A735" s="83" t="s">
        <v>178</v>
      </c>
      <c r="B735" s="83">
        <v>1</v>
      </c>
      <c r="C735" s="84">
        <v>1703.5219520200001</v>
      </c>
      <c r="D735" s="84">
        <v>1686.09821358</v>
      </c>
      <c r="E735" s="84">
        <v>212.95680315000001</v>
      </c>
      <c r="F735" s="84">
        <v>212.95680315000001</v>
      </c>
    </row>
    <row r="736" spans="1:6" ht="12.75" customHeight="1" x14ac:dyDescent="0.2">
      <c r="A736" s="83" t="s">
        <v>178</v>
      </c>
      <c r="B736" s="83">
        <v>2</v>
      </c>
      <c r="C736" s="84">
        <v>1758.30125638</v>
      </c>
      <c r="D736" s="84">
        <v>1756.1759210299999</v>
      </c>
      <c r="E736" s="84">
        <v>221.80772562000001</v>
      </c>
      <c r="F736" s="84">
        <v>221.80772562000001</v>
      </c>
    </row>
    <row r="737" spans="1:6" ht="12.75" customHeight="1" x14ac:dyDescent="0.2">
      <c r="A737" s="83" t="s">
        <v>178</v>
      </c>
      <c r="B737" s="83">
        <v>3</v>
      </c>
      <c r="C737" s="84">
        <v>1773.2880130599999</v>
      </c>
      <c r="D737" s="84">
        <v>1765.36198021</v>
      </c>
      <c r="E737" s="84">
        <v>222.96793905000001</v>
      </c>
      <c r="F737" s="84">
        <v>222.96793905000001</v>
      </c>
    </row>
    <row r="738" spans="1:6" ht="12.75" customHeight="1" x14ac:dyDescent="0.2">
      <c r="A738" s="83" t="s">
        <v>178</v>
      </c>
      <c r="B738" s="83">
        <v>4</v>
      </c>
      <c r="C738" s="84">
        <v>1776.4558589999999</v>
      </c>
      <c r="D738" s="84">
        <v>1763.4865715000001</v>
      </c>
      <c r="E738" s="84">
        <v>222.73107203999999</v>
      </c>
      <c r="F738" s="84">
        <v>222.73107203999999</v>
      </c>
    </row>
    <row r="739" spans="1:6" ht="12.75" customHeight="1" x14ac:dyDescent="0.2">
      <c r="A739" s="83" t="s">
        <v>178</v>
      </c>
      <c r="B739" s="83">
        <v>5</v>
      </c>
      <c r="C739" s="84">
        <v>1776.7897962300001</v>
      </c>
      <c r="D739" s="84">
        <v>1762.51547493</v>
      </c>
      <c r="E739" s="84">
        <v>222.60842105</v>
      </c>
      <c r="F739" s="84">
        <v>222.60842105</v>
      </c>
    </row>
    <row r="740" spans="1:6" ht="12.75" customHeight="1" x14ac:dyDescent="0.2">
      <c r="A740" s="83" t="s">
        <v>178</v>
      </c>
      <c r="B740" s="83">
        <v>6</v>
      </c>
      <c r="C740" s="84">
        <v>1731.68605613</v>
      </c>
      <c r="D740" s="84">
        <v>1723.63047435</v>
      </c>
      <c r="E740" s="84">
        <v>217.69718553999999</v>
      </c>
      <c r="F740" s="84">
        <v>217.69718553999999</v>
      </c>
    </row>
    <row r="741" spans="1:6" ht="12.75" customHeight="1" x14ac:dyDescent="0.2">
      <c r="A741" s="83" t="s">
        <v>178</v>
      </c>
      <c r="B741" s="83">
        <v>7</v>
      </c>
      <c r="C741" s="84">
        <v>1724.41368414</v>
      </c>
      <c r="D741" s="84">
        <v>1712.4899977</v>
      </c>
      <c r="E741" s="84">
        <v>216.29012617000001</v>
      </c>
      <c r="F741" s="84">
        <v>216.29012617000001</v>
      </c>
    </row>
    <row r="742" spans="1:6" ht="12.75" customHeight="1" x14ac:dyDescent="0.2">
      <c r="A742" s="83" t="s">
        <v>178</v>
      </c>
      <c r="B742" s="83">
        <v>8</v>
      </c>
      <c r="C742" s="84">
        <v>1668.8023407200001</v>
      </c>
      <c r="D742" s="84">
        <v>1657.49487533</v>
      </c>
      <c r="E742" s="84">
        <v>209.34415745000001</v>
      </c>
      <c r="F742" s="84">
        <v>209.34415745000001</v>
      </c>
    </row>
    <row r="743" spans="1:6" ht="12.75" customHeight="1" x14ac:dyDescent="0.2">
      <c r="A743" s="83" t="s">
        <v>178</v>
      </c>
      <c r="B743" s="83">
        <v>9</v>
      </c>
      <c r="C743" s="84">
        <v>1636.1517830400001</v>
      </c>
      <c r="D743" s="84">
        <v>1623.05856687</v>
      </c>
      <c r="E743" s="84">
        <v>204.99479861</v>
      </c>
      <c r="F743" s="84">
        <v>204.99479861</v>
      </c>
    </row>
    <row r="744" spans="1:6" ht="12.75" customHeight="1" x14ac:dyDescent="0.2">
      <c r="A744" s="83" t="s">
        <v>178</v>
      </c>
      <c r="B744" s="83">
        <v>10</v>
      </c>
      <c r="C744" s="84">
        <v>1600.3126403900001</v>
      </c>
      <c r="D744" s="84">
        <v>1592.6253396899999</v>
      </c>
      <c r="E744" s="84">
        <v>201.15103511000001</v>
      </c>
      <c r="F744" s="84">
        <v>201.15103511000001</v>
      </c>
    </row>
    <row r="745" spans="1:6" ht="12.75" customHeight="1" x14ac:dyDescent="0.2">
      <c r="A745" s="83" t="s">
        <v>178</v>
      </c>
      <c r="B745" s="83">
        <v>11</v>
      </c>
      <c r="C745" s="84">
        <v>1608.40524798</v>
      </c>
      <c r="D745" s="84">
        <v>1601.3218582</v>
      </c>
      <c r="E745" s="84">
        <v>202.2494188</v>
      </c>
      <c r="F745" s="84">
        <v>202.2494188</v>
      </c>
    </row>
    <row r="746" spans="1:6" ht="12.75" customHeight="1" x14ac:dyDescent="0.2">
      <c r="A746" s="83" t="s">
        <v>178</v>
      </c>
      <c r="B746" s="83">
        <v>12</v>
      </c>
      <c r="C746" s="84">
        <v>1649.1071492799999</v>
      </c>
      <c r="D746" s="84">
        <v>1640.1397522</v>
      </c>
      <c r="E746" s="84">
        <v>207.15217865</v>
      </c>
      <c r="F746" s="84">
        <v>207.15217865</v>
      </c>
    </row>
    <row r="747" spans="1:6" ht="12.75" customHeight="1" x14ac:dyDescent="0.2">
      <c r="A747" s="83" t="s">
        <v>178</v>
      </c>
      <c r="B747" s="83">
        <v>13</v>
      </c>
      <c r="C747" s="84">
        <v>1696.9020460300001</v>
      </c>
      <c r="D747" s="84">
        <v>1677.46190677</v>
      </c>
      <c r="E747" s="84">
        <v>211.86602429000001</v>
      </c>
      <c r="F747" s="84">
        <v>211.86602429000001</v>
      </c>
    </row>
    <row r="748" spans="1:6" ht="12.75" customHeight="1" x14ac:dyDescent="0.2">
      <c r="A748" s="83" t="s">
        <v>178</v>
      </c>
      <c r="B748" s="83">
        <v>14</v>
      </c>
      <c r="C748" s="84">
        <v>1716.0166560499999</v>
      </c>
      <c r="D748" s="84">
        <v>1703.1513284600001</v>
      </c>
      <c r="E748" s="84">
        <v>215.11063784999999</v>
      </c>
      <c r="F748" s="84">
        <v>215.11063784999999</v>
      </c>
    </row>
    <row r="749" spans="1:6" ht="12.75" customHeight="1" x14ac:dyDescent="0.2">
      <c r="A749" s="83" t="s">
        <v>178</v>
      </c>
      <c r="B749" s="83">
        <v>15</v>
      </c>
      <c r="C749" s="84">
        <v>1730.4308851599999</v>
      </c>
      <c r="D749" s="84">
        <v>1718.6685727399999</v>
      </c>
      <c r="E749" s="84">
        <v>217.07048972000001</v>
      </c>
      <c r="F749" s="84">
        <v>217.07048972000001</v>
      </c>
    </row>
    <row r="750" spans="1:6" ht="12.75" customHeight="1" x14ac:dyDescent="0.2">
      <c r="A750" s="83" t="s">
        <v>178</v>
      </c>
      <c r="B750" s="83">
        <v>16</v>
      </c>
      <c r="C750" s="84">
        <v>1733.1242397999999</v>
      </c>
      <c r="D750" s="84">
        <v>1725.1375262700001</v>
      </c>
      <c r="E750" s="84">
        <v>217.88752851999999</v>
      </c>
      <c r="F750" s="84">
        <v>217.88752851999999</v>
      </c>
    </row>
    <row r="751" spans="1:6" ht="12.75" customHeight="1" x14ac:dyDescent="0.2">
      <c r="A751" s="83" t="s">
        <v>178</v>
      </c>
      <c r="B751" s="83">
        <v>17</v>
      </c>
      <c r="C751" s="84">
        <v>1737.3956971600001</v>
      </c>
      <c r="D751" s="84">
        <v>1724.0404274099999</v>
      </c>
      <c r="E751" s="84">
        <v>217.74896323999999</v>
      </c>
      <c r="F751" s="84">
        <v>217.74896323999999</v>
      </c>
    </row>
    <row r="752" spans="1:6" ht="12.75" customHeight="1" x14ac:dyDescent="0.2">
      <c r="A752" s="83" t="s">
        <v>178</v>
      </c>
      <c r="B752" s="83">
        <v>18</v>
      </c>
      <c r="C752" s="84">
        <v>1711.1026969500001</v>
      </c>
      <c r="D752" s="84">
        <v>1697.48017484</v>
      </c>
      <c r="E752" s="84">
        <v>214.39436240000001</v>
      </c>
      <c r="F752" s="84">
        <v>214.39436240000001</v>
      </c>
    </row>
    <row r="753" spans="1:6" ht="12.75" customHeight="1" x14ac:dyDescent="0.2">
      <c r="A753" s="83" t="s">
        <v>178</v>
      </c>
      <c r="B753" s="83">
        <v>19</v>
      </c>
      <c r="C753" s="84">
        <v>1667.7039388999999</v>
      </c>
      <c r="D753" s="84">
        <v>1655.4793259099999</v>
      </c>
      <c r="E753" s="84">
        <v>209.08959045</v>
      </c>
      <c r="F753" s="84">
        <v>209.08959045</v>
      </c>
    </row>
    <row r="754" spans="1:6" ht="12.75" customHeight="1" x14ac:dyDescent="0.2">
      <c r="A754" s="83" t="s">
        <v>178</v>
      </c>
      <c r="B754" s="83">
        <v>20</v>
      </c>
      <c r="C754" s="84">
        <v>1660.0421084699999</v>
      </c>
      <c r="D754" s="84">
        <v>1646.05346968</v>
      </c>
      <c r="E754" s="84">
        <v>207.89909028</v>
      </c>
      <c r="F754" s="84">
        <v>207.89909028</v>
      </c>
    </row>
    <row r="755" spans="1:6" ht="12.75" customHeight="1" x14ac:dyDescent="0.2">
      <c r="A755" s="83" t="s">
        <v>178</v>
      </c>
      <c r="B755" s="83">
        <v>21</v>
      </c>
      <c r="C755" s="84">
        <v>1623.30934815</v>
      </c>
      <c r="D755" s="84">
        <v>1608.98977541</v>
      </c>
      <c r="E755" s="84">
        <v>203.21788857000001</v>
      </c>
      <c r="F755" s="84">
        <v>203.21788857000001</v>
      </c>
    </row>
    <row r="756" spans="1:6" ht="12.75" customHeight="1" x14ac:dyDescent="0.2">
      <c r="A756" s="83" t="s">
        <v>178</v>
      </c>
      <c r="B756" s="83">
        <v>22</v>
      </c>
      <c r="C756" s="84">
        <v>1619.60391076</v>
      </c>
      <c r="D756" s="84">
        <v>1603.7000944500001</v>
      </c>
      <c r="E756" s="84">
        <v>202.54979370999999</v>
      </c>
      <c r="F756" s="84">
        <v>202.54979370999999</v>
      </c>
    </row>
    <row r="757" spans="1:6" ht="12.75" customHeight="1" x14ac:dyDescent="0.2">
      <c r="A757" s="83" t="s">
        <v>178</v>
      </c>
      <c r="B757" s="83">
        <v>23</v>
      </c>
      <c r="C757" s="84">
        <v>1646.3791042</v>
      </c>
      <c r="D757" s="84">
        <v>1634.1198204899999</v>
      </c>
      <c r="E757" s="84">
        <v>206.39185198999999</v>
      </c>
      <c r="F757" s="84">
        <v>206.39185198999999</v>
      </c>
    </row>
    <row r="758" spans="1:6" ht="12.75" customHeight="1" x14ac:dyDescent="0.2">
      <c r="A758" s="83" t="s">
        <v>178</v>
      </c>
      <c r="B758" s="83">
        <v>24</v>
      </c>
      <c r="C758" s="84">
        <v>1684.4736710699999</v>
      </c>
      <c r="D758" s="84">
        <v>1671.8400550700001</v>
      </c>
      <c r="E758" s="84">
        <v>211.15597575999999</v>
      </c>
      <c r="F758" s="84">
        <v>211.15597575999999</v>
      </c>
    </row>
    <row r="759" spans="1:6" ht="12.75" customHeight="1" x14ac:dyDescent="0.2">
      <c r="A759" s="83" t="s">
        <v>179</v>
      </c>
      <c r="B759" s="83">
        <v>1</v>
      </c>
      <c r="C759" s="84">
        <v>1747.6080249700001</v>
      </c>
      <c r="D759" s="84">
        <v>1747.07114473</v>
      </c>
      <c r="E759" s="84">
        <v>220.65777833999999</v>
      </c>
      <c r="F759" s="84">
        <v>220.65777833999999</v>
      </c>
    </row>
    <row r="760" spans="1:6" ht="12.75" customHeight="1" x14ac:dyDescent="0.2">
      <c r="A760" s="83" t="s">
        <v>179</v>
      </c>
      <c r="B760" s="83">
        <v>2</v>
      </c>
      <c r="C760" s="84">
        <v>1708.32900408</v>
      </c>
      <c r="D760" s="84">
        <v>1698.82547224</v>
      </c>
      <c r="E760" s="84">
        <v>214.56427554000001</v>
      </c>
      <c r="F760" s="84">
        <v>214.56427554000001</v>
      </c>
    </row>
    <row r="761" spans="1:6" ht="12.75" customHeight="1" x14ac:dyDescent="0.2">
      <c r="A761" s="83" t="s">
        <v>179</v>
      </c>
      <c r="B761" s="83">
        <v>3</v>
      </c>
      <c r="C761" s="84">
        <v>1823.5857223</v>
      </c>
      <c r="D761" s="84">
        <v>1810.0333925299999</v>
      </c>
      <c r="E761" s="84">
        <v>228.61000727999999</v>
      </c>
      <c r="F761" s="84">
        <v>228.61000727999999</v>
      </c>
    </row>
    <row r="762" spans="1:6" ht="12.75" customHeight="1" x14ac:dyDescent="0.2">
      <c r="A762" s="83" t="s">
        <v>179</v>
      </c>
      <c r="B762" s="83">
        <v>4</v>
      </c>
      <c r="C762" s="84">
        <v>1822.59989559</v>
      </c>
      <c r="D762" s="84">
        <v>1803.9686324300001</v>
      </c>
      <c r="E762" s="84">
        <v>227.84401872999999</v>
      </c>
      <c r="F762" s="84">
        <v>227.84401872999999</v>
      </c>
    </row>
    <row r="763" spans="1:6" ht="12.75" customHeight="1" x14ac:dyDescent="0.2">
      <c r="A763" s="83" t="s">
        <v>179</v>
      </c>
      <c r="B763" s="83">
        <v>5</v>
      </c>
      <c r="C763" s="84">
        <v>1823.78866298</v>
      </c>
      <c r="D763" s="84">
        <v>1808.4931854599999</v>
      </c>
      <c r="E763" s="84">
        <v>228.41547675000001</v>
      </c>
      <c r="F763" s="84">
        <v>228.41547675000001</v>
      </c>
    </row>
    <row r="764" spans="1:6" ht="12.75" customHeight="1" x14ac:dyDescent="0.2">
      <c r="A764" s="83" t="s">
        <v>179</v>
      </c>
      <c r="B764" s="83">
        <v>6</v>
      </c>
      <c r="C764" s="84">
        <v>1796.31832801</v>
      </c>
      <c r="D764" s="84">
        <v>1790.2770940600001</v>
      </c>
      <c r="E764" s="84">
        <v>226.11475633000001</v>
      </c>
      <c r="F764" s="84">
        <v>226.11475633000001</v>
      </c>
    </row>
    <row r="765" spans="1:6" ht="12.75" customHeight="1" x14ac:dyDescent="0.2">
      <c r="A765" s="83" t="s">
        <v>179</v>
      </c>
      <c r="B765" s="83">
        <v>7</v>
      </c>
      <c r="C765" s="84">
        <v>1790.8457774799999</v>
      </c>
      <c r="D765" s="84">
        <v>1778.9048264099999</v>
      </c>
      <c r="E765" s="84">
        <v>224.67842139999999</v>
      </c>
      <c r="F765" s="84">
        <v>224.67842139999999</v>
      </c>
    </row>
    <row r="766" spans="1:6" ht="12.75" customHeight="1" x14ac:dyDescent="0.2">
      <c r="A766" s="83" t="s">
        <v>179</v>
      </c>
      <c r="B766" s="83">
        <v>8</v>
      </c>
      <c r="C766" s="84">
        <v>1714.62568741</v>
      </c>
      <c r="D766" s="84">
        <v>1705.95755248</v>
      </c>
      <c r="E766" s="84">
        <v>215.46506826999999</v>
      </c>
      <c r="F766" s="84">
        <v>215.46506826999999</v>
      </c>
    </row>
    <row r="767" spans="1:6" ht="12.75" customHeight="1" x14ac:dyDescent="0.2">
      <c r="A767" s="83" t="s">
        <v>179</v>
      </c>
      <c r="B767" s="83">
        <v>9</v>
      </c>
      <c r="C767" s="84">
        <v>1685.0534264999999</v>
      </c>
      <c r="D767" s="84">
        <v>1681.23888048</v>
      </c>
      <c r="E767" s="84">
        <v>212.34306189</v>
      </c>
      <c r="F767" s="84">
        <v>212.34306189</v>
      </c>
    </row>
    <row r="768" spans="1:6" ht="12.75" customHeight="1" x14ac:dyDescent="0.2">
      <c r="A768" s="83" t="s">
        <v>179</v>
      </c>
      <c r="B768" s="83">
        <v>10</v>
      </c>
      <c r="C768" s="84">
        <v>1654.3750245199999</v>
      </c>
      <c r="D768" s="84">
        <v>1647.13949069</v>
      </c>
      <c r="E768" s="84">
        <v>208.03625640999999</v>
      </c>
      <c r="F768" s="84">
        <v>208.03625640999999</v>
      </c>
    </row>
    <row r="769" spans="1:6" ht="12.75" customHeight="1" x14ac:dyDescent="0.2">
      <c r="A769" s="83" t="s">
        <v>179</v>
      </c>
      <c r="B769" s="83">
        <v>11</v>
      </c>
      <c r="C769" s="84">
        <v>1624.4266091100001</v>
      </c>
      <c r="D769" s="84">
        <v>1617.57575318</v>
      </c>
      <c r="E769" s="84">
        <v>204.30231079000001</v>
      </c>
      <c r="F769" s="84">
        <v>204.30231079000001</v>
      </c>
    </row>
    <row r="770" spans="1:6" ht="12.75" customHeight="1" x14ac:dyDescent="0.2">
      <c r="A770" s="83" t="s">
        <v>179</v>
      </c>
      <c r="B770" s="83">
        <v>12</v>
      </c>
      <c r="C770" s="84">
        <v>1614.3073568699999</v>
      </c>
      <c r="D770" s="84">
        <v>1607.3085240800001</v>
      </c>
      <c r="E770" s="84">
        <v>203.00554392999999</v>
      </c>
      <c r="F770" s="84">
        <v>203.00554392999999</v>
      </c>
    </row>
    <row r="771" spans="1:6" ht="12.75" customHeight="1" x14ac:dyDescent="0.2">
      <c r="A771" s="83" t="s">
        <v>179</v>
      </c>
      <c r="B771" s="83">
        <v>13</v>
      </c>
      <c r="C771" s="84">
        <v>1656.16038452</v>
      </c>
      <c r="D771" s="84">
        <v>1650.39007582</v>
      </c>
      <c r="E771" s="84">
        <v>208.44681032</v>
      </c>
      <c r="F771" s="84">
        <v>208.44681032</v>
      </c>
    </row>
    <row r="772" spans="1:6" ht="12.75" customHeight="1" x14ac:dyDescent="0.2">
      <c r="A772" s="83" t="s">
        <v>179</v>
      </c>
      <c r="B772" s="83">
        <v>14</v>
      </c>
      <c r="C772" s="84">
        <v>1684.7836823</v>
      </c>
      <c r="D772" s="84">
        <v>1678.9056574700001</v>
      </c>
      <c r="E772" s="84">
        <v>212.04837223000001</v>
      </c>
      <c r="F772" s="84">
        <v>212.04837223000001</v>
      </c>
    </row>
    <row r="773" spans="1:6" ht="12.75" customHeight="1" x14ac:dyDescent="0.2">
      <c r="A773" s="83" t="s">
        <v>179</v>
      </c>
      <c r="B773" s="83">
        <v>15</v>
      </c>
      <c r="C773" s="84">
        <v>1703.9315325</v>
      </c>
      <c r="D773" s="84">
        <v>1697.6097317199999</v>
      </c>
      <c r="E773" s="84">
        <v>214.41072564000001</v>
      </c>
      <c r="F773" s="84">
        <v>214.41072564000001</v>
      </c>
    </row>
    <row r="774" spans="1:6" ht="12.75" customHeight="1" x14ac:dyDescent="0.2">
      <c r="A774" s="83" t="s">
        <v>179</v>
      </c>
      <c r="B774" s="83">
        <v>16</v>
      </c>
      <c r="C774" s="84">
        <v>1698.61409114</v>
      </c>
      <c r="D774" s="84">
        <v>1691.84279728</v>
      </c>
      <c r="E774" s="84">
        <v>213.68235293000001</v>
      </c>
      <c r="F774" s="84">
        <v>213.68235293000001</v>
      </c>
    </row>
    <row r="775" spans="1:6" ht="12.75" customHeight="1" x14ac:dyDescent="0.2">
      <c r="A775" s="83" t="s">
        <v>179</v>
      </c>
      <c r="B775" s="83">
        <v>17</v>
      </c>
      <c r="C775" s="84">
        <v>1686.53862925</v>
      </c>
      <c r="D775" s="84">
        <v>1680.07445123</v>
      </c>
      <c r="E775" s="84">
        <v>212.19599269</v>
      </c>
      <c r="F775" s="84">
        <v>212.19599269</v>
      </c>
    </row>
    <row r="776" spans="1:6" ht="12.75" customHeight="1" x14ac:dyDescent="0.2">
      <c r="A776" s="83" t="s">
        <v>179</v>
      </c>
      <c r="B776" s="83">
        <v>18</v>
      </c>
      <c r="C776" s="84">
        <v>1669.86665831</v>
      </c>
      <c r="D776" s="84">
        <v>1660.83569947</v>
      </c>
      <c r="E776" s="84">
        <v>209.76610869000001</v>
      </c>
      <c r="F776" s="84">
        <v>209.76610869000001</v>
      </c>
    </row>
    <row r="777" spans="1:6" ht="12.75" customHeight="1" x14ac:dyDescent="0.2">
      <c r="A777" s="83" t="s">
        <v>179</v>
      </c>
      <c r="B777" s="83">
        <v>19</v>
      </c>
      <c r="C777" s="84">
        <v>1636.78661807</v>
      </c>
      <c r="D777" s="84">
        <v>1628.5058818499999</v>
      </c>
      <c r="E777" s="84">
        <v>205.68280289</v>
      </c>
      <c r="F777" s="84">
        <v>205.68280289</v>
      </c>
    </row>
    <row r="778" spans="1:6" ht="12.75" customHeight="1" x14ac:dyDescent="0.2">
      <c r="A778" s="83" t="s">
        <v>179</v>
      </c>
      <c r="B778" s="83">
        <v>20</v>
      </c>
      <c r="C778" s="84">
        <v>1617.87363265</v>
      </c>
      <c r="D778" s="84">
        <v>1610.7042513599999</v>
      </c>
      <c r="E778" s="84">
        <v>203.43442952000001</v>
      </c>
      <c r="F778" s="84">
        <v>203.43442952000001</v>
      </c>
    </row>
    <row r="779" spans="1:6" ht="12.75" customHeight="1" x14ac:dyDescent="0.2">
      <c r="A779" s="83" t="s">
        <v>179</v>
      </c>
      <c r="B779" s="83">
        <v>21</v>
      </c>
      <c r="C779" s="84">
        <v>1591.1448619</v>
      </c>
      <c r="D779" s="84">
        <v>1574.7558038300001</v>
      </c>
      <c r="E779" s="84">
        <v>198.89408519</v>
      </c>
      <c r="F779" s="84">
        <v>198.89408519</v>
      </c>
    </row>
    <row r="780" spans="1:6" ht="12.75" customHeight="1" x14ac:dyDescent="0.2">
      <c r="A780" s="83" t="s">
        <v>179</v>
      </c>
      <c r="B780" s="83">
        <v>22</v>
      </c>
      <c r="C780" s="84">
        <v>1576.7589435899999</v>
      </c>
      <c r="D780" s="84">
        <v>1570.35156901</v>
      </c>
      <c r="E780" s="84">
        <v>198.33782355</v>
      </c>
      <c r="F780" s="84">
        <v>198.33782355</v>
      </c>
    </row>
    <row r="781" spans="1:6" ht="12.75" customHeight="1" x14ac:dyDescent="0.2">
      <c r="A781" s="83" t="s">
        <v>179</v>
      </c>
      <c r="B781" s="83">
        <v>23</v>
      </c>
      <c r="C781" s="84">
        <v>1618.37408114</v>
      </c>
      <c r="D781" s="84">
        <v>1611.23368473</v>
      </c>
      <c r="E781" s="84">
        <v>203.50129777000001</v>
      </c>
      <c r="F781" s="84">
        <v>203.50129777000001</v>
      </c>
    </row>
    <row r="782" spans="1:6" ht="12.75" customHeight="1" x14ac:dyDescent="0.2">
      <c r="A782" s="83" t="s">
        <v>179</v>
      </c>
      <c r="B782" s="83">
        <v>24</v>
      </c>
      <c r="C782" s="84">
        <v>1604.0303896800001</v>
      </c>
      <c r="D782" s="84">
        <v>1597.3882877000001</v>
      </c>
      <c r="E782" s="84">
        <v>201.75260279</v>
      </c>
      <c r="F782" s="84">
        <v>201.75260279</v>
      </c>
    </row>
  </sheetData>
  <sheetProtection password="CF36" sheet="1" formatCells="0" formatColumns="0" formatRows="0" insertColumns="0" insertRows="0" insertHyperlinks="0" deleteColumns="0" deleteRows="0" sort="0" autoFilter="0" pivotTables="0"/>
  <mergeCells count="29">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6:B26"/>
    <mergeCell ref="A19:B19"/>
    <mergeCell ref="A20:B20"/>
    <mergeCell ref="A21:B21"/>
    <mergeCell ref="A22:B22"/>
    <mergeCell ref="A23:B23"/>
    <mergeCell ref="A24:B24"/>
    <mergeCell ref="A27:B27"/>
    <mergeCell ref="A36:A37"/>
    <mergeCell ref="B36:B37"/>
    <mergeCell ref="A31:B31"/>
    <mergeCell ref="A32:B32"/>
    <mergeCell ref="A33:B33"/>
    <mergeCell ref="A29:B29"/>
    <mergeCell ref="A30:B3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5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52" r:id="rId4"/>
      </mc:Fallback>
    </mc:AlternateContent>
    <mc:AlternateContent xmlns:mc="http://schemas.openxmlformats.org/markup-compatibility/2006">
      <mc:Choice Requires="x14">
        <oleObject progId="Equation.3" shapeId="135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53" r:id="rId6"/>
      </mc:Fallback>
    </mc:AlternateContent>
    <mc:AlternateContent xmlns:mc="http://schemas.openxmlformats.org/markup-compatibility/2006">
      <mc:Choice Requires="x14">
        <oleObject progId="Equation.3" shapeId="135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54" r:id="rId8"/>
      </mc:Fallback>
    </mc:AlternateContent>
    <mc:AlternateContent xmlns:mc="http://schemas.openxmlformats.org/markup-compatibility/2006">
      <mc:Choice Requires="x14">
        <oleObject progId="Equation.3" shapeId="135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55" r:id="rId10"/>
      </mc:Fallback>
    </mc:AlternateContent>
    <mc:AlternateContent xmlns:mc="http://schemas.openxmlformats.org/markup-compatibility/2006">
      <mc:Choice Requires="x14">
        <oleObject progId="Equation.3" shapeId="1356"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356" r:id="rId12"/>
      </mc:Fallback>
    </mc:AlternateContent>
    <mc:AlternateContent xmlns:mc="http://schemas.openxmlformats.org/markup-compatibility/2006">
      <mc:Choice Requires="x14">
        <oleObject progId="Equation.3" shapeId="1357"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1357" r:id="rId14"/>
      </mc:Fallback>
    </mc:AlternateContent>
    <mc:AlternateContent xmlns:mc="http://schemas.openxmlformats.org/markup-compatibility/2006">
      <mc:Choice Requires="x14">
        <oleObject progId="Equation.3" shapeId="1358"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358" r:id="rId16"/>
      </mc:Fallback>
    </mc:AlternateContent>
    <mc:AlternateContent xmlns:mc="http://schemas.openxmlformats.org/markup-compatibility/2006">
      <mc:Choice Requires="x14">
        <oleObject progId="Equation.3" shapeId="1359" r:id="rId18">
          <objectPr defaultSize="0" autoPict="0" r:id="rId19">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359" r:id="rId18"/>
      </mc:Fallback>
    </mc:AlternateContent>
    <mc:AlternateContent xmlns:mc="http://schemas.openxmlformats.org/markup-compatibility/2006">
      <mc:Choice Requires="x14">
        <oleObject progId="Equation.3" shapeId="1360" r:id="rId20">
          <objectPr defaultSize="0" autoPict="0" r:id="rId21">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360" r:id="rId20"/>
      </mc:Fallback>
    </mc:AlternateContent>
    <mc:AlternateContent xmlns:mc="http://schemas.openxmlformats.org/markup-compatibility/2006">
      <mc:Choice Requires="x14">
        <oleObject progId="Equation.3" shapeId="1361"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361" r:id="rId22"/>
      </mc:Fallback>
    </mc:AlternateContent>
    <mc:AlternateContent xmlns:mc="http://schemas.openxmlformats.org/markup-compatibility/2006">
      <mc:Choice Requires="x14">
        <oleObject progId="Equation.3" shapeId="1362"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362" r:id="rId24"/>
      </mc:Fallback>
    </mc:AlternateContent>
    <mc:AlternateContent xmlns:mc="http://schemas.openxmlformats.org/markup-compatibility/2006">
      <mc:Choice Requires="x14">
        <oleObject progId="Equation.3" shapeId="1363"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363" r:id="rId26"/>
      </mc:Fallback>
    </mc:AlternateContent>
    <mc:AlternateContent xmlns:mc="http://schemas.openxmlformats.org/markup-compatibility/2006">
      <mc:Choice Requires="x14">
        <oleObject progId="Equation.3" shapeId="1364"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364" r:id="rId28"/>
      </mc:Fallback>
    </mc:AlternateContent>
    <mc:AlternateContent xmlns:mc="http://schemas.openxmlformats.org/markup-compatibility/2006">
      <mc:Choice Requires="x14">
        <oleObject progId="Equation.3" shapeId="1365"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365" r:id="rId30"/>
      </mc:Fallback>
    </mc:AlternateContent>
    <mc:AlternateContent xmlns:mc="http://schemas.openxmlformats.org/markup-compatibility/2006">
      <mc:Choice Requires="x14">
        <oleObject progId="Equation.3" shapeId="1366"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366" r:id="rId32"/>
      </mc:Fallback>
    </mc:AlternateContent>
    <mc:AlternateContent xmlns:mc="http://schemas.openxmlformats.org/markup-compatibility/2006">
      <mc:Choice Requires="x14">
        <oleObject progId="Equation.3" shapeId="1367"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367" r:id="rId34"/>
      </mc:Fallback>
    </mc:AlternateContent>
    <mc:AlternateContent xmlns:mc="http://schemas.openxmlformats.org/markup-compatibility/2006">
      <mc:Choice Requires="x14">
        <oleObject progId="Equation.3" shapeId="1372" r:id="rId36">
          <objectPr defaultSize="0" autoPict="0" r:id="rId37">
            <anchor moveWithCells="1" sizeWithCells="1">
              <from>
                <xdr:col>1</xdr:col>
                <xdr:colOff>3000375</xdr:colOff>
                <xdr:row>20</xdr:row>
                <xdr:rowOff>247650</xdr:rowOff>
              </from>
              <to>
                <xdr:col>2</xdr:col>
                <xdr:colOff>1028700</xdr:colOff>
                <xdr:row>20</xdr:row>
                <xdr:rowOff>476250</xdr:rowOff>
              </to>
            </anchor>
          </objectPr>
        </oleObject>
      </mc:Choice>
      <mc:Fallback>
        <oleObject progId="Equation.3" shapeId="1372" r:id="rId36"/>
      </mc:Fallback>
    </mc:AlternateContent>
    <mc:AlternateContent xmlns:mc="http://schemas.openxmlformats.org/markup-compatibility/2006">
      <mc:Choice Requires="x14">
        <oleObject progId="Equation.3" shapeId="1373" r:id="rId38">
          <objectPr defaultSize="0" autoPict="0" r:id="rId39">
            <anchor moveWithCells="1" sizeWithCells="1">
              <from>
                <xdr:col>2</xdr:col>
                <xdr:colOff>19050</xdr:colOff>
                <xdr:row>21</xdr:row>
                <xdr:rowOff>266700</xdr:rowOff>
              </from>
              <to>
                <xdr:col>2</xdr:col>
                <xdr:colOff>1066800</xdr:colOff>
                <xdr:row>21</xdr:row>
                <xdr:rowOff>495300</xdr:rowOff>
              </to>
            </anchor>
          </objectPr>
        </oleObject>
      </mc:Choice>
      <mc:Fallback>
        <oleObject progId="Equation.3" shapeId="1373" r:id="rId38"/>
      </mc:Fallback>
    </mc:AlternateContent>
    <mc:AlternateContent xmlns:mc="http://schemas.openxmlformats.org/markup-compatibility/2006">
      <mc:Choice Requires="x14">
        <oleObject progId="Equation.3" shapeId="1374" r:id="rId40">
          <objectPr defaultSize="0" autoPict="0" r:id="rId41">
            <anchor moveWithCells="1" sizeWithCells="1">
              <from>
                <xdr:col>2</xdr:col>
                <xdr:colOff>19050</xdr:colOff>
                <xdr:row>22</xdr:row>
                <xdr:rowOff>171450</xdr:rowOff>
              </from>
              <to>
                <xdr:col>2</xdr:col>
                <xdr:colOff>904875</xdr:colOff>
                <xdr:row>22</xdr:row>
                <xdr:rowOff>419100</xdr:rowOff>
              </to>
            </anchor>
          </objectPr>
        </oleObject>
      </mc:Choice>
      <mc:Fallback>
        <oleObject progId="Equation.3" shapeId="1374" r:id="rId40"/>
      </mc:Fallback>
    </mc:AlternateContent>
    <mc:AlternateContent xmlns:mc="http://schemas.openxmlformats.org/markup-compatibility/2006">
      <mc:Choice Requires="x14">
        <oleObject progId="Equation.3" shapeId="1375" r:id="rId42">
          <objectPr defaultSize="0" autoPict="0" r:id="rId43">
            <anchor moveWithCells="1" sizeWithCells="1">
              <from>
                <xdr:col>2</xdr:col>
                <xdr:colOff>19050</xdr:colOff>
                <xdr:row>23</xdr:row>
                <xdr:rowOff>228600</xdr:rowOff>
              </from>
              <to>
                <xdr:col>2</xdr:col>
                <xdr:colOff>876300</xdr:colOff>
                <xdr:row>23</xdr:row>
                <xdr:rowOff>485775</xdr:rowOff>
              </to>
            </anchor>
          </objectPr>
        </oleObject>
      </mc:Choice>
      <mc:Fallback>
        <oleObject progId="Equation.3" shapeId="1375" r:id="rId4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Temp</cp:lastModifiedBy>
  <cp:lastPrinted>2013-04-01T04:34:58Z</cp:lastPrinted>
  <dcterms:created xsi:type="dcterms:W3CDTF">2013-02-04T09:28:33Z</dcterms:created>
  <dcterms:modified xsi:type="dcterms:W3CDTF">2023-04-17T11:32:27Z</dcterms:modified>
</cp:coreProperties>
</file>