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1\"/>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Y14" i="25"/>
  <c r="M14" i="25"/>
  <c r="I14" i="25"/>
  <c r="C14" i="25"/>
  <c r="L14" i="25"/>
  <c r="X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O14" i="25" l="1"/>
  <c r="K14" i="25"/>
  <c r="B14" i="25"/>
  <c r="A15" i="25"/>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X77" i="28" l="1"/>
  <c r="T77" i="28"/>
  <c r="P77" i="28"/>
  <c r="L77" i="28"/>
  <c r="H77" i="28"/>
  <c r="D77" i="28"/>
  <c r="W77" i="28"/>
  <c r="S77" i="28"/>
  <c r="O77" i="28"/>
  <c r="K77" i="28"/>
  <c r="G77" i="28"/>
  <c r="C77" i="28"/>
  <c r="Y77" i="28"/>
  <c r="Q77" i="28"/>
  <c r="I77" i="28"/>
  <c r="V77" i="28"/>
  <c r="N77" i="28"/>
  <c r="F77" i="28"/>
  <c r="R77" i="28"/>
  <c r="B77"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X77" i="21"/>
  <c r="T77" i="21"/>
  <c r="P77" i="21"/>
  <c r="L77" i="21"/>
  <c r="H77" i="21"/>
  <c r="D77" i="21"/>
  <c r="W77" i="21"/>
  <c r="S77" i="21"/>
  <c r="O77" i="21"/>
  <c r="K77" i="21"/>
  <c r="G77" i="21"/>
  <c r="C77" i="21"/>
  <c r="U77" i="21"/>
  <c r="M77" i="21"/>
  <c r="E77" i="21"/>
  <c r="Q77" i="21"/>
  <c r="F77"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A252" i="28" l="1"/>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R113" i="28"/>
  <c r="J113" i="28"/>
  <c r="B113" i="28"/>
  <c r="W113" i="28"/>
  <c r="O113" i="28"/>
  <c r="G113" i="28"/>
  <c r="K113" i="28"/>
  <c r="S113" i="28"/>
  <c r="V113" i="28"/>
  <c r="F113" i="28"/>
  <c r="C113" i="28"/>
  <c r="N113" i="28"/>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R149" i="21"/>
  <c r="J149" i="21"/>
  <c r="B149" i="21"/>
  <c r="N149" i="21"/>
  <c r="W149" i="21"/>
  <c r="O149" i="21"/>
  <c r="G149" i="21"/>
  <c r="V149" i="21"/>
  <c r="F149" i="21"/>
  <c r="K149" i="21"/>
  <c r="C149" i="21"/>
  <c r="S149" i="21"/>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V185" i="21" l="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V220" i="21"/>
  <c r="R220" i="21"/>
  <c r="N220" i="21"/>
  <c r="J220" i="21"/>
  <c r="F220" i="21"/>
  <c r="B220" i="21"/>
  <c r="T220" i="21"/>
  <c r="L220" i="21"/>
  <c r="D220" i="21"/>
  <c r="X220" i="21"/>
  <c r="H220" i="21"/>
  <c r="Y220" i="21"/>
  <c r="Q220" i="21"/>
  <c r="I220" i="21"/>
  <c r="P220" i="21"/>
  <c r="M220" i="21"/>
  <c r="E220" i="21"/>
  <c r="U220" i="21"/>
  <c r="A325" i="28" l="1"/>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<sst xmlns="http://schemas.openxmlformats.org/spreadsheetml/2006/main" count="1034" uniqueCount="179">
  <si>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</si>
  <si>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</si>
  <si>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</si>
  <si>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</si>
  <si>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</si>
  <si>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</si>
  <si>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</si>
  <si>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</si>
  <si>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</si>
  <si>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</si>
  <si>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</si>
  <si>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</si>
  <si>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</si>
  <si>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</si>
  <si>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</si>
  <si>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</si>
  <si>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</si>
  <si>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</si>
  <si>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</si>
  <si>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</si>
  <si>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</si>
  <si>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</si>
  <si>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</si>
  <si>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</si>
  <si>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</si>
  <si>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</si>
  <si>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</si>
  <si>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</si>
  <si>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</si>
  <si>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</si>
  <si>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</si>
  <si>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</si>
  <si>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</si>
  <si>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</si>
  <si>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</si>
  <si>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</si>
  <si>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</si>
  <si>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</si>
  <si>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</si>
  <si>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</si>
  <si>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</si>
  <si>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</si>
  <si>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</si>
  <si>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</si>
  <si>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</si>
  <si>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</si>
  <si>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</si>
  <si>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</si>
  <si>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</si>
  <si>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</si>
  <si>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</si>
  <si>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</si>
  <si>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</si>
  <si>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</si>
  <si>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</si>
  <si>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</si>
  <si>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</si>
  <si>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</si>
  <si>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</si>
  <si>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</si>
  <si>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</si>
  <si>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</si>
  <si>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</si>
  <si>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</si>
  <si>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</si>
  <si>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</si>
  <si>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</si>
  <si>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</si>
  <si>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</si>
  <si>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</si>
  <si>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</si>
  <si>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</si>
  <si>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</si>
  <si>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</si>
  <si>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</si>
  <si>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</si>
  <si>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</si>
  <si>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</si>
  <si>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</si>
  <si>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</si>
  <si>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</si>
  <si>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</si>
  <si>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</si>
  <si>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</si>
  <si>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</si>
  <si>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</si>
  <si>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</si>
  <si>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</si>
  <si>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</si>
  <si>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</si>
  <si>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</si>
  <si>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</si>
  <si>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</si>
  <si>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</si>
  <si>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</si>
  <si>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</si>
  <si>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</si>
  <si>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</si>
  <si>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</si>
  <si>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</si>
  <si>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</si>
  <si>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</si>
  <si>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</si>
  <si>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</si>
  <si>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</si>
  <si>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</si>
  <si>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</si>
  <si>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</si>
  <si>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</si>
  <si>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</si>
  <si>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</si>
  <si>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</si>
  <si>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</si>
  <si>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</si>
  <si>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</si>
  <si>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</si>
  <si>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</si>
  <si>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</si>
  <si>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</si>
  <si>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</si>
  <si>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</si>
  <si>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</si>
  <si>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</si>
  <si>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</si>
  <si>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</si>
  <si>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</si>
  <si>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</si>
  <si>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</si>
  <si>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</si>
  <si>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</si>
  <si>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</si>
  <si>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</si>
  <si>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</si>
  <si>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</si>
  <si>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</si>
  <si>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</si>
  <si>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</si>
  <si>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</si>
  <si>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</si>
  <si>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</si>
  <si>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Агенство по тарифам Приморского края. Постановление № 69/1 от 25.12.2020г.</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</si>
  <si>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</si>
  <si>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</si>
  <si>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</si>
  <si>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</si>
  <si>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</si>
  <si>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</si>
  <si>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t>
  </si>
  <si>
    <t>ноябрь 2021 года</t>
  </si>
  <si>
    <t>01.11.2021</t>
  </si>
  <si>
    <t>02.11.2021</t>
  </si>
  <si>
    <t>03.11.2021</t>
  </si>
  <si>
    <t>04.11.2021</t>
  </si>
  <si>
    <t>05.11.2021</t>
  </si>
  <si>
    <t>06.11.2021</t>
  </si>
  <si>
    <t>07.11.2021</t>
  </si>
  <si>
    <t>08.11.2021</t>
  </si>
  <si>
    <t>09.11.2021</t>
  </si>
  <si>
    <t>10.11.2021</t>
  </si>
  <si>
    <t>11.11.2021</t>
  </si>
  <si>
    <t>12.11.2021</t>
  </si>
  <si>
    <t>13.11.2021</t>
  </si>
  <si>
    <t>14.11.2021</t>
  </si>
  <si>
    <t>15.11.2021</t>
  </si>
  <si>
    <t>16.11.2021</t>
  </si>
  <si>
    <t>17.11.2021</t>
  </si>
  <si>
    <t>18.11.2021</t>
  </si>
  <si>
    <t>19.11.2021</t>
  </si>
  <si>
    <t>20.11.2021</t>
  </si>
  <si>
    <t>21.11.2021</t>
  </si>
  <si>
    <t>22.11.2021</t>
  </si>
  <si>
    <t>23.11.2021</t>
  </si>
  <si>
    <t>24.11.2021</t>
  </si>
  <si>
    <t>25.11.2021</t>
  </si>
  <si>
    <t>26.11.2021</t>
  </si>
  <si>
    <t>27.11.2021</t>
  </si>
  <si>
    <t>28.11.2021</t>
  </si>
  <si>
    <t>29.11.2021</t>
  </si>
  <si>
    <t>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</si>
</sst>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219075</xdr:rowOff>
        </xdr:from>
        <xdr:to>
          <xdr:col>2</xdr:col>
          <xdr:colOff>1047750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228600</xdr:rowOff>
        </xdr:from>
        <xdr:to>
          <xdr:col>2</xdr:col>
          <xdr:colOff>1066800</xdr:colOff>
          <xdr:row>21</xdr:row>
          <xdr:rowOff>457200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200025</xdr:rowOff>
        </xdr:from>
        <xdr:to>
          <xdr:col>2</xdr:col>
          <xdr:colOff>904875</xdr:colOff>
          <xdr:row>22</xdr:row>
          <xdr:rowOff>447675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209550</xdr:rowOff>
        </xdr:from>
        <xdr:to>
          <xdr:col>2</xdr:col>
          <xdr:colOff>876300</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K22" sqref="K2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3376.55946296</v>
      </c>
      <c r="D7" s="4">
        <f>$F$12+'СЕТ СН'!G5+СВЦЭМ!$D$10+'СЕТ СН'!G8-'СЕТ СН'!G$15</f>
        <v>4270.6094629600002</v>
      </c>
      <c r="E7" s="4">
        <f>$F$12+'СЕТ СН'!H5+СВЦЭМ!$D$10+'СЕТ СН'!H8-'СЕТ СН'!H$15</f>
        <v>4526.55946296</v>
      </c>
      <c r="F7" s="4">
        <f>$F$12+'СЕТ СН'!I5+СВЦЭМ!$D$10+'СЕТ СН'!I8-'СЕТ СН'!I$15</f>
        <v>5110.2794629600003</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1761.47789173</v>
      </c>
      <c r="H12" s="2" t="s">
        <v>41</v>
      </c>
    </row>
    <row r="13" spans="1:8" ht="31.5" x14ac:dyDescent="0.25">
      <c r="A13" s="12">
        <v>2</v>
      </c>
      <c r="B13" s="100" t="s">
        <v>48</v>
      </c>
      <c r="C13" s="100"/>
      <c r="D13" s="100"/>
      <c r="E13" s="13" t="s">
        <v>22</v>
      </c>
      <c r="F13" s="11">
        <f>СВЦЭМ!$D$11</f>
        <v>1165.46170454</v>
      </c>
    </row>
    <row r="14" spans="1:8" ht="36" customHeight="1" x14ac:dyDescent="0.25">
      <c r="A14" s="12">
        <v>3</v>
      </c>
      <c r="B14" s="100" t="s">
        <v>49</v>
      </c>
      <c r="C14" s="100"/>
      <c r="D14" s="100"/>
      <c r="E14" s="13" t="s">
        <v>23</v>
      </c>
      <c r="F14" s="11">
        <f>СВЦЭМ!$D$12</f>
        <v>409682.70543615677</v>
      </c>
    </row>
    <row r="15" spans="1:8" ht="30.75" customHeight="1" x14ac:dyDescent="0.25">
      <c r="A15" s="12">
        <v>4</v>
      </c>
      <c r="B15" s="100" t="s">
        <v>50</v>
      </c>
      <c r="C15" s="100" t="s">
        <v>24</v>
      </c>
      <c r="D15" s="100" t="s">
        <v>24</v>
      </c>
      <c r="E15" s="14" t="s">
        <v>51</v>
      </c>
      <c r="F15" s="15">
        <f>ROUND(IF(F25-(F26+F33)&lt;=0,0,MAX(0,(F16-(F17+F24))/(F25-(F26+F33)))),11)</f>
        <v>1.45482389E-3</v>
      </c>
    </row>
    <row r="16" spans="1:8" ht="36" customHeight="1" x14ac:dyDescent="0.25">
      <c r="A16" s="12">
        <v>5</v>
      </c>
      <c r="B16" s="100" t="s">
        <v>52</v>
      </c>
      <c r="C16" s="100" t="s">
        <v>25</v>
      </c>
      <c r="D16" s="100" t="s">
        <v>6</v>
      </c>
      <c r="E16" s="13" t="s">
        <v>6</v>
      </c>
      <c r="F16" s="16">
        <f>СВЦЭМ!$D$27</f>
        <v>0.79100000000000004</v>
      </c>
    </row>
    <row r="17" spans="1:6" ht="33" customHeight="1" x14ac:dyDescent="0.25">
      <c r="A17" s="12">
        <v>6</v>
      </c>
      <c r="B17" s="100" t="s">
        <v>53</v>
      </c>
      <c r="C17" s="100" t="s">
        <v>25</v>
      </c>
      <c r="D17" s="100" t="s">
        <v>6</v>
      </c>
      <c r="E17" s="13" t="s">
        <v>6</v>
      </c>
      <c r="F17" s="16">
        <f>SUM(F19:F23)</f>
        <v>0.753</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0.753</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933.81399999999996</v>
      </c>
    </row>
    <row r="26" spans="1:6" ht="30.75" customHeight="1" x14ac:dyDescent="0.25">
      <c r="A26" s="12">
        <v>9</v>
      </c>
      <c r="B26" s="100" t="s">
        <v>62</v>
      </c>
      <c r="C26" s="100" t="s">
        <v>27</v>
      </c>
      <c r="D26" s="100" t="s">
        <v>28</v>
      </c>
      <c r="E26" s="13" t="s">
        <v>61</v>
      </c>
      <c r="F26" s="16">
        <f>SUM(F28:F32)</f>
        <v>907.69399999999996</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907.69399999999996</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algorithmName="SHA-512" hashValue="99LDNfGgdKVGhgOTGPYRcUHdqjYrg1ATWj9U8d+9Mn14GO+apu9JkGiBeuNeBFkVum7GvS1wrQDACD8wBjsOmg==" saltValue="eHjHOch7zcPXz/fDYxkuU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2807.38854631</v>
      </c>
      <c r="C9" s="4">
        <f>СВЦЭМ!$D$14+'СЕТ СН'!G5+СВЦЭМ!$D$10+'СЕТ СН'!G8-'СЕТ СН'!G$16</f>
        <v>3701.4385463100002</v>
      </c>
      <c r="D9" s="4">
        <f>СВЦЭМ!$D$14+'СЕТ СН'!H5+СВЦЭМ!$D$10+'СЕТ СН'!H8-'СЕТ СН'!H$16</f>
        <v>3957.38854631</v>
      </c>
      <c r="E9" s="4">
        <f>СВЦЭМ!$D$14+'СЕТ СН'!I5+СВЦЭМ!$D$10+'СЕТ СН'!I8-'СЕТ СН'!I$16</f>
        <v>4541.1085463100007</v>
      </c>
    </row>
    <row r="10" spans="1:6" x14ac:dyDescent="0.25">
      <c r="A10" s="26" t="s">
        <v>35</v>
      </c>
      <c r="B10" s="4">
        <f>СВЦЭМ!$D$15+'СЕТ СН'!F5+СВЦЭМ!$D$10+'СЕТ СН'!F8-'СЕТ СН'!F$16</f>
        <v>3099.9680890199998</v>
      </c>
      <c r="C10" s="4">
        <f>СВЦЭМ!$D$15+'СЕТ СН'!G5+СВЦЭМ!$D$10+'СЕТ СН'!G8-'СЕТ СН'!G$16</f>
        <v>3994.0180890199999</v>
      </c>
      <c r="D10" s="4">
        <f>СВЦЭМ!$D$15+'СЕТ СН'!H5+СВЦЭМ!$D$10+'СЕТ СН'!H8-'СЕТ СН'!H$16</f>
        <v>4249.9680890199998</v>
      </c>
      <c r="E10" s="4">
        <f>СВЦЭМ!$D$15+'СЕТ СН'!I5+СВЦЭМ!$D$10+'СЕТ СН'!I8-'СЕТ СН'!I$16</f>
        <v>4833.68808902</v>
      </c>
    </row>
    <row r="11" spans="1:6" x14ac:dyDescent="0.25">
      <c r="A11" s="26" t="s">
        <v>36</v>
      </c>
      <c r="B11" s="4">
        <f>СВЦЭМ!$D$16+'СЕТ СН'!F5+СВЦЭМ!$D$10+'СЕТ СН'!F8-'СЕТ СН'!F$16</f>
        <v>3875.97540708</v>
      </c>
      <c r="C11" s="4">
        <f>СВЦЭМ!$D$16+'СЕТ СН'!G5+СВЦЭМ!$D$10+'СЕТ СН'!G8-'СЕТ СН'!G$16</f>
        <v>4770.0254070800002</v>
      </c>
      <c r="D11" s="4">
        <f>СВЦЭМ!$D$16+'СЕТ СН'!H5+СВЦЭМ!$D$10+'СЕТ СН'!H8-'СЕТ СН'!H$16</f>
        <v>5025.97540708</v>
      </c>
      <c r="E11" s="4">
        <f>СВЦЭМ!$D$16+'СЕТ СН'!I5+СВЦЭМ!$D$10+'СЕТ СН'!I8-'СЕТ СН'!I$16</f>
        <v>5609.6954070800002</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2807.38854631</v>
      </c>
      <c r="C16" s="28">
        <f>СВЦЭМ!$D$14+'СЕТ СН'!G5+СВЦЭМ!$D$10+'СЕТ СН'!G8-'СЕТ СН'!G$16</f>
        <v>3701.4385463100002</v>
      </c>
      <c r="D16" s="28">
        <f>СВЦЭМ!$D$14+'СЕТ СН'!H5+СВЦЭМ!$D$10+'СЕТ СН'!H8-'СЕТ СН'!H$16</f>
        <v>3957.38854631</v>
      </c>
      <c r="E16" s="28">
        <f>СВЦЭМ!$D$14+'СЕТ СН'!I5+СВЦЭМ!$D$10+'СЕТ СН'!I8-'СЕТ СН'!I$16</f>
        <v>4541.1085463100007</v>
      </c>
    </row>
    <row r="17" spans="1:5" x14ac:dyDescent="0.25">
      <c r="A17" s="26" t="s">
        <v>37</v>
      </c>
      <c r="B17" s="28">
        <f>СВЦЭМ!$D$17+'СЕТ СН'!F5+СВЦЭМ!$D$10+'СЕТ СН'!F8-'СЕТ СН'!F$16</f>
        <v>3331.42926958</v>
      </c>
      <c r="C17" s="28">
        <f>СВЦЭМ!$D$17+'СЕТ СН'!G5+СВЦЭМ!$D$10+'СЕТ СН'!G8-'СЕТ СН'!G$16</f>
        <v>4225.4792695800006</v>
      </c>
      <c r="D17" s="28">
        <f>СВЦЭМ!$D$17+'СЕТ СН'!H5+СВЦЭМ!$D$10+'СЕТ СН'!H8-'СЕТ СН'!H$16</f>
        <v>4481.4292695799995</v>
      </c>
      <c r="E17" s="28">
        <f>СВЦЭМ!$D$17+'СЕТ СН'!I5+СВЦЭМ!$D$10+'СЕТ СН'!I8-'СЕТ СН'!I$16</f>
        <v>5065.1492695800007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СН'!$F$9+СВЦЭМ!$D$10+'СЕТ СН'!$F$5-'СЕТ СН'!$F$17</f>
        <v>2741.5614793200002</v>
      </c>
      <c r="C12" s="36">
        <f>SUMIFS(СВЦЭМ!$C$39:$C$782,СВЦЭМ!$A$39:$A$782,$A12,СВЦЭМ!$B$39:$B$782,C$11)+'СЕТ СН'!$F$9+СВЦЭМ!$D$10+'СЕТ СН'!$F$5-'СЕТ СН'!$F$17</f>
        <v>2788.39404569</v>
      </c>
      <c r="D12" s="36">
        <f>SUMIFS(СВЦЭМ!$C$39:$C$782,СВЦЭМ!$A$39:$A$782,$A12,СВЦЭМ!$B$39:$B$782,D$11)+'СЕТ СН'!$F$9+СВЦЭМ!$D$10+'СЕТ СН'!$F$5-'СЕТ СН'!$F$17</f>
        <v>2736.9734107499999</v>
      </c>
      <c r="E12" s="36">
        <f>SUMIFS(СВЦЭМ!$C$39:$C$782,СВЦЭМ!$A$39:$A$782,$A12,СВЦЭМ!$B$39:$B$782,E$11)+'СЕТ СН'!$F$9+СВЦЭМ!$D$10+'СЕТ СН'!$F$5-'СЕТ СН'!$F$17</f>
        <v>2720.7266771699997</v>
      </c>
      <c r="F12" s="36">
        <f>SUMIFS(СВЦЭМ!$C$39:$C$782,СВЦЭМ!$A$39:$A$782,$A12,СВЦЭМ!$B$39:$B$782,F$11)+'СЕТ СН'!$F$9+СВЦЭМ!$D$10+'СЕТ СН'!$F$5-'СЕТ СН'!$F$17</f>
        <v>2721.9651781100001</v>
      </c>
      <c r="G12" s="36">
        <f>SUMIFS(СВЦЭМ!$C$39:$C$782,СВЦЭМ!$A$39:$A$782,$A12,СВЦЭМ!$B$39:$B$782,G$11)+'СЕТ СН'!$F$9+СВЦЭМ!$D$10+'СЕТ СН'!$F$5-'СЕТ СН'!$F$17</f>
        <v>2724.2576604000001</v>
      </c>
      <c r="H12" s="36">
        <f>SUMIFS(СВЦЭМ!$C$39:$C$782,СВЦЭМ!$A$39:$A$782,$A12,СВЦЭМ!$B$39:$B$782,H$11)+'СЕТ СН'!$F$9+СВЦЭМ!$D$10+'СЕТ СН'!$F$5-'СЕТ СН'!$F$17</f>
        <v>2744.6051808299999</v>
      </c>
      <c r="I12" s="36">
        <f>SUMIFS(СВЦЭМ!$C$39:$C$782,СВЦЭМ!$A$39:$A$782,$A12,СВЦЭМ!$B$39:$B$782,I$11)+'СЕТ СН'!$F$9+СВЦЭМ!$D$10+'СЕТ СН'!$F$5-'СЕТ СН'!$F$17</f>
        <v>2721.1787266199999</v>
      </c>
      <c r="J12" s="36">
        <f>SUMIFS(СВЦЭМ!$C$39:$C$782,СВЦЭМ!$A$39:$A$782,$A12,СВЦЭМ!$B$39:$B$782,J$11)+'СЕТ СН'!$F$9+СВЦЭМ!$D$10+'СЕТ СН'!$F$5-'СЕТ СН'!$F$17</f>
        <v>2700.3469004500002</v>
      </c>
      <c r="K12" s="36">
        <f>SUMIFS(СВЦЭМ!$C$39:$C$782,СВЦЭМ!$A$39:$A$782,$A12,СВЦЭМ!$B$39:$B$782,K$11)+'СЕТ СН'!$F$9+СВЦЭМ!$D$10+'СЕТ СН'!$F$5-'СЕТ СН'!$F$17</f>
        <v>2686.6032597399999</v>
      </c>
      <c r="L12" s="36">
        <f>SUMIFS(СВЦЭМ!$C$39:$C$782,СВЦЭМ!$A$39:$A$782,$A12,СВЦЭМ!$B$39:$B$782,L$11)+'СЕТ СН'!$F$9+СВЦЭМ!$D$10+'СЕТ СН'!$F$5-'СЕТ СН'!$F$17</f>
        <v>2684.2436055999997</v>
      </c>
      <c r="M12" s="36">
        <f>SUMIFS(СВЦЭМ!$C$39:$C$782,СВЦЭМ!$A$39:$A$782,$A12,СВЦЭМ!$B$39:$B$782,M$11)+'СЕТ СН'!$F$9+СВЦЭМ!$D$10+'СЕТ СН'!$F$5-'СЕТ СН'!$F$17</f>
        <v>2719.44606845</v>
      </c>
      <c r="N12" s="36">
        <f>SUMIFS(СВЦЭМ!$C$39:$C$782,СВЦЭМ!$A$39:$A$782,$A12,СВЦЭМ!$B$39:$B$782,N$11)+'СЕТ СН'!$F$9+СВЦЭМ!$D$10+'СЕТ СН'!$F$5-'СЕТ СН'!$F$17</f>
        <v>2764.76796255</v>
      </c>
      <c r="O12" s="36">
        <f>SUMIFS(СВЦЭМ!$C$39:$C$782,СВЦЭМ!$A$39:$A$782,$A12,СВЦЭМ!$B$39:$B$782,O$11)+'СЕТ СН'!$F$9+СВЦЭМ!$D$10+'СЕТ СН'!$F$5-'СЕТ СН'!$F$17</f>
        <v>2764.27072903</v>
      </c>
      <c r="P12" s="36">
        <f>SUMIFS(СВЦЭМ!$C$39:$C$782,СВЦЭМ!$A$39:$A$782,$A12,СВЦЭМ!$B$39:$B$782,P$11)+'СЕТ СН'!$F$9+СВЦЭМ!$D$10+'СЕТ СН'!$F$5-'СЕТ СН'!$F$17</f>
        <v>2751.9691065899997</v>
      </c>
      <c r="Q12" s="36">
        <f>SUMIFS(СВЦЭМ!$C$39:$C$782,СВЦЭМ!$A$39:$A$782,$A12,СВЦЭМ!$B$39:$B$782,Q$11)+'СЕТ СН'!$F$9+СВЦЭМ!$D$10+'СЕТ СН'!$F$5-'СЕТ СН'!$F$17</f>
        <v>2766.3772634699999</v>
      </c>
      <c r="R12" s="36">
        <f>SUMIFS(СВЦЭМ!$C$39:$C$782,СВЦЭМ!$A$39:$A$782,$A12,СВЦЭМ!$B$39:$B$782,R$11)+'СЕТ СН'!$F$9+СВЦЭМ!$D$10+'СЕТ СН'!$F$5-'СЕТ СН'!$F$17</f>
        <v>2753.6503540100002</v>
      </c>
      <c r="S12" s="36">
        <f>SUMIFS(СВЦЭМ!$C$39:$C$782,СВЦЭМ!$A$39:$A$782,$A12,СВЦЭМ!$B$39:$B$782,S$11)+'СЕТ СН'!$F$9+СВЦЭМ!$D$10+'СЕТ СН'!$F$5-'СЕТ СН'!$F$17</f>
        <v>2744.2674553100001</v>
      </c>
      <c r="T12" s="36">
        <f>SUMIFS(СВЦЭМ!$C$39:$C$782,СВЦЭМ!$A$39:$A$782,$A12,СВЦЭМ!$B$39:$B$782,T$11)+'СЕТ СН'!$F$9+СВЦЭМ!$D$10+'СЕТ СН'!$F$5-'СЕТ СН'!$F$17</f>
        <v>2697.6014118900002</v>
      </c>
      <c r="U12" s="36">
        <f>SUMIFS(СВЦЭМ!$C$39:$C$782,СВЦЭМ!$A$39:$A$782,$A12,СВЦЭМ!$B$39:$B$782,U$11)+'СЕТ СН'!$F$9+СВЦЭМ!$D$10+'СЕТ СН'!$F$5-'СЕТ СН'!$F$17</f>
        <v>2704.39534572</v>
      </c>
      <c r="V12" s="36">
        <f>SUMIFS(СВЦЭМ!$C$39:$C$782,СВЦЭМ!$A$39:$A$782,$A12,СВЦЭМ!$B$39:$B$782,V$11)+'СЕТ СН'!$F$9+СВЦЭМ!$D$10+'СЕТ СН'!$F$5-'СЕТ СН'!$F$17</f>
        <v>2686.0913142199997</v>
      </c>
      <c r="W12" s="36">
        <f>SUMIFS(СВЦЭМ!$C$39:$C$782,СВЦЭМ!$A$39:$A$782,$A12,СВЦЭМ!$B$39:$B$782,W$11)+'СЕТ СН'!$F$9+СВЦЭМ!$D$10+'СЕТ СН'!$F$5-'СЕТ СН'!$F$17</f>
        <v>2747.92276399</v>
      </c>
      <c r="X12" s="36">
        <f>SUMIFS(СВЦЭМ!$C$39:$C$782,СВЦЭМ!$A$39:$A$782,$A12,СВЦЭМ!$B$39:$B$782,X$11)+'СЕТ СН'!$F$9+СВЦЭМ!$D$10+'СЕТ СН'!$F$5-'СЕТ СН'!$F$17</f>
        <v>2745.38534411</v>
      </c>
      <c r="Y12" s="36">
        <f>SUMIFS(СВЦЭМ!$C$39:$C$782,СВЦЭМ!$A$39:$A$782,$A12,СВЦЭМ!$B$39:$B$782,Y$11)+'СЕТ СН'!$F$9+СВЦЭМ!$D$10+'СЕТ СН'!$F$5-'СЕТ СН'!$F$17</f>
        <v>2730.8095773200002</v>
      </c>
      <c r="AA12" s="37"/>
    </row>
    <row r="13" spans="1:27" ht="15.75" x14ac:dyDescent="0.2">
      <c r="A13" s="35">
        <f>A12+1</f>
        <v>44502</v>
      </c>
      <c r="B13" s="36">
        <f>SUMIFS(СВЦЭМ!$C$39:$C$782,СВЦЭМ!$A$39:$A$782,$A13,СВЦЭМ!$B$39:$B$782,B$11)+'СЕТ СН'!$F$9+СВЦЭМ!$D$10+'СЕТ СН'!$F$5-'СЕТ СН'!$F$17</f>
        <v>2753.3292517499999</v>
      </c>
      <c r="C13" s="36">
        <f>SUMIFS(СВЦЭМ!$C$39:$C$782,СВЦЭМ!$A$39:$A$782,$A13,СВЦЭМ!$B$39:$B$782,C$11)+'СЕТ СН'!$F$9+СВЦЭМ!$D$10+'СЕТ СН'!$F$5-'СЕТ СН'!$F$17</f>
        <v>2807.4887552299997</v>
      </c>
      <c r="D13" s="36">
        <f>SUMIFS(СВЦЭМ!$C$39:$C$782,СВЦЭМ!$A$39:$A$782,$A13,СВЦЭМ!$B$39:$B$782,D$11)+'СЕТ СН'!$F$9+СВЦЭМ!$D$10+'СЕТ СН'!$F$5-'СЕТ СН'!$F$17</f>
        <v>2752.2374229300003</v>
      </c>
      <c r="E13" s="36">
        <f>SUMIFS(СВЦЭМ!$C$39:$C$782,СВЦЭМ!$A$39:$A$782,$A13,СВЦЭМ!$B$39:$B$782,E$11)+'СЕТ СН'!$F$9+СВЦЭМ!$D$10+'СЕТ СН'!$F$5-'СЕТ СН'!$F$17</f>
        <v>2728.0554370499999</v>
      </c>
      <c r="F13" s="36">
        <f>SUMIFS(СВЦЭМ!$C$39:$C$782,СВЦЭМ!$A$39:$A$782,$A13,СВЦЭМ!$B$39:$B$782,F$11)+'СЕТ СН'!$F$9+СВЦЭМ!$D$10+'СЕТ СН'!$F$5-'СЕТ СН'!$F$17</f>
        <v>2720.3394399399999</v>
      </c>
      <c r="G13" s="36">
        <f>SUMIFS(СВЦЭМ!$C$39:$C$782,СВЦЭМ!$A$39:$A$782,$A13,СВЦЭМ!$B$39:$B$782,G$11)+'СЕТ СН'!$F$9+СВЦЭМ!$D$10+'СЕТ СН'!$F$5-'СЕТ СН'!$F$17</f>
        <v>2730.6916677099998</v>
      </c>
      <c r="H13" s="36">
        <f>SUMIFS(СВЦЭМ!$C$39:$C$782,СВЦЭМ!$A$39:$A$782,$A13,СВЦЭМ!$B$39:$B$782,H$11)+'СЕТ СН'!$F$9+СВЦЭМ!$D$10+'СЕТ СН'!$F$5-'СЕТ СН'!$F$17</f>
        <v>2755.7192535599997</v>
      </c>
      <c r="I13" s="36">
        <f>SUMIFS(СВЦЭМ!$C$39:$C$782,СВЦЭМ!$A$39:$A$782,$A13,СВЦЭМ!$B$39:$B$782,I$11)+'СЕТ СН'!$F$9+СВЦЭМ!$D$10+'СЕТ СН'!$F$5-'СЕТ СН'!$F$17</f>
        <v>2733.0671499499999</v>
      </c>
      <c r="J13" s="36">
        <f>SUMIFS(СВЦЭМ!$C$39:$C$782,СВЦЭМ!$A$39:$A$782,$A13,СВЦЭМ!$B$39:$B$782,J$11)+'СЕТ СН'!$F$9+СВЦЭМ!$D$10+'СЕТ СН'!$F$5-'СЕТ СН'!$F$17</f>
        <v>2727.5966549300001</v>
      </c>
      <c r="K13" s="36">
        <f>SUMIFS(СВЦЭМ!$C$39:$C$782,СВЦЭМ!$A$39:$A$782,$A13,СВЦЭМ!$B$39:$B$782,K$11)+'СЕТ СН'!$F$9+СВЦЭМ!$D$10+'СЕТ СН'!$F$5-'СЕТ СН'!$F$17</f>
        <v>2685.0756323300002</v>
      </c>
      <c r="L13" s="36">
        <f>SUMIFS(СВЦЭМ!$C$39:$C$782,СВЦЭМ!$A$39:$A$782,$A13,СВЦЭМ!$B$39:$B$782,L$11)+'СЕТ СН'!$F$9+СВЦЭМ!$D$10+'СЕТ СН'!$F$5-'СЕТ СН'!$F$17</f>
        <v>2697.21736435</v>
      </c>
      <c r="M13" s="36">
        <f>SUMIFS(СВЦЭМ!$C$39:$C$782,СВЦЭМ!$A$39:$A$782,$A13,СВЦЭМ!$B$39:$B$782,M$11)+'СЕТ СН'!$F$9+СВЦЭМ!$D$10+'СЕТ СН'!$F$5-'СЕТ СН'!$F$17</f>
        <v>2726.1963638500001</v>
      </c>
      <c r="N13" s="36">
        <f>SUMIFS(СВЦЭМ!$C$39:$C$782,СВЦЭМ!$A$39:$A$782,$A13,СВЦЭМ!$B$39:$B$782,N$11)+'СЕТ СН'!$F$9+СВЦЭМ!$D$10+'СЕТ СН'!$F$5-'СЕТ СН'!$F$17</f>
        <v>2764.1813214000003</v>
      </c>
      <c r="O13" s="36">
        <f>SUMIFS(СВЦЭМ!$C$39:$C$782,СВЦЭМ!$A$39:$A$782,$A13,СВЦЭМ!$B$39:$B$782,O$11)+'СЕТ СН'!$F$9+СВЦЭМ!$D$10+'СЕТ СН'!$F$5-'СЕТ СН'!$F$17</f>
        <v>2781.5696570800001</v>
      </c>
      <c r="P13" s="36">
        <f>SUMIFS(СВЦЭМ!$C$39:$C$782,СВЦЭМ!$A$39:$A$782,$A13,СВЦЭМ!$B$39:$B$782,P$11)+'СЕТ СН'!$F$9+СВЦЭМ!$D$10+'СЕТ СН'!$F$5-'СЕТ СН'!$F$17</f>
        <v>2774.3604110900001</v>
      </c>
      <c r="Q13" s="36">
        <f>SUMIFS(СВЦЭМ!$C$39:$C$782,СВЦЭМ!$A$39:$A$782,$A13,СВЦЭМ!$B$39:$B$782,Q$11)+'СЕТ СН'!$F$9+СВЦЭМ!$D$10+'СЕТ СН'!$F$5-'СЕТ СН'!$F$17</f>
        <v>2771.7574079999999</v>
      </c>
      <c r="R13" s="36">
        <f>SUMIFS(СВЦЭМ!$C$39:$C$782,СВЦЭМ!$A$39:$A$782,$A13,СВЦЭМ!$B$39:$B$782,R$11)+'СЕТ СН'!$F$9+СВЦЭМ!$D$10+'СЕТ СН'!$F$5-'СЕТ СН'!$F$17</f>
        <v>2767.6281387199997</v>
      </c>
      <c r="S13" s="36">
        <f>SUMIFS(СВЦЭМ!$C$39:$C$782,СВЦЭМ!$A$39:$A$782,$A13,СВЦЭМ!$B$39:$B$782,S$11)+'СЕТ СН'!$F$9+СВЦЭМ!$D$10+'СЕТ СН'!$F$5-'СЕТ СН'!$F$17</f>
        <v>2769.4623608700003</v>
      </c>
      <c r="T13" s="36">
        <f>SUMIFS(СВЦЭМ!$C$39:$C$782,СВЦЭМ!$A$39:$A$782,$A13,СВЦЭМ!$B$39:$B$782,T$11)+'СЕТ СН'!$F$9+СВЦЭМ!$D$10+'СЕТ СН'!$F$5-'СЕТ СН'!$F$17</f>
        <v>2730.0981847100002</v>
      </c>
      <c r="U13" s="36">
        <f>SUMIFS(СВЦЭМ!$C$39:$C$782,СВЦЭМ!$A$39:$A$782,$A13,СВЦЭМ!$B$39:$B$782,U$11)+'СЕТ СН'!$F$9+СВЦЭМ!$D$10+'СЕТ СН'!$F$5-'СЕТ СН'!$F$17</f>
        <v>2718.2606103099997</v>
      </c>
      <c r="V13" s="36">
        <f>SUMIFS(СВЦЭМ!$C$39:$C$782,СВЦЭМ!$A$39:$A$782,$A13,СВЦЭМ!$B$39:$B$782,V$11)+'СЕТ СН'!$F$9+СВЦЭМ!$D$10+'СЕТ СН'!$F$5-'СЕТ СН'!$F$17</f>
        <v>2701.6306396299997</v>
      </c>
      <c r="W13" s="36">
        <f>SUMIFS(СВЦЭМ!$C$39:$C$782,СВЦЭМ!$A$39:$A$782,$A13,СВЦЭМ!$B$39:$B$782,W$11)+'СЕТ СН'!$F$9+СВЦЭМ!$D$10+'СЕТ СН'!$F$5-'СЕТ СН'!$F$17</f>
        <v>2764.9104680999999</v>
      </c>
      <c r="X13" s="36">
        <f>SUMIFS(СВЦЭМ!$C$39:$C$782,СВЦЭМ!$A$39:$A$782,$A13,СВЦЭМ!$B$39:$B$782,X$11)+'СЕТ СН'!$F$9+СВЦЭМ!$D$10+'СЕТ СН'!$F$5-'СЕТ СН'!$F$17</f>
        <v>2765.4091956499997</v>
      </c>
      <c r="Y13" s="36">
        <f>SUMIFS(СВЦЭМ!$C$39:$C$782,СВЦЭМ!$A$39:$A$782,$A13,СВЦЭМ!$B$39:$B$782,Y$11)+'СЕТ СН'!$F$9+СВЦЭМ!$D$10+'СЕТ СН'!$F$5-'СЕТ СН'!$F$17</f>
        <v>2758.9812790400001</v>
      </c>
    </row>
    <row r="14" spans="1:27" ht="15.75" x14ac:dyDescent="0.2">
      <c r="A14" s="35">
        <f t="shared" ref="A14:A41" si="0">A13+1</f>
        <v>44503</v>
      </c>
      <c r="B14" s="36">
        <f>SUMIFS(СВЦЭМ!$C$39:$C$782,СВЦЭМ!$A$39:$A$782,$A14,СВЦЭМ!$B$39:$B$782,B$11)+'СЕТ СН'!$F$9+СВЦЭМ!$D$10+'СЕТ СН'!$F$5-'СЕТ СН'!$F$17</f>
        <v>2765.4964156000001</v>
      </c>
      <c r="C14" s="36">
        <f>SUMIFS(СВЦЭМ!$C$39:$C$782,СВЦЭМ!$A$39:$A$782,$A14,СВЦЭМ!$B$39:$B$782,C$11)+'СЕТ СН'!$F$9+СВЦЭМ!$D$10+'СЕТ СН'!$F$5-'СЕТ СН'!$F$17</f>
        <v>2909.8977493499997</v>
      </c>
      <c r="D14" s="36">
        <f>SUMIFS(СВЦЭМ!$C$39:$C$782,СВЦЭМ!$A$39:$A$782,$A14,СВЦЭМ!$B$39:$B$782,D$11)+'СЕТ СН'!$F$9+СВЦЭМ!$D$10+'СЕТ СН'!$F$5-'СЕТ СН'!$F$17</f>
        <v>2870.0196033800003</v>
      </c>
      <c r="E14" s="36">
        <f>SUMIFS(СВЦЭМ!$C$39:$C$782,СВЦЭМ!$A$39:$A$782,$A14,СВЦЭМ!$B$39:$B$782,E$11)+'СЕТ СН'!$F$9+СВЦЭМ!$D$10+'СЕТ СН'!$F$5-'СЕТ СН'!$F$17</f>
        <v>2803.6772735100003</v>
      </c>
      <c r="F14" s="36">
        <f>SUMIFS(СВЦЭМ!$C$39:$C$782,СВЦЭМ!$A$39:$A$782,$A14,СВЦЭМ!$B$39:$B$782,F$11)+'СЕТ СН'!$F$9+СВЦЭМ!$D$10+'СЕТ СН'!$F$5-'СЕТ СН'!$F$17</f>
        <v>2739.40250526</v>
      </c>
      <c r="G14" s="36">
        <f>SUMIFS(СВЦЭМ!$C$39:$C$782,СВЦЭМ!$A$39:$A$782,$A14,СВЦЭМ!$B$39:$B$782,G$11)+'СЕТ СН'!$F$9+СВЦЭМ!$D$10+'СЕТ СН'!$F$5-'СЕТ СН'!$F$17</f>
        <v>2743.2194836799999</v>
      </c>
      <c r="H14" s="36">
        <f>SUMIFS(СВЦЭМ!$C$39:$C$782,СВЦЭМ!$A$39:$A$782,$A14,СВЦЭМ!$B$39:$B$782,H$11)+'СЕТ СН'!$F$9+СВЦЭМ!$D$10+'СЕТ СН'!$F$5-'СЕТ СН'!$F$17</f>
        <v>2783.9363283000002</v>
      </c>
      <c r="I14" s="36">
        <f>SUMIFS(СВЦЭМ!$C$39:$C$782,СВЦЭМ!$A$39:$A$782,$A14,СВЦЭМ!$B$39:$B$782,I$11)+'СЕТ СН'!$F$9+СВЦЭМ!$D$10+'СЕТ СН'!$F$5-'СЕТ СН'!$F$17</f>
        <v>2748.2944191199999</v>
      </c>
      <c r="J14" s="36">
        <f>SUMIFS(СВЦЭМ!$C$39:$C$782,СВЦЭМ!$A$39:$A$782,$A14,СВЦЭМ!$B$39:$B$782,J$11)+'СЕТ СН'!$F$9+СВЦЭМ!$D$10+'СЕТ СН'!$F$5-'СЕТ СН'!$F$17</f>
        <v>2741.9609093500003</v>
      </c>
      <c r="K14" s="36">
        <f>SUMIFS(СВЦЭМ!$C$39:$C$782,СВЦЭМ!$A$39:$A$782,$A14,СВЦЭМ!$B$39:$B$782,K$11)+'СЕТ СН'!$F$9+СВЦЭМ!$D$10+'СЕТ СН'!$F$5-'СЕТ СН'!$F$17</f>
        <v>2700.4387096</v>
      </c>
      <c r="L14" s="36">
        <f>SUMIFS(СВЦЭМ!$C$39:$C$782,СВЦЭМ!$A$39:$A$782,$A14,СВЦЭМ!$B$39:$B$782,L$11)+'СЕТ СН'!$F$9+СВЦЭМ!$D$10+'СЕТ СН'!$F$5-'СЕТ СН'!$F$17</f>
        <v>2704.22521022</v>
      </c>
      <c r="M14" s="36">
        <f>SUMIFS(СВЦЭМ!$C$39:$C$782,СВЦЭМ!$A$39:$A$782,$A14,СВЦЭМ!$B$39:$B$782,M$11)+'СЕТ СН'!$F$9+СВЦЭМ!$D$10+'СЕТ СН'!$F$5-'СЕТ СН'!$F$17</f>
        <v>2706.3895831600003</v>
      </c>
      <c r="N14" s="36">
        <f>SUMIFS(СВЦЭМ!$C$39:$C$782,СВЦЭМ!$A$39:$A$782,$A14,СВЦЭМ!$B$39:$B$782,N$11)+'СЕТ СН'!$F$9+СВЦЭМ!$D$10+'СЕТ СН'!$F$5-'СЕТ СН'!$F$17</f>
        <v>2756.8638385300001</v>
      </c>
      <c r="O14" s="36">
        <f>SUMIFS(СВЦЭМ!$C$39:$C$782,СВЦЭМ!$A$39:$A$782,$A14,СВЦЭМ!$B$39:$B$782,O$11)+'СЕТ СН'!$F$9+СВЦЭМ!$D$10+'СЕТ СН'!$F$5-'СЕТ СН'!$F$17</f>
        <v>2779.56812808</v>
      </c>
      <c r="P14" s="36">
        <f>SUMIFS(СВЦЭМ!$C$39:$C$782,СВЦЭМ!$A$39:$A$782,$A14,СВЦЭМ!$B$39:$B$782,P$11)+'СЕТ СН'!$F$9+СВЦЭМ!$D$10+'СЕТ СН'!$F$5-'СЕТ СН'!$F$17</f>
        <v>2774.9571940699998</v>
      </c>
      <c r="Q14" s="36">
        <f>SUMIFS(СВЦЭМ!$C$39:$C$782,СВЦЭМ!$A$39:$A$782,$A14,СВЦЭМ!$B$39:$B$782,Q$11)+'СЕТ СН'!$F$9+СВЦЭМ!$D$10+'СЕТ СН'!$F$5-'СЕТ СН'!$F$17</f>
        <v>2762.3374081800002</v>
      </c>
      <c r="R14" s="36">
        <f>SUMIFS(СВЦЭМ!$C$39:$C$782,СВЦЭМ!$A$39:$A$782,$A14,СВЦЭМ!$B$39:$B$782,R$11)+'СЕТ СН'!$F$9+СВЦЭМ!$D$10+'СЕТ СН'!$F$5-'СЕТ СН'!$F$17</f>
        <v>2758.1446516300002</v>
      </c>
      <c r="S14" s="36">
        <f>SUMIFS(СВЦЭМ!$C$39:$C$782,СВЦЭМ!$A$39:$A$782,$A14,СВЦЭМ!$B$39:$B$782,S$11)+'СЕТ СН'!$F$9+СВЦЭМ!$D$10+'СЕТ СН'!$F$5-'СЕТ СН'!$F$17</f>
        <v>2752.9085946800001</v>
      </c>
      <c r="T14" s="36">
        <f>SUMIFS(СВЦЭМ!$C$39:$C$782,СВЦЭМ!$A$39:$A$782,$A14,СВЦЭМ!$B$39:$B$782,T$11)+'СЕТ СН'!$F$9+СВЦЭМ!$D$10+'СЕТ СН'!$F$5-'СЕТ СН'!$F$17</f>
        <v>2712.0468750600003</v>
      </c>
      <c r="U14" s="36">
        <f>SUMIFS(СВЦЭМ!$C$39:$C$782,СВЦЭМ!$A$39:$A$782,$A14,СВЦЭМ!$B$39:$B$782,U$11)+'СЕТ СН'!$F$9+СВЦЭМ!$D$10+'СЕТ СН'!$F$5-'СЕТ СН'!$F$17</f>
        <v>2712.7102238699999</v>
      </c>
      <c r="V14" s="36">
        <f>SUMIFS(СВЦЭМ!$C$39:$C$782,СВЦЭМ!$A$39:$A$782,$A14,СВЦЭМ!$B$39:$B$782,V$11)+'СЕТ СН'!$F$9+СВЦЭМ!$D$10+'СЕТ СН'!$F$5-'СЕТ СН'!$F$17</f>
        <v>2710.4580181599999</v>
      </c>
      <c r="W14" s="36">
        <f>SUMIFS(СВЦЭМ!$C$39:$C$782,СВЦЭМ!$A$39:$A$782,$A14,СВЦЭМ!$B$39:$B$782,W$11)+'СЕТ СН'!$F$9+СВЦЭМ!$D$10+'СЕТ СН'!$F$5-'СЕТ СН'!$F$17</f>
        <v>2731.49149296</v>
      </c>
      <c r="X14" s="36">
        <f>SUMIFS(СВЦЭМ!$C$39:$C$782,СВЦЭМ!$A$39:$A$782,$A14,СВЦЭМ!$B$39:$B$782,X$11)+'СЕТ СН'!$F$9+СВЦЭМ!$D$10+'СЕТ СН'!$F$5-'СЕТ СН'!$F$17</f>
        <v>2766.7158582900001</v>
      </c>
      <c r="Y14" s="36">
        <f>SUMIFS(СВЦЭМ!$C$39:$C$782,СВЦЭМ!$A$39:$A$782,$A14,СВЦЭМ!$B$39:$B$782,Y$11)+'СЕТ СН'!$F$9+СВЦЭМ!$D$10+'СЕТ СН'!$F$5-'СЕТ СН'!$F$17</f>
        <v>2727.1200459000002</v>
      </c>
    </row>
    <row r="15" spans="1:27" ht="15.75" x14ac:dyDescent="0.2">
      <c r="A15" s="35">
        <f t="shared" si="0"/>
        <v>44504</v>
      </c>
      <c r="B15" s="36">
        <f>SUMIFS(СВЦЭМ!$C$39:$C$782,СВЦЭМ!$A$39:$A$782,$A15,СВЦЭМ!$B$39:$B$782,B$11)+'СЕТ СН'!$F$9+СВЦЭМ!$D$10+'СЕТ СН'!$F$5-'СЕТ СН'!$F$17</f>
        <v>2768.0868319700003</v>
      </c>
      <c r="C15" s="36">
        <f>SUMIFS(СВЦЭМ!$C$39:$C$782,СВЦЭМ!$A$39:$A$782,$A15,СВЦЭМ!$B$39:$B$782,C$11)+'СЕТ СН'!$F$9+СВЦЭМ!$D$10+'СЕТ СН'!$F$5-'СЕТ СН'!$F$17</f>
        <v>2774.6310854100002</v>
      </c>
      <c r="D15" s="36">
        <f>SUMIFS(СВЦЭМ!$C$39:$C$782,СВЦЭМ!$A$39:$A$782,$A15,СВЦЭМ!$B$39:$B$782,D$11)+'СЕТ СН'!$F$9+СВЦЭМ!$D$10+'СЕТ СН'!$F$5-'СЕТ СН'!$F$17</f>
        <v>2800.9472403499999</v>
      </c>
      <c r="E15" s="36">
        <f>SUMIFS(СВЦЭМ!$C$39:$C$782,СВЦЭМ!$A$39:$A$782,$A15,СВЦЭМ!$B$39:$B$782,E$11)+'СЕТ СН'!$F$9+СВЦЭМ!$D$10+'СЕТ СН'!$F$5-'СЕТ СН'!$F$17</f>
        <v>2806.8608743899999</v>
      </c>
      <c r="F15" s="36">
        <f>SUMIFS(СВЦЭМ!$C$39:$C$782,СВЦЭМ!$A$39:$A$782,$A15,СВЦЭМ!$B$39:$B$782,F$11)+'СЕТ СН'!$F$9+СВЦЭМ!$D$10+'СЕТ СН'!$F$5-'СЕТ СН'!$F$17</f>
        <v>2822.4417942</v>
      </c>
      <c r="G15" s="36">
        <f>SUMIFS(СВЦЭМ!$C$39:$C$782,СВЦЭМ!$A$39:$A$782,$A15,СВЦЭМ!$B$39:$B$782,G$11)+'СЕТ СН'!$F$9+СВЦЭМ!$D$10+'СЕТ СН'!$F$5-'СЕТ СН'!$F$17</f>
        <v>2819.28728073</v>
      </c>
      <c r="H15" s="36">
        <f>SUMIFS(СВЦЭМ!$C$39:$C$782,СВЦЭМ!$A$39:$A$782,$A15,СВЦЭМ!$B$39:$B$782,H$11)+'СЕТ СН'!$F$9+СВЦЭМ!$D$10+'СЕТ СН'!$F$5-'СЕТ СН'!$F$17</f>
        <v>2797.28244881</v>
      </c>
      <c r="I15" s="36">
        <f>SUMIFS(СВЦЭМ!$C$39:$C$782,СВЦЭМ!$A$39:$A$782,$A15,СВЦЭМ!$B$39:$B$782,I$11)+'СЕТ СН'!$F$9+СВЦЭМ!$D$10+'СЕТ СН'!$F$5-'СЕТ СН'!$F$17</f>
        <v>2779.8561427200002</v>
      </c>
      <c r="J15" s="36">
        <f>SUMIFS(СВЦЭМ!$C$39:$C$782,СВЦЭМ!$A$39:$A$782,$A15,СВЦЭМ!$B$39:$B$782,J$11)+'СЕТ СН'!$F$9+СВЦЭМ!$D$10+'СЕТ СН'!$F$5-'СЕТ СН'!$F$17</f>
        <v>2728.2537873199999</v>
      </c>
      <c r="K15" s="36">
        <f>SUMIFS(СВЦЭМ!$C$39:$C$782,СВЦЭМ!$A$39:$A$782,$A15,СВЦЭМ!$B$39:$B$782,K$11)+'СЕТ СН'!$F$9+СВЦЭМ!$D$10+'СЕТ СН'!$F$5-'СЕТ СН'!$F$17</f>
        <v>2695.2933640900001</v>
      </c>
      <c r="L15" s="36">
        <f>SUMIFS(СВЦЭМ!$C$39:$C$782,СВЦЭМ!$A$39:$A$782,$A15,СВЦЭМ!$B$39:$B$782,L$11)+'СЕТ СН'!$F$9+СВЦЭМ!$D$10+'СЕТ СН'!$F$5-'СЕТ СН'!$F$17</f>
        <v>2698.15326693</v>
      </c>
      <c r="M15" s="36">
        <f>SUMIFS(СВЦЭМ!$C$39:$C$782,СВЦЭМ!$A$39:$A$782,$A15,СВЦЭМ!$B$39:$B$782,M$11)+'СЕТ СН'!$F$9+СВЦЭМ!$D$10+'СЕТ СН'!$F$5-'СЕТ СН'!$F$17</f>
        <v>2716.5557205200002</v>
      </c>
      <c r="N15" s="36">
        <f>SUMIFS(СВЦЭМ!$C$39:$C$782,СВЦЭМ!$A$39:$A$782,$A15,СВЦЭМ!$B$39:$B$782,N$11)+'СЕТ СН'!$F$9+СВЦЭМ!$D$10+'СЕТ СН'!$F$5-'СЕТ СН'!$F$17</f>
        <v>2719.9539240200002</v>
      </c>
      <c r="O15" s="36">
        <f>SUMIFS(СВЦЭМ!$C$39:$C$782,СВЦЭМ!$A$39:$A$782,$A15,СВЦЭМ!$B$39:$B$782,O$11)+'СЕТ СН'!$F$9+СВЦЭМ!$D$10+'СЕТ СН'!$F$5-'СЕТ СН'!$F$17</f>
        <v>2736.7604032700001</v>
      </c>
      <c r="P15" s="36">
        <f>SUMIFS(СВЦЭМ!$C$39:$C$782,СВЦЭМ!$A$39:$A$782,$A15,СВЦЭМ!$B$39:$B$782,P$11)+'СЕТ СН'!$F$9+СВЦЭМ!$D$10+'СЕТ СН'!$F$5-'СЕТ СН'!$F$17</f>
        <v>2756.2524113500003</v>
      </c>
      <c r="Q15" s="36">
        <f>SUMIFS(СВЦЭМ!$C$39:$C$782,СВЦЭМ!$A$39:$A$782,$A15,СВЦЭМ!$B$39:$B$782,Q$11)+'СЕТ СН'!$F$9+СВЦЭМ!$D$10+'СЕТ СН'!$F$5-'СЕТ СН'!$F$17</f>
        <v>2762.0523709899999</v>
      </c>
      <c r="R15" s="36">
        <f>SUMIFS(СВЦЭМ!$C$39:$C$782,СВЦЭМ!$A$39:$A$782,$A15,СВЦЭМ!$B$39:$B$782,R$11)+'СЕТ СН'!$F$9+СВЦЭМ!$D$10+'СЕТ СН'!$F$5-'СЕТ СН'!$F$17</f>
        <v>2750.64292897</v>
      </c>
      <c r="S15" s="36">
        <f>SUMIFS(СВЦЭМ!$C$39:$C$782,СВЦЭМ!$A$39:$A$782,$A15,СВЦЭМ!$B$39:$B$782,S$11)+'СЕТ СН'!$F$9+СВЦЭМ!$D$10+'СЕТ СН'!$F$5-'СЕТ СН'!$F$17</f>
        <v>2728.0223464199998</v>
      </c>
      <c r="T15" s="36">
        <f>SUMIFS(СВЦЭМ!$C$39:$C$782,СВЦЭМ!$A$39:$A$782,$A15,СВЦЭМ!$B$39:$B$782,T$11)+'СЕТ СН'!$F$9+СВЦЭМ!$D$10+'СЕТ СН'!$F$5-'СЕТ СН'!$F$17</f>
        <v>2687.8994584500001</v>
      </c>
      <c r="U15" s="36">
        <f>SUMIFS(СВЦЭМ!$C$39:$C$782,СВЦЭМ!$A$39:$A$782,$A15,СВЦЭМ!$B$39:$B$782,U$11)+'СЕТ СН'!$F$9+СВЦЭМ!$D$10+'СЕТ СН'!$F$5-'СЕТ СН'!$F$17</f>
        <v>2675.1921949699999</v>
      </c>
      <c r="V15" s="36">
        <f>SUMIFS(СВЦЭМ!$C$39:$C$782,СВЦЭМ!$A$39:$A$782,$A15,СВЦЭМ!$B$39:$B$782,V$11)+'СЕТ СН'!$F$9+СВЦЭМ!$D$10+'СЕТ СН'!$F$5-'СЕТ СН'!$F$17</f>
        <v>2696.5753219899998</v>
      </c>
      <c r="W15" s="36">
        <f>SUMIFS(СВЦЭМ!$C$39:$C$782,СВЦЭМ!$A$39:$A$782,$A15,СВЦЭМ!$B$39:$B$782,W$11)+'СЕТ СН'!$F$9+СВЦЭМ!$D$10+'СЕТ СН'!$F$5-'СЕТ СН'!$F$17</f>
        <v>2712.0983597200002</v>
      </c>
      <c r="X15" s="36">
        <f>SUMIFS(СВЦЭМ!$C$39:$C$782,СВЦЭМ!$A$39:$A$782,$A15,СВЦЭМ!$B$39:$B$782,X$11)+'СЕТ СН'!$F$9+СВЦЭМ!$D$10+'СЕТ СН'!$F$5-'СЕТ СН'!$F$17</f>
        <v>2739.0444636000002</v>
      </c>
      <c r="Y15" s="36">
        <f>SUMIFS(СВЦЭМ!$C$39:$C$782,СВЦЭМ!$A$39:$A$782,$A15,СВЦЭМ!$B$39:$B$782,Y$11)+'СЕТ СН'!$F$9+СВЦЭМ!$D$10+'СЕТ СН'!$F$5-'СЕТ СН'!$F$17</f>
        <v>2772.7188554899999</v>
      </c>
    </row>
    <row r="16" spans="1:27" ht="15.75" x14ac:dyDescent="0.2">
      <c r="A16" s="35">
        <f t="shared" si="0"/>
        <v>44505</v>
      </c>
      <c r="B16" s="36">
        <f>SUMIFS(СВЦЭМ!$C$39:$C$782,СВЦЭМ!$A$39:$A$782,$A16,СВЦЭМ!$B$39:$B$782,B$11)+'СЕТ СН'!$F$9+СВЦЭМ!$D$10+'СЕТ СН'!$F$5-'СЕТ СН'!$F$17</f>
        <v>2789.5229844699998</v>
      </c>
      <c r="C16" s="36">
        <f>SUMIFS(СВЦЭМ!$C$39:$C$782,СВЦЭМ!$A$39:$A$782,$A16,СВЦЭМ!$B$39:$B$782,C$11)+'СЕТ СН'!$F$9+СВЦЭМ!$D$10+'СЕТ СН'!$F$5-'СЕТ СН'!$F$17</f>
        <v>2817.4990404800001</v>
      </c>
      <c r="D16" s="36">
        <f>SUMIFS(СВЦЭМ!$C$39:$C$782,СВЦЭМ!$A$39:$A$782,$A16,СВЦЭМ!$B$39:$B$782,D$11)+'СЕТ СН'!$F$9+СВЦЭМ!$D$10+'СЕТ СН'!$F$5-'СЕТ СН'!$F$17</f>
        <v>2799.6144850299997</v>
      </c>
      <c r="E16" s="36">
        <f>SUMIFS(СВЦЭМ!$C$39:$C$782,СВЦЭМ!$A$39:$A$782,$A16,СВЦЭМ!$B$39:$B$782,E$11)+'СЕТ СН'!$F$9+СВЦЭМ!$D$10+'СЕТ СН'!$F$5-'СЕТ СН'!$F$17</f>
        <v>2810.27358912</v>
      </c>
      <c r="F16" s="36">
        <f>SUMIFS(СВЦЭМ!$C$39:$C$782,СВЦЭМ!$A$39:$A$782,$A16,СВЦЭМ!$B$39:$B$782,F$11)+'СЕТ СН'!$F$9+СВЦЭМ!$D$10+'СЕТ СН'!$F$5-'СЕТ СН'!$F$17</f>
        <v>2805.0479636299997</v>
      </c>
      <c r="G16" s="36">
        <f>SUMIFS(СВЦЭМ!$C$39:$C$782,СВЦЭМ!$A$39:$A$782,$A16,СВЦЭМ!$B$39:$B$782,G$11)+'СЕТ СН'!$F$9+СВЦЭМ!$D$10+'СЕТ СН'!$F$5-'СЕТ СН'!$F$17</f>
        <v>2797.4712394999997</v>
      </c>
      <c r="H16" s="36">
        <f>SUMIFS(СВЦЭМ!$C$39:$C$782,СВЦЭМ!$A$39:$A$782,$A16,СВЦЭМ!$B$39:$B$782,H$11)+'СЕТ СН'!$F$9+СВЦЭМ!$D$10+'СЕТ СН'!$F$5-'СЕТ СН'!$F$17</f>
        <v>2781.0794759199998</v>
      </c>
      <c r="I16" s="36">
        <f>SUMIFS(СВЦЭМ!$C$39:$C$782,СВЦЭМ!$A$39:$A$782,$A16,СВЦЭМ!$B$39:$B$782,I$11)+'СЕТ СН'!$F$9+СВЦЭМ!$D$10+'СЕТ СН'!$F$5-'СЕТ СН'!$F$17</f>
        <v>2754.8834069100003</v>
      </c>
      <c r="J16" s="36">
        <f>SUMIFS(СВЦЭМ!$C$39:$C$782,СВЦЭМ!$A$39:$A$782,$A16,СВЦЭМ!$B$39:$B$782,J$11)+'СЕТ СН'!$F$9+СВЦЭМ!$D$10+'СЕТ СН'!$F$5-'СЕТ СН'!$F$17</f>
        <v>2722.8305125799998</v>
      </c>
      <c r="K16" s="36">
        <f>SUMIFS(СВЦЭМ!$C$39:$C$782,СВЦЭМ!$A$39:$A$782,$A16,СВЦЭМ!$B$39:$B$782,K$11)+'СЕТ СН'!$F$9+СВЦЭМ!$D$10+'СЕТ СН'!$F$5-'СЕТ СН'!$F$17</f>
        <v>2686.6946807300001</v>
      </c>
      <c r="L16" s="36">
        <f>SUMIFS(СВЦЭМ!$C$39:$C$782,СВЦЭМ!$A$39:$A$782,$A16,СВЦЭМ!$B$39:$B$782,L$11)+'СЕТ СН'!$F$9+СВЦЭМ!$D$10+'СЕТ СН'!$F$5-'СЕТ СН'!$F$17</f>
        <v>2682.1341160100001</v>
      </c>
      <c r="M16" s="36">
        <f>SUMIFS(СВЦЭМ!$C$39:$C$782,СВЦЭМ!$A$39:$A$782,$A16,СВЦЭМ!$B$39:$B$782,M$11)+'СЕТ СН'!$F$9+СВЦЭМ!$D$10+'СЕТ СН'!$F$5-'СЕТ СН'!$F$17</f>
        <v>2694.3009904600003</v>
      </c>
      <c r="N16" s="36">
        <f>SUMIFS(СВЦЭМ!$C$39:$C$782,СВЦЭМ!$A$39:$A$782,$A16,СВЦЭМ!$B$39:$B$782,N$11)+'СЕТ СН'!$F$9+СВЦЭМ!$D$10+'СЕТ СН'!$F$5-'СЕТ СН'!$F$17</f>
        <v>2715.2095500599999</v>
      </c>
      <c r="O16" s="36">
        <f>SUMIFS(СВЦЭМ!$C$39:$C$782,СВЦЭМ!$A$39:$A$782,$A16,СВЦЭМ!$B$39:$B$782,O$11)+'СЕТ СН'!$F$9+СВЦЭМ!$D$10+'СЕТ СН'!$F$5-'СЕТ СН'!$F$17</f>
        <v>2726.9413108899998</v>
      </c>
      <c r="P16" s="36">
        <f>SUMIFS(СВЦЭМ!$C$39:$C$782,СВЦЭМ!$A$39:$A$782,$A16,СВЦЭМ!$B$39:$B$782,P$11)+'СЕТ СН'!$F$9+СВЦЭМ!$D$10+'СЕТ СН'!$F$5-'СЕТ СН'!$F$17</f>
        <v>2737.67188889</v>
      </c>
      <c r="Q16" s="36">
        <f>SUMIFS(СВЦЭМ!$C$39:$C$782,СВЦЭМ!$A$39:$A$782,$A16,СВЦЭМ!$B$39:$B$782,Q$11)+'СЕТ СН'!$F$9+СВЦЭМ!$D$10+'СЕТ СН'!$F$5-'СЕТ СН'!$F$17</f>
        <v>2752.45490264</v>
      </c>
      <c r="R16" s="36">
        <f>SUMIFS(СВЦЭМ!$C$39:$C$782,СВЦЭМ!$A$39:$A$782,$A16,СВЦЭМ!$B$39:$B$782,R$11)+'СЕТ СН'!$F$9+СВЦЭМ!$D$10+'СЕТ СН'!$F$5-'СЕТ СН'!$F$17</f>
        <v>2746.7543450800003</v>
      </c>
      <c r="S16" s="36">
        <f>SUMIFS(СВЦЭМ!$C$39:$C$782,СВЦЭМ!$A$39:$A$782,$A16,СВЦЭМ!$B$39:$B$782,S$11)+'СЕТ СН'!$F$9+СВЦЭМ!$D$10+'СЕТ СН'!$F$5-'СЕТ СН'!$F$17</f>
        <v>2729.8036544500001</v>
      </c>
      <c r="T16" s="36">
        <f>SUMIFS(СВЦЭМ!$C$39:$C$782,СВЦЭМ!$A$39:$A$782,$A16,СВЦЭМ!$B$39:$B$782,T$11)+'СЕТ СН'!$F$9+СВЦЭМ!$D$10+'СЕТ СН'!$F$5-'СЕТ СН'!$F$17</f>
        <v>2678.5640301599997</v>
      </c>
      <c r="U16" s="36">
        <f>SUMIFS(СВЦЭМ!$C$39:$C$782,СВЦЭМ!$A$39:$A$782,$A16,СВЦЭМ!$B$39:$B$782,U$11)+'СЕТ СН'!$F$9+СВЦЭМ!$D$10+'СЕТ СН'!$F$5-'СЕТ СН'!$F$17</f>
        <v>2668.6465843200003</v>
      </c>
      <c r="V16" s="36">
        <f>SUMIFS(СВЦЭМ!$C$39:$C$782,СВЦЭМ!$A$39:$A$782,$A16,СВЦЭМ!$B$39:$B$782,V$11)+'СЕТ СН'!$F$9+СВЦЭМ!$D$10+'СЕТ СН'!$F$5-'СЕТ СН'!$F$17</f>
        <v>2679.19672128</v>
      </c>
      <c r="W16" s="36">
        <f>SUMIFS(СВЦЭМ!$C$39:$C$782,СВЦЭМ!$A$39:$A$782,$A16,СВЦЭМ!$B$39:$B$782,W$11)+'СЕТ СН'!$F$9+СВЦЭМ!$D$10+'СЕТ СН'!$F$5-'СЕТ СН'!$F$17</f>
        <v>2689.6128019799999</v>
      </c>
      <c r="X16" s="36">
        <f>SUMIFS(СВЦЭМ!$C$39:$C$782,СВЦЭМ!$A$39:$A$782,$A16,СВЦЭМ!$B$39:$B$782,X$11)+'СЕТ СН'!$F$9+СВЦЭМ!$D$10+'СЕТ СН'!$F$5-'СЕТ СН'!$F$17</f>
        <v>2733.1174594300001</v>
      </c>
      <c r="Y16" s="36">
        <f>SUMIFS(СВЦЭМ!$C$39:$C$782,СВЦЭМ!$A$39:$A$782,$A16,СВЦЭМ!$B$39:$B$782,Y$11)+'СЕТ СН'!$F$9+СВЦЭМ!$D$10+'СЕТ СН'!$F$5-'СЕТ СН'!$F$17</f>
        <v>2768.2368211399998</v>
      </c>
    </row>
    <row r="17" spans="1:25" ht="15.75" x14ac:dyDescent="0.2">
      <c r="A17" s="35">
        <f t="shared" si="0"/>
        <v>44506</v>
      </c>
      <c r="B17" s="36">
        <f>SUMIFS(СВЦЭМ!$C$39:$C$782,СВЦЭМ!$A$39:$A$782,$A17,СВЦЭМ!$B$39:$B$782,B$11)+'СЕТ СН'!$F$9+СВЦЭМ!$D$10+'СЕТ СН'!$F$5-'СЕТ СН'!$F$17</f>
        <v>2799.03069564</v>
      </c>
      <c r="C17" s="36">
        <f>SUMIFS(СВЦЭМ!$C$39:$C$782,СВЦЭМ!$A$39:$A$782,$A17,СВЦЭМ!$B$39:$B$782,C$11)+'СЕТ СН'!$F$9+СВЦЭМ!$D$10+'СЕТ СН'!$F$5-'СЕТ СН'!$F$17</f>
        <v>2820.6931520400003</v>
      </c>
      <c r="D17" s="36">
        <f>SUMIFS(СВЦЭМ!$C$39:$C$782,СВЦЭМ!$A$39:$A$782,$A17,СВЦЭМ!$B$39:$B$782,D$11)+'СЕТ СН'!$F$9+СВЦЭМ!$D$10+'СЕТ СН'!$F$5-'СЕТ СН'!$F$17</f>
        <v>2837.0233599399999</v>
      </c>
      <c r="E17" s="36">
        <f>SUMIFS(СВЦЭМ!$C$39:$C$782,СВЦЭМ!$A$39:$A$782,$A17,СВЦЭМ!$B$39:$B$782,E$11)+'СЕТ СН'!$F$9+СВЦЭМ!$D$10+'СЕТ СН'!$F$5-'СЕТ СН'!$F$17</f>
        <v>2847.9621434400001</v>
      </c>
      <c r="F17" s="36">
        <f>SUMIFS(СВЦЭМ!$C$39:$C$782,СВЦЭМ!$A$39:$A$782,$A17,СВЦЭМ!$B$39:$B$782,F$11)+'СЕТ СН'!$F$9+СВЦЭМ!$D$10+'СЕТ СН'!$F$5-'СЕТ СН'!$F$17</f>
        <v>2826.2998589199997</v>
      </c>
      <c r="G17" s="36">
        <f>SUMIFS(СВЦЭМ!$C$39:$C$782,СВЦЭМ!$A$39:$A$782,$A17,СВЦЭМ!$B$39:$B$782,G$11)+'СЕТ СН'!$F$9+СВЦЭМ!$D$10+'СЕТ СН'!$F$5-'СЕТ СН'!$F$17</f>
        <v>2817.31268125</v>
      </c>
      <c r="H17" s="36">
        <f>SUMIFS(СВЦЭМ!$C$39:$C$782,СВЦЭМ!$A$39:$A$782,$A17,СВЦЭМ!$B$39:$B$782,H$11)+'СЕТ СН'!$F$9+СВЦЭМ!$D$10+'СЕТ СН'!$F$5-'СЕТ СН'!$F$17</f>
        <v>2800.9534313300001</v>
      </c>
      <c r="I17" s="36">
        <f>SUMIFS(СВЦЭМ!$C$39:$C$782,СВЦЭМ!$A$39:$A$782,$A17,СВЦЭМ!$B$39:$B$782,I$11)+'СЕТ СН'!$F$9+СВЦЭМ!$D$10+'СЕТ СН'!$F$5-'СЕТ СН'!$F$17</f>
        <v>2788.1478006699999</v>
      </c>
      <c r="J17" s="36">
        <f>SUMIFS(СВЦЭМ!$C$39:$C$782,СВЦЭМ!$A$39:$A$782,$A17,СВЦЭМ!$B$39:$B$782,J$11)+'СЕТ СН'!$F$9+СВЦЭМ!$D$10+'СЕТ СН'!$F$5-'СЕТ СН'!$F$17</f>
        <v>2770.38466926</v>
      </c>
      <c r="K17" s="36">
        <f>SUMIFS(СВЦЭМ!$C$39:$C$782,СВЦЭМ!$A$39:$A$782,$A17,СВЦЭМ!$B$39:$B$782,K$11)+'СЕТ СН'!$F$9+СВЦЭМ!$D$10+'СЕТ СН'!$F$5-'СЕТ СН'!$F$17</f>
        <v>2730.9695293699997</v>
      </c>
      <c r="L17" s="36">
        <f>SUMIFS(СВЦЭМ!$C$39:$C$782,СВЦЭМ!$A$39:$A$782,$A17,СВЦЭМ!$B$39:$B$782,L$11)+'СЕТ СН'!$F$9+СВЦЭМ!$D$10+'СЕТ СН'!$F$5-'СЕТ СН'!$F$17</f>
        <v>2721.47004591</v>
      </c>
      <c r="M17" s="36">
        <f>SUMIFS(СВЦЭМ!$C$39:$C$782,СВЦЭМ!$A$39:$A$782,$A17,СВЦЭМ!$B$39:$B$782,M$11)+'СЕТ СН'!$F$9+СВЦЭМ!$D$10+'СЕТ СН'!$F$5-'СЕТ СН'!$F$17</f>
        <v>2729.0604828999999</v>
      </c>
      <c r="N17" s="36">
        <f>SUMIFS(СВЦЭМ!$C$39:$C$782,СВЦЭМ!$A$39:$A$782,$A17,СВЦЭМ!$B$39:$B$782,N$11)+'СЕТ СН'!$F$9+СВЦЭМ!$D$10+'СЕТ СН'!$F$5-'СЕТ СН'!$F$17</f>
        <v>2756.0126132099999</v>
      </c>
      <c r="O17" s="36">
        <f>SUMIFS(СВЦЭМ!$C$39:$C$782,СВЦЭМ!$A$39:$A$782,$A17,СВЦЭМ!$B$39:$B$782,O$11)+'СЕТ СН'!$F$9+СВЦЭМ!$D$10+'СЕТ СН'!$F$5-'СЕТ СН'!$F$17</f>
        <v>2762.7441751900001</v>
      </c>
      <c r="P17" s="36">
        <f>SUMIFS(СВЦЭМ!$C$39:$C$782,СВЦЭМ!$A$39:$A$782,$A17,СВЦЭМ!$B$39:$B$782,P$11)+'СЕТ СН'!$F$9+СВЦЭМ!$D$10+'СЕТ СН'!$F$5-'СЕТ СН'!$F$17</f>
        <v>2747.7551340600003</v>
      </c>
      <c r="Q17" s="36">
        <f>SUMIFS(СВЦЭМ!$C$39:$C$782,СВЦЭМ!$A$39:$A$782,$A17,СВЦЭМ!$B$39:$B$782,Q$11)+'СЕТ СН'!$F$9+СВЦЭМ!$D$10+'СЕТ СН'!$F$5-'СЕТ СН'!$F$17</f>
        <v>2756.9868944999998</v>
      </c>
      <c r="R17" s="36">
        <f>SUMIFS(СВЦЭМ!$C$39:$C$782,СВЦЭМ!$A$39:$A$782,$A17,СВЦЭМ!$B$39:$B$782,R$11)+'СЕТ СН'!$F$9+СВЦЭМ!$D$10+'СЕТ СН'!$F$5-'СЕТ СН'!$F$17</f>
        <v>2746.3270383099998</v>
      </c>
      <c r="S17" s="36">
        <f>SUMIFS(СВЦЭМ!$C$39:$C$782,СВЦЭМ!$A$39:$A$782,$A17,СВЦЭМ!$B$39:$B$782,S$11)+'СЕТ СН'!$F$9+СВЦЭМ!$D$10+'СЕТ СН'!$F$5-'СЕТ СН'!$F$17</f>
        <v>2725.3188274499998</v>
      </c>
      <c r="T17" s="36">
        <f>SUMIFS(СВЦЭМ!$C$39:$C$782,СВЦЭМ!$A$39:$A$782,$A17,СВЦЭМ!$B$39:$B$782,T$11)+'СЕТ СН'!$F$9+СВЦЭМ!$D$10+'СЕТ СН'!$F$5-'СЕТ СН'!$F$17</f>
        <v>2701.74012971</v>
      </c>
      <c r="U17" s="36">
        <f>SUMIFS(СВЦЭМ!$C$39:$C$782,СВЦЭМ!$A$39:$A$782,$A17,СВЦЭМ!$B$39:$B$782,U$11)+'СЕТ СН'!$F$9+СВЦЭМ!$D$10+'СЕТ СН'!$F$5-'СЕТ СН'!$F$17</f>
        <v>2678.9298910299999</v>
      </c>
      <c r="V17" s="36">
        <f>SUMIFS(СВЦЭМ!$C$39:$C$782,СВЦЭМ!$A$39:$A$782,$A17,СВЦЭМ!$B$39:$B$782,V$11)+'СЕТ СН'!$F$9+СВЦЭМ!$D$10+'СЕТ СН'!$F$5-'СЕТ СН'!$F$17</f>
        <v>2676.1261101999999</v>
      </c>
      <c r="W17" s="36">
        <f>SUMIFS(СВЦЭМ!$C$39:$C$782,СВЦЭМ!$A$39:$A$782,$A17,СВЦЭМ!$B$39:$B$782,W$11)+'СЕТ СН'!$F$9+СВЦЭМ!$D$10+'СЕТ СН'!$F$5-'СЕТ СН'!$F$17</f>
        <v>2694.97006156</v>
      </c>
      <c r="X17" s="36">
        <f>SUMIFS(СВЦЭМ!$C$39:$C$782,СВЦЭМ!$A$39:$A$782,$A17,СВЦЭМ!$B$39:$B$782,X$11)+'СЕТ СН'!$F$9+СВЦЭМ!$D$10+'СЕТ СН'!$F$5-'СЕТ СН'!$F$17</f>
        <v>2730.6835798800003</v>
      </c>
      <c r="Y17" s="36">
        <f>SUMIFS(СВЦЭМ!$C$39:$C$782,СВЦЭМ!$A$39:$A$782,$A17,СВЦЭМ!$B$39:$B$782,Y$11)+'СЕТ СН'!$F$9+СВЦЭМ!$D$10+'СЕТ СН'!$F$5-'СЕТ СН'!$F$17</f>
        <v>2758.3472939799999</v>
      </c>
    </row>
    <row r="18" spans="1:25" ht="15.75" x14ac:dyDescent="0.2">
      <c r="A18" s="35">
        <f t="shared" si="0"/>
        <v>44507</v>
      </c>
      <c r="B18" s="36">
        <f>SUMIFS(СВЦЭМ!$C$39:$C$782,СВЦЭМ!$A$39:$A$782,$A18,СВЦЭМ!$B$39:$B$782,B$11)+'СЕТ СН'!$F$9+СВЦЭМ!$D$10+'СЕТ СН'!$F$5-'СЕТ СН'!$F$17</f>
        <v>2785.5486904700001</v>
      </c>
      <c r="C18" s="36">
        <f>SUMIFS(СВЦЭМ!$C$39:$C$782,СВЦЭМ!$A$39:$A$782,$A18,СВЦЭМ!$B$39:$B$782,C$11)+'СЕТ СН'!$F$9+СВЦЭМ!$D$10+'СЕТ СН'!$F$5-'СЕТ СН'!$F$17</f>
        <v>2784.54993973</v>
      </c>
      <c r="D18" s="36">
        <f>SUMIFS(СВЦЭМ!$C$39:$C$782,СВЦЭМ!$A$39:$A$782,$A18,СВЦЭМ!$B$39:$B$782,D$11)+'СЕТ СН'!$F$9+СВЦЭМ!$D$10+'СЕТ СН'!$F$5-'СЕТ СН'!$F$17</f>
        <v>2678.8031331500001</v>
      </c>
      <c r="E18" s="36">
        <f>SUMIFS(СВЦЭМ!$C$39:$C$782,СВЦЭМ!$A$39:$A$782,$A18,СВЦЭМ!$B$39:$B$782,E$11)+'СЕТ СН'!$F$9+СВЦЭМ!$D$10+'СЕТ СН'!$F$5-'СЕТ СН'!$F$17</f>
        <v>2656.2588024699999</v>
      </c>
      <c r="F18" s="36">
        <f>SUMIFS(СВЦЭМ!$C$39:$C$782,СВЦЭМ!$A$39:$A$782,$A18,СВЦЭМ!$B$39:$B$782,F$11)+'СЕТ СН'!$F$9+СВЦЭМ!$D$10+'СЕТ СН'!$F$5-'СЕТ СН'!$F$17</f>
        <v>2649.4619845300003</v>
      </c>
      <c r="G18" s="36">
        <f>SUMIFS(СВЦЭМ!$C$39:$C$782,СВЦЭМ!$A$39:$A$782,$A18,СВЦЭМ!$B$39:$B$782,G$11)+'СЕТ СН'!$F$9+СВЦЭМ!$D$10+'СЕТ СН'!$F$5-'СЕТ СН'!$F$17</f>
        <v>2650.7597071099999</v>
      </c>
      <c r="H18" s="36">
        <f>SUMIFS(СВЦЭМ!$C$39:$C$782,СВЦЭМ!$A$39:$A$782,$A18,СВЦЭМ!$B$39:$B$782,H$11)+'СЕТ СН'!$F$9+СВЦЭМ!$D$10+'СЕТ СН'!$F$5-'СЕТ СН'!$F$17</f>
        <v>2721.1730845299999</v>
      </c>
      <c r="I18" s="36">
        <f>SUMIFS(СВЦЭМ!$C$39:$C$782,СВЦЭМ!$A$39:$A$782,$A18,СВЦЭМ!$B$39:$B$782,I$11)+'СЕТ СН'!$F$9+СВЦЭМ!$D$10+'СЕТ СН'!$F$5-'СЕТ СН'!$F$17</f>
        <v>2796.6858378400002</v>
      </c>
      <c r="J18" s="36">
        <f>SUMIFS(СВЦЭМ!$C$39:$C$782,СВЦЭМ!$A$39:$A$782,$A18,СВЦЭМ!$B$39:$B$782,J$11)+'СЕТ СН'!$F$9+СВЦЭМ!$D$10+'СЕТ СН'!$F$5-'СЕТ СН'!$F$17</f>
        <v>2795.5696014099999</v>
      </c>
      <c r="K18" s="36">
        <f>SUMIFS(СВЦЭМ!$C$39:$C$782,СВЦЭМ!$A$39:$A$782,$A18,СВЦЭМ!$B$39:$B$782,K$11)+'СЕТ СН'!$F$9+СВЦЭМ!$D$10+'СЕТ СН'!$F$5-'СЕТ СН'!$F$17</f>
        <v>2740.1124683400003</v>
      </c>
      <c r="L18" s="36">
        <f>SUMIFS(СВЦЭМ!$C$39:$C$782,СВЦЭМ!$A$39:$A$782,$A18,СВЦЭМ!$B$39:$B$782,L$11)+'СЕТ СН'!$F$9+СВЦЭМ!$D$10+'СЕТ СН'!$F$5-'СЕТ СН'!$F$17</f>
        <v>2737.5849296599999</v>
      </c>
      <c r="M18" s="36">
        <f>SUMIFS(СВЦЭМ!$C$39:$C$782,СВЦЭМ!$A$39:$A$782,$A18,СВЦЭМ!$B$39:$B$782,M$11)+'СЕТ СН'!$F$9+СВЦЭМ!$D$10+'СЕТ СН'!$F$5-'СЕТ СН'!$F$17</f>
        <v>2792.4122342600003</v>
      </c>
      <c r="N18" s="36">
        <f>SUMIFS(СВЦЭМ!$C$39:$C$782,СВЦЭМ!$A$39:$A$782,$A18,СВЦЭМ!$B$39:$B$782,N$11)+'СЕТ СН'!$F$9+СВЦЭМ!$D$10+'СЕТ СН'!$F$5-'СЕТ СН'!$F$17</f>
        <v>2811.6365755799998</v>
      </c>
      <c r="O18" s="36">
        <f>SUMIFS(СВЦЭМ!$C$39:$C$782,СВЦЭМ!$A$39:$A$782,$A18,СВЦЭМ!$B$39:$B$782,O$11)+'СЕТ СН'!$F$9+СВЦЭМ!$D$10+'СЕТ СН'!$F$5-'СЕТ СН'!$F$17</f>
        <v>2809.7951291899999</v>
      </c>
      <c r="P18" s="36">
        <f>SUMIFS(СВЦЭМ!$C$39:$C$782,СВЦЭМ!$A$39:$A$782,$A18,СВЦЭМ!$B$39:$B$782,P$11)+'СЕТ СН'!$F$9+СВЦЭМ!$D$10+'СЕТ СН'!$F$5-'СЕТ СН'!$F$17</f>
        <v>2804.0317007000003</v>
      </c>
      <c r="Q18" s="36">
        <f>SUMIFS(СВЦЭМ!$C$39:$C$782,СВЦЭМ!$A$39:$A$782,$A18,СВЦЭМ!$B$39:$B$782,Q$11)+'СЕТ СН'!$F$9+СВЦЭМ!$D$10+'СЕТ СН'!$F$5-'СЕТ СН'!$F$17</f>
        <v>2798.6631472700001</v>
      </c>
      <c r="R18" s="36">
        <f>SUMIFS(СВЦЭМ!$C$39:$C$782,СВЦЭМ!$A$39:$A$782,$A18,СВЦЭМ!$B$39:$B$782,R$11)+'СЕТ СН'!$F$9+СВЦЭМ!$D$10+'СЕТ СН'!$F$5-'СЕТ СН'!$F$17</f>
        <v>2803.4045297900002</v>
      </c>
      <c r="S18" s="36">
        <f>SUMIFS(СВЦЭМ!$C$39:$C$782,СВЦЭМ!$A$39:$A$782,$A18,СВЦЭМ!$B$39:$B$782,S$11)+'СЕТ СН'!$F$9+СВЦЭМ!$D$10+'СЕТ СН'!$F$5-'СЕТ СН'!$F$17</f>
        <v>2803.40236323</v>
      </c>
      <c r="T18" s="36">
        <f>SUMIFS(СВЦЭМ!$C$39:$C$782,СВЦЭМ!$A$39:$A$782,$A18,СВЦЭМ!$B$39:$B$782,T$11)+'СЕТ СН'!$F$9+СВЦЭМ!$D$10+'СЕТ СН'!$F$5-'СЕТ СН'!$F$17</f>
        <v>2757.79549503</v>
      </c>
      <c r="U18" s="36">
        <f>SUMIFS(СВЦЭМ!$C$39:$C$782,СВЦЭМ!$A$39:$A$782,$A18,СВЦЭМ!$B$39:$B$782,U$11)+'СЕТ СН'!$F$9+СВЦЭМ!$D$10+'СЕТ СН'!$F$5-'СЕТ СН'!$F$17</f>
        <v>2757.7376700899999</v>
      </c>
      <c r="V18" s="36">
        <f>SUMIFS(СВЦЭМ!$C$39:$C$782,СВЦЭМ!$A$39:$A$782,$A18,СВЦЭМ!$B$39:$B$782,V$11)+'СЕТ СН'!$F$9+СВЦЭМ!$D$10+'СЕТ СН'!$F$5-'СЕТ СН'!$F$17</f>
        <v>2744.38372587</v>
      </c>
      <c r="W18" s="36">
        <f>SUMIFS(СВЦЭМ!$C$39:$C$782,СВЦЭМ!$A$39:$A$782,$A18,СВЦЭМ!$B$39:$B$782,W$11)+'СЕТ СН'!$F$9+СВЦЭМ!$D$10+'СЕТ СН'!$F$5-'СЕТ СН'!$F$17</f>
        <v>2771.3686734399998</v>
      </c>
      <c r="X18" s="36">
        <f>SUMIFS(СВЦЭМ!$C$39:$C$782,СВЦЭМ!$A$39:$A$782,$A18,СВЦЭМ!$B$39:$B$782,X$11)+'СЕТ СН'!$F$9+СВЦЭМ!$D$10+'СЕТ СН'!$F$5-'СЕТ СН'!$F$17</f>
        <v>2791.6192751899998</v>
      </c>
      <c r="Y18" s="36">
        <f>SUMIFS(СВЦЭМ!$C$39:$C$782,СВЦЭМ!$A$39:$A$782,$A18,СВЦЭМ!$B$39:$B$782,Y$11)+'СЕТ СН'!$F$9+СВЦЭМ!$D$10+'СЕТ СН'!$F$5-'СЕТ СН'!$F$17</f>
        <v>2815.0044423999998</v>
      </c>
    </row>
    <row r="19" spans="1:25" ht="15.75" x14ac:dyDescent="0.2">
      <c r="A19" s="35">
        <f t="shared" si="0"/>
        <v>44508</v>
      </c>
      <c r="B19" s="36">
        <f>SUMIFS(СВЦЭМ!$C$39:$C$782,СВЦЭМ!$A$39:$A$782,$A19,СВЦЭМ!$B$39:$B$782,B$11)+'СЕТ СН'!$F$9+СВЦЭМ!$D$10+'СЕТ СН'!$F$5-'СЕТ СН'!$F$17</f>
        <v>2837.8798190699999</v>
      </c>
      <c r="C19" s="36">
        <f>SUMIFS(СВЦЭМ!$C$39:$C$782,СВЦЭМ!$A$39:$A$782,$A19,СВЦЭМ!$B$39:$B$782,C$11)+'СЕТ СН'!$F$9+СВЦЭМ!$D$10+'СЕТ СН'!$F$5-'СЕТ СН'!$F$17</f>
        <v>2860.1029668800002</v>
      </c>
      <c r="D19" s="36">
        <f>SUMIFS(СВЦЭМ!$C$39:$C$782,СВЦЭМ!$A$39:$A$782,$A19,СВЦЭМ!$B$39:$B$782,D$11)+'СЕТ СН'!$F$9+СВЦЭМ!$D$10+'СЕТ СН'!$F$5-'СЕТ СН'!$F$17</f>
        <v>2855.7766697899997</v>
      </c>
      <c r="E19" s="36">
        <f>SUMIFS(СВЦЭМ!$C$39:$C$782,СВЦЭМ!$A$39:$A$782,$A19,СВЦЭМ!$B$39:$B$782,E$11)+'СЕТ СН'!$F$9+СВЦЭМ!$D$10+'СЕТ СН'!$F$5-'СЕТ СН'!$F$17</f>
        <v>2841.8211669100001</v>
      </c>
      <c r="F19" s="36">
        <f>SUMIFS(СВЦЭМ!$C$39:$C$782,СВЦЭМ!$A$39:$A$782,$A19,СВЦЭМ!$B$39:$B$782,F$11)+'СЕТ СН'!$F$9+СВЦЭМ!$D$10+'СЕТ СН'!$F$5-'СЕТ СН'!$F$17</f>
        <v>2825.1205473099999</v>
      </c>
      <c r="G19" s="36">
        <f>SUMIFS(СВЦЭМ!$C$39:$C$782,СВЦЭМ!$A$39:$A$782,$A19,СВЦЭМ!$B$39:$B$782,G$11)+'СЕТ СН'!$F$9+СВЦЭМ!$D$10+'СЕТ СН'!$F$5-'СЕТ СН'!$F$17</f>
        <v>2818.7234244000001</v>
      </c>
      <c r="H19" s="36">
        <f>SUMIFS(СВЦЭМ!$C$39:$C$782,СВЦЭМ!$A$39:$A$782,$A19,СВЦЭМ!$B$39:$B$782,H$11)+'СЕТ СН'!$F$9+СВЦЭМ!$D$10+'СЕТ СН'!$F$5-'СЕТ СН'!$F$17</f>
        <v>2801.2276196600001</v>
      </c>
      <c r="I19" s="36">
        <f>SUMIFS(СВЦЭМ!$C$39:$C$782,СВЦЭМ!$A$39:$A$782,$A19,СВЦЭМ!$B$39:$B$782,I$11)+'СЕТ СН'!$F$9+СВЦЭМ!$D$10+'СЕТ СН'!$F$5-'СЕТ СН'!$F$17</f>
        <v>2776.2286265600001</v>
      </c>
      <c r="J19" s="36">
        <f>SUMIFS(СВЦЭМ!$C$39:$C$782,СВЦЭМ!$A$39:$A$782,$A19,СВЦЭМ!$B$39:$B$782,J$11)+'СЕТ СН'!$F$9+СВЦЭМ!$D$10+'СЕТ СН'!$F$5-'СЕТ СН'!$F$17</f>
        <v>2774.3233663999999</v>
      </c>
      <c r="K19" s="36">
        <f>SUMIFS(СВЦЭМ!$C$39:$C$782,СВЦЭМ!$A$39:$A$782,$A19,СВЦЭМ!$B$39:$B$782,K$11)+'СЕТ СН'!$F$9+СВЦЭМ!$D$10+'СЕТ СН'!$F$5-'СЕТ СН'!$F$17</f>
        <v>2737.7029331900003</v>
      </c>
      <c r="L19" s="36">
        <f>SUMIFS(СВЦЭМ!$C$39:$C$782,СВЦЭМ!$A$39:$A$782,$A19,СВЦЭМ!$B$39:$B$782,L$11)+'СЕТ СН'!$F$9+СВЦЭМ!$D$10+'СЕТ СН'!$F$5-'СЕТ СН'!$F$17</f>
        <v>2739.9228914300002</v>
      </c>
      <c r="M19" s="36">
        <f>SUMIFS(СВЦЭМ!$C$39:$C$782,СВЦЭМ!$A$39:$A$782,$A19,СВЦЭМ!$B$39:$B$782,M$11)+'СЕТ СН'!$F$9+СВЦЭМ!$D$10+'СЕТ СН'!$F$5-'СЕТ СН'!$F$17</f>
        <v>2739.81238704</v>
      </c>
      <c r="N19" s="36">
        <f>SUMIFS(СВЦЭМ!$C$39:$C$782,СВЦЭМ!$A$39:$A$782,$A19,СВЦЭМ!$B$39:$B$782,N$11)+'СЕТ СН'!$F$9+СВЦЭМ!$D$10+'СЕТ СН'!$F$5-'СЕТ СН'!$F$17</f>
        <v>2783.2263702999999</v>
      </c>
      <c r="O19" s="36">
        <f>SUMIFS(СВЦЭМ!$C$39:$C$782,СВЦЭМ!$A$39:$A$782,$A19,СВЦЭМ!$B$39:$B$782,O$11)+'СЕТ СН'!$F$9+СВЦЭМ!$D$10+'СЕТ СН'!$F$5-'СЕТ СН'!$F$17</f>
        <v>2778.5815410099999</v>
      </c>
      <c r="P19" s="36">
        <f>SUMIFS(СВЦЭМ!$C$39:$C$782,СВЦЭМ!$A$39:$A$782,$A19,СВЦЭМ!$B$39:$B$782,P$11)+'СЕТ СН'!$F$9+СВЦЭМ!$D$10+'СЕТ СН'!$F$5-'СЕТ СН'!$F$17</f>
        <v>2773.0764234600001</v>
      </c>
      <c r="Q19" s="36">
        <f>SUMIFS(СВЦЭМ!$C$39:$C$782,СВЦЭМ!$A$39:$A$782,$A19,СВЦЭМ!$B$39:$B$782,Q$11)+'СЕТ СН'!$F$9+СВЦЭМ!$D$10+'СЕТ СН'!$F$5-'СЕТ СН'!$F$17</f>
        <v>2777.4945953500001</v>
      </c>
      <c r="R19" s="36">
        <f>SUMIFS(СВЦЭМ!$C$39:$C$782,СВЦЭМ!$A$39:$A$782,$A19,СВЦЭМ!$B$39:$B$782,R$11)+'СЕТ СН'!$F$9+СВЦЭМ!$D$10+'СЕТ СН'!$F$5-'СЕТ СН'!$F$17</f>
        <v>2771.4132227299997</v>
      </c>
      <c r="S19" s="36">
        <f>SUMIFS(СВЦЭМ!$C$39:$C$782,СВЦЭМ!$A$39:$A$782,$A19,СВЦЭМ!$B$39:$B$782,S$11)+'СЕТ СН'!$F$9+СВЦЭМ!$D$10+'СЕТ СН'!$F$5-'СЕТ СН'!$F$17</f>
        <v>2768.3664483399998</v>
      </c>
      <c r="T19" s="36">
        <f>SUMIFS(СВЦЭМ!$C$39:$C$782,СВЦЭМ!$A$39:$A$782,$A19,СВЦЭМ!$B$39:$B$782,T$11)+'СЕТ СН'!$F$9+СВЦЭМ!$D$10+'СЕТ СН'!$F$5-'СЕТ СН'!$F$17</f>
        <v>3453.4121233699998</v>
      </c>
      <c r="U19" s="36">
        <f>SUMIFS(СВЦЭМ!$C$39:$C$782,СВЦЭМ!$A$39:$A$782,$A19,СВЦЭМ!$B$39:$B$782,U$11)+'СЕТ СН'!$F$9+СВЦЭМ!$D$10+'СЕТ СН'!$F$5-'СЕТ СН'!$F$17</f>
        <v>3421.2099120800003</v>
      </c>
      <c r="V19" s="36">
        <f>SUMIFS(СВЦЭМ!$C$39:$C$782,СВЦЭМ!$A$39:$A$782,$A19,СВЦЭМ!$B$39:$B$782,V$11)+'СЕТ СН'!$F$9+СВЦЭМ!$D$10+'СЕТ СН'!$F$5-'СЕТ СН'!$F$17</f>
        <v>2758.83674625</v>
      </c>
      <c r="W19" s="36">
        <f>SUMIFS(СВЦЭМ!$C$39:$C$782,СВЦЭМ!$A$39:$A$782,$A19,СВЦЭМ!$B$39:$B$782,W$11)+'СЕТ СН'!$F$9+СВЦЭМ!$D$10+'СЕТ СН'!$F$5-'СЕТ СН'!$F$17</f>
        <v>2763.0594781700001</v>
      </c>
      <c r="X19" s="36">
        <f>SUMIFS(СВЦЭМ!$C$39:$C$782,СВЦЭМ!$A$39:$A$782,$A19,СВЦЭМ!$B$39:$B$782,X$11)+'СЕТ СН'!$F$9+СВЦЭМ!$D$10+'СЕТ СН'!$F$5-'СЕТ СН'!$F$17</f>
        <v>2802.9574702</v>
      </c>
      <c r="Y19" s="36">
        <f>SUMIFS(СВЦЭМ!$C$39:$C$782,СВЦЭМ!$A$39:$A$782,$A19,СВЦЭМ!$B$39:$B$782,Y$11)+'СЕТ СН'!$F$9+СВЦЭМ!$D$10+'СЕТ СН'!$F$5-'СЕТ СН'!$F$17</f>
        <v>2838.8448974200001</v>
      </c>
    </row>
    <row r="20" spans="1:25" ht="15.75" x14ac:dyDescent="0.2">
      <c r="A20" s="35">
        <f t="shared" si="0"/>
        <v>44509</v>
      </c>
      <c r="B20" s="36">
        <f>SUMIFS(СВЦЭМ!$C$39:$C$782,СВЦЭМ!$A$39:$A$782,$A20,СВЦЭМ!$B$39:$B$782,B$11)+'СЕТ СН'!$F$9+СВЦЭМ!$D$10+'СЕТ СН'!$F$5-'СЕТ СН'!$F$17</f>
        <v>2836.3648445399999</v>
      </c>
      <c r="C20" s="36">
        <f>SUMIFS(СВЦЭМ!$C$39:$C$782,СВЦЭМ!$A$39:$A$782,$A20,СВЦЭМ!$B$39:$B$782,C$11)+'СЕТ СН'!$F$9+СВЦЭМ!$D$10+'СЕТ СН'!$F$5-'СЕТ СН'!$F$17</f>
        <v>2893.5021521500003</v>
      </c>
      <c r="D20" s="36">
        <f>SUMIFS(СВЦЭМ!$C$39:$C$782,СВЦЭМ!$A$39:$A$782,$A20,СВЦЭМ!$B$39:$B$782,D$11)+'СЕТ СН'!$F$9+СВЦЭМ!$D$10+'СЕТ СН'!$F$5-'СЕТ СН'!$F$17</f>
        <v>2927.4569009500001</v>
      </c>
      <c r="E20" s="36">
        <f>SUMIFS(СВЦЭМ!$C$39:$C$782,СВЦЭМ!$A$39:$A$782,$A20,СВЦЭМ!$B$39:$B$782,E$11)+'СЕТ СН'!$F$9+СВЦЭМ!$D$10+'СЕТ СН'!$F$5-'СЕТ СН'!$F$17</f>
        <v>2938.4749502100003</v>
      </c>
      <c r="F20" s="36">
        <f>SUMIFS(СВЦЭМ!$C$39:$C$782,СВЦЭМ!$A$39:$A$782,$A20,СВЦЭМ!$B$39:$B$782,F$11)+'СЕТ СН'!$F$9+СВЦЭМ!$D$10+'СЕТ СН'!$F$5-'СЕТ СН'!$F$17</f>
        <v>2922.7944094499999</v>
      </c>
      <c r="G20" s="36">
        <f>SUMIFS(СВЦЭМ!$C$39:$C$782,СВЦЭМ!$A$39:$A$782,$A20,СВЦЭМ!$B$39:$B$782,G$11)+'СЕТ СН'!$F$9+СВЦЭМ!$D$10+'СЕТ СН'!$F$5-'СЕТ СН'!$F$17</f>
        <v>2901.3386340400002</v>
      </c>
      <c r="H20" s="36">
        <f>SUMIFS(СВЦЭМ!$C$39:$C$782,СВЦЭМ!$A$39:$A$782,$A20,СВЦЭМ!$B$39:$B$782,H$11)+'СЕТ СН'!$F$9+СВЦЭМ!$D$10+'СЕТ СН'!$F$5-'СЕТ СН'!$F$17</f>
        <v>2859.6321908299997</v>
      </c>
      <c r="I20" s="36">
        <f>SUMIFS(СВЦЭМ!$C$39:$C$782,СВЦЭМ!$A$39:$A$782,$A20,СВЦЭМ!$B$39:$B$782,I$11)+'СЕТ СН'!$F$9+СВЦЭМ!$D$10+'СЕТ СН'!$F$5-'СЕТ СН'!$F$17</f>
        <v>2823.3233148500003</v>
      </c>
      <c r="J20" s="36">
        <f>SUMIFS(СВЦЭМ!$C$39:$C$782,СВЦЭМ!$A$39:$A$782,$A20,СВЦЭМ!$B$39:$B$782,J$11)+'СЕТ СН'!$F$9+СВЦЭМ!$D$10+'СЕТ СН'!$F$5-'СЕТ СН'!$F$17</f>
        <v>2816.5797204800001</v>
      </c>
      <c r="K20" s="36">
        <f>SUMIFS(СВЦЭМ!$C$39:$C$782,СВЦЭМ!$A$39:$A$782,$A20,СВЦЭМ!$B$39:$B$782,K$11)+'СЕТ СН'!$F$9+СВЦЭМ!$D$10+'СЕТ СН'!$F$5-'СЕТ СН'!$F$17</f>
        <v>2815.0946486000003</v>
      </c>
      <c r="L20" s="36">
        <f>SUMIFS(СВЦЭМ!$C$39:$C$782,СВЦЭМ!$A$39:$A$782,$A20,СВЦЭМ!$B$39:$B$782,L$11)+'СЕТ СН'!$F$9+СВЦЭМ!$D$10+'СЕТ СН'!$F$5-'СЕТ СН'!$F$17</f>
        <v>2814.2146945700001</v>
      </c>
      <c r="M20" s="36">
        <f>SUMIFS(СВЦЭМ!$C$39:$C$782,СВЦЭМ!$A$39:$A$782,$A20,СВЦЭМ!$B$39:$B$782,M$11)+'СЕТ СН'!$F$9+СВЦЭМ!$D$10+'СЕТ СН'!$F$5-'СЕТ СН'!$F$17</f>
        <v>2810.2057470199998</v>
      </c>
      <c r="N20" s="36">
        <f>SUMIFS(СВЦЭМ!$C$39:$C$782,СВЦЭМ!$A$39:$A$782,$A20,СВЦЭМ!$B$39:$B$782,N$11)+'СЕТ СН'!$F$9+СВЦЭМ!$D$10+'СЕТ СН'!$F$5-'СЕТ СН'!$F$17</f>
        <v>2849.3210783899999</v>
      </c>
      <c r="O20" s="36">
        <f>SUMIFS(СВЦЭМ!$C$39:$C$782,СВЦЭМ!$A$39:$A$782,$A20,СВЦЭМ!$B$39:$B$782,O$11)+'СЕТ СН'!$F$9+СВЦЭМ!$D$10+'СЕТ СН'!$F$5-'СЕТ СН'!$F$17</f>
        <v>2852.7936794899997</v>
      </c>
      <c r="P20" s="36">
        <f>SUMIFS(СВЦЭМ!$C$39:$C$782,СВЦЭМ!$A$39:$A$782,$A20,СВЦЭМ!$B$39:$B$782,P$11)+'СЕТ СН'!$F$9+СВЦЭМ!$D$10+'СЕТ СН'!$F$5-'СЕТ СН'!$F$17</f>
        <v>2857.94038761</v>
      </c>
      <c r="Q20" s="36">
        <f>SUMIFS(СВЦЭМ!$C$39:$C$782,СВЦЭМ!$A$39:$A$782,$A20,СВЦЭМ!$B$39:$B$782,Q$11)+'СЕТ СН'!$F$9+СВЦЭМ!$D$10+'СЕТ СН'!$F$5-'СЕТ СН'!$F$17</f>
        <v>2872.0935688600002</v>
      </c>
      <c r="R20" s="36">
        <f>SUMIFS(СВЦЭМ!$C$39:$C$782,СВЦЭМ!$A$39:$A$782,$A20,СВЦЭМ!$B$39:$B$782,R$11)+'СЕТ СН'!$F$9+СВЦЭМ!$D$10+'СЕТ СН'!$F$5-'СЕТ СН'!$F$17</f>
        <v>2885.2724097600003</v>
      </c>
      <c r="S20" s="36">
        <f>SUMIFS(СВЦЭМ!$C$39:$C$782,СВЦЭМ!$A$39:$A$782,$A20,СВЦЭМ!$B$39:$B$782,S$11)+'СЕТ СН'!$F$9+СВЦЭМ!$D$10+'СЕТ СН'!$F$5-'СЕТ СН'!$F$17</f>
        <v>2881.7920062600001</v>
      </c>
      <c r="T20" s="36">
        <f>SUMIFS(СВЦЭМ!$C$39:$C$782,СВЦЭМ!$A$39:$A$782,$A20,СВЦЭМ!$B$39:$B$782,T$11)+'СЕТ СН'!$F$9+СВЦЭМ!$D$10+'СЕТ СН'!$F$5-'СЕТ СН'!$F$17</f>
        <v>2848.2062486300001</v>
      </c>
      <c r="U20" s="36">
        <f>SUMIFS(СВЦЭМ!$C$39:$C$782,СВЦЭМ!$A$39:$A$782,$A20,СВЦЭМ!$B$39:$B$782,U$11)+'СЕТ СН'!$F$9+СВЦЭМ!$D$10+'СЕТ СН'!$F$5-'СЕТ СН'!$F$17</f>
        <v>2838.7738311000003</v>
      </c>
      <c r="V20" s="36">
        <f>SUMIFS(СВЦЭМ!$C$39:$C$782,СВЦЭМ!$A$39:$A$782,$A20,СВЦЭМ!$B$39:$B$782,V$11)+'СЕТ СН'!$F$9+СВЦЭМ!$D$10+'СЕТ СН'!$F$5-'СЕТ СН'!$F$17</f>
        <v>2834.5782130099997</v>
      </c>
      <c r="W20" s="36">
        <f>SUMIFS(СВЦЭМ!$C$39:$C$782,СВЦЭМ!$A$39:$A$782,$A20,СВЦЭМ!$B$39:$B$782,W$11)+'СЕТ СН'!$F$9+СВЦЭМ!$D$10+'СЕТ СН'!$F$5-'СЕТ СН'!$F$17</f>
        <v>2851.3721968700002</v>
      </c>
      <c r="X20" s="36">
        <f>SUMIFS(СВЦЭМ!$C$39:$C$782,СВЦЭМ!$A$39:$A$782,$A20,СВЦЭМ!$B$39:$B$782,X$11)+'СЕТ СН'!$F$9+СВЦЭМ!$D$10+'СЕТ СН'!$F$5-'СЕТ СН'!$F$17</f>
        <v>2877.11007144</v>
      </c>
      <c r="Y20" s="36">
        <f>SUMIFS(СВЦЭМ!$C$39:$C$782,СВЦЭМ!$A$39:$A$782,$A20,СВЦЭМ!$B$39:$B$782,Y$11)+'СЕТ СН'!$F$9+СВЦЭМ!$D$10+'СЕТ СН'!$F$5-'СЕТ СН'!$F$17</f>
        <v>2909.6407102100002</v>
      </c>
    </row>
    <row r="21" spans="1:25" ht="15.75" x14ac:dyDescent="0.2">
      <c r="A21" s="35">
        <f t="shared" si="0"/>
        <v>44510</v>
      </c>
      <c r="B21" s="36">
        <f>SUMIFS(СВЦЭМ!$C$39:$C$782,СВЦЭМ!$A$39:$A$782,$A21,СВЦЭМ!$B$39:$B$782,B$11)+'СЕТ СН'!$F$9+СВЦЭМ!$D$10+'СЕТ СН'!$F$5-'СЕТ СН'!$F$17</f>
        <v>2856.1380084000002</v>
      </c>
      <c r="C21" s="36">
        <f>SUMIFS(СВЦЭМ!$C$39:$C$782,СВЦЭМ!$A$39:$A$782,$A21,СВЦЭМ!$B$39:$B$782,C$11)+'СЕТ СН'!$F$9+СВЦЭМ!$D$10+'СЕТ СН'!$F$5-'СЕТ СН'!$F$17</f>
        <v>2866.01838658</v>
      </c>
      <c r="D21" s="36">
        <f>SUMIFS(СВЦЭМ!$C$39:$C$782,СВЦЭМ!$A$39:$A$782,$A21,СВЦЭМ!$B$39:$B$782,D$11)+'СЕТ СН'!$F$9+СВЦЭМ!$D$10+'СЕТ СН'!$F$5-'СЕТ СН'!$F$17</f>
        <v>2803.1026106999998</v>
      </c>
      <c r="E21" s="36">
        <f>SUMIFS(СВЦЭМ!$C$39:$C$782,СВЦЭМ!$A$39:$A$782,$A21,СВЦЭМ!$B$39:$B$782,E$11)+'СЕТ СН'!$F$9+СВЦЭМ!$D$10+'СЕТ СН'!$F$5-'СЕТ СН'!$F$17</f>
        <v>2763.8778787199999</v>
      </c>
      <c r="F21" s="36">
        <f>SUMIFS(СВЦЭМ!$C$39:$C$782,СВЦЭМ!$A$39:$A$782,$A21,СВЦЭМ!$B$39:$B$782,F$11)+'СЕТ СН'!$F$9+СВЦЭМ!$D$10+'СЕТ СН'!$F$5-'СЕТ СН'!$F$17</f>
        <v>2763.34530928</v>
      </c>
      <c r="G21" s="36">
        <f>SUMIFS(СВЦЭМ!$C$39:$C$782,СВЦЭМ!$A$39:$A$782,$A21,СВЦЭМ!$B$39:$B$782,G$11)+'СЕТ СН'!$F$9+СВЦЭМ!$D$10+'СЕТ СН'!$F$5-'СЕТ СН'!$F$17</f>
        <v>2779.1245937799999</v>
      </c>
      <c r="H21" s="36">
        <f>SUMIFS(СВЦЭМ!$C$39:$C$782,СВЦЭМ!$A$39:$A$782,$A21,СВЦЭМ!$B$39:$B$782,H$11)+'СЕТ СН'!$F$9+СВЦЭМ!$D$10+'СЕТ СН'!$F$5-'СЕТ СН'!$F$17</f>
        <v>2807.4474627500003</v>
      </c>
      <c r="I21" s="36">
        <f>SUMIFS(СВЦЭМ!$C$39:$C$782,СВЦЭМ!$A$39:$A$782,$A21,СВЦЭМ!$B$39:$B$782,I$11)+'СЕТ СН'!$F$9+СВЦЭМ!$D$10+'СЕТ СН'!$F$5-'СЕТ СН'!$F$17</f>
        <v>2808.8715268599999</v>
      </c>
      <c r="J21" s="36">
        <f>SUMIFS(СВЦЭМ!$C$39:$C$782,СВЦЭМ!$A$39:$A$782,$A21,СВЦЭМ!$B$39:$B$782,J$11)+'СЕТ СН'!$F$9+СВЦЭМ!$D$10+'СЕТ СН'!$F$5-'СЕТ СН'!$F$17</f>
        <v>2825.2787156100003</v>
      </c>
      <c r="K21" s="36">
        <f>SUMIFS(СВЦЭМ!$C$39:$C$782,СВЦЭМ!$A$39:$A$782,$A21,СВЦЭМ!$B$39:$B$782,K$11)+'СЕТ СН'!$F$9+СВЦЭМ!$D$10+'СЕТ СН'!$F$5-'СЕТ СН'!$F$17</f>
        <v>2839.9565822100003</v>
      </c>
      <c r="L21" s="36">
        <f>SUMIFS(СВЦЭМ!$C$39:$C$782,СВЦЭМ!$A$39:$A$782,$A21,СВЦЭМ!$B$39:$B$782,L$11)+'СЕТ СН'!$F$9+СВЦЭМ!$D$10+'СЕТ СН'!$F$5-'СЕТ СН'!$F$17</f>
        <v>2850.0415626900003</v>
      </c>
      <c r="M21" s="36">
        <f>SUMIFS(СВЦЭМ!$C$39:$C$782,СВЦЭМ!$A$39:$A$782,$A21,СВЦЭМ!$B$39:$B$782,M$11)+'СЕТ СН'!$F$9+СВЦЭМ!$D$10+'СЕТ СН'!$F$5-'СЕТ СН'!$F$17</f>
        <v>2848.8862854999998</v>
      </c>
      <c r="N21" s="36">
        <f>SUMIFS(СВЦЭМ!$C$39:$C$782,СВЦЭМ!$A$39:$A$782,$A21,СВЦЭМ!$B$39:$B$782,N$11)+'СЕТ СН'!$F$9+СВЦЭМ!$D$10+'СЕТ СН'!$F$5-'СЕТ СН'!$F$17</f>
        <v>2883.5648526599998</v>
      </c>
      <c r="O21" s="36">
        <f>SUMIFS(СВЦЭМ!$C$39:$C$782,СВЦЭМ!$A$39:$A$782,$A21,СВЦЭМ!$B$39:$B$782,O$11)+'СЕТ СН'!$F$9+СВЦЭМ!$D$10+'СЕТ СН'!$F$5-'СЕТ СН'!$F$17</f>
        <v>2888.9342738200003</v>
      </c>
      <c r="P21" s="36">
        <f>SUMIFS(СВЦЭМ!$C$39:$C$782,СВЦЭМ!$A$39:$A$782,$A21,СВЦЭМ!$B$39:$B$782,P$11)+'СЕТ СН'!$F$9+СВЦЭМ!$D$10+'СЕТ СН'!$F$5-'СЕТ СН'!$F$17</f>
        <v>2894.89399761</v>
      </c>
      <c r="Q21" s="36">
        <f>SUMIFS(СВЦЭМ!$C$39:$C$782,СВЦЭМ!$A$39:$A$782,$A21,СВЦЭМ!$B$39:$B$782,Q$11)+'СЕТ СН'!$F$9+СВЦЭМ!$D$10+'СЕТ СН'!$F$5-'СЕТ СН'!$F$17</f>
        <v>2888.4328995200003</v>
      </c>
      <c r="R21" s="36">
        <f>SUMIFS(СВЦЭМ!$C$39:$C$782,СВЦЭМ!$A$39:$A$782,$A21,СВЦЭМ!$B$39:$B$782,R$11)+'СЕТ СН'!$F$9+СВЦЭМ!$D$10+'СЕТ СН'!$F$5-'СЕТ СН'!$F$17</f>
        <v>2884.1007296899998</v>
      </c>
      <c r="S21" s="36">
        <f>SUMIFS(СВЦЭМ!$C$39:$C$782,СВЦЭМ!$A$39:$A$782,$A21,СВЦЭМ!$B$39:$B$782,S$11)+'СЕТ СН'!$F$9+СВЦЭМ!$D$10+'СЕТ СН'!$F$5-'СЕТ СН'!$F$17</f>
        <v>2882.7451301599999</v>
      </c>
      <c r="T21" s="36">
        <f>SUMIFS(СВЦЭМ!$C$39:$C$782,СВЦЭМ!$A$39:$A$782,$A21,СВЦЭМ!$B$39:$B$782,T$11)+'СЕТ СН'!$F$9+СВЦЭМ!$D$10+'СЕТ СН'!$F$5-'СЕТ СН'!$F$17</f>
        <v>2841.97395095</v>
      </c>
      <c r="U21" s="36">
        <f>SUMIFS(СВЦЭМ!$C$39:$C$782,СВЦЭМ!$A$39:$A$782,$A21,СВЦЭМ!$B$39:$B$782,U$11)+'СЕТ СН'!$F$9+СВЦЭМ!$D$10+'СЕТ СН'!$F$5-'СЕТ СН'!$F$17</f>
        <v>2834.6115196700002</v>
      </c>
      <c r="V21" s="36">
        <f>SUMIFS(СВЦЭМ!$C$39:$C$782,СВЦЭМ!$A$39:$A$782,$A21,СВЦЭМ!$B$39:$B$782,V$11)+'СЕТ СН'!$F$9+СВЦЭМ!$D$10+'СЕТ СН'!$F$5-'СЕТ СН'!$F$17</f>
        <v>2762.9092449199998</v>
      </c>
      <c r="W21" s="36">
        <f>SUMIFS(СВЦЭМ!$C$39:$C$782,СВЦЭМ!$A$39:$A$782,$A21,СВЦЭМ!$B$39:$B$782,W$11)+'СЕТ СН'!$F$9+СВЦЭМ!$D$10+'СЕТ СН'!$F$5-'СЕТ СН'!$F$17</f>
        <v>2793.0755460600003</v>
      </c>
      <c r="X21" s="36">
        <f>SUMIFS(СВЦЭМ!$C$39:$C$782,СВЦЭМ!$A$39:$A$782,$A21,СВЦЭМ!$B$39:$B$782,X$11)+'СЕТ СН'!$F$9+СВЦЭМ!$D$10+'СЕТ СН'!$F$5-'СЕТ СН'!$F$17</f>
        <v>2828.4649751699999</v>
      </c>
      <c r="Y21" s="36">
        <f>SUMIFS(СВЦЭМ!$C$39:$C$782,СВЦЭМ!$A$39:$A$782,$A21,СВЦЭМ!$B$39:$B$782,Y$11)+'СЕТ СН'!$F$9+СВЦЭМ!$D$10+'СЕТ СН'!$F$5-'СЕТ СН'!$F$17</f>
        <v>2857.14863616</v>
      </c>
    </row>
    <row r="22" spans="1:25" ht="15.75" x14ac:dyDescent="0.2">
      <c r="A22" s="35">
        <f t="shared" si="0"/>
        <v>44511</v>
      </c>
      <c r="B22" s="36">
        <f>SUMIFS(СВЦЭМ!$C$39:$C$782,СВЦЭМ!$A$39:$A$782,$A22,СВЦЭМ!$B$39:$B$782,B$11)+'СЕТ СН'!$F$9+СВЦЭМ!$D$10+'СЕТ СН'!$F$5-'СЕТ СН'!$F$17</f>
        <v>2851.6443661200001</v>
      </c>
      <c r="C22" s="36">
        <f>SUMIFS(СВЦЭМ!$C$39:$C$782,СВЦЭМ!$A$39:$A$782,$A22,СВЦЭМ!$B$39:$B$782,C$11)+'СЕТ СН'!$F$9+СВЦЭМ!$D$10+'СЕТ СН'!$F$5-'СЕТ СН'!$F$17</f>
        <v>2859.8298243600002</v>
      </c>
      <c r="D22" s="36">
        <f>SUMIFS(СВЦЭМ!$C$39:$C$782,СВЦЭМ!$A$39:$A$782,$A22,СВЦЭМ!$B$39:$B$782,D$11)+'СЕТ СН'!$F$9+СВЦЭМ!$D$10+'СЕТ СН'!$F$5-'СЕТ СН'!$F$17</f>
        <v>2771.2385568999998</v>
      </c>
      <c r="E22" s="36">
        <f>SUMIFS(СВЦЭМ!$C$39:$C$782,СВЦЭМ!$A$39:$A$782,$A22,СВЦЭМ!$B$39:$B$782,E$11)+'СЕТ СН'!$F$9+СВЦЭМ!$D$10+'СЕТ СН'!$F$5-'СЕТ СН'!$F$17</f>
        <v>2752.7305199499997</v>
      </c>
      <c r="F22" s="36">
        <f>SUMIFS(СВЦЭМ!$C$39:$C$782,СВЦЭМ!$A$39:$A$782,$A22,СВЦЭМ!$B$39:$B$782,F$11)+'СЕТ СН'!$F$9+СВЦЭМ!$D$10+'СЕТ СН'!$F$5-'СЕТ СН'!$F$17</f>
        <v>2753.28938307</v>
      </c>
      <c r="G22" s="36">
        <f>SUMIFS(СВЦЭМ!$C$39:$C$782,СВЦЭМ!$A$39:$A$782,$A22,СВЦЭМ!$B$39:$B$782,G$11)+'СЕТ СН'!$F$9+СВЦЭМ!$D$10+'СЕТ СН'!$F$5-'СЕТ СН'!$F$17</f>
        <v>2763.70094943</v>
      </c>
      <c r="H22" s="36">
        <f>SUMIFS(СВЦЭМ!$C$39:$C$782,СВЦЭМ!$A$39:$A$782,$A22,СВЦЭМ!$B$39:$B$782,H$11)+'СЕТ СН'!$F$9+СВЦЭМ!$D$10+'СЕТ СН'!$F$5-'СЕТ СН'!$F$17</f>
        <v>2830.7418269099999</v>
      </c>
      <c r="I22" s="36">
        <f>SUMIFS(СВЦЭМ!$C$39:$C$782,СВЦЭМ!$A$39:$A$782,$A22,СВЦЭМ!$B$39:$B$782,I$11)+'СЕТ СН'!$F$9+СВЦЭМ!$D$10+'СЕТ СН'!$F$5-'СЕТ СН'!$F$17</f>
        <v>2827.7163138300002</v>
      </c>
      <c r="J22" s="36">
        <f>SUMIFS(СВЦЭМ!$C$39:$C$782,СВЦЭМ!$A$39:$A$782,$A22,СВЦЭМ!$B$39:$B$782,J$11)+'СЕТ СН'!$F$9+СВЦЭМ!$D$10+'СЕТ СН'!$F$5-'СЕТ СН'!$F$17</f>
        <v>2824.1827430900003</v>
      </c>
      <c r="K22" s="36">
        <f>SUMIFS(СВЦЭМ!$C$39:$C$782,СВЦЭМ!$A$39:$A$782,$A22,СВЦЭМ!$B$39:$B$782,K$11)+'СЕТ СН'!$F$9+СВЦЭМ!$D$10+'СЕТ СН'!$F$5-'СЕТ СН'!$F$17</f>
        <v>2835.5539283200001</v>
      </c>
      <c r="L22" s="36">
        <f>SUMIFS(СВЦЭМ!$C$39:$C$782,СВЦЭМ!$A$39:$A$782,$A22,СВЦЭМ!$B$39:$B$782,L$11)+'СЕТ СН'!$F$9+СВЦЭМ!$D$10+'СЕТ СН'!$F$5-'СЕТ СН'!$F$17</f>
        <v>2851.4871515699997</v>
      </c>
      <c r="M22" s="36">
        <f>SUMIFS(СВЦЭМ!$C$39:$C$782,СВЦЭМ!$A$39:$A$782,$A22,СВЦЭМ!$B$39:$B$782,M$11)+'СЕТ СН'!$F$9+СВЦЭМ!$D$10+'СЕТ СН'!$F$5-'СЕТ СН'!$F$17</f>
        <v>2856.6929266400002</v>
      </c>
      <c r="N22" s="36">
        <f>SUMIFS(СВЦЭМ!$C$39:$C$782,СВЦЭМ!$A$39:$A$782,$A22,СВЦЭМ!$B$39:$B$782,N$11)+'СЕТ СН'!$F$9+СВЦЭМ!$D$10+'СЕТ СН'!$F$5-'СЕТ СН'!$F$17</f>
        <v>2877.6928536599999</v>
      </c>
      <c r="O22" s="36">
        <f>SUMIFS(СВЦЭМ!$C$39:$C$782,СВЦЭМ!$A$39:$A$782,$A22,СВЦЭМ!$B$39:$B$782,O$11)+'СЕТ СН'!$F$9+СВЦЭМ!$D$10+'СЕТ СН'!$F$5-'СЕТ СН'!$F$17</f>
        <v>2886.3705651099999</v>
      </c>
      <c r="P22" s="36">
        <f>SUMIFS(СВЦЭМ!$C$39:$C$782,СВЦЭМ!$A$39:$A$782,$A22,СВЦЭМ!$B$39:$B$782,P$11)+'СЕТ СН'!$F$9+СВЦЭМ!$D$10+'СЕТ СН'!$F$5-'СЕТ СН'!$F$17</f>
        <v>2897.4478370799998</v>
      </c>
      <c r="Q22" s="36">
        <f>SUMIFS(СВЦЭМ!$C$39:$C$782,СВЦЭМ!$A$39:$A$782,$A22,СВЦЭМ!$B$39:$B$782,Q$11)+'СЕТ СН'!$F$9+СВЦЭМ!$D$10+'СЕТ СН'!$F$5-'СЕТ СН'!$F$17</f>
        <v>2904.4958576500003</v>
      </c>
      <c r="R22" s="36">
        <f>SUMIFS(СВЦЭМ!$C$39:$C$782,СВЦЭМ!$A$39:$A$782,$A22,СВЦЭМ!$B$39:$B$782,R$11)+'СЕТ СН'!$F$9+СВЦЭМ!$D$10+'СЕТ СН'!$F$5-'СЕТ СН'!$F$17</f>
        <v>2900.0961718099998</v>
      </c>
      <c r="S22" s="36">
        <f>SUMIFS(СВЦЭМ!$C$39:$C$782,СВЦЭМ!$A$39:$A$782,$A22,СВЦЭМ!$B$39:$B$782,S$11)+'СЕТ СН'!$F$9+СВЦЭМ!$D$10+'СЕТ СН'!$F$5-'СЕТ СН'!$F$17</f>
        <v>2886.3302885000003</v>
      </c>
      <c r="T22" s="36">
        <f>SUMIFS(СВЦЭМ!$C$39:$C$782,СВЦЭМ!$A$39:$A$782,$A22,СВЦЭМ!$B$39:$B$782,T$11)+'СЕТ СН'!$F$9+СВЦЭМ!$D$10+'СЕТ СН'!$F$5-'СЕТ СН'!$F$17</f>
        <v>2852.63082007</v>
      </c>
      <c r="U22" s="36">
        <f>SUMIFS(СВЦЭМ!$C$39:$C$782,СВЦЭМ!$A$39:$A$782,$A22,СВЦЭМ!$B$39:$B$782,U$11)+'СЕТ СН'!$F$9+СВЦЭМ!$D$10+'СЕТ СН'!$F$5-'СЕТ СН'!$F$17</f>
        <v>2825.7110822699997</v>
      </c>
      <c r="V22" s="36">
        <f>SUMIFS(СВЦЭМ!$C$39:$C$782,СВЦЭМ!$A$39:$A$782,$A22,СВЦЭМ!$B$39:$B$782,V$11)+'СЕТ СН'!$F$9+СВЦЭМ!$D$10+'СЕТ СН'!$F$5-'СЕТ СН'!$F$17</f>
        <v>2737.9355293399999</v>
      </c>
      <c r="W22" s="36">
        <f>SUMIFS(СВЦЭМ!$C$39:$C$782,СВЦЭМ!$A$39:$A$782,$A22,СВЦЭМ!$B$39:$B$782,W$11)+'СЕТ СН'!$F$9+СВЦЭМ!$D$10+'СЕТ СН'!$F$5-'СЕТ СН'!$F$17</f>
        <v>2772.64375862</v>
      </c>
      <c r="X22" s="36">
        <f>SUMIFS(СВЦЭМ!$C$39:$C$782,СВЦЭМ!$A$39:$A$782,$A22,СВЦЭМ!$B$39:$B$782,X$11)+'СЕТ СН'!$F$9+СВЦЭМ!$D$10+'СЕТ СН'!$F$5-'СЕТ СН'!$F$17</f>
        <v>2829.0883241500001</v>
      </c>
      <c r="Y22" s="36">
        <f>SUMIFS(СВЦЭМ!$C$39:$C$782,СВЦЭМ!$A$39:$A$782,$A22,СВЦЭМ!$B$39:$B$782,Y$11)+'СЕТ СН'!$F$9+СВЦЭМ!$D$10+'СЕТ СН'!$F$5-'СЕТ СН'!$F$17</f>
        <v>2845.8114045399998</v>
      </c>
    </row>
    <row r="23" spans="1:25" ht="15.75" x14ac:dyDescent="0.2">
      <c r="A23" s="35">
        <f t="shared" si="0"/>
        <v>44512</v>
      </c>
      <c r="B23" s="36">
        <f>SUMIFS(СВЦЭМ!$C$39:$C$782,СВЦЭМ!$A$39:$A$782,$A23,СВЦЭМ!$B$39:$B$782,B$11)+'СЕТ СН'!$F$9+СВЦЭМ!$D$10+'СЕТ СН'!$F$5-'СЕТ СН'!$F$17</f>
        <v>2773.9068953599999</v>
      </c>
      <c r="C23" s="36">
        <f>SUMIFS(СВЦЭМ!$C$39:$C$782,СВЦЭМ!$A$39:$A$782,$A23,СВЦЭМ!$B$39:$B$782,C$11)+'СЕТ СН'!$F$9+СВЦЭМ!$D$10+'СЕТ СН'!$F$5-'СЕТ СН'!$F$17</f>
        <v>2805.3191479100001</v>
      </c>
      <c r="D23" s="36">
        <f>SUMIFS(СВЦЭМ!$C$39:$C$782,СВЦЭМ!$A$39:$A$782,$A23,СВЦЭМ!$B$39:$B$782,D$11)+'СЕТ СН'!$F$9+СВЦЭМ!$D$10+'СЕТ СН'!$F$5-'СЕТ СН'!$F$17</f>
        <v>2852.9519186699999</v>
      </c>
      <c r="E23" s="36">
        <f>SUMIFS(СВЦЭМ!$C$39:$C$782,СВЦЭМ!$A$39:$A$782,$A23,СВЦЭМ!$B$39:$B$782,E$11)+'СЕТ СН'!$F$9+СВЦЭМ!$D$10+'СЕТ СН'!$F$5-'СЕТ СН'!$F$17</f>
        <v>2873.96770745</v>
      </c>
      <c r="F23" s="36">
        <f>SUMIFS(СВЦЭМ!$C$39:$C$782,СВЦЭМ!$A$39:$A$782,$A23,СВЦЭМ!$B$39:$B$782,F$11)+'СЕТ СН'!$F$9+СВЦЭМ!$D$10+'СЕТ СН'!$F$5-'СЕТ СН'!$F$17</f>
        <v>2872.8204278900002</v>
      </c>
      <c r="G23" s="36">
        <f>SUMIFS(СВЦЭМ!$C$39:$C$782,СВЦЭМ!$A$39:$A$782,$A23,СВЦЭМ!$B$39:$B$782,G$11)+'СЕТ СН'!$F$9+СВЦЭМ!$D$10+'СЕТ СН'!$F$5-'СЕТ СН'!$F$17</f>
        <v>2808.7229297200001</v>
      </c>
      <c r="H23" s="36">
        <f>SUMIFS(СВЦЭМ!$C$39:$C$782,СВЦЭМ!$A$39:$A$782,$A23,СВЦЭМ!$B$39:$B$782,H$11)+'СЕТ СН'!$F$9+СВЦЭМ!$D$10+'СЕТ СН'!$F$5-'СЕТ СН'!$F$17</f>
        <v>2812.9212026200003</v>
      </c>
      <c r="I23" s="36">
        <f>SUMIFS(СВЦЭМ!$C$39:$C$782,СВЦЭМ!$A$39:$A$782,$A23,СВЦЭМ!$B$39:$B$782,I$11)+'СЕТ СН'!$F$9+СВЦЭМ!$D$10+'СЕТ СН'!$F$5-'СЕТ СН'!$F$17</f>
        <v>2780.0297027699999</v>
      </c>
      <c r="J23" s="36">
        <f>SUMIFS(СВЦЭМ!$C$39:$C$782,СВЦЭМ!$A$39:$A$782,$A23,СВЦЭМ!$B$39:$B$782,J$11)+'СЕТ СН'!$F$9+СВЦЭМ!$D$10+'СЕТ СН'!$F$5-'СЕТ СН'!$F$17</f>
        <v>2755.3281479699999</v>
      </c>
      <c r="K23" s="36">
        <f>SUMIFS(СВЦЭМ!$C$39:$C$782,СВЦЭМ!$A$39:$A$782,$A23,СВЦЭМ!$B$39:$B$782,K$11)+'СЕТ СН'!$F$9+СВЦЭМ!$D$10+'СЕТ СН'!$F$5-'СЕТ СН'!$F$17</f>
        <v>2725.4199614700001</v>
      </c>
      <c r="L23" s="36">
        <f>SUMIFS(СВЦЭМ!$C$39:$C$782,СВЦЭМ!$A$39:$A$782,$A23,СВЦЭМ!$B$39:$B$782,L$11)+'СЕТ СН'!$F$9+СВЦЭМ!$D$10+'СЕТ СН'!$F$5-'СЕТ СН'!$F$17</f>
        <v>2733.2783659400002</v>
      </c>
      <c r="M23" s="36">
        <f>SUMIFS(СВЦЭМ!$C$39:$C$782,СВЦЭМ!$A$39:$A$782,$A23,СВЦЭМ!$B$39:$B$782,M$11)+'СЕТ СН'!$F$9+СВЦЭМ!$D$10+'СЕТ СН'!$F$5-'СЕТ СН'!$F$17</f>
        <v>2726.6596797800003</v>
      </c>
      <c r="N23" s="36">
        <f>SUMIFS(СВЦЭМ!$C$39:$C$782,СВЦЭМ!$A$39:$A$782,$A23,СВЦЭМ!$B$39:$B$782,N$11)+'СЕТ СН'!$F$9+СВЦЭМ!$D$10+'СЕТ СН'!$F$5-'СЕТ СН'!$F$17</f>
        <v>2803.7189933999998</v>
      </c>
      <c r="O23" s="36">
        <f>SUMIFS(СВЦЭМ!$C$39:$C$782,СВЦЭМ!$A$39:$A$782,$A23,СВЦЭМ!$B$39:$B$782,O$11)+'СЕТ СН'!$F$9+СВЦЭМ!$D$10+'СЕТ СН'!$F$5-'СЕТ СН'!$F$17</f>
        <v>2760.6985017500001</v>
      </c>
      <c r="P23" s="36">
        <f>SUMIFS(СВЦЭМ!$C$39:$C$782,СВЦЭМ!$A$39:$A$782,$A23,СВЦЭМ!$B$39:$B$782,P$11)+'СЕТ СН'!$F$9+СВЦЭМ!$D$10+'СЕТ СН'!$F$5-'СЕТ СН'!$F$17</f>
        <v>2722.3556520699999</v>
      </c>
      <c r="Q23" s="36">
        <f>SUMIFS(СВЦЭМ!$C$39:$C$782,СВЦЭМ!$A$39:$A$782,$A23,СВЦЭМ!$B$39:$B$782,Q$11)+'СЕТ СН'!$F$9+СВЦЭМ!$D$10+'СЕТ СН'!$F$5-'СЕТ СН'!$F$17</f>
        <v>2806.2590350099999</v>
      </c>
      <c r="R23" s="36">
        <f>SUMIFS(СВЦЭМ!$C$39:$C$782,СВЦЭМ!$A$39:$A$782,$A23,СВЦЭМ!$B$39:$B$782,R$11)+'СЕТ СН'!$F$9+СВЦЭМ!$D$10+'СЕТ СН'!$F$5-'СЕТ СН'!$F$17</f>
        <v>2726.5837036299999</v>
      </c>
      <c r="S23" s="36">
        <f>SUMIFS(СВЦЭМ!$C$39:$C$782,СВЦЭМ!$A$39:$A$782,$A23,СВЦЭМ!$B$39:$B$782,S$11)+'СЕТ СН'!$F$9+СВЦЭМ!$D$10+'СЕТ СН'!$F$5-'СЕТ СН'!$F$17</f>
        <v>2724.3605562000002</v>
      </c>
      <c r="T23" s="36">
        <f>SUMIFS(СВЦЭМ!$C$39:$C$782,СВЦЭМ!$A$39:$A$782,$A23,СВЦЭМ!$B$39:$B$782,T$11)+'СЕТ СН'!$F$9+СВЦЭМ!$D$10+'СЕТ СН'!$F$5-'СЕТ СН'!$F$17</f>
        <v>2747.9673222299998</v>
      </c>
      <c r="U23" s="36">
        <f>SUMIFS(СВЦЭМ!$C$39:$C$782,СВЦЭМ!$A$39:$A$782,$A23,СВЦЭМ!$B$39:$B$782,U$11)+'СЕТ СН'!$F$9+СВЦЭМ!$D$10+'СЕТ СН'!$F$5-'СЕТ СН'!$F$17</f>
        <v>2747.3182419300001</v>
      </c>
      <c r="V23" s="36">
        <f>SUMIFS(СВЦЭМ!$C$39:$C$782,СВЦЭМ!$A$39:$A$782,$A23,СВЦЭМ!$B$39:$B$782,V$11)+'СЕТ СН'!$F$9+СВЦЭМ!$D$10+'СЕТ СН'!$F$5-'СЕТ СН'!$F$17</f>
        <v>2748.2194390899999</v>
      </c>
      <c r="W23" s="36">
        <f>SUMIFS(СВЦЭМ!$C$39:$C$782,СВЦЭМ!$A$39:$A$782,$A23,СВЦЭМ!$B$39:$B$782,W$11)+'СЕТ СН'!$F$9+СВЦЭМ!$D$10+'СЕТ СН'!$F$5-'СЕТ СН'!$F$17</f>
        <v>2743.19802015</v>
      </c>
      <c r="X23" s="36">
        <f>SUMIFS(СВЦЭМ!$C$39:$C$782,СВЦЭМ!$A$39:$A$782,$A23,СВЦЭМ!$B$39:$B$782,X$11)+'СЕТ СН'!$F$9+СВЦЭМ!$D$10+'СЕТ СН'!$F$5-'СЕТ СН'!$F$17</f>
        <v>2823.7521714499999</v>
      </c>
      <c r="Y23" s="36">
        <f>SUMIFS(СВЦЭМ!$C$39:$C$782,СВЦЭМ!$A$39:$A$782,$A23,СВЦЭМ!$B$39:$B$782,Y$11)+'СЕТ СН'!$F$9+СВЦЭМ!$D$10+'СЕТ СН'!$F$5-'СЕТ СН'!$F$17</f>
        <v>2819.8797167600001</v>
      </c>
    </row>
    <row r="24" spans="1:25" ht="15.75" x14ac:dyDescent="0.2">
      <c r="A24" s="35">
        <f t="shared" si="0"/>
        <v>44513</v>
      </c>
      <c r="B24" s="36">
        <f>SUMIFS(СВЦЭМ!$C$39:$C$782,СВЦЭМ!$A$39:$A$782,$A24,СВЦЭМ!$B$39:$B$782,B$11)+'СЕТ СН'!$F$9+СВЦЭМ!$D$10+'СЕТ СН'!$F$5-'СЕТ СН'!$F$17</f>
        <v>2777.4935857999999</v>
      </c>
      <c r="C24" s="36">
        <f>SUMIFS(СВЦЭМ!$C$39:$C$782,СВЦЭМ!$A$39:$A$782,$A24,СВЦЭМ!$B$39:$B$782,C$11)+'СЕТ СН'!$F$9+СВЦЭМ!$D$10+'СЕТ СН'!$F$5-'СЕТ СН'!$F$17</f>
        <v>2786.2444443700001</v>
      </c>
      <c r="D24" s="36">
        <f>SUMIFS(СВЦЭМ!$C$39:$C$782,СВЦЭМ!$A$39:$A$782,$A24,СВЦЭМ!$B$39:$B$782,D$11)+'СЕТ СН'!$F$9+СВЦЭМ!$D$10+'СЕТ СН'!$F$5-'СЕТ СН'!$F$17</f>
        <v>2804.62208689</v>
      </c>
      <c r="E24" s="36">
        <f>SUMIFS(СВЦЭМ!$C$39:$C$782,СВЦЭМ!$A$39:$A$782,$A24,СВЦЭМ!$B$39:$B$782,E$11)+'СЕТ СН'!$F$9+СВЦЭМ!$D$10+'СЕТ СН'!$F$5-'СЕТ СН'!$F$17</f>
        <v>2807.82016565</v>
      </c>
      <c r="F24" s="36">
        <f>SUMIFS(СВЦЭМ!$C$39:$C$782,СВЦЭМ!$A$39:$A$782,$A24,СВЦЭМ!$B$39:$B$782,F$11)+'СЕТ СН'!$F$9+СВЦЭМ!$D$10+'СЕТ СН'!$F$5-'СЕТ СН'!$F$17</f>
        <v>2802.2729846100001</v>
      </c>
      <c r="G24" s="36">
        <f>SUMIFS(СВЦЭМ!$C$39:$C$782,СВЦЭМ!$A$39:$A$782,$A24,СВЦЭМ!$B$39:$B$782,G$11)+'СЕТ СН'!$F$9+СВЦЭМ!$D$10+'СЕТ СН'!$F$5-'СЕТ СН'!$F$17</f>
        <v>2787.07924318</v>
      </c>
      <c r="H24" s="36">
        <f>SUMIFS(СВЦЭМ!$C$39:$C$782,СВЦЭМ!$A$39:$A$782,$A24,СВЦЭМ!$B$39:$B$782,H$11)+'СЕТ СН'!$F$9+СВЦЭМ!$D$10+'СЕТ СН'!$F$5-'СЕТ СН'!$F$17</f>
        <v>2734.5616950000003</v>
      </c>
      <c r="I24" s="36">
        <f>SUMIFS(СВЦЭМ!$C$39:$C$782,СВЦЭМ!$A$39:$A$782,$A24,СВЦЭМ!$B$39:$B$782,I$11)+'СЕТ СН'!$F$9+СВЦЭМ!$D$10+'СЕТ СН'!$F$5-'СЕТ СН'!$F$17</f>
        <v>2692.6206729099999</v>
      </c>
      <c r="J24" s="36">
        <f>SUMIFS(СВЦЭМ!$C$39:$C$782,СВЦЭМ!$A$39:$A$782,$A24,СВЦЭМ!$B$39:$B$782,J$11)+'СЕТ СН'!$F$9+СВЦЭМ!$D$10+'СЕТ СН'!$F$5-'СЕТ СН'!$F$17</f>
        <v>2711.69357317</v>
      </c>
      <c r="K24" s="36">
        <f>SUMIFS(СВЦЭМ!$C$39:$C$782,СВЦЭМ!$A$39:$A$782,$A24,СВЦЭМ!$B$39:$B$782,K$11)+'СЕТ СН'!$F$9+СВЦЭМ!$D$10+'СЕТ СН'!$F$5-'СЕТ СН'!$F$17</f>
        <v>2751.00460574</v>
      </c>
      <c r="L24" s="36">
        <f>SUMIFS(СВЦЭМ!$C$39:$C$782,СВЦЭМ!$A$39:$A$782,$A24,СВЦЭМ!$B$39:$B$782,L$11)+'СЕТ СН'!$F$9+СВЦЭМ!$D$10+'СЕТ СН'!$F$5-'СЕТ СН'!$F$17</f>
        <v>2763.4139347</v>
      </c>
      <c r="M24" s="36">
        <f>SUMIFS(СВЦЭМ!$C$39:$C$782,СВЦЭМ!$A$39:$A$782,$A24,СВЦЭМ!$B$39:$B$782,M$11)+'СЕТ СН'!$F$9+СВЦЭМ!$D$10+'СЕТ СН'!$F$5-'СЕТ СН'!$F$17</f>
        <v>2758.9949032100003</v>
      </c>
      <c r="N24" s="36">
        <f>SUMIFS(СВЦЭМ!$C$39:$C$782,СВЦЭМ!$A$39:$A$782,$A24,СВЦЭМ!$B$39:$B$782,N$11)+'СЕТ СН'!$F$9+СВЦЭМ!$D$10+'СЕТ СН'!$F$5-'СЕТ СН'!$F$17</f>
        <v>2756.4409481900002</v>
      </c>
      <c r="O24" s="36">
        <f>SUMIFS(СВЦЭМ!$C$39:$C$782,СВЦЭМ!$A$39:$A$782,$A24,СВЦЭМ!$B$39:$B$782,O$11)+'СЕТ СН'!$F$9+СВЦЭМ!$D$10+'СЕТ СН'!$F$5-'СЕТ СН'!$F$17</f>
        <v>2749.76140601</v>
      </c>
      <c r="P24" s="36">
        <f>SUMIFS(СВЦЭМ!$C$39:$C$782,СВЦЭМ!$A$39:$A$782,$A24,СВЦЭМ!$B$39:$B$782,P$11)+'СЕТ СН'!$F$9+СВЦЭМ!$D$10+'СЕТ СН'!$F$5-'СЕТ СН'!$F$17</f>
        <v>2742.3581680799998</v>
      </c>
      <c r="Q24" s="36">
        <f>SUMIFS(СВЦЭМ!$C$39:$C$782,СВЦЭМ!$A$39:$A$782,$A24,СВЦЭМ!$B$39:$B$782,Q$11)+'СЕТ СН'!$F$9+СВЦЭМ!$D$10+'СЕТ СН'!$F$5-'СЕТ СН'!$F$17</f>
        <v>2741.2933052200001</v>
      </c>
      <c r="R24" s="36">
        <f>SUMIFS(СВЦЭМ!$C$39:$C$782,СВЦЭМ!$A$39:$A$782,$A24,СВЦЭМ!$B$39:$B$782,R$11)+'СЕТ СН'!$F$9+СВЦЭМ!$D$10+'СЕТ СН'!$F$5-'СЕТ СН'!$F$17</f>
        <v>2733.9242316700002</v>
      </c>
      <c r="S24" s="36">
        <f>SUMIFS(СВЦЭМ!$C$39:$C$782,СВЦЭМ!$A$39:$A$782,$A24,СВЦЭМ!$B$39:$B$782,S$11)+'СЕТ СН'!$F$9+СВЦЭМ!$D$10+'СЕТ СН'!$F$5-'СЕТ СН'!$F$17</f>
        <v>2744.8204834600001</v>
      </c>
      <c r="T24" s="36">
        <f>SUMIFS(СВЦЭМ!$C$39:$C$782,СВЦЭМ!$A$39:$A$782,$A24,СВЦЭМ!$B$39:$B$782,T$11)+'СЕТ СН'!$F$9+СВЦЭМ!$D$10+'СЕТ СН'!$F$5-'СЕТ СН'!$F$17</f>
        <v>2690.10618866</v>
      </c>
      <c r="U24" s="36">
        <f>SUMIFS(СВЦЭМ!$C$39:$C$782,СВЦЭМ!$A$39:$A$782,$A24,СВЦЭМ!$B$39:$B$782,U$11)+'СЕТ СН'!$F$9+СВЦЭМ!$D$10+'СЕТ СН'!$F$5-'СЕТ СН'!$F$17</f>
        <v>2671.4095832000003</v>
      </c>
      <c r="V24" s="36">
        <f>SUMIFS(СВЦЭМ!$C$39:$C$782,СВЦЭМ!$A$39:$A$782,$A24,СВЦЭМ!$B$39:$B$782,V$11)+'СЕТ СН'!$F$9+СВЦЭМ!$D$10+'СЕТ СН'!$F$5-'СЕТ СН'!$F$17</f>
        <v>2679.2160058700001</v>
      </c>
      <c r="W24" s="36">
        <f>SUMIFS(СВЦЭМ!$C$39:$C$782,СВЦЭМ!$A$39:$A$782,$A24,СВЦЭМ!$B$39:$B$782,W$11)+'СЕТ СН'!$F$9+СВЦЭМ!$D$10+'СЕТ СН'!$F$5-'СЕТ СН'!$F$17</f>
        <v>2681.3099333499999</v>
      </c>
      <c r="X24" s="36">
        <f>SUMIFS(СВЦЭМ!$C$39:$C$782,СВЦЭМ!$A$39:$A$782,$A24,СВЦЭМ!$B$39:$B$782,X$11)+'СЕТ СН'!$F$9+СВЦЭМ!$D$10+'СЕТ СН'!$F$5-'СЕТ СН'!$F$17</f>
        <v>2702.5376627400001</v>
      </c>
      <c r="Y24" s="36">
        <f>SUMIFS(СВЦЭМ!$C$39:$C$782,СВЦЭМ!$A$39:$A$782,$A24,СВЦЭМ!$B$39:$B$782,Y$11)+'СЕТ СН'!$F$9+СВЦЭМ!$D$10+'СЕТ СН'!$F$5-'СЕТ СН'!$F$17</f>
        <v>2731.3656404599997</v>
      </c>
    </row>
    <row r="25" spans="1:25" ht="15.75" x14ac:dyDescent="0.2">
      <c r="A25" s="35">
        <f t="shared" si="0"/>
        <v>44514</v>
      </c>
      <c r="B25" s="36">
        <f>SUMIFS(СВЦЭМ!$C$39:$C$782,СВЦЭМ!$A$39:$A$782,$A25,СВЦЭМ!$B$39:$B$782,B$11)+'СЕТ СН'!$F$9+СВЦЭМ!$D$10+'СЕТ СН'!$F$5-'СЕТ СН'!$F$17</f>
        <v>2770.26093464</v>
      </c>
      <c r="C25" s="36">
        <f>SUMIFS(СВЦЭМ!$C$39:$C$782,СВЦЭМ!$A$39:$A$782,$A25,СВЦЭМ!$B$39:$B$782,C$11)+'СЕТ СН'!$F$9+СВЦЭМ!$D$10+'СЕТ СН'!$F$5-'СЕТ СН'!$F$17</f>
        <v>2779.95193526</v>
      </c>
      <c r="D25" s="36">
        <f>SUMIFS(СВЦЭМ!$C$39:$C$782,СВЦЭМ!$A$39:$A$782,$A25,СВЦЭМ!$B$39:$B$782,D$11)+'СЕТ СН'!$F$9+СВЦЭМ!$D$10+'СЕТ СН'!$F$5-'СЕТ СН'!$F$17</f>
        <v>2807.7098841300003</v>
      </c>
      <c r="E25" s="36">
        <f>SUMIFS(СВЦЭМ!$C$39:$C$782,СВЦЭМ!$A$39:$A$782,$A25,СВЦЭМ!$B$39:$B$782,E$11)+'СЕТ СН'!$F$9+СВЦЭМ!$D$10+'СЕТ СН'!$F$5-'СЕТ СН'!$F$17</f>
        <v>2819.8286145399998</v>
      </c>
      <c r="F25" s="36">
        <f>SUMIFS(СВЦЭМ!$C$39:$C$782,СВЦЭМ!$A$39:$A$782,$A25,СВЦЭМ!$B$39:$B$782,F$11)+'СЕТ СН'!$F$9+СВЦЭМ!$D$10+'СЕТ СН'!$F$5-'СЕТ СН'!$F$17</f>
        <v>2814.6457171500001</v>
      </c>
      <c r="G25" s="36">
        <f>SUMIFS(СВЦЭМ!$C$39:$C$782,СВЦЭМ!$A$39:$A$782,$A25,СВЦЭМ!$B$39:$B$782,G$11)+'СЕТ СН'!$F$9+СВЦЭМ!$D$10+'СЕТ СН'!$F$5-'СЕТ СН'!$F$17</f>
        <v>2819.66466498</v>
      </c>
      <c r="H25" s="36">
        <f>SUMIFS(СВЦЭМ!$C$39:$C$782,СВЦЭМ!$A$39:$A$782,$A25,СВЦЭМ!$B$39:$B$782,H$11)+'СЕТ СН'!$F$9+СВЦЭМ!$D$10+'СЕТ СН'!$F$5-'СЕТ СН'!$F$17</f>
        <v>2796.66810601</v>
      </c>
      <c r="I25" s="36">
        <f>SUMIFS(СВЦЭМ!$C$39:$C$782,СВЦЭМ!$A$39:$A$782,$A25,СВЦЭМ!$B$39:$B$782,I$11)+'СЕТ СН'!$F$9+СВЦЭМ!$D$10+'СЕТ СН'!$F$5-'СЕТ СН'!$F$17</f>
        <v>2763.11651566</v>
      </c>
      <c r="J25" s="36">
        <f>SUMIFS(СВЦЭМ!$C$39:$C$782,СВЦЭМ!$A$39:$A$782,$A25,СВЦЭМ!$B$39:$B$782,J$11)+'СЕТ СН'!$F$9+СВЦЭМ!$D$10+'СЕТ СН'!$F$5-'СЕТ СН'!$F$17</f>
        <v>2745.0680056599999</v>
      </c>
      <c r="K25" s="36">
        <f>SUMIFS(СВЦЭМ!$C$39:$C$782,СВЦЭМ!$A$39:$A$782,$A25,СВЦЭМ!$B$39:$B$782,K$11)+'СЕТ СН'!$F$9+СВЦЭМ!$D$10+'СЕТ СН'!$F$5-'СЕТ СН'!$F$17</f>
        <v>2729.48618326</v>
      </c>
      <c r="L25" s="36">
        <f>SUMIFS(СВЦЭМ!$C$39:$C$782,СВЦЭМ!$A$39:$A$782,$A25,СВЦЭМ!$B$39:$B$782,L$11)+'СЕТ СН'!$F$9+СВЦЭМ!$D$10+'СЕТ СН'!$F$5-'СЕТ СН'!$F$17</f>
        <v>2724.0771898800003</v>
      </c>
      <c r="M25" s="36">
        <f>SUMIFS(СВЦЭМ!$C$39:$C$782,СВЦЭМ!$A$39:$A$782,$A25,СВЦЭМ!$B$39:$B$782,M$11)+'СЕТ СН'!$F$9+СВЦЭМ!$D$10+'СЕТ СН'!$F$5-'СЕТ СН'!$F$17</f>
        <v>2712.1817037000001</v>
      </c>
      <c r="N25" s="36">
        <f>SUMIFS(СВЦЭМ!$C$39:$C$782,СВЦЭМ!$A$39:$A$782,$A25,СВЦЭМ!$B$39:$B$782,N$11)+'СЕТ СН'!$F$9+СВЦЭМ!$D$10+'СЕТ СН'!$F$5-'СЕТ СН'!$F$17</f>
        <v>2702.11359554</v>
      </c>
      <c r="O25" s="36">
        <f>SUMIFS(СВЦЭМ!$C$39:$C$782,СВЦЭМ!$A$39:$A$782,$A25,СВЦЭМ!$B$39:$B$782,O$11)+'СЕТ СН'!$F$9+СВЦЭМ!$D$10+'СЕТ СН'!$F$5-'СЕТ СН'!$F$17</f>
        <v>2711.05051392</v>
      </c>
      <c r="P25" s="36">
        <f>SUMIFS(СВЦЭМ!$C$39:$C$782,СВЦЭМ!$A$39:$A$782,$A25,СВЦЭМ!$B$39:$B$782,P$11)+'СЕТ СН'!$F$9+СВЦЭМ!$D$10+'СЕТ СН'!$F$5-'СЕТ СН'!$F$17</f>
        <v>2719.3564739200001</v>
      </c>
      <c r="Q25" s="36">
        <f>SUMIFS(СВЦЭМ!$C$39:$C$782,СВЦЭМ!$A$39:$A$782,$A25,СВЦЭМ!$B$39:$B$782,Q$11)+'СЕТ СН'!$F$9+СВЦЭМ!$D$10+'СЕТ СН'!$F$5-'СЕТ СН'!$F$17</f>
        <v>2729.2193021000003</v>
      </c>
      <c r="R25" s="36">
        <f>SUMIFS(СВЦЭМ!$C$39:$C$782,СВЦЭМ!$A$39:$A$782,$A25,СВЦЭМ!$B$39:$B$782,R$11)+'СЕТ СН'!$F$9+СВЦЭМ!$D$10+'СЕТ СН'!$F$5-'СЕТ СН'!$F$17</f>
        <v>2736.7556566799999</v>
      </c>
      <c r="S25" s="36">
        <f>SUMIFS(СВЦЭМ!$C$39:$C$782,СВЦЭМ!$A$39:$A$782,$A25,СВЦЭМ!$B$39:$B$782,S$11)+'СЕТ СН'!$F$9+СВЦЭМ!$D$10+'СЕТ СН'!$F$5-'СЕТ СН'!$F$17</f>
        <v>2682.2901755299999</v>
      </c>
      <c r="T25" s="36">
        <f>SUMIFS(СВЦЭМ!$C$39:$C$782,СВЦЭМ!$A$39:$A$782,$A25,СВЦЭМ!$B$39:$B$782,T$11)+'СЕТ СН'!$F$9+СВЦЭМ!$D$10+'СЕТ СН'!$F$5-'СЕТ СН'!$F$17</f>
        <v>2662.0580959700001</v>
      </c>
      <c r="U25" s="36">
        <f>SUMIFS(СВЦЭМ!$C$39:$C$782,СВЦЭМ!$A$39:$A$782,$A25,СВЦЭМ!$B$39:$B$782,U$11)+'СЕТ СН'!$F$9+СВЦЭМ!$D$10+'СЕТ СН'!$F$5-'СЕТ СН'!$F$17</f>
        <v>2663.0099900499999</v>
      </c>
      <c r="V25" s="36">
        <f>SUMIFS(СВЦЭМ!$C$39:$C$782,СВЦЭМ!$A$39:$A$782,$A25,СВЦЭМ!$B$39:$B$782,V$11)+'СЕТ СН'!$F$9+СВЦЭМ!$D$10+'СЕТ СН'!$F$5-'СЕТ СН'!$F$17</f>
        <v>2653.9603429099998</v>
      </c>
      <c r="W25" s="36">
        <f>SUMIFS(СВЦЭМ!$C$39:$C$782,СВЦЭМ!$A$39:$A$782,$A25,СВЦЭМ!$B$39:$B$782,W$11)+'СЕТ СН'!$F$9+СВЦЭМ!$D$10+'СЕТ СН'!$F$5-'СЕТ СН'!$F$17</f>
        <v>2677.2933848100001</v>
      </c>
      <c r="X25" s="36">
        <f>SUMIFS(СВЦЭМ!$C$39:$C$782,СВЦЭМ!$A$39:$A$782,$A25,СВЦЭМ!$B$39:$B$782,X$11)+'СЕТ СН'!$F$9+СВЦЭМ!$D$10+'СЕТ СН'!$F$5-'СЕТ СН'!$F$17</f>
        <v>2689.90438331</v>
      </c>
      <c r="Y25" s="36">
        <f>SUMIFS(СВЦЭМ!$C$39:$C$782,СВЦЭМ!$A$39:$A$782,$A25,СВЦЭМ!$B$39:$B$782,Y$11)+'СЕТ СН'!$F$9+СВЦЭМ!$D$10+'СЕТ СН'!$F$5-'СЕТ СН'!$F$17</f>
        <v>2723.0176780199999</v>
      </c>
    </row>
    <row r="26" spans="1:25" ht="15.75" x14ac:dyDescent="0.2">
      <c r="A26" s="35">
        <f t="shared" si="0"/>
        <v>44515</v>
      </c>
      <c r="B26" s="36">
        <f>SUMIFS(СВЦЭМ!$C$39:$C$782,СВЦЭМ!$A$39:$A$782,$A26,СВЦЭМ!$B$39:$B$782,B$11)+'СЕТ СН'!$F$9+СВЦЭМ!$D$10+'СЕТ СН'!$F$5-'СЕТ СН'!$F$17</f>
        <v>2704.7929022799999</v>
      </c>
      <c r="C26" s="36">
        <f>SUMIFS(СВЦЭМ!$C$39:$C$782,СВЦЭМ!$A$39:$A$782,$A26,СВЦЭМ!$B$39:$B$782,C$11)+'СЕТ СН'!$F$9+СВЦЭМ!$D$10+'СЕТ СН'!$F$5-'СЕТ СН'!$F$17</f>
        <v>2747.52462178</v>
      </c>
      <c r="D26" s="36">
        <f>SUMIFS(СВЦЭМ!$C$39:$C$782,СВЦЭМ!$A$39:$A$782,$A26,СВЦЭМ!$B$39:$B$782,D$11)+'СЕТ СН'!$F$9+СВЦЭМ!$D$10+'СЕТ СН'!$F$5-'СЕТ СН'!$F$17</f>
        <v>2766.13390802</v>
      </c>
      <c r="E26" s="36">
        <f>SUMIFS(СВЦЭМ!$C$39:$C$782,СВЦЭМ!$A$39:$A$782,$A26,СВЦЭМ!$B$39:$B$782,E$11)+'СЕТ СН'!$F$9+СВЦЭМ!$D$10+'СЕТ СН'!$F$5-'СЕТ СН'!$F$17</f>
        <v>2760.0662150999997</v>
      </c>
      <c r="F26" s="36">
        <f>SUMIFS(СВЦЭМ!$C$39:$C$782,СВЦЭМ!$A$39:$A$782,$A26,СВЦЭМ!$B$39:$B$782,F$11)+'СЕТ СН'!$F$9+СВЦЭМ!$D$10+'СЕТ СН'!$F$5-'СЕТ СН'!$F$17</f>
        <v>2752.0629392199999</v>
      </c>
      <c r="G26" s="36">
        <f>SUMIFS(СВЦЭМ!$C$39:$C$782,СВЦЭМ!$A$39:$A$782,$A26,СВЦЭМ!$B$39:$B$782,G$11)+'СЕТ СН'!$F$9+СВЦЭМ!$D$10+'СЕТ СН'!$F$5-'СЕТ СН'!$F$17</f>
        <v>2739.3273265799999</v>
      </c>
      <c r="H26" s="36">
        <f>SUMIFS(СВЦЭМ!$C$39:$C$782,СВЦЭМ!$A$39:$A$782,$A26,СВЦЭМ!$B$39:$B$782,H$11)+'СЕТ СН'!$F$9+СВЦЭМ!$D$10+'СЕТ СН'!$F$5-'СЕТ СН'!$F$17</f>
        <v>2821.5924514799999</v>
      </c>
      <c r="I26" s="36">
        <f>SUMIFS(СВЦЭМ!$C$39:$C$782,СВЦЭМ!$A$39:$A$782,$A26,СВЦЭМ!$B$39:$B$782,I$11)+'СЕТ СН'!$F$9+СВЦЭМ!$D$10+'СЕТ СН'!$F$5-'СЕТ СН'!$F$17</f>
        <v>2790.0960063900002</v>
      </c>
      <c r="J26" s="36">
        <f>SUMIFS(СВЦЭМ!$C$39:$C$782,СВЦЭМ!$A$39:$A$782,$A26,СВЦЭМ!$B$39:$B$782,J$11)+'СЕТ СН'!$F$9+СВЦЭМ!$D$10+'СЕТ СН'!$F$5-'СЕТ СН'!$F$17</f>
        <v>2734.8057116600003</v>
      </c>
      <c r="K26" s="36">
        <f>SUMIFS(СВЦЭМ!$C$39:$C$782,СВЦЭМ!$A$39:$A$782,$A26,СВЦЭМ!$B$39:$B$782,K$11)+'СЕТ СН'!$F$9+СВЦЭМ!$D$10+'СЕТ СН'!$F$5-'СЕТ СН'!$F$17</f>
        <v>2710.2687209400001</v>
      </c>
      <c r="L26" s="36">
        <f>SUMIFS(СВЦЭМ!$C$39:$C$782,СВЦЭМ!$A$39:$A$782,$A26,СВЦЭМ!$B$39:$B$782,L$11)+'СЕТ СН'!$F$9+СВЦЭМ!$D$10+'СЕТ СН'!$F$5-'СЕТ СН'!$F$17</f>
        <v>2706.0953066699999</v>
      </c>
      <c r="M26" s="36">
        <f>SUMIFS(СВЦЭМ!$C$39:$C$782,СВЦЭМ!$A$39:$A$782,$A26,СВЦЭМ!$B$39:$B$782,M$11)+'СЕТ СН'!$F$9+СВЦЭМ!$D$10+'СЕТ СН'!$F$5-'СЕТ СН'!$F$17</f>
        <v>2702.76602572</v>
      </c>
      <c r="N26" s="36">
        <f>SUMIFS(СВЦЭМ!$C$39:$C$782,СВЦЭМ!$A$39:$A$782,$A26,СВЦЭМ!$B$39:$B$782,N$11)+'СЕТ СН'!$F$9+СВЦЭМ!$D$10+'СЕТ СН'!$F$5-'СЕТ СН'!$F$17</f>
        <v>2686.1093960200001</v>
      </c>
      <c r="O26" s="36">
        <f>SUMIFS(СВЦЭМ!$C$39:$C$782,СВЦЭМ!$A$39:$A$782,$A26,СВЦЭМ!$B$39:$B$782,O$11)+'СЕТ СН'!$F$9+СВЦЭМ!$D$10+'СЕТ СН'!$F$5-'СЕТ СН'!$F$17</f>
        <v>2699.2799609399999</v>
      </c>
      <c r="P26" s="36">
        <f>SUMIFS(СВЦЭМ!$C$39:$C$782,СВЦЭМ!$A$39:$A$782,$A26,СВЦЭМ!$B$39:$B$782,P$11)+'СЕТ СН'!$F$9+СВЦЭМ!$D$10+'СЕТ СН'!$F$5-'СЕТ СН'!$F$17</f>
        <v>2684.7133805000003</v>
      </c>
      <c r="Q26" s="36">
        <f>SUMIFS(СВЦЭМ!$C$39:$C$782,СВЦЭМ!$A$39:$A$782,$A26,СВЦЭМ!$B$39:$B$782,Q$11)+'СЕТ СН'!$F$9+СВЦЭМ!$D$10+'СЕТ СН'!$F$5-'СЕТ СН'!$F$17</f>
        <v>2739.61285894</v>
      </c>
      <c r="R26" s="36">
        <f>SUMIFS(СВЦЭМ!$C$39:$C$782,СВЦЭМ!$A$39:$A$782,$A26,СВЦЭМ!$B$39:$B$782,R$11)+'СЕТ СН'!$F$9+СВЦЭМ!$D$10+'СЕТ СН'!$F$5-'СЕТ СН'!$F$17</f>
        <v>2759.56970512</v>
      </c>
      <c r="S26" s="36">
        <f>SUMIFS(СВЦЭМ!$C$39:$C$782,СВЦЭМ!$A$39:$A$782,$A26,СВЦЭМ!$B$39:$B$782,S$11)+'СЕТ СН'!$F$9+СВЦЭМ!$D$10+'СЕТ СН'!$F$5-'СЕТ СН'!$F$17</f>
        <v>2722.6874604</v>
      </c>
      <c r="T26" s="36">
        <f>SUMIFS(СВЦЭМ!$C$39:$C$782,СВЦЭМ!$A$39:$A$782,$A26,СВЦЭМ!$B$39:$B$782,T$11)+'СЕТ СН'!$F$9+СВЦЭМ!$D$10+'СЕТ СН'!$F$5-'СЕТ СН'!$F$17</f>
        <v>2694.4036845000001</v>
      </c>
      <c r="U26" s="36">
        <f>SUMIFS(СВЦЭМ!$C$39:$C$782,СВЦЭМ!$A$39:$A$782,$A26,СВЦЭМ!$B$39:$B$782,U$11)+'СЕТ СН'!$F$9+СВЦЭМ!$D$10+'СЕТ СН'!$F$5-'СЕТ СН'!$F$17</f>
        <v>2680.49065853</v>
      </c>
      <c r="V26" s="36">
        <f>SUMIFS(СВЦЭМ!$C$39:$C$782,СВЦЭМ!$A$39:$A$782,$A26,СВЦЭМ!$B$39:$B$782,V$11)+'СЕТ СН'!$F$9+СВЦЭМ!$D$10+'СЕТ СН'!$F$5-'СЕТ СН'!$F$17</f>
        <v>2682.4019927600002</v>
      </c>
      <c r="W26" s="36">
        <f>SUMIFS(СВЦЭМ!$C$39:$C$782,СВЦЭМ!$A$39:$A$782,$A26,СВЦЭМ!$B$39:$B$782,W$11)+'СЕТ СН'!$F$9+СВЦЭМ!$D$10+'СЕТ СН'!$F$5-'СЕТ СН'!$F$17</f>
        <v>2677.2607032300002</v>
      </c>
      <c r="X26" s="36">
        <f>SUMIFS(СВЦЭМ!$C$39:$C$782,СВЦЭМ!$A$39:$A$782,$A26,СВЦЭМ!$B$39:$B$782,X$11)+'СЕТ СН'!$F$9+СВЦЭМ!$D$10+'СЕТ СН'!$F$5-'СЕТ СН'!$F$17</f>
        <v>2671.34637423</v>
      </c>
      <c r="Y26" s="36">
        <f>SUMIFS(СВЦЭМ!$C$39:$C$782,СВЦЭМ!$A$39:$A$782,$A26,СВЦЭМ!$B$39:$B$782,Y$11)+'СЕТ СН'!$F$9+СВЦЭМ!$D$10+'СЕТ СН'!$F$5-'СЕТ СН'!$F$17</f>
        <v>2700.5884982899997</v>
      </c>
    </row>
    <row r="27" spans="1:25" ht="15.75" x14ac:dyDescent="0.2">
      <c r="A27" s="35">
        <f t="shared" si="0"/>
        <v>44516</v>
      </c>
      <c r="B27" s="36">
        <f>SUMIFS(СВЦЭМ!$C$39:$C$782,СВЦЭМ!$A$39:$A$782,$A27,СВЦЭМ!$B$39:$B$782,B$11)+'СЕТ СН'!$F$9+СВЦЭМ!$D$10+'СЕТ СН'!$F$5-'СЕТ СН'!$F$17</f>
        <v>2751.2225714400001</v>
      </c>
      <c r="C27" s="36">
        <f>SUMIFS(СВЦЭМ!$C$39:$C$782,СВЦЭМ!$A$39:$A$782,$A27,СВЦЭМ!$B$39:$B$782,C$11)+'СЕТ СН'!$F$9+СВЦЭМ!$D$10+'СЕТ СН'!$F$5-'СЕТ СН'!$F$17</f>
        <v>2819.3569278599998</v>
      </c>
      <c r="D27" s="36">
        <f>SUMIFS(СВЦЭМ!$C$39:$C$782,СВЦЭМ!$A$39:$A$782,$A27,СВЦЭМ!$B$39:$B$782,D$11)+'СЕТ СН'!$F$9+СВЦЭМ!$D$10+'СЕТ СН'!$F$5-'СЕТ СН'!$F$17</f>
        <v>2823.1222319500002</v>
      </c>
      <c r="E27" s="36">
        <f>SUMIFS(СВЦЭМ!$C$39:$C$782,СВЦЭМ!$A$39:$A$782,$A27,СВЦЭМ!$B$39:$B$782,E$11)+'СЕТ СН'!$F$9+СВЦЭМ!$D$10+'СЕТ СН'!$F$5-'СЕТ СН'!$F$17</f>
        <v>2835.3469264</v>
      </c>
      <c r="F27" s="36">
        <f>SUMIFS(СВЦЭМ!$C$39:$C$782,СВЦЭМ!$A$39:$A$782,$A27,СВЦЭМ!$B$39:$B$782,F$11)+'СЕТ СН'!$F$9+СВЦЭМ!$D$10+'СЕТ СН'!$F$5-'СЕТ СН'!$F$17</f>
        <v>2824.5112385499997</v>
      </c>
      <c r="G27" s="36">
        <f>SUMIFS(СВЦЭМ!$C$39:$C$782,СВЦЭМ!$A$39:$A$782,$A27,СВЦЭМ!$B$39:$B$782,G$11)+'СЕТ СН'!$F$9+СВЦЭМ!$D$10+'СЕТ СН'!$F$5-'СЕТ СН'!$F$17</f>
        <v>2807.0359658899997</v>
      </c>
      <c r="H27" s="36">
        <f>SUMIFS(СВЦЭМ!$C$39:$C$782,СВЦЭМ!$A$39:$A$782,$A27,СВЦЭМ!$B$39:$B$782,H$11)+'СЕТ СН'!$F$9+СВЦЭМ!$D$10+'СЕТ СН'!$F$5-'СЕТ СН'!$F$17</f>
        <v>2753.97023481</v>
      </c>
      <c r="I27" s="36">
        <f>SUMIFS(СВЦЭМ!$C$39:$C$782,СВЦЭМ!$A$39:$A$782,$A27,СВЦЭМ!$B$39:$B$782,I$11)+'СЕТ СН'!$F$9+СВЦЭМ!$D$10+'СЕТ СН'!$F$5-'СЕТ СН'!$F$17</f>
        <v>2721.9951118099998</v>
      </c>
      <c r="J27" s="36">
        <f>SUMIFS(СВЦЭМ!$C$39:$C$782,СВЦЭМ!$A$39:$A$782,$A27,СВЦЭМ!$B$39:$B$782,J$11)+'СЕТ СН'!$F$9+СВЦЭМ!$D$10+'СЕТ СН'!$F$5-'СЕТ СН'!$F$17</f>
        <v>2726.2616507399998</v>
      </c>
      <c r="K27" s="36">
        <f>SUMIFS(СВЦЭМ!$C$39:$C$782,СВЦЭМ!$A$39:$A$782,$A27,СВЦЭМ!$B$39:$B$782,K$11)+'СЕТ СН'!$F$9+СВЦЭМ!$D$10+'СЕТ СН'!$F$5-'СЕТ СН'!$F$17</f>
        <v>2735.8957698599997</v>
      </c>
      <c r="L27" s="36">
        <f>SUMIFS(СВЦЭМ!$C$39:$C$782,СВЦЭМ!$A$39:$A$782,$A27,СВЦЭМ!$B$39:$B$782,L$11)+'СЕТ СН'!$F$9+СВЦЭМ!$D$10+'СЕТ СН'!$F$5-'СЕТ СН'!$F$17</f>
        <v>2721.47779537</v>
      </c>
      <c r="M27" s="36">
        <f>SUMIFS(СВЦЭМ!$C$39:$C$782,СВЦЭМ!$A$39:$A$782,$A27,СВЦЭМ!$B$39:$B$782,M$11)+'СЕТ СН'!$F$9+СВЦЭМ!$D$10+'СЕТ СН'!$F$5-'СЕТ СН'!$F$17</f>
        <v>2743.4890616299999</v>
      </c>
      <c r="N27" s="36">
        <f>SUMIFS(СВЦЭМ!$C$39:$C$782,СВЦЭМ!$A$39:$A$782,$A27,СВЦЭМ!$B$39:$B$782,N$11)+'СЕТ СН'!$F$9+СВЦЭМ!$D$10+'СЕТ СН'!$F$5-'СЕТ СН'!$F$17</f>
        <v>2720.2205786499999</v>
      </c>
      <c r="O27" s="36">
        <f>SUMIFS(СВЦЭМ!$C$39:$C$782,СВЦЭМ!$A$39:$A$782,$A27,СВЦЭМ!$B$39:$B$782,O$11)+'СЕТ СН'!$F$9+СВЦЭМ!$D$10+'СЕТ СН'!$F$5-'СЕТ СН'!$F$17</f>
        <v>2753.18457184</v>
      </c>
      <c r="P27" s="36">
        <f>SUMIFS(СВЦЭМ!$C$39:$C$782,СВЦЭМ!$A$39:$A$782,$A27,СВЦЭМ!$B$39:$B$782,P$11)+'СЕТ СН'!$F$9+СВЦЭМ!$D$10+'СЕТ СН'!$F$5-'СЕТ СН'!$F$17</f>
        <v>2745.6106186699999</v>
      </c>
      <c r="Q27" s="36">
        <f>SUMIFS(СВЦЭМ!$C$39:$C$782,СВЦЭМ!$A$39:$A$782,$A27,СВЦЭМ!$B$39:$B$782,Q$11)+'СЕТ СН'!$F$9+СВЦЭМ!$D$10+'СЕТ СН'!$F$5-'СЕТ СН'!$F$17</f>
        <v>2767.3944473700003</v>
      </c>
      <c r="R27" s="36">
        <f>SUMIFS(СВЦЭМ!$C$39:$C$782,СВЦЭМ!$A$39:$A$782,$A27,СВЦЭМ!$B$39:$B$782,R$11)+'СЕТ СН'!$F$9+СВЦЭМ!$D$10+'СЕТ СН'!$F$5-'СЕТ СН'!$F$17</f>
        <v>2790.6334168000003</v>
      </c>
      <c r="S27" s="36">
        <f>SUMIFS(СВЦЭМ!$C$39:$C$782,СВЦЭМ!$A$39:$A$782,$A27,СВЦЭМ!$B$39:$B$782,S$11)+'СЕТ СН'!$F$9+СВЦЭМ!$D$10+'СЕТ СН'!$F$5-'СЕТ СН'!$F$17</f>
        <v>2742.6323263900003</v>
      </c>
      <c r="T27" s="36">
        <f>SUMIFS(СВЦЭМ!$C$39:$C$782,СВЦЭМ!$A$39:$A$782,$A27,СВЦЭМ!$B$39:$B$782,T$11)+'СЕТ СН'!$F$9+СВЦЭМ!$D$10+'СЕТ СН'!$F$5-'СЕТ СН'!$F$17</f>
        <v>2708.3731664400002</v>
      </c>
      <c r="U27" s="36">
        <f>SUMIFS(СВЦЭМ!$C$39:$C$782,СВЦЭМ!$A$39:$A$782,$A27,СВЦЭМ!$B$39:$B$782,U$11)+'СЕТ СН'!$F$9+СВЦЭМ!$D$10+'СЕТ СН'!$F$5-'СЕТ СН'!$F$17</f>
        <v>2694.6508127899997</v>
      </c>
      <c r="V27" s="36">
        <f>SUMIFS(СВЦЭМ!$C$39:$C$782,СВЦЭМ!$A$39:$A$782,$A27,СВЦЭМ!$B$39:$B$782,V$11)+'СЕТ СН'!$F$9+СВЦЭМ!$D$10+'СЕТ СН'!$F$5-'СЕТ СН'!$F$17</f>
        <v>2700.7599691</v>
      </c>
      <c r="W27" s="36">
        <f>SUMIFS(СВЦЭМ!$C$39:$C$782,СВЦЭМ!$A$39:$A$782,$A27,СВЦЭМ!$B$39:$B$782,W$11)+'СЕТ СН'!$F$9+СВЦЭМ!$D$10+'СЕТ СН'!$F$5-'СЕТ СН'!$F$17</f>
        <v>2683.3740389599998</v>
      </c>
      <c r="X27" s="36">
        <f>SUMIFS(СВЦЭМ!$C$39:$C$782,СВЦЭМ!$A$39:$A$782,$A27,СВЦЭМ!$B$39:$B$782,X$11)+'СЕТ СН'!$F$9+СВЦЭМ!$D$10+'СЕТ СН'!$F$5-'СЕТ СН'!$F$17</f>
        <v>2687.23942029</v>
      </c>
      <c r="Y27" s="36">
        <f>SUMIFS(СВЦЭМ!$C$39:$C$782,СВЦЭМ!$A$39:$A$782,$A27,СВЦЭМ!$B$39:$B$782,Y$11)+'СЕТ СН'!$F$9+СВЦЭМ!$D$10+'СЕТ СН'!$F$5-'СЕТ СН'!$F$17</f>
        <v>2721.6698632500002</v>
      </c>
    </row>
    <row r="28" spans="1:25" ht="15.75" x14ac:dyDescent="0.2">
      <c r="A28" s="35">
        <f t="shared" si="0"/>
        <v>44517</v>
      </c>
      <c r="B28" s="36">
        <f>SUMIFS(СВЦЭМ!$C$39:$C$782,СВЦЭМ!$A$39:$A$782,$A28,СВЦЭМ!$B$39:$B$782,B$11)+'СЕТ СН'!$F$9+СВЦЭМ!$D$10+'СЕТ СН'!$F$5-'СЕТ СН'!$F$17</f>
        <v>2855.62948581</v>
      </c>
      <c r="C28" s="36">
        <f>SUMIFS(СВЦЭМ!$C$39:$C$782,СВЦЭМ!$A$39:$A$782,$A28,СВЦЭМ!$B$39:$B$782,C$11)+'СЕТ СН'!$F$9+СВЦЭМ!$D$10+'СЕТ СН'!$F$5-'СЕТ СН'!$F$17</f>
        <v>2879.4849817300001</v>
      </c>
      <c r="D28" s="36">
        <f>SUMIFS(СВЦЭМ!$C$39:$C$782,СВЦЭМ!$A$39:$A$782,$A28,СВЦЭМ!$B$39:$B$782,D$11)+'СЕТ СН'!$F$9+СВЦЭМ!$D$10+'СЕТ СН'!$F$5-'СЕТ СН'!$F$17</f>
        <v>2836.0434032399999</v>
      </c>
      <c r="E28" s="36">
        <f>SUMIFS(СВЦЭМ!$C$39:$C$782,СВЦЭМ!$A$39:$A$782,$A28,СВЦЭМ!$B$39:$B$782,E$11)+'СЕТ СН'!$F$9+СВЦЭМ!$D$10+'СЕТ СН'!$F$5-'СЕТ СН'!$F$17</f>
        <v>2815.8370558199999</v>
      </c>
      <c r="F28" s="36">
        <f>SUMIFS(СВЦЭМ!$C$39:$C$782,СВЦЭМ!$A$39:$A$782,$A28,СВЦЭМ!$B$39:$B$782,F$11)+'СЕТ СН'!$F$9+СВЦЭМ!$D$10+'СЕТ СН'!$F$5-'СЕТ СН'!$F$17</f>
        <v>2819.7785065899998</v>
      </c>
      <c r="G28" s="36">
        <f>SUMIFS(СВЦЭМ!$C$39:$C$782,СВЦЭМ!$A$39:$A$782,$A28,СВЦЭМ!$B$39:$B$782,G$11)+'СЕТ СН'!$F$9+СВЦЭМ!$D$10+'СЕТ СН'!$F$5-'СЕТ СН'!$F$17</f>
        <v>2828.28828458</v>
      </c>
      <c r="H28" s="36">
        <f>SUMIFS(СВЦЭМ!$C$39:$C$782,СВЦЭМ!$A$39:$A$782,$A28,СВЦЭМ!$B$39:$B$782,H$11)+'СЕТ СН'!$F$9+СВЦЭМ!$D$10+'СЕТ СН'!$F$5-'СЕТ СН'!$F$17</f>
        <v>2783.7990869</v>
      </c>
      <c r="I28" s="36">
        <f>SUMIFS(СВЦЭМ!$C$39:$C$782,СВЦЭМ!$A$39:$A$782,$A28,СВЦЭМ!$B$39:$B$782,I$11)+'СЕТ СН'!$F$9+СВЦЭМ!$D$10+'СЕТ СН'!$F$5-'СЕТ СН'!$F$17</f>
        <v>2721.6303012400003</v>
      </c>
      <c r="J28" s="36">
        <f>SUMIFS(СВЦЭМ!$C$39:$C$782,СВЦЭМ!$A$39:$A$782,$A28,СВЦЭМ!$B$39:$B$782,J$11)+'СЕТ СН'!$F$9+СВЦЭМ!$D$10+'СЕТ СН'!$F$5-'СЕТ СН'!$F$17</f>
        <v>2724.8871716799999</v>
      </c>
      <c r="K28" s="36">
        <f>SUMIFS(СВЦЭМ!$C$39:$C$782,СВЦЭМ!$A$39:$A$782,$A28,СВЦЭМ!$B$39:$B$782,K$11)+'СЕТ СН'!$F$9+СВЦЭМ!$D$10+'СЕТ СН'!$F$5-'СЕТ СН'!$F$17</f>
        <v>2731.74290939</v>
      </c>
      <c r="L28" s="36">
        <f>SUMIFS(СВЦЭМ!$C$39:$C$782,СВЦЭМ!$A$39:$A$782,$A28,СВЦЭМ!$B$39:$B$782,L$11)+'СЕТ СН'!$F$9+СВЦЭМ!$D$10+'СЕТ СН'!$F$5-'СЕТ СН'!$F$17</f>
        <v>2746.5175511799998</v>
      </c>
      <c r="M28" s="36">
        <f>SUMIFS(СВЦЭМ!$C$39:$C$782,СВЦЭМ!$A$39:$A$782,$A28,СВЦЭМ!$B$39:$B$782,M$11)+'СЕТ СН'!$F$9+СВЦЭМ!$D$10+'СЕТ СН'!$F$5-'СЕТ СН'!$F$17</f>
        <v>2756.1689360999999</v>
      </c>
      <c r="N28" s="36">
        <f>SUMIFS(СВЦЭМ!$C$39:$C$782,СВЦЭМ!$A$39:$A$782,$A28,СВЦЭМ!$B$39:$B$782,N$11)+'СЕТ СН'!$F$9+СВЦЭМ!$D$10+'СЕТ СН'!$F$5-'СЕТ СН'!$F$17</f>
        <v>2819.44337911</v>
      </c>
      <c r="O28" s="36">
        <f>SUMIFS(СВЦЭМ!$C$39:$C$782,СВЦЭМ!$A$39:$A$782,$A28,СВЦЭМ!$B$39:$B$782,O$11)+'СЕТ СН'!$F$9+СВЦЭМ!$D$10+'СЕТ СН'!$F$5-'СЕТ СН'!$F$17</f>
        <v>2827.8492779200001</v>
      </c>
      <c r="P28" s="36">
        <f>SUMIFS(СВЦЭМ!$C$39:$C$782,СВЦЭМ!$A$39:$A$782,$A28,СВЦЭМ!$B$39:$B$782,P$11)+'СЕТ СН'!$F$9+СВЦЭМ!$D$10+'СЕТ СН'!$F$5-'СЕТ СН'!$F$17</f>
        <v>2831.02540073</v>
      </c>
      <c r="Q28" s="36">
        <f>SUMIFS(СВЦЭМ!$C$39:$C$782,СВЦЭМ!$A$39:$A$782,$A28,СВЦЭМ!$B$39:$B$782,Q$11)+'СЕТ СН'!$F$9+СВЦЭМ!$D$10+'СЕТ СН'!$F$5-'СЕТ СН'!$F$17</f>
        <v>2827.8779942900001</v>
      </c>
      <c r="R28" s="36">
        <f>SUMIFS(СВЦЭМ!$C$39:$C$782,СВЦЭМ!$A$39:$A$782,$A28,СВЦЭМ!$B$39:$B$782,R$11)+'СЕТ СН'!$F$9+СВЦЭМ!$D$10+'СЕТ СН'!$F$5-'СЕТ СН'!$F$17</f>
        <v>2819.9781647899999</v>
      </c>
      <c r="S28" s="36">
        <f>SUMIFS(СВЦЭМ!$C$39:$C$782,СВЦЭМ!$A$39:$A$782,$A28,СВЦЭМ!$B$39:$B$782,S$11)+'СЕТ СН'!$F$9+СВЦЭМ!$D$10+'СЕТ СН'!$F$5-'СЕТ СН'!$F$17</f>
        <v>2788.2692690900003</v>
      </c>
      <c r="T28" s="36">
        <f>SUMIFS(СВЦЭМ!$C$39:$C$782,СВЦЭМ!$A$39:$A$782,$A28,СВЦЭМ!$B$39:$B$782,T$11)+'СЕТ СН'!$F$9+СВЦЭМ!$D$10+'СЕТ СН'!$F$5-'СЕТ СН'!$F$17</f>
        <v>2734.3189365999997</v>
      </c>
      <c r="U28" s="36">
        <f>SUMIFS(СВЦЭМ!$C$39:$C$782,СВЦЭМ!$A$39:$A$782,$A28,СВЦЭМ!$B$39:$B$782,U$11)+'СЕТ СН'!$F$9+СВЦЭМ!$D$10+'СЕТ СН'!$F$5-'СЕТ СН'!$F$17</f>
        <v>2725.9229679800001</v>
      </c>
      <c r="V28" s="36">
        <f>SUMIFS(СВЦЭМ!$C$39:$C$782,СВЦЭМ!$A$39:$A$782,$A28,СВЦЭМ!$B$39:$B$782,V$11)+'СЕТ СН'!$F$9+СВЦЭМ!$D$10+'СЕТ СН'!$F$5-'СЕТ СН'!$F$17</f>
        <v>2789.9691098399999</v>
      </c>
      <c r="W28" s="36">
        <f>SUMIFS(СВЦЭМ!$C$39:$C$782,СВЦЭМ!$A$39:$A$782,$A28,СВЦЭМ!$B$39:$B$782,W$11)+'СЕТ СН'!$F$9+СВЦЭМ!$D$10+'СЕТ СН'!$F$5-'СЕТ СН'!$F$17</f>
        <v>2796.6471382499999</v>
      </c>
      <c r="X28" s="36">
        <f>SUMIFS(СВЦЭМ!$C$39:$C$782,СВЦЭМ!$A$39:$A$782,$A28,СВЦЭМ!$B$39:$B$782,X$11)+'СЕТ СН'!$F$9+СВЦЭМ!$D$10+'СЕТ СН'!$F$5-'СЕТ СН'!$F$17</f>
        <v>2789.7961814700002</v>
      </c>
      <c r="Y28" s="36">
        <f>SUMIFS(СВЦЭМ!$C$39:$C$782,СВЦЭМ!$A$39:$A$782,$A28,СВЦЭМ!$B$39:$B$782,Y$11)+'СЕТ СН'!$F$9+СВЦЭМ!$D$10+'СЕТ СН'!$F$5-'СЕТ СН'!$F$17</f>
        <v>2863.9207874700001</v>
      </c>
    </row>
    <row r="29" spans="1:25" ht="15.75" x14ac:dyDescent="0.2">
      <c r="A29" s="35">
        <f t="shared" si="0"/>
        <v>44518</v>
      </c>
      <c r="B29" s="36">
        <f>SUMIFS(СВЦЭМ!$C$39:$C$782,СВЦЭМ!$A$39:$A$782,$A29,СВЦЭМ!$B$39:$B$782,B$11)+'СЕТ СН'!$F$9+СВЦЭМ!$D$10+'СЕТ СН'!$F$5-'СЕТ СН'!$F$17</f>
        <v>2865.4305079599999</v>
      </c>
      <c r="C29" s="36">
        <f>SUMIFS(СВЦЭМ!$C$39:$C$782,СВЦЭМ!$A$39:$A$782,$A29,СВЦЭМ!$B$39:$B$782,C$11)+'СЕТ СН'!$F$9+СВЦЭМ!$D$10+'СЕТ СН'!$F$5-'СЕТ СН'!$F$17</f>
        <v>2849.4553092599999</v>
      </c>
      <c r="D29" s="36">
        <f>SUMIFS(СВЦЭМ!$C$39:$C$782,СВЦЭМ!$A$39:$A$782,$A29,СВЦЭМ!$B$39:$B$782,D$11)+'СЕТ СН'!$F$9+СВЦЭМ!$D$10+'СЕТ СН'!$F$5-'СЕТ СН'!$F$17</f>
        <v>2834.7285651299999</v>
      </c>
      <c r="E29" s="36">
        <f>SUMIFS(СВЦЭМ!$C$39:$C$782,СВЦЭМ!$A$39:$A$782,$A29,СВЦЭМ!$B$39:$B$782,E$11)+'СЕТ СН'!$F$9+СВЦЭМ!$D$10+'СЕТ СН'!$F$5-'СЕТ СН'!$F$17</f>
        <v>2837.72287048</v>
      </c>
      <c r="F29" s="36">
        <f>SUMIFS(СВЦЭМ!$C$39:$C$782,СВЦЭМ!$A$39:$A$782,$A29,СВЦЭМ!$B$39:$B$782,F$11)+'СЕТ СН'!$F$9+СВЦЭМ!$D$10+'СЕТ СН'!$F$5-'СЕТ СН'!$F$17</f>
        <v>2830.5886408599999</v>
      </c>
      <c r="G29" s="36">
        <f>SUMIFS(СВЦЭМ!$C$39:$C$782,СВЦЭМ!$A$39:$A$782,$A29,СВЦЭМ!$B$39:$B$782,G$11)+'СЕТ СН'!$F$9+СВЦЭМ!$D$10+'СЕТ СН'!$F$5-'СЕТ СН'!$F$17</f>
        <v>2808.9657799900001</v>
      </c>
      <c r="H29" s="36">
        <f>SUMIFS(СВЦЭМ!$C$39:$C$782,СВЦЭМ!$A$39:$A$782,$A29,СВЦЭМ!$B$39:$B$782,H$11)+'СЕТ СН'!$F$9+СВЦЭМ!$D$10+'СЕТ СН'!$F$5-'СЕТ СН'!$F$17</f>
        <v>2751.3923577400001</v>
      </c>
      <c r="I29" s="36">
        <f>SUMIFS(СВЦЭМ!$C$39:$C$782,СВЦЭМ!$A$39:$A$782,$A29,СВЦЭМ!$B$39:$B$782,I$11)+'СЕТ СН'!$F$9+СВЦЭМ!$D$10+'СЕТ СН'!$F$5-'СЕТ СН'!$F$17</f>
        <v>2717.52150325</v>
      </c>
      <c r="J29" s="36">
        <f>SUMIFS(СВЦЭМ!$C$39:$C$782,СВЦЭМ!$A$39:$A$782,$A29,СВЦЭМ!$B$39:$B$782,J$11)+'СЕТ СН'!$F$9+СВЦЭМ!$D$10+'СЕТ СН'!$F$5-'СЕТ СН'!$F$17</f>
        <v>2735.5267435300002</v>
      </c>
      <c r="K29" s="36">
        <f>SUMIFS(СВЦЭМ!$C$39:$C$782,СВЦЭМ!$A$39:$A$782,$A29,СВЦЭМ!$B$39:$B$782,K$11)+'СЕТ СН'!$F$9+СВЦЭМ!$D$10+'СЕТ СН'!$F$5-'СЕТ СН'!$F$17</f>
        <v>2742.8569064600001</v>
      </c>
      <c r="L29" s="36">
        <f>SUMIFS(СВЦЭМ!$C$39:$C$782,СВЦЭМ!$A$39:$A$782,$A29,СВЦЭМ!$B$39:$B$782,L$11)+'СЕТ СН'!$F$9+СВЦЭМ!$D$10+'СЕТ СН'!$F$5-'СЕТ СН'!$F$17</f>
        <v>2849.3786420900001</v>
      </c>
      <c r="M29" s="36">
        <f>SUMIFS(СВЦЭМ!$C$39:$C$782,СВЦЭМ!$A$39:$A$782,$A29,СВЦЭМ!$B$39:$B$782,M$11)+'СЕТ СН'!$F$9+СВЦЭМ!$D$10+'СЕТ СН'!$F$5-'СЕТ СН'!$F$17</f>
        <v>2899.1111278500002</v>
      </c>
      <c r="N29" s="36">
        <f>SUMIFS(СВЦЭМ!$C$39:$C$782,СВЦЭМ!$A$39:$A$782,$A29,СВЦЭМ!$B$39:$B$782,N$11)+'СЕТ СН'!$F$9+СВЦЭМ!$D$10+'СЕТ СН'!$F$5-'СЕТ СН'!$F$17</f>
        <v>2810.5412650400003</v>
      </c>
      <c r="O29" s="36">
        <f>SUMIFS(СВЦЭМ!$C$39:$C$782,СВЦЭМ!$A$39:$A$782,$A29,СВЦЭМ!$B$39:$B$782,O$11)+'СЕТ СН'!$F$9+СВЦЭМ!$D$10+'СЕТ СН'!$F$5-'СЕТ СН'!$F$17</f>
        <v>2887.3831094400002</v>
      </c>
      <c r="P29" s="36">
        <f>SUMIFS(СВЦЭМ!$C$39:$C$782,СВЦЭМ!$A$39:$A$782,$A29,СВЦЭМ!$B$39:$B$782,P$11)+'СЕТ СН'!$F$9+СВЦЭМ!$D$10+'СЕТ СН'!$F$5-'СЕТ СН'!$F$17</f>
        <v>2929.0569894700002</v>
      </c>
      <c r="Q29" s="36">
        <f>SUMIFS(СВЦЭМ!$C$39:$C$782,СВЦЭМ!$A$39:$A$782,$A29,СВЦЭМ!$B$39:$B$782,Q$11)+'СЕТ СН'!$F$9+СВЦЭМ!$D$10+'СЕТ СН'!$F$5-'СЕТ СН'!$F$17</f>
        <v>2852.3467489300001</v>
      </c>
      <c r="R29" s="36">
        <f>SUMIFS(СВЦЭМ!$C$39:$C$782,СВЦЭМ!$A$39:$A$782,$A29,СВЦЭМ!$B$39:$B$782,R$11)+'СЕТ СН'!$F$9+СВЦЭМ!$D$10+'СЕТ СН'!$F$5-'СЕТ СН'!$F$17</f>
        <v>2840.0155505000002</v>
      </c>
      <c r="S29" s="36">
        <f>SUMIFS(СВЦЭМ!$C$39:$C$782,СВЦЭМ!$A$39:$A$782,$A29,СВЦЭМ!$B$39:$B$782,S$11)+'СЕТ СН'!$F$9+СВЦЭМ!$D$10+'СЕТ СН'!$F$5-'СЕТ СН'!$F$17</f>
        <v>2823.7350853299999</v>
      </c>
      <c r="T29" s="36">
        <f>SUMIFS(СВЦЭМ!$C$39:$C$782,СВЦЭМ!$A$39:$A$782,$A29,СВЦЭМ!$B$39:$B$782,T$11)+'СЕТ СН'!$F$9+СВЦЭМ!$D$10+'СЕТ СН'!$F$5-'СЕТ СН'!$F$17</f>
        <v>2787.5807170200001</v>
      </c>
      <c r="U29" s="36">
        <f>SUMIFS(СВЦЭМ!$C$39:$C$782,СВЦЭМ!$A$39:$A$782,$A29,СВЦЭМ!$B$39:$B$782,U$11)+'СЕТ СН'!$F$9+СВЦЭМ!$D$10+'СЕТ СН'!$F$5-'СЕТ СН'!$F$17</f>
        <v>2754.6316033200001</v>
      </c>
      <c r="V29" s="36">
        <f>SUMIFS(СВЦЭМ!$C$39:$C$782,СВЦЭМ!$A$39:$A$782,$A29,СВЦЭМ!$B$39:$B$782,V$11)+'СЕТ СН'!$F$9+СВЦЭМ!$D$10+'СЕТ СН'!$F$5-'СЕТ СН'!$F$17</f>
        <v>2783.9770653099999</v>
      </c>
      <c r="W29" s="36">
        <f>SUMIFS(СВЦЭМ!$C$39:$C$782,СВЦЭМ!$A$39:$A$782,$A29,СВЦЭМ!$B$39:$B$782,W$11)+'СЕТ СН'!$F$9+СВЦЭМ!$D$10+'СЕТ СН'!$F$5-'СЕТ СН'!$F$17</f>
        <v>2832.7121785600002</v>
      </c>
      <c r="X29" s="36">
        <f>SUMIFS(СВЦЭМ!$C$39:$C$782,СВЦЭМ!$A$39:$A$782,$A29,СВЦЭМ!$B$39:$B$782,X$11)+'СЕТ СН'!$F$9+СВЦЭМ!$D$10+'СЕТ СН'!$F$5-'СЕТ СН'!$F$17</f>
        <v>2829.85669512</v>
      </c>
      <c r="Y29" s="36">
        <f>SUMIFS(СВЦЭМ!$C$39:$C$782,СВЦЭМ!$A$39:$A$782,$A29,СВЦЭМ!$B$39:$B$782,Y$11)+'СЕТ СН'!$F$9+СВЦЭМ!$D$10+'СЕТ СН'!$F$5-'СЕТ СН'!$F$17</f>
        <v>2801.4113493699997</v>
      </c>
    </row>
    <row r="30" spans="1:25" ht="15.75" x14ac:dyDescent="0.2">
      <c r="A30" s="35">
        <f t="shared" si="0"/>
        <v>44519</v>
      </c>
      <c r="B30" s="36">
        <f>SUMIFS(СВЦЭМ!$C$39:$C$782,СВЦЭМ!$A$39:$A$782,$A30,СВЦЭМ!$B$39:$B$782,B$11)+'СЕТ СН'!$F$9+СВЦЭМ!$D$10+'СЕТ СН'!$F$5-'СЕТ СН'!$F$17</f>
        <v>2835.7626959300001</v>
      </c>
      <c r="C30" s="36">
        <f>SUMIFS(СВЦЭМ!$C$39:$C$782,СВЦЭМ!$A$39:$A$782,$A30,СВЦЭМ!$B$39:$B$782,C$11)+'СЕТ СН'!$F$9+СВЦЭМ!$D$10+'СЕТ СН'!$F$5-'СЕТ СН'!$F$17</f>
        <v>2857.3044427300001</v>
      </c>
      <c r="D30" s="36">
        <f>SUMIFS(СВЦЭМ!$C$39:$C$782,СВЦЭМ!$A$39:$A$782,$A30,СВЦЭМ!$B$39:$B$782,D$11)+'СЕТ СН'!$F$9+СВЦЭМ!$D$10+'СЕТ СН'!$F$5-'СЕТ СН'!$F$17</f>
        <v>2783.0610606299997</v>
      </c>
      <c r="E30" s="36">
        <f>SUMIFS(СВЦЭМ!$C$39:$C$782,СВЦЭМ!$A$39:$A$782,$A30,СВЦЭМ!$B$39:$B$782,E$11)+'СЕТ СН'!$F$9+СВЦЭМ!$D$10+'СЕТ СН'!$F$5-'СЕТ СН'!$F$17</f>
        <v>2767.5380599299997</v>
      </c>
      <c r="F30" s="36">
        <f>SUMIFS(СВЦЭМ!$C$39:$C$782,СВЦЭМ!$A$39:$A$782,$A30,СВЦЭМ!$B$39:$B$782,F$11)+'СЕТ СН'!$F$9+СВЦЭМ!$D$10+'СЕТ СН'!$F$5-'СЕТ СН'!$F$17</f>
        <v>2786.5791830200001</v>
      </c>
      <c r="G30" s="36">
        <f>SUMIFS(СВЦЭМ!$C$39:$C$782,СВЦЭМ!$A$39:$A$782,$A30,СВЦЭМ!$B$39:$B$782,G$11)+'СЕТ СН'!$F$9+СВЦЭМ!$D$10+'СЕТ СН'!$F$5-'СЕТ СН'!$F$17</f>
        <v>2798.8330787200002</v>
      </c>
      <c r="H30" s="36">
        <f>SUMIFS(СВЦЭМ!$C$39:$C$782,СВЦЭМ!$A$39:$A$782,$A30,СВЦЭМ!$B$39:$B$782,H$11)+'СЕТ СН'!$F$9+СВЦЭМ!$D$10+'СЕТ СН'!$F$5-'СЕТ СН'!$F$17</f>
        <v>2763.1187812099997</v>
      </c>
      <c r="I30" s="36">
        <f>SUMIFS(СВЦЭМ!$C$39:$C$782,СВЦЭМ!$A$39:$A$782,$A30,СВЦЭМ!$B$39:$B$782,I$11)+'СЕТ СН'!$F$9+СВЦЭМ!$D$10+'СЕТ СН'!$F$5-'СЕТ СН'!$F$17</f>
        <v>2829.4136876800003</v>
      </c>
      <c r="J30" s="36">
        <f>SUMIFS(СВЦЭМ!$C$39:$C$782,СВЦЭМ!$A$39:$A$782,$A30,СВЦЭМ!$B$39:$B$782,J$11)+'СЕТ СН'!$F$9+СВЦЭМ!$D$10+'СЕТ СН'!$F$5-'СЕТ СН'!$F$17</f>
        <v>2796.5369950700001</v>
      </c>
      <c r="K30" s="36">
        <f>SUMIFS(СВЦЭМ!$C$39:$C$782,СВЦЭМ!$A$39:$A$782,$A30,СВЦЭМ!$B$39:$B$782,K$11)+'СЕТ СН'!$F$9+СВЦЭМ!$D$10+'СЕТ СН'!$F$5-'СЕТ СН'!$F$17</f>
        <v>2820.90154312</v>
      </c>
      <c r="L30" s="36">
        <f>SUMIFS(СВЦЭМ!$C$39:$C$782,СВЦЭМ!$A$39:$A$782,$A30,СВЦЭМ!$B$39:$B$782,L$11)+'СЕТ СН'!$F$9+СВЦЭМ!$D$10+'СЕТ СН'!$F$5-'СЕТ СН'!$F$17</f>
        <v>2813.5918393500001</v>
      </c>
      <c r="M30" s="36">
        <f>SUMIFS(СВЦЭМ!$C$39:$C$782,СВЦЭМ!$A$39:$A$782,$A30,СВЦЭМ!$B$39:$B$782,M$11)+'СЕТ СН'!$F$9+СВЦЭМ!$D$10+'СЕТ СН'!$F$5-'СЕТ СН'!$F$17</f>
        <v>2808.1787317200001</v>
      </c>
      <c r="N30" s="36">
        <f>SUMIFS(СВЦЭМ!$C$39:$C$782,СВЦЭМ!$A$39:$A$782,$A30,СВЦЭМ!$B$39:$B$782,N$11)+'СЕТ СН'!$F$9+СВЦЭМ!$D$10+'СЕТ СН'!$F$5-'СЕТ СН'!$F$17</f>
        <v>2797.8729450299998</v>
      </c>
      <c r="O30" s="36">
        <f>SUMIFS(СВЦЭМ!$C$39:$C$782,СВЦЭМ!$A$39:$A$782,$A30,СВЦЭМ!$B$39:$B$782,O$11)+'СЕТ СН'!$F$9+СВЦЭМ!$D$10+'СЕТ СН'!$F$5-'СЕТ СН'!$F$17</f>
        <v>2857.1893976800002</v>
      </c>
      <c r="P30" s="36">
        <f>SUMIFS(СВЦЭМ!$C$39:$C$782,СВЦЭМ!$A$39:$A$782,$A30,СВЦЭМ!$B$39:$B$782,P$11)+'СЕТ СН'!$F$9+СВЦЭМ!$D$10+'СЕТ СН'!$F$5-'СЕТ СН'!$F$17</f>
        <v>2867.3860081499997</v>
      </c>
      <c r="Q30" s="36">
        <f>SUMIFS(СВЦЭМ!$C$39:$C$782,СВЦЭМ!$A$39:$A$782,$A30,СВЦЭМ!$B$39:$B$782,Q$11)+'СЕТ СН'!$F$9+СВЦЭМ!$D$10+'СЕТ СН'!$F$5-'СЕТ СН'!$F$17</f>
        <v>2868.3586560499998</v>
      </c>
      <c r="R30" s="36">
        <f>SUMIFS(СВЦЭМ!$C$39:$C$782,СВЦЭМ!$A$39:$A$782,$A30,СВЦЭМ!$B$39:$B$782,R$11)+'СЕТ СН'!$F$9+СВЦЭМ!$D$10+'СЕТ СН'!$F$5-'СЕТ СН'!$F$17</f>
        <v>2865.8423434400001</v>
      </c>
      <c r="S30" s="36">
        <f>SUMIFS(СВЦЭМ!$C$39:$C$782,СВЦЭМ!$A$39:$A$782,$A30,СВЦЭМ!$B$39:$B$782,S$11)+'СЕТ СН'!$F$9+СВЦЭМ!$D$10+'СЕТ СН'!$F$5-'СЕТ СН'!$F$17</f>
        <v>2806.03989774</v>
      </c>
      <c r="T30" s="36">
        <f>SUMIFS(СВЦЭМ!$C$39:$C$782,СВЦЭМ!$A$39:$A$782,$A30,СВЦЭМ!$B$39:$B$782,T$11)+'СЕТ СН'!$F$9+СВЦЭМ!$D$10+'СЕТ СН'!$F$5-'СЕТ СН'!$F$17</f>
        <v>2787.44958391</v>
      </c>
      <c r="U30" s="36">
        <f>SUMIFS(СВЦЭМ!$C$39:$C$782,СВЦЭМ!$A$39:$A$782,$A30,СВЦЭМ!$B$39:$B$782,U$11)+'СЕТ СН'!$F$9+СВЦЭМ!$D$10+'СЕТ СН'!$F$5-'СЕТ СН'!$F$17</f>
        <v>2756.5923024200001</v>
      </c>
      <c r="V30" s="36">
        <f>SUMIFS(СВЦЭМ!$C$39:$C$782,СВЦЭМ!$A$39:$A$782,$A30,СВЦЭМ!$B$39:$B$782,V$11)+'СЕТ СН'!$F$9+СВЦЭМ!$D$10+'СЕТ СН'!$F$5-'СЕТ СН'!$F$17</f>
        <v>2772.0953110199998</v>
      </c>
      <c r="W30" s="36">
        <f>SUMIFS(СВЦЭМ!$C$39:$C$782,СВЦЭМ!$A$39:$A$782,$A30,СВЦЭМ!$B$39:$B$782,W$11)+'СЕТ СН'!$F$9+СВЦЭМ!$D$10+'СЕТ СН'!$F$5-'СЕТ СН'!$F$17</f>
        <v>2764.4030849000001</v>
      </c>
      <c r="X30" s="36">
        <f>SUMIFS(СВЦЭМ!$C$39:$C$782,СВЦЭМ!$A$39:$A$782,$A30,СВЦЭМ!$B$39:$B$782,X$11)+'СЕТ СН'!$F$9+СВЦЭМ!$D$10+'СЕТ СН'!$F$5-'СЕТ СН'!$F$17</f>
        <v>2863.7841258899998</v>
      </c>
      <c r="Y30" s="36">
        <f>SUMIFS(СВЦЭМ!$C$39:$C$782,СВЦЭМ!$A$39:$A$782,$A30,СВЦЭМ!$B$39:$B$782,Y$11)+'СЕТ СН'!$F$9+СВЦЭМ!$D$10+'СЕТ СН'!$F$5-'СЕТ СН'!$F$17</f>
        <v>2885.3583872300001</v>
      </c>
    </row>
    <row r="31" spans="1:25" ht="15.75" x14ac:dyDescent="0.2">
      <c r="A31" s="35">
        <f t="shared" si="0"/>
        <v>44520</v>
      </c>
      <c r="B31" s="36">
        <f>SUMIFS(СВЦЭМ!$C$39:$C$782,СВЦЭМ!$A$39:$A$782,$A31,СВЦЭМ!$B$39:$B$782,B$11)+'СЕТ СН'!$F$9+СВЦЭМ!$D$10+'СЕТ СН'!$F$5-'СЕТ СН'!$F$17</f>
        <v>2813.4703639300001</v>
      </c>
      <c r="C31" s="36">
        <f>SUMIFS(СВЦЭМ!$C$39:$C$782,СВЦЭМ!$A$39:$A$782,$A31,СВЦЭМ!$B$39:$B$782,C$11)+'СЕТ СН'!$F$9+СВЦЭМ!$D$10+'СЕТ СН'!$F$5-'СЕТ СН'!$F$17</f>
        <v>2773.4446332299999</v>
      </c>
      <c r="D31" s="36">
        <f>SUMIFS(СВЦЭМ!$C$39:$C$782,СВЦЭМ!$A$39:$A$782,$A31,СВЦЭМ!$B$39:$B$782,D$11)+'СЕТ СН'!$F$9+СВЦЭМ!$D$10+'СЕТ СН'!$F$5-'СЕТ СН'!$F$17</f>
        <v>2778.4001472299997</v>
      </c>
      <c r="E31" s="36">
        <f>SUMIFS(СВЦЭМ!$C$39:$C$782,СВЦЭМ!$A$39:$A$782,$A31,СВЦЭМ!$B$39:$B$782,E$11)+'СЕТ СН'!$F$9+СВЦЭМ!$D$10+'СЕТ СН'!$F$5-'СЕТ СН'!$F$17</f>
        <v>2773.7887231599998</v>
      </c>
      <c r="F31" s="36">
        <f>SUMIFS(СВЦЭМ!$C$39:$C$782,СВЦЭМ!$A$39:$A$782,$A31,СВЦЭМ!$B$39:$B$782,F$11)+'СЕТ СН'!$F$9+СВЦЭМ!$D$10+'СЕТ СН'!$F$5-'СЕТ СН'!$F$17</f>
        <v>2774.8958671800001</v>
      </c>
      <c r="G31" s="36">
        <f>SUMIFS(СВЦЭМ!$C$39:$C$782,СВЦЭМ!$A$39:$A$782,$A31,СВЦЭМ!$B$39:$B$782,G$11)+'СЕТ СН'!$F$9+СВЦЭМ!$D$10+'СЕТ СН'!$F$5-'СЕТ СН'!$F$17</f>
        <v>2767.44332841</v>
      </c>
      <c r="H31" s="36">
        <f>SUMIFS(СВЦЭМ!$C$39:$C$782,СВЦЭМ!$A$39:$A$782,$A31,СВЦЭМ!$B$39:$B$782,H$11)+'СЕТ СН'!$F$9+СВЦЭМ!$D$10+'СЕТ СН'!$F$5-'СЕТ СН'!$F$17</f>
        <v>2752.96002752</v>
      </c>
      <c r="I31" s="36">
        <f>SUMIFS(СВЦЭМ!$C$39:$C$782,СВЦЭМ!$A$39:$A$782,$A31,СВЦЭМ!$B$39:$B$782,I$11)+'СЕТ СН'!$F$9+СВЦЭМ!$D$10+'СЕТ СН'!$F$5-'СЕТ СН'!$F$17</f>
        <v>2770.5131060000003</v>
      </c>
      <c r="J31" s="36">
        <f>SUMIFS(СВЦЭМ!$C$39:$C$782,СВЦЭМ!$A$39:$A$782,$A31,СВЦЭМ!$B$39:$B$782,J$11)+'СЕТ СН'!$F$9+СВЦЭМ!$D$10+'СЕТ СН'!$F$5-'СЕТ СН'!$F$17</f>
        <v>2721.9678587799999</v>
      </c>
      <c r="K31" s="36">
        <f>SUMIFS(СВЦЭМ!$C$39:$C$782,СВЦЭМ!$A$39:$A$782,$A31,СВЦЭМ!$B$39:$B$782,K$11)+'СЕТ СН'!$F$9+СВЦЭМ!$D$10+'СЕТ СН'!$F$5-'СЕТ СН'!$F$17</f>
        <v>2696.8919140500002</v>
      </c>
      <c r="L31" s="36">
        <f>SUMIFS(СВЦЭМ!$C$39:$C$782,СВЦЭМ!$A$39:$A$782,$A31,СВЦЭМ!$B$39:$B$782,L$11)+'СЕТ СН'!$F$9+СВЦЭМ!$D$10+'СЕТ СН'!$F$5-'СЕТ СН'!$F$17</f>
        <v>2698.6261420199999</v>
      </c>
      <c r="M31" s="36">
        <f>SUMIFS(СВЦЭМ!$C$39:$C$782,СВЦЭМ!$A$39:$A$782,$A31,СВЦЭМ!$B$39:$B$782,M$11)+'СЕТ СН'!$F$9+СВЦЭМ!$D$10+'СЕТ СН'!$F$5-'СЕТ СН'!$F$17</f>
        <v>2681.4412667500001</v>
      </c>
      <c r="N31" s="36">
        <f>SUMIFS(СВЦЭМ!$C$39:$C$782,СВЦЭМ!$A$39:$A$782,$A31,СВЦЭМ!$B$39:$B$782,N$11)+'СЕТ СН'!$F$9+СВЦЭМ!$D$10+'СЕТ СН'!$F$5-'СЕТ СН'!$F$17</f>
        <v>2680.6484352799998</v>
      </c>
      <c r="O31" s="36">
        <f>SUMIFS(СВЦЭМ!$C$39:$C$782,СВЦЭМ!$A$39:$A$782,$A31,СВЦЭМ!$B$39:$B$782,O$11)+'СЕТ СН'!$F$9+СВЦЭМ!$D$10+'СЕТ СН'!$F$5-'СЕТ СН'!$F$17</f>
        <v>2710.05753572</v>
      </c>
      <c r="P31" s="36">
        <f>SUMIFS(СВЦЭМ!$C$39:$C$782,СВЦЭМ!$A$39:$A$782,$A31,СВЦЭМ!$B$39:$B$782,P$11)+'СЕТ СН'!$F$9+СВЦЭМ!$D$10+'СЕТ СН'!$F$5-'СЕТ СН'!$F$17</f>
        <v>2727.1643806299999</v>
      </c>
      <c r="Q31" s="36">
        <f>SUMIFS(СВЦЭМ!$C$39:$C$782,СВЦЭМ!$A$39:$A$782,$A31,СВЦЭМ!$B$39:$B$782,Q$11)+'СЕТ СН'!$F$9+СВЦЭМ!$D$10+'СЕТ СН'!$F$5-'СЕТ СН'!$F$17</f>
        <v>2720.12551824</v>
      </c>
      <c r="R31" s="36">
        <f>SUMIFS(СВЦЭМ!$C$39:$C$782,СВЦЭМ!$A$39:$A$782,$A31,СВЦЭМ!$B$39:$B$782,R$11)+'СЕТ СН'!$F$9+СВЦЭМ!$D$10+'СЕТ СН'!$F$5-'СЕТ СН'!$F$17</f>
        <v>2713.31706231</v>
      </c>
      <c r="S31" s="36">
        <f>SUMIFS(СВЦЭМ!$C$39:$C$782,СВЦЭМ!$A$39:$A$782,$A31,СВЦЭМ!$B$39:$B$782,S$11)+'СЕТ СН'!$F$9+СВЦЭМ!$D$10+'СЕТ СН'!$F$5-'СЕТ СН'!$F$17</f>
        <v>2700.2394751900001</v>
      </c>
      <c r="T31" s="36">
        <f>SUMIFS(СВЦЭМ!$C$39:$C$782,СВЦЭМ!$A$39:$A$782,$A31,СВЦЭМ!$B$39:$B$782,T$11)+'СЕТ СН'!$F$9+СВЦЭМ!$D$10+'СЕТ СН'!$F$5-'СЕТ СН'!$F$17</f>
        <v>2705.8388694</v>
      </c>
      <c r="U31" s="36">
        <f>SUMIFS(СВЦЭМ!$C$39:$C$782,СВЦЭМ!$A$39:$A$782,$A31,СВЦЭМ!$B$39:$B$782,U$11)+'СЕТ СН'!$F$9+СВЦЭМ!$D$10+'СЕТ СН'!$F$5-'СЕТ СН'!$F$17</f>
        <v>2700.32851071</v>
      </c>
      <c r="V31" s="36">
        <f>SUMIFS(СВЦЭМ!$C$39:$C$782,СВЦЭМ!$A$39:$A$782,$A31,СВЦЭМ!$B$39:$B$782,V$11)+'СЕТ СН'!$F$9+СВЦЭМ!$D$10+'СЕТ СН'!$F$5-'СЕТ СН'!$F$17</f>
        <v>2699.3212076600003</v>
      </c>
      <c r="W31" s="36">
        <f>SUMIFS(СВЦЭМ!$C$39:$C$782,СВЦЭМ!$A$39:$A$782,$A31,СВЦЭМ!$B$39:$B$782,W$11)+'СЕТ СН'!$F$9+СВЦЭМ!$D$10+'СЕТ СН'!$F$5-'СЕТ СН'!$F$17</f>
        <v>2708.6773762399998</v>
      </c>
      <c r="X31" s="36">
        <f>SUMIFS(СВЦЭМ!$C$39:$C$782,СВЦЭМ!$A$39:$A$782,$A31,СВЦЭМ!$B$39:$B$782,X$11)+'СЕТ СН'!$F$9+СВЦЭМ!$D$10+'СЕТ СН'!$F$5-'СЕТ СН'!$F$17</f>
        <v>2754.78326982</v>
      </c>
      <c r="Y31" s="36">
        <f>SUMIFS(СВЦЭМ!$C$39:$C$782,СВЦЭМ!$A$39:$A$782,$A31,СВЦЭМ!$B$39:$B$782,Y$11)+'СЕТ СН'!$F$9+СВЦЭМ!$D$10+'СЕТ СН'!$F$5-'СЕТ СН'!$F$17</f>
        <v>2783.0694605899998</v>
      </c>
    </row>
    <row r="32" spans="1:25" ht="15.75" x14ac:dyDescent="0.2">
      <c r="A32" s="35">
        <f t="shared" si="0"/>
        <v>44521</v>
      </c>
      <c r="B32" s="36">
        <f>SUMIFS(СВЦЭМ!$C$39:$C$782,СВЦЭМ!$A$39:$A$782,$A32,СВЦЭМ!$B$39:$B$782,B$11)+'СЕТ СН'!$F$9+СВЦЭМ!$D$10+'СЕТ СН'!$F$5-'СЕТ СН'!$F$17</f>
        <v>2785.1823641400001</v>
      </c>
      <c r="C32" s="36">
        <f>SUMIFS(СВЦЭМ!$C$39:$C$782,СВЦЭМ!$A$39:$A$782,$A32,СВЦЭМ!$B$39:$B$782,C$11)+'СЕТ СН'!$F$9+СВЦЭМ!$D$10+'СЕТ СН'!$F$5-'СЕТ СН'!$F$17</f>
        <v>2847.3998762900001</v>
      </c>
      <c r="D32" s="36">
        <f>SUMIFS(СВЦЭМ!$C$39:$C$782,СВЦЭМ!$A$39:$A$782,$A32,СВЦЭМ!$B$39:$B$782,D$11)+'СЕТ СН'!$F$9+СВЦЭМ!$D$10+'СЕТ СН'!$F$5-'СЕТ СН'!$F$17</f>
        <v>2846.6343857100001</v>
      </c>
      <c r="E32" s="36">
        <f>SUMIFS(СВЦЭМ!$C$39:$C$782,СВЦЭМ!$A$39:$A$782,$A32,СВЦЭМ!$B$39:$B$782,E$11)+'СЕТ СН'!$F$9+СВЦЭМ!$D$10+'СЕТ СН'!$F$5-'СЕТ СН'!$F$17</f>
        <v>2850.4337323899999</v>
      </c>
      <c r="F32" s="36">
        <f>SUMIFS(СВЦЭМ!$C$39:$C$782,СВЦЭМ!$A$39:$A$782,$A32,СВЦЭМ!$B$39:$B$782,F$11)+'СЕТ СН'!$F$9+СВЦЭМ!$D$10+'СЕТ СН'!$F$5-'СЕТ СН'!$F$17</f>
        <v>2861.78206688</v>
      </c>
      <c r="G32" s="36">
        <f>SUMIFS(СВЦЭМ!$C$39:$C$782,СВЦЭМ!$A$39:$A$782,$A32,СВЦЭМ!$B$39:$B$782,G$11)+'СЕТ СН'!$F$9+СВЦЭМ!$D$10+'СЕТ СН'!$F$5-'СЕТ СН'!$F$17</f>
        <v>2818.2065826500002</v>
      </c>
      <c r="H32" s="36">
        <f>SUMIFS(СВЦЭМ!$C$39:$C$782,СВЦЭМ!$A$39:$A$782,$A32,СВЦЭМ!$B$39:$B$782,H$11)+'СЕТ СН'!$F$9+СВЦЭМ!$D$10+'СЕТ СН'!$F$5-'СЕТ СН'!$F$17</f>
        <v>2782.32581914</v>
      </c>
      <c r="I32" s="36">
        <f>SUMIFS(СВЦЭМ!$C$39:$C$782,СВЦЭМ!$A$39:$A$782,$A32,СВЦЭМ!$B$39:$B$782,I$11)+'СЕТ СН'!$F$9+СВЦЭМ!$D$10+'СЕТ СН'!$F$5-'СЕТ СН'!$F$17</f>
        <v>2761.00354027</v>
      </c>
      <c r="J32" s="36">
        <f>SUMIFS(СВЦЭМ!$C$39:$C$782,СВЦЭМ!$A$39:$A$782,$A32,СВЦЭМ!$B$39:$B$782,J$11)+'СЕТ СН'!$F$9+СВЦЭМ!$D$10+'СЕТ СН'!$F$5-'СЕТ СН'!$F$17</f>
        <v>2732.4907180199998</v>
      </c>
      <c r="K32" s="36">
        <f>SUMIFS(СВЦЭМ!$C$39:$C$782,СВЦЭМ!$A$39:$A$782,$A32,СВЦЭМ!$B$39:$B$782,K$11)+'СЕТ СН'!$F$9+СВЦЭМ!$D$10+'СЕТ СН'!$F$5-'СЕТ СН'!$F$17</f>
        <v>2675.08758545</v>
      </c>
      <c r="L32" s="36">
        <f>SUMIFS(СВЦЭМ!$C$39:$C$782,СВЦЭМ!$A$39:$A$782,$A32,СВЦЭМ!$B$39:$B$782,L$11)+'СЕТ СН'!$F$9+СВЦЭМ!$D$10+'СЕТ СН'!$F$5-'СЕТ СН'!$F$17</f>
        <v>2677.06696865</v>
      </c>
      <c r="M32" s="36">
        <f>SUMIFS(СВЦЭМ!$C$39:$C$782,СВЦЭМ!$A$39:$A$782,$A32,СВЦЭМ!$B$39:$B$782,M$11)+'СЕТ СН'!$F$9+СВЦЭМ!$D$10+'СЕТ СН'!$F$5-'СЕТ СН'!$F$17</f>
        <v>2681.8560236600001</v>
      </c>
      <c r="N32" s="36">
        <f>SUMIFS(СВЦЭМ!$C$39:$C$782,СВЦЭМ!$A$39:$A$782,$A32,СВЦЭМ!$B$39:$B$782,N$11)+'СЕТ СН'!$F$9+СВЦЭМ!$D$10+'СЕТ СН'!$F$5-'СЕТ СН'!$F$17</f>
        <v>2680.3034537799999</v>
      </c>
      <c r="O32" s="36">
        <f>SUMIFS(СВЦЭМ!$C$39:$C$782,СВЦЭМ!$A$39:$A$782,$A32,СВЦЭМ!$B$39:$B$782,O$11)+'СЕТ СН'!$F$9+СВЦЭМ!$D$10+'СЕТ СН'!$F$5-'СЕТ СН'!$F$17</f>
        <v>2692.3118113</v>
      </c>
      <c r="P32" s="36">
        <f>SUMIFS(СВЦЭМ!$C$39:$C$782,СВЦЭМ!$A$39:$A$782,$A32,СВЦЭМ!$B$39:$B$782,P$11)+'СЕТ СН'!$F$9+СВЦЭМ!$D$10+'СЕТ СН'!$F$5-'СЕТ СН'!$F$17</f>
        <v>2709.4870487799999</v>
      </c>
      <c r="Q32" s="36">
        <f>SUMIFS(СВЦЭМ!$C$39:$C$782,СВЦЭМ!$A$39:$A$782,$A32,СВЦЭМ!$B$39:$B$782,Q$11)+'СЕТ СН'!$F$9+СВЦЭМ!$D$10+'СЕТ СН'!$F$5-'СЕТ СН'!$F$17</f>
        <v>2707.7839876500002</v>
      </c>
      <c r="R32" s="36">
        <f>SUMIFS(СВЦЭМ!$C$39:$C$782,СВЦЭМ!$A$39:$A$782,$A32,СВЦЭМ!$B$39:$B$782,R$11)+'СЕТ СН'!$F$9+СВЦЭМ!$D$10+'СЕТ СН'!$F$5-'СЕТ СН'!$F$17</f>
        <v>2701.9180951799999</v>
      </c>
      <c r="S32" s="36">
        <f>SUMIFS(СВЦЭМ!$C$39:$C$782,СВЦЭМ!$A$39:$A$782,$A32,СВЦЭМ!$B$39:$B$782,S$11)+'СЕТ СН'!$F$9+СВЦЭМ!$D$10+'СЕТ СН'!$F$5-'СЕТ СН'!$F$17</f>
        <v>2681.67893594</v>
      </c>
      <c r="T32" s="36">
        <f>SUMIFS(СВЦЭМ!$C$39:$C$782,СВЦЭМ!$A$39:$A$782,$A32,СВЦЭМ!$B$39:$B$782,T$11)+'СЕТ СН'!$F$9+СВЦЭМ!$D$10+'СЕТ СН'!$F$5-'СЕТ СН'!$F$17</f>
        <v>2670.75738254</v>
      </c>
      <c r="U32" s="36">
        <f>SUMIFS(СВЦЭМ!$C$39:$C$782,СВЦЭМ!$A$39:$A$782,$A32,СВЦЭМ!$B$39:$B$782,U$11)+'СЕТ СН'!$F$9+СВЦЭМ!$D$10+'СЕТ СН'!$F$5-'СЕТ СН'!$F$17</f>
        <v>2688.8541529100003</v>
      </c>
      <c r="V32" s="36">
        <f>SUMIFS(СВЦЭМ!$C$39:$C$782,СВЦЭМ!$A$39:$A$782,$A32,СВЦЭМ!$B$39:$B$782,V$11)+'СЕТ СН'!$F$9+СВЦЭМ!$D$10+'СЕТ СН'!$F$5-'СЕТ СН'!$F$17</f>
        <v>2707.7016627499997</v>
      </c>
      <c r="W32" s="36">
        <f>SUMIFS(СВЦЭМ!$C$39:$C$782,СВЦЭМ!$A$39:$A$782,$A32,СВЦЭМ!$B$39:$B$782,W$11)+'СЕТ СН'!$F$9+СВЦЭМ!$D$10+'СЕТ СН'!$F$5-'СЕТ СН'!$F$17</f>
        <v>2716.8820208300003</v>
      </c>
      <c r="X32" s="36">
        <f>SUMIFS(СВЦЭМ!$C$39:$C$782,СВЦЭМ!$A$39:$A$782,$A32,СВЦЭМ!$B$39:$B$782,X$11)+'СЕТ СН'!$F$9+СВЦЭМ!$D$10+'СЕТ СН'!$F$5-'СЕТ СН'!$F$17</f>
        <v>2742.8062710499999</v>
      </c>
      <c r="Y32" s="36">
        <f>SUMIFS(СВЦЭМ!$C$39:$C$782,СВЦЭМ!$A$39:$A$782,$A32,СВЦЭМ!$B$39:$B$782,Y$11)+'СЕТ СН'!$F$9+СВЦЭМ!$D$10+'СЕТ СН'!$F$5-'СЕТ СН'!$F$17</f>
        <v>2781.6966288000003</v>
      </c>
    </row>
    <row r="33" spans="1:25" ht="15.75" x14ac:dyDescent="0.2">
      <c r="A33" s="35">
        <f t="shared" si="0"/>
        <v>44522</v>
      </c>
      <c r="B33" s="36">
        <f>SUMIFS(СВЦЭМ!$C$39:$C$782,СВЦЭМ!$A$39:$A$782,$A33,СВЦЭМ!$B$39:$B$782,B$11)+'СЕТ СН'!$F$9+СВЦЭМ!$D$10+'СЕТ СН'!$F$5-'СЕТ СН'!$F$17</f>
        <v>2782.9553138900001</v>
      </c>
      <c r="C33" s="36">
        <f>SUMIFS(СВЦЭМ!$C$39:$C$782,СВЦЭМ!$A$39:$A$782,$A33,СВЦЭМ!$B$39:$B$782,C$11)+'СЕТ СН'!$F$9+СВЦЭМ!$D$10+'СЕТ СН'!$F$5-'СЕТ СН'!$F$17</f>
        <v>2829.0010785499999</v>
      </c>
      <c r="D33" s="36">
        <f>SUMIFS(СВЦЭМ!$C$39:$C$782,СВЦЭМ!$A$39:$A$782,$A33,СВЦЭМ!$B$39:$B$782,D$11)+'СЕТ СН'!$F$9+СВЦЭМ!$D$10+'СЕТ СН'!$F$5-'СЕТ СН'!$F$17</f>
        <v>2826.9346774699998</v>
      </c>
      <c r="E33" s="36">
        <f>SUMIFS(СВЦЭМ!$C$39:$C$782,СВЦЭМ!$A$39:$A$782,$A33,СВЦЭМ!$B$39:$B$782,E$11)+'СЕТ СН'!$F$9+СВЦЭМ!$D$10+'СЕТ СН'!$F$5-'СЕТ СН'!$F$17</f>
        <v>2808.6814229199999</v>
      </c>
      <c r="F33" s="36">
        <f>SUMIFS(СВЦЭМ!$C$39:$C$782,СВЦЭМ!$A$39:$A$782,$A33,СВЦЭМ!$B$39:$B$782,F$11)+'СЕТ СН'!$F$9+СВЦЭМ!$D$10+'СЕТ СН'!$F$5-'СЕТ СН'!$F$17</f>
        <v>2801.1693275099997</v>
      </c>
      <c r="G33" s="36">
        <f>SUMIFS(СВЦЭМ!$C$39:$C$782,СВЦЭМ!$A$39:$A$782,$A33,СВЦЭМ!$B$39:$B$782,G$11)+'СЕТ СН'!$F$9+СВЦЭМ!$D$10+'СЕТ СН'!$F$5-'СЕТ СН'!$F$17</f>
        <v>2778.14965583</v>
      </c>
      <c r="H33" s="36">
        <f>SUMIFS(СВЦЭМ!$C$39:$C$782,СВЦЭМ!$A$39:$A$782,$A33,СВЦЭМ!$B$39:$B$782,H$11)+'СЕТ СН'!$F$9+СВЦЭМ!$D$10+'СЕТ СН'!$F$5-'СЕТ СН'!$F$17</f>
        <v>2743.0978897100003</v>
      </c>
      <c r="I33" s="36">
        <f>SUMIFS(СВЦЭМ!$C$39:$C$782,СВЦЭМ!$A$39:$A$782,$A33,СВЦЭМ!$B$39:$B$782,I$11)+'СЕТ СН'!$F$9+СВЦЭМ!$D$10+'СЕТ СН'!$F$5-'СЕТ СН'!$F$17</f>
        <v>2704.8332038999997</v>
      </c>
      <c r="J33" s="36">
        <f>SUMIFS(СВЦЭМ!$C$39:$C$782,СВЦЭМ!$A$39:$A$782,$A33,СВЦЭМ!$B$39:$B$782,J$11)+'СЕТ СН'!$F$9+СВЦЭМ!$D$10+'СЕТ СН'!$F$5-'СЕТ СН'!$F$17</f>
        <v>2716.6956112500002</v>
      </c>
      <c r="K33" s="36">
        <f>SUMIFS(СВЦЭМ!$C$39:$C$782,СВЦЭМ!$A$39:$A$782,$A33,СВЦЭМ!$B$39:$B$782,K$11)+'СЕТ СН'!$F$9+СВЦЭМ!$D$10+'СЕТ СН'!$F$5-'СЕТ СН'!$F$17</f>
        <v>2700.9219887099998</v>
      </c>
      <c r="L33" s="36">
        <f>SUMIFS(СВЦЭМ!$C$39:$C$782,СВЦЭМ!$A$39:$A$782,$A33,СВЦЭМ!$B$39:$B$782,L$11)+'СЕТ СН'!$F$9+СВЦЭМ!$D$10+'СЕТ СН'!$F$5-'СЕТ СН'!$F$17</f>
        <v>2681.6485776600002</v>
      </c>
      <c r="M33" s="36">
        <f>SUMIFS(СВЦЭМ!$C$39:$C$782,СВЦЭМ!$A$39:$A$782,$A33,СВЦЭМ!$B$39:$B$782,M$11)+'СЕТ СН'!$F$9+СВЦЭМ!$D$10+'СЕТ СН'!$F$5-'СЕТ СН'!$F$17</f>
        <v>2683.1831670800002</v>
      </c>
      <c r="N33" s="36">
        <f>SUMIFS(СВЦЭМ!$C$39:$C$782,СВЦЭМ!$A$39:$A$782,$A33,СВЦЭМ!$B$39:$B$782,N$11)+'СЕТ СН'!$F$9+СВЦЭМ!$D$10+'СЕТ СН'!$F$5-'СЕТ СН'!$F$17</f>
        <v>2691.27656884</v>
      </c>
      <c r="O33" s="36">
        <f>SUMIFS(СВЦЭМ!$C$39:$C$782,СВЦЭМ!$A$39:$A$782,$A33,СВЦЭМ!$B$39:$B$782,O$11)+'СЕТ СН'!$F$9+СВЦЭМ!$D$10+'СЕТ СН'!$F$5-'СЕТ СН'!$F$17</f>
        <v>2723.87651572</v>
      </c>
      <c r="P33" s="36">
        <f>SUMIFS(СВЦЭМ!$C$39:$C$782,СВЦЭМ!$A$39:$A$782,$A33,СВЦЭМ!$B$39:$B$782,P$11)+'СЕТ СН'!$F$9+СВЦЭМ!$D$10+'СЕТ СН'!$F$5-'СЕТ СН'!$F$17</f>
        <v>2744.0802998099998</v>
      </c>
      <c r="Q33" s="36">
        <f>SUMIFS(СВЦЭМ!$C$39:$C$782,СВЦЭМ!$A$39:$A$782,$A33,СВЦЭМ!$B$39:$B$782,Q$11)+'СЕТ СН'!$F$9+СВЦЭМ!$D$10+'СЕТ СН'!$F$5-'СЕТ СН'!$F$17</f>
        <v>2736.4778913999999</v>
      </c>
      <c r="R33" s="36">
        <f>SUMIFS(СВЦЭМ!$C$39:$C$782,СВЦЭМ!$A$39:$A$782,$A33,СВЦЭМ!$B$39:$B$782,R$11)+'СЕТ СН'!$F$9+СВЦЭМ!$D$10+'СЕТ СН'!$F$5-'СЕТ СН'!$F$17</f>
        <v>2737.7656797</v>
      </c>
      <c r="S33" s="36">
        <f>SUMIFS(СВЦЭМ!$C$39:$C$782,СВЦЭМ!$A$39:$A$782,$A33,СВЦЭМ!$B$39:$B$782,S$11)+'СЕТ СН'!$F$9+СВЦЭМ!$D$10+'СЕТ СН'!$F$5-'СЕТ СН'!$F$17</f>
        <v>2676.7351178500003</v>
      </c>
      <c r="T33" s="36">
        <f>SUMIFS(СВЦЭМ!$C$39:$C$782,СВЦЭМ!$A$39:$A$782,$A33,СВЦЭМ!$B$39:$B$782,T$11)+'СЕТ СН'!$F$9+СВЦЭМ!$D$10+'СЕТ СН'!$F$5-'СЕТ СН'!$F$17</f>
        <v>2698.4591817400001</v>
      </c>
      <c r="U33" s="36">
        <f>SUMIFS(СВЦЭМ!$C$39:$C$782,СВЦЭМ!$A$39:$A$782,$A33,СВЦЭМ!$B$39:$B$782,U$11)+'СЕТ СН'!$F$9+СВЦЭМ!$D$10+'СЕТ СН'!$F$5-'СЕТ СН'!$F$17</f>
        <v>2695.5158544400001</v>
      </c>
      <c r="V33" s="36">
        <f>SUMIFS(СВЦЭМ!$C$39:$C$782,СВЦЭМ!$A$39:$A$782,$A33,СВЦЭМ!$B$39:$B$782,V$11)+'СЕТ СН'!$F$9+СВЦЭМ!$D$10+'СЕТ СН'!$F$5-'СЕТ СН'!$F$17</f>
        <v>2701.4103646399999</v>
      </c>
      <c r="W33" s="36">
        <f>SUMIFS(СВЦЭМ!$C$39:$C$782,СВЦЭМ!$A$39:$A$782,$A33,СВЦЭМ!$B$39:$B$782,W$11)+'СЕТ СН'!$F$9+СВЦЭМ!$D$10+'СЕТ СН'!$F$5-'СЕТ СН'!$F$17</f>
        <v>2725.6858673300003</v>
      </c>
      <c r="X33" s="36">
        <f>SUMIFS(СВЦЭМ!$C$39:$C$782,СВЦЭМ!$A$39:$A$782,$A33,СВЦЭМ!$B$39:$B$782,X$11)+'СЕТ СН'!$F$9+СВЦЭМ!$D$10+'СЕТ СН'!$F$5-'СЕТ СН'!$F$17</f>
        <v>2759.71147961</v>
      </c>
      <c r="Y33" s="36">
        <f>SUMIFS(СВЦЭМ!$C$39:$C$782,СВЦЭМ!$A$39:$A$782,$A33,СВЦЭМ!$B$39:$B$782,Y$11)+'СЕТ СН'!$F$9+СВЦЭМ!$D$10+'СЕТ СН'!$F$5-'СЕТ СН'!$F$17</f>
        <v>2785.1556859399998</v>
      </c>
    </row>
    <row r="34" spans="1:25" ht="15.75" x14ac:dyDescent="0.2">
      <c r="A34" s="35">
        <f t="shared" si="0"/>
        <v>44523</v>
      </c>
      <c r="B34" s="36">
        <f>SUMIFS(СВЦЭМ!$C$39:$C$782,СВЦЭМ!$A$39:$A$782,$A34,СВЦЭМ!$B$39:$B$782,B$11)+'СЕТ СН'!$F$9+СВЦЭМ!$D$10+'СЕТ СН'!$F$5-'СЕТ СН'!$F$17</f>
        <v>2764.9366960300003</v>
      </c>
      <c r="C34" s="36">
        <f>SUMIFS(СВЦЭМ!$C$39:$C$782,СВЦЭМ!$A$39:$A$782,$A34,СВЦЭМ!$B$39:$B$782,C$11)+'СЕТ СН'!$F$9+СВЦЭМ!$D$10+'СЕТ СН'!$F$5-'СЕТ СН'!$F$17</f>
        <v>2801.0259690800003</v>
      </c>
      <c r="D34" s="36">
        <f>SUMIFS(СВЦЭМ!$C$39:$C$782,СВЦЭМ!$A$39:$A$782,$A34,СВЦЭМ!$B$39:$B$782,D$11)+'СЕТ СН'!$F$9+СВЦЭМ!$D$10+'СЕТ СН'!$F$5-'СЕТ СН'!$F$17</f>
        <v>2785.3972715199998</v>
      </c>
      <c r="E34" s="36">
        <f>SUMIFS(СВЦЭМ!$C$39:$C$782,СВЦЭМ!$A$39:$A$782,$A34,СВЦЭМ!$B$39:$B$782,E$11)+'СЕТ СН'!$F$9+СВЦЭМ!$D$10+'СЕТ СН'!$F$5-'СЕТ СН'!$F$17</f>
        <v>2788.22867997</v>
      </c>
      <c r="F34" s="36">
        <f>SUMIFS(СВЦЭМ!$C$39:$C$782,СВЦЭМ!$A$39:$A$782,$A34,СВЦЭМ!$B$39:$B$782,F$11)+'СЕТ СН'!$F$9+СВЦЭМ!$D$10+'СЕТ СН'!$F$5-'СЕТ СН'!$F$17</f>
        <v>2810.1672021100003</v>
      </c>
      <c r="G34" s="36">
        <f>SUMIFS(СВЦЭМ!$C$39:$C$782,СВЦЭМ!$A$39:$A$782,$A34,СВЦЭМ!$B$39:$B$782,G$11)+'СЕТ СН'!$F$9+СВЦЭМ!$D$10+'СЕТ СН'!$F$5-'СЕТ СН'!$F$17</f>
        <v>2776.3623036899999</v>
      </c>
      <c r="H34" s="36">
        <f>SUMIFS(СВЦЭМ!$C$39:$C$782,СВЦЭМ!$A$39:$A$782,$A34,СВЦЭМ!$B$39:$B$782,H$11)+'СЕТ СН'!$F$9+СВЦЭМ!$D$10+'СЕТ СН'!$F$5-'СЕТ СН'!$F$17</f>
        <v>2759.2072348500001</v>
      </c>
      <c r="I34" s="36">
        <f>SUMIFS(СВЦЭМ!$C$39:$C$782,СВЦЭМ!$A$39:$A$782,$A34,СВЦЭМ!$B$39:$B$782,I$11)+'СЕТ СН'!$F$9+СВЦЭМ!$D$10+'СЕТ СН'!$F$5-'СЕТ СН'!$F$17</f>
        <v>2740.9425128499997</v>
      </c>
      <c r="J34" s="36">
        <f>SUMIFS(СВЦЭМ!$C$39:$C$782,СВЦЭМ!$A$39:$A$782,$A34,СВЦЭМ!$B$39:$B$782,J$11)+'СЕТ СН'!$F$9+СВЦЭМ!$D$10+'СЕТ СН'!$F$5-'СЕТ СН'!$F$17</f>
        <v>2701.59772471</v>
      </c>
      <c r="K34" s="36">
        <f>SUMIFS(СВЦЭМ!$C$39:$C$782,СВЦЭМ!$A$39:$A$782,$A34,СВЦЭМ!$B$39:$B$782,K$11)+'СЕТ СН'!$F$9+СВЦЭМ!$D$10+'СЕТ СН'!$F$5-'СЕТ СН'!$F$17</f>
        <v>2692.2359018300003</v>
      </c>
      <c r="L34" s="36">
        <f>SUMIFS(СВЦЭМ!$C$39:$C$782,СВЦЭМ!$A$39:$A$782,$A34,СВЦЭМ!$B$39:$B$782,L$11)+'СЕТ СН'!$F$9+СВЦЭМ!$D$10+'СЕТ СН'!$F$5-'СЕТ СН'!$F$17</f>
        <v>2707.28998133</v>
      </c>
      <c r="M34" s="36">
        <f>SUMIFS(СВЦЭМ!$C$39:$C$782,СВЦЭМ!$A$39:$A$782,$A34,СВЦЭМ!$B$39:$B$782,M$11)+'СЕТ СН'!$F$9+СВЦЭМ!$D$10+'СЕТ СН'!$F$5-'СЕТ СН'!$F$17</f>
        <v>2749.8920735500001</v>
      </c>
      <c r="N34" s="36">
        <f>SUMIFS(СВЦЭМ!$C$39:$C$782,СВЦЭМ!$A$39:$A$782,$A34,СВЦЭМ!$B$39:$B$782,N$11)+'СЕТ СН'!$F$9+СВЦЭМ!$D$10+'СЕТ СН'!$F$5-'СЕТ СН'!$F$17</f>
        <v>2748.0786731799999</v>
      </c>
      <c r="O34" s="36">
        <f>SUMIFS(СВЦЭМ!$C$39:$C$782,СВЦЭМ!$A$39:$A$782,$A34,СВЦЭМ!$B$39:$B$782,O$11)+'СЕТ СН'!$F$9+СВЦЭМ!$D$10+'СЕТ СН'!$F$5-'СЕТ СН'!$F$17</f>
        <v>2759.6610633800001</v>
      </c>
      <c r="P34" s="36">
        <f>SUMIFS(СВЦЭМ!$C$39:$C$782,СВЦЭМ!$A$39:$A$782,$A34,СВЦЭМ!$B$39:$B$782,P$11)+'СЕТ СН'!$F$9+СВЦЭМ!$D$10+'СЕТ СН'!$F$5-'СЕТ СН'!$F$17</f>
        <v>2763.4160452000001</v>
      </c>
      <c r="Q34" s="36">
        <f>SUMIFS(СВЦЭМ!$C$39:$C$782,СВЦЭМ!$A$39:$A$782,$A34,СВЦЭМ!$B$39:$B$782,Q$11)+'СЕТ СН'!$F$9+СВЦЭМ!$D$10+'СЕТ СН'!$F$5-'СЕТ СН'!$F$17</f>
        <v>2765.6243270499999</v>
      </c>
      <c r="R34" s="36">
        <f>SUMIFS(СВЦЭМ!$C$39:$C$782,СВЦЭМ!$A$39:$A$782,$A34,СВЦЭМ!$B$39:$B$782,R$11)+'СЕТ СН'!$F$9+СВЦЭМ!$D$10+'СЕТ СН'!$F$5-'СЕТ СН'!$F$17</f>
        <v>2746.3102157499998</v>
      </c>
      <c r="S34" s="36">
        <f>SUMIFS(СВЦЭМ!$C$39:$C$782,СВЦЭМ!$A$39:$A$782,$A34,СВЦЭМ!$B$39:$B$782,S$11)+'СЕТ СН'!$F$9+СВЦЭМ!$D$10+'СЕТ СН'!$F$5-'СЕТ СН'!$F$17</f>
        <v>2708.6110722599997</v>
      </c>
      <c r="T34" s="36">
        <f>SUMIFS(СВЦЭМ!$C$39:$C$782,СВЦЭМ!$A$39:$A$782,$A34,СВЦЭМ!$B$39:$B$782,T$11)+'СЕТ СН'!$F$9+СВЦЭМ!$D$10+'СЕТ СН'!$F$5-'СЕТ СН'!$F$17</f>
        <v>2688.1247087800002</v>
      </c>
      <c r="U34" s="36">
        <f>SUMIFS(СВЦЭМ!$C$39:$C$782,СВЦЭМ!$A$39:$A$782,$A34,СВЦЭМ!$B$39:$B$782,U$11)+'СЕТ СН'!$F$9+СВЦЭМ!$D$10+'СЕТ СН'!$F$5-'СЕТ СН'!$F$17</f>
        <v>2685.8166928800001</v>
      </c>
      <c r="V34" s="36">
        <f>SUMIFS(СВЦЭМ!$C$39:$C$782,СВЦЭМ!$A$39:$A$782,$A34,СВЦЭМ!$B$39:$B$782,V$11)+'СЕТ СН'!$F$9+СВЦЭМ!$D$10+'СЕТ СН'!$F$5-'СЕТ СН'!$F$17</f>
        <v>2700.4060237399999</v>
      </c>
      <c r="W34" s="36">
        <f>SUMIFS(СВЦЭМ!$C$39:$C$782,СВЦЭМ!$A$39:$A$782,$A34,СВЦЭМ!$B$39:$B$782,W$11)+'СЕТ СН'!$F$9+СВЦЭМ!$D$10+'СЕТ СН'!$F$5-'СЕТ СН'!$F$17</f>
        <v>2725.2268260199999</v>
      </c>
      <c r="X34" s="36">
        <f>SUMIFS(СВЦЭМ!$C$39:$C$782,СВЦЭМ!$A$39:$A$782,$A34,СВЦЭМ!$B$39:$B$782,X$11)+'СЕТ СН'!$F$9+СВЦЭМ!$D$10+'СЕТ СН'!$F$5-'СЕТ СН'!$F$17</f>
        <v>2762.8099841399999</v>
      </c>
      <c r="Y34" s="36">
        <f>SUMIFS(СВЦЭМ!$C$39:$C$782,СВЦЭМ!$A$39:$A$782,$A34,СВЦЭМ!$B$39:$B$782,Y$11)+'СЕТ СН'!$F$9+СВЦЭМ!$D$10+'СЕТ СН'!$F$5-'СЕТ СН'!$F$17</f>
        <v>2801.97066365</v>
      </c>
    </row>
    <row r="35" spans="1:25" ht="15.75" x14ac:dyDescent="0.2">
      <c r="A35" s="35">
        <f t="shared" si="0"/>
        <v>44524</v>
      </c>
      <c r="B35" s="36">
        <f>SUMIFS(СВЦЭМ!$C$39:$C$782,СВЦЭМ!$A$39:$A$782,$A35,СВЦЭМ!$B$39:$B$782,B$11)+'СЕТ СН'!$F$9+СВЦЭМ!$D$10+'СЕТ СН'!$F$5-'СЕТ СН'!$F$17</f>
        <v>2768.7316976900001</v>
      </c>
      <c r="C35" s="36">
        <f>SUMIFS(СВЦЭМ!$C$39:$C$782,СВЦЭМ!$A$39:$A$782,$A35,СВЦЭМ!$B$39:$B$782,C$11)+'СЕТ СН'!$F$9+СВЦЭМ!$D$10+'СЕТ СН'!$F$5-'СЕТ СН'!$F$17</f>
        <v>2844.0039288899998</v>
      </c>
      <c r="D35" s="36">
        <f>SUMIFS(СВЦЭМ!$C$39:$C$782,СВЦЭМ!$A$39:$A$782,$A35,СВЦЭМ!$B$39:$B$782,D$11)+'СЕТ СН'!$F$9+СВЦЭМ!$D$10+'СЕТ СН'!$F$5-'СЕТ СН'!$F$17</f>
        <v>2879.4930059899998</v>
      </c>
      <c r="E35" s="36">
        <f>SUMIFS(СВЦЭМ!$C$39:$C$782,СВЦЭМ!$A$39:$A$782,$A35,СВЦЭМ!$B$39:$B$782,E$11)+'СЕТ СН'!$F$9+СВЦЭМ!$D$10+'СЕТ СН'!$F$5-'СЕТ СН'!$F$17</f>
        <v>2879.8934846699999</v>
      </c>
      <c r="F35" s="36">
        <f>SUMIFS(СВЦЭМ!$C$39:$C$782,СВЦЭМ!$A$39:$A$782,$A35,СВЦЭМ!$B$39:$B$782,F$11)+'СЕТ СН'!$F$9+СВЦЭМ!$D$10+'СЕТ СН'!$F$5-'СЕТ СН'!$F$17</f>
        <v>2874.38964601</v>
      </c>
      <c r="G35" s="36">
        <f>SUMIFS(СВЦЭМ!$C$39:$C$782,СВЦЭМ!$A$39:$A$782,$A35,СВЦЭМ!$B$39:$B$782,G$11)+'СЕТ СН'!$F$9+СВЦЭМ!$D$10+'СЕТ СН'!$F$5-'СЕТ СН'!$F$17</f>
        <v>2848.1023672700003</v>
      </c>
      <c r="H35" s="36">
        <f>SUMIFS(СВЦЭМ!$C$39:$C$782,СВЦЭМ!$A$39:$A$782,$A35,СВЦЭМ!$B$39:$B$782,H$11)+'СЕТ СН'!$F$9+СВЦЭМ!$D$10+'СЕТ СН'!$F$5-'СЕТ СН'!$F$17</f>
        <v>2783.9626675300001</v>
      </c>
      <c r="I35" s="36">
        <f>SUMIFS(СВЦЭМ!$C$39:$C$782,СВЦЭМ!$A$39:$A$782,$A35,СВЦЭМ!$B$39:$B$782,I$11)+'СЕТ СН'!$F$9+СВЦЭМ!$D$10+'СЕТ СН'!$F$5-'СЕТ СН'!$F$17</f>
        <v>2764.4463357100003</v>
      </c>
      <c r="J35" s="36">
        <f>SUMIFS(СВЦЭМ!$C$39:$C$782,СВЦЭМ!$A$39:$A$782,$A35,СВЦЭМ!$B$39:$B$782,J$11)+'СЕТ СН'!$F$9+СВЦЭМ!$D$10+'СЕТ СН'!$F$5-'СЕТ СН'!$F$17</f>
        <v>2729.6732805199999</v>
      </c>
      <c r="K35" s="36">
        <f>SUMIFS(СВЦЭМ!$C$39:$C$782,СВЦЭМ!$A$39:$A$782,$A35,СВЦЭМ!$B$39:$B$782,K$11)+'СЕТ СН'!$F$9+СВЦЭМ!$D$10+'СЕТ СН'!$F$5-'СЕТ СН'!$F$17</f>
        <v>2726.9198066500003</v>
      </c>
      <c r="L35" s="36">
        <f>SUMIFS(СВЦЭМ!$C$39:$C$782,СВЦЭМ!$A$39:$A$782,$A35,СВЦЭМ!$B$39:$B$782,L$11)+'СЕТ СН'!$F$9+СВЦЭМ!$D$10+'СЕТ СН'!$F$5-'СЕТ СН'!$F$17</f>
        <v>2731.69067184</v>
      </c>
      <c r="M35" s="36">
        <f>SUMIFS(СВЦЭМ!$C$39:$C$782,СВЦЭМ!$A$39:$A$782,$A35,СВЦЭМ!$B$39:$B$782,M$11)+'СЕТ СН'!$F$9+СВЦЭМ!$D$10+'СЕТ СН'!$F$5-'СЕТ СН'!$F$17</f>
        <v>2731.4204744399999</v>
      </c>
      <c r="N35" s="36">
        <f>SUMIFS(СВЦЭМ!$C$39:$C$782,СВЦЭМ!$A$39:$A$782,$A35,СВЦЭМ!$B$39:$B$782,N$11)+'СЕТ СН'!$F$9+СВЦЭМ!$D$10+'СЕТ СН'!$F$5-'СЕТ СН'!$F$17</f>
        <v>2724.9024820899999</v>
      </c>
      <c r="O35" s="36">
        <f>SUMIFS(СВЦЭМ!$C$39:$C$782,СВЦЭМ!$A$39:$A$782,$A35,СВЦЭМ!$B$39:$B$782,O$11)+'СЕТ СН'!$F$9+СВЦЭМ!$D$10+'СЕТ СН'!$F$5-'СЕТ СН'!$F$17</f>
        <v>2736.6077463500001</v>
      </c>
      <c r="P35" s="36">
        <f>SUMIFS(СВЦЭМ!$C$39:$C$782,СВЦЭМ!$A$39:$A$782,$A35,СВЦЭМ!$B$39:$B$782,P$11)+'СЕТ СН'!$F$9+СВЦЭМ!$D$10+'СЕТ СН'!$F$5-'СЕТ СН'!$F$17</f>
        <v>2736.2587496300002</v>
      </c>
      <c r="Q35" s="36">
        <f>SUMIFS(СВЦЭМ!$C$39:$C$782,СВЦЭМ!$A$39:$A$782,$A35,СВЦЭМ!$B$39:$B$782,Q$11)+'СЕТ СН'!$F$9+СВЦЭМ!$D$10+'СЕТ СН'!$F$5-'СЕТ СН'!$F$17</f>
        <v>2743.7430272900001</v>
      </c>
      <c r="R35" s="36">
        <f>SUMIFS(СВЦЭМ!$C$39:$C$782,СВЦЭМ!$A$39:$A$782,$A35,СВЦЭМ!$B$39:$B$782,R$11)+'СЕТ СН'!$F$9+СВЦЭМ!$D$10+'СЕТ СН'!$F$5-'СЕТ СН'!$F$17</f>
        <v>2738.9266244400001</v>
      </c>
      <c r="S35" s="36">
        <f>SUMIFS(СВЦЭМ!$C$39:$C$782,СВЦЭМ!$A$39:$A$782,$A35,СВЦЭМ!$B$39:$B$782,S$11)+'СЕТ СН'!$F$9+СВЦЭМ!$D$10+'СЕТ СН'!$F$5-'СЕТ СН'!$F$17</f>
        <v>2741.5287926299998</v>
      </c>
      <c r="T35" s="36">
        <f>SUMIFS(СВЦЭМ!$C$39:$C$782,СВЦЭМ!$A$39:$A$782,$A35,СВЦЭМ!$B$39:$B$782,T$11)+'СЕТ СН'!$F$9+СВЦЭМ!$D$10+'СЕТ СН'!$F$5-'СЕТ СН'!$F$17</f>
        <v>2721.6949480799999</v>
      </c>
      <c r="U35" s="36">
        <f>SUMIFS(СВЦЭМ!$C$39:$C$782,СВЦЭМ!$A$39:$A$782,$A35,СВЦЭМ!$B$39:$B$782,U$11)+'СЕТ СН'!$F$9+СВЦЭМ!$D$10+'СЕТ СН'!$F$5-'СЕТ СН'!$F$17</f>
        <v>2721.28417446</v>
      </c>
      <c r="V35" s="36">
        <f>SUMIFS(СВЦЭМ!$C$39:$C$782,СВЦЭМ!$A$39:$A$782,$A35,СВЦЭМ!$B$39:$B$782,V$11)+'СЕТ СН'!$F$9+СВЦЭМ!$D$10+'СЕТ СН'!$F$5-'СЕТ СН'!$F$17</f>
        <v>2732.6832046300001</v>
      </c>
      <c r="W35" s="36">
        <f>SUMIFS(СВЦЭМ!$C$39:$C$782,СВЦЭМ!$A$39:$A$782,$A35,СВЦЭМ!$B$39:$B$782,W$11)+'СЕТ СН'!$F$9+СВЦЭМ!$D$10+'СЕТ СН'!$F$5-'СЕТ СН'!$F$17</f>
        <v>2750.6314094199997</v>
      </c>
      <c r="X35" s="36">
        <f>SUMIFS(СВЦЭМ!$C$39:$C$782,СВЦЭМ!$A$39:$A$782,$A35,СВЦЭМ!$B$39:$B$782,X$11)+'СЕТ СН'!$F$9+СВЦЭМ!$D$10+'СЕТ СН'!$F$5-'СЕТ СН'!$F$17</f>
        <v>2797.7299721099998</v>
      </c>
      <c r="Y35" s="36">
        <f>SUMIFS(СВЦЭМ!$C$39:$C$782,СВЦЭМ!$A$39:$A$782,$A35,СВЦЭМ!$B$39:$B$782,Y$11)+'СЕТ СН'!$F$9+СВЦЭМ!$D$10+'СЕТ СН'!$F$5-'СЕТ СН'!$F$17</f>
        <v>2888.2125427999999</v>
      </c>
    </row>
    <row r="36" spans="1:25" ht="15.75" x14ac:dyDescent="0.2">
      <c r="A36" s="35">
        <f t="shared" si="0"/>
        <v>44525</v>
      </c>
      <c r="B36" s="36">
        <f>SUMIFS(СВЦЭМ!$C$39:$C$782,СВЦЭМ!$A$39:$A$782,$A36,СВЦЭМ!$B$39:$B$782,B$11)+'СЕТ СН'!$F$9+СВЦЭМ!$D$10+'СЕТ СН'!$F$5-'СЕТ СН'!$F$17</f>
        <v>2876.39316985</v>
      </c>
      <c r="C36" s="36">
        <f>SUMIFS(СВЦЭМ!$C$39:$C$782,СВЦЭМ!$A$39:$A$782,$A36,СВЦЭМ!$B$39:$B$782,C$11)+'СЕТ СН'!$F$9+СВЦЭМ!$D$10+'СЕТ СН'!$F$5-'СЕТ СН'!$F$17</f>
        <v>2866.5065999600001</v>
      </c>
      <c r="D36" s="36">
        <f>SUMIFS(СВЦЭМ!$C$39:$C$782,СВЦЭМ!$A$39:$A$782,$A36,СВЦЭМ!$B$39:$B$782,D$11)+'СЕТ СН'!$F$9+СВЦЭМ!$D$10+'СЕТ СН'!$F$5-'СЕТ СН'!$F$17</f>
        <v>2844.71988913</v>
      </c>
      <c r="E36" s="36">
        <f>SUMIFS(СВЦЭМ!$C$39:$C$782,СВЦЭМ!$A$39:$A$782,$A36,СВЦЭМ!$B$39:$B$782,E$11)+'СЕТ СН'!$F$9+СВЦЭМ!$D$10+'СЕТ СН'!$F$5-'СЕТ СН'!$F$17</f>
        <v>2838.3618611000002</v>
      </c>
      <c r="F36" s="36">
        <f>SUMIFS(СВЦЭМ!$C$39:$C$782,СВЦЭМ!$A$39:$A$782,$A36,СВЦЭМ!$B$39:$B$782,F$11)+'СЕТ СН'!$F$9+СВЦЭМ!$D$10+'СЕТ СН'!$F$5-'СЕТ СН'!$F$17</f>
        <v>2840.0413684499999</v>
      </c>
      <c r="G36" s="36">
        <f>SUMIFS(СВЦЭМ!$C$39:$C$782,СВЦЭМ!$A$39:$A$782,$A36,СВЦЭМ!$B$39:$B$782,G$11)+'СЕТ СН'!$F$9+СВЦЭМ!$D$10+'СЕТ СН'!$F$5-'СЕТ СН'!$F$17</f>
        <v>2849.2162182399998</v>
      </c>
      <c r="H36" s="36">
        <f>SUMIFS(СВЦЭМ!$C$39:$C$782,СВЦЭМ!$A$39:$A$782,$A36,СВЦЭМ!$B$39:$B$782,H$11)+'СЕТ СН'!$F$9+СВЦЭМ!$D$10+'СЕТ СН'!$F$5-'СЕТ СН'!$F$17</f>
        <v>2868.5452146500002</v>
      </c>
      <c r="I36" s="36">
        <f>SUMIFS(СВЦЭМ!$C$39:$C$782,СВЦЭМ!$A$39:$A$782,$A36,СВЦЭМ!$B$39:$B$782,I$11)+'СЕТ СН'!$F$9+СВЦЭМ!$D$10+'СЕТ СН'!$F$5-'СЕТ СН'!$F$17</f>
        <v>2825.1232302899998</v>
      </c>
      <c r="J36" s="36">
        <f>SUMIFS(СВЦЭМ!$C$39:$C$782,СВЦЭМ!$A$39:$A$782,$A36,СВЦЭМ!$B$39:$B$782,J$11)+'СЕТ СН'!$F$9+СВЦЭМ!$D$10+'СЕТ СН'!$F$5-'СЕТ СН'!$F$17</f>
        <v>2760.4305947900002</v>
      </c>
      <c r="K36" s="36">
        <f>SUMIFS(СВЦЭМ!$C$39:$C$782,СВЦЭМ!$A$39:$A$782,$A36,СВЦЭМ!$B$39:$B$782,K$11)+'СЕТ СН'!$F$9+СВЦЭМ!$D$10+'СЕТ СН'!$F$5-'СЕТ СН'!$F$17</f>
        <v>2762.1020301600001</v>
      </c>
      <c r="L36" s="36">
        <f>SUMIFS(СВЦЭМ!$C$39:$C$782,СВЦЭМ!$A$39:$A$782,$A36,СВЦЭМ!$B$39:$B$782,L$11)+'СЕТ СН'!$F$9+СВЦЭМ!$D$10+'СЕТ СН'!$F$5-'СЕТ СН'!$F$17</f>
        <v>2771.1824322299999</v>
      </c>
      <c r="M36" s="36">
        <f>SUMIFS(СВЦЭМ!$C$39:$C$782,СВЦЭМ!$A$39:$A$782,$A36,СВЦЭМ!$B$39:$B$782,M$11)+'СЕТ СН'!$F$9+СВЦЭМ!$D$10+'СЕТ СН'!$F$5-'СЕТ СН'!$F$17</f>
        <v>2765.9803874199997</v>
      </c>
      <c r="N36" s="36">
        <f>SUMIFS(СВЦЭМ!$C$39:$C$782,СВЦЭМ!$A$39:$A$782,$A36,СВЦЭМ!$B$39:$B$782,N$11)+'СЕТ СН'!$F$9+СВЦЭМ!$D$10+'СЕТ СН'!$F$5-'СЕТ СН'!$F$17</f>
        <v>2801.6726325500003</v>
      </c>
      <c r="O36" s="36">
        <f>SUMIFS(СВЦЭМ!$C$39:$C$782,СВЦЭМ!$A$39:$A$782,$A36,СВЦЭМ!$B$39:$B$782,O$11)+'СЕТ СН'!$F$9+СВЦЭМ!$D$10+'СЕТ СН'!$F$5-'СЕТ СН'!$F$17</f>
        <v>2840.56943645</v>
      </c>
      <c r="P36" s="36">
        <f>SUMIFS(СВЦЭМ!$C$39:$C$782,СВЦЭМ!$A$39:$A$782,$A36,СВЦЭМ!$B$39:$B$782,P$11)+'СЕТ СН'!$F$9+СВЦЭМ!$D$10+'СЕТ СН'!$F$5-'СЕТ СН'!$F$17</f>
        <v>2840.4652310700003</v>
      </c>
      <c r="Q36" s="36">
        <f>SUMIFS(СВЦЭМ!$C$39:$C$782,СВЦЭМ!$A$39:$A$782,$A36,СВЦЭМ!$B$39:$B$782,Q$11)+'СЕТ СН'!$F$9+СВЦЭМ!$D$10+'СЕТ СН'!$F$5-'СЕТ СН'!$F$17</f>
        <v>2842.8797922799999</v>
      </c>
      <c r="R36" s="36">
        <f>SUMIFS(СВЦЭМ!$C$39:$C$782,СВЦЭМ!$A$39:$A$782,$A36,СВЦЭМ!$B$39:$B$782,R$11)+'СЕТ СН'!$F$9+СВЦЭМ!$D$10+'СЕТ СН'!$F$5-'СЕТ СН'!$F$17</f>
        <v>2841.3917951399999</v>
      </c>
      <c r="S36" s="36">
        <f>SUMIFS(СВЦЭМ!$C$39:$C$782,СВЦЭМ!$A$39:$A$782,$A36,СВЦЭМ!$B$39:$B$782,S$11)+'СЕТ СН'!$F$9+СВЦЭМ!$D$10+'СЕТ СН'!$F$5-'СЕТ СН'!$F$17</f>
        <v>2775.8679133800001</v>
      </c>
      <c r="T36" s="36">
        <f>SUMIFS(СВЦЭМ!$C$39:$C$782,СВЦЭМ!$A$39:$A$782,$A36,СВЦЭМ!$B$39:$B$782,T$11)+'СЕТ СН'!$F$9+СВЦЭМ!$D$10+'СЕТ СН'!$F$5-'СЕТ СН'!$F$17</f>
        <v>2771.4409247900003</v>
      </c>
      <c r="U36" s="36">
        <f>SUMIFS(СВЦЭМ!$C$39:$C$782,СВЦЭМ!$A$39:$A$782,$A36,СВЦЭМ!$B$39:$B$782,U$11)+'СЕТ СН'!$F$9+СВЦЭМ!$D$10+'СЕТ СН'!$F$5-'СЕТ СН'!$F$17</f>
        <v>2759.1117081699999</v>
      </c>
      <c r="V36" s="36">
        <f>SUMIFS(СВЦЭМ!$C$39:$C$782,СВЦЭМ!$A$39:$A$782,$A36,СВЦЭМ!$B$39:$B$782,V$11)+'СЕТ СН'!$F$9+СВЦЭМ!$D$10+'СЕТ СН'!$F$5-'СЕТ СН'!$F$17</f>
        <v>2756.8212152000001</v>
      </c>
      <c r="W36" s="36">
        <f>SUMIFS(СВЦЭМ!$C$39:$C$782,СВЦЭМ!$A$39:$A$782,$A36,СВЦЭМ!$B$39:$B$782,W$11)+'СЕТ СН'!$F$9+СВЦЭМ!$D$10+'СЕТ СН'!$F$5-'СЕТ СН'!$F$17</f>
        <v>2763.42896423</v>
      </c>
      <c r="X36" s="36">
        <f>SUMIFS(СВЦЭМ!$C$39:$C$782,СВЦЭМ!$A$39:$A$782,$A36,СВЦЭМ!$B$39:$B$782,X$11)+'СЕТ СН'!$F$9+СВЦЭМ!$D$10+'СЕТ СН'!$F$5-'СЕТ СН'!$F$17</f>
        <v>2812.2928555400003</v>
      </c>
      <c r="Y36" s="36">
        <f>SUMIFS(СВЦЭМ!$C$39:$C$782,СВЦЭМ!$A$39:$A$782,$A36,СВЦЭМ!$B$39:$B$782,Y$11)+'СЕТ СН'!$F$9+СВЦЭМ!$D$10+'СЕТ СН'!$F$5-'СЕТ СН'!$F$17</f>
        <v>2882.90382305</v>
      </c>
    </row>
    <row r="37" spans="1:25" ht="15.75" x14ac:dyDescent="0.2">
      <c r="A37" s="35">
        <f t="shared" si="0"/>
        <v>44526</v>
      </c>
      <c r="B37" s="36">
        <f>SUMIFS(СВЦЭМ!$C$39:$C$782,СВЦЭМ!$A$39:$A$782,$A37,СВЦЭМ!$B$39:$B$782,B$11)+'СЕТ СН'!$F$9+СВЦЭМ!$D$10+'СЕТ СН'!$F$5-'СЕТ СН'!$F$17</f>
        <v>2877.74146561</v>
      </c>
      <c r="C37" s="36">
        <f>SUMIFS(СВЦЭМ!$C$39:$C$782,СВЦЭМ!$A$39:$A$782,$A37,СВЦЭМ!$B$39:$B$782,C$11)+'СЕТ СН'!$F$9+СВЦЭМ!$D$10+'СЕТ СН'!$F$5-'СЕТ СН'!$F$17</f>
        <v>2874.11849695</v>
      </c>
      <c r="D37" s="36">
        <f>SUMIFS(СВЦЭМ!$C$39:$C$782,СВЦЭМ!$A$39:$A$782,$A37,СВЦЭМ!$B$39:$B$782,D$11)+'СЕТ СН'!$F$9+СВЦЭМ!$D$10+'СЕТ СН'!$F$5-'СЕТ СН'!$F$17</f>
        <v>2867.4337441400003</v>
      </c>
      <c r="E37" s="36">
        <f>SUMIFS(СВЦЭМ!$C$39:$C$782,СВЦЭМ!$A$39:$A$782,$A37,СВЦЭМ!$B$39:$B$782,E$11)+'СЕТ СН'!$F$9+СВЦЭМ!$D$10+'СЕТ СН'!$F$5-'СЕТ СН'!$F$17</f>
        <v>2849.3785152800001</v>
      </c>
      <c r="F37" s="36">
        <f>SUMIFS(СВЦЭМ!$C$39:$C$782,СВЦЭМ!$A$39:$A$782,$A37,СВЦЭМ!$B$39:$B$782,F$11)+'СЕТ СН'!$F$9+СВЦЭМ!$D$10+'СЕТ СН'!$F$5-'СЕТ СН'!$F$17</f>
        <v>2848.6963058700003</v>
      </c>
      <c r="G37" s="36">
        <f>SUMIFS(СВЦЭМ!$C$39:$C$782,СВЦЭМ!$A$39:$A$782,$A37,СВЦЭМ!$B$39:$B$782,G$11)+'СЕТ СН'!$F$9+СВЦЭМ!$D$10+'СЕТ СН'!$F$5-'СЕТ СН'!$F$17</f>
        <v>2848.8896532999997</v>
      </c>
      <c r="H37" s="36">
        <f>SUMIFS(СВЦЭМ!$C$39:$C$782,СВЦЭМ!$A$39:$A$782,$A37,СВЦЭМ!$B$39:$B$782,H$11)+'СЕТ СН'!$F$9+СВЦЭМ!$D$10+'СЕТ СН'!$F$5-'СЕТ СН'!$F$17</f>
        <v>2851.5747326999999</v>
      </c>
      <c r="I37" s="36">
        <f>SUMIFS(СВЦЭМ!$C$39:$C$782,СВЦЭМ!$A$39:$A$782,$A37,СВЦЭМ!$B$39:$B$782,I$11)+'СЕТ СН'!$F$9+СВЦЭМ!$D$10+'СЕТ СН'!$F$5-'СЕТ СН'!$F$17</f>
        <v>2826.4178522399998</v>
      </c>
      <c r="J37" s="36">
        <f>SUMIFS(СВЦЭМ!$C$39:$C$782,СВЦЭМ!$A$39:$A$782,$A37,СВЦЭМ!$B$39:$B$782,J$11)+'СЕТ СН'!$F$9+СВЦЭМ!$D$10+'СЕТ СН'!$F$5-'СЕТ СН'!$F$17</f>
        <v>2801.42349165</v>
      </c>
      <c r="K37" s="36">
        <f>SUMIFS(СВЦЭМ!$C$39:$C$782,СВЦЭМ!$A$39:$A$782,$A37,СВЦЭМ!$B$39:$B$782,K$11)+'СЕТ СН'!$F$9+СВЦЭМ!$D$10+'СЕТ СН'!$F$5-'СЕТ СН'!$F$17</f>
        <v>2789.8879844399999</v>
      </c>
      <c r="L37" s="36">
        <f>SUMIFS(СВЦЭМ!$C$39:$C$782,СВЦЭМ!$A$39:$A$782,$A37,СВЦЭМ!$B$39:$B$782,L$11)+'СЕТ СН'!$F$9+СВЦЭМ!$D$10+'СЕТ СН'!$F$5-'СЕТ СН'!$F$17</f>
        <v>2789.4689183099999</v>
      </c>
      <c r="M37" s="36">
        <f>SUMIFS(СВЦЭМ!$C$39:$C$782,СВЦЭМ!$A$39:$A$782,$A37,СВЦЭМ!$B$39:$B$782,M$11)+'СЕТ СН'!$F$9+СВЦЭМ!$D$10+'СЕТ СН'!$F$5-'СЕТ СН'!$F$17</f>
        <v>2783.8259114800003</v>
      </c>
      <c r="N37" s="36">
        <f>SUMIFS(СВЦЭМ!$C$39:$C$782,СВЦЭМ!$A$39:$A$782,$A37,СВЦЭМ!$B$39:$B$782,N$11)+'СЕТ СН'!$F$9+СВЦЭМ!$D$10+'СЕТ СН'!$F$5-'СЕТ СН'!$F$17</f>
        <v>2777.1454103699998</v>
      </c>
      <c r="O37" s="36">
        <f>SUMIFS(СВЦЭМ!$C$39:$C$782,СВЦЭМ!$A$39:$A$782,$A37,СВЦЭМ!$B$39:$B$782,O$11)+'СЕТ СН'!$F$9+СВЦЭМ!$D$10+'СЕТ СН'!$F$5-'СЕТ СН'!$F$17</f>
        <v>2778.5085087899997</v>
      </c>
      <c r="P37" s="36">
        <f>SUMIFS(СВЦЭМ!$C$39:$C$782,СВЦЭМ!$A$39:$A$782,$A37,СВЦЭМ!$B$39:$B$782,P$11)+'СЕТ СН'!$F$9+СВЦЭМ!$D$10+'СЕТ СН'!$F$5-'СЕТ СН'!$F$17</f>
        <v>2889.0800765700001</v>
      </c>
      <c r="Q37" s="36">
        <f>SUMIFS(СВЦЭМ!$C$39:$C$782,СВЦЭМ!$A$39:$A$782,$A37,СВЦЭМ!$B$39:$B$782,Q$11)+'СЕТ СН'!$F$9+СВЦЭМ!$D$10+'СЕТ СН'!$F$5-'СЕТ СН'!$F$17</f>
        <v>2885.7561513400001</v>
      </c>
      <c r="R37" s="36">
        <f>SUMIFS(СВЦЭМ!$C$39:$C$782,СВЦЭМ!$A$39:$A$782,$A37,СВЦЭМ!$B$39:$B$782,R$11)+'СЕТ СН'!$F$9+СВЦЭМ!$D$10+'СЕТ СН'!$F$5-'СЕТ СН'!$F$17</f>
        <v>2891.5954597800001</v>
      </c>
      <c r="S37" s="36">
        <f>SUMIFS(СВЦЭМ!$C$39:$C$782,СВЦЭМ!$A$39:$A$782,$A37,СВЦЭМ!$B$39:$B$782,S$11)+'СЕТ СН'!$F$9+СВЦЭМ!$D$10+'СЕТ СН'!$F$5-'СЕТ СН'!$F$17</f>
        <v>2793.6724859300002</v>
      </c>
      <c r="T37" s="36">
        <f>SUMIFS(СВЦЭМ!$C$39:$C$782,СВЦЭМ!$A$39:$A$782,$A37,СВЦЭМ!$B$39:$B$782,T$11)+'СЕТ СН'!$F$9+СВЦЭМ!$D$10+'СЕТ СН'!$F$5-'СЕТ СН'!$F$17</f>
        <v>2798.5140485900001</v>
      </c>
      <c r="U37" s="36">
        <f>SUMIFS(СВЦЭМ!$C$39:$C$782,СВЦЭМ!$A$39:$A$782,$A37,СВЦЭМ!$B$39:$B$782,U$11)+'СЕТ СН'!$F$9+СВЦЭМ!$D$10+'СЕТ СН'!$F$5-'СЕТ СН'!$F$17</f>
        <v>2786.3634252900001</v>
      </c>
      <c r="V37" s="36">
        <f>SUMIFS(СВЦЭМ!$C$39:$C$782,СВЦЭМ!$A$39:$A$782,$A37,СВЦЭМ!$B$39:$B$782,V$11)+'СЕТ СН'!$F$9+СВЦЭМ!$D$10+'СЕТ СН'!$F$5-'СЕТ СН'!$F$17</f>
        <v>2781.4438541899999</v>
      </c>
      <c r="W37" s="36">
        <f>SUMIFS(СВЦЭМ!$C$39:$C$782,СВЦЭМ!$A$39:$A$782,$A37,СВЦЭМ!$B$39:$B$782,W$11)+'СЕТ СН'!$F$9+СВЦЭМ!$D$10+'СЕТ СН'!$F$5-'СЕТ СН'!$F$17</f>
        <v>2777.2805975000001</v>
      </c>
      <c r="X37" s="36">
        <f>SUMIFS(СВЦЭМ!$C$39:$C$782,СВЦЭМ!$A$39:$A$782,$A37,СВЦЭМ!$B$39:$B$782,X$11)+'СЕТ СН'!$F$9+СВЦЭМ!$D$10+'СЕТ СН'!$F$5-'СЕТ СН'!$F$17</f>
        <v>2766.07639066</v>
      </c>
      <c r="Y37" s="36">
        <f>SUMIFS(СВЦЭМ!$C$39:$C$782,СВЦЭМ!$A$39:$A$782,$A37,СВЦЭМ!$B$39:$B$782,Y$11)+'СЕТ СН'!$F$9+СВЦЭМ!$D$10+'СЕТ СН'!$F$5-'СЕТ СН'!$F$17</f>
        <v>2841.95964632</v>
      </c>
    </row>
    <row r="38" spans="1:25" ht="15.75" x14ac:dyDescent="0.2">
      <c r="A38" s="35">
        <f t="shared" si="0"/>
        <v>44527</v>
      </c>
      <c r="B38" s="36">
        <f>SUMIFS(СВЦЭМ!$C$39:$C$782,СВЦЭМ!$A$39:$A$782,$A38,СВЦЭМ!$B$39:$B$782,B$11)+'СЕТ СН'!$F$9+СВЦЭМ!$D$10+'СЕТ СН'!$F$5-'СЕТ СН'!$F$17</f>
        <v>2777.9799428599999</v>
      </c>
      <c r="C38" s="36">
        <f>SUMIFS(СВЦЭМ!$C$39:$C$782,СВЦЭМ!$A$39:$A$782,$A38,СВЦЭМ!$B$39:$B$782,C$11)+'СЕТ СН'!$F$9+СВЦЭМ!$D$10+'СЕТ СН'!$F$5-'СЕТ СН'!$F$17</f>
        <v>2785.6187376400003</v>
      </c>
      <c r="D38" s="36">
        <f>SUMIFS(СВЦЭМ!$C$39:$C$782,СВЦЭМ!$A$39:$A$782,$A38,СВЦЭМ!$B$39:$B$782,D$11)+'СЕТ СН'!$F$9+СВЦЭМ!$D$10+'СЕТ СН'!$F$5-'СЕТ СН'!$F$17</f>
        <v>2812.9997157400003</v>
      </c>
      <c r="E38" s="36">
        <f>SUMIFS(СВЦЭМ!$C$39:$C$782,СВЦЭМ!$A$39:$A$782,$A38,СВЦЭМ!$B$39:$B$782,E$11)+'СЕТ СН'!$F$9+СВЦЭМ!$D$10+'СЕТ СН'!$F$5-'СЕТ СН'!$F$17</f>
        <v>2840.3498692399999</v>
      </c>
      <c r="F38" s="36">
        <f>SUMIFS(СВЦЭМ!$C$39:$C$782,СВЦЭМ!$A$39:$A$782,$A38,СВЦЭМ!$B$39:$B$782,F$11)+'СЕТ СН'!$F$9+СВЦЭМ!$D$10+'СЕТ СН'!$F$5-'СЕТ СН'!$F$17</f>
        <v>2839.5362011500001</v>
      </c>
      <c r="G38" s="36">
        <f>SUMIFS(СВЦЭМ!$C$39:$C$782,СВЦЭМ!$A$39:$A$782,$A38,СВЦЭМ!$B$39:$B$782,G$11)+'СЕТ СН'!$F$9+СВЦЭМ!$D$10+'СЕТ СН'!$F$5-'СЕТ СН'!$F$17</f>
        <v>2833.5314095000003</v>
      </c>
      <c r="H38" s="36">
        <f>SUMIFS(СВЦЭМ!$C$39:$C$782,СВЦЭМ!$A$39:$A$782,$A38,СВЦЭМ!$B$39:$B$782,H$11)+'СЕТ СН'!$F$9+СВЦЭМ!$D$10+'СЕТ СН'!$F$5-'СЕТ СН'!$F$17</f>
        <v>2794.3960115899999</v>
      </c>
      <c r="I38" s="36">
        <f>SUMIFS(СВЦЭМ!$C$39:$C$782,СВЦЭМ!$A$39:$A$782,$A38,СВЦЭМ!$B$39:$B$782,I$11)+'СЕТ СН'!$F$9+СВЦЭМ!$D$10+'СЕТ СН'!$F$5-'СЕТ СН'!$F$17</f>
        <v>2770.5251987399997</v>
      </c>
      <c r="J38" s="36">
        <f>SUMIFS(СВЦЭМ!$C$39:$C$782,СВЦЭМ!$A$39:$A$782,$A38,СВЦЭМ!$B$39:$B$782,J$11)+'СЕТ СН'!$F$9+СВЦЭМ!$D$10+'СЕТ СН'!$F$5-'СЕТ СН'!$F$17</f>
        <v>2756.20675661</v>
      </c>
      <c r="K38" s="36">
        <f>SUMIFS(СВЦЭМ!$C$39:$C$782,СВЦЭМ!$A$39:$A$782,$A38,СВЦЭМ!$B$39:$B$782,K$11)+'СЕТ СН'!$F$9+СВЦЭМ!$D$10+'СЕТ СН'!$F$5-'СЕТ СН'!$F$17</f>
        <v>2733.2316480700001</v>
      </c>
      <c r="L38" s="36">
        <f>SUMIFS(СВЦЭМ!$C$39:$C$782,СВЦЭМ!$A$39:$A$782,$A38,СВЦЭМ!$B$39:$B$782,L$11)+'СЕТ СН'!$F$9+СВЦЭМ!$D$10+'СЕТ СН'!$F$5-'СЕТ СН'!$F$17</f>
        <v>2741.0203337000003</v>
      </c>
      <c r="M38" s="36">
        <f>SUMIFS(СВЦЭМ!$C$39:$C$782,СВЦЭМ!$A$39:$A$782,$A38,СВЦЭМ!$B$39:$B$782,M$11)+'СЕТ СН'!$F$9+СВЦЭМ!$D$10+'СЕТ СН'!$F$5-'СЕТ СН'!$F$17</f>
        <v>2751.9877721100002</v>
      </c>
      <c r="N38" s="36">
        <f>SUMIFS(СВЦЭМ!$C$39:$C$782,СВЦЭМ!$A$39:$A$782,$A38,СВЦЭМ!$B$39:$B$782,N$11)+'СЕТ СН'!$F$9+СВЦЭМ!$D$10+'СЕТ СН'!$F$5-'СЕТ СН'!$F$17</f>
        <v>2790.1515532499998</v>
      </c>
      <c r="O38" s="36">
        <f>SUMIFS(СВЦЭМ!$C$39:$C$782,СВЦЭМ!$A$39:$A$782,$A38,СВЦЭМ!$B$39:$B$782,O$11)+'СЕТ СН'!$F$9+СВЦЭМ!$D$10+'СЕТ СН'!$F$5-'СЕТ СН'!$F$17</f>
        <v>2799.7522684200003</v>
      </c>
      <c r="P38" s="36">
        <f>SUMIFS(СВЦЭМ!$C$39:$C$782,СВЦЭМ!$A$39:$A$782,$A38,СВЦЭМ!$B$39:$B$782,P$11)+'СЕТ СН'!$F$9+СВЦЭМ!$D$10+'СЕТ СН'!$F$5-'СЕТ СН'!$F$17</f>
        <v>2794.2422034900001</v>
      </c>
      <c r="Q38" s="36">
        <f>SUMIFS(СВЦЭМ!$C$39:$C$782,СВЦЭМ!$A$39:$A$782,$A38,СВЦЭМ!$B$39:$B$782,Q$11)+'СЕТ СН'!$F$9+СВЦЭМ!$D$10+'СЕТ СН'!$F$5-'СЕТ СН'!$F$17</f>
        <v>2806.8418928900001</v>
      </c>
      <c r="R38" s="36">
        <f>SUMIFS(СВЦЭМ!$C$39:$C$782,СВЦЭМ!$A$39:$A$782,$A38,СВЦЭМ!$B$39:$B$782,R$11)+'СЕТ СН'!$F$9+СВЦЭМ!$D$10+'СЕТ СН'!$F$5-'СЕТ СН'!$F$17</f>
        <v>2811.3742380200001</v>
      </c>
      <c r="S38" s="36">
        <f>SUMIFS(СВЦЭМ!$C$39:$C$782,СВЦЭМ!$A$39:$A$782,$A38,СВЦЭМ!$B$39:$B$782,S$11)+'СЕТ СН'!$F$9+СВЦЭМ!$D$10+'СЕТ СН'!$F$5-'СЕТ СН'!$F$17</f>
        <v>2794.37089406</v>
      </c>
      <c r="T38" s="36">
        <f>SUMIFS(СВЦЭМ!$C$39:$C$782,СВЦЭМ!$A$39:$A$782,$A38,СВЦЭМ!$B$39:$B$782,T$11)+'СЕТ СН'!$F$9+СВЦЭМ!$D$10+'СЕТ СН'!$F$5-'СЕТ СН'!$F$17</f>
        <v>2756.24258052</v>
      </c>
      <c r="U38" s="36">
        <f>SUMIFS(СВЦЭМ!$C$39:$C$782,СВЦЭМ!$A$39:$A$782,$A38,СВЦЭМ!$B$39:$B$782,U$11)+'СЕТ СН'!$F$9+СВЦЭМ!$D$10+'СЕТ СН'!$F$5-'СЕТ СН'!$F$17</f>
        <v>2751.5479773500001</v>
      </c>
      <c r="V38" s="36">
        <f>SUMIFS(СВЦЭМ!$C$39:$C$782,СВЦЭМ!$A$39:$A$782,$A38,СВЦЭМ!$B$39:$B$782,V$11)+'СЕТ СН'!$F$9+СВЦЭМ!$D$10+'СЕТ СН'!$F$5-'СЕТ СН'!$F$17</f>
        <v>2784.9157058999999</v>
      </c>
      <c r="W38" s="36">
        <f>SUMIFS(СВЦЭМ!$C$39:$C$782,СВЦЭМ!$A$39:$A$782,$A38,СВЦЭМ!$B$39:$B$782,W$11)+'СЕТ СН'!$F$9+СВЦЭМ!$D$10+'СЕТ СН'!$F$5-'СЕТ СН'!$F$17</f>
        <v>2796.4727293999999</v>
      </c>
      <c r="X38" s="36">
        <f>SUMIFS(СВЦЭМ!$C$39:$C$782,СВЦЭМ!$A$39:$A$782,$A38,СВЦЭМ!$B$39:$B$782,X$11)+'СЕТ СН'!$F$9+СВЦЭМ!$D$10+'СЕТ СН'!$F$5-'СЕТ СН'!$F$17</f>
        <v>2789.81499459</v>
      </c>
      <c r="Y38" s="36">
        <f>SUMIFS(СВЦЭМ!$C$39:$C$782,СВЦЭМ!$A$39:$A$782,$A38,СВЦЭМ!$B$39:$B$782,Y$11)+'СЕТ СН'!$F$9+СВЦЭМ!$D$10+'СЕТ СН'!$F$5-'СЕТ СН'!$F$17</f>
        <v>2794.9456985500001</v>
      </c>
    </row>
    <row r="39" spans="1:25" ht="15.75" x14ac:dyDescent="0.2">
      <c r="A39" s="35">
        <f t="shared" si="0"/>
        <v>44528</v>
      </c>
      <c r="B39" s="36">
        <f>SUMIFS(СВЦЭМ!$C$39:$C$782,СВЦЭМ!$A$39:$A$782,$A39,СВЦЭМ!$B$39:$B$782,B$11)+'СЕТ СН'!$F$9+СВЦЭМ!$D$10+'СЕТ СН'!$F$5-'СЕТ СН'!$F$17</f>
        <v>2828.4535867300001</v>
      </c>
      <c r="C39" s="36">
        <f>SUMIFS(СВЦЭМ!$C$39:$C$782,СВЦЭМ!$A$39:$A$782,$A39,СВЦЭМ!$B$39:$B$782,C$11)+'СЕТ СН'!$F$9+СВЦЭМ!$D$10+'СЕТ СН'!$F$5-'СЕТ СН'!$F$17</f>
        <v>2853.5633165099998</v>
      </c>
      <c r="D39" s="36">
        <f>SUMIFS(СВЦЭМ!$C$39:$C$782,СВЦЭМ!$A$39:$A$782,$A39,СВЦЭМ!$B$39:$B$782,D$11)+'СЕТ СН'!$F$9+СВЦЭМ!$D$10+'СЕТ СН'!$F$5-'СЕТ СН'!$F$17</f>
        <v>2887.5157752300001</v>
      </c>
      <c r="E39" s="36">
        <f>SUMIFS(СВЦЭМ!$C$39:$C$782,СВЦЭМ!$A$39:$A$782,$A39,СВЦЭМ!$B$39:$B$782,E$11)+'СЕТ СН'!$F$9+СВЦЭМ!$D$10+'СЕТ СН'!$F$5-'СЕТ СН'!$F$17</f>
        <v>2875.02947976</v>
      </c>
      <c r="F39" s="36">
        <f>SUMIFS(СВЦЭМ!$C$39:$C$782,СВЦЭМ!$A$39:$A$782,$A39,СВЦЭМ!$B$39:$B$782,F$11)+'СЕТ СН'!$F$9+СВЦЭМ!$D$10+'СЕТ СН'!$F$5-'СЕТ СН'!$F$17</f>
        <v>2874.8910483700001</v>
      </c>
      <c r="G39" s="36">
        <f>SUMIFS(СВЦЭМ!$C$39:$C$782,СВЦЭМ!$A$39:$A$782,$A39,СВЦЭМ!$B$39:$B$782,G$11)+'СЕТ СН'!$F$9+СВЦЭМ!$D$10+'СЕТ СН'!$F$5-'СЕТ СН'!$F$17</f>
        <v>2883.0838210299999</v>
      </c>
      <c r="H39" s="36">
        <f>SUMIFS(СВЦЭМ!$C$39:$C$782,СВЦЭМ!$A$39:$A$782,$A39,СВЦЭМ!$B$39:$B$782,H$11)+'СЕТ СН'!$F$9+СВЦЭМ!$D$10+'СЕТ СН'!$F$5-'СЕТ СН'!$F$17</f>
        <v>2860.3805084999999</v>
      </c>
      <c r="I39" s="36">
        <f>SUMIFS(СВЦЭМ!$C$39:$C$782,СВЦЭМ!$A$39:$A$782,$A39,СВЦЭМ!$B$39:$B$782,I$11)+'СЕТ СН'!$F$9+СВЦЭМ!$D$10+'СЕТ СН'!$F$5-'СЕТ СН'!$F$17</f>
        <v>2827.0636090799999</v>
      </c>
      <c r="J39" s="36">
        <f>SUMIFS(СВЦЭМ!$C$39:$C$782,СВЦЭМ!$A$39:$A$782,$A39,СВЦЭМ!$B$39:$B$782,J$11)+'СЕТ СН'!$F$9+СВЦЭМ!$D$10+'СЕТ СН'!$F$5-'СЕТ СН'!$F$17</f>
        <v>2781.6705499199998</v>
      </c>
      <c r="K39" s="36">
        <f>SUMIFS(СВЦЭМ!$C$39:$C$782,СВЦЭМ!$A$39:$A$782,$A39,СВЦЭМ!$B$39:$B$782,K$11)+'СЕТ СН'!$F$9+СВЦЭМ!$D$10+'СЕТ СН'!$F$5-'СЕТ СН'!$F$17</f>
        <v>2764.8046877900001</v>
      </c>
      <c r="L39" s="36">
        <f>SUMIFS(СВЦЭМ!$C$39:$C$782,СВЦЭМ!$A$39:$A$782,$A39,СВЦЭМ!$B$39:$B$782,L$11)+'СЕТ СН'!$F$9+СВЦЭМ!$D$10+'СЕТ СН'!$F$5-'СЕТ СН'!$F$17</f>
        <v>2748.5846780800002</v>
      </c>
      <c r="M39" s="36">
        <f>SUMIFS(СВЦЭМ!$C$39:$C$782,СВЦЭМ!$A$39:$A$782,$A39,СВЦЭМ!$B$39:$B$782,M$11)+'СЕТ СН'!$F$9+СВЦЭМ!$D$10+'СЕТ СН'!$F$5-'СЕТ СН'!$F$17</f>
        <v>2753.4957647599999</v>
      </c>
      <c r="N39" s="36">
        <f>SUMIFS(СВЦЭМ!$C$39:$C$782,СВЦЭМ!$A$39:$A$782,$A39,СВЦЭМ!$B$39:$B$782,N$11)+'СЕТ СН'!$F$9+СВЦЭМ!$D$10+'СЕТ СН'!$F$5-'СЕТ СН'!$F$17</f>
        <v>2770.3528292199999</v>
      </c>
      <c r="O39" s="36">
        <f>SUMIFS(СВЦЭМ!$C$39:$C$782,СВЦЭМ!$A$39:$A$782,$A39,СВЦЭМ!$B$39:$B$782,O$11)+'СЕТ СН'!$F$9+СВЦЭМ!$D$10+'СЕТ СН'!$F$5-'СЕТ СН'!$F$17</f>
        <v>2784.1641211000001</v>
      </c>
      <c r="P39" s="36">
        <f>SUMIFS(СВЦЭМ!$C$39:$C$782,СВЦЭМ!$A$39:$A$782,$A39,СВЦЭМ!$B$39:$B$782,P$11)+'СЕТ СН'!$F$9+СВЦЭМ!$D$10+'СЕТ СН'!$F$5-'СЕТ СН'!$F$17</f>
        <v>2783.7784783699999</v>
      </c>
      <c r="Q39" s="36">
        <f>SUMIFS(СВЦЭМ!$C$39:$C$782,СВЦЭМ!$A$39:$A$782,$A39,СВЦЭМ!$B$39:$B$782,Q$11)+'СЕТ СН'!$F$9+СВЦЭМ!$D$10+'СЕТ СН'!$F$5-'СЕТ СН'!$F$17</f>
        <v>2779.26038182</v>
      </c>
      <c r="R39" s="36">
        <f>SUMIFS(СВЦЭМ!$C$39:$C$782,СВЦЭМ!$A$39:$A$782,$A39,СВЦЭМ!$B$39:$B$782,R$11)+'СЕТ СН'!$F$9+СВЦЭМ!$D$10+'СЕТ СН'!$F$5-'СЕТ СН'!$F$17</f>
        <v>2781.3909138600002</v>
      </c>
      <c r="S39" s="36">
        <f>SUMIFS(СВЦЭМ!$C$39:$C$782,СВЦЭМ!$A$39:$A$782,$A39,СВЦЭМ!$B$39:$B$782,S$11)+'СЕТ СН'!$F$9+СВЦЭМ!$D$10+'СЕТ СН'!$F$5-'СЕТ СН'!$F$17</f>
        <v>2771.6512049000003</v>
      </c>
      <c r="T39" s="36">
        <f>SUMIFS(СВЦЭМ!$C$39:$C$782,СВЦЭМ!$A$39:$A$782,$A39,СВЦЭМ!$B$39:$B$782,T$11)+'СЕТ СН'!$F$9+СВЦЭМ!$D$10+'СЕТ СН'!$F$5-'СЕТ СН'!$F$17</f>
        <v>2744.7740234399998</v>
      </c>
      <c r="U39" s="36">
        <f>SUMIFS(СВЦЭМ!$C$39:$C$782,СВЦЭМ!$A$39:$A$782,$A39,СВЦЭМ!$B$39:$B$782,U$11)+'СЕТ СН'!$F$9+СВЦЭМ!$D$10+'СЕТ СН'!$F$5-'СЕТ СН'!$F$17</f>
        <v>2745.7434524700002</v>
      </c>
      <c r="V39" s="36">
        <f>SUMIFS(СВЦЭМ!$C$39:$C$782,СВЦЭМ!$A$39:$A$782,$A39,СВЦЭМ!$B$39:$B$782,V$11)+'СЕТ СН'!$F$9+СВЦЭМ!$D$10+'СЕТ СН'!$F$5-'СЕТ СН'!$F$17</f>
        <v>2801.2438088600002</v>
      </c>
      <c r="W39" s="36">
        <f>SUMIFS(СВЦЭМ!$C$39:$C$782,СВЦЭМ!$A$39:$A$782,$A39,СВЦЭМ!$B$39:$B$782,W$11)+'СЕТ СН'!$F$9+СВЦЭМ!$D$10+'СЕТ СН'!$F$5-'СЕТ СН'!$F$17</f>
        <v>2776.6823608300001</v>
      </c>
      <c r="X39" s="36">
        <f>SUMIFS(СВЦЭМ!$C$39:$C$782,СВЦЭМ!$A$39:$A$782,$A39,СВЦЭМ!$B$39:$B$782,X$11)+'СЕТ СН'!$F$9+СВЦЭМ!$D$10+'СЕТ СН'!$F$5-'СЕТ СН'!$F$17</f>
        <v>2782.2788784700001</v>
      </c>
      <c r="Y39" s="36">
        <f>SUMIFS(СВЦЭМ!$C$39:$C$782,СВЦЭМ!$A$39:$A$782,$A39,СВЦЭМ!$B$39:$B$782,Y$11)+'СЕТ СН'!$F$9+СВЦЭМ!$D$10+'СЕТ СН'!$F$5-'СЕТ СН'!$F$17</f>
        <v>2799.8597794799998</v>
      </c>
    </row>
    <row r="40" spans="1:25" ht="15.75" x14ac:dyDescent="0.2">
      <c r="A40" s="35">
        <f t="shared" si="0"/>
        <v>44529</v>
      </c>
      <c r="B40" s="36">
        <f>SUMIFS(СВЦЭМ!$C$39:$C$782,СВЦЭМ!$A$39:$A$782,$A40,СВЦЭМ!$B$39:$B$782,B$11)+'СЕТ СН'!$F$9+СВЦЭМ!$D$10+'СЕТ СН'!$F$5-'СЕТ СН'!$F$17</f>
        <v>2798.3884359799999</v>
      </c>
      <c r="C40" s="36">
        <f>SUMIFS(СВЦЭМ!$C$39:$C$782,СВЦЭМ!$A$39:$A$782,$A40,СВЦЭМ!$B$39:$B$782,C$11)+'СЕТ СН'!$F$9+СВЦЭМ!$D$10+'СЕТ СН'!$F$5-'СЕТ СН'!$F$17</f>
        <v>2817.79790972</v>
      </c>
      <c r="D40" s="36">
        <f>SUMIFS(СВЦЭМ!$C$39:$C$782,СВЦЭМ!$A$39:$A$782,$A40,СВЦЭМ!$B$39:$B$782,D$11)+'СЕТ СН'!$F$9+СВЦЭМ!$D$10+'СЕТ СН'!$F$5-'СЕТ СН'!$F$17</f>
        <v>2860.03284102</v>
      </c>
      <c r="E40" s="36">
        <f>SUMIFS(СВЦЭМ!$C$39:$C$782,СВЦЭМ!$A$39:$A$782,$A40,СВЦЭМ!$B$39:$B$782,E$11)+'СЕТ СН'!$F$9+СВЦЭМ!$D$10+'СЕТ СН'!$F$5-'СЕТ СН'!$F$17</f>
        <v>2877.5219826100001</v>
      </c>
      <c r="F40" s="36">
        <f>SUMIFS(СВЦЭМ!$C$39:$C$782,СВЦЭМ!$A$39:$A$782,$A40,СВЦЭМ!$B$39:$B$782,F$11)+'СЕТ СН'!$F$9+СВЦЭМ!$D$10+'СЕТ СН'!$F$5-'СЕТ СН'!$F$17</f>
        <v>2865.7552256899999</v>
      </c>
      <c r="G40" s="36">
        <f>SUMIFS(СВЦЭМ!$C$39:$C$782,СВЦЭМ!$A$39:$A$782,$A40,СВЦЭМ!$B$39:$B$782,G$11)+'СЕТ СН'!$F$9+СВЦЭМ!$D$10+'СЕТ СН'!$F$5-'СЕТ СН'!$F$17</f>
        <v>2851.3392308100001</v>
      </c>
      <c r="H40" s="36">
        <f>SUMIFS(СВЦЭМ!$C$39:$C$782,СВЦЭМ!$A$39:$A$782,$A40,СВЦЭМ!$B$39:$B$782,H$11)+'СЕТ СН'!$F$9+СВЦЭМ!$D$10+'СЕТ СН'!$F$5-'СЕТ СН'!$F$17</f>
        <v>2805.3064357100002</v>
      </c>
      <c r="I40" s="36">
        <f>SUMIFS(СВЦЭМ!$C$39:$C$782,СВЦЭМ!$A$39:$A$782,$A40,СВЦЭМ!$B$39:$B$782,I$11)+'СЕТ СН'!$F$9+СВЦЭМ!$D$10+'СЕТ СН'!$F$5-'СЕТ СН'!$F$17</f>
        <v>2771.2176033999999</v>
      </c>
      <c r="J40" s="36">
        <f>SUMIFS(СВЦЭМ!$C$39:$C$782,СВЦЭМ!$A$39:$A$782,$A40,СВЦЭМ!$B$39:$B$782,J$11)+'СЕТ СН'!$F$9+СВЦЭМ!$D$10+'СЕТ СН'!$F$5-'СЕТ СН'!$F$17</f>
        <v>2751.77886094</v>
      </c>
      <c r="K40" s="36">
        <f>SUMIFS(СВЦЭМ!$C$39:$C$782,СВЦЭМ!$A$39:$A$782,$A40,СВЦЭМ!$B$39:$B$782,K$11)+'СЕТ СН'!$F$9+СВЦЭМ!$D$10+'СЕТ СН'!$F$5-'СЕТ СН'!$F$17</f>
        <v>2740.77393588</v>
      </c>
      <c r="L40" s="36">
        <f>SUMIFS(СВЦЭМ!$C$39:$C$782,СВЦЭМ!$A$39:$A$782,$A40,СВЦЭМ!$B$39:$B$782,L$11)+'СЕТ СН'!$F$9+СВЦЭМ!$D$10+'СЕТ СН'!$F$5-'СЕТ СН'!$F$17</f>
        <v>2762.8113516900003</v>
      </c>
      <c r="M40" s="36">
        <f>SUMIFS(СВЦЭМ!$C$39:$C$782,СВЦЭМ!$A$39:$A$782,$A40,СВЦЭМ!$B$39:$B$782,M$11)+'СЕТ СН'!$F$9+СВЦЭМ!$D$10+'СЕТ СН'!$F$5-'СЕТ СН'!$F$17</f>
        <v>2777.3587533099999</v>
      </c>
      <c r="N40" s="36">
        <f>SUMIFS(СВЦЭМ!$C$39:$C$782,СВЦЭМ!$A$39:$A$782,$A40,СВЦЭМ!$B$39:$B$782,N$11)+'СЕТ СН'!$F$9+СВЦЭМ!$D$10+'СЕТ СН'!$F$5-'СЕТ СН'!$F$17</f>
        <v>2781.8862734300001</v>
      </c>
      <c r="O40" s="36">
        <f>SUMIFS(СВЦЭМ!$C$39:$C$782,СВЦЭМ!$A$39:$A$782,$A40,СВЦЭМ!$B$39:$B$782,O$11)+'СЕТ СН'!$F$9+СВЦЭМ!$D$10+'СЕТ СН'!$F$5-'СЕТ СН'!$F$17</f>
        <v>2805.6667336</v>
      </c>
      <c r="P40" s="36">
        <f>SUMIFS(СВЦЭМ!$C$39:$C$782,СВЦЭМ!$A$39:$A$782,$A40,СВЦЭМ!$B$39:$B$782,P$11)+'СЕТ СН'!$F$9+СВЦЭМ!$D$10+'СЕТ СН'!$F$5-'СЕТ СН'!$F$17</f>
        <v>2810.7397402500001</v>
      </c>
      <c r="Q40" s="36">
        <f>SUMIFS(СВЦЭМ!$C$39:$C$782,СВЦЭМ!$A$39:$A$782,$A40,СВЦЭМ!$B$39:$B$782,Q$11)+'СЕТ СН'!$F$9+СВЦЭМ!$D$10+'СЕТ СН'!$F$5-'СЕТ СН'!$F$17</f>
        <v>2830.5758419599997</v>
      </c>
      <c r="R40" s="36">
        <f>SUMIFS(СВЦЭМ!$C$39:$C$782,СВЦЭМ!$A$39:$A$782,$A40,СВЦЭМ!$B$39:$B$782,R$11)+'СЕТ СН'!$F$9+СВЦЭМ!$D$10+'СЕТ СН'!$F$5-'СЕТ СН'!$F$17</f>
        <v>2828.4574318300001</v>
      </c>
      <c r="S40" s="36">
        <f>SUMIFS(СВЦЭМ!$C$39:$C$782,СВЦЭМ!$A$39:$A$782,$A40,СВЦЭМ!$B$39:$B$782,S$11)+'СЕТ СН'!$F$9+СВЦЭМ!$D$10+'СЕТ СН'!$F$5-'СЕТ СН'!$F$17</f>
        <v>2818.9273092000003</v>
      </c>
      <c r="T40" s="36">
        <f>SUMIFS(СВЦЭМ!$C$39:$C$782,СВЦЭМ!$A$39:$A$782,$A40,СВЦЭМ!$B$39:$B$782,T$11)+'СЕТ СН'!$F$9+СВЦЭМ!$D$10+'СЕТ СН'!$F$5-'СЕТ СН'!$F$17</f>
        <v>2768.5476626</v>
      </c>
      <c r="U40" s="36">
        <f>SUMIFS(СВЦЭМ!$C$39:$C$782,СВЦЭМ!$A$39:$A$782,$A40,СВЦЭМ!$B$39:$B$782,U$11)+'СЕТ СН'!$F$9+СВЦЭМ!$D$10+'СЕТ СН'!$F$5-'СЕТ СН'!$F$17</f>
        <v>2760.6319938900001</v>
      </c>
      <c r="V40" s="36">
        <f>SUMIFS(СВЦЭМ!$C$39:$C$782,СВЦЭМ!$A$39:$A$782,$A40,СВЦЭМ!$B$39:$B$782,V$11)+'СЕТ СН'!$F$9+СВЦЭМ!$D$10+'СЕТ СН'!$F$5-'СЕТ СН'!$F$17</f>
        <v>2767.0288992999999</v>
      </c>
      <c r="W40" s="36">
        <f>SUMIFS(СВЦЭМ!$C$39:$C$782,СВЦЭМ!$A$39:$A$782,$A40,СВЦЭМ!$B$39:$B$782,W$11)+'СЕТ СН'!$F$9+СВЦЭМ!$D$10+'СЕТ СН'!$F$5-'СЕТ СН'!$F$17</f>
        <v>2805.5693680499999</v>
      </c>
      <c r="X40" s="36">
        <f>SUMIFS(СВЦЭМ!$C$39:$C$782,СВЦЭМ!$A$39:$A$782,$A40,СВЦЭМ!$B$39:$B$782,X$11)+'СЕТ СН'!$F$9+СВЦЭМ!$D$10+'СЕТ СН'!$F$5-'СЕТ СН'!$F$17</f>
        <v>2825.4794315600002</v>
      </c>
      <c r="Y40" s="36">
        <f>SUMIFS(СВЦЭМ!$C$39:$C$782,СВЦЭМ!$A$39:$A$782,$A40,СВЦЭМ!$B$39:$B$782,Y$11)+'СЕТ СН'!$F$9+СВЦЭМ!$D$10+'СЕТ СН'!$F$5-'СЕТ СН'!$F$17</f>
        <v>2822.5459274899999</v>
      </c>
    </row>
    <row r="41" spans="1:25" ht="15.75" x14ac:dyDescent="0.2">
      <c r="A41" s="35">
        <f t="shared" si="0"/>
        <v>44530</v>
      </c>
      <c r="B41" s="36">
        <f>SUMIFS(СВЦЭМ!$C$39:$C$782,СВЦЭМ!$A$39:$A$782,$A41,СВЦЭМ!$B$39:$B$782,B$11)+'СЕТ СН'!$F$9+СВЦЭМ!$D$10+'СЕТ СН'!$F$5-'СЕТ СН'!$F$17</f>
        <v>2819.3160641700001</v>
      </c>
      <c r="C41" s="36">
        <f>SUMIFS(СВЦЭМ!$C$39:$C$782,СВЦЭМ!$A$39:$A$782,$A41,СВЦЭМ!$B$39:$B$782,C$11)+'СЕТ СН'!$F$9+СВЦЭМ!$D$10+'СЕТ СН'!$F$5-'СЕТ СН'!$F$17</f>
        <v>2829.6160910200001</v>
      </c>
      <c r="D41" s="36">
        <f>SUMIFS(СВЦЭМ!$C$39:$C$782,СВЦЭМ!$A$39:$A$782,$A41,СВЦЭМ!$B$39:$B$782,D$11)+'СЕТ СН'!$F$9+СВЦЭМ!$D$10+'СЕТ СН'!$F$5-'СЕТ СН'!$F$17</f>
        <v>2884.4752376599999</v>
      </c>
      <c r="E41" s="36">
        <f>SUMIFS(СВЦЭМ!$C$39:$C$782,СВЦЭМ!$A$39:$A$782,$A41,СВЦЭМ!$B$39:$B$782,E$11)+'СЕТ СН'!$F$9+СВЦЭМ!$D$10+'СЕТ СН'!$F$5-'СЕТ СН'!$F$17</f>
        <v>2907.7965822900001</v>
      </c>
      <c r="F41" s="36">
        <f>SUMIFS(СВЦЭМ!$C$39:$C$782,СВЦЭМ!$A$39:$A$782,$A41,СВЦЭМ!$B$39:$B$782,F$11)+'СЕТ СН'!$F$9+СВЦЭМ!$D$10+'СЕТ СН'!$F$5-'СЕТ СН'!$F$17</f>
        <v>2899.8989684099997</v>
      </c>
      <c r="G41" s="36">
        <f>SUMIFS(СВЦЭМ!$C$39:$C$782,СВЦЭМ!$A$39:$A$782,$A41,СВЦЭМ!$B$39:$B$782,G$11)+'СЕТ СН'!$F$9+СВЦЭМ!$D$10+'СЕТ СН'!$F$5-'СЕТ СН'!$F$17</f>
        <v>2880.6855920799999</v>
      </c>
      <c r="H41" s="36">
        <f>SUMIFS(СВЦЭМ!$C$39:$C$782,СВЦЭМ!$A$39:$A$782,$A41,СВЦЭМ!$B$39:$B$782,H$11)+'СЕТ СН'!$F$9+СВЦЭМ!$D$10+'СЕТ СН'!$F$5-'СЕТ СН'!$F$17</f>
        <v>2841.8731146999999</v>
      </c>
      <c r="I41" s="36">
        <f>SUMIFS(СВЦЭМ!$C$39:$C$782,СВЦЭМ!$A$39:$A$782,$A41,СВЦЭМ!$B$39:$B$782,I$11)+'СЕТ СН'!$F$9+СВЦЭМ!$D$10+'СЕТ СН'!$F$5-'СЕТ СН'!$F$17</f>
        <v>2831.9933153299999</v>
      </c>
      <c r="J41" s="36">
        <f>SUMIFS(СВЦЭМ!$C$39:$C$782,СВЦЭМ!$A$39:$A$782,$A41,СВЦЭМ!$B$39:$B$782,J$11)+'СЕТ СН'!$F$9+СВЦЭМ!$D$10+'СЕТ СН'!$F$5-'СЕТ СН'!$F$17</f>
        <v>2795.1292056000002</v>
      </c>
      <c r="K41" s="36">
        <f>SUMIFS(СВЦЭМ!$C$39:$C$782,СВЦЭМ!$A$39:$A$782,$A41,СВЦЭМ!$B$39:$B$782,K$11)+'СЕТ СН'!$F$9+СВЦЭМ!$D$10+'СЕТ СН'!$F$5-'СЕТ СН'!$F$17</f>
        <v>2782.3826424199997</v>
      </c>
      <c r="L41" s="36">
        <f>SUMIFS(СВЦЭМ!$C$39:$C$782,СВЦЭМ!$A$39:$A$782,$A41,СВЦЭМ!$B$39:$B$782,L$11)+'СЕТ СН'!$F$9+СВЦЭМ!$D$10+'СЕТ СН'!$F$5-'СЕТ СН'!$F$17</f>
        <v>2782.0309528600001</v>
      </c>
      <c r="M41" s="36">
        <f>SUMIFS(СВЦЭМ!$C$39:$C$782,СВЦЭМ!$A$39:$A$782,$A41,СВЦЭМ!$B$39:$B$782,M$11)+'СЕТ СН'!$F$9+СВЦЭМ!$D$10+'СЕТ СН'!$F$5-'СЕТ СН'!$F$17</f>
        <v>2777.9542072599997</v>
      </c>
      <c r="N41" s="36">
        <f>SUMIFS(СВЦЭМ!$C$39:$C$782,СВЦЭМ!$A$39:$A$782,$A41,СВЦЭМ!$B$39:$B$782,N$11)+'СЕТ СН'!$F$9+СВЦЭМ!$D$10+'СЕТ СН'!$F$5-'СЕТ СН'!$F$17</f>
        <v>2774.2029359600001</v>
      </c>
      <c r="O41" s="36">
        <f>SUMIFS(СВЦЭМ!$C$39:$C$782,СВЦЭМ!$A$39:$A$782,$A41,СВЦЭМ!$B$39:$B$782,O$11)+'СЕТ СН'!$F$9+СВЦЭМ!$D$10+'СЕТ СН'!$F$5-'СЕТ СН'!$F$17</f>
        <v>2777.9389978700001</v>
      </c>
      <c r="P41" s="36">
        <f>SUMIFS(СВЦЭМ!$C$39:$C$782,СВЦЭМ!$A$39:$A$782,$A41,СВЦЭМ!$B$39:$B$782,P$11)+'СЕТ СН'!$F$9+СВЦЭМ!$D$10+'СЕТ СН'!$F$5-'СЕТ СН'!$F$17</f>
        <v>2799.0951709800001</v>
      </c>
      <c r="Q41" s="36">
        <f>SUMIFS(СВЦЭМ!$C$39:$C$782,СВЦЭМ!$A$39:$A$782,$A41,СВЦЭМ!$B$39:$B$782,Q$11)+'СЕТ СН'!$F$9+СВЦЭМ!$D$10+'СЕТ СН'!$F$5-'СЕТ СН'!$F$17</f>
        <v>2785.5287324599999</v>
      </c>
      <c r="R41" s="36">
        <f>SUMIFS(СВЦЭМ!$C$39:$C$782,СВЦЭМ!$A$39:$A$782,$A41,СВЦЭМ!$B$39:$B$782,R$11)+'СЕТ СН'!$F$9+СВЦЭМ!$D$10+'СЕТ СН'!$F$5-'СЕТ СН'!$F$17</f>
        <v>2805.7580499400001</v>
      </c>
      <c r="S41" s="36">
        <f>SUMIFS(СВЦЭМ!$C$39:$C$782,СВЦЭМ!$A$39:$A$782,$A41,СВЦЭМ!$B$39:$B$782,S$11)+'СЕТ СН'!$F$9+СВЦЭМ!$D$10+'СЕТ СН'!$F$5-'СЕТ СН'!$F$17</f>
        <v>2777.77234701</v>
      </c>
      <c r="T41" s="36">
        <f>SUMIFS(СВЦЭМ!$C$39:$C$782,СВЦЭМ!$A$39:$A$782,$A41,СВЦЭМ!$B$39:$B$782,T$11)+'СЕТ СН'!$F$9+СВЦЭМ!$D$10+'СЕТ СН'!$F$5-'СЕТ СН'!$F$17</f>
        <v>2751.2240891900001</v>
      </c>
      <c r="U41" s="36">
        <f>SUMIFS(СВЦЭМ!$C$39:$C$782,СВЦЭМ!$A$39:$A$782,$A41,СВЦЭМ!$B$39:$B$782,U$11)+'СЕТ СН'!$F$9+СВЦЭМ!$D$10+'СЕТ СН'!$F$5-'СЕТ СН'!$F$17</f>
        <v>2756.7713269599999</v>
      </c>
      <c r="V41" s="36">
        <f>SUMIFS(СВЦЭМ!$C$39:$C$782,СВЦЭМ!$A$39:$A$782,$A41,СВЦЭМ!$B$39:$B$782,V$11)+'СЕТ СН'!$F$9+СВЦЭМ!$D$10+'СЕТ СН'!$F$5-'СЕТ СН'!$F$17</f>
        <v>2769.3801290900001</v>
      </c>
      <c r="W41" s="36">
        <f>SUMIFS(СВЦЭМ!$C$39:$C$782,СВЦЭМ!$A$39:$A$782,$A41,СВЦЭМ!$B$39:$B$782,W$11)+'СЕТ СН'!$F$9+СВЦЭМ!$D$10+'СЕТ СН'!$F$5-'СЕТ СН'!$F$17</f>
        <v>2822.3425037699999</v>
      </c>
      <c r="X41" s="36">
        <f>SUMIFS(СВЦЭМ!$C$39:$C$782,СВЦЭМ!$A$39:$A$782,$A41,СВЦЭМ!$B$39:$B$782,X$11)+'СЕТ СН'!$F$9+СВЦЭМ!$D$10+'СЕТ СН'!$F$5-'СЕТ СН'!$F$17</f>
        <v>2825.2136011800003</v>
      </c>
      <c r="Y41" s="36">
        <f>SUMIFS(СВЦЭМ!$C$39:$C$782,СВЦЭМ!$A$39:$A$782,$A41,СВЦЭМ!$B$39:$B$782,Y$11)+'СЕТ СН'!$F$9+СВЦЭМ!$D$10+'СЕТ СН'!$F$5-'СЕТ СН'!$F$17</f>
        <v>2826.7406506500001</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СН'!$G$9+СВЦЭМ!$D$10+'СЕТ СН'!$G$5-'СЕТ СН'!$G$17</f>
        <v>3635.6114793200004</v>
      </c>
      <c r="C48" s="36">
        <f>SUMIFS(СВЦЭМ!$C$39:$C$782,СВЦЭМ!$A$39:$A$782,$A48,СВЦЭМ!$B$39:$B$782,C$47)+'СЕТ СН'!$G$9+СВЦЭМ!$D$10+'СЕТ СН'!$G$5-'СЕТ СН'!$G$17</f>
        <v>3682.4440456900002</v>
      </c>
      <c r="D48" s="36">
        <f>SUMIFS(СВЦЭМ!$C$39:$C$782,СВЦЭМ!$A$39:$A$782,$A48,СВЦЭМ!$B$39:$B$782,D$47)+'СЕТ СН'!$G$9+СВЦЭМ!$D$10+'СЕТ СН'!$G$5-'СЕТ СН'!$G$17</f>
        <v>3631.02341075</v>
      </c>
      <c r="E48" s="36">
        <f>SUMIFS(СВЦЭМ!$C$39:$C$782,СВЦЭМ!$A$39:$A$782,$A48,СВЦЭМ!$B$39:$B$782,E$47)+'СЕТ СН'!$G$9+СВЦЭМ!$D$10+'СЕТ СН'!$G$5-'СЕТ СН'!$G$17</f>
        <v>3614.7766771699999</v>
      </c>
      <c r="F48" s="36">
        <f>SUMIFS(СВЦЭМ!$C$39:$C$782,СВЦЭМ!$A$39:$A$782,$A48,СВЦЭМ!$B$39:$B$782,F$47)+'СЕТ СН'!$G$9+СВЦЭМ!$D$10+'СЕТ СН'!$G$5-'СЕТ СН'!$G$17</f>
        <v>3616.0151781100003</v>
      </c>
      <c r="G48" s="36">
        <f>SUMIFS(СВЦЭМ!$C$39:$C$782,СВЦЭМ!$A$39:$A$782,$A48,СВЦЭМ!$B$39:$B$782,G$47)+'СЕТ СН'!$G$9+СВЦЭМ!$D$10+'СЕТ СН'!$G$5-'СЕТ СН'!$G$17</f>
        <v>3618.3076604000003</v>
      </c>
      <c r="H48" s="36">
        <f>SUMIFS(СВЦЭМ!$C$39:$C$782,СВЦЭМ!$A$39:$A$782,$A48,СВЦЭМ!$B$39:$B$782,H$47)+'СЕТ СН'!$G$9+СВЦЭМ!$D$10+'СЕТ СН'!$G$5-'СЕТ СН'!$G$17</f>
        <v>3638.6551808300001</v>
      </c>
      <c r="I48" s="36">
        <f>SUMIFS(СВЦЭМ!$C$39:$C$782,СВЦЭМ!$A$39:$A$782,$A48,СВЦЭМ!$B$39:$B$782,I$47)+'СЕТ СН'!$G$9+СВЦЭМ!$D$10+'СЕТ СН'!$G$5-'СЕТ СН'!$G$17</f>
        <v>3615.2287266200001</v>
      </c>
      <c r="J48" s="36">
        <f>SUMIFS(СВЦЭМ!$C$39:$C$782,СВЦЭМ!$A$39:$A$782,$A48,СВЦЭМ!$B$39:$B$782,J$47)+'СЕТ СН'!$G$9+СВЦЭМ!$D$10+'СЕТ СН'!$G$5-'СЕТ СН'!$G$17</f>
        <v>3594.3969004500004</v>
      </c>
      <c r="K48" s="36">
        <f>SUMIFS(СВЦЭМ!$C$39:$C$782,СВЦЭМ!$A$39:$A$782,$A48,СВЦЭМ!$B$39:$B$782,K$47)+'СЕТ СН'!$G$9+СВЦЭМ!$D$10+'СЕТ СН'!$G$5-'СЕТ СН'!$G$17</f>
        <v>3580.6532597400001</v>
      </c>
      <c r="L48" s="36">
        <f>SUMIFS(СВЦЭМ!$C$39:$C$782,СВЦЭМ!$A$39:$A$782,$A48,СВЦЭМ!$B$39:$B$782,L$47)+'СЕТ СН'!$G$9+СВЦЭМ!$D$10+'СЕТ СН'!$G$5-'СЕТ СН'!$G$17</f>
        <v>3578.2936055999999</v>
      </c>
      <c r="M48" s="36">
        <f>SUMIFS(СВЦЭМ!$C$39:$C$782,СВЦЭМ!$A$39:$A$782,$A48,СВЦЭМ!$B$39:$B$782,M$47)+'СЕТ СН'!$G$9+СВЦЭМ!$D$10+'СЕТ СН'!$G$5-'СЕТ СН'!$G$17</f>
        <v>3613.4960684500002</v>
      </c>
      <c r="N48" s="36">
        <f>SUMIFS(СВЦЭМ!$C$39:$C$782,СВЦЭМ!$A$39:$A$782,$A48,СВЦЭМ!$B$39:$B$782,N$47)+'СЕТ СН'!$G$9+СВЦЭМ!$D$10+'СЕТ СН'!$G$5-'СЕТ СН'!$G$17</f>
        <v>3658.8179625500002</v>
      </c>
      <c r="O48" s="36">
        <f>SUMIFS(СВЦЭМ!$C$39:$C$782,СВЦЭМ!$A$39:$A$782,$A48,СВЦЭМ!$B$39:$B$782,O$47)+'СЕТ СН'!$G$9+СВЦЭМ!$D$10+'СЕТ СН'!$G$5-'СЕТ СН'!$G$17</f>
        <v>3658.3207290300002</v>
      </c>
      <c r="P48" s="36">
        <f>SUMIFS(СВЦЭМ!$C$39:$C$782,СВЦЭМ!$A$39:$A$782,$A48,СВЦЭМ!$B$39:$B$782,P$47)+'СЕТ СН'!$G$9+СВЦЭМ!$D$10+'СЕТ СН'!$G$5-'СЕТ СН'!$G$17</f>
        <v>3646.0191065899999</v>
      </c>
      <c r="Q48" s="36">
        <f>SUMIFS(СВЦЭМ!$C$39:$C$782,СВЦЭМ!$A$39:$A$782,$A48,СВЦЭМ!$B$39:$B$782,Q$47)+'СЕТ СН'!$G$9+СВЦЭМ!$D$10+'СЕТ СН'!$G$5-'СЕТ СН'!$G$17</f>
        <v>3660.4272634700001</v>
      </c>
      <c r="R48" s="36">
        <f>SUMIFS(СВЦЭМ!$C$39:$C$782,СВЦЭМ!$A$39:$A$782,$A48,СВЦЭМ!$B$39:$B$782,R$47)+'СЕТ СН'!$G$9+СВЦЭМ!$D$10+'СЕТ СН'!$G$5-'СЕТ СН'!$G$17</f>
        <v>3647.7003540100004</v>
      </c>
      <c r="S48" s="36">
        <f>SUMIFS(СВЦЭМ!$C$39:$C$782,СВЦЭМ!$A$39:$A$782,$A48,СВЦЭМ!$B$39:$B$782,S$47)+'СЕТ СН'!$G$9+СВЦЭМ!$D$10+'СЕТ СН'!$G$5-'СЕТ СН'!$G$17</f>
        <v>3638.3174553100002</v>
      </c>
      <c r="T48" s="36">
        <f>SUMIFS(СВЦЭМ!$C$39:$C$782,СВЦЭМ!$A$39:$A$782,$A48,СВЦЭМ!$B$39:$B$782,T$47)+'СЕТ СН'!$G$9+СВЦЭМ!$D$10+'СЕТ СН'!$G$5-'СЕТ СН'!$G$17</f>
        <v>3591.6514118900004</v>
      </c>
      <c r="U48" s="36">
        <f>SUMIFS(СВЦЭМ!$C$39:$C$782,СВЦЭМ!$A$39:$A$782,$A48,СВЦЭМ!$B$39:$B$782,U$47)+'СЕТ СН'!$G$9+СВЦЭМ!$D$10+'СЕТ СН'!$G$5-'СЕТ СН'!$G$17</f>
        <v>3598.4453457200002</v>
      </c>
      <c r="V48" s="36">
        <f>SUMIFS(СВЦЭМ!$C$39:$C$782,СВЦЭМ!$A$39:$A$782,$A48,СВЦЭМ!$B$39:$B$782,V$47)+'СЕТ СН'!$G$9+СВЦЭМ!$D$10+'СЕТ СН'!$G$5-'СЕТ СН'!$G$17</f>
        <v>3580.1413142199999</v>
      </c>
      <c r="W48" s="36">
        <f>SUMIFS(СВЦЭМ!$C$39:$C$782,СВЦЭМ!$A$39:$A$782,$A48,СВЦЭМ!$B$39:$B$782,W$47)+'СЕТ СН'!$G$9+СВЦЭМ!$D$10+'СЕТ СН'!$G$5-'СЕТ СН'!$G$17</f>
        <v>3641.9727639900002</v>
      </c>
      <c r="X48" s="36">
        <f>SUMIFS(СВЦЭМ!$C$39:$C$782,СВЦЭМ!$A$39:$A$782,$A48,СВЦЭМ!$B$39:$B$782,X$47)+'СЕТ СН'!$G$9+СВЦЭМ!$D$10+'СЕТ СН'!$G$5-'СЕТ СН'!$G$17</f>
        <v>3639.4353441100002</v>
      </c>
      <c r="Y48" s="36">
        <f>SUMIFS(СВЦЭМ!$C$39:$C$782,СВЦЭМ!$A$39:$A$782,$A48,СВЦЭМ!$B$39:$B$782,Y$47)+'СЕТ СН'!$G$9+СВЦЭМ!$D$10+'СЕТ СН'!$G$5-'СЕТ СН'!$G$17</f>
        <v>3624.8595773200004</v>
      </c>
    </row>
    <row r="49" spans="1:25" ht="15.75" x14ac:dyDescent="0.2">
      <c r="A49" s="35">
        <f>A48+1</f>
        <v>44502</v>
      </c>
      <c r="B49" s="36">
        <f>SUMIFS(СВЦЭМ!$C$39:$C$782,СВЦЭМ!$A$39:$A$782,$A49,СВЦЭМ!$B$39:$B$782,B$47)+'СЕТ СН'!$G$9+СВЦЭМ!$D$10+'СЕТ СН'!$G$5-'СЕТ СН'!$G$17</f>
        <v>3647.3792517500001</v>
      </c>
      <c r="C49" s="36">
        <f>SUMIFS(СВЦЭМ!$C$39:$C$782,СВЦЭМ!$A$39:$A$782,$A49,СВЦЭМ!$B$39:$B$782,C$47)+'СЕТ СН'!$G$9+СВЦЭМ!$D$10+'СЕТ СН'!$G$5-'СЕТ СН'!$G$17</f>
        <v>3701.5387552299999</v>
      </c>
      <c r="D49" s="36">
        <f>SUMIFS(СВЦЭМ!$C$39:$C$782,СВЦЭМ!$A$39:$A$782,$A49,СВЦЭМ!$B$39:$B$782,D$47)+'СЕТ СН'!$G$9+СВЦЭМ!$D$10+'СЕТ СН'!$G$5-'СЕТ СН'!$G$17</f>
        <v>3646.2874229300005</v>
      </c>
      <c r="E49" s="36">
        <f>SUMIFS(СВЦЭМ!$C$39:$C$782,СВЦЭМ!$A$39:$A$782,$A49,СВЦЭМ!$B$39:$B$782,E$47)+'СЕТ СН'!$G$9+СВЦЭМ!$D$10+'СЕТ СН'!$G$5-'СЕТ СН'!$G$17</f>
        <v>3622.1054370500001</v>
      </c>
      <c r="F49" s="36">
        <f>SUMIFS(СВЦЭМ!$C$39:$C$782,СВЦЭМ!$A$39:$A$782,$A49,СВЦЭМ!$B$39:$B$782,F$47)+'СЕТ СН'!$G$9+СВЦЭМ!$D$10+'СЕТ СН'!$G$5-'СЕТ СН'!$G$17</f>
        <v>3614.3894399400001</v>
      </c>
      <c r="G49" s="36">
        <f>SUMIFS(СВЦЭМ!$C$39:$C$782,СВЦЭМ!$A$39:$A$782,$A49,СВЦЭМ!$B$39:$B$782,G$47)+'СЕТ СН'!$G$9+СВЦЭМ!$D$10+'СЕТ СН'!$G$5-'СЕТ СН'!$G$17</f>
        <v>3624.74166771</v>
      </c>
      <c r="H49" s="36">
        <f>SUMIFS(СВЦЭМ!$C$39:$C$782,СВЦЭМ!$A$39:$A$782,$A49,СВЦЭМ!$B$39:$B$782,H$47)+'СЕТ СН'!$G$9+СВЦЭМ!$D$10+'СЕТ СН'!$G$5-'СЕТ СН'!$G$17</f>
        <v>3649.7692535599999</v>
      </c>
      <c r="I49" s="36">
        <f>SUMIFS(СВЦЭМ!$C$39:$C$782,СВЦЭМ!$A$39:$A$782,$A49,СВЦЭМ!$B$39:$B$782,I$47)+'СЕТ СН'!$G$9+СВЦЭМ!$D$10+'СЕТ СН'!$G$5-'СЕТ СН'!$G$17</f>
        <v>3627.1171499500001</v>
      </c>
      <c r="J49" s="36">
        <f>SUMIFS(СВЦЭМ!$C$39:$C$782,СВЦЭМ!$A$39:$A$782,$A49,СВЦЭМ!$B$39:$B$782,J$47)+'СЕТ СН'!$G$9+СВЦЭМ!$D$10+'СЕТ СН'!$G$5-'СЕТ СН'!$G$17</f>
        <v>3621.6466549300003</v>
      </c>
      <c r="K49" s="36">
        <f>SUMIFS(СВЦЭМ!$C$39:$C$782,СВЦЭМ!$A$39:$A$782,$A49,СВЦЭМ!$B$39:$B$782,K$47)+'СЕТ СН'!$G$9+СВЦЭМ!$D$10+'СЕТ СН'!$G$5-'СЕТ СН'!$G$17</f>
        <v>3579.1256323300004</v>
      </c>
      <c r="L49" s="36">
        <f>SUMIFS(СВЦЭМ!$C$39:$C$782,СВЦЭМ!$A$39:$A$782,$A49,СВЦЭМ!$B$39:$B$782,L$47)+'СЕТ СН'!$G$9+СВЦЭМ!$D$10+'СЕТ СН'!$G$5-'СЕТ СН'!$G$17</f>
        <v>3591.2673643500002</v>
      </c>
      <c r="M49" s="36">
        <f>SUMIFS(СВЦЭМ!$C$39:$C$782,СВЦЭМ!$A$39:$A$782,$A49,СВЦЭМ!$B$39:$B$782,M$47)+'СЕТ СН'!$G$9+СВЦЭМ!$D$10+'СЕТ СН'!$G$5-'СЕТ СН'!$G$17</f>
        <v>3620.2463638500003</v>
      </c>
      <c r="N49" s="36">
        <f>SUMIFS(СВЦЭМ!$C$39:$C$782,СВЦЭМ!$A$39:$A$782,$A49,СВЦЭМ!$B$39:$B$782,N$47)+'СЕТ СН'!$G$9+СВЦЭМ!$D$10+'СЕТ СН'!$G$5-'СЕТ СН'!$G$17</f>
        <v>3658.2313214000005</v>
      </c>
      <c r="O49" s="36">
        <f>SUMIFS(СВЦЭМ!$C$39:$C$782,СВЦЭМ!$A$39:$A$782,$A49,СВЦЭМ!$B$39:$B$782,O$47)+'СЕТ СН'!$G$9+СВЦЭМ!$D$10+'СЕТ СН'!$G$5-'СЕТ СН'!$G$17</f>
        <v>3675.6196570800003</v>
      </c>
      <c r="P49" s="36">
        <f>SUMIFS(СВЦЭМ!$C$39:$C$782,СВЦЭМ!$A$39:$A$782,$A49,СВЦЭМ!$B$39:$B$782,P$47)+'СЕТ СН'!$G$9+СВЦЭМ!$D$10+'СЕТ СН'!$G$5-'СЕТ СН'!$G$17</f>
        <v>3668.4104110900003</v>
      </c>
      <c r="Q49" s="36">
        <f>SUMIFS(СВЦЭМ!$C$39:$C$782,СВЦЭМ!$A$39:$A$782,$A49,СВЦЭМ!$B$39:$B$782,Q$47)+'СЕТ СН'!$G$9+СВЦЭМ!$D$10+'СЕТ СН'!$G$5-'СЕТ СН'!$G$17</f>
        <v>3665.8074080000001</v>
      </c>
      <c r="R49" s="36">
        <f>SUMIFS(СВЦЭМ!$C$39:$C$782,СВЦЭМ!$A$39:$A$782,$A49,СВЦЭМ!$B$39:$B$782,R$47)+'СЕТ СН'!$G$9+СВЦЭМ!$D$10+'СЕТ СН'!$G$5-'СЕТ СН'!$G$17</f>
        <v>3661.6781387199999</v>
      </c>
      <c r="S49" s="36">
        <f>SUMIFS(СВЦЭМ!$C$39:$C$782,СВЦЭМ!$A$39:$A$782,$A49,СВЦЭМ!$B$39:$B$782,S$47)+'СЕТ СН'!$G$9+СВЦЭМ!$D$10+'СЕТ СН'!$G$5-'СЕТ СН'!$G$17</f>
        <v>3663.5123608700005</v>
      </c>
      <c r="T49" s="36">
        <f>SUMIFS(СВЦЭМ!$C$39:$C$782,СВЦЭМ!$A$39:$A$782,$A49,СВЦЭМ!$B$39:$B$782,T$47)+'СЕТ СН'!$G$9+СВЦЭМ!$D$10+'СЕТ СН'!$G$5-'СЕТ СН'!$G$17</f>
        <v>3624.1481847100004</v>
      </c>
      <c r="U49" s="36">
        <f>SUMIFS(СВЦЭМ!$C$39:$C$782,СВЦЭМ!$A$39:$A$782,$A49,СВЦЭМ!$B$39:$B$782,U$47)+'СЕТ СН'!$G$9+СВЦЭМ!$D$10+'СЕТ СН'!$G$5-'СЕТ СН'!$G$17</f>
        <v>3612.3106103099999</v>
      </c>
      <c r="V49" s="36">
        <f>SUMIFS(СВЦЭМ!$C$39:$C$782,СВЦЭМ!$A$39:$A$782,$A49,СВЦЭМ!$B$39:$B$782,V$47)+'СЕТ СН'!$G$9+СВЦЭМ!$D$10+'СЕТ СН'!$G$5-'СЕТ СН'!$G$17</f>
        <v>3595.6806396299999</v>
      </c>
      <c r="W49" s="36">
        <f>SUMIFS(СВЦЭМ!$C$39:$C$782,СВЦЭМ!$A$39:$A$782,$A49,СВЦЭМ!$B$39:$B$782,W$47)+'СЕТ СН'!$G$9+СВЦЭМ!$D$10+'СЕТ СН'!$G$5-'СЕТ СН'!$G$17</f>
        <v>3658.9604681000001</v>
      </c>
      <c r="X49" s="36">
        <f>SUMIFS(СВЦЭМ!$C$39:$C$782,СВЦЭМ!$A$39:$A$782,$A49,СВЦЭМ!$B$39:$B$782,X$47)+'СЕТ СН'!$G$9+СВЦЭМ!$D$10+'СЕТ СН'!$G$5-'СЕТ СН'!$G$17</f>
        <v>3659.4591956499999</v>
      </c>
      <c r="Y49" s="36">
        <f>SUMIFS(СВЦЭМ!$C$39:$C$782,СВЦЭМ!$A$39:$A$782,$A49,СВЦЭМ!$B$39:$B$782,Y$47)+'СЕТ СН'!$G$9+СВЦЭМ!$D$10+'СЕТ СН'!$G$5-'СЕТ СН'!$G$17</f>
        <v>3653.0312790400003</v>
      </c>
    </row>
    <row r="50" spans="1:25" ht="15.75" x14ac:dyDescent="0.2">
      <c r="A50" s="35">
        <f t="shared" ref="A50:A77" si="1">A49+1</f>
        <v>44503</v>
      </c>
      <c r="B50" s="36">
        <f>SUMIFS(СВЦЭМ!$C$39:$C$782,СВЦЭМ!$A$39:$A$782,$A50,СВЦЭМ!$B$39:$B$782,B$47)+'СЕТ СН'!$G$9+СВЦЭМ!$D$10+'СЕТ СН'!$G$5-'СЕТ СН'!$G$17</f>
        <v>3659.5464156000003</v>
      </c>
      <c r="C50" s="36">
        <f>SUMIFS(СВЦЭМ!$C$39:$C$782,СВЦЭМ!$A$39:$A$782,$A50,СВЦЭМ!$B$39:$B$782,C$47)+'СЕТ СН'!$G$9+СВЦЭМ!$D$10+'СЕТ СН'!$G$5-'СЕТ СН'!$G$17</f>
        <v>3803.9477493499999</v>
      </c>
      <c r="D50" s="36">
        <f>SUMIFS(СВЦЭМ!$C$39:$C$782,СВЦЭМ!$A$39:$A$782,$A50,СВЦЭМ!$B$39:$B$782,D$47)+'СЕТ СН'!$G$9+СВЦЭМ!$D$10+'СЕТ СН'!$G$5-'СЕТ СН'!$G$17</f>
        <v>3764.0696033800004</v>
      </c>
      <c r="E50" s="36">
        <f>SUMIFS(СВЦЭМ!$C$39:$C$782,СВЦЭМ!$A$39:$A$782,$A50,СВЦЭМ!$B$39:$B$782,E$47)+'СЕТ СН'!$G$9+СВЦЭМ!$D$10+'СЕТ СН'!$G$5-'СЕТ СН'!$G$17</f>
        <v>3697.7272735100005</v>
      </c>
      <c r="F50" s="36">
        <f>SUMIFS(СВЦЭМ!$C$39:$C$782,СВЦЭМ!$A$39:$A$782,$A50,СВЦЭМ!$B$39:$B$782,F$47)+'СЕТ СН'!$G$9+СВЦЭМ!$D$10+'СЕТ СН'!$G$5-'СЕТ СН'!$G$17</f>
        <v>3633.4525052600002</v>
      </c>
      <c r="G50" s="36">
        <f>SUMIFS(СВЦЭМ!$C$39:$C$782,СВЦЭМ!$A$39:$A$782,$A50,СВЦЭМ!$B$39:$B$782,G$47)+'СЕТ СН'!$G$9+СВЦЭМ!$D$10+'СЕТ СН'!$G$5-'СЕТ СН'!$G$17</f>
        <v>3637.2694836800001</v>
      </c>
      <c r="H50" s="36">
        <f>SUMIFS(СВЦЭМ!$C$39:$C$782,СВЦЭМ!$A$39:$A$782,$A50,СВЦЭМ!$B$39:$B$782,H$47)+'СЕТ СН'!$G$9+СВЦЭМ!$D$10+'СЕТ СН'!$G$5-'СЕТ СН'!$G$17</f>
        <v>3677.9863283000004</v>
      </c>
      <c r="I50" s="36">
        <f>SUMIFS(СВЦЭМ!$C$39:$C$782,СВЦЭМ!$A$39:$A$782,$A50,СВЦЭМ!$B$39:$B$782,I$47)+'СЕТ СН'!$G$9+СВЦЭМ!$D$10+'СЕТ СН'!$G$5-'СЕТ СН'!$G$17</f>
        <v>3642.3444191200001</v>
      </c>
      <c r="J50" s="36">
        <f>SUMIFS(СВЦЭМ!$C$39:$C$782,СВЦЭМ!$A$39:$A$782,$A50,СВЦЭМ!$B$39:$B$782,J$47)+'СЕТ СН'!$G$9+СВЦЭМ!$D$10+'СЕТ СН'!$G$5-'СЕТ СН'!$G$17</f>
        <v>3636.0109093500005</v>
      </c>
      <c r="K50" s="36">
        <f>SUMIFS(СВЦЭМ!$C$39:$C$782,СВЦЭМ!$A$39:$A$782,$A50,СВЦЭМ!$B$39:$B$782,K$47)+'СЕТ СН'!$G$9+СВЦЭМ!$D$10+'СЕТ СН'!$G$5-'СЕТ СН'!$G$17</f>
        <v>3594.4887096000002</v>
      </c>
      <c r="L50" s="36">
        <f>SUMIFS(СВЦЭМ!$C$39:$C$782,СВЦЭМ!$A$39:$A$782,$A50,СВЦЭМ!$B$39:$B$782,L$47)+'СЕТ СН'!$G$9+СВЦЭМ!$D$10+'СЕТ СН'!$G$5-'СЕТ СН'!$G$17</f>
        <v>3598.2752102200002</v>
      </c>
      <c r="M50" s="36">
        <f>SUMIFS(СВЦЭМ!$C$39:$C$782,СВЦЭМ!$A$39:$A$782,$A50,СВЦЭМ!$B$39:$B$782,M$47)+'СЕТ СН'!$G$9+СВЦЭМ!$D$10+'СЕТ СН'!$G$5-'СЕТ СН'!$G$17</f>
        <v>3600.4395831600004</v>
      </c>
      <c r="N50" s="36">
        <f>SUMIFS(СВЦЭМ!$C$39:$C$782,СВЦЭМ!$A$39:$A$782,$A50,СВЦЭМ!$B$39:$B$782,N$47)+'СЕТ СН'!$G$9+СВЦЭМ!$D$10+'СЕТ СН'!$G$5-'СЕТ СН'!$G$17</f>
        <v>3650.9138385300002</v>
      </c>
      <c r="O50" s="36">
        <f>SUMIFS(СВЦЭМ!$C$39:$C$782,СВЦЭМ!$A$39:$A$782,$A50,СВЦЭМ!$B$39:$B$782,O$47)+'СЕТ СН'!$G$9+СВЦЭМ!$D$10+'СЕТ СН'!$G$5-'СЕТ СН'!$G$17</f>
        <v>3673.6181280800001</v>
      </c>
      <c r="P50" s="36">
        <f>SUMIFS(СВЦЭМ!$C$39:$C$782,СВЦЭМ!$A$39:$A$782,$A50,СВЦЭМ!$B$39:$B$782,P$47)+'СЕТ СН'!$G$9+СВЦЭМ!$D$10+'СЕТ СН'!$G$5-'СЕТ СН'!$G$17</f>
        <v>3669.00719407</v>
      </c>
      <c r="Q50" s="36">
        <f>SUMIFS(СВЦЭМ!$C$39:$C$782,СВЦЭМ!$A$39:$A$782,$A50,СВЦЭМ!$B$39:$B$782,Q$47)+'СЕТ СН'!$G$9+СВЦЭМ!$D$10+'СЕТ СН'!$G$5-'СЕТ СН'!$G$17</f>
        <v>3656.3874081800004</v>
      </c>
      <c r="R50" s="36">
        <f>SUMIFS(СВЦЭМ!$C$39:$C$782,СВЦЭМ!$A$39:$A$782,$A50,СВЦЭМ!$B$39:$B$782,R$47)+'СЕТ СН'!$G$9+СВЦЭМ!$D$10+'СЕТ СН'!$G$5-'СЕТ СН'!$G$17</f>
        <v>3652.1946516300004</v>
      </c>
      <c r="S50" s="36">
        <f>SUMIFS(СВЦЭМ!$C$39:$C$782,СВЦЭМ!$A$39:$A$782,$A50,СВЦЭМ!$B$39:$B$782,S$47)+'СЕТ СН'!$G$9+СВЦЭМ!$D$10+'СЕТ СН'!$G$5-'СЕТ СН'!$G$17</f>
        <v>3646.9585946800003</v>
      </c>
      <c r="T50" s="36">
        <f>SUMIFS(СВЦЭМ!$C$39:$C$782,СВЦЭМ!$A$39:$A$782,$A50,СВЦЭМ!$B$39:$B$782,T$47)+'СЕТ СН'!$G$9+СВЦЭМ!$D$10+'СЕТ СН'!$G$5-'СЕТ СН'!$G$17</f>
        <v>3606.0968750600005</v>
      </c>
      <c r="U50" s="36">
        <f>SUMIFS(СВЦЭМ!$C$39:$C$782,СВЦЭМ!$A$39:$A$782,$A50,СВЦЭМ!$B$39:$B$782,U$47)+'СЕТ СН'!$G$9+СВЦЭМ!$D$10+'СЕТ СН'!$G$5-'СЕТ СН'!$G$17</f>
        <v>3606.7602238700001</v>
      </c>
      <c r="V50" s="36">
        <f>SUMIFS(СВЦЭМ!$C$39:$C$782,СВЦЭМ!$A$39:$A$782,$A50,СВЦЭМ!$B$39:$B$782,V$47)+'СЕТ СН'!$G$9+СВЦЭМ!$D$10+'СЕТ СН'!$G$5-'СЕТ СН'!$G$17</f>
        <v>3604.5080181600001</v>
      </c>
      <c r="W50" s="36">
        <f>SUMIFS(СВЦЭМ!$C$39:$C$782,СВЦЭМ!$A$39:$A$782,$A50,СВЦЭМ!$B$39:$B$782,W$47)+'СЕТ СН'!$G$9+СВЦЭМ!$D$10+'СЕТ СН'!$G$5-'СЕТ СН'!$G$17</f>
        <v>3625.5414929600001</v>
      </c>
      <c r="X50" s="36">
        <f>SUMIFS(СВЦЭМ!$C$39:$C$782,СВЦЭМ!$A$39:$A$782,$A50,СВЦЭМ!$B$39:$B$782,X$47)+'СЕТ СН'!$G$9+СВЦЭМ!$D$10+'СЕТ СН'!$G$5-'СЕТ СН'!$G$17</f>
        <v>3660.7658582900003</v>
      </c>
      <c r="Y50" s="36">
        <f>SUMIFS(СВЦЭМ!$C$39:$C$782,СВЦЭМ!$A$39:$A$782,$A50,СВЦЭМ!$B$39:$B$782,Y$47)+'СЕТ СН'!$G$9+СВЦЭМ!$D$10+'СЕТ СН'!$G$5-'СЕТ СН'!$G$17</f>
        <v>3621.1700459000003</v>
      </c>
    </row>
    <row r="51" spans="1:25" ht="15.75" x14ac:dyDescent="0.2">
      <c r="A51" s="35">
        <f t="shared" si="1"/>
        <v>44504</v>
      </c>
      <c r="B51" s="36">
        <f>SUMIFS(СВЦЭМ!$C$39:$C$782,СВЦЭМ!$A$39:$A$782,$A51,СВЦЭМ!$B$39:$B$782,B$47)+'СЕТ СН'!$G$9+СВЦЭМ!$D$10+'СЕТ СН'!$G$5-'СЕТ СН'!$G$17</f>
        <v>3662.1368319700005</v>
      </c>
      <c r="C51" s="36">
        <f>SUMIFS(СВЦЭМ!$C$39:$C$782,СВЦЭМ!$A$39:$A$782,$A51,СВЦЭМ!$B$39:$B$782,C$47)+'СЕТ СН'!$G$9+СВЦЭМ!$D$10+'СЕТ СН'!$G$5-'СЕТ СН'!$G$17</f>
        <v>3668.6810854100004</v>
      </c>
      <c r="D51" s="36">
        <f>SUMIFS(СВЦЭМ!$C$39:$C$782,СВЦЭМ!$A$39:$A$782,$A51,СВЦЭМ!$B$39:$B$782,D$47)+'СЕТ СН'!$G$9+СВЦЭМ!$D$10+'СЕТ СН'!$G$5-'СЕТ СН'!$G$17</f>
        <v>3694.9972403500001</v>
      </c>
      <c r="E51" s="36">
        <f>SUMIFS(СВЦЭМ!$C$39:$C$782,СВЦЭМ!$A$39:$A$782,$A51,СВЦЭМ!$B$39:$B$782,E$47)+'СЕТ СН'!$G$9+СВЦЭМ!$D$10+'СЕТ СН'!$G$5-'СЕТ СН'!$G$17</f>
        <v>3700.9108743900001</v>
      </c>
      <c r="F51" s="36">
        <f>SUMIFS(СВЦЭМ!$C$39:$C$782,СВЦЭМ!$A$39:$A$782,$A51,СВЦЭМ!$B$39:$B$782,F$47)+'СЕТ СН'!$G$9+СВЦЭМ!$D$10+'СЕТ СН'!$G$5-'СЕТ СН'!$G$17</f>
        <v>3716.4917942000002</v>
      </c>
      <c r="G51" s="36">
        <f>SUMIFS(СВЦЭМ!$C$39:$C$782,СВЦЭМ!$A$39:$A$782,$A51,СВЦЭМ!$B$39:$B$782,G$47)+'СЕТ СН'!$G$9+СВЦЭМ!$D$10+'СЕТ СН'!$G$5-'СЕТ СН'!$G$17</f>
        <v>3713.3372807300002</v>
      </c>
      <c r="H51" s="36">
        <f>SUMIFS(СВЦЭМ!$C$39:$C$782,СВЦЭМ!$A$39:$A$782,$A51,СВЦЭМ!$B$39:$B$782,H$47)+'СЕТ СН'!$G$9+СВЦЭМ!$D$10+'СЕТ СН'!$G$5-'СЕТ СН'!$G$17</f>
        <v>3691.3324488100002</v>
      </c>
      <c r="I51" s="36">
        <f>SUMIFS(СВЦЭМ!$C$39:$C$782,СВЦЭМ!$A$39:$A$782,$A51,СВЦЭМ!$B$39:$B$782,I$47)+'СЕТ СН'!$G$9+СВЦЭМ!$D$10+'СЕТ СН'!$G$5-'СЕТ СН'!$G$17</f>
        <v>3673.9061427200004</v>
      </c>
      <c r="J51" s="36">
        <f>SUMIFS(СВЦЭМ!$C$39:$C$782,СВЦЭМ!$A$39:$A$782,$A51,СВЦЭМ!$B$39:$B$782,J$47)+'СЕТ СН'!$G$9+СВЦЭМ!$D$10+'СЕТ СН'!$G$5-'СЕТ СН'!$G$17</f>
        <v>3622.3037873200001</v>
      </c>
      <c r="K51" s="36">
        <f>SUMIFS(СВЦЭМ!$C$39:$C$782,СВЦЭМ!$A$39:$A$782,$A51,СВЦЭМ!$B$39:$B$782,K$47)+'СЕТ СН'!$G$9+СВЦЭМ!$D$10+'СЕТ СН'!$G$5-'СЕТ СН'!$G$17</f>
        <v>3589.3433640900003</v>
      </c>
      <c r="L51" s="36">
        <f>SUMIFS(СВЦЭМ!$C$39:$C$782,СВЦЭМ!$A$39:$A$782,$A51,СВЦЭМ!$B$39:$B$782,L$47)+'СЕТ СН'!$G$9+СВЦЭМ!$D$10+'СЕТ СН'!$G$5-'СЕТ СН'!$G$17</f>
        <v>3592.2032669300002</v>
      </c>
      <c r="M51" s="36">
        <f>SUMIFS(СВЦЭМ!$C$39:$C$782,СВЦЭМ!$A$39:$A$782,$A51,СВЦЭМ!$B$39:$B$782,M$47)+'СЕТ СН'!$G$9+СВЦЭМ!$D$10+'СЕТ СН'!$G$5-'СЕТ СН'!$G$17</f>
        <v>3610.6057205200004</v>
      </c>
      <c r="N51" s="36">
        <f>SUMIFS(СВЦЭМ!$C$39:$C$782,СВЦЭМ!$A$39:$A$782,$A51,СВЦЭМ!$B$39:$B$782,N$47)+'СЕТ СН'!$G$9+СВЦЭМ!$D$10+'СЕТ СН'!$G$5-'СЕТ СН'!$G$17</f>
        <v>3614.0039240200003</v>
      </c>
      <c r="O51" s="36">
        <f>SUMIFS(СВЦЭМ!$C$39:$C$782,СВЦЭМ!$A$39:$A$782,$A51,СВЦЭМ!$B$39:$B$782,O$47)+'СЕТ СН'!$G$9+СВЦЭМ!$D$10+'СЕТ СН'!$G$5-'СЕТ СН'!$G$17</f>
        <v>3630.8104032700003</v>
      </c>
      <c r="P51" s="36">
        <f>SUMIFS(СВЦЭМ!$C$39:$C$782,СВЦЭМ!$A$39:$A$782,$A51,СВЦЭМ!$B$39:$B$782,P$47)+'СЕТ СН'!$G$9+СВЦЭМ!$D$10+'СЕТ СН'!$G$5-'СЕТ СН'!$G$17</f>
        <v>3650.3024113500005</v>
      </c>
      <c r="Q51" s="36">
        <f>SUMIFS(СВЦЭМ!$C$39:$C$782,СВЦЭМ!$A$39:$A$782,$A51,СВЦЭМ!$B$39:$B$782,Q$47)+'СЕТ СН'!$G$9+СВЦЭМ!$D$10+'СЕТ СН'!$G$5-'СЕТ СН'!$G$17</f>
        <v>3656.1023709900001</v>
      </c>
      <c r="R51" s="36">
        <f>SUMIFS(СВЦЭМ!$C$39:$C$782,СВЦЭМ!$A$39:$A$782,$A51,СВЦЭМ!$B$39:$B$782,R$47)+'СЕТ СН'!$G$9+СВЦЭМ!$D$10+'СЕТ СН'!$G$5-'СЕТ СН'!$G$17</f>
        <v>3644.6929289700001</v>
      </c>
      <c r="S51" s="36">
        <f>SUMIFS(СВЦЭМ!$C$39:$C$782,СВЦЭМ!$A$39:$A$782,$A51,СВЦЭМ!$B$39:$B$782,S$47)+'СЕТ СН'!$G$9+СВЦЭМ!$D$10+'СЕТ СН'!$G$5-'СЕТ СН'!$G$17</f>
        <v>3622.07234642</v>
      </c>
      <c r="T51" s="36">
        <f>SUMIFS(СВЦЭМ!$C$39:$C$782,СВЦЭМ!$A$39:$A$782,$A51,СВЦЭМ!$B$39:$B$782,T$47)+'СЕТ СН'!$G$9+СВЦЭМ!$D$10+'СЕТ СН'!$G$5-'СЕТ СН'!$G$17</f>
        <v>3581.9494584500003</v>
      </c>
      <c r="U51" s="36">
        <f>SUMIFS(СВЦЭМ!$C$39:$C$782,СВЦЭМ!$A$39:$A$782,$A51,СВЦЭМ!$B$39:$B$782,U$47)+'СЕТ СН'!$G$9+СВЦЭМ!$D$10+'СЕТ СН'!$G$5-'СЕТ СН'!$G$17</f>
        <v>3569.2421949700001</v>
      </c>
      <c r="V51" s="36">
        <f>SUMIFS(СВЦЭМ!$C$39:$C$782,СВЦЭМ!$A$39:$A$782,$A51,СВЦЭМ!$B$39:$B$782,V$47)+'СЕТ СН'!$G$9+СВЦЭМ!$D$10+'СЕТ СН'!$G$5-'СЕТ СН'!$G$17</f>
        <v>3590.62532199</v>
      </c>
      <c r="W51" s="36">
        <f>SUMIFS(СВЦЭМ!$C$39:$C$782,СВЦЭМ!$A$39:$A$782,$A51,СВЦЭМ!$B$39:$B$782,W$47)+'СЕТ СН'!$G$9+СВЦЭМ!$D$10+'СЕТ СН'!$G$5-'СЕТ СН'!$G$17</f>
        <v>3606.1483597200004</v>
      </c>
      <c r="X51" s="36">
        <f>SUMIFS(СВЦЭМ!$C$39:$C$782,СВЦЭМ!$A$39:$A$782,$A51,СВЦЭМ!$B$39:$B$782,X$47)+'СЕТ СН'!$G$9+СВЦЭМ!$D$10+'СЕТ СН'!$G$5-'СЕТ СН'!$G$17</f>
        <v>3633.0944636000004</v>
      </c>
      <c r="Y51" s="36">
        <f>SUMIFS(СВЦЭМ!$C$39:$C$782,СВЦЭМ!$A$39:$A$782,$A51,СВЦЭМ!$B$39:$B$782,Y$47)+'СЕТ СН'!$G$9+СВЦЭМ!$D$10+'СЕТ СН'!$G$5-'СЕТ СН'!$G$17</f>
        <v>3666.7688554900001</v>
      </c>
    </row>
    <row r="52" spans="1:25" ht="15.75" x14ac:dyDescent="0.2">
      <c r="A52" s="35">
        <f t="shared" si="1"/>
        <v>44505</v>
      </c>
      <c r="B52" s="36">
        <f>SUMIFS(СВЦЭМ!$C$39:$C$782,СВЦЭМ!$A$39:$A$782,$A52,СВЦЭМ!$B$39:$B$782,B$47)+'СЕТ СН'!$G$9+СВЦЭМ!$D$10+'СЕТ СН'!$G$5-'СЕТ СН'!$G$17</f>
        <v>3683.5729844699999</v>
      </c>
      <c r="C52" s="36">
        <f>SUMIFS(СВЦЭМ!$C$39:$C$782,СВЦЭМ!$A$39:$A$782,$A52,СВЦЭМ!$B$39:$B$782,C$47)+'СЕТ СН'!$G$9+СВЦЭМ!$D$10+'СЕТ СН'!$G$5-'СЕТ СН'!$G$17</f>
        <v>3711.5490404800003</v>
      </c>
      <c r="D52" s="36">
        <f>SUMIFS(СВЦЭМ!$C$39:$C$782,СВЦЭМ!$A$39:$A$782,$A52,СВЦЭМ!$B$39:$B$782,D$47)+'СЕТ СН'!$G$9+СВЦЭМ!$D$10+'СЕТ СН'!$G$5-'СЕТ СН'!$G$17</f>
        <v>3693.6644850299999</v>
      </c>
      <c r="E52" s="36">
        <f>SUMIFS(СВЦЭМ!$C$39:$C$782,СВЦЭМ!$A$39:$A$782,$A52,СВЦЭМ!$B$39:$B$782,E$47)+'СЕТ СН'!$G$9+СВЦЭМ!$D$10+'СЕТ СН'!$G$5-'СЕТ СН'!$G$17</f>
        <v>3704.3235891200002</v>
      </c>
      <c r="F52" s="36">
        <f>SUMIFS(СВЦЭМ!$C$39:$C$782,СВЦЭМ!$A$39:$A$782,$A52,СВЦЭМ!$B$39:$B$782,F$47)+'СЕТ СН'!$G$9+СВЦЭМ!$D$10+'СЕТ СН'!$G$5-'СЕТ СН'!$G$17</f>
        <v>3699.0979636299999</v>
      </c>
      <c r="G52" s="36">
        <f>SUMIFS(СВЦЭМ!$C$39:$C$782,СВЦЭМ!$A$39:$A$782,$A52,СВЦЭМ!$B$39:$B$782,G$47)+'СЕТ СН'!$G$9+СВЦЭМ!$D$10+'СЕТ СН'!$G$5-'СЕТ СН'!$G$17</f>
        <v>3691.5212394999999</v>
      </c>
      <c r="H52" s="36">
        <f>SUMIFS(СВЦЭМ!$C$39:$C$782,СВЦЭМ!$A$39:$A$782,$A52,СВЦЭМ!$B$39:$B$782,H$47)+'СЕТ СН'!$G$9+СВЦЭМ!$D$10+'СЕТ СН'!$G$5-'СЕТ СН'!$G$17</f>
        <v>3675.12947592</v>
      </c>
      <c r="I52" s="36">
        <f>SUMIFS(СВЦЭМ!$C$39:$C$782,СВЦЭМ!$A$39:$A$782,$A52,СВЦЭМ!$B$39:$B$782,I$47)+'СЕТ СН'!$G$9+СВЦЭМ!$D$10+'СЕТ СН'!$G$5-'СЕТ СН'!$G$17</f>
        <v>3648.9334069100005</v>
      </c>
      <c r="J52" s="36">
        <f>SUMIFS(СВЦЭМ!$C$39:$C$782,СВЦЭМ!$A$39:$A$782,$A52,СВЦЭМ!$B$39:$B$782,J$47)+'СЕТ СН'!$G$9+СВЦЭМ!$D$10+'СЕТ СН'!$G$5-'СЕТ СН'!$G$17</f>
        <v>3616.88051258</v>
      </c>
      <c r="K52" s="36">
        <f>SUMIFS(СВЦЭМ!$C$39:$C$782,СВЦЭМ!$A$39:$A$782,$A52,СВЦЭМ!$B$39:$B$782,K$47)+'СЕТ СН'!$G$9+СВЦЭМ!$D$10+'СЕТ СН'!$G$5-'СЕТ СН'!$G$17</f>
        <v>3580.7446807300003</v>
      </c>
      <c r="L52" s="36">
        <f>SUMIFS(СВЦЭМ!$C$39:$C$782,СВЦЭМ!$A$39:$A$782,$A52,СВЦЭМ!$B$39:$B$782,L$47)+'СЕТ СН'!$G$9+СВЦЭМ!$D$10+'СЕТ СН'!$G$5-'СЕТ СН'!$G$17</f>
        <v>3576.1841160100003</v>
      </c>
      <c r="M52" s="36">
        <f>SUMIFS(СВЦЭМ!$C$39:$C$782,СВЦЭМ!$A$39:$A$782,$A52,СВЦЭМ!$B$39:$B$782,M$47)+'СЕТ СН'!$G$9+СВЦЭМ!$D$10+'СЕТ СН'!$G$5-'СЕТ СН'!$G$17</f>
        <v>3588.3509904600005</v>
      </c>
      <c r="N52" s="36">
        <f>SUMIFS(СВЦЭМ!$C$39:$C$782,СВЦЭМ!$A$39:$A$782,$A52,СВЦЭМ!$B$39:$B$782,N$47)+'СЕТ СН'!$G$9+СВЦЭМ!$D$10+'СЕТ СН'!$G$5-'СЕТ СН'!$G$17</f>
        <v>3609.25955006</v>
      </c>
      <c r="O52" s="36">
        <f>SUMIFS(СВЦЭМ!$C$39:$C$782,СВЦЭМ!$A$39:$A$782,$A52,СВЦЭМ!$B$39:$B$782,O$47)+'СЕТ СН'!$G$9+СВЦЭМ!$D$10+'СЕТ СН'!$G$5-'СЕТ СН'!$G$17</f>
        <v>3620.99131089</v>
      </c>
      <c r="P52" s="36">
        <f>SUMIFS(СВЦЭМ!$C$39:$C$782,СВЦЭМ!$A$39:$A$782,$A52,СВЦЭМ!$B$39:$B$782,P$47)+'СЕТ СН'!$G$9+СВЦЭМ!$D$10+'СЕТ СН'!$G$5-'СЕТ СН'!$G$17</f>
        <v>3631.7218888900002</v>
      </c>
      <c r="Q52" s="36">
        <f>SUMIFS(СВЦЭМ!$C$39:$C$782,СВЦЭМ!$A$39:$A$782,$A52,СВЦЭМ!$B$39:$B$782,Q$47)+'СЕТ СН'!$G$9+СВЦЭМ!$D$10+'СЕТ СН'!$G$5-'СЕТ СН'!$G$17</f>
        <v>3646.5049026400002</v>
      </c>
      <c r="R52" s="36">
        <f>SUMIFS(СВЦЭМ!$C$39:$C$782,СВЦЭМ!$A$39:$A$782,$A52,СВЦЭМ!$B$39:$B$782,R$47)+'СЕТ СН'!$G$9+СВЦЭМ!$D$10+'СЕТ СН'!$G$5-'СЕТ СН'!$G$17</f>
        <v>3640.8043450800005</v>
      </c>
      <c r="S52" s="36">
        <f>SUMIFS(СВЦЭМ!$C$39:$C$782,СВЦЭМ!$A$39:$A$782,$A52,СВЦЭМ!$B$39:$B$782,S$47)+'СЕТ СН'!$G$9+СВЦЭМ!$D$10+'СЕТ СН'!$G$5-'СЕТ СН'!$G$17</f>
        <v>3623.8536544500002</v>
      </c>
      <c r="T52" s="36">
        <f>SUMIFS(СВЦЭМ!$C$39:$C$782,СВЦЭМ!$A$39:$A$782,$A52,СВЦЭМ!$B$39:$B$782,T$47)+'СЕТ СН'!$G$9+СВЦЭМ!$D$10+'СЕТ СН'!$G$5-'СЕТ СН'!$G$17</f>
        <v>3572.6140301599999</v>
      </c>
      <c r="U52" s="36">
        <f>SUMIFS(СВЦЭМ!$C$39:$C$782,СВЦЭМ!$A$39:$A$782,$A52,СВЦЭМ!$B$39:$B$782,U$47)+'СЕТ СН'!$G$9+СВЦЭМ!$D$10+'СЕТ СН'!$G$5-'СЕТ СН'!$G$17</f>
        <v>3562.6965843200005</v>
      </c>
      <c r="V52" s="36">
        <f>SUMIFS(СВЦЭМ!$C$39:$C$782,СВЦЭМ!$A$39:$A$782,$A52,СВЦЭМ!$B$39:$B$782,V$47)+'СЕТ СН'!$G$9+СВЦЭМ!$D$10+'СЕТ СН'!$G$5-'СЕТ СН'!$G$17</f>
        <v>3573.2467212800002</v>
      </c>
      <c r="W52" s="36">
        <f>SUMIFS(СВЦЭМ!$C$39:$C$782,СВЦЭМ!$A$39:$A$782,$A52,СВЦЭМ!$B$39:$B$782,W$47)+'СЕТ СН'!$G$9+СВЦЭМ!$D$10+'СЕТ СН'!$G$5-'СЕТ СН'!$G$17</f>
        <v>3583.66280198</v>
      </c>
      <c r="X52" s="36">
        <f>SUMIFS(СВЦЭМ!$C$39:$C$782,СВЦЭМ!$A$39:$A$782,$A52,СВЦЭМ!$B$39:$B$782,X$47)+'СЕТ СН'!$G$9+СВЦЭМ!$D$10+'СЕТ СН'!$G$5-'СЕТ СН'!$G$17</f>
        <v>3627.1674594300002</v>
      </c>
      <c r="Y52" s="36">
        <f>SUMIFS(СВЦЭМ!$C$39:$C$782,СВЦЭМ!$A$39:$A$782,$A52,СВЦЭМ!$B$39:$B$782,Y$47)+'СЕТ СН'!$G$9+СВЦЭМ!$D$10+'СЕТ СН'!$G$5-'СЕТ СН'!$G$17</f>
        <v>3662.28682114</v>
      </c>
    </row>
    <row r="53" spans="1:25" ht="15.75" x14ac:dyDescent="0.2">
      <c r="A53" s="35">
        <f t="shared" si="1"/>
        <v>44506</v>
      </c>
      <c r="B53" s="36">
        <f>SUMIFS(СВЦЭМ!$C$39:$C$782,СВЦЭМ!$A$39:$A$782,$A53,СВЦЭМ!$B$39:$B$782,B$47)+'СЕТ СН'!$G$9+СВЦЭМ!$D$10+'СЕТ СН'!$G$5-'СЕТ СН'!$G$17</f>
        <v>3693.0806956400002</v>
      </c>
      <c r="C53" s="36">
        <f>SUMIFS(СВЦЭМ!$C$39:$C$782,СВЦЭМ!$A$39:$A$782,$A53,СВЦЭМ!$B$39:$B$782,C$47)+'СЕТ СН'!$G$9+СВЦЭМ!$D$10+'СЕТ СН'!$G$5-'СЕТ СН'!$G$17</f>
        <v>3714.7431520400005</v>
      </c>
      <c r="D53" s="36">
        <f>SUMIFS(СВЦЭМ!$C$39:$C$782,СВЦЭМ!$A$39:$A$782,$A53,СВЦЭМ!$B$39:$B$782,D$47)+'СЕТ СН'!$G$9+СВЦЭМ!$D$10+'СЕТ СН'!$G$5-'СЕТ СН'!$G$17</f>
        <v>3731.07335994</v>
      </c>
      <c r="E53" s="36">
        <f>SUMIFS(СВЦЭМ!$C$39:$C$782,СВЦЭМ!$A$39:$A$782,$A53,СВЦЭМ!$B$39:$B$782,E$47)+'СЕТ СН'!$G$9+СВЦЭМ!$D$10+'СЕТ СН'!$G$5-'СЕТ СН'!$G$17</f>
        <v>3742.0121434400003</v>
      </c>
      <c r="F53" s="36">
        <f>SUMIFS(СВЦЭМ!$C$39:$C$782,СВЦЭМ!$A$39:$A$782,$A53,СВЦЭМ!$B$39:$B$782,F$47)+'СЕТ СН'!$G$9+СВЦЭМ!$D$10+'СЕТ СН'!$G$5-'СЕТ СН'!$G$17</f>
        <v>3720.3498589199999</v>
      </c>
      <c r="G53" s="36">
        <f>SUMIFS(СВЦЭМ!$C$39:$C$782,СВЦЭМ!$A$39:$A$782,$A53,СВЦЭМ!$B$39:$B$782,G$47)+'СЕТ СН'!$G$9+СВЦЭМ!$D$10+'СЕТ СН'!$G$5-'СЕТ СН'!$G$17</f>
        <v>3711.3626812500002</v>
      </c>
      <c r="H53" s="36">
        <f>SUMIFS(СВЦЭМ!$C$39:$C$782,СВЦЭМ!$A$39:$A$782,$A53,СВЦЭМ!$B$39:$B$782,H$47)+'СЕТ СН'!$G$9+СВЦЭМ!$D$10+'СЕТ СН'!$G$5-'СЕТ СН'!$G$17</f>
        <v>3695.0034313300002</v>
      </c>
      <c r="I53" s="36">
        <f>SUMIFS(СВЦЭМ!$C$39:$C$782,СВЦЭМ!$A$39:$A$782,$A53,СВЦЭМ!$B$39:$B$782,I$47)+'СЕТ СН'!$G$9+СВЦЭМ!$D$10+'СЕТ СН'!$G$5-'СЕТ СН'!$G$17</f>
        <v>3682.1978006700001</v>
      </c>
      <c r="J53" s="36">
        <f>SUMIFS(СВЦЭМ!$C$39:$C$782,СВЦЭМ!$A$39:$A$782,$A53,СВЦЭМ!$B$39:$B$782,J$47)+'СЕТ СН'!$G$9+СВЦЭМ!$D$10+'СЕТ СН'!$G$5-'СЕТ СН'!$G$17</f>
        <v>3664.4346692600002</v>
      </c>
      <c r="K53" s="36">
        <f>SUMIFS(СВЦЭМ!$C$39:$C$782,СВЦЭМ!$A$39:$A$782,$A53,СВЦЭМ!$B$39:$B$782,K$47)+'СЕТ СН'!$G$9+СВЦЭМ!$D$10+'СЕТ СН'!$G$5-'СЕТ СН'!$G$17</f>
        <v>3625.0195293699999</v>
      </c>
      <c r="L53" s="36">
        <f>SUMIFS(СВЦЭМ!$C$39:$C$782,СВЦЭМ!$A$39:$A$782,$A53,СВЦЭМ!$B$39:$B$782,L$47)+'СЕТ СН'!$G$9+СВЦЭМ!$D$10+'СЕТ СН'!$G$5-'СЕТ СН'!$G$17</f>
        <v>3615.5200459100001</v>
      </c>
      <c r="M53" s="36">
        <f>SUMIFS(СВЦЭМ!$C$39:$C$782,СВЦЭМ!$A$39:$A$782,$A53,СВЦЭМ!$B$39:$B$782,M$47)+'СЕТ СН'!$G$9+СВЦЭМ!$D$10+'СЕТ СН'!$G$5-'СЕТ СН'!$G$17</f>
        <v>3623.1104829000001</v>
      </c>
      <c r="N53" s="36">
        <f>SUMIFS(СВЦЭМ!$C$39:$C$782,СВЦЭМ!$A$39:$A$782,$A53,СВЦЭМ!$B$39:$B$782,N$47)+'СЕТ СН'!$G$9+СВЦЭМ!$D$10+'СЕТ СН'!$G$5-'СЕТ СН'!$G$17</f>
        <v>3650.0626132100001</v>
      </c>
      <c r="O53" s="36">
        <f>SUMIFS(СВЦЭМ!$C$39:$C$782,СВЦЭМ!$A$39:$A$782,$A53,СВЦЭМ!$B$39:$B$782,O$47)+'СЕТ СН'!$G$9+СВЦЭМ!$D$10+'СЕТ СН'!$G$5-'СЕТ СН'!$G$17</f>
        <v>3656.7941751900003</v>
      </c>
      <c r="P53" s="36">
        <f>SUMIFS(СВЦЭМ!$C$39:$C$782,СВЦЭМ!$A$39:$A$782,$A53,СВЦЭМ!$B$39:$B$782,P$47)+'СЕТ СН'!$G$9+СВЦЭМ!$D$10+'СЕТ СН'!$G$5-'СЕТ СН'!$G$17</f>
        <v>3641.8051340600005</v>
      </c>
      <c r="Q53" s="36">
        <f>SUMIFS(СВЦЭМ!$C$39:$C$782,СВЦЭМ!$A$39:$A$782,$A53,СВЦЭМ!$B$39:$B$782,Q$47)+'СЕТ СН'!$G$9+СВЦЭМ!$D$10+'СЕТ СН'!$G$5-'СЕТ СН'!$G$17</f>
        <v>3651.0368945</v>
      </c>
      <c r="R53" s="36">
        <f>SUMIFS(СВЦЭМ!$C$39:$C$782,СВЦЭМ!$A$39:$A$782,$A53,СВЦЭМ!$B$39:$B$782,R$47)+'СЕТ СН'!$G$9+СВЦЭМ!$D$10+'СЕТ СН'!$G$5-'СЕТ СН'!$G$17</f>
        <v>3640.37703831</v>
      </c>
      <c r="S53" s="36">
        <f>SUMIFS(СВЦЭМ!$C$39:$C$782,СВЦЭМ!$A$39:$A$782,$A53,СВЦЭМ!$B$39:$B$782,S$47)+'СЕТ СН'!$G$9+СВЦЭМ!$D$10+'СЕТ СН'!$G$5-'СЕТ СН'!$G$17</f>
        <v>3619.36882745</v>
      </c>
      <c r="T53" s="36">
        <f>SUMIFS(СВЦЭМ!$C$39:$C$782,СВЦЭМ!$A$39:$A$782,$A53,СВЦЭМ!$B$39:$B$782,T$47)+'СЕТ СН'!$G$9+СВЦЭМ!$D$10+'СЕТ СН'!$G$5-'СЕТ СН'!$G$17</f>
        <v>3595.7901297100002</v>
      </c>
      <c r="U53" s="36">
        <f>SUMIFS(СВЦЭМ!$C$39:$C$782,СВЦЭМ!$A$39:$A$782,$A53,СВЦЭМ!$B$39:$B$782,U$47)+'СЕТ СН'!$G$9+СВЦЭМ!$D$10+'СЕТ СН'!$G$5-'СЕТ СН'!$G$17</f>
        <v>3572.9798910300001</v>
      </c>
      <c r="V53" s="36">
        <f>SUMIFS(СВЦЭМ!$C$39:$C$782,СВЦЭМ!$A$39:$A$782,$A53,СВЦЭМ!$B$39:$B$782,V$47)+'СЕТ СН'!$G$9+СВЦЭМ!$D$10+'СЕТ СН'!$G$5-'СЕТ СН'!$G$17</f>
        <v>3570.1761102</v>
      </c>
      <c r="W53" s="36">
        <f>SUMIFS(СВЦЭМ!$C$39:$C$782,СВЦЭМ!$A$39:$A$782,$A53,СВЦЭМ!$B$39:$B$782,W$47)+'СЕТ СН'!$G$9+СВЦЭМ!$D$10+'СЕТ СН'!$G$5-'СЕТ СН'!$G$17</f>
        <v>3589.0200615600002</v>
      </c>
      <c r="X53" s="36">
        <f>SUMIFS(СВЦЭМ!$C$39:$C$782,СВЦЭМ!$A$39:$A$782,$A53,СВЦЭМ!$B$39:$B$782,X$47)+'СЕТ СН'!$G$9+СВЦЭМ!$D$10+'СЕТ СН'!$G$5-'СЕТ СН'!$G$17</f>
        <v>3624.7335798800004</v>
      </c>
      <c r="Y53" s="36">
        <f>SUMIFS(СВЦЭМ!$C$39:$C$782,СВЦЭМ!$A$39:$A$782,$A53,СВЦЭМ!$B$39:$B$782,Y$47)+'СЕТ СН'!$G$9+СВЦЭМ!$D$10+'СЕТ СН'!$G$5-'СЕТ СН'!$G$17</f>
        <v>3652.3972939800001</v>
      </c>
    </row>
    <row r="54" spans="1:25" ht="15.75" x14ac:dyDescent="0.2">
      <c r="A54" s="35">
        <f t="shared" si="1"/>
        <v>44507</v>
      </c>
      <c r="B54" s="36">
        <f>SUMIFS(СВЦЭМ!$C$39:$C$782,СВЦЭМ!$A$39:$A$782,$A54,СВЦЭМ!$B$39:$B$782,B$47)+'СЕТ СН'!$G$9+СВЦЭМ!$D$10+'СЕТ СН'!$G$5-'СЕТ СН'!$G$17</f>
        <v>3679.5986904700003</v>
      </c>
      <c r="C54" s="36">
        <f>SUMIFS(СВЦЭМ!$C$39:$C$782,СВЦЭМ!$A$39:$A$782,$A54,СВЦЭМ!$B$39:$B$782,C$47)+'СЕТ СН'!$G$9+СВЦЭМ!$D$10+'СЕТ СН'!$G$5-'СЕТ СН'!$G$17</f>
        <v>3678.5999397300002</v>
      </c>
      <c r="D54" s="36">
        <f>SUMIFS(СВЦЭМ!$C$39:$C$782,СВЦЭМ!$A$39:$A$782,$A54,СВЦЭМ!$B$39:$B$782,D$47)+'СЕТ СН'!$G$9+СВЦЭМ!$D$10+'СЕТ СН'!$G$5-'СЕТ СН'!$G$17</f>
        <v>3572.8531331500003</v>
      </c>
      <c r="E54" s="36">
        <f>SUMIFS(СВЦЭМ!$C$39:$C$782,СВЦЭМ!$A$39:$A$782,$A54,СВЦЭМ!$B$39:$B$782,E$47)+'СЕТ СН'!$G$9+СВЦЭМ!$D$10+'СЕТ СН'!$G$5-'СЕТ СН'!$G$17</f>
        <v>3550.30880247</v>
      </c>
      <c r="F54" s="36">
        <f>SUMIFS(СВЦЭМ!$C$39:$C$782,СВЦЭМ!$A$39:$A$782,$A54,СВЦЭМ!$B$39:$B$782,F$47)+'СЕТ СН'!$G$9+СВЦЭМ!$D$10+'СЕТ СН'!$G$5-'СЕТ СН'!$G$17</f>
        <v>3543.5119845300005</v>
      </c>
      <c r="G54" s="36">
        <f>SUMIFS(СВЦЭМ!$C$39:$C$782,СВЦЭМ!$A$39:$A$782,$A54,СВЦЭМ!$B$39:$B$782,G$47)+'СЕТ СН'!$G$9+СВЦЭМ!$D$10+'СЕТ СН'!$G$5-'СЕТ СН'!$G$17</f>
        <v>3544.8097071100001</v>
      </c>
      <c r="H54" s="36">
        <f>SUMIFS(СВЦЭМ!$C$39:$C$782,СВЦЭМ!$A$39:$A$782,$A54,СВЦЭМ!$B$39:$B$782,H$47)+'СЕТ СН'!$G$9+СВЦЭМ!$D$10+'СЕТ СН'!$G$5-'СЕТ СН'!$G$17</f>
        <v>3615.2230845300001</v>
      </c>
      <c r="I54" s="36">
        <f>SUMIFS(СВЦЭМ!$C$39:$C$782,СВЦЭМ!$A$39:$A$782,$A54,СВЦЭМ!$B$39:$B$782,I$47)+'СЕТ СН'!$G$9+СВЦЭМ!$D$10+'СЕТ СН'!$G$5-'СЕТ СН'!$G$17</f>
        <v>3690.7358378400004</v>
      </c>
      <c r="J54" s="36">
        <f>SUMIFS(СВЦЭМ!$C$39:$C$782,СВЦЭМ!$A$39:$A$782,$A54,СВЦЭМ!$B$39:$B$782,J$47)+'СЕТ СН'!$G$9+СВЦЭМ!$D$10+'СЕТ СН'!$G$5-'СЕТ СН'!$G$17</f>
        <v>3689.6196014100001</v>
      </c>
      <c r="K54" s="36">
        <f>SUMIFS(СВЦЭМ!$C$39:$C$782,СВЦЭМ!$A$39:$A$782,$A54,СВЦЭМ!$B$39:$B$782,K$47)+'СЕТ СН'!$G$9+СВЦЭМ!$D$10+'СЕТ СН'!$G$5-'СЕТ СН'!$G$17</f>
        <v>3634.1624683400005</v>
      </c>
      <c r="L54" s="36">
        <f>SUMIFS(СВЦЭМ!$C$39:$C$782,СВЦЭМ!$A$39:$A$782,$A54,СВЦЭМ!$B$39:$B$782,L$47)+'СЕТ СН'!$G$9+СВЦЭМ!$D$10+'СЕТ СН'!$G$5-'СЕТ СН'!$G$17</f>
        <v>3631.6349296600001</v>
      </c>
      <c r="M54" s="36">
        <f>SUMIFS(СВЦЭМ!$C$39:$C$782,СВЦЭМ!$A$39:$A$782,$A54,СВЦЭМ!$B$39:$B$782,M$47)+'СЕТ СН'!$G$9+СВЦЭМ!$D$10+'СЕТ СН'!$G$5-'СЕТ СН'!$G$17</f>
        <v>3686.4622342600005</v>
      </c>
      <c r="N54" s="36">
        <f>SUMIFS(СВЦЭМ!$C$39:$C$782,СВЦЭМ!$A$39:$A$782,$A54,СВЦЭМ!$B$39:$B$782,N$47)+'СЕТ СН'!$G$9+СВЦЭМ!$D$10+'СЕТ СН'!$G$5-'СЕТ СН'!$G$17</f>
        <v>3705.68657558</v>
      </c>
      <c r="O54" s="36">
        <f>SUMIFS(СВЦЭМ!$C$39:$C$782,СВЦЭМ!$A$39:$A$782,$A54,СВЦЭМ!$B$39:$B$782,O$47)+'СЕТ СН'!$G$9+СВЦЭМ!$D$10+'СЕТ СН'!$G$5-'СЕТ СН'!$G$17</f>
        <v>3703.8451291900001</v>
      </c>
      <c r="P54" s="36">
        <f>SUMIFS(СВЦЭМ!$C$39:$C$782,СВЦЭМ!$A$39:$A$782,$A54,СВЦЭМ!$B$39:$B$782,P$47)+'СЕТ СН'!$G$9+СВЦЭМ!$D$10+'СЕТ СН'!$G$5-'СЕТ СН'!$G$17</f>
        <v>3698.0817007000005</v>
      </c>
      <c r="Q54" s="36">
        <f>SUMIFS(СВЦЭМ!$C$39:$C$782,СВЦЭМ!$A$39:$A$782,$A54,СВЦЭМ!$B$39:$B$782,Q$47)+'СЕТ СН'!$G$9+СВЦЭМ!$D$10+'СЕТ СН'!$G$5-'СЕТ СН'!$G$17</f>
        <v>3692.7131472700003</v>
      </c>
      <c r="R54" s="36">
        <f>SUMIFS(СВЦЭМ!$C$39:$C$782,СВЦЭМ!$A$39:$A$782,$A54,СВЦЭМ!$B$39:$B$782,R$47)+'СЕТ СН'!$G$9+СВЦЭМ!$D$10+'СЕТ СН'!$G$5-'СЕТ СН'!$G$17</f>
        <v>3697.4545297900004</v>
      </c>
      <c r="S54" s="36">
        <f>SUMIFS(СВЦЭМ!$C$39:$C$782,СВЦЭМ!$A$39:$A$782,$A54,СВЦЭМ!$B$39:$B$782,S$47)+'СЕТ СН'!$G$9+СВЦЭМ!$D$10+'СЕТ СН'!$G$5-'СЕТ СН'!$G$17</f>
        <v>3697.4523632300002</v>
      </c>
      <c r="T54" s="36">
        <f>SUMIFS(СВЦЭМ!$C$39:$C$782,СВЦЭМ!$A$39:$A$782,$A54,СВЦЭМ!$B$39:$B$782,T$47)+'СЕТ СН'!$G$9+СВЦЭМ!$D$10+'СЕТ СН'!$G$5-'СЕТ СН'!$G$17</f>
        <v>3651.8454950300002</v>
      </c>
      <c r="U54" s="36">
        <f>SUMIFS(СВЦЭМ!$C$39:$C$782,СВЦЭМ!$A$39:$A$782,$A54,СВЦЭМ!$B$39:$B$782,U$47)+'СЕТ СН'!$G$9+СВЦЭМ!$D$10+'СЕТ СН'!$G$5-'СЕТ СН'!$G$17</f>
        <v>3651.7876700900001</v>
      </c>
      <c r="V54" s="36">
        <f>SUMIFS(СВЦЭМ!$C$39:$C$782,СВЦЭМ!$A$39:$A$782,$A54,СВЦЭМ!$B$39:$B$782,V$47)+'СЕТ СН'!$G$9+СВЦЭМ!$D$10+'СЕТ СН'!$G$5-'СЕТ СН'!$G$17</f>
        <v>3638.4337258700002</v>
      </c>
      <c r="W54" s="36">
        <f>SUMIFS(СВЦЭМ!$C$39:$C$782,СВЦЭМ!$A$39:$A$782,$A54,СВЦЭМ!$B$39:$B$782,W$47)+'СЕТ СН'!$G$9+СВЦЭМ!$D$10+'СЕТ СН'!$G$5-'СЕТ СН'!$G$17</f>
        <v>3665.41867344</v>
      </c>
      <c r="X54" s="36">
        <f>SUMIFS(СВЦЭМ!$C$39:$C$782,СВЦЭМ!$A$39:$A$782,$A54,СВЦЭМ!$B$39:$B$782,X$47)+'СЕТ СН'!$G$9+СВЦЭМ!$D$10+'СЕТ СН'!$G$5-'СЕТ СН'!$G$17</f>
        <v>3685.66927519</v>
      </c>
      <c r="Y54" s="36">
        <f>SUMIFS(СВЦЭМ!$C$39:$C$782,СВЦЭМ!$A$39:$A$782,$A54,СВЦЭМ!$B$39:$B$782,Y$47)+'СЕТ СН'!$G$9+СВЦЭМ!$D$10+'СЕТ СН'!$G$5-'СЕТ СН'!$G$17</f>
        <v>3709.0544424</v>
      </c>
    </row>
    <row r="55" spans="1:25" ht="15.75" x14ac:dyDescent="0.2">
      <c r="A55" s="35">
        <f t="shared" si="1"/>
        <v>44508</v>
      </c>
      <c r="B55" s="36">
        <f>SUMIFS(СВЦЭМ!$C$39:$C$782,СВЦЭМ!$A$39:$A$782,$A55,СВЦЭМ!$B$39:$B$782,B$47)+'СЕТ СН'!$G$9+СВЦЭМ!$D$10+'СЕТ СН'!$G$5-'СЕТ СН'!$G$17</f>
        <v>3731.9298190700001</v>
      </c>
      <c r="C55" s="36">
        <f>SUMIFS(СВЦЭМ!$C$39:$C$782,СВЦЭМ!$A$39:$A$782,$A55,СВЦЭМ!$B$39:$B$782,C$47)+'СЕТ СН'!$G$9+СВЦЭМ!$D$10+'СЕТ СН'!$G$5-'СЕТ СН'!$G$17</f>
        <v>3754.1529668800003</v>
      </c>
      <c r="D55" s="36">
        <f>SUMIFS(СВЦЭМ!$C$39:$C$782,СВЦЭМ!$A$39:$A$782,$A55,СВЦЭМ!$B$39:$B$782,D$47)+'СЕТ СН'!$G$9+СВЦЭМ!$D$10+'СЕТ СН'!$G$5-'СЕТ СН'!$G$17</f>
        <v>3749.8266697899999</v>
      </c>
      <c r="E55" s="36">
        <f>SUMIFS(СВЦЭМ!$C$39:$C$782,СВЦЭМ!$A$39:$A$782,$A55,СВЦЭМ!$B$39:$B$782,E$47)+'СЕТ СН'!$G$9+СВЦЭМ!$D$10+'СЕТ СН'!$G$5-'СЕТ СН'!$G$17</f>
        <v>3735.8711669100003</v>
      </c>
      <c r="F55" s="36">
        <f>SUMIFS(СВЦЭМ!$C$39:$C$782,СВЦЭМ!$A$39:$A$782,$A55,СВЦЭМ!$B$39:$B$782,F$47)+'СЕТ СН'!$G$9+СВЦЭМ!$D$10+'СЕТ СН'!$G$5-'СЕТ СН'!$G$17</f>
        <v>3719.1705473100001</v>
      </c>
      <c r="G55" s="36">
        <f>SUMIFS(СВЦЭМ!$C$39:$C$782,СВЦЭМ!$A$39:$A$782,$A55,СВЦЭМ!$B$39:$B$782,G$47)+'СЕТ СН'!$G$9+СВЦЭМ!$D$10+'СЕТ СН'!$G$5-'СЕТ СН'!$G$17</f>
        <v>3712.7734244000003</v>
      </c>
      <c r="H55" s="36">
        <f>SUMIFS(СВЦЭМ!$C$39:$C$782,СВЦЭМ!$A$39:$A$782,$A55,СВЦЭМ!$B$39:$B$782,H$47)+'СЕТ СН'!$G$9+СВЦЭМ!$D$10+'СЕТ СН'!$G$5-'СЕТ СН'!$G$17</f>
        <v>3695.2776196600003</v>
      </c>
      <c r="I55" s="36">
        <f>SUMIFS(СВЦЭМ!$C$39:$C$782,СВЦЭМ!$A$39:$A$782,$A55,СВЦЭМ!$B$39:$B$782,I$47)+'СЕТ СН'!$G$9+СВЦЭМ!$D$10+'СЕТ СН'!$G$5-'СЕТ СН'!$G$17</f>
        <v>3670.2786265600002</v>
      </c>
      <c r="J55" s="36">
        <f>SUMIFS(СВЦЭМ!$C$39:$C$782,СВЦЭМ!$A$39:$A$782,$A55,СВЦЭМ!$B$39:$B$782,J$47)+'СЕТ СН'!$G$9+СВЦЭМ!$D$10+'СЕТ СН'!$G$5-'СЕТ СН'!$G$17</f>
        <v>3668.3733664000001</v>
      </c>
      <c r="K55" s="36">
        <f>SUMIFS(СВЦЭМ!$C$39:$C$782,СВЦЭМ!$A$39:$A$782,$A55,СВЦЭМ!$B$39:$B$782,K$47)+'СЕТ СН'!$G$9+СВЦЭМ!$D$10+'СЕТ СН'!$G$5-'СЕТ СН'!$G$17</f>
        <v>3631.7529331900005</v>
      </c>
      <c r="L55" s="36">
        <f>SUMIFS(СВЦЭМ!$C$39:$C$782,СВЦЭМ!$A$39:$A$782,$A55,СВЦЭМ!$B$39:$B$782,L$47)+'СЕТ СН'!$G$9+СВЦЭМ!$D$10+'СЕТ СН'!$G$5-'СЕТ СН'!$G$17</f>
        <v>3633.9728914300003</v>
      </c>
      <c r="M55" s="36">
        <f>SUMIFS(СВЦЭМ!$C$39:$C$782,СВЦЭМ!$A$39:$A$782,$A55,СВЦЭМ!$B$39:$B$782,M$47)+'СЕТ СН'!$G$9+СВЦЭМ!$D$10+'СЕТ СН'!$G$5-'СЕТ СН'!$G$17</f>
        <v>3633.8623870400002</v>
      </c>
      <c r="N55" s="36">
        <f>SUMIFS(СВЦЭМ!$C$39:$C$782,СВЦЭМ!$A$39:$A$782,$A55,СВЦЭМ!$B$39:$B$782,N$47)+'СЕТ СН'!$G$9+СВЦЭМ!$D$10+'СЕТ СН'!$G$5-'СЕТ СН'!$G$17</f>
        <v>3677.2763703000001</v>
      </c>
      <c r="O55" s="36">
        <f>SUMIFS(СВЦЭМ!$C$39:$C$782,СВЦЭМ!$A$39:$A$782,$A55,СВЦЭМ!$B$39:$B$782,O$47)+'СЕТ СН'!$G$9+СВЦЭМ!$D$10+'СЕТ СН'!$G$5-'СЕТ СН'!$G$17</f>
        <v>3672.6315410100001</v>
      </c>
      <c r="P55" s="36">
        <f>SUMIFS(СВЦЭМ!$C$39:$C$782,СВЦЭМ!$A$39:$A$782,$A55,СВЦЭМ!$B$39:$B$782,P$47)+'СЕТ СН'!$G$9+СВЦЭМ!$D$10+'СЕТ СН'!$G$5-'СЕТ СН'!$G$17</f>
        <v>3667.1264234600003</v>
      </c>
      <c r="Q55" s="36">
        <f>SUMIFS(СВЦЭМ!$C$39:$C$782,СВЦЭМ!$A$39:$A$782,$A55,СВЦЭМ!$B$39:$B$782,Q$47)+'СЕТ СН'!$G$9+СВЦЭМ!$D$10+'СЕТ СН'!$G$5-'СЕТ СН'!$G$17</f>
        <v>3671.5445953500002</v>
      </c>
      <c r="R55" s="36">
        <f>SUMIFS(СВЦЭМ!$C$39:$C$782,СВЦЭМ!$A$39:$A$782,$A55,СВЦЭМ!$B$39:$B$782,R$47)+'СЕТ СН'!$G$9+СВЦЭМ!$D$10+'СЕТ СН'!$G$5-'СЕТ СН'!$G$17</f>
        <v>3665.4632227299999</v>
      </c>
      <c r="S55" s="36">
        <f>SUMIFS(СВЦЭМ!$C$39:$C$782,СВЦЭМ!$A$39:$A$782,$A55,СВЦЭМ!$B$39:$B$782,S$47)+'СЕТ СН'!$G$9+СВЦЭМ!$D$10+'СЕТ СН'!$G$5-'СЕТ СН'!$G$17</f>
        <v>3662.41644834</v>
      </c>
      <c r="T55" s="36">
        <f>SUMIFS(СВЦЭМ!$C$39:$C$782,СВЦЭМ!$A$39:$A$782,$A55,СВЦЭМ!$B$39:$B$782,T$47)+'СЕТ СН'!$G$9+СВЦЭМ!$D$10+'СЕТ СН'!$G$5-'СЕТ СН'!$G$17</f>
        <v>4347.46212337</v>
      </c>
      <c r="U55" s="36">
        <f>SUMIFS(СВЦЭМ!$C$39:$C$782,СВЦЭМ!$A$39:$A$782,$A55,СВЦЭМ!$B$39:$B$782,U$47)+'СЕТ СН'!$G$9+СВЦЭМ!$D$10+'СЕТ СН'!$G$5-'СЕТ СН'!$G$17</f>
        <v>4315.2599120800005</v>
      </c>
      <c r="V55" s="36">
        <f>SUMIFS(СВЦЭМ!$C$39:$C$782,СВЦЭМ!$A$39:$A$782,$A55,СВЦЭМ!$B$39:$B$782,V$47)+'СЕТ СН'!$G$9+СВЦЭМ!$D$10+'СЕТ СН'!$G$5-'СЕТ СН'!$G$17</f>
        <v>3652.8867462500002</v>
      </c>
      <c r="W55" s="36">
        <f>SUMIFS(СВЦЭМ!$C$39:$C$782,СВЦЭМ!$A$39:$A$782,$A55,СВЦЭМ!$B$39:$B$782,W$47)+'СЕТ СН'!$G$9+СВЦЭМ!$D$10+'СЕТ СН'!$G$5-'СЕТ СН'!$G$17</f>
        <v>3657.1094781700003</v>
      </c>
      <c r="X55" s="36">
        <f>SUMIFS(СВЦЭМ!$C$39:$C$782,СВЦЭМ!$A$39:$A$782,$A55,СВЦЭМ!$B$39:$B$782,X$47)+'СЕТ СН'!$G$9+СВЦЭМ!$D$10+'СЕТ СН'!$G$5-'СЕТ СН'!$G$17</f>
        <v>3697.0074702000002</v>
      </c>
      <c r="Y55" s="36">
        <f>SUMIFS(СВЦЭМ!$C$39:$C$782,СВЦЭМ!$A$39:$A$782,$A55,СВЦЭМ!$B$39:$B$782,Y$47)+'СЕТ СН'!$G$9+СВЦЭМ!$D$10+'СЕТ СН'!$G$5-'СЕТ СН'!$G$17</f>
        <v>3732.8948974200002</v>
      </c>
    </row>
    <row r="56" spans="1:25" ht="15.75" x14ac:dyDescent="0.2">
      <c r="A56" s="35">
        <f t="shared" si="1"/>
        <v>44509</v>
      </c>
      <c r="B56" s="36">
        <f>SUMIFS(СВЦЭМ!$C$39:$C$782,СВЦЭМ!$A$39:$A$782,$A56,СВЦЭМ!$B$39:$B$782,B$47)+'СЕТ СН'!$G$9+СВЦЭМ!$D$10+'СЕТ СН'!$G$5-'СЕТ СН'!$G$17</f>
        <v>3730.4148445400001</v>
      </c>
      <c r="C56" s="36">
        <f>SUMIFS(СВЦЭМ!$C$39:$C$782,СВЦЭМ!$A$39:$A$782,$A56,СВЦЭМ!$B$39:$B$782,C$47)+'СЕТ СН'!$G$9+СВЦЭМ!$D$10+'СЕТ СН'!$G$5-'СЕТ СН'!$G$17</f>
        <v>3787.5521521500004</v>
      </c>
      <c r="D56" s="36">
        <f>SUMIFS(СВЦЭМ!$C$39:$C$782,СВЦЭМ!$A$39:$A$782,$A56,СВЦЭМ!$B$39:$B$782,D$47)+'СЕТ СН'!$G$9+СВЦЭМ!$D$10+'СЕТ СН'!$G$5-'СЕТ СН'!$G$17</f>
        <v>3821.5069009500003</v>
      </c>
      <c r="E56" s="36">
        <f>SUMIFS(СВЦЭМ!$C$39:$C$782,СВЦЭМ!$A$39:$A$782,$A56,СВЦЭМ!$B$39:$B$782,E$47)+'СЕТ СН'!$G$9+СВЦЭМ!$D$10+'СЕТ СН'!$G$5-'СЕТ СН'!$G$17</f>
        <v>3832.5249502100005</v>
      </c>
      <c r="F56" s="36">
        <f>SUMIFS(СВЦЭМ!$C$39:$C$782,СВЦЭМ!$A$39:$A$782,$A56,СВЦЭМ!$B$39:$B$782,F$47)+'СЕТ СН'!$G$9+СВЦЭМ!$D$10+'СЕТ СН'!$G$5-'СЕТ СН'!$G$17</f>
        <v>3816.8444094500001</v>
      </c>
      <c r="G56" s="36">
        <f>SUMIFS(СВЦЭМ!$C$39:$C$782,СВЦЭМ!$A$39:$A$782,$A56,СВЦЭМ!$B$39:$B$782,G$47)+'СЕТ СН'!$G$9+СВЦЭМ!$D$10+'СЕТ СН'!$G$5-'СЕТ СН'!$G$17</f>
        <v>3795.3886340400004</v>
      </c>
      <c r="H56" s="36">
        <f>SUMIFS(СВЦЭМ!$C$39:$C$782,СВЦЭМ!$A$39:$A$782,$A56,СВЦЭМ!$B$39:$B$782,H$47)+'СЕТ СН'!$G$9+СВЦЭМ!$D$10+'СЕТ СН'!$G$5-'СЕТ СН'!$G$17</f>
        <v>3753.6821908299999</v>
      </c>
      <c r="I56" s="36">
        <f>SUMIFS(СВЦЭМ!$C$39:$C$782,СВЦЭМ!$A$39:$A$782,$A56,СВЦЭМ!$B$39:$B$782,I$47)+'СЕТ СН'!$G$9+СВЦЭМ!$D$10+'СЕТ СН'!$G$5-'СЕТ СН'!$G$17</f>
        <v>3717.3733148500005</v>
      </c>
      <c r="J56" s="36">
        <f>SUMIFS(СВЦЭМ!$C$39:$C$782,СВЦЭМ!$A$39:$A$782,$A56,СВЦЭМ!$B$39:$B$782,J$47)+'СЕТ СН'!$G$9+СВЦЭМ!$D$10+'СЕТ СН'!$G$5-'СЕТ СН'!$G$17</f>
        <v>3710.6297204800003</v>
      </c>
      <c r="K56" s="36">
        <f>SUMIFS(СВЦЭМ!$C$39:$C$782,СВЦЭМ!$A$39:$A$782,$A56,СВЦЭМ!$B$39:$B$782,K$47)+'СЕТ СН'!$G$9+СВЦЭМ!$D$10+'СЕТ СН'!$G$5-'СЕТ СН'!$G$17</f>
        <v>3709.1446486000004</v>
      </c>
      <c r="L56" s="36">
        <f>SUMIFS(СВЦЭМ!$C$39:$C$782,СВЦЭМ!$A$39:$A$782,$A56,СВЦЭМ!$B$39:$B$782,L$47)+'СЕТ СН'!$G$9+СВЦЭМ!$D$10+'СЕТ СН'!$G$5-'СЕТ СН'!$G$17</f>
        <v>3708.2646945700003</v>
      </c>
      <c r="M56" s="36">
        <f>SUMIFS(СВЦЭМ!$C$39:$C$782,СВЦЭМ!$A$39:$A$782,$A56,СВЦЭМ!$B$39:$B$782,M$47)+'СЕТ СН'!$G$9+СВЦЭМ!$D$10+'СЕТ СН'!$G$5-'СЕТ СН'!$G$17</f>
        <v>3704.2557470199999</v>
      </c>
      <c r="N56" s="36">
        <f>SUMIFS(СВЦЭМ!$C$39:$C$782,СВЦЭМ!$A$39:$A$782,$A56,СВЦЭМ!$B$39:$B$782,N$47)+'СЕТ СН'!$G$9+СВЦЭМ!$D$10+'СЕТ СН'!$G$5-'СЕТ СН'!$G$17</f>
        <v>3743.3710783900001</v>
      </c>
      <c r="O56" s="36">
        <f>SUMIFS(СВЦЭМ!$C$39:$C$782,СВЦЭМ!$A$39:$A$782,$A56,СВЦЭМ!$B$39:$B$782,O$47)+'СЕТ СН'!$G$9+СВЦЭМ!$D$10+'СЕТ СН'!$G$5-'СЕТ СН'!$G$17</f>
        <v>3746.8436794899999</v>
      </c>
      <c r="P56" s="36">
        <f>SUMIFS(СВЦЭМ!$C$39:$C$782,СВЦЭМ!$A$39:$A$782,$A56,СВЦЭМ!$B$39:$B$782,P$47)+'СЕТ СН'!$G$9+СВЦЭМ!$D$10+'СЕТ СН'!$G$5-'СЕТ СН'!$G$17</f>
        <v>3751.9903876100002</v>
      </c>
      <c r="Q56" s="36">
        <f>SUMIFS(СВЦЭМ!$C$39:$C$782,СВЦЭМ!$A$39:$A$782,$A56,СВЦЭМ!$B$39:$B$782,Q$47)+'СЕТ СН'!$G$9+СВЦЭМ!$D$10+'СЕТ СН'!$G$5-'СЕТ СН'!$G$17</f>
        <v>3766.1435688600004</v>
      </c>
      <c r="R56" s="36">
        <f>SUMIFS(СВЦЭМ!$C$39:$C$782,СВЦЭМ!$A$39:$A$782,$A56,СВЦЭМ!$B$39:$B$782,R$47)+'СЕТ СН'!$G$9+СВЦЭМ!$D$10+'СЕТ СН'!$G$5-'СЕТ СН'!$G$17</f>
        <v>3779.3224097600005</v>
      </c>
      <c r="S56" s="36">
        <f>SUMIFS(СВЦЭМ!$C$39:$C$782,СВЦЭМ!$A$39:$A$782,$A56,СВЦЭМ!$B$39:$B$782,S$47)+'СЕТ СН'!$G$9+СВЦЭМ!$D$10+'СЕТ СН'!$G$5-'СЕТ СН'!$G$17</f>
        <v>3775.8420062600003</v>
      </c>
      <c r="T56" s="36">
        <f>SUMIFS(СВЦЭМ!$C$39:$C$782,СВЦЭМ!$A$39:$A$782,$A56,СВЦЭМ!$B$39:$B$782,T$47)+'СЕТ СН'!$G$9+СВЦЭМ!$D$10+'СЕТ СН'!$G$5-'СЕТ СН'!$G$17</f>
        <v>3742.2562486300003</v>
      </c>
      <c r="U56" s="36">
        <f>SUMIFS(СВЦЭМ!$C$39:$C$782,СВЦЭМ!$A$39:$A$782,$A56,СВЦЭМ!$B$39:$B$782,U$47)+'СЕТ СН'!$G$9+СВЦЭМ!$D$10+'СЕТ СН'!$G$5-'СЕТ СН'!$G$17</f>
        <v>3732.8238311000005</v>
      </c>
      <c r="V56" s="36">
        <f>SUMIFS(СВЦЭМ!$C$39:$C$782,СВЦЭМ!$A$39:$A$782,$A56,СВЦЭМ!$B$39:$B$782,V$47)+'СЕТ СН'!$G$9+СВЦЭМ!$D$10+'СЕТ СН'!$G$5-'СЕТ СН'!$G$17</f>
        <v>3728.6282130099999</v>
      </c>
      <c r="W56" s="36">
        <f>SUMIFS(СВЦЭМ!$C$39:$C$782,СВЦЭМ!$A$39:$A$782,$A56,СВЦЭМ!$B$39:$B$782,W$47)+'СЕТ СН'!$G$9+СВЦЭМ!$D$10+'СЕТ СН'!$G$5-'СЕТ СН'!$G$17</f>
        <v>3745.4221968700003</v>
      </c>
      <c r="X56" s="36">
        <f>SUMIFS(СВЦЭМ!$C$39:$C$782,СВЦЭМ!$A$39:$A$782,$A56,СВЦЭМ!$B$39:$B$782,X$47)+'СЕТ СН'!$G$9+СВЦЭМ!$D$10+'СЕТ СН'!$G$5-'СЕТ СН'!$G$17</f>
        <v>3771.1600714400001</v>
      </c>
      <c r="Y56" s="36">
        <f>SUMIFS(СВЦЭМ!$C$39:$C$782,СВЦЭМ!$A$39:$A$782,$A56,СВЦЭМ!$B$39:$B$782,Y$47)+'СЕТ СН'!$G$9+СВЦЭМ!$D$10+'СЕТ СН'!$G$5-'СЕТ СН'!$G$17</f>
        <v>3803.6907102100004</v>
      </c>
    </row>
    <row r="57" spans="1:25" ht="15.75" x14ac:dyDescent="0.2">
      <c r="A57" s="35">
        <f t="shared" si="1"/>
        <v>44510</v>
      </c>
      <c r="B57" s="36">
        <f>SUMIFS(СВЦЭМ!$C$39:$C$782,СВЦЭМ!$A$39:$A$782,$A57,СВЦЭМ!$B$39:$B$782,B$47)+'СЕТ СН'!$G$9+СВЦЭМ!$D$10+'СЕТ СН'!$G$5-'СЕТ СН'!$G$17</f>
        <v>3750.1880084000004</v>
      </c>
      <c r="C57" s="36">
        <f>SUMIFS(СВЦЭМ!$C$39:$C$782,СВЦЭМ!$A$39:$A$782,$A57,СВЦЭМ!$B$39:$B$782,C$47)+'СЕТ СН'!$G$9+СВЦЭМ!$D$10+'СЕТ СН'!$G$5-'СЕТ СН'!$G$17</f>
        <v>3760.0683865800002</v>
      </c>
      <c r="D57" s="36">
        <f>SUMIFS(СВЦЭМ!$C$39:$C$782,СВЦЭМ!$A$39:$A$782,$A57,СВЦЭМ!$B$39:$B$782,D$47)+'СЕТ СН'!$G$9+СВЦЭМ!$D$10+'СЕТ СН'!$G$5-'СЕТ СН'!$G$17</f>
        <v>3697.1526107</v>
      </c>
      <c r="E57" s="36">
        <f>SUMIFS(СВЦЭМ!$C$39:$C$782,СВЦЭМ!$A$39:$A$782,$A57,СВЦЭМ!$B$39:$B$782,E$47)+'СЕТ СН'!$G$9+СВЦЭМ!$D$10+'СЕТ СН'!$G$5-'СЕТ СН'!$G$17</f>
        <v>3657.9278787200001</v>
      </c>
      <c r="F57" s="36">
        <f>SUMIFS(СВЦЭМ!$C$39:$C$782,СВЦЭМ!$A$39:$A$782,$A57,СВЦЭМ!$B$39:$B$782,F$47)+'СЕТ СН'!$G$9+СВЦЭМ!$D$10+'СЕТ СН'!$G$5-'СЕТ СН'!$G$17</f>
        <v>3657.3953092800002</v>
      </c>
      <c r="G57" s="36">
        <f>SUMIFS(СВЦЭМ!$C$39:$C$782,СВЦЭМ!$A$39:$A$782,$A57,СВЦЭМ!$B$39:$B$782,G$47)+'СЕТ СН'!$G$9+СВЦЭМ!$D$10+'СЕТ СН'!$G$5-'СЕТ СН'!$G$17</f>
        <v>3673.1745937800001</v>
      </c>
      <c r="H57" s="36">
        <f>SUMIFS(СВЦЭМ!$C$39:$C$782,СВЦЭМ!$A$39:$A$782,$A57,СВЦЭМ!$B$39:$B$782,H$47)+'СЕТ СН'!$G$9+СВЦЭМ!$D$10+'СЕТ СН'!$G$5-'СЕТ СН'!$G$17</f>
        <v>3701.4974627500005</v>
      </c>
      <c r="I57" s="36">
        <f>SUMIFS(СВЦЭМ!$C$39:$C$782,СВЦЭМ!$A$39:$A$782,$A57,СВЦЭМ!$B$39:$B$782,I$47)+'СЕТ СН'!$G$9+СВЦЭМ!$D$10+'СЕТ СН'!$G$5-'СЕТ СН'!$G$17</f>
        <v>3702.9215268600001</v>
      </c>
      <c r="J57" s="36">
        <f>SUMIFS(СВЦЭМ!$C$39:$C$782,СВЦЭМ!$A$39:$A$782,$A57,СВЦЭМ!$B$39:$B$782,J$47)+'СЕТ СН'!$G$9+СВЦЭМ!$D$10+'СЕТ СН'!$G$5-'СЕТ СН'!$G$17</f>
        <v>3719.3287156100005</v>
      </c>
      <c r="K57" s="36">
        <f>SUMIFS(СВЦЭМ!$C$39:$C$782,СВЦЭМ!$A$39:$A$782,$A57,СВЦЭМ!$B$39:$B$782,K$47)+'СЕТ СН'!$G$9+СВЦЭМ!$D$10+'СЕТ СН'!$G$5-'СЕТ СН'!$G$17</f>
        <v>3734.0065822100005</v>
      </c>
      <c r="L57" s="36">
        <f>SUMIFS(СВЦЭМ!$C$39:$C$782,СВЦЭМ!$A$39:$A$782,$A57,СВЦЭМ!$B$39:$B$782,L$47)+'СЕТ СН'!$G$9+СВЦЭМ!$D$10+'СЕТ СН'!$G$5-'СЕТ СН'!$G$17</f>
        <v>3744.0915626900005</v>
      </c>
      <c r="M57" s="36">
        <f>SUMIFS(СВЦЭМ!$C$39:$C$782,СВЦЭМ!$A$39:$A$782,$A57,СВЦЭМ!$B$39:$B$782,M$47)+'СЕТ СН'!$G$9+СВЦЭМ!$D$10+'СЕТ СН'!$G$5-'СЕТ СН'!$G$17</f>
        <v>3742.9362854999999</v>
      </c>
      <c r="N57" s="36">
        <f>SUMIFS(СВЦЭМ!$C$39:$C$782,СВЦЭМ!$A$39:$A$782,$A57,СВЦЭМ!$B$39:$B$782,N$47)+'СЕТ СН'!$G$9+СВЦЭМ!$D$10+'СЕТ СН'!$G$5-'СЕТ СН'!$G$17</f>
        <v>3777.61485266</v>
      </c>
      <c r="O57" s="36">
        <f>SUMIFS(СВЦЭМ!$C$39:$C$782,СВЦЭМ!$A$39:$A$782,$A57,СВЦЭМ!$B$39:$B$782,O$47)+'СЕТ СН'!$G$9+СВЦЭМ!$D$10+'СЕТ СН'!$G$5-'СЕТ СН'!$G$17</f>
        <v>3782.9842738200005</v>
      </c>
      <c r="P57" s="36">
        <f>SUMIFS(СВЦЭМ!$C$39:$C$782,СВЦЭМ!$A$39:$A$782,$A57,СВЦЭМ!$B$39:$B$782,P$47)+'СЕТ СН'!$G$9+СВЦЭМ!$D$10+'СЕТ СН'!$G$5-'СЕТ СН'!$G$17</f>
        <v>3788.9439976100002</v>
      </c>
      <c r="Q57" s="36">
        <f>SUMIFS(СВЦЭМ!$C$39:$C$782,СВЦЭМ!$A$39:$A$782,$A57,СВЦЭМ!$B$39:$B$782,Q$47)+'СЕТ СН'!$G$9+СВЦЭМ!$D$10+'СЕТ СН'!$G$5-'СЕТ СН'!$G$17</f>
        <v>3782.4828995200005</v>
      </c>
      <c r="R57" s="36">
        <f>SUMIFS(СВЦЭМ!$C$39:$C$782,СВЦЭМ!$A$39:$A$782,$A57,СВЦЭМ!$B$39:$B$782,R$47)+'СЕТ СН'!$G$9+СВЦЭМ!$D$10+'СЕТ СН'!$G$5-'СЕТ СН'!$G$17</f>
        <v>3778.1507296899999</v>
      </c>
      <c r="S57" s="36">
        <f>SUMIFS(СВЦЭМ!$C$39:$C$782,СВЦЭМ!$A$39:$A$782,$A57,СВЦЭМ!$B$39:$B$782,S$47)+'СЕТ СН'!$G$9+СВЦЭМ!$D$10+'СЕТ СН'!$G$5-'СЕТ СН'!$G$17</f>
        <v>3776.7951301600001</v>
      </c>
      <c r="T57" s="36">
        <f>SUMIFS(СВЦЭМ!$C$39:$C$782,СВЦЭМ!$A$39:$A$782,$A57,СВЦЭМ!$B$39:$B$782,T$47)+'СЕТ СН'!$G$9+СВЦЭМ!$D$10+'СЕТ СН'!$G$5-'СЕТ СН'!$G$17</f>
        <v>3736.0239509500002</v>
      </c>
      <c r="U57" s="36">
        <f>SUMIFS(СВЦЭМ!$C$39:$C$782,СВЦЭМ!$A$39:$A$782,$A57,СВЦЭМ!$B$39:$B$782,U$47)+'СЕТ СН'!$G$9+СВЦЭМ!$D$10+'СЕТ СН'!$G$5-'СЕТ СН'!$G$17</f>
        <v>3728.6615196700004</v>
      </c>
      <c r="V57" s="36">
        <f>SUMIFS(СВЦЭМ!$C$39:$C$782,СВЦЭМ!$A$39:$A$782,$A57,СВЦЭМ!$B$39:$B$782,V$47)+'СЕТ СН'!$G$9+СВЦЭМ!$D$10+'СЕТ СН'!$G$5-'СЕТ СН'!$G$17</f>
        <v>3656.9592449199999</v>
      </c>
      <c r="W57" s="36">
        <f>SUMIFS(СВЦЭМ!$C$39:$C$782,СВЦЭМ!$A$39:$A$782,$A57,СВЦЭМ!$B$39:$B$782,W$47)+'СЕТ СН'!$G$9+СВЦЭМ!$D$10+'СЕТ СН'!$G$5-'СЕТ СН'!$G$17</f>
        <v>3687.1255460600005</v>
      </c>
      <c r="X57" s="36">
        <f>SUMIFS(СВЦЭМ!$C$39:$C$782,СВЦЭМ!$A$39:$A$782,$A57,СВЦЭМ!$B$39:$B$782,X$47)+'СЕТ СН'!$G$9+СВЦЭМ!$D$10+'СЕТ СН'!$G$5-'СЕТ СН'!$G$17</f>
        <v>3722.5149751700001</v>
      </c>
      <c r="Y57" s="36">
        <f>SUMIFS(СВЦЭМ!$C$39:$C$782,СВЦЭМ!$A$39:$A$782,$A57,СВЦЭМ!$B$39:$B$782,Y$47)+'СЕТ СН'!$G$9+СВЦЭМ!$D$10+'СЕТ СН'!$G$5-'СЕТ СН'!$G$17</f>
        <v>3751.1986361600002</v>
      </c>
    </row>
    <row r="58" spans="1:25" ht="15.75" x14ac:dyDescent="0.2">
      <c r="A58" s="35">
        <f t="shared" si="1"/>
        <v>44511</v>
      </c>
      <c r="B58" s="36">
        <f>SUMIFS(СВЦЭМ!$C$39:$C$782,СВЦЭМ!$A$39:$A$782,$A58,СВЦЭМ!$B$39:$B$782,B$47)+'СЕТ СН'!$G$9+СВЦЭМ!$D$10+'СЕТ СН'!$G$5-'СЕТ СН'!$G$17</f>
        <v>3745.6943661200003</v>
      </c>
      <c r="C58" s="36">
        <f>SUMIFS(СВЦЭМ!$C$39:$C$782,СВЦЭМ!$A$39:$A$782,$A58,СВЦЭМ!$B$39:$B$782,C$47)+'СЕТ СН'!$G$9+СВЦЭМ!$D$10+'СЕТ СН'!$G$5-'СЕТ СН'!$G$17</f>
        <v>3753.8798243600004</v>
      </c>
      <c r="D58" s="36">
        <f>SUMIFS(СВЦЭМ!$C$39:$C$782,СВЦЭМ!$A$39:$A$782,$A58,СВЦЭМ!$B$39:$B$782,D$47)+'СЕТ СН'!$G$9+СВЦЭМ!$D$10+'СЕТ СН'!$G$5-'СЕТ СН'!$G$17</f>
        <v>3665.2885569</v>
      </c>
      <c r="E58" s="36">
        <f>SUMIFS(СВЦЭМ!$C$39:$C$782,СВЦЭМ!$A$39:$A$782,$A58,СВЦЭМ!$B$39:$B$782,E$47)+'СЕТ СН'!$G$9+СВЦЭМ!$D$10+'СЕТ СН'!$G$5-'СЕТ СН'!$G$17</f>
        <v>3646.7805199499999</v>
      </c>
      <c r="F58" s="36">
        <f>SUMIFS(СВЦЭМ!$C$39:$C$782,СВЦЭМ!$A$39:$A$782,$A58,СВЦЭМ!$B$39:$B$782,F$47)+'СЕТ СН'!$G$9+СВЦЭМ!$D$10+'СЕТ СН'!$G$5-'СЕТ СН'!$G$17</f>
        <v>3647.3393830700002</v>
      </c>
      <c r="G58" s="36">
        <f>SUMIFS(СВЦЭМ!$C$39:$C$782,СВЦЭМ!$A$39:$A$782,$A58,СВЦЭМ!$B$39:$B$782,G$47)+'СЕТ СН'!$G$9+СВЦЭМ!$D$10+'СЕТ СН'!$G$5-'СЕТ СН'!$G$17</f>
        <v>3657.7509494300002</v>
      </c>
      <c r="H58" s="36">
        <f>SUMIFS(СВЦЭМ!$C$39:$C$782,СВЦЭМ!$A$39:$A$782,$A58,СВЦЭМ!$B$39:$B$782,H$47)+'СЕТ СН'!$G$9+СВЦЭМ!$D$10+'СЕТ СН'!$G$5-'СЕТ СН'!$G$17</f>
        <v>3724.7918269100001</v>
      </c>
      <c r="I58" s="36">
        <f>SUMIFS(СВЦЭМ!$C$39:$C$782,СВЦЭМ!$A$39:$A$782,$A58,СВЦЭМ!$B$39:$B$782,I$47)+'СЕТ СН'!$G$9+СВЦЭМ!$D$10+'СЕТ СН'!$G$5-'СЕТ СН'!$G$17</f>
        <v>3721.7663138300004</v>
      </c>
      <c r="J58" s="36">
        <f>SUMIFS(СВЦЭМ!$C$39:$C$782,СВЦЭМ!$A$39:$A$782,$A58,СВЦЭМ!$B$39:$B$782,J$47)+'СЕТ СН'!$G$9+СВЦЭМ!$D$10+'СЕТ СН'!$G$5-'СЕТ СН'!$G$17</f>
        <v>3718.2327430900004</v>
      </c>
      <c r="K58" s="36">
        <f>SUMIFS(СВЦЭМ!$C$39:$C$782,СВЦЭМ!$A$39:$A$782,$A58,СВЦЭМ!$B$39:$B$782,K$47)+'СЕТ СН'!$G$9+СВЦЭМ!$D$10+'СЕТ СН'!$G$5-'СЕТ СН'!$G$17</f>
        <v>3729.6039283200003</v>
      </c>
      <c r="L58" s="36">
        <f>SUMIFS(СВЦЭМ!$C$39:$C$782,СВЦЭМ!$A$39:$A$782,$A58,СВЦЭМ!$B$39:$B$782,L$47)+'СЕТ СН'!$G$9+СВЦЭМ!$D$10+'СЕТ СН'!$G$5-'СЕТ СН'!$G$17</f>
        <v>3745.5371515699999</v>
      </c>
      <c r="M58" s="36">
        <f>SUMIFS(СВЦЭМ!$C$39:$C$782,СВЦЭМ!$A$39:$A$782,$A58,СВЦЭМ!$B$39:$B$782,M$47)+'СЕТ СН'!$G$9+СВЦЭМ!$D$10+'СЕТ СН'!$G$5-'СЕТ СН'!$G$17</f>
        <v>3750.7429266400004</v>
      </c>
      <c r="N58" s="36">
        <f>SUMIFS(СВЦЭМ!$C$39:$C$782,СВЦЭМ!$A$39:$A$782,$A58,СВЦЭМ!$B$39:$B$782,N$47)+'СЕТ СН'!$G$9+СВЦЭМ!$D$10+'СЕТ СН'!$G$5-'СЕТ СН'!$G$17</f>
        <v>3771.74285366</v>
      </c>
      <c r="O58" s="36">
        <f>SUMIFS(СВЦЭМ!$C$39:$C$782,СВЦЭМ!$A$39:$A$782,$A58,СВЦЭМ!$B$39:$B$782,O$47)+'СЕТ СН'!$G$9+СВЦЭМ!$D$10+'СЕТ СН'!$G$5-'СЕТ СН'!$G$17</f>
        <v>3780.4205651100001</v>
      </c>
      <c r="P58" s="36">
        <f>SUMIFS(СВЦЭМ!$C$39:$C$782,СВЦЭМ!$A$39:$A$782,$A58,СВЦЭМ!$B$39:$B$782,P$47)+'СЕТ СН'!$G$9+СВЦЭМ!$D$10+'СЕТ СН'!$G$5-'СЕТ СН'!$G$17</f>
        <v>3791.49783708</v>
      </c>
      <c r="Q58" s="36">
        <f>SUMIFS(СВЦЭМ!$C$39:$C$782,СВЦЭМ!$A$39:$A$782,$A58,СВЦЭМ!$B$39:$B$782,Q$47)+'СЕТ СН'!$G$9+СВЦЭМ!$D$10+'СЕТ СН'!$G$5-'СЕТ СН'!$G$17</f>
        <v>3798.5458576500005</v>
      </c>
      <c r="R58" s="36">
        <f>SUMIFS(СВЦЭМ!$C$39:$C$782,СВЦЭМ!$A$39:$A$782,$A58,СВЦЭМ!$B$39:$B$782,R$47)+'СЕТ СН'!$G$9+СВЦЭМ!$D$10+'СЕТ СН'!$G$5-'СЕТ СН'!$G$17</f>
        <v>3794.1461718099999</v>
      </c>
      <c r="S58" s="36">
        <f>SUMIFS(СВЦЭМ!$C$39:$C$782,СВЦЭМ!$A$39:$A$782,$A58,СВЦЭМ!$B$39:$B$782,S$47)+'СЕТ СН'!$G$9+СВЦЭМ!$D$10+'СЕТ СН'!$G$5-'СЕТ СН'!$G$17</f>
        <v>3780.3802885000005</v>
      </c>
      <c r="T58" s="36">
        <f>SUMIFS(СВЦЭМ!$C$39:$C$782,СВЦЭМ!$A$39:$A$782,$A58,СВЦЭМ!$B$39:$B$782,T$47)+'СЕТ СН'!$G$9+СВЦЭМ!$D$10+'СЕТ СН'!$G$5-'СЕТ СН'!$G$17</f>
        <v>3746.6808200700002</v>
      </c>
      <c r="U58" s="36">
        <f>SUMIFS(СВЦЭМ!$C$39:$C$782,СВЦЭМ!$A$39:$A$782,$A58,СВЦЭМ!$B$39:$B$782,U$47)+'СЕТ СН'!$G$9+СВЦЭМ!$D$10+'СЕТ СН'!$G$5-'СЕТ СН'!$G$17</f>
        <v>3719.7610822699999</v>
      </c>
      <c r="V58" s="36">
        <f>SUMIFS(СВЦЭМ!$C$39:$C$782,СВЦЭМ!$A$39:$A$782,$A58,СВЦЭМ!$B$39:$B$782,V$47)+'СЕТ СН'!$G$9+СВЦЭМ!$D$10+'СЕТ СН'!$G$5-'СЕТ СН'!$G$17</f>
        <v>3631.9855293400001</v>
      </c>
      <c r="W58" s="36">
        <f>SUMIFS(СВЦЭМ!$C$39:$C$782,СВЦЭМ!$A$39:$A$782,$A58,СВЦЭМ!$B$39:$B$782,W$47)+'СЕТ СН'!$G$9+СВЦЭМ!$D$10+'СЕТ СН'!$G$5-'СЕТ СН'!$G$17</f>
        <v>3666.6937586200002</v>
      </c>
      <c r="X58" s="36">
        <f>SUMIFS(СВЦЭМ!$C$39:$C$782,СВЦЭМ!$A$39:$A$782,$A58,СВЦЭМ!$B$39:$B$782,X$47)+'СЕТ СН'!$G$9+СВЦЭМ!$D$10+'СЕТ СН'!$G$5-'СЕТ СН'!$G$17</f>
        <v>3723.1383241500002</v>
      </c>
      <c r="Y58" s="36">
        <f>SUMIFS(СВЦЭМ!$C$39:$C$782,СВЦЭМ!$A$39:$A$782,$A58,СВЦЭМ!$B$39:$B$782,Y$47)+'СЕТ СН'!$G$9+СВЦЭМ!$D$10+'СЕТ СН'!$G$5-'СЕТ СН'!$G$17</f>
        <v>3739.86140454</v>
      </c>
    </row>
    <row r="59" spans="1:25" ht="15.75" x14ac:dyDescent="0.2">
      <c r="A59" s="35">
        <f t="shared" si="1"/>
        <v>44512</v>
      </c>
      <c r="B59" s="36">
        <f>SUMIFS(СВЦЭМ!$C$39:$C$782,СВЦЭМ!$A$39:$A$782,$A59,СВЦЭМ!$B$39:$B$782,B$47)+'СЕТ СН'!$G$9+СВЦЭМ!$D$10+'СЕТ СН'!$G$5-'СЕТ СН'!$G$17</f>
        <v>3667.9568953600001</v>
      </c>
      <c r="C59" s="36">
        <f>SUMIFS(СВЦЭМ!$C$39:$C$782,СВЦЭМ!$A$39:$A$782,$A59,СВЦЭМ!$B$39:$B$782,C$47)+'СЕТ СН'!$G$9+СВЦЭМ!$D$10+'СЕТ СН'!$G$5-'СЕТ СН'!$G$17</f>
        <v>3699.3691479100003</v>
      </c>
      <c r="D59" s="36">
        <f>SUMIFS(СВЦЭМ!$C$39:$C$782,СВЦЭМ!$A$39:$A$782,$A59,СВЦЭМ!$B$39:$B$782,D$47)+'СЕТ СН'!$G$9+СВЦЭМ!$D$10+'СЕТ СН'!$G$5-'СЕТ СН'!$G$17</f>
        <v>3747.0019186700001</v>
      </c>
      <c r="E59" s="36">
        <f>SUMIFS(СВЦЭМ!$C$39:$C$782,СВЦЭМ!$A$39:$A$782,$A59,СВЦЭМ!$B$39:$B$782,E$47)+'СЕТ СН'!$G$9+СВЦЭМ!$D$10+'СЕТ СН'!$G$5-'СЕТ СН'!$G$17</f>
        <v>3768.0177074500002</v>
      </c>
      <c r="F59" s="36">
        <f>SUMIFS(СВЦЭМ!$C$39:$C$782,СВЦЭМ!$A$39:$A$782,$A59,СВЦЭМ!$B$39:$B$782,F$47)+'СЕТ СН'!$G$9+СВЦЭМ!$D$10+'СЕТ СН'!$G$5-'СЕТ СН'!$G$17</f>
        <v>3766.8704278900004</v>
      </c>
      <c r="G59" s="36">
        <f>SUMIFS(СВЦЭМ!$C$39:$C$782,СВЦЭМ!$A$39:$A$782,$A59,СВЦЭМ!$B$39:$B$782,G$47)+'СЕТ СН'!$G$9+СВЦЭМ!$D$10+'СЕТ СН'!$G$5-'СЕТ СН'!$G$17</f>
        <v>3702.7729297200003</v>
      </c>
      <c r="H59" s="36">
        <f>SUMIFS(СВЦЭМ!$C$39:$C$782,СВЦЭМ!$A$39:$A$782,$A59,СВЦЭМ!$B$39:$B$782,H$47)+'СЕТ СН'!$G$9+СВЦЭМ!$D$10+'СЕТ СН'!$G$5-'СЕТ СН'!$G$17</f>
        <v>3706.9712026200004</v>
      </c>
      <c r="I59" s="36">
        <f>SUMIFS(СВЦЭМ!$C$39:$C$782,СВЦЭМ!$A$39:$A$782,$A59,СВЦЭМ!$B$39:$B$782,I$47)+'СЕТ СН'!$G$9+СВЦЭМ!$D$10+'СЕТ СН'!$G$5-'СЕТ СН'!$G$17</f>
        <v>3674.07970277</v>
      </c>
      <c r="J59" s="36">
        <f>SUMIFS(СВЦЭМ!$C$39:$C$782,СВЦЭМ!$A$39:$A$782,$A59,СВЦЭМ!$B$39:$B$782,J$47)+'СЕТ СН'!$G$9+СВЦЭМ!$D$10+'СЕТ СН'!$G$5-'СЕТ СН'!$G$17</f>
        <v>3649.3781479700001</v>
      </c>
      <c r="K59" s="36">
        <f>SUMIFS(СВЦЭМ!$C$39:$C$782,СВЦЭМ!$A$39:$A$782,$A59,СВЦЭМ!$B$39:$B$782,K$47)+'СЕТ СН'!$G$9+СВЦЭМ!$D$10+'СЕТ СН'!$G$5-'СЕТ СН'!$G$17</f>
        <v>3619.4699614700003</v>
      </c>
      <c r="L59" s="36">
        <f>SUMIFS(СВЦЭМ!$C$39:$C$782,СВЦЭМ!$A$39:$A$782,$A59,СВЦЭМ!$B$39:$B$782,L$47)+'СЕТ СН'!$G$9+СВЦЭМ!$D$10+'СЕТ СН'!$G$5-'СЕТ СН'!$G$17</f>
        <v>3627.3283659400004</v>
      </c>
      <c r="M59" s="36">
        <f>SUMIFS(СВЦЭМ!$C$39:$C$782,СВЦЭМ!$A$39:$A$782,$A59,СВЦЭМ!$B$39:$B$782,M$47)+'СЕТ СН'!$G$9+СВЦЭМ!$D$10+'СЕТ СН'!$G$5-'СЕТ СН'!$G$17</f>
        <v>3620.7096797800004</v>
      </c>
      <c r="N59" s="36">
        <f>SUMIFS(СВЦЭМ!$C$39:$C$782,СВЦЭМ!$A$39:$A$782,$A59,СВЦЭМ!$B$39:$B$782,N$47)+'СЕТ СН'!$G$9+СВЦЭМ!$D$10+'СЕТ СН'!$G$5-'СЕТ СН'!$G$17</f>
        <v>3697.7689934</v>
      </c>
      <c r="O59" s="36">
        <f>SUMIFS(СВЦЭМ!$C$39:$C$782,СВЦЭМ!$A$39:$A$782,$A59,СВЦЭМ!$B$39:$B$782,O$47)+'СЕТ СН'!$G$9+СВЦЭМ!$D$10+'СЕТ СН'!$G$5-'СЕТ СН'!$G$17</f>
        <v>3654.7485017500003</v>
      </c>
      <c r="P59" s="36">
        <f>SUMIFS(СВЦЭМ!$C$39:$C$782,СВЦЭМ!$A$39:$A$782,$A59,СВЦЭМ!$B$39:$B$782,P$47)+'СЕТ СН'!$G$9+СВЦЭМ!$D$10+'СЕТ СН'!$G$5-'СЕТ СН'!$G$17</f>
        <v>3616.4056520700001</v>
      </c>
      <c r="Q59" s="36">
        <f>SUMIFS(СВЦЭМ!$C$39:$C$782,СВЦЭМ!$A$39:$A$782,$A59,СВЦЭМ!$B$39:$B$782,Q$47)+'СЕТ СН'!$G$9+СВЦЭМ!$D$10+'СЕТ СН'!$G$5-'СЕТ СН'!$G$17</f>
        <v>3700.3090350100001</v>
      </c>
      <c r="R59" s="36">
        <f>SUMIFS(СВЦЭМ!$C$39:$C$782,СВЦЭМ!$A$39:$A$782,$A59,СВЦЭМ!$B$39:$B$782,R$47)+'СЕТ СН'!$G$9+СВЦЭМ!$D$10+'СЕТ СН'!$G$5-'СЕТ СН'!$G$17</f>
        <v>3620.6337036300001</v>
      </c>
      <c r="S59" s="36">
        <f>SUMIFS(СВЦЭМ!$C$39:$C$782,СВЦЭМ!$A$39:$A$782,$A59,СВЦЭМ!$B$39:$B$782,S$47)+'СЕТ СН'!$G$9+СВЦЭМ!$D$10+'СЕТ СН'!$G$5-'СЕТ СН'!$G$17</f>
        <v>3618.4105562000004</v>
      </c>
      <c r="T59" s="36">
        <f>SUMIFS(СВЦЭМ!$C$39:$C$782,СВЦЭМ!$A$39:$A$782,$A59,СВЦЭМ!$B$39:$B$782,T$47)+'СЕТ СН'!$G$9+СВЦЭМ!$D$10+'СЕТ СН'!$G$5-'СЕТ СН'!$G$17</f>
        <v>3642.01732223</v>
      </c>
      <c r="U59" s="36">
        <f>SUMIFS(СВЦЭМ!$C$39:$C$782,СВЦЭМ!$A$39:$A$782,$A59,СВЦЭМ!$B$39:$B$782,U$47)+'СЕТ СН'!$G$9+СВЦЭМ!$D$10+'СЕТ СН'!$G$5-'СЕТ СН'!$G$17</f>
        <v>3641.3682419300003</v>
      </c>
      <c r="V59" s="36">
        <f>SUMIFS(СВЦЭМ!$C$39:$C$782,СВЦЭМ!$A$39:$A$782,$A59,СВЦЭМ!$B$39:$B$782,V$47)+'СЕТ СН'!$G$9+СВЦЭМ!$D$10+'СЕТ СН'!$G$5-'СЕТ СН'!$G$17</f>
        <v>3642.2694390900001</v>
      </c>
      <c r="W59" s="36">
        <f>SUMIFS(СВЦЭМ!$C$39:$C$782,СВЦЭМ!$A$39:$A$782,$A59,СВЦЭМ!$B$39:$B$782,W$47)+'СЕТ СН'!$G$9+СВЦЭМ!$D$10+'СЕТ СН'!$G$5-'СЕТ СН'!$G$17</f>
        <v>3637.2480201500002</v>
      </c>
      <c r="X59" s="36">
        <f>SUMIFS(СВЦЭМ!$C$39:$C$782,СВЦЭМ!$A$39:$A$782,$A59,СВЦЭМ!$B$39:$B$782,X$47)+'СЕТ СН'!$G$9+СВЦЭМ!$D$10+'СЕТ СН'!$G$5-'СЕТ СН'!$G$17</f>
        <v>3717.8021714500001</v>
      </c>
      <c r="Y59" s="36">
        <f>SUMIFS(СВЦЭМ!$C$39:$C$782,СВЦЭМ!$A$39:$A$782,$A59,СВЦЭМ!$B$39:$B$782,Y$47)+'СЕТ СН'!$G$9+СВЦЭМ!$D$10+'СЕТ СН'!$G$5-'СЕТ СН'!$G$17</f>
        <v>3713.9297167600002</v>
      </c>
    </row>
    <row r="60" spans="1:25" ht="15.75" x14ac:dyDescent="0.2">
      <c r="A60" s="35">
        <f t="shared" si="1"/>
        <v>44513</v>
      </c>
      <c r="B60" s="36">
        <f>SUMIFS(СВЦЭМ!$C$39:$C$782,СВЦЭМ!$A$39:$A$782,$A60,СВЦЭМ!$B$39:$B$782,B$47)+'СЕТ СН'!$G$9+СВЦЭМ!$D$10+'СЕТ СН'!$G$5-'СЕТ СН'!$G$17</f>
        <v>3671.5435858000001</v>
      </c>
      <c r="C60" s="36">
        <f>SUMIFS(СВЦЭМ!$C$39:$C$782,СВЦЭМ!$A$39:$A$782,$A60,СВЦЭМ!$B$39:$B$782,C$47)+'СЕТ СН'!$G$9+СВЦЭМ!$D$10+'СЕТ СН'!$G$5-'СЕТ СН'!$G$17</f>
        <v>3680.2944443700003</v>
      </c>
      <c r="D60" s="36">
        <f>SUMIFS(СВЦЭМ!$C$39:$C$782,СВЦЭМ!$A$39:$A$782,$A60,СВЦЭМ!$B$39:$B$782,D$47)+'СЕТ СН'!$G$9+СВЦЭМ!$D$10+'СЕТ СН'!$G$5-'СЕТ СН'!$G$17</f>
        <v>3698.6720868900002</v>
      </c>
      <c r="E60" s="36">
        <f>SUMIFS(СВЦЭМ!$C$39:$C$782,СВЦЭМ!$A$39:$A$782,$A60,СВЦЭМ!$B$39:$B$782,E$47)+'СЕТ СН'!$G$9+СВЦЭМ!$D$10+'СЕТ СН'!$G$5-'СЕТ СН'!$G$17</f>
        <v>3701.8701656500002</v>
      </c>
      <c r="F60" s="36">
        <f>SUMIFS(СВЦЭМ!$C$39:$C$782,СВЦЭМ!$A$39:$A$782,$A60,СВЦЭМ!$B$39:$B$782,F$47)+'СЕТ СН'!$G$9+СВЦЭМ!$D$10+'СЕТ СН'!$G$5-'СЕТ СН'!$G$17</f>
        <v>3696.3229846100003</v>
      </c>
      <c r="G60" s="36">
        <f>SUMIFS(СВЦЭМ!$C$39:$C$782,СВЦЭМ!$A$39:$A$782,$A60,СВЦЭМ!$B$39:$B$782,G$47)+'СЕТ СН'!$G$9+СВЦЭМ!$D$10+'СЕТ СН'!$G$5-'СЕТ СН'!$G$17</f>
        <v>3681.1292431800002</v>
      </c>
      <c r="H60" s="36">
        <f>SUMIFS(СВЦЭМ!$C$39:$C$782,СВЦЭМ!$A$39:$A$782,$A60,СВЦЭМ!$B$39:$B$782,H$47)+'СЕТ СН'!$G$9+СВЦЭМ!$D$10+'СЕТ СН'!$G$5-'СЕТ СН'!$G$17</f>
        <v>3628.6116950000005</v>
      </c>
      <c r="I60" s="36">
        <f>SUMIFS(СВЦЭМ!$C$39:$C$782,СВЦЭМ!$A$39:$A$782,$A60,СВЦЭМ!$B$39:$B$782,I$47)+'СЕТ СН'!$G$9+СВЦЭМ!$D$10+'СЕТ СН'!$G$5-'СЕТ СН'!$G$17</f>
        <v>3586.6706729100001</v>
      </c>
      <c r="J60" s="36">
        <f>SUMIFS(СВЦЭМ!$C$39:$C$782,СВЦЭМ!$A$39:$A$782,$A60,СВЦЭМ!$B$39:$B$782,J$47)+'СЕТ СН'!$G$9+СВЦЭМ!$D$10+'СЕТ СН'!$G$5-'СЕТ СН'!$G$17</f>
        <v>3605.7435731700002</v>
      </c>
      <c r="K60" s="36">
        <f>SUMIFS(СВЦЭМ!$C$39:$C$782,СВЦЭМ!$A$39:$A$782,$A60,СВЦЭМ!$B$39:$B$782,K$47)+'СЕТ СН'!$G$9+СВЦЭМ!$D$10+'СЕТ СН'!$G$5-'СЕТ СН'!$G$17</f>
        <v>3645.0546057400002</v>
      </c>
      <c r="L60" s="36">
        <f>SUMIFS(СВЦЭМ!$C$39:$C$782,СВЦЭМ!$A$39:$A$782,$A60,СВЦЭМ!$B$39:$B$782,L$47)+'СЕТ СН'!$G$9+СВЦЭМ!$D$10+'СЕТ СН'!$G$5-'СЕТ СН'!$G$17</f>
        <v>3657.4639347000002</v>
      </c>
      <c r="M60" s="36">
        <f>SUMIFS(СВЦЭМ!$C$39:$C$782,СВЦЭМ!$A$39:$A$782,$A60,СВЦЭМ!$B$39:$B$782,M$47)+'СЕТ СН'!$G$9+СВЦЭМ!$D$10+'СЕТ СН'!$G$5-'СЕТ СН'!$G$17</f>
        <v>3653.0449032100005</v>
      </c>
      <c r="N60" s="36">
        <f>SUMIFS(СВЦЭМ!$C$39:$C$782,СВЦЭМ!$A$39:$A$782,$A60,СВЦЭМ!$B$39:$B$782,N$47)+'СЕТ СН'!$G$9+СВЦЭМ!$D$10+'СЕТ СН'!$G$5-'СЕТ СН'!$G$17</f>
        <v>3650.4909481900004</v>
      </c>
      <c r="O60" s="36">
        <f>SUMIFS(СВЦЭМ!$C$39:$C$782,СВЦЭМ!$A$39:$A$782,$A60,СВЦЭМ!$B$39:$B$782,O$47)+'СЕТ СН'!$G$9+СВЦЭМ!$D$10+'СЕТ СН'!$G$5-'СЕТ СН'!$G$17</f>
        <v>3643.8114060100002</v>
      </c>
      <c r="P60" s="36">
        <f>SUMIFS(СВЦЭМ!$C$39:$C$782,СВЦЭМ!$A$39:$A$782,$A60,СВЦЭМ!$B$39:$B$782,P$47)+'СЕТ СН'!$G$9+СВЦЭМ!$D$10+'СЕТ СН'!$G$5-'СЕТ СН'!$G$17</f>
        <v>3636.40816808</v>
      </c>
      <c r="Q60" s="36">
        <f>SUMIFS(СВЦЭМ!$C$39:$C$782,СВЦЭМ!$A$39:$A$782,$A60,СВЦЭМ!$B$39:$B$782,Q$47)+'СЕТ СН'!$G$9+СВЦЭМ!$D$10+'СЕТ СН'!$G$5-'СЕТ СН'!$G$17</f>
        <v>3635.3433052200003</v>
      </c>
      <c r="R60" s="36">
        <f>SUMIFS(СВЦЭМ!$C$39:$C$782,СВЦЭМ!$A$39:$A$782,$A60,СВЦЭМ!$B$39:$B$782,R$47)+'СЕТ СН'!$G$9+СВЦЭМ!$D$10+'СЕТ СН'!$G$5-'СЕТ СН'!$G$17</f>
        <v>3627.9742316700003</v>
      </c>
      <c r="S60" s="36">
        <f>SUMIFS(СВЦЭМ!$C$39:$C$782,СВЦЭМ!$A$39:$A$782,$A60,СВЦЭМ!$B$39:$B$782,S$47)+'СЕТ СН'!$G$9+СВЦЭМ!$D$10+'СЕТ СН'!$G$5-'СЕТ СН'!$G$17</f>
        <v>3638.8704834600003</v>
      </c>
      <c r="T60" s="36">
        <f>SUMIFS(СВЦЭМ!$C$39:$C$782,СВЦЭМ!$A$39:$A$782,$A60,СВЦЭМ!$B$39:$B$782,T$47)+'СЕТ СН'!$G$9+СВЦЭМ!$D$10+'СЕТ СН'!$G$5-'СЕТ СН'!$G$17</f>
        <v>3584.1561886600002</v>
      </c>
      <c r="U60" s="36">
        <f>SUMIFS(СВЦЭМ!$C$39:$C$782,СВЦЭМ!$A$39:$A$782,$A60,СВЦЭМ!$B$39:$B$782,U$47)+'СЕТ СН'!$G$9+СВЦЭМ!$D$10+'СЕТ СН'!$G$5-'СЕТ СН'!$G$17</f>
        <v>3565.4595832000005</v>
      </c>
      <c r="V60" s="36">
        <f>SUMIFS(СВЦЭМ!$C$39:$C$782,СВЦЭМ!$A$39:$A$782,$A60,СВЦЭМ!$B$39:$B$782,V$47)+'СЕТ СН'!$G$9+СВЦЭМ!$D$10+'СЕТ СН'!$G$5-'СЕТ СН'!$G$17</f>
        <v>3573.2660058700003</v>
      </c>
      <c r="W60" s="36">
        <f>SUMIFS(СВЦЭМ!$C$39:$C$782,СВЦЭМ!$A$39:$A$782,$A60,СВЦЭМ!$B$39:$B$782,W$47)+'СЕТ СН'!$G$9+СВЦЭМ!$D$10+'СЕТ СН'!$G$5-'СЕТ СН'!$G$17</f>
        <v>3575.3599333500001</v>
      </c>
      <c r="X60" s="36">
        <f>SUMIFS(СВЦЭМ!$C$39:$C$782,СВЦЭМ!$A$39:$A$782,$A60,СВЦЭМ!$B$39:$B$782,X$47)+'СЕТ СН'!$G$9+СВЦЭМ!$D$10+'СЕТ СН'!$G$5-'СЕТ СН'!$G$17</f>
        <v>3596.5876627400003</v>
      </c>
      <c r="Y60" s="36">
        <f>SUMIFS(СВЦЭМ!$C$39:$C$782,СВЦЭМ!$A$39:$A$782,$A60,СВЦЭМ!$B$39:$B$782,Y$47)+'СЕТ СН'!$G$9+СВЦЭМ!$D$10+'СЕТ СН'!$G$5-'СЕТ СН'!$G$17</f>
        <v>3625.4156404599998</v>
      </c>
    </row>
    <row r="61" spans="1:25" ht="15.75" x14ac:dyDescent="0.2">
      <c r="A61" s="35">
        <f t="shared" si="1"/>
        <v>44514</v>
      </c>
      <c r="B61" s="36">
        <f>SUMIFS(СВЦЭМ!$C$39:$C$782,СВЦЭМ!$A$39:$A$782,$A61,СВЦЭМ!$B$39:$B$782,B$47)+'СЕТ СН'!$G$9+СВЦЭМ!$D$10+'СЕТ СН'!$G$5-'СЕТ СН'!$G$17</f>
        <v>3664.3109346400001</v>
      </c>
      <c r="C61" s="36">
        <f>SUMIFS(СВЦЭМ!$C$39:$C$782,СВЦЭМ!$A$39:$A$782,$A61,СВЦЭМ!$B$39:$B$782,C$47)+'СЕТ СН'!$G$9+СВЦЭМ!$D$10+'СЕТ СН'!$G$5-'СЕТ СН'!$G$17</f>
        <v>3674.0019352600002</v>
      </c>
      <c r="D61" s="36">
        <f>SUMIFS(СВЦЭМ!$C$39:$C$782,СВЦЭМ!$A$39:$A$782,$A61,СВЦЭМ!$B$39:$B$782,D$47)+'СЕТ СН'!$G$9+СВЦЭМ!$D$10+'СЕТ СН'!$G$5-'СЕТ СН'!$G$17</f>
        <v>3701.7598841300005</v>
      </c>
      <c r="E61" s="36">
        <f>SUMIFS(СВЦЭМ!$C$39:$C$782,СВЦЭМ!$A$39:$A$782,$A61,СВЦЭМ!$B$39:$B$782,E$47)+'СЕТ СН'!$G$9+СВЦЭМ!$D$10+'СЕТ СН'!$G$5-'СЕТ СН'!$G$17</f>
        <v>3713.8786145399999</v>
      </c>
      <c r="F61" s="36">
        <f>SUMIFS(СВЦЭМ!$C$39:$C$782,СВЦЭМ!$A$39:$A$782,$A61,СВЦЭМ!$B$39:$B$782,F$47)+'СЕТ СН'!$G$9+СВЦЭМ!$D$10+'СЕТ СН'!$G$5-'СЕТ СН'!$G$17</f>
        <v>3708.6957171500003</v>
      </c>
      <c r="G61" s="36">
        <f>SUMIFS(СВЦЭМ!$C$39:$C$782,СВЦЭМ!$A$39:$A$782,$A61,СВЦЭМ!$B$39:$B$782,G$47)+'СЕТ СН'!$G$9+СВЦЭМ!$D$10+'СЕТ СН'!$G$5-'СЕТ СН'!$G$17</f>
        <v>3713.7146649800002</v>
      </c>
      <c r="H61" s="36">
        <f>SUMIFS(СВЦЭМ!$C$39:$C$782,СВЦЭМ!$A$39:$A$782,$A61,СВЦЭМ!$B$39:$B$782,H$47)+'СЕТ СН'!$G$9+СВЦЭМ!$D$10+'СЕТ СН'!$G$5-'СЕТ СН'!$G$17</f>
        <v>3690.7181060100002</v>
      </c>
      <c r="I61" s="36">
        <f>SUMIFS(СВЦЭМ!$C$39:$C$782,СВЦЭМ!$A$39:$A$782,$A61,СВЦЭМ!$B$39:$B$782,I$47)+'СЕТ СН'!$G$9+СВЦЭМ!$D$10+'СЕТ СН'!$G$5-'СЕТ СН'!$G$17</f>
        <v>3657.1665156600002</v>
      </c>
      <c r="J61" s="36">
        <f>SUMIFS(СВЦЭМ!$C$39:$C$782,СВЦЭМ!$A$39:$A$782,$A61,СВЦЭМ!$B$39:$B$782,J$47)+'СЕТ СН'!$G$9+СВЦЭМ!$D$10+'СЕТ СН'!$G$5-'СЕТ СН'!$G$17</f>
        <v>3639.1180056600001</v>
      </c>
      <c r="K61" s="36">
        <f>SUMIFS(СВЦЭМ!$C$39:$C$782,СВЦЭМ!$A$39:$A$782,$A61,СВЦЭМ!$B$39:$B$782,K$47)+'СЕТ СН'!$G$9+СВЦЭМ!$D$10+'СЕТ СН'!$G$5-'СЕТ СН'!$G$17</f>
        <v>3623.5361832600001</v>
      </c>
      <c r="L61" s="36">
        <f>SUMIFS(СВЦЭМ!$C$39:$C$782,СВЦЭМ!$A$39:$A$782,$A61,СВЦЭМ!$B$39:$B$782,L$47)+'СЕТ СН'!$G$9+СВЦЭМ!$D$10+'СЕТ СН'!$G$5-'СЕТ СН'!$G$17</f>
        <v>3618.1271898800005</v>
      </c>
      <c r="M61" s="36">
        <f>SUMIFS(СВЦЭМ!$C$39:$C$782,СВЦЭМ!$A$39:$A$782,$A61,СВЦЭМ!$B$39:$B$782,M$47)+'СЕТ СН'!$G$9+СВЦЭМ!$D$10+'СЕТ СН'!$G$5-'СЕТ СН'!$G$17</f>
        <v>3606.2317037000003</v>
      </c>
      <c r="N61" s="36">
        <f>SUMIFS(СВЦЭМ!$C$39:$C$782,СВЦЭМ!$A$39:$A$782,$A61,СВЦЭМ!$B$39:$B$782,N$47)+'СЕТ СН'!$G$9+СВЦЭМ!$D$10+'СЕТ СН'!$G$5-'СЕТ СН'!$G$17</f>
        <v>3596.1635955400002</v>
      </c>
      <c r="O61" s="36">
        <f>SUMIFS(СВЦЭМ!$C$39:$C$782,СВЦЭМ!$A$39:$A$782,$A61,СВЦЭМ!$B$39:$B$782,O$47)+'СЕТ СН'!$G$9+СВЦЭМ!$D$10+'СЕТ СН'!$G$5-'СЕТ СН'!$G$17</f>
        <v>3605.1005139200001</v>
      </c>
      <c r="P61" s="36">
        <f>SUMIFS(СВЦЭМ!$C$39:$C$782,СВЦЭМ!$A$39:$A$782,$A61,СВЦЭМ!$B$39:$B$782,P$47)+'СЕТ СН'!$G$9+СВЦЭМ!$D$10+'СЕТ СН'!$G$5-'СЕТ СН'!$G$17</f>
        <v>3613.4064739200003</v>
      </c>
      <c r="Q61" s="36">
        <f>SUMIFS(СВЦЭМ!$C$39:$C$782,СВЦЭМ!$A$39:$A$782,$A61,СВЦЭМ!$B$39:$B$782,Q$47)+'СЕТ СН'!$G$9+СВЦЭМ!$D$10+'СЕТ СН'!$G$5-'СЕТ СН'!$G$17</f>
        <v>3623.2693021000005</v>
      </c>
      <c r="R61" s="36">
        <f>SUMIFS(СВЦЭМ!$C$39:$C$782,СВЦЭМ!$A$39:$A$782,$A61,СВЦЭМ!$B$39:$B$782,R$47)+'СЕТ СН'!$G$9+СВЦЭМ!$D$10+'СЕТ СН'!$G$5-'СЕТ СН'!$G$17</f>
        <v>3630.8056566800001</v>
      </c>
      <c r="S61" s="36">
        <f>SUMIFS(СВЦЭМ!$C$39:$C$782,СВЦЭМ!$A$39:$A$782,$A61,СВЦЭМ!$B$39:$B$782,S$47)+'СЕТ СН'!$G$9+СВЦЭМ!$D$10+'СЕТ СН'!$G$5-'СЕТ СН'!$G$17</f>
        <v>3576.3401755300001</v>
      </c>
      <c r="T61" s="36">
        <f>SUMIFS(СВЦЭМ!$C$39:$C$782,СВЦЭМ!$A$39:$A$782,$A61,СВЦЭМ!$B$39:$B$782,T$47)+'СЕТ СН'!$G$9+СВЦЭМ!$D$10+'СЕТ СН'!$G$5-'СЕТ СН'!$G$17</f>
        <v>3556.1080959700002</v>
      </c>
      <c r="U61" s="36">
        <f>SUMIFS(СВЦЭМ!$C$39:$C$782,СВЦЭМ!$A$39:$A$782,$A61,СВЦЭМ!$B$39:$B$782,U$47)+'СЕТ СН'!$G$9+СВЦЭМ!$D$10+'СЕТ СН'!$G$5-'СЕТ СН'!$G$17</f>
        <v>3557.0599900500001</v>
      </c>
      <c r="V61" s="36">
        <f>SUMIFS(СВЦЭМ!$C$39:$C$782,СВЦЭМ!$A$39:$A$782,$A61,СВЦЭМ!$B$39:$B$782,V$47)+'СЕТ СН'!$G$9+СВЦЭМ!$D$10+'СЕТ СН'!$G$5-'СЕТ СН'!$G$17</f>
        <v>3548.01034291</v>
      </c>
      <c r="W61" s="36">
        <f>SUMIFS(СВЦЭМ!$C$39:$C$782,СВЦЭМ!$A$39:$A$782,$A61,СВЦЭМ!$B$39:$B$782,W$47)+'СЕТ СН'!$G$9+СВЦЭМ!$D$10+'СЕТ СН'!$G$5-'СЕТ СН'!$G$17</f>
        <v>3571.3433848100003</v>
      </c>
      <c r="X61" s="36">
        <f>SUMIFS(СВЦЭМ!$C$39:$C$782,СВЦЭМ!$A$39:$A$782,$A61,СВЦЭМ!$B$39:$B$782,X$47)+'СЕТ СН'!$G$9+СВЦЭМ!$D$10+'СЕТ СН'!$G$5-'СЕТ СН'!$G$17</f>
        <v>3583.9543833100001</v>
      </c>
      <c r="Y61" s="36">
        <f>SUMIFS(СВЦЭМ!$C$39:$C$782,СВЦЭМ!$A$39:$A$782,$A61,СВЦЭМ!$B$39:$B$782,Y$47)+'СЕТ СН'!$G$9+СВЦЭМ!$D$10+'СЕТ СН'!$G$5-'СЕТ СН'!$G$17</f>
        <v>3617.0676780200001</v>
      </c>
    </row>
    <row r="62" spans="1:25" ht="15.75" x14ac:dyDescent="0.2">
      <c r="A62" s="35">
        <f t="shared" si="1"/>
        <v>44515</v>
      </c>
      <c r="B62" s="36">
        <f>SUMIFS(СВЦЭМ!$C$39:$C$782,СВЦЭМ!$A$39:$A$782,$A62,СВЦЭМ!$B$39:$B$782,B$47)+'СЕТ СН'!$G$9+СВЦЭМ!$D$10+'СЕТ СН'!$G$5-'СЕТ СН'!$G$17</f>
        <v>3598.8429022800001</v>
      </c>
      <c r="C62" s="36">
        <f>SUMIFS(СВЦЭМ!$C$39:$C$782,СВЦЭМ!$A$39:$A$782,$A62,СВЦЭМ!$B$39:$B$782,C$47)+'СЕТ СН'!$G$9+СВЦЭМ!$D$10+'СЕТ СН'!$G$5-'СЕТ СН'!$G$17</f>
        <v>3641.5746217800001</v>
      </c>
      <c r="D62" s="36">
        <f>SUMIFS(СВЦЭМ!$C$39:$C$782,СВЦЭМ!$A$39:$A$782,$A62,СВЦЭМ!$B$39:$B$782,D$47)+'СЕТ СН'!$G$9+СВЦЭМ!$D$10+'СЕТ СН'!$G$5-'СЕТ СН'!$G$17</f>
        <v>3660.1839080200002</v>
      </c>
      <c r="E62" s="36">
        <f>SUMIFS(СВЦЭМ!$C$39:$C$782,СВЦЭМ!$A$39:$A$782,$A62,СВЦЭМ!$B$39:$B$782,E$47)+'СЕТ СН'!$G$9+СВЦЭМ!$D$10+'СЕТ СН'!$G$5-'СЕТ СН'!$G$17</f>
        <v>3654.1162150999999</v>
      </c>
      <c r="F62" s="36">
        <f>SUMIFS(СВЦЭМ!$C$39:$C$782,СВЦЭМ!$A$39:$A$782,$A62,СВЦЭМ!$B$39:$B$782,F$47)+'СЕТ СН'!$G$9+СВЦЭМ!$D$10+'СЕТ СН'!$G$5-'СЕТ СН'!$G$17</f>
        <v>3646.11293922</v>
      </c>
      <c r="G62" s="36">
        <f>SUMIFS(СВЦЭМ!$C$39:$C$782,СВЦЭМ!$A$39:$A$782,$A62,СВЦЭМ!$B$39:$B$782,G$47)+'СЕТ СН'!$G$9+СВЦЭМ!$D$10+'СЕТ СН'!$G$5-'СЕТ СН'!$G$17</f>
        <v>3633.37732658</v>
      </c>
      <c r="H62" s="36">
        <f>SUMIFS(СВЦЭМ!$C$39:$C$782,СВЦЭМ!$A$39:$A$782,$A62,СВЦЭМ!$B$39:$B$782,H$47)+'СЕТ СН'!$G$9+СВЦЭМ!$D$10+'СЕТ СН'!$G$5-'СЕТ СН'!$G$17</f>
        <v>3715.6424514800001</v>
      </c>
      <c r="I62" s="36">
        <f>SUMIFS(СВЦЭМ!$C$39:$C$782,СВЦЭМ!$A$39:$A$782,$A62,СВЦЭМ!$B$39:$B$782,I$47)+'СЕТ СН'!$G$9+СВЦЭМ!$D$10+'СЕТ СН'!$G$5-'СЕТ СН'!$G$17</f>
        <v>3684.1460063900004</v>
      </c>
      <c r="J62" s="36">
        <f>SUMIFS(СВЦЭМ!$C$39:$C$782,СВЦЭМ!$A$39:$A$782,$A62,СВЦЭМ!$B$39:$B$782,J$47)+'СЕТ СН'!$G$9+СВЦЭМ!$D$10+'СЕТ СН'!$G$5-'СЕТ СН'!$G$17</f>
        <v>3628.8557116600005</v>
      </c>
      <c r="K62" s="36">
        <f>SUMIFS(СВЦЭМ!$C$39:$C$782,СВЦЭМ!$A$39:$A$782,$A62,СВЦЭМ!$B$39:$B$782,K$47)+'СЕТ СН'!$G$9+СВЦЭМ!$D$10+'СЕТ СН'!$G$5-'СЕТ СН'!$G$17</f>
        <v>3604.3187209400003</v>
      </c>
      <c r="L62" s="36">
        <f>SUMIFS(СВЦЭМ!$C$39:$C$782,СВЦЭМ!$A$39:$A$782,$A62,СВЦЭМ!$B$39:$B$782,L$47)+'СЕТ СН'!$G$9+СВЦЭМ!$D$10+'СЕТ СН'!$G$5-'СЕТ СН'!$G$17</f>
        <v>3600.1453066700001</v>
      </c>
      <c r="M62" s="36">
        <f>SUMIFS(СВЦЭМ!$C$39:$C$782,СВЦЭМ!$A$39:$A$782,$A62,СВЦЭМ!$B$39:$B$782,M$47)+'СЕТ СН'!$G$9+СВЦЭМ!$D$10+'СЕТ СН'!$G$5-'СЕТ СН'!$G$17</f>
        <v>3596.8160257200002</v>
      </c>
      <c r="N62" s="36">
        <f>SUMIFS(СВЦЭМ!$C$39:$C$782,СВЦЭМ!$A$39:$A$782,$A62,СВЦЭМ!$B$39:$B$782,N$47)+'СЕТ СН'!$G$9+СВЦЭМ!$D$10+'СЕТ СН'!$G$5-'СЕТ СН'!$G$17</f>
        <v>3580.1593960200003</v>
      </c>
      <c r="O62" s="36">
        <f>SUMIFS(СВЦЭМ!$C$39:$C$782,СВЦЭМ!$A$39:$A$782,$A62,СВЦЭМ!$B$39:$B$782,O$47)+'СЕТ СН'!$G$9+СВЦЭМ!$D$10+'СЕТ СН'!$G$5-'СЕТ СН'!$G$17</f>
        <v>3593.3299609400001</v>
      </c>
      <c r="P62" s="36">
        <f>SUMIFS(СВЦЭМ!$C$39:$C$782,СВЦЭМ!$A$39:$A$782,$A62,СВЦЭМ!$B$39:$B$782,P$47)+'СЕТ СН'!$G$9+СВЦЭМ!$D$10+'СЕТ СН'!$G$5-'СЕТ СН'!$G$17</f>
        <v>3578.7633805000005</v>
      </c>
      <c r="Q62" s="36">
        <f>SUMIFS(СВЦЭМ!$C$39:$C$782,СВЦЭМ!$A$39:$A$782,$A62,СВЦЭМ!$B$39:$B$782,Q$47)+'СЕТ СН'!$G$9+СВЦЭМ!$D$10+'СЕТ СН'!$G$5-'СЕТ СН'!$G$17</f>
        <v>3633.6628589400002</v>
      </c>
      <c r="R62" s="36">
        <f>SUMIFS(СВЦЭМ!$C$39:$C$782,СВЦЭМ!$A$39:$A$782,$A62,СВЦЭМ!$B$39:$B$782,R$47)+'СЕТ СН'!$G$9+СВЦЭМ!$D$10+'СЕТ СН'!$G$5-'СЕТ СН'!$G$17</f>
        <v>3653.6197051200002</v>
      </c>
      <c r="S62" s="36">
        <f>SUMIFS(СВЦЭМ!$C$39:$C$782,СВЦЭМ!$A$39:$A$782,$A62,СВЦЭМ!$B$39:$B$782,S$47)+'СЕТ СН'!$G$9+СВЦЭМ!$D$10+'СЕТ СН'!$G$5-'СЕТ СН'!$G$17</f>
        <v>3616.7374604000001</v>
      </c>
      <c r="T62" s="36">
        <f>SUMIFS(СВЦЭМ!$C$39:$C$782,СВЦЭМ!$A$39:$A$782,$A62,СВЦЭМ!$B$39:$B$782,T$47)+'СЕТ СН'!$G$9+СВЦЭМ!$D$10+'СЕТ СН'!$G$5-'СЕТ СН'!$G$17</f>
        <v>3588.4536845000002</v>
      </c>
      <c r="U62" s="36">
        <f>SUMIFS(СВЦЭМ!$C$39:$C$782,СВЦЭМ!$A$39:$A$782,$A62,СВЦЭМ!$B$39:$B$782,U$47)+'СЕТ СН'!$G$9+СВЦЭМ!$D$10+'СЕТ СН'!$G$5-'СЕТ СН'!$G$17</f>
        <v>3574.5406585300002</v>
      </c>
      <c r="V62" s="36">
        <f>SUMIFS(СВЦЭМ!$C$39:$C$782,СВЦЭМ!$A$39:$A$782,$A62,СВЦЭМ!$B$39:$B$782,V$47)+'СЕТ СН'!$G$9+СВЦЭМ!$D$10+'СЕТ СН'!$G$5-'СЕТ СН'!$G$17</f>
        <v>3576.4519927600004</v>
      </c>
      <c r="W62" s="36">
        <f>SUMIFS(СВЦЭМ!$C$39:$C$782,СВЦЭМ!$A$39:$A$782,$A62,СВЦЭМ!$B$39:$B$782,W$47)+'СЕТ СН'!$G$9+СВЦЭМ!$D$10+'СЕТ СН'!$G$5-'СЕТ СН'!$G$17</f>
        <v>3571.3107032300004</v>
      </c>
      <c r="X62" s="36">
        <f>SUMIFS(СВЦЭМ!$C$39:$C$782,СВЦЭМ!$A$39:$A$782,$A62,СВЦЭМ!$B$39:$B$782,X$47)+'СЕТ СН'!$G$9+СВЦЭМ!$D$10+'СЕТ СН'!$G$5-'СЕТ СН'!$G$17</f>
        <v>3565.3963742300002</v>
      </c>
      <c r="Y62" s="36">
        <f>SUMIFS(СВЦЭМ!$C$39:$C$782,СВЦЭМ!$A$39:$A$782,$A62,СВЦЭМ!$B$39:$B$782,Y$47)+'СЕТ СН'!$G$9+СВЦЭМ!$D$10+'СЕТ СН'!$G$5-'СЕТ СН'!$G$17</f>
        <v>3594.6384982899999</v>
      </c>
    </row>
    <row r="63" spans="1:25" ht="15.75" x14ac:dyDescent="0.2">
      <c r="A63" s="35">
        <f t="shared" si="1"/>
        <v>44516</v>
      </c>
      <c r="B63" s="36">
        <f>SUMIFS(СВЦЭМ!$C$39:$C$782,СВЦЭМ!$A$39:$A$782,$A63,СВЦЭМ!$B$39:$B$782,B$47)+'СЕТ СН'!$G$9+СВЦЭМ!$D$10+'СЕТ СН'!$G$5-'СЕТ СН'!$G$17</f>
        <v>3645.2725714400003</v>
      </c>
      <c r="C63" s="36">
        <f>SUMIFS(СВЦЭМ!$C$39:$C$782,СВЦЭМ!$A$39:$A$782,$A63,СВЦЭМ!$B$39:$B$782,C$47)+'СЕТ СН'!$G$9+СВЦЭМ!$D$10+'СЕТ СН'!$G$5-'СЕТ СН'!$G$17</f>
        <v>3713.40692786</v>
      </c>
      <c r="D63" s="36">
        <f>SUMIFS(СВЦЭМ!$C$39:$C$782,СВЦЭМ!$A$39:$A$782,$A63,СВЦЭМ!$B$39:$B$782,D$47)+'СЕТ СН'!$G$9+СВЦЭМ!$D$10+'СЕТ СН'!$G$5-'СЕТ СН'!$G$17</f>
        <v>3717.1722319500004</v>
      </c>
      <c r="E63" s="36">
        <f>SUMIFS(СВЦЭМ!$C$39:$C$782,СВЦЭМ!$A$39:$A$782,$A63,СВЦЭМ!$B$39:$B$782,E$47)+'СЕТ СН'!$G$9+СВЦЭМ!$D$10+'СЕТ СН'!$G$5-'СЕТ СН'!$G$17</f>
        <v>3729.3969264000002</v>
      </c>
      <c r="F63" s="36">
        <f>SUMIFS(СВЦЭМ!$C$39:$C$782,СВЦЭМ!$A$39:$A$782,$A63,СВЦЭМ!$B$39:$B$782,F$47)+'СЕТ СН'!$G$9+СВЦЭМ!$D$10+'СЕТ СН'!$G$5-'СЕТ СН'!$G$17</f>
        <v>3718.5612385499999</v>
      </c>
      <c r="G63" s="36">
        <f>SUMIFS(СВЦЭМ!$C$39:$C$782,СВЦЭМ!$A$39:$A$782,$A63,СВЦЭМ!$B$39:$B$782,G$47)+'СЕТ СН'!$G$9+СВЦЭМ!$D$10+'СЕТ СН'!$G$5-'СЕТ СН'!$G$17</f>
        <v>3701.0859658899999</v>
      </c>
      <c r="H63" s="36">
        <f>SUMIFS(СВЦЭМ!$C$39:$C$782,СВЦЭМ!$A$39:$A$782,$A63,СВЦЭМ!$B$39:$B$782,H$47)+'СЕТ СН'!$G$9+СВЦЭМ!$D$10+'СЕТ СН'!$G$5-'СЕТ СН'!$G$17</f>
        <v>3648.0202348100001</v>
      </c>
      <c r="I63" s="36">
        <f>SUMIFS(СВЦЭМ!$C$39:$C$782,СВЦЭМ!$A$39:$A$782,$A63,СВЦЭМ!$B$39:$B$782,I$47)+'СЕТ СН'!$G$9+СВЦЭМ!$D$10+'СЕТ СН'!$G$5-'СЕТ СН'!$G$17</f>
        <v>3616.04511181</v>
      </c>
      <c r="J63" s="36">
        <f>SUMIFS(СВЦЭМ!$C$39:$C$782,СВЦЭМ!$A$39:$A$782,$A63,СВЦЭМ!$B$39:$B$782,J$47)+'СЕТ СН'!$G$9+СВЦЭМ!$D$10+'СЕТ СН'!$G$5-'СЕТ СН'!$G$17</f>
        <v>3620.31165074</v>
      </c>
      <c r="K63" s="36">
        <f>SUMIFS(СВЦЭМ!$C$39:$C$782,СВЦЭМ!$A$39:$A$782,$A63,СВЦЭМ!$B$39:$B$782,K$47)+'СЕТ СН'!$G$9+СВЦЭМ!$D$10+'СЕТ СН'!$G$5-'СЕТ СН'!$G$17</f>
        <v>3629.9457698599999</v>
      </c>
      <c r="L63" s="36">
        <f>SUMIFS(СВЦЭМ!$C$39:$C$782,СВЦЭМ!$A$39:$A$782,$A63,СВЦЭМ!$B$39:$B$782,L$47)+'СЕТ СН'!$G$9+СВЦЭМ!$D$10+'СЕТ СН'!$G$5-'СЕТ СН'!$G$17</f>
        <v>3615.5277953700001</v>
      </c>
      <c r="M63" s="36">
        <f>SUMIFS(СВЦЭМ!$C$39:$C$782,СВЦЭМ!$A$39:$A$782,$A63,СВЦЭМ!$B$39:$B$782,M$47)+'СЕТ СН'!$G$9+СВЦЭМ!$D$10+'СЕТ СН'!$G$5-'СЕТ СН'!$G$17</f>
        <v>3637.5390616300001</v>
      </c>
      <c r="N63" s="36">
        <f>SUMIFS(СВЦЭМ!$C$39:$C$782,СВЦЭМ!$A$39:$A$782,$A63,СВЦЭМ!$B$39:$B$782,N$47)+'СЕТ СН'!$G$9+СВЦЭМ!$D$10+'СЕТ СН'!$G$5-'СЕТ СН'!$G$17</f>
        <v>3614.2705786500001</v>
      </c>
      <c r="O63" s="36">
        <f>SUMIFS(СВЦЭМ!$C$39:$C$782,СВЦЭМ!$A$39:$A$782,$A63,СВЦЭМ!$B$39:$B$782,O$47)+'СЕТ СН'!$G$9+СВЦЭМ!$D$10+'СЕТ СН'!$G$5-'СЕТ СН'!$G$17</f>
        <v>3647.2345718400002</v>
      </c>
      <c r="P63" s="36">
        <f>SUMIFS(СВЦЭМ!$C$39:$C$782,СВЦЭМ!$A$39:$A$782,$A63,СВЦЭМ!$B$39:$B$782,P$47)+'СЕТ СН'!$G$9+СВЦЭМ!$D$10+'СЕТ СН'!$G$5-'СЕТ СН'!$G$17</f>
        <v>3639.6606186700001</v>
      </c>
      <c r="Q63" s="36">
        <f>SUMIFS(СВЦЭМ!$C$39:$C$782,СВЦЭМ!$A$39:$A$782,$A63,СВЦЭМ!$B$39:$B$782,Q$47)+'СЕТ СН'!$G$9+СВЦЭМ!$D$10+'СЕТ СН'!$G$5-'СЕТ СН'!$G$17</f>
        <v>3661.4444473700005</v>
      </c>
      <c r="R63" s="36">
        <f>SUMIFS(СВЦЭМ!$C$39:$C$782,СВЦЭМ!$A$39:$A$782,$A63,СВЦЭМ!$B$39:$B$782,R$47)+'СЕТ СН'!$G$9+СВЦЭМ!$D$10+'СЕТ СН'!$G$5-'СЕТ СН'!$G$17</f>
        <v>3684.6834168000005</v>
      </c>
      <c r="S63" s="36">
        <f>SUMIFS(СВЦЭМ!$C$39:$C$782,СВЦЭМ!$A$39:$A$782,$A63,СВЦЭМ!$B$39:$B$782,S$47)+'СЕТ СН'!$G$9+СВЦЭМ!$D$10+'СЕТ СН'!$G$5-'СЕТ СН'!$G$17</f>
        <v>3636.6823263900005</v>
      </c>
      <c r="T63" s="36">
        <f>SUMIFS(СВЦЭМ!$C$39:$C$782,СВЦЭМ!$A$39:$A$782,$A63,СВЦЭМ!$B$39:$B$782,T$47)+'СЕТ СН'!$G$9+СВЦЭМ!$D$10+'СЕТ СН'!$G$5-'СЕТ СН'!$G$17</f>
        <v>3602.4231664400004</v>
      </c>
      <c r="U63" s="36">
        <f>SUMIFS(СВЦЭМ!$C$39:$C$782,СВЦЭМ!$A$39:$A$782,$A63,СВЦЭМ!$B$39:$B$782,U$47)+'СЕТ СН'!$G$9+СВЦЭМ!$D$10+'СЕТ СН'!$G$5-'СЕТ СН'!$G$17</f>
        <v>3588.7008127899999</v>
      </c>
      <c r="V63" s="36">
        <f>SUMIFS(СВЦЭМ!$C$39:$C$782,СВЦЭМ!$A$39:$A$782,$A63,СВЦЭМ!$B$39:$B$782,V$47)+'СЕТ СН'!$G$9+СВЦЭМ!$D$10+'СЕТ СН'!$G$5-'СЕТ СН'!$G$17</f>
        <v>3594.8099691000002</v>
      </c>
      <c r="W63" s="36">
        <f>SUMIFS(СВЦЭМ!$C$39:$C$782,СВЦЭМ!$A$39:$A$782,$A63,СВЦЭМ!$B$39:$B$782,W$47)+'СЕТ СН'!$G$9+СВЦЭМ!$D$10+'СЕТ СН'!$G$5-'СЕТ СН'!$G$17</f>
        <v>3577.42403896</v>
      </c>
      <c r="X63" s="36">
        <f>SUMIFS(СВЦЭМ!$C$39:$C$782,СВЦЭМ!$A$39:$A$782,$A63,СВЦЭМ!$B$39:$B$782,X$47)+'СЕТ СН'!$G$9+СВЦЭМ!$D$10+'СЕТ СН'!$G$5-'СЕТ СН'!$G$17</f>
        <v>3581.2894202900002</v>
      </c>
      <c r="Y63" s="36">
        <f>SUMIFS(СВЦЭМ!$C$39:$C$782,СВЦЭМ!$A$39:$A$782,$A63,СВЦЭМ!$B$39:$B$782,Y$47)+'СЕТ СН'!$G$9+СВЦЭМ!$D$10+'СЕТ СН'!$G$5-'СЕТ СН'!$G$17</f>
        <v>3615.7198632500003</v>
      </c>
    </row>
    <row r="64" spans="1:25" ht="15.75" x14ac:dyDescent="0.2">
      <c r="A64" s="35">
        <f t="shared" si="1"/>
        <v>44517</v>
      </c>
      <c r="B64" s="36">
        <f>SUMIFS(СВЦЭМ!$C$39:$C$782,СВЦЭМ!$A$39:$A$782,$A64,СВЦЭМ!$B$39:$B$782,B$47)+'СЕТ СН'!$G$9+СВЦЭМ!$D$10+'СЕТ СН'!$G$5-'СЕТ СН'!$G$17</f>
        <v>3749.6794858100002</v>
      </c>
      <c r="C64" s="36">
        <f>SUMIFS(СВЦЭМ!$C$39:$C$782,СВЦЭМ!$A$39:$A$782,$A64,СВЦЭМ!$B$39:$B$782,C$47)+'СЕТ СН'!$G$9+СВЦЭМ!$D$10+'СЕТ СН'!$G$5-'СЕТ СН'!$G$17</f>
        <v>3773.5349817300003</v>
      </c>
      <c r="D64" s="36">
        <f>SUMIFS(СВЦЭМ!$C$39:$C$782,СВЦЭМ!$A$39:$A$782,$A64,СВЦЭМ!$B$39:$B$782,D$47)+'СЕТ СН'!$G$9+СВЦЭМ!$D$10+'СЕТ СН'!$G$5-'СЕТ СН'!$G$17</f>
        <v>3730.09340324</v>
      </c>
      <c r="E64" s="36">
        <f>SUMIFS(СВЦЭМ!$C$39:$C$782,СВЦЭМ!$A$39:$A$782,$A64,СВЦЭМ!$B$39:$B$782,E$47)+'СЕТ СН'!$G$9+СВЦЭМ!$D$10+'СЕТ СН'!$G$5-'СЕТ СН'!$G$17</f>
        <v>3709.8870558200001</v>
      </c>
      <c r="F64" s="36">
        <f>SUMIFS(СВЦЭМ!$C$39:$C$782,СВЦЭМ!$A$39:$A$782,$A64,СВЦЭМ!$B$39:$B$782,F$47)+'СЕТ СН'!$G$9+СВЦЭМ!$D$10+'СЕТ СН'!$G$5-'СЕТ СН'!$G$17</f>
        <v>3713.82850659</v>
      </c>
      <c r="G64" s="36">
        <f>SUMIFS(СВЦЭМ!$C$39:$C$782,СВЦЭМ!$A$39:$A$782,$A64,СВЦЭМ!$B$39:$B$782,G$47)+'СЕТ СН'!$G$9+СВЦЭМ!$D$10+'СЕТ СН'!$G$5-'СЕТ СН'!$G$17</f>
        <v>3722.3382845800002</v>
      </c>
      <c r="H64" s="36">
        <f>SUMIFS(СВЦЭМ!$C$39:$C$782,СВЦЭМ!$A$39:$A$782,$A64,СВЦЭМ!$B$39:$B$782,H$47)+'СЕТ СН'!$G$9+СВЦЭМ!$D$10+'СЕТ СН'!$G$5-'СЕТ СН'!$G$17</f>
        <v>3677.8490869000002</v>
      </c>
      <c r="I64" s="36">
        <f>SUMIFS(СВЦЭМ!$C$39:$C$782,СВЦЭМ!$A$39:$A$782,$A64,СВЦЭМ!$B$39:$B$782,I$47)+'СЕТ СН'!$G$9+СВЦЭМ!$D$10+'СЕТ СН'!$G$5-'СЕТ СН'!$G$17</f>
        <v>3615.6803012400005</v>
      </c>
      <c r="J64" s="36">
        <f>SUMIFS(СВЦЭМ!$C$39:$C$782,СВЦЭМ!$A$39:$A$782,$A64,СВЦЭМ!$B$39:$B$782,J$47)+'СЕТ СН'!$G$9+СВЦЭМ!$D$10+'СЕТ СН'!$G$5-'СЕТ СН'!$G$17</f>
        <v>3618.9371716800001</v>
      </c>
      <c r="K64" s="36">
        <f>SUMIFS(СВЦЭМ!$C$39:$C$782,СВЦЭМ!$A$39:$A$782,$A64,СВЦЭМ!$B$39:$B$782,K$47)+'СЕТ СН'!$G$9+СВЦЭМ!$D$10+'СЕТ СН'!$G$5-'СЕТ СН'!$G$17</f>
        <v>3625.7929093900002</v>
      </c>
      <c r="L64" s="36">
        <f>SUMIFS(СВЦЭМ!$C$39:$C$782,СВЦЭМ!$A$39:$A$782,$A64,СВЦЭМ!$B$39:$B$782,L$47)+'СЕТ СН'!$G$9+СВЦЭМ!$D$10+'СЕТ СН'!$G$5-'СЕТ СН'!$G$17</f>
        <v>3640.56755118</v>
      </c>
      <c r="M64" s="36">
        <f>SUMIFS(СВЦЭМ!$C$39:$C$782,СВЦЭМ!$A$39:$A$782,$A64,СВЦЭМ!$B$39:$B$782,M$47)+'СЕТ СН'!$G$9+СВЦЭМ!$D$10+'СЕТ СН'!$G$5-'СЕТ СН'!$G$17</f>
        <v>3650.2189361000001</v>
      </c>
      <c r="N64" s="36">
        <f>SUMIFS(СВЦЭМ!$C$39:$C$782,СВЦЭМ!$A$39:$A$782,$A64,СВЦЭМ!$B$39:$B$782,N$47)+'СЕТ СН'!$G$9+СВЦЭМ!$D$10+'СЕТ СН'!$G$5-'СЕТ СН'!$G$17</f>
        <v>3713.4933791100002</v>
      </c>
      <c r="O64" s="36">
        <f>SUMIFS(СВЦЭМ!$C$39:$C$782,СВЦЭМ!$A$39:$A$782,$A64,СВЦЭМ!$B$39:$B$782,O$47)+'СЕТ СН'!$G$9+СВЦЭМ!$D$10+'СЕТ СН'!$G$5-'СЕТ СН'!$G$17</f>
        <v>3721.8992779200003</v>
      </c>
      <c r="P64" s="36">
        <f>SUMIFS(СВЦЭМ!$C$39:$C$782,СВЦЭМ!$A$39:$A$782,$A64,СВЦЭМ!$B$39:$B$782,P$47)+'СЕТ СН'!$G$9+СВЦЭМ!$D$10+'СЕТ СН'!$G$5-'СЕТ СН'!$G$17</f>
        <v>3725.0754007300002</v>
      </c>
      <c r="Q64" s="36">
        <f>SUMIFS(СВЦЭМ!$C$39:$C$782,СВЦЭМ!$A$39:$A$782,$A64,СВЦЭМ!$B$39:$B$782,Q$47)+'СЕТ СН'!$G$9+СВЦЭМ!$D$10+'СЕТ СН'!$G$5-'СЕТ СН'!$G$17</f>
        <v>3721.9279942900002</v>
      </c>
      <c r="R64" s="36">
        <f>SUMIFS(СВЦЭМ!$C$39:$C$782,СВЦЭМ!$A$39:$A$782,$A64,СВЦЭМ!$B$39:$B$782,R$47)+'СЕТ СН'!$G$9+СВЦЭМ!$D$10+'СЕТ СН'!$G$5-'СЕТ СН'!$G$17</f>
        <v>3714.0281647900001</v>
      </c>
      <c r="S64" s="36">
        <f>SUMIFS(СВЦЭМ!$C$39:$C$782,СВЦЭМ!$A$39:$A$782,$A64,СВЦЭМ!$B$39:$B$782,S$47)+'СЕТ СН'!$G$9+СВЦЭМ!$D$10+'СЕТ СН'!$G$5-'СЕТ СН'!$G$17</f>
        <v>3682.3192690900005</v>
      </c>
      <c r="T64" s="36">
        <f>SUMIFS(СВЦЭМ!$C$39:$C$782,СВЦЭМ!$A$39:$A$782,$A64,СВЦЭМ!$B$39:$B$782,T$47)+'СЕТ СН'!$G$9+СВЦЭМ!$D$10+'СЕТ СН'!$G$5-'СЕТ СН'!$G$17</f>
        <v>3628.3689365999999</v>
      </c>
      <c r="U64" s="36">
        <f>SUMIFS(СВЦЭМ!$C$39:$C$782,СВЦЭМ!$A$39:$A$782,$A64,СВЦЭМ!$B$39:$B$782,U$47)+'СЕТ СН'!$G$9+СВЦЭМ!$D$10+'СЕТ СН'!$G$5-'СЕТ СН'!$G$17</f>
        <v>3619.9729679800002</v>
      </c>
      <c r="V64" s="36">
        <f>SUMIFS(СВЦЭМ!$C$39:$C$782,СВЦЭМ!$A$39:$A$782,$A64,СВЦЭМ!$B$39:$B$782,V$47)+'СЕТ СН'!$G$9+СВЦЭМ!$D$10+'СЕТ СН'!$G$5-'СЕТ СН'!$G$17</f>
        <v>3684.0191098400001</v>
      </c>
      <c r="W64" s="36">
        <f>SUMIFS(СВЦЭМ!$C$39:$C$782,СВЦЭМ!$A$39:$A$782,$A64,СВЦЭМ!$B$39:$B$782,W$47)+'СЕТ СН'!$G$9+СВЦЭМ!$D$10+'СЕТ СН'!$G$5-'СЕТ СН'!$G$17</f>
        <v>3690.6971382500001</v>
      </c>
      <c r="X64" s="36">
        <f>SUMIFS(СВЦЭМ!$C$39:$C$782,СВЦЭМ!$A$39:$A$782,$A64,СВЦЭМ!$B$39:$B$782,X$47)+'СЕТ СН'!$G$9+СВЦЭМ!$D$10+'СЕТ СН'!$G$5-'СЕТ СН'!$G$17</f>
        <v>3683.8461814700004</v>
      </c>
      <c r="Y64" s="36">
        <f>SUMIFS(СВЦЭМ!$C$39:$C$782,СВЦЭМ!$A$39:$A$782,$A64,СВЦЭМ!$B$39:$B$782,Y$47)+'СЕТ СН'!$G$9+СВЦЭМ!$D$10+'СЕТ СН'!$G$5-'СЕТ СН'!$G$17</f>
        <v>3757.9707874700002</v>
      </c>
    </row>
    <row r="65" spans="1:27" ht="15.75" x14ac:dyDescent="0.2">
      <c r="A65" s="35">
        <f t="shared" si="1"/>
        <v>44518</v>
      </c>
      <c r="B65" s="36">
        <f>SUMIFS(СВЦЭМ!$C$39:$C$782,СВЦЭМ!$A$39:$A$782,$A65,СВЦЭМ!$B$39:$B$782,B$47)+'СЕТ СН'!$G$9+СВЦЭМ!$D$10+'СЕТ СН'!$G$5-'СЕТ СН'!$G$17</f>
        <v>3759.4805079600001</v>
      </c>
      <c r="C65" s="36">
        <f>SUMIFS(СВЦЭМ!$C$39:$C$782,СВЦЭМ!$A$39:$A$782,$A65,СВЦЭМ!$B$39:$B$782,C$47)+'СЕТ СН'!$G$9+СВЦЭМ!$D$10+'СЕТ СН'!$G$5-'СЕТ СН'!$G$17</f>
        <v>3743.5053092600001</v>
      </c>
      <c r="D65" s="36">
        <f>SUMIFS(СВЦЭМ!$C$39:$C$782,СВЦЭМ!$A$39:$A$782,$A65,СВЦЭМ!$B$39:$B$782,D$47)+'СЕТ СН'!$G$9+СВЦЭМ!$D$10+'СЕТ СН'!$G$5-'СЕТ СН'!$G$17</f>
        <v>3728.7785651300001</v>
      </c>
      <c r="E65" s="36">
        <f>SUMIFS(СВЦЭМ!$C$39:$C$782,СВЦЭМ!$A$39:$A$782,$A65,СВЦЭМ!$B$39:$B$782,E$47)+'СЕТ СН'!$G$9+СВЦЭМ!$D$10+'СЕТ СН'!$G$5-'СЕТ СН'!$G$17</f>
        <v>3731.7728704800002</v>
      </c>
      <c r="F65" s="36">
        <f>SUMIFS(СВЦЭМ!$C$39:$C$782,СВЦЭМ!$A$39:$A$782,$A65,СВЦЭМ!$B$39:$B$782,F$47)+'СЕТ СН'!$G$9+СВЦЭМ!$D$10+'СЕТ СН'!$G$5-'СЕТ СН'!$G$17</f>
        <v>3724.6386408600001</v>
      </c>
      <c r="G65" s="36">
        <f>SUMIFS(СВЦЭМ!$C$39:$C$782,СВЦЭМ!$A$39:$A$782,$A65,СВЦЭМ!$B$39:$B$782,G$47)+'СЕТ СН'!$G$9+СВЦЭМ!$D$10+'СЕТ СН'!$G$5-'СЕТ СН'!$G$17</f>
        <v>3703.0157799900003</v>
      </c>
      <c r="H65" s="36">
        <f>SUMIFS(СВЦЭМ!$C$39:$C$782,СВЦЭМ!$A$39:$A$782,$A65,СВЦЭМ!$B$39:$B$782,H$47)+'СЕТ СН'!$G$9+СВЦЭМ!$D$10+'СЕТ СН'!$G$5-'СЕТ СН'!$G$17</f>
        <v>3645.4423577400003</v>
      </c>
      <c r="I65" s="36">
        <f>SUMIFS(СВЦЭМ!$C$39:$C$782,СВЦЭМ!$A$39:$A$782,$A65,СВЦЭМ!$B$39:$B$782,I$47)+'СЕТ СН'!$G$9+СВЦЭМ!$D$10+'СЕТ СН'!$G$5-'СЕТ СН'!$G$17</f>
        <v>3611.5715032500002</v>
      </c>
      <c r="J65" s="36">
        <f>SUMIFS(СВЦЭМ!$C$39:$C$782,СВЦЭМ!$A$39:$A$782,$A65,СВЦЭМ!$B$39:$B$782,J$47)+'СЕТ СН'!$G$9+СВЦЭМ!$D$10+'СЕТ СН'!$G$5-'СЕТ СН'!$G$17</f>
        <v>3629.5767435300004</v>
      </c>
      <c r="K65" s="36">
        <f>SUMIFS(СВЦЭМ!$C$39:$C$782,СВЦЭМ!$A$39:$A$782,$A65,СВЦЭМ!$B$39:$B$782,K$47)+'СЕТ СН'!$G$9+СВЦЭМ!$D$10+'СЕТ СН'!$G$5-'СЕТ СН'!$G$17</f>
        <v>3636.9069064600003</v>
      </c>
      <c r="L65" s="36">
        <f>SUMIFS(СВЦЭМ!$C$39:$C$782,СВЦЭМ!$A$39:$A$782,$A65,СВЦЭМ!$B$39:$B$782,L$47)+'СЕТ СН'!$G$9+СВЦЭМ!$D$10+'СЕТ СН'!$G$5-'СЕТ СН'!$G$17</f>
        <v>3743.4286420900003</v>
      </c>
      <c r="M65" s="36">
        <f>SUMIFS(СВЦЭМ!$C$39:$C$782,СВЦЭМ!$A$39:$A$782,$A65,СВЦЭМ!$B$39:$B$782,M$47)+'СЕТ СН'!$G$9+СВЦЭМ!$D$10+'СЕТ СН'!$G$5-'СЕТ СН'!$G$17</f>
        <v>3793.1611278500004</v>
      </c>
      <c r="N65" s="36">
        <f>SUMIFS(СВЦЭМ!$C$39:$C$782,СВЦЭМ!$A$39:$A$782,$A65,СВЦЭМ!$B$39:$B$782,N$47)+'СЕТ СН'!$G$9+СВЦЭМ!$D$10+'СЕТ СН'!$G$5-'СЕТ СН'!$G$17</f>
        <v>3704.5912650400005</v>
      </c>
      <c r="O65" s="36">
        <f>SUMIFS(СВЦЭМ!$C$39:$C$782,СВЦЭМ!$A$39:$A$782,$A65,СВЦЭМ!$B$39:$B$782,O$47)+'СЕТ СН'!$G$9+СВЦЭМ!$D$10+'СЕТ СН'!$G$5-'СЕТ СН'!$G$17</f>
        <v>3781.4331094400004</v>
      </c>
      <c r="P65" s="36">
        <f>SUMIFS(СВЦЭМ!$C$39:$C$782,СВЦЭМ!$A$39:$A$782,$A65,СВЦЭМ!$B$39:$B$782,P$47)+'СЕТ СН'!$G$9+СВЦЭМ!$D$10+'СЕТ СН'!$G$5-'СЕТ СН'!$G$17</f>
        <v>3823.1069894700004</v>
      </c>
      <c r="Q65" s="36">
        <f>SUMIFS(СВЦЭМ!$C$39:$C$782,СВЦЭМ!$A$39:$A$782,$A65,СВЦЭМ!$B$39:$B$782,Q$47)+'СЕТ СН'!$G$9+СВЦЭМ!$D$10+'СЕТ СН'!$G$5-'СЕТ СН'!$G$17</f>
        <v>3746.3967489300003</v>
      </c>
      <c r="R65" s="36">
        <f>SUMIFS(СВЦЭМ!$C$39:$C$782,СВЦЭМ!$A$39:$A$782,$A65,СВЦЭМ!$B$39:$B$782,R$47)+'СЕТ СН'!$G$9+СВЦЭМ!$D$10+'СЕТ СН'!$G$5-'СЕТ СН'!$G$17</f>
        <v>3734.0655505000004</v>
      </c>
      <c r="S65" s="36">
        <f>SUMIFS(СВЦЭМ!$C$39:$C$782,СВЦЭМ!$A$39:$A$782,$A65,СВЦЭМ!$B$39:$B$782,S$47)+'СЕТ СН'!$G$9+СВЦЭМ!$D$10+'СЕТ СН'!$G$5-'СЕТ СН'!$G$17</f>
        <v>3717.7850853300001</v>
      </c>
      <c r="T65" s="36">
        <f>SUMIFS(СВЦЭМ!$C$39:$C$782,СВЦЭМ!$A$39:$A$782,$A65,СВЦЭМ!$B$39:$B$782,T$47)+'СЕТ СН'!$G$9+СВЦЭМ!$D$10+'СЕТ СН'!$G$5-'СЕТ СН'!$G$17</f>
        <v>3681.6307170200002</v>
      </c>
      <c r="U65" s="36">
        <f>SUMIFS(СВЦЭМ!$C$39:$C$782,СВЦЭМ!$A$39:$A$782,$A65,СВЦЭМ!$B$39:$B$782,U$47)+'СЕТ СН'!$G$9+СВЦЭМ!$D$10+'СЕТ СН'!$G$5-'СЕТ СН'!$G$17</f>
        <v>3648.6816033200002</v>
      </c>
      <c r="V65" s="36">
        <f>SUMIFS(СВЦЭМ!$C$39:$C$782,СВЦЭМ!$A$39:$A$782,$A65,СВЦЭМ!$B$39:$B$782,V$47)+'СЕТ СН'!$G$9+СВЦЭМ!$D$10+'СЕТ СН'!$G$5-'СЕТ СН'!$G$17</f>
        <v>3678.0270653100001</v>
      </c>
      <c r="W65" s="36">
        <f>SUMIFS(СВЦЭМ!$C$39:$C$782,СВЦЭМ!$A$39:$A$782,$A65,СВЦЭМ!$B$39:$B$782,W$47)+'СЕТ СН'!$G$9+СВЦЭМ!$D$10+'СЕТ СН'!$G$5-'СЕТ СН'!$G$17</f>
        <v>3726.7621785600004</v>
      </c>
      <c r="X65" s="36">
        <f>SUMIFS(СВЦЭМ!$C$39:$C$782,СВЦЭМ!$A$39:$A$782,$A65,СВЦЭМ!$B$39:$B$782,X$47)+'СЕТ СН'!$G$9+СВЦЭМ!$D$10+'СЕТ СН'!$G$5-'СЕТ СН'!$G$17</f>
        <v>3723.9066951200002</v>
      </c>
      <c r="Y65" s="36">
        <f>SUMIFS(СВЦЭМ!$C$39:$C$782,СВЦЭМ!$A$39:$A$782,$A65,СВЦЭМ!$B$39:$B$782,Y$47)+'СЕТ СН'!$G$9+СВЦЭМ!$D$10+'СЕТ СН'!$G$5-'СЕТ СН'!$G$17</f>
        <v>3695.4613493699999</v>
      </c>
    </row>
    <row r="66" spans="1:27" ht="15.75" x14ac:dyDescent="0.2">
      <c r="A66" s="35">
        <f t="shared" si="1"/>
        <v>44519</v>
      </c>
      <c r="B66" s="36">
        <f>SUMIFS(СВЦЭМ!$C$39:$C$782,СВЦЭМ!$A$39:$A$782,$A66,СВЦЭМ!$B$39:$B$782,B$47)+'СЕТ СН'!$G$9+СВЦЭМ!$D$10+'СЕТ СН'!$G$5-'СЕТ СН'!$G$17</f>
        <v>3729.8126959300002</v>
      </c>
      <c r="C66" s="36">
        <f>SUMIFS(СВЦЭМ!$C$39:$C$782,СВЦЭМ!$A$39:$A$782,$A66,СВЦЭМ!$B$39:$B$782,C$47)+'СЕТ СН'!$G$9+СВЦЭМ!$D$10+'СЕТ СН'!$G$5-'СЕТ СН'!$G$17</f>
        <v>3751.3544427300003</v>
      </c>
      <c r="D66" s="36">
        <f>SUMIFS(СВЦЭМ!$C$39:$C$782,СВЦЭМ!$A$39:$A$782,$A66,СВЦЭМ!$B$39:$B$782,D$47)+'СЕТ СН'!$G$9+СВЦЭМ!$D$10+'СЕТ СН'!$G$5-'СЕТ СН'!$G$17</f>
        <v>3677.1110606299999</v>
      </c>
      <c r="E66" s="36">
        <f>SUMIFS(СВЦЭМ!$C$39:$C$782,СВЦЭМ!$A$39:$A$782,$A66,СВЦЭМ!$B$39:$B$782,E$47)+'СЕТ СН'!$G$9+СВЦЭМ!$D$10+'СЕТ СН'!$G$5-'СЕТ СН'!$G$17</f>
        <v>3661.5880599299999</v>
      </c>
      <c r="F66" s="36">
        <f>SUMIFS(СВЦЭМ!$C$39:$C$782,СВЦЭМ!$A$39:$A$782,$A66,СВЦЭМ!$B$39:$B$782,F$47)+'СЕТ СН'!$G$9+СВЦЭМ!$D$10+'СЕТ СН'!$G$5-'СЕТ СН'!$G$17</f>
        <v>3680.6291830200003</v>
      </c>
      <c r="G66" s="36">
        <f>SUMIFS(СВЦЭМ!$C$39:$C$782,СВЦЭМ!$A$39:$A$782,$A66,СВЦЭМ!$B$39:$B$782,G$47)+'СЕТ СН'!$G$9+СВЦЭМ!$D$10+'СЕТ СН'!$G$5-'СЕТ СН'!$G$17</f>
        <v>3692.8830787200004</v>
      </c>
      <c r="H66" s="36">
        <f>SUMIFS(СВЦЭМ!$C$39:$C$782,СВЦЭМ!$A$39:$A$782,$A66,СВЦЭМ!$B$39:$B$782,H$47)+'СЕТ СН'!$G$9+СВЦЭМ!$D$10+'СЕТ СН'!$G$5-'СЕТ СН'!$G$17</f>
        <v>3657.1687812099999</v>
      </c>
      <c r="I66" s="36">
        <f>SUMIFS(СВЦЭМ!$C$39:$C$782,СВЦЭМ!$A$39:$A$782,$A66,СВЦЭМ!$B$39:$B$782,I$47)+'СЕТ СН'!$G$9+СВЦЭМ!$D$10+'СЕТ СН'!$G$5-'СЕТ СН'!$G$17</f>
        <v>3723.4636876800005</v>
      </c>
      <c r="J66" s="36">
        <f>SUMIFS(СВЦЭМ!$C$39:$C$782,СВЦЭМ!$A$39:$A$782,$A66,СВЦЭМ!$B$39:$B$782,J$47)+'СЕТ СН'!$G$9+СВЦЭМ!$D$10+'СЕТ СН'!$G$5-'СЕТ СН'!$G$17</f>
        <v>3690.5869950700003</v>
      </c>
      <c r="K66" s="36">
        <f>SUMIFS(СВЦЭМ!$C$39:$C$782,СВЦЭМ!$A$39:$A$782,$A66,СВЦЭМ!$B$39:$B$782,K$47)+'СЕТ СН'!$G$9+СВЦЭМ!$D$10+'СЕТ СН'!$G$5-'СЕТ СН'!$G$17</f>
        <v>3714.9515431200002</v>
      </c>
      <c r="L66" s="36">
        <f>SUMIFS(СВЦЭМ!$C$39:$C$782,СВЦЭМ!$A$39:$A$782,$A66,СВЦЭМ!$B$39:$B$782,L$47)+'СЕТ СН'!$G$9+СВЦЭМ!$D$10+'СЕТ СН'!$G$5-'СЕТ СН'!$G$17</f>
        <v>3707.6418393500003</v>
      </c>
      <c r="M66" s="36">
        <f>SUMIFS(СВЦЭМ!$C$39:$C$782,СВЦЭМ!$A$39:$A$782,$A66,СВЦЭМ!$B$39:$B$782,M$47)+'СЕТ СН'!$G$9+СВЦЭМ!$D$10+'СЕТ СН'!$G$5-'СЕТ СН'!$G$17</f>
        <v>3702.2287317200003</v>
      </c>
      <c r="N66" s="36">
        <f>SUMIFS(СВЦЭМ!$C$39:$C$782,СВЦЭМ!$A$39:$A$782,$A66,СВЦЭМ!$B$39:$B$782,N$47)+'СЕТ СН'!$G$9+СВЦЭМ!$D$10+'СЕТ СН'!$G$5-'СЕТ СН'!$G$17</f>
        <v>3691.9229450299999</v>
      </c>
      <c r="O66" s="36">
        <f>SUMIFS(СВЦЭМ!$C$39:$C$782,СВЦЭМ!$A$39:$A$782,$A66,СВЦЭМ!$B$39:$B$782,O$47)+'СЕТ СН'!$G$9+СВЦЭМ!$D$10+'СЕТ СН'!$G$5-'СЕТ СН'!$G$17</f>
        <v>3751.2393976800004</v>
      </c>
      <c r="P66" s="36">
        <f>SUMIFS(СВЦЭМ!$C$39:$C$782,СВЦЭМ!$A$39:$A$782,$A66,СВЦЭМ!$B$39:$B$782,P$47)+'СЕТ СН'!$G$9+СВЦЭМ!$D$10+'СЕТ СН'!$G$5-'СЕТ СН'!$G$17</f>
        <v>3761.4360081499999</v>
      </c>
      <c r="Q66" s="36">
        <f>SUMIFS(СВЦЭМ!$C$39:$C$782,СВЦЭМ!$A$39:$A$782,$A66,СВЦЭМ!$B$39:$B$782,Q$47)+'СЕТ СН'!$G$9+СВЦЭМ!$D$10+'СЕТ СН'!$G$5-'СЕТ СН'!$G$17</f>
        <v>3762.40865605</v>
      </c>
      <c r="R66" s="36">
        <f>SUMIFS(СВЦЭМ!$C$39:$C$782,СВЦЭМ!$A$39:$A$782,$A66,СВЦЭМ!$B$39:$B$782,R$47)+'СЕТ СН'!$G$9+СВЦЭМ!$D$10+'СЕТ СН'!$G$5-'СЕТ СН'!$G$17</f>
        <v>3759.8923434400003</v>
      </c>
      <c r="S66" s="36">
        <f>SUMIFS(СВЦЭМ!$C$39:$C$782,СВЦЭМ!$A$39:$A$782,$A66,СВЦЭМ!$B$39:$B$782,S$47)+'СЕТ СН'!$G$9+СВЦЭМ!$D$10+'СЕТ СН'!$G$5-'СЕТ СН'!$G$17</f>
        <v>3700.0898977400002</v>
      </c>
      <c r="T66" s="36">
        <f>SUMIFS(СВЦЭМ!$C$39:$C$782,СВЦЭМ!$A$39:$A$782,$A66,СВЦЭМ!$B$39:$B$782,T$47)+'СЕТ СН'!$G$9+СВЦЭМ!$D$10+'СЕТ СН'!$G$5-'СЕТ СН'!$G$17</f>
        <v>3681.4995839100002</v>
      </c>
      <c r="U66" s="36">
        <f>SUMIFS(СВЦЭМ!$C$39:$C$782,СВЦЭМ!$A$39:$A$782,$A66,СВЦЭМ!$B$39:$B$782,U$47)+'СЕТ СН'!$G$9+СВЦЭМ!$D$10+'СЕТ СН'!$G$5-'СЕТ СН'!$G$17</f>
        <v>3650.6423024200003</v>
      </c>
      <c r="V66" s="36">
        <f>SUMIFS(СВЦЭМ!$C$39:$C$782,СВЦЭМ!$A$39:$A$782,$A66,СВЦЭМ!$B$39:$B$782,V$47)+'СЕТ СН'!$G$9+СВЦЭМ!$D$10+'СЕТ СН'!$G$5-'СЕТ СН'!$G$17</f>
        <v>3666.14531102</v>
      </c>
      <c r="W66" s="36">
        <f>SUMIFS(СВЦЭМ!$C$39:$C$782,СВЦЭМ!$A$39:$A$782,$A66,СВЦЭМ!$B$39:$B$782,W$47)+'СЕТ СН'!$G$9+СВЦЭМ!$D$10+'СЕТ СН'!$G$5-'СЕТ СН'!$G$17</f>
        <v>3658.4530849000002</v>
      </c>
      <c r="X66" s="36">
        <f>SUMIFS(СВЦЭМ!$C$39:$C$782,СВЦЭМ!$A$39:$A$782,$A66,СВЦЭМ!$B$39:$B$782,X$47)+'СЕТ СН'!$G$9+СВЦЭМ!$D$10+'СЕТ СН'!$G$5-'СЕТ СН'!$G$17</f>
        <v>3757.83412589</v>
      </c>
      <c r="Y66" s="36">
        <f>SUMIFS(СВЦЭМ!$C$39:$C$782,СВЦЭМ!$A$39:$A$782,$A66,СВЦЭМ!$B$39:$B$782,Y$47)+'СЕТ СН'!$G$9+СВЦЭМ!$D$10+'СЕТ СН'!$G$5-'СЕТ СН'!$G$17</f>
        <v>3779.4083872300002</v>
      </c>
    </row>
    <row r="67" spans="1:27" ht="15.75" x14ac:dyDescent="0.2">
      <c r="A67" s="35">
        <f t="shared" si="1"/>
        <v>44520</v>
      </c>
      <c r="B67" s="36">
        <f>SUMIFS(СВЦЭМ!$C$39:$C$782,СВЦЭМ!$A$39:$A$782,$A67,СВЦЭМ!$B$39:$B$782,B$47)+'СЕТ СН'!$G$9+СВЦЭМ!$D$10+'СЕТ СН'!$G$5-'СЕТ СН'!$G$17</f>
        <v>3707.5203639300003</v>
      </c>
      <c r="C67" s="36">
        <f>SUMIFS(СВЦЭМ!$C$39:$C$782,СВЦЭМ!$A$39:$A$782,$A67,СВЦЭМ!$B$39:$B$782,C$47)+'СЕТ СН'!$G$9+СВЦЭМ!$D$10+'СЕТ СН'!$G$5-'СЕТ СН'!$G$17</f>
        <v>3667.4946332300001</v>
      </c>
      <c r="D67" s="36">
        <f>SUMIFS(СВЦЭМ!$C$39:$C$782,СВЦЭМ!$A$39:$A$782,$A67,СВЦЭМ!$B$39:$B$782,D$47)+'СЕТ СН'!$G$9+СВЦЭМ!$D$10+'СЕТ СН'!$G$5-'СЕТ СН'!$G$17</f>
        <v>3672.4501472299999</v>
      </c>
      <c r="E67" s="36">
        <f>SUMIFS(СВЦЭМ!$C$39:$C$782,СВЦЭМ!$A$39:$A$782,$A67,СВЦЭМ!$B$39:$B$782,E$47)+'СЕТ СН'!$G$9+СВЦЭМ!$D$10+'СЕТ СН'!$G$5-'СЕТ СН'!$G$17</f>
        <v>3667.83872316</v>
      </c>
      <c r="F67" s="36">
        <f>SUMIFS(СВЦЭМ!$C$39:$C$782,СВЦЭМ!$A$39:$A$782,$A67,СВЦЭМ!$B$39:$B$782,F$47)+'СЕТ СН'!$G$9+СВЦЭМ!$D$10+'СЕТ СН'!$G$5-'СЕТ СН'!$G$17</f>
        <v>3668.9458671800003</v>
      </c>
      <c r="G67" s="36">
        <f>SUMIFS(СВЦЭМ!$C$39:$C$782,СВЦЭМ!$A$39:$A$782,$A67,СВЦЭМ!$B$39:$B$782,G$47)+'СЕТ СН'!$G$9+СВЦЭМ!$D$10+'СЕТ СН'!$G$5-'СЕТ СН'!$G$17</f>
        <v>3661.4933284100002</v>
      </c>
      <c r="H67" s="36">
        <f>SUMIFS(СВЦЭМ!$C$39:$C$782,СВЦЭМ!$A$39:$A$782,$A67,СВЦЭМ!$B$39:$B$782,H$47)+'СЕТ СН'!$G$9+СВЦЭМ!$D$10+'СЕТ СН'!$G$5-'СЕТ СН'!$G$17</f>
        <v>3647.0100275200002</v>
      </c>
      <c r="I67" s="36">
        <f>SUMIFS(СВЦЭМ!$C$39:$C$782,СВЦЭМ!$A$39:$A$782,$A67,СВЦЭМ!$B$39:$B$782,I$47)+'СЕТ СН'!$G$9+СВЦЭМ!$D$10+'СЕТ СН'!$G$5-'СЕТ СН'!$G$17</f>
        <v>3664.5631060000005</v>
      </c>
      <c r="J67" s="36">
        <f>SUMIFS(СВЦЭМ!$C$39:$C$782,СВЦЭМ!$A$39:$A$782,$A67,СВЦЭМ!$B$39:$B$782,J$47)+'СЕТ СН'!$G$9+СВЦЭМ!$D$10+'СЕТ СН'!$G$5-'СЕТ СН'!$G$17</f>
        <v>3616.0178587800001</v>
      </c>
      <c r="K67" s="36">
        <f>SUMIFS(СВЦЭМ!$C$39:$C$782,СВЦЭМ!$A$39:$A$782,$A67,СВЦЭМ!$B$39:$B$782,K$47)+'СЕТ СН'!$G$9+СВЦЭМ!$D$10+'СЕТ СН'!$G$5-'СЕТ СН'!$G$17</f>
        <v>3590.9419140500004</v>
      </c>
      <c r="L67" s="36">
        <f>SUMIFS(СВЦЭМ!$C$39:$C$782,СВЦЭМ!$A$39:$A$782,$A67,СВЦЭМ!$B$39:$B$782,L$47)+'СЕТ СН'!$G$9+СВЦЭМ!$D$10+'СЕТ СН'!$G$5-'СЕТ СН'!$G$17</f>
        <v>3592.67614202</v>
      </c>
      <c r="M67" s="36">
        <f>SUMIFS(СВЦЭМ!$C$39:$C$782,СВЦЭМ!$A$39:$A$782,$A67,СВЦЭМ!$B$39:$B$782,M$47)+'СЕТ СН'!$G$9+СВЦЭМ!$D$10+'СЕТ СН'!$G$5-'СЕТ СН'!$G$17</f>
        <v>3575.4912667500002</v>
      </c>
      <c r="N67" s="36">
        <f>SUMIFS(СВЦЭМ!$C$39:$C$782,СВЦЭМ!$A$39:$A$782,$A67,СВЦЭМ!$B$39:$B$782,N$47)+'СЕТ СН'!$G$9+СВЦЭМ!$D$10+'СЕТ СН'!$G$5-'СЕТ СН'!$G$17</f>
        <v>3574.69843528</v>
      </c>
      <c r="O67" s="36">
        <f>SUMIFS(СВЦЭМ!$C$39:$C$782,СВЦЭМ!$A$39:$A$782,$A67,СВЦЭМ!$B$39:$B$782,O$47)+'СЕТ СН'!$G$9+СВЦЭМ!$D$10+'СЕТ СН'!$G$5-'СЕТ СН'!$G$17</f>
        <v>3604.1075357200002</v>
      </c>
      <c r="P67" s="36">
        <f>SUMIFS(СВЦЭМ!$C$39:$C$782,СВЦЭМ!$A$39:$A$782,$A67,СВЦЭМ!$B$39:$B$782,P$47)+'СЕТ СН'!$G$9+СВЦЭМ!$D$10+'СЕТ СН'!$G$5-'СЕТ СН'!$G$17</f>
        <v>3621.2143806300001</v>
      </c>
      <c r="Q67" s="36">
        <f>SUMIFS(СВЦЭМ!$C$39:$C$782,СВЦЭМ!$A$39:$A$782,$A67,СВЦЭМ!$B$39:$B$782,Q$47)+'СЕТ СН'!$G$9+СВЦЭМ!$D$10+'СЕТ СН'!$G$5-'СЕТ СН'!$G$17</f>
        <v>3614.1755182400002</v>
      </c>
      <c r="R67" s="36">
        <f>SUMIFS(СВЦЭМ!$C$39:$C$782,СВЦЭМ!$A$39:$A$782,$A67,СВЦЭМ!$B$39:$B$782,R$47)+'СЕТ СН'!$G$9+СВЦЭМ!$D$10+'СЕТ СН'!$G$5-'СЕТ СН'!$G$17</f>
        <v>3607.3670623100002</v>
      </c>
      <c r="S67" s="36">
        <f>SUMIFS(СВЦЭМ!$C$39:$C$782,СВЦЭМ!$A$39:$A$782,$A67,СВЦЭМ!$B$39:$B$782,S$47)+'СЕТ СН'!$G$9+СВЦЭМ!$D$10+'СЕТ СН'!$G$5-'СЕТ СН'!$G$17</f>
        <v>3594.2894751900003</v>
      </c>
      <c r="T67" s="36">
        <f>SUMIFS(СВЦЭМ!$C$39:$C$782,СВЦЭМ!$A$39:$A$782,$A67,СВЦЭМ!$B$39:$B$782,T$47)+'СЕТ СН'!$G$9+СВЦЭМ!$D$10+'СЕТ СН'!$G$5-'СЕТ СН'!$G$17</f>
        <v>3599.8888694000002</v>
      </c>
      <c r="U67" s="36">
        <f>SUMIFS(СВЦЭМ!$C$39:$C$782,СВЦЭМ!$A$39:$A$782,$A67,СВЦЭМ!$B$39:$B$782,U$47)+'СЕТ СН'!$G$9+СВЦЭМ!$D$10+'СЕТ СН'!$G$5-'СЕТ СН'!$G$17</f>
        <v>3594.3785107100002</v>
      </c>
      <c r="V67" s="36">
        <f>SUMIFS(СВЦЭМ!$C$39:$C$782,СВЦЭМ!$A$39:$A$782,$A67,СВЦЭМ!$B$39:$B$782,V$47)+'СЕТ СН'!$G$9+СВЦЭМ!$D$10+'СЕТ СН'!$G$5-'СЕТ СН'!$G$17</f>
        <v>3593.3712076600004</v>
      </c>
      <c r="W67" s="36">
        <f>SUMIFS(СВЦЭМ!$C$39:$C$782,СВЦЭМ!$A$39:$A$782,$A67,СВЦЭМ!$B$39:$B$782,W$47)+'СЕТ СН'!$G$9+СВЦЭМ!$D$10+'СЕТ СН'!$G$5-'СЕТ СН'!$G$17</f>
        <v>3602.72737624</v>
      </c>
      <c r="X67" s="36">
        <f>SUMIFS(СВЦЭМ!$C$39:$C$782,СВЦЭМ!$A$39:$A$782,$A67,СВЦЭМ!$B$39:$B$782,X$47)+'СЕТ СН'!$G$9+СВЦЭМ!$D$10+'СЕТ СН'!$G$5-'СЕТ СН'!$G$17</f>
        <v>3648.8332698200002</v>
      </c>
      <c r="Y67" s="36">
        <f>SUMIFS(СВЦЭМ!$C$39:$C$782,СВЦЭМ!$A$39:$A$782,$A67,СВЦЭМ!$B$39:$B$782,Y$47)+'СЕТ СН'!$G$9+СВЦЭМ!$D$10+'СЕТ СН'!$G$5-'СЕТ СН'!$G$17</f>
        <v>3677.11946059</v>
      </c>
    </row>
    <row r="68" spans="1:27" ht="15.75" x14ac:dyDescent="0.2">
      <c r="A68" s="35">
        <f t="shared" si="1"/>
        <v>44521</v>
      </c>
      <c r="B68" s="36">
        <f>SUMIFS(СВЦЭМ!$C$39:$C$782,СВЦЭМ!$A$39:$A$782,$A68,СВЦЭМ!$B$39:$B$782,B$47)+'СЕТ СН'!$G$9+СВЦЭМ!$D$10+'СЕТ СН'!$G$5-'СЕТ СН'!$G$17</f>
        <v>3679.2323641400003</v>
      </c>
      <c r="C68" s="36">
        <f>SUMIFS(СВЦЭМ!$C$39:$C$782,СВЦЭМ!$A$39:$A$782,$A68,СВЦЭМ!$B$39:$B$782,C$47)+'СЕТ СН'!$G$9+СВЦЭМ!$D$10+'СЕТ СН'!$G$5-'СЕТ СН'!$G$17</f>
        <v>3741.4498762900002</v>
      </c>
      <c r="D68" s="36">
        <f>SUMIFS(СВЦЭМ!$C$39:$C$782,СВЦЭМ!$A$39:$A$782,$A68,СВЦЭМ!$B$39:$B$782,D$47)+'СЕТ СН'!$G$9+СВЦЭМ!$D$10+'СЕТ СН'!$G$5-'СЕТ СН'!$G$17</f>
        <v>3740.6843857100002</v>
      </c>
      <c r="E68" s="36">
        <f>SUMIFS(СВЦЭМ!$C$39:$C$782,СВЦЭМ!$A$39:$A$782,$A68,СВЦЭМ!$B$39:$B$782,E$47)+'СЕТ СН'!$G$9+СВЦЭМ!$D$10+'СЕТ СН'!$G$5-'СЕТ СН'!$G$17</f>
        <v>3744.4837323900001</v>
      </c>
      <c r="F68" s="36">
        <f>SUMIFS(СВЦЭМ!$C$39:$C$782,СВЦЭМ!$A$39:$A$782,$A68,СВЦЭМ!$B$39:$B$782,F$47)+'СЕТ СН'!$G$9+СВЦЭМ!$D$10+'СЕТ СН'!$G$5-'СЕТ СН'!$G$17</f>
        <v>3755.8320668800002</v>
      </c>
      <c r="G68" s="36">
        <f>SUMIFS(СВЦЭМ!$C$39:$C$782,СВЦЭМ!$A$39:$A$782,$A68,СВЦЭМ!$B$39:$B$782,G$47)+'СЕТ СН'!$G$9+СВЦЭМ!$D$10+'СЕТ СН'!$G$5-'СЕТ СН'!$G$17</f>
        <v>3712.2565826500004</v>
      </c>
      <c r="H68" s="36">
        <f>SUMIFS(СВЦЭМ!$C$39:$C$782,СВЦЭМ!$A$39:$A$782,$A68,СВЦЭМ!$B$39:$B$782,H$47)+'СЕТ СН'!$G$9+СВЦЭМ!$D$10+'СЕТ СН'!$G$5-'СЕТ СН'!$G$17</f>
        <v>3676.3758191400002</v>
      </c>
      <c r="I68" s="36">
        <f>SUMIFS(СВЦЭМ!$C$39:$C$782,СВЦЭМ!$A$39:$A$782,$A68,СВЦЭМ!$B$39:$B$782,I$47)+'СЕТ СН'!$G$9+СВЦЭМ!$D$10+'СЕТ СН'!$G$5-'СЕТ СН'!$G$17</f>
        <v>3655.0535402700002</v>
      </c>
      <c r="J68" s="36">
        <f>SUMIFS(СВЦЭМ!$C$39:$C$782,СВЦЭМ!$A$39:$A$782,$A68,СВЦЭМ!$B$39:$B$782,J$47)+'СЕТ СН'!$G$9+СВЦЭМ!$D$10+'СЕТ СН'!$G$5-'СЕТ СН'!$G$17</f>
        <v>3626.54071802</v>
      </c>
      <c r="K68" s="36">
        <f>SUMIFS(СВЦЭМ!$C$39:$C$782,СВЦЭМ!$A$39:$A$782,$A68,СВЦЭМ!$B$39:$B$782,K$47)+'СЕТ СН'!$G$9+СВЦЭМ!$D$10+'СЕТ СН'!$G$5-'СЕТ СН'!$G$17</f>
        <v>3569.1375854500002</v>
      </c>
      <c r="L68" s="36">
        <f>SUMIFS(СВЦЭМ!$C$39:$C$782,СВЦЭМ!$A$39:$A$782,$A68,СВЦЭМ!$B$39:$B$782,L$47)+'СЕТ СН'!$G$9+СВЦЭМ!$D$10+'СЕТ СН'!$G$5-'СЕТ СН'!$G$17</f>
        <v>3571.1169686500002</v>
      </c>
      <c r="M68" s="36">
        <f>SUMIFS(СВЦЭМ!$C$39:$C$782,СВЦЭМ!$A$39:$A$782,$A68,СВЦЭМ!$B$39:$B$782,M$47)+'СЕТ СН'!$G$9+СВЦЭМ!$D$10+'СЕТ СН'!$G$5-'СЕТ СН'!$G$17</f>
        <v>3575.9060236600003</v>
      </c>
      <c r="N68" s="36">
        <f>SUMIFS(СВЦЭМ!$C$39:$C$782,СВЦЭМ!$A$39:$A$782,$A68,СВЦЭМ!$B$39:$B$782,N$47)+'СЕТ СН'!$G$9+СВЦЭМ!$D$10+'СЕТ СН'!$G$5-'СЕТ СН'!$G$17</f>
        <v>3574.3534537800001</v>
      </c>
      <c r="O68" s="36">
        <f>SUMIFS(СВЦЭМ!$C$39:$C$782,СВЦЭМ!$A$39:$A$782,$A68,СВЦЭМ!$B$39:$B$782,O$47)+'СЕТ СН'!$G$9+СВЦЭМ!$D$10+'СЕТ СН'!$G$5-'СЕТ СН'!$G$17</f>
        <v>3586.3618113000002</v>
      </c>
      <c r="P68" s="36">
        <f>SUMIFS(СВЦЭМ!$C$39:$C$782,СВЦЭМ!$A$39:$A$782,$A68,СВЦЭМ!$B$39:$B$782,P$47)+'СЕТ СН'!$G$9+СВЦЭМ!$D$10+'СЕТ СН'!$G$5-'СЕТ СН'!$G$17</f>
        <v>3603.5370487800001</v>
      </c>
      <c r="Q68" s="36">
        <f>SUMIFS(СВЦЭМ!$C$39:$C$782,СВЦЭМ!$A$39:$A$782,$A68,СВЦЭМ!$B$39:$B$782,Q$47)+'СЕТ СН'!$G$9+СВЦЭМ!$D$10+'СЕТ СН'!$G$5-'СЕТ СН'!$G$17</f>
        <v>3601.8339876500004</v>
      </c>
      <c r="R68" s="36">
        <f>SUMIFS(СВЦЭМ!$C$39:$C$782,СВЦЭМ!$A$39:$A$782,$A68,СВЦЭМ!$B$39:$B$782,R$47)+'СЕТ СН'!$G$9+СВЦЭМ!$D$10+'СЕТ СН'!$G$5-'СЕТ СН'!$G$17</f>
        <v>3595.9680951800001</v>
      </c>
      <c r="S68" s="36">
        <f>SUMIFS(СВЦЭМ!$C$39:$C$782,СВЦЭМ!$A$39:$A$782,$A68,СВЦЭМ!$B$39:$B$782,S$47)+'СЕТ СН'!$G$9+СВЦЭМ!$D$10+'СЕТ СН'!$G$5-'СЕТ СН'!$G$17</f>
        <v>3575.7289359400002</v>
      </c>
      <c r="T68" s="36">
        <f>SUMIFS(СВЦЭМ!$C$39:$C$782,СВЦЭМ!$A$39:$A$782,$A68,СВЦЭМ!$B$39:$B$782,T$47)+'СЕТ СН'!$G$9+СВЦЭМ!$D$10+'СЕТ СН'!$G$5-'СЕТ СН'!$G$17</f>
        <v>3564.8073825400002</v>
      </c>
      <c r="U68" s="36">
        <f>SUMIFS(СВЦЭМ!$C$39:$C$782,СВЦЭМ!$A$39:$A$782,$A68,СВЦЭМ!$B$39:$B$782,U$47)+'СЕТ СН'!$G$9+СВЦЭМ!$D$10+'СЕТ СН'!$G$5-'СЕТ СН'!$G$17</f>
        <v>3582.9041529100004</v>
      </c>
      <c r="V68" s="36">
        <f>SUMIFS(СВЦЭМ!$C$39:$C$782,СВЦЭМ!$A$39:$A$782,$A68,СВЦЭМ!$B$39:$B$782,V$47)+'СЕТ СН'!$G$9+СВЦЭМ!$D$10+'СЕТ СН'!$G$5-'СЕТ СН'!$G$17</f>
        <v>3601.7516627499999</v>
      </c>
      <c r="W68" s="36">
        <f>SUMIFS(СВЦЭМ!$C$39:$C$782,СВЦЭМ!$A$39:$A$782,$A68,СВЦЭМ!$B$39:$B$782,W$47)+'СЕТ СН'!$G$9+СВЦЭМ!$D$10+'СЕТ СН'!$G$5-'СЕТ СН'!$G$17</f>
        <v>3610.9320208300005</v>
      </c>
      <c r="X68" s="36">
        <f>SUMIFS(СВЦЭМ!$C$39:$C$782,СВЦЭМ!$A$39:$A$782,$A68,СВЦЭМ!$B$39:$B$782,X$47)+'СЕТ СН'!$G$9+СВЦЭМ!$D$10+'СЕТ СН'!$G$5-'СЕТ СН'!$G$17</f>
        <v>3636.85627105</v>
      </c>
      <c r="Y68" s="36">
        <f>SUMIFS(СВЦЭМ!$C$39:$C$782,СВЦЭМ!$A$39:$A$782,$A68,СВЦЭМ!$B$39:$B$782,Y$47)+'СЕТ СН'!$G$9+СВЦЭМ!$D$10+'СЕТ СН'!$G$5-'СЕТ СН'!$G$17</f>
        <v>3675.7466288000005</v>
      </c>
    </row>
    <row r="69" spans="1:27" ht="15.75" x14ac:dyDescent="0.2">
      <c r="A69" s="35">
        <f t="shared" si="1"/>
        <v>44522</v>
      </c>
      <c r="B69" s="36">
        <f>SUMIFS(СВЦЭМ!$C$39:$C$782,СВЦЭМ!$A$39:$A$782,$A69,СВЦЭМ!$B$39:$B$782,B$47)+'СЕТ СН'!$G$9+СВЦЭМ!$D$10+'СЕТ СН'!$G$5-'СЕТ СН'!$G$17</f>
        <v>3677.0053138900003</v>
      </c>
      <c r="C69" s="36">
        <f>SUMIFS(СВЦЭМ!$C$39:$C$782,СВЦЭМ!$A$39:$A$782,$A69,СВЦЭМ!$B$39:$B$782,C$47)+'СЕТ СН'!$G$9+СВЦЭМ!$D$10+'СЕТ СН'!$G$5-'СЕТ СН'!$G$17</f>
        <v>3723.0510785500001</v>
      </c>
      <c r="D69" s="36">
        <f>SUMIFS(СВЦЭМ!$C$39:$C$782,СВЦЭМ!$A$39:$A$782,$A69,СВЦЭМ!$B$39:$B$782,D$47)+'СЕТ СН'!$G$9+СВЦЭМ!$D$10+'СЕТ СН'!$G$5-'СЕТ СН'!$G$17</f>
        <v>3720.98467747</v>
      </c>
      <c r="E69" s="36">
        <f>SUMIFS(СВЦЭМ!$C$39:$C$782,СВЦЭМ!$A$39:$A$782,$A69,СВЦЭМ!$B$39:$B$782,E$47)+'СЕТ СН'!$G$9+СВЦЭМ!$D$10+'СЕТ СН'!$G$5-'СЕТ СН'!$G$17</f>
        <v>3702.7314229200001</v>
      </c>
      <c r="F69" s="36">
        <f>SUMIFS(СВЦЭМ!$C$39:$C$782,СВЦЭМ!$A$39:$A$782,$A69,СВЦЭМ!$B$39:$B$782,F$47)+'СЕТ СН'!$G$9+СВЦЭМ!$D$10+'СЕТ СН'!$G$5-'СЕТ СН'!$G$17</f>
        <v>3695.2193275099999</v>
      </c>
      <c r="G69" s="36">
        <f>SUMIFS(СВЦЭМ!$C$39:$C$782,СВЦЭМ!$A$39:$A$782,$A69,СВЦЭМ!$B$39:$B$782,G$47)+'СЕТ СН'!$G$9+СВЦЭМ!$D$10+'СЕТ СН'!$G$5-'СЕТ СН'!$G$17</f>
        <v>3672.1996558300002</v>
      </c>
      <c r="H69" s="36">
        <f>SUMIFS(СВЦЭМ!$C$39:$C$782,СВЦЭМ!$A$39:$A$782,$A69,СВЦЭМ!$B$39:$B$782,H$47)+'СЕТ СН'!$G$9+СВЦЭМ!$D$10+'СЕТ СН'!$G$5-'СЕТ СН'!$G$17</f>
        <v>3637.1478897100005</v>
      </c>
      <c r="I69" s="36">
        <f>SUMIFS(СВЦЭМ!$C$39:$C$782,СВЦЭМ!$A$39:$A$782,$A69,СВЦЭМ!$B$39:$B$782,I$47)+'СЕТ СН'!$G$9+СВЦЭМ!$D$10+'СЕТ СН'!$G$5-'СЕТ СН'!$G$17</f>
        <v>3598.8832038999999</v>
      </c>
      <c r="J69" s="36">
        <f>SUMIFS(СВЦЭМ!$C$39:$C$782,СВЦЭМ!$A$39:$A$782,$A69,СВЦЭМ!$B$39:$B$782,J$47)+'СЕТ СН'!$G$9+СВЦЭМ!$D$10+'СЕТ СН'!$G$5-'СЕТ СН'!$G$17</f>
        <v>3610.7456112500004</v>
      </c>
      <c r="K69" s="36">
        <f>SUMIFS(СВЦЭМ!$C$39:$C$782,СВЦЭМ!$A$39:$A$782,$A69,СВЦЭМ!$B$39:$B$782,K$47)+'СЕТ СН'!$G$9+СВЦЭМ!$D$10+'СЕТ СН'!$G$5-'СЕТ СН'!$G$17</f>
        <v>3594.97198871</v>
      </c>
      <c r="L69" s="36">
        <f>SUMIFS(СВЦЭМ!$C$39:$C$782,СВЦЭМ!$A$39:$A$782,$A69,СВЦЭМ!$B$39:$B$782,L$47)+'СЕТ СН'!$G$9+СВЦЭМ!$D$10+'СЕТ СН'!$G$5-'СЕТ СН'!$G$17</f>
        <v>3575.6985776600004</v>
      </c>
      <c r="M69" s="36">
        <f>SUMIFS(СВЦЭМ!$C$39:$C$782,СВЦЭМ!$A$39:$A$782,$A69,СВЦЭМ!$B$39:$B$782,M$47)+'СЕТ СН'!$G$9+СВЦЭМ!$D$10+'СЕТ СН'!$G$5-'СЕТ СН'!$G$17</f>
        <v>3577.2331670800004</v>
      </c>
      <c r="N69" s="36">
        <f>SUMIFS(СВЦЭМ!$C$39:$C$782,СВЦЭМ!$A$39:$A$782,$A69,СВЦЭМ!$B$39:$B$782,N$47)+'СЕТ СН'!$G$9+СВЦЭМ!$D$10+'СЕТ СН'!$G$5-'СЕТ СН'!$G$17</f>
        <v>3585.3265688400002</v>
      </c>
      <c r="O69" s="36">
        <f>SUMIFS(СВЦЭМ!$C$39:$C$782,СВЦЭМ!$A$39:$A$782,$A69,СВЦЭМ!$B$39:$B$782,O$47)+'СЕТ СН'!$G$9+СВЦЭМ!$D$10+'СЕТ СН'!$G$5-'СЕТ СН'!$G$17</f>
        <v>3617.9265157200002</v>
      </c>
      <c r="P69" s="36">
        <f>SUMIFS(СВЦЭМ!$C$39:$C$782,СВЦЭМ!$A$39:$A$782,$A69,СВЦЭМ!$B$39:$B$782,P$47)+'СЕТ СН'!$G$9+СВЦЭМ!$D$10+'СЕТ СН'!$G$5-'СЕТ СН'!$G$17</f>
        <v>3638.13029981</v>
      </c>
      <c r="Q69" s="36">
        <f>SUMIFS(СВЦЭМ!$C$39:$C$782,СВЦЭМ!$A$39:$A$782,$A69,СВЦЭМ!$B$39:$B$782,Q$47)+'СЕТ СН'!$G$9+СВЦЭМ!$D$10+'СЕТ СН'!$G$5-'СЕТ СН'!$G$17</f>
        <v>3630.5278914</v>
      </c>
      <c r="R69" s="36">
        <f>SUMIFS(СВЦЭМ!$C$39:$C$782,СВЦЭМ!$A$39:$A$782,$A69,СВЦЭМ!$B$39:$B$782,R$47)+'СЕТ СН'!$G$9+СВЦЭМ!$D$10+'СЕТ СН'!$G$5-'СЕТ СН'!$G$17</f>
        <v>3631.8156797000001</v>
      </c>
      <c r="S69" s="36">
        <f>SUMIFS(СВЦЭМ!$C$39:$C$782,СВЦЭМ!$A$39:$A$782,$A69,СВЦЭМ!$B$39:$B$782,S$47)+'СЕТ СН'!$G$9+СВЦЭМ!$D$10+'СЕТ СН'!$G$5-'СЕТ СН'!$G$17</f>
        <v>3570.7851178500005</v>
      </c>
      <c r="T69" s="36">
        <f>SUMIFS(СВЦЭМ!$C$39:$C$782,СВЦЭМ!$A$39:$A$782,$A69,СВЦЭМ!$B$39:$B$782,T$47)+'СЕТ СН'!$G$9+СВЦЭМ!$D$10+'СЕТ СН'!$G$5-'СЕТ СН'!$G$17</f>
        <v>3592.5091817400003</v>
      </c>
      <c r="U69" s="36">
        <f>SUMIFS(СВЦЭМ!$C$39:$C$782,СВЦЭМ!$A$39:$A$782,$A69,СВЦЭМ!$B$39:$B$782,U$47)+'СЕТ СН'!$G$9+СВЦЭМ!$D$10+'СЕТ СН'!$G$5-'СЕТ СН'!$G$17</f>
        <v>3589.5658544400003</v>
      </c>
      <c r="V69" s="36">
        <f>SUMIFS(СВЦЭМ!$C$39:$C$782,СВЦЭМ!$A$39:$A$782,$A69,СВЦЭМ!$B$39:$B$782,V$47)+'СЕТ СН'!$G$9+СВЦЭМ!$D$10+'СЕТ СН'!$G$5-'СЕТ СН'!$G$17</f>
        <v>3595.4603646400001</v>
      </c>
      <c r="W69" s="36">
        <f>SUMIFS(СВЦЭМ!$C$39:$C$782,СВЦЭМ!$A$39:$A$782,$A69,СВЦЭМ!$B$39:$B$782,W$47)+'СЕТ СН'!$G$9+СВЦЭМ!$D$10+'СЕТ СН'!$G$5-'СЕТ СН'!$G$17</f>
        <v>3619.7358673300005</v>
      </c>
      <c r="X69" s="36">
        <f>SUMIFS(СВЦЭМ!$C$39:$C$782,СВЦЭМ!$A$39:$A$782,$A69,СВЦЭМ!$B$39:$B$782,X$47)+'СЕТ СН'!$G$9+СВЦЭМ!$D$10+'СЕТ СН'!$G$5-'СЕТ СН'!$G$17</f>
        <v>3653.7614796100002</v>
      </c>
      <c r="Y69" s="36">
        <f>SUMIFS(СВЦЭМ!$C$39:$C$782,СВЦЭМ!$A$39:$A$782,$A69,СВЦЭМ!$B$39:$B$782,Y$47)+'СЕТ СН'!$G$9+СВЦЭМ!$D$10+'СЕТ СН'!$G$5-'СЕТ СН'!$G$17</f>
        <v>3679.20568594</v>
      </c>
    </row>
    <row r="70" spans="1:27" ht="15.75" x14ac:dyDescent="0.2">
      <c r="A70" s="35">
        <f t="shared" si="1"/>
        <v>44523</v>
      </c>
      <c r="B70" s="36">
        <f>SUMIFS(СВЦЭМ!$C$39:$C$782,СВЦЭМ!$A$39:$A$782,$A70,СВЦЭМ!$B$39:$B$782,B$47)+'СЕТ СН'!$G$9+СВЦЭМ!$D$10+'СЕТ СН'!$G$5-'СЕТ СН'!$G$17</f>
        <v>3658.9866960300005</v>
      </c>
      <c r="C70" s="36">
        <f>SUMIFS(СВЦЭМ!$C$39:$C$782,СВЦЭМ!$A$39:$A$782,$A70,СВЦЭМ!$B$39:$B$782,C$47)+'СЕТ СН'!$G$9+СВЦЭМ!$D$10+'СЕТ СН'!$G$5-'СЕТ СН'!$G$17</f>
        <v>3695.0759690800005</v>
      </c>
      <c r="D70" s="36">
        <f>SUMIFS(СВЦЭМ!$C$39:$C$782,СВЦЭМ!$A$39:$A$782,$A70,СВЦЭМ!$B$39:$B$782,D$47)+'СЕТ СН'!$G$9+СВЦЭМ!$D$10+'СЕТ СН'!$G$5-'СЕТ СН'!$G$17</f>
        <v>3679.44727152</v>
      </c>
      <c r="E70" s="36">
        <f>SUMIFS(СВЦЭМ!$C$39:$C$782,СВЦЭМ!$A$39:$A$782,$A70,СВЦЭМ!$B$39:$B$782,E$47)+'СЕТ СН'!$G$9+СВЦЭМ!$D$10+'СЕТ СН'!$G$5-'СЕТ СН'!$G$17</f>
        <v>3682.2786799700002</v>
      </c>
      <c r="F70" s="36">
        <f>SUMIFS(СВЦЭМ!$C$39:$C$782,СВЦЭМ!$A$39:$A$782,$A70,СВЦЭМ!$B$39:$B$782,F$47)+'СЕТ СН'!$G$9+СВЦЭМ!$D$10+'СЕТ СН'!$G$5-'СЕТ СН'!$G$17</f>
        <v>3704.2172021100005</v>
      </c>
      <c r="G70" s="36">
        <f>SUMIFS(СВЦЭМ!$C$39:$C$782,СВЦЭМ!$A$39:$A$782,$A70,СВЦЭМ!$B$39:$B$782,G$47)+'СЕТ СН'!$G$9+СВЦЭМ!$D$10+'СЕТ СН'!$G$5-'СЕТ СН'!$G$17</f>
        <v>3670.41230369</v>
      </c>
      <c r="H70" s="36">
        <f>SUMIFS(СВЦЭМ!$C$39:$C$782,СВЦЭМ!$A$39:$A$782,$A70,СВЦЭМ!$B$39:$B$782,H$47)+'СЕТ СН'!$G$9+СВЦЭМ!$D$10+'СЕТ СН'!$G$5-'СЕТ СН'!$G$17</f>
        <v>3653.2572348500003</v>
      </c>
      <c r="I70" s="36">
        <f>SUMIFS(СВЦЭМ!$C$39:$C$782,СВЦЭМ!$A$39:$A$782,$A70,СВЦЭМ!$B$39:$B$782,I$47)+'СЕТ СН'!$G$9+СВЦЭМ!$D$10+'СЕТ СН'!$G$5-'СЕТ СН'!$G$17</f>
        <v>3634.9925128499999</v>
      </c>
      <c r="J70" s="36">
        <f>SUMIFS(СВЦЭМ!$C$39:$C$782,СВЦЭМ!$A$39:$A$782,$A70,СВЦЭМ!$B$39:$B$782,J$47)+'СЕТ СН'!$G$9+СВЦЭМ!$D$10+'СЕТ СН'!$G$5-'СЕТ СН'!$G$17</f>
        <v>3595.6477247100001</v>
      </c>
      <c r="K70" s="36">
        <f>SUMIFS(СВЦЭМ!$C$39:$C$782,СВЦЭМ!$A$39:$A$782,$A70,СВЦЭМ!$B$39:$B$782,K$47)+'СЕТ СН'!$G$9+СВЦЭМ!$D$10+'СЕТ СН'!$G$5-'СЕТ СН'!$G$17</f>
        <v>3586.2859018300005</v>
      </c>
      <c r="L70" s="36">
        <f>SUMIFS(СВЦЭМ!$C$39:$C$782,СВЦЭМ!$A$39:$A$782,$A70,СВЦЭМ!$B$39:$B$782,L$47)+'СЕТ СН'!$G$9+СВЦЭМ!$D$10+'СЕТ СН'!$G$5-'СЕТ СН'!$G$17</f>
        <v>3601.3399813300002</v>
      </c>
      <c r="M70" s="36">
        <f>SUMIFS(СВЦЭМ!$C$39:$C$782,СВЦЭМ!$A$39:$A$782,$A70,СВЦЭМ!$B$39:$B$782,M$47)+'СЕТ СН'!$G$9+СВЦЭМ!$D$10+'СЕТ СН'!$G$5-'СЕТ СН'!$G$17</f>
        <v>3643.9420735500003</v>
      </c>
      <c r="N70" s="36">
        <f>SUMIFS(СВЦЭМ!$C$39:$C$782,СВЦЭМ!$A$39:$A$782,$A70,СВЦЭМ!$B$39:$B$782,N$47)+'СЕТ СН'!$G$9+СВЦЭМ!$D$10+'СЕТ СН'!$G$5-'СЕТ СН'!$G$17</f>
        <v>3642.1286731800001</v>
      </c>
      <c r="O70" s="36">
        <f>SUMIFS(СВЦЭМ!$C$39:$C$782,СВЦЭМ!$A$39:$A$782,$A70,СВЦЭМ!$B$39:$B$782,O$47)+'СЕТ СН'!$G$9+СВЦЭМ!$D$10+'СЕТ СН'!$G$5-'СЕТ СН'!$G$17</f>
        <v>3653.7110633800003</v>
      </c>
      <c r="P70" s="36">
        <f>SUMIFS(СВЦЭМ!$C$39:$C$782,СВЦЭМ!$A$39:$A$782,$A70,СВЦЭМ!$B$39:$B$782,P$47)+'СЕТ СН'!$G$9+СВЦЭМ!$D$10+'СЕТ СН'!$G$5-'СЕТ СН'!$G$17</f>
        <v>3657.4660452000003</v>
      </c>
      <c r="Q70" s="36">
        <f>SUMIFS(СВЦЭМ!$C$39:$C$782,СВЦЭМ!$A$39:$A$782,$A70,СВЦЭМ!$B$39:$B$782,Q$47)+'СЕТ СН'!$G$9+СВЦЭМ!$D$10+'СЕТ СН'!$G$5-'СЕТ СН'!$G$17</f>
        <v>3659.6743270500001</v>
      </c>
      <c r="R70" s="36">
        <f>SUMIFS(СВЦЭМ!$C$39:$C$782,СВЦЭМ!$A$39:$A$782,$A70,СВЦЭМ!$B$39:$B$782,R$47)+'СЕТ СН'!$G$9+СВЦЭМ!$D$10+'СЕТ СН'!$G$5-'СЕТ СН'!$G$17</f>
        <v>3640.36021575</v>
      </c>
      <c r="S70" s="36">
        <f>SUMIFS(СВЦЭМ!$C$39:$C$782,СВЦЭМ!$A$39:$A$782,$A70,СВЦЭМ!$B$39:$B$782,S$47)+'СЕТ СН'!$G$9+СВЦЭМ!$D$10+'СЕТ СН'!$G$5-'СЕТ СН'!$G$17</f>
        <v>3602.6610722599999</v>
      </c>
      <c r="T70" s="36">
        <f>SUMIFS(СВЦЭМ!$C$39:$C$782,СВЦЭМ!$A$39:$A$782,$A70,СВЦЭМ!$B$39:$B$782,T$47)+'СЕТ СН'!$G$9+СВЦЭМ!$D$10+'СЕТ СН'!$G$5-'СЕТ СН'!$G$17</f>
        <v>3582.1747087800004</v>
      </c>
      <c r="U70" s="36">
        <f>SUMIFS(СВЦЭМ!$C$39:$C$782,СВЦЭМ!$A$39:$A$782,$A70,СВЦЭМ!$B$39:$B$782,U$47)+'СЕТ СН'!$G$9+СВЦЭМ!$D$10+'СЕТ СН'!$G$5-'СЕТ СН'!$G$17</f>
        <v>3579.8666928800003</v>
      </c>
      <c r="V70" s="36">
        <f>SUMIFS(СВЦЭМ!$C$39:$C$782,СВЦЭМ!$A$39:$A$782,$A70,СВЦЭМ!$B$39:$B$782,V$47)+'СЕТ СН'!$G$9+СВЦЭМ!$D$10+'СЕТ СН'!$G$5-'СЕТ СН'!$G$17</f>
        <v>3594.4560237400001</v>
      </c>
      <c r="W70" s="36">
        <f>SUMIFS(СВЦЭМ!$C$39:$C$782,СВЦЭМ!$A$39:$A$782,$A70,СВЦЭМ!$B$39:$B$782,W$47)+'СЕТ СН'!$G$9+СВЦЭМ!$D$10+'СЕТ СН'!$G$5-'СЕТ СН'!$G$17</f>
        <v>3619.27682602</v>
      </c>
      <c r="X70" s="36">
        <f>SUMIFS(СВЦЭМ!$C$39:$C$782,СВЦЭМ!$A$39:$A$782,$A70,СВЦЭМ!$B$39:$B$782,X$47)+'СЕТ СН'!$G$9+СВЦЭМ!$D$10+'СЕТ СН'!$G$5-'СЕТ СН'!$G$17</f>
        <v>3656.8599841400001</v>
      </c>
      <c r="Y70" s="36">
        <f>SUMIFS(СВЦЭМ!$C$39:$C$782,СВЦЭМ!$A$39:$A$782,$A70,СВЦЭМ!$B$39:$B$782,Y$47)+'СЕТ СН'!$G$9+СВЦЭМ!$D$10+'СЕТ СН'!$G$5-'СЕТ СН'!$G$17</f>
        <v>3696.0206636500002</v>
      </c>
    </row>
    <row r="71" spans="1:27" ht="15.75" x14ac:dyDescent="0.2">
      <c r="A71" s="35">
        <f t="shared" si="1"/>
        <v>44524</v>
      </c>
      <c r="B71" s="36">
        <f>SUMIFS(СВЦЭМ!$C$39:$C$782,СВЦЭМ!$A$39:$A$782,$A71,СВЦЭМ!$B$39:$B$782,B$47)+'СЕТ СН'!$G$9+СВЦЭМ!$D$10+'СЕТ СН'!$G$5-'СЕТ СН'!$G$17</f>
        <v>3662.7816976900003</v>
      </c>
      <c r="C71" s="36">
        <f>SUMIFS(СВЦЭМ!$C$39:$C$782,СВЦЭМ!$A$39:$A$782,$A71,СВЦЭМ!$B$39:$B$782,C$47)+'СЕТ СН'!$G$9+СВЦЭМ!$D$10+'СЕТ СН'!$G$5-'СЕТ СН'!$G$17</f>
        <v>3738.05392889</v>
      </c>
      <c r="D71" s="36">
        <f>SUMIFS(СВЦЭМ!$C$39:$C$782,СВЦЭМ!$A$39:$A$782,$A71,СВЦЭМ!$B$39:$B$782,D$47)+'СЕТ СН'!$G$9+СВЦЭМ!$D$10+'СЕТ СН'!$G$5-'СЕТ СН'!$G$17</f>
        <v>3773.54300599</v>
      </c>
      <c r="E71" s="36">
        <f>SUMIFS(СВЦЭМ!$C$39:$C$782,СВЦЭМ!$A$39:$A$782,$A71,СВЦЭМ!$B$39:$B$782,E$47)+'СЕТ СН'!$G$9+СВЦЭМ!$D$10+'СЕТ СН'!$G$5-'СЕТ СН'!$G$17</f>
        <v>3773.9434846700001</v>
      </c>
      <c r="F71" s="36">
        <f>SUMIFS(СВЦЭМ!$C$39:$C$782,СВЦЭМ!$A$39:$A$782,$A71,СВЦЭМ!$B$39:$B$782,F$47)+'СЕТ СН'!$G$9+СВЦЭМ!$D$10+'СЕТ СН'!$G$5-'СЕТ СН'!$G$17</f>
        <v>3768.4396460100002</v>
      </c>
      <c r="G71" s="36">
        <f>SUMIFS(СВЦЭМ!$C$39:$C$782,СВЦЭМ!$A$39:$A$782,$A71,СВЦЭМ!$B$39:$B$782,G$47)+'СЕТ СН'!$G$9+СВЦЭМ!$D$10+'СЕТ СН'!$G$5-'СЕТ СН'!$G$17</f>
        <v>3742.1523672700005</v>
      </c>
      <c r="H71" s="36">
        <f>SUMIFS(СВЦЭМ!$C$39:$C$782,СВЦЭМ!$A$39:$A$782,$A71,СВЦЭМ!$B$39:$B$782,H$47)+'СЕТ СН'!$G$9+СВЦЭМ!$D$10+'СЕТ СН'!$G$5-'СЕТ СН'!$G$17</f>
        <v>3678.0126675300003</v>
      </c>
      <c r="I71" s="36">
        <f>SUMIFS(СВЦЭМ!$C$39:$C$782,СВЦЭМ!$A$39:$A$782,$A71,СВЦЭМ!$B$39:$B$782,I$47)+'СЕТ СН'!$G$9+СВЦЭМ!$D$10+'СЕТ СН'!$G$5-'СЕТ СН'!$G$17</f>
        <v>3658.4963357100005</v>
      </c>
      <c r="J71" s="36">
        <f>SUMIFS(СВЦЭМ!$C$39:$C$782,СВЦЭМ!$A$39:$A$782,$A71,СВЦЭМ!$B$39:$B$782,J$47)+'СЕТ СН'!$G$9+СВЦЭМ!$D$10+'СЕТ СН'!$G$5-'СЕТ СН'!$G$17</f>
        <v>3623.7232805200001</v>
      </c>
      <c r="K71" s="36">
        <f>SUMIFS(СВЦЭМ!$C$39:$C$782,СВЦЭМ!$A$39:$A$782,$A71,СВЦЭМ!$B$39:$B$782,K$47)+'СЕТ СН'!$G$9+СВЦЭМ!$D$10+'СЕТ СН'!$G$5-'СЕТ СН'!$G$17</f>
        <v>3620.9698066500005</v>
      </c>
      <c r="L71" s="36">
        <f>SUMIFS(СВЦЭМ!$C$39:$C$782,СВЦЭМ!$A$39:$A$782,$A71,СВЦЭМ!$B$39:$B$782,L$47)+'СЕТ СН'!$G$9+СВЦЭМ!$D$10+'СЕТ СН'!$G$5-'СЕТ СН'!$G$17</f>
        <v>3625.7406718400002</v>
      </c>
      <c r="M71" s="36">
        <f>SUMIFS(СВЦЭМ!$C$39:$C$782,СВЦЭМ!$A$39:$A$782,$A71,СВЦЭМ!$B$39:$B$782,M$47)+'СЕТ СН'!$G$9+СВЦЭМ!$D$10+'СЕТ СН'!$G$5-'СЕТ СН'!$G$17</f>
        <v>3625.4704744400001</v>
      </c>
      <c r="N71" s="36">
        <f>SUMIFS(СВЦЭМ!$C$39:$C$782,СВЦЭМ!$A$39:$A$782,$A71,СВЦЭМ!$B$39:$B$782,N$47)+'СЕТ СН'!$G$9+СВЦЭМ!$D$10+'СЕТ СН'!$G$5-'СЕТ СН'!$G$17</f>
        <v>3618.9524820900001</v>
      </c>
      <c r="O71" s="36">
        <f>SUMIFS(СВЦЭМ!$C$39:$C$782,СВЦЭМ!$A$39:$A$782,$A71,СВЦЭМ!$B$39:$B$782,O$47)+'СЕТ СН'!$G$9+СВЦЭМ!$D$10+'СЕТ СН'!$G$5-'СЕТ СН'!$G$17</f>
        <v>3630.6577463500003</v>
      </c>
      <c r="P71" s="36">
        <f>SUMIFS(СВЦЭМ!$C$39:$C$782,СВЦЭМ!$A$39:$A$782,$A71,СВЦЭМ!$B$39:$B$782,P$47)+'СЕТ СН'!$G$9+СВЦЭМ!$D$10+'СЕТ СН'!$G$5-'СЕТ СН'!$G$17</f>
        <v>3630.3087496300004</v>
      </c>
      <c r="Q71" s="36">
        <f>SUMIFS(СВЦЭМ!$C$39:$C$782,СВЦЭМ!$A$39:$A$782,$A71,СВЦЭМ!$B$39:$B$782,Q$47)+'СЕТ СН'!$G$9+СВЦЭМ!$D$10+'СЕТ СН'!$G$5-'СЕТ СН'!$G$17</f>
        <v>3637.7930272900003</v>
      </c>
      <c r="R71" s="36">
        <f>SUMIFS(СВЦЭМ!$C$39:$C$782,СВЦЭМ!$A$39:$A$782,$A71,СВЦЭМ!$B$39:$B$782,R$47)+'СЕТ СН'!$G$9+СВЦЭМ!$D$10+'СЕТ СН'!$G$5-'СЕТ СН'!$G$17</f>
        <v>3632.9766244400003</v>
      </c>
      <c r="S71" s="36">
        <f>SUMIFS(СВЦЭМ!$C$39:$C$782,СВЦЭМ!$A$39:$A$782,$A71,СВЦЭМ!$B$39:$B$782,S$47)+'СЕТ СН'!$G$9+СВЦЭМ!$D$10+'СЕТ СН'!$G$5-'СЕТ СН'!$G$17</f>
        <v>3635.57879263</v>
      </c>
      <c r="T71" s="36">
        <f>SUMIFS(СВЦЭМ!$C$39:$C$782,СВЦЭМ!$A$39:$A$782,$A71,СВЦЭМ!$B$39:$B$782,T$47)+'СЕТ СН'!$G$9+СВЦЭМ!$D$10+'СЕТ СН'!$G$5-'СЕТ СН'!$G$17</f>
        <v>3615.7449480800001</v>
      </c>
      <c r="U71" s="36">
        <f>SUMIFS(СВЦЭМ!$C$39:$C$782,СВЦЭМ!$A$39:$A$782,$A71,СВЦЭМ!$B$39:$B$782,U$47)+'СЕТ СН'!$G$9+СВЦЭМ!$D$10+'СЕТ СН'!$G$5-'СЕТ СН'!$G$17</f>
        <v>3615.3341744600002</v>
      </c>
      <c r="V71" s="36">
        <f>SUMIFS(СВЦЭМ!$C$39:$C$782,СВЦЭМ!$A$39:$A$782,$A71,СВЦЭМ!$B$39:$B$782,V$47)+'СЕТ СН'!$G$9+СВЦЭМ!$D$10+'СЕТ СН'!$G$5-'СЕТ СН'!$G$17</f>
        <v>3626.7332046300003</v>
      </c>
      <c r="W71" s="36">
        <f>SUMIFS(СВЦЭМ!$C$39:$C$782,СВЦЭМ!$A$39:$A$782,$A71,СВЦЭМ!$B$39:$B$782,W$47)+'СЕТ СН'!$G$9+СВЦЭМ!$D$10+'СЕТ СН'!$G$5-'СЕТ СН'!$G$17</f>
        <v>3644.6814094199999</v>
      </c>
      <c r="X71" s="36">
        <f>SUMIFS(СВЦЭМ!$C$39:$C$782,СВЦЭМ!$A$39:$A$782,$A71,СВЦЭМ!$B$39:$B$782,X$47)+'СЕТ СН'!$G$9+СВЦЭМ!$D$10+'СЕТ СН'!$G$5-'СЕТ СН'!$G$17</f>
        <v>3691.77997211</v>
      </c>
      <c r="Y71" s="36">
        <f>SUMIFS(СВЦЭМ!$C$39:$C$782,СВЦЭМ!$A$39:$A$782,$A71,СВЦЭМ!$B$39:$B$782,Y$47)+'СЕТ СН'!$G$9+СВЦЭМ!$D$10+'СЕТ СН'!$G$5-'СЕТ СН'!$G$17</f>
        <v>3782.2625428000001</v>
      </c>
    </row>
    <row r="72" spans="1:27" ht="15.75" x14ac:dyDescent="0.2">
      <c r="A72" s="35">
        <f t="shared" si="1"/>
        <v>44525</v>
      </c>
      <c r="B72" s="36">
        <f>SUMIFS(СВЦЭМ!$C$39:$C$782,СВЦЭМ!$A$39:$A$782,$A72,СВЦЭМ!$B$39:$B$782,B$47)+'СЕТ СН'!$G$9+СВЦЭМ!$D$10+'СЕТ СН'!$G$5-'СЕТ СН'!$G$17</f>
        <v>3770.4431698500002</v>
      </c>
      <c r="C72" s="36">
        <f>SUMIFS(СВЦЭМ!$C$39:$C$782,СВЦЭМ!$A$39:$A$782,$A72,СВЦЭМ!$B$39:$B$782,C$47)+'СЕТ СН'!$G$9+СВЦЭМ!$D$10+'СЕТ СН'!$G$5-'СЕТ СН'!$G$17</f>
        <v>3760.5565999600003</v>
      </c>
      <c r="D72" s="36">
        <f>SUMIFS(СВЦЭМ!$C$39:$C$782,СВЦЭМ!$A$39:$A$782,$A72,СВЦЭМ!$B$39:$B$782,D$47)+'СЕТ СН'!$G$9+СВЦЭМ!$D$10+'СЕТ СН'!$G$5-'СЕТ СН'!$G$17</f>
        <v>3738.7698891300001</v>
      </c>
      <c r="E72" s="36">
        <f>SUMIFS(СВЦЭМ!$C$39:$C$782,СВЦЭМ!$A$39:$A$782,$A72,СВЦЭМ!$B$39:$B$782,E$47)+'СЕТ СН'!$G$9+СВЦЭМ!$D$10+'СЕТ СН'!$G$5-'СЕТ СН'!$G$17</f>
        <v>3732.4118611000004</v>
      </c>
      <c r="F72" s="36">
        <f>SUMIFS(СВЦЭМ!$C$39:$C$782,СВЦЭМ!$A$39:$A$782,$A72,СВЦЭМ!$B$39:$B$782,F$47)+'СЕТ СН'!$G$9+СВЦЭМ!$D$10+'СЕТ СН'!$G$5-'СЕТ СН'!$G$17</f>
        <v>3734.0913684500001</v>
      </c>
      <c r="G72" s="36">
        <f>SUMIFS(СВЦЭМ!$C$39:$C$782,СВЦЭМ!$A$39:$A$782,$A72,СВЦЭМ!$B$39:$B$782,G$47)+'СЕТ СН'!$G$9+СВЦЭМ!$D$10+'СЕТ СН'!$G$5-'СЕТ СН'!$G$17</f>
        <v>3743.2662182399999</v>
      </c>
      <c r="H72" s="36">
        <f>SUMIFS(СВЦЭМ!$C$39:$C$782,СВЦЭМ!$A$39:$A$782,$A72,СВЦЭМ!$B$39:$B$782,H$47)+'СЕТ СН'!$G$9+СВЦЭМ!$D$10+'СЕТ СН'!$G$5-'СЕТ СН'!$G$17</f>
        <v>3762.5952146500003</v>
      </c>
      <c r="I72" s="36">
        <f>SUMIFS(СВЦЭМ!$C$39:$C$782,СВЦЭМ!$A$39:$A$782,$A72,СВЦЭМ!$B$39:$B$782,I$47)+'СЕТ СН'!$G$9+СВЦЭМ!$D$10+'СЕТ СН'!$G$5-'СЕТ СН'!$G$17</f>
        <v>3719.17323029</v>
      </c>
      <c r="J72" s="36">
        <f>SUMIFS(СВЦЭМ!$C$39:$C$782,СВЦЭМ!$A$39:$A$782,$A72,СВЦЭМ!$B$39:$B$782,J$47)+'СЕТ СН'!$G$9+СВЦЭМ!$D$10+'СЕТ СН'!$G$5-'СЕТ СН'!$G$17</f>
        <v>3654.4805947900004</v>
      </c>
      <c r="K72" s="36">
        <f>SUMIFS(СВЦЭМ!$C$39:$C$782,СВЦЭМ!$A$39:$A$782,$A72,СВЦЭМ!$B$39:$B$782,K$47)+'СЕТ СН'!$G$9+СВЦЭМ!$D$10+'СЕТ СН'!$G$5-'СЕТ СН'!$G$17</f>
        <v>3656.1520301600003</v>
      </c>
      <c r="L72" s="36">
        <f>SUMIFS(СВЦЭМ!$C$39:$C$782,СВЦЭМ!$A$39:$A$782,$A72,СВЦЭМ!$B$39:$B$782,L$47)+'СЕТ СН'!$G$9+СВЦЭМ!$D$10+'СЕТ СН'!$G$5-'СЕТ СН'!$G$17</f>
        <v>3665.2324322300001</v>
      </c>
      <c r="M72" s="36">
        <f>SUMIFS(СВЦЭМ!$C$39:$C$782,СВЦЭМ!$A$39:$A$782,$A72,СВЦЭМ!$B$39:$B$782,M$47)+'СЕТ СН'!$G$9+СВЦЭМ!$D$10+'СЕТ СН'!$G$5-'СЕТ СН'!$G$17</f>
        <v>3660.0303874199999</v>
      </c>
      <c r="N72" s="36">
        <f>SUMIFS(СВЦЭМ!$C$39:$C$782,СВЦЭМ!$A$39:$A$782,$A72,СВЦЭМ!$B$39:$B$782,N$47)+'СЕТ СН'!$G$9+СВЦЭМ!$D$10+'СЕТ СН'!$G$5-'СЕТ СН'!$G$17</f>
        <v>3695.7226325500005</v>
      </c>
      <c r="O72" s="36">
        <f>SUMIFS(СВЦЭМ!$C$39:$C$782,СВЦЭМ!$A$39:$A$782,$A72,СВЦЭМ!$B$39:$B$782,O$47)+'СЕТ СН'!$G$9+СВЦЭМ!$D$10+'СЕТ СН'!$G$5-'СЕТ СН'!$G$17</f>
        <v>3734.6194364500002</v>
      </c>
      <c r="P72" s="36">
        <f>SUMIFS(СВЦЭМ!$C$39:$C$782,СВЦЭМ!$A$39:$A$782,$A72,СВЦЭМ!$B$39:$B$782,P$47)+'СЕТ СН'!$G$9+СВЦЭМ!$D$10+'СЕТ СН'!$G$5-'СЕТ СН'!$G$17</f>
        <v>3734.5152310700005</v>
      </c>
      <c r="Q72" s="36">
        <f>SUMIFS(СВЦЭМ!$C$39:$C$782,СВЦЭМ!$A$39:$A$782,$A72,СВЦЭМ!$B$39:$B$782,Q$47)+'СЕТ СН'!$G$9+СВЦЭМ!$D$10+'СЕТ СН'!$G$5-'СЕТ СН'!$G$17</f>
        <v>3736.9297922800001</v>
      </c>
      <c r="R72" s="36">
        <f>SUMIFS(СВЦЭМ!$C$39:$C$782,СВЦЭМ!$A$39:$A$782,$A72,СВЦЭМ!$B$39:$B$782,R$47)+'СЕТ СН'!$G$9+СВЦЭМ!$D$10+'СЕТ СН'!$G$5-'СЕТ СН'!$G$17</f>
        <v>3735.4417951400001</v>
      </c>
      <c r="S72" s="36">
        <f>SUMIFS(СВЦЭМ!$C$39:$C$782,СВЦЭМ!$A$39:$A$782,$A72,СВЦЭМ!$B$39:$B$782,S$47)+'СЕТ СН'!$G$9+СВЦЭМ!$D$10+'СЕТ СН'!$G$5-'СЕТ СН'!$G$17</f>
        <v>3669.9179133800003</v>
      </c>
      <c r="T72" s="36">
        <f>SUMIFS(СВЦЭМ!$C$39:$C$782,СВЦЭМ!$A$39:$A$782,$A72,СВЦЭМ!$B$39:$B$782,T$47)+'СЕТ СН'!$G$9+СВЦЭМ!$D$10+'СЕТ СН'!$G$5-'СЕТ СН'!$G$17</f>
        <v>3665.4909247900005</v>
      </c>
      <c r="U72" s="36">
        <f>SUMIFS(СВЦЭМ!$C$39:$C$782,СВЦЭМ!$A$39:$A$782,$A72,СВЦЭМ!$B$39:$B$782,U$47)+'СЕТ СН'!$G$9+СВЦЭМ!$D$10+'СЕТ СН'!$G$5-'СЕТ СН'!$G$17</f>
        <v>3653.1617081700001</v>
      </c>
      <c r="V72" s="36">
        <f>SUMIFS(СВЦЭМ!$C$39:$C$782,СВЦЭМ!$A$39:$A$782,$A72,СВЦЭМ!$B$39:$B$782,V$47)+'СЕТ СН'!$G$9+СВЦЭМ!$D$10+'СЕТ СН'!$G$5-'СЕТ СН'!$G$17</f>
        <v>3650.8712152000003</v>
      </c>
      <c r="W72" s="36">
        <f>SUMIFS(СВЦЭМ!$C$39:$C$782,СВЦЭМ!$A$39:$A$782,$A72,СВЦЭМ!$B$39:$B$782,W$47)+'СЕТ СН'!$G$9+СВЦЭМ!$D$10+'СЕТ СН'!$G$5-'СЕТ СН'!$G$17</f>
        <v>3657.4789642300002</v>
      </c>
      <c r="X72" s="36">
        <f>SUMIFS(СВЦЭМ!$C$39:$C$782,СВЦЭМ!$A$39:$A$782,$A72,СВЦЭМ!$B$39:$B$782,X$47)+'СЕТ СН'!$G$9+СВЦЭМ!$D$10+'СЕТ СН'!$G$5-'СЕТ СН'!$G$17</f>
        <v>3706.3428555400005</v>
      </c>
      <c r="Y72" s="36">
        <f>SUMIFS(СВЦЭМ!$C$39:$C$782,СВЦЭМ!$A$39:$A$782,$A72,СВЦЭМ!$B$39:$B$782,Y$47)+'СЕТ СН'!$G$9+СВЦЭМ!$D$10+'СЕТ СН'!$G$5-'СЕТ СН'!$G$17</f>
        <v>3776.9538230500002</v>
      </c>
    </row>
    <row r="73" spans="1:27" ht="15.75" x14ac:dyDescent="0.2">
      <c r="A73" s="35">
        <f t="shared" si="1"/>
        <v>44526</v>
      </c>
      <c r="B73" s="36">
        <f>SUMIFS(СВЦЭМ!$C$39:$C$782,СВЦЭМ!$A$39:$A$782,$A73,СВЦЭМ!$B$39:$B$782,B$47)+'СЕТ СН'!$G$9+СВЦЭМ!$D$10+'СЕТ СН'!$G$5-'СЕТ СН'!$G$17</f>
        <v>3771.7914656100002</v>
      </c>
      <c r="C73" s="36">
        <f>SUMIFS(СВЦЭМ!$C$39:$C$782,СВЦЭМ!$A$39:$A$782,$A73,СВЦЭМ!$B$39:$B$782,C$47)+'СЕТ СН'!$G$9+СВЦЭМ!$D$10+'СЕТ СН'!$G$5-'СЕТ СН'!$G$17</f>
        <v>3768.1684969500002</v>
      </c>
      <c r="D73" s="36">
        <f>SUMIFS(СВЦЭМ!$C$39:$C$782,СВЦЭМ!$A$39:$A$782,$A73,СВЦЭМ!$B$39:$B$782,D$47)+'СЕТ СН'!$G$9+СВЦЭМ!$D$10+'СЕТ СН'!$G$5-'СЕТ СН'!$G$17</f>
        <v>3761.4837441400005</v>
      </c>
      <c r="E73" s="36">
        <f>SUMIFS(СВЦЭМ!$C$39:$C$782,СВЦЭМ!$A$39:$A$782,$A73,СВЦЭМ!$B$39:$B$782,E$47)+'СЕТ СН'!$G$9+СВЦЭМ!$D$10+'СЕТ СН'!$G$5-'СЕТ СН'!$G$17</f>
        <v>3743.4285152800003</v>
      </c>
      <c r="F73" s="36">
        <f>SUMIFS(СВЦЭМ!$C$39:$C$782,СВЦЭМ!$A$39:$A$782,$A73,СВЦЭМ!$B$39:$B$782,F$47)+'СЕТ СН'!$G$9+СВЦЭМ!$D$10+'СЕТ СН'!$G$5-'СЕТ СН'!$G$17</f>
        <v>3742.7463058700005</v>
      </c>
      <c r="G73" s="36">
        <f>SUMIFS(СВЦЭМ!$C$39:$C$782,СВЦЭМ!$A$39:$A$782,$A73,СВЦЭМ!$B$39:$B$782,G$47)+'СЕТ СН'!$G$9+СВЦЭМ!$D$10+'СЕТ СН'!$G$5-'СЕТ СН'!$G$17</f>
        <v>3742.9396532999999</v>
      </c>
      <c r="H73" s="36">
        <f>SUMIFS(СВЦЭМ!$C$39:$C$782,СВЦЭМ!$A$39:$A$782,$A73,СВЦЭМ!$B$39:$B$782,H$47)+'СЕТ СН'!$G$9+СВЦЭМ!$D$10+'СЕТ СН'!$G$5-'СЕТ СН'!$G$17</f>
        <v>3745.6247327000001</v>
      </c>
      <c r="I73" s="36">
        <f>SUMIFS(СВЦЭМ!$C$39:$C$782,СВЦЭМ!$A$39:$A$782,$A73,СВЦЭМ!$B$39:$B$782,I$47)+'СЕТ СН'!$G$9+СВЦЭМ!$D$10+'СЕТ СН'!$G$5-'СЕТ СН'!$G$17</f>
        <v>3720.46785224</v>
      </c>
      <c r="J73" s="36">
        <f>SUMIFS(СВЦЭМ!$C$39:$C$782,СВЦЭМ!$A$39:$A$782,$A73,СВЦЭМ!$B$39:$B$782,J$47)+'СЕТ СН'!$G$9+СВЦЭМ!$D$10+'СЕТ СН'!$G$5-'СЕТ СН'!$G$17</f>
        <v>3695.4734916500001</v>
      </c>
      <c r="K73" s="36">
        <f>SUMIFS(СВЦЭМ!$C$39:$C$782,СВЦЭМ!$A$39:$A$782,$A73,СВЦЭМ!$B$39:$B$782,K$47)+'СЕТ СН'!$G$9+СВЦЭМ!$D$10+'СЕТ СН'!$G$5-'СЕТ СН'!$G$17</f>
        <v>3683.93798444</v>
      </c>
      <c r="L73" s="36">
        <f>SUMIFS(СВЦЭМ!$C$39:$C$782,СВЦЭМ!$A$39:$A$782,$A73,СВЦЭМ!$B$39:$B$782,L$47)+'СЕТ СН'!$G$9+СВЦЭМ!$D$10+'СЕТ СН'!$G$5-'СЕТ СН'!$G$17</f>
        <v>3683.5189183100001</v>
      </c>
      <c r="M73" s="36">
        <f>SUMIFS(СВЦЭМ!$C$39:$C$782,СВЦЭМ!$A$39:$A$782,$A73,СВЦЭМ!$B$39:$B$782,M$47)+'СЕТ СН'!$G$9+СВЦЭМ!$D$10+'СЕТ СН'!$G$5-'СЕТ СН'!$G$17</f>
        <v>3677.8759114800005</v>
      </c>
      <c r="N73" s="36">
        <f>SUMIFS(СВЦЭМ!$C$39:$C$782,СВЦЭМ!$A$39:$A$782,$A73,СВЦЭМ!$B$39:$B$782,N$47)+'СЕТ СН'!$G$9+СВЦЭМ!$D$10+'СЕТ СН'!$G$5-'СЕТ СН'!$G$17</f>
        <v>3671.19541037</v>
      </c>
      <c r="O73" s="36">
        <f>SUMIFS(СВЦЭМ!$C$39:$C$782,СВЦЭМ!$A$39:$A$782,$A73,СВЦЭМ!$B$39:$B$782,O$47)+'СЕТ СН'!$G$9+СВЦЭМ!$D$10+'СЕТ СН'!$G$5-'СЕТ СН'!$G$17</f>
        <v>3672.5585087899999</v>
      </c>
      <c r="P73" s="36">
        <f>SUMIFS(СВЦЭМ!$C$39:$C$782,СВЦЭМ!$A$39:$A$782,$A73,СВЦЭМ!$B$39:$B$782,P$47)+'СЕТ СН'!$G$9+СВЦЭМ!$D$10+'СЕТ СН'!$G$5-'СЕТ СН'!$G$17</f>
        <v>3783.1300765700003</v>
      </c>
      <c r="Q73" s="36">
        <f>SUMIFS(СВЦЭМ!$C$39:$C$782,СВЦЭМ!$A$39:$A$782,$A73,СВЦЭМ!$B$39:$B$782,Q$47)+'СЕТ СН'!$G$9+СВЦЭМ!$D$10+'СЕТ СН'!$G$5-'СЕТ СН'!$G$17</f>
        <v>3779.8061513400003</v>
      </c>
      <c r="R73" s="36">
        <f>SUMIFS(СВЦЭМ!$C$39:$C$782,СВЦЭМ!$A$39:$A$782,$A73,СВЦЭМ!$B$39:$B$782,R$47)+'СЕТ СН'!$G$9+СВЦЭМ!$D$10+'СЕТ СН'!$G$5-'СЕТ СН'!$G$17</f>
        <v>3785.6454597800002</v>
      </c>
      <c r="S73" s="36">
        <f>SUMIFS(СВЦЭМ!$C$39:$C$782,СВЦЭМ!$A$39:$A$782,$A73,СВЦЭМ!$B$39:$B$782,S$47)+'СЕТ СН'!$G$9+СВЦЭМ!$D$10+'СЕТ СН'!$G$5-'СЕТ СН'!$G$17</f>
        <v>3687.7224859300004</v>
      </c>
      <c r="T73" s="36">
        <f>SUMIFS(СВЦЭМ!$C$39:$C$782,СВЦЭМ!$A$39:$A$782,$A73,СВЦЭМ!$B$39:$B$782,T$47)+'СЕТ СН'!$G$9+СВЦЭМ!$D$10+'СЕТ СН'!$G$5-'СЕТ СН'!$G$17</f>
        <v>3692.5640485900003</v>
      </c>
      <c r="U73" s="36">
        <f>SUMIFS(СВЦЭМ!$C$39:$C$782,СВЦЭМ!$A$39:$A$782,$A73,СВЦЭМ!$B$39:$B$782,U$47)+'СЕТ СН'!$G$9+СВЦЭМ!$D$10+'СЕТ СН'!$G$5-'СЕТ СН'!$G$17</f>
        <v>3680.4134252900003</v>
      </c>
      <c r="V73" s="36">
        <f>SUMIFS(СВЦЭМ!$C$39:$C$782,СВЦЭМ!$A$39:$A$782,$A73,СВЦЭМ!$B$39:$B$782,V$47)+'СЕТ СН'!$G$9+СВЦЭМ!$D$10+'СЕТ СН'!$G$5-'СЕТ СН'!$G$17</f>
        <v>3675.4938541900001</v>
      </c>
      <c r="W73" s="36">
        <f>SUMIFS(СВЦЭМ!$C$39:$C$782,СВЦЭМ!$A$39:$A$782,$A73,СВЦЭМ!$B$39:$B$782,W$47)+'СЕТ СН'!$G$9+СВЦЭМ!$D$10+'СЕТ СН'!$G$5-'СЕТ СН'!$G$17</f>
        <v>3671.3305975000003</v>
      </c>
      <c r="X73" s="36">
        <f>SUMIFS(СВЦЭМ!$C$39:$C$782,СВЦЭМ!$A$39:$A$782,$A73,СВЦЭМ!$B$39:$B$782,X$47)+'СЕТ СН'!$G$9+СВЦЭМ!$D$10+'СЕТ СН'!$G$5-'СЕТ СН'!$G$17</f>
        <v>3660.1263906600002</v>
      </c>
      <c r="Y73" s="36">
        <f>SUMIFS(СВЦЭМ!$C$39:$C$782,СВЦЭМ!$A$39:$A$782,$A73,СВЦЭМ!$B$39:$B$782,Y$47)+'СЕТ СН'!$G$9+СВЦЭМ!$D$10+'СЕТ СН'!$G$5-'СЕТ СН'!$G$17</f>
        <v>3736.0096463200002</v>
      </c>
    </row>
    <row r="74" spans="1:27" ht="15.75" x14ac:dyDescent="0.2">
      <c r="A74" s="35">
        <f t="shared" si="1"/>
        <v>44527</v>
      </c>
      <c r="B74" s="36">
        <f>SUMIFS(СВЦЭМ!$C$39:$C$782,СВЦЭМ!$A$39:$A$782,$A74,СВЦЭМ!$B$39:$B$782,B$47)+'СЕТ СН'!$G$9+СВЦЭМ!$D$10+'СЕТ СН'!$G$5-'СЕТ СН'!$G$17</f>
        <v>3672.0299428600001</v>
      </c>
      <c r="C74" s="36">
        <f>SUMIFS(СВЦЭМ!$C$39:$C$782,СВЦЭМ!$A$39:$A$782,$A74,СВЦЭМ!$B$39:$B$782,C$47)+'СЕТ СН'!$G$9+СВЦЭМ!$D$10+'СЕТ СН'!$G$5-'СЕТ СН'!$G$17</f>
        <v>3679.6687376400005</v>
      </c>
      <c r="D74" s="36">
        <f>SUMIFS(СВЦЭМ!$C$39:$C$782,СВЦЭМ!$A$39:$A$782,$A74,СВЦЭМ!$B$39:$B$782,D$47)+'СЕТ СН'!$G$9+СВЦЭМ!$D$10+'СЕТ СН'!$G$5-'СЕТ СН'!$G$17</f>
        <v>3707.0497157400005</v>
      </c>
      <c r="E74" s="36">
        <f>SUMIFS(СВЦЭМ!$C$39:$C$782,СВЦЭМ!$A$39:$A$782,$A74,СВЦЭМ!$B$39:$B$782,E$47)+'СЕТ СН'!$G$9+СВЦЭМ!$D$10+'СЕТ СН'!$G$5-'СЕТ СН'!$G$17</f>
        <v>3734.39986924</v>
      </c>
      <c r="F74" s="36">
        <f>SUMIFS(СВЦЭМ!$C$39:$C$782,СВЦЭМ!$A$39:$A$782,$A74,СВЦЭМ!$B$39:$B$782,F$47)+'СЕТ СН'!$G$9+СВЦЭМ!$D$10+'СЕТ СН'!$G$5-'СЕТ СН'!$G$17</f>
        <v>3733.5862011500003</v>
      </c>
      <c r="G74" s="36">
        <f>SUMIFS(СВЦЭМ!$C$39:$C$782,СВЦЭМ!$A$39:$A$782,$A74,СВЦЭМ!$B$39:$B$782,G$47)+'СЕТ СН'!$G$9+СВЦЭМ!$D$10+'СЕТ СН'!$G$5-'СЕТ СН'!$G$17</f>
        <v>3727.5814095000005</v>
      </c>
      <c r="H74" s="36">
        <f>SUMIFS(СВЦЭМ!$C$39:$C$782,СВЦЭМ!$A$39:$A$782,$A74,СВЦЭМ!$B$39:$B$782,H$47)+'СЕТ СН'!$G$9+СВЦЭМ!$D$10+'СЕТ СН'!$G$5-'СЕТ СН'!$G$17</f>
        <v>3688.4460115900001</v>
      </c>
      <c r="I74" s="36">
        <f>SUMIFS(СВЦЭМ!$C$39:$C$782,СВЦЭМ!$A$39:$A$782,$A74,СВЦЭМ!$B$39:$B$782,I$47)+'СЕТ СН'!$G$9+СВЦЭМ!$D$10+'СЕТ СН'!$G$5-'СЕТ СН'!$G$17</f>
        <v>3664.5751987399999</v>
      </c>
      <c r="J74" s="36">
        <f>SUMIFS(СВЦЭМ!$C$39:$C$782,СВЦЭМ!$A$39:$A$782,$A74,СВЦЭМ!$B$39:$B$782,J$47)+'СЕТ СН'!$G$9+СВЦЭМ!$D$10+'СЕТ СН'!$G$5-'СЕТ СН'!$G$17</f>
        <v>3650.2567566100001</v>
      </c>
      <c r="K74" s="36">
        <f>SUMIFS(СВЦЭМ!$C$39:$C$782,СВЦЭМ!$A$39:$A$782,$A74,СВЦЭМ!$B$39:$B$782,K$47)+'СЕТ СН'!$G$9+СВЦЭМ!$D$10+'СЕТ СН'!$G$5-'СЕТ СН'!$G$17</f>
        <v>3627.2816480700003</v>
      </c>
      <c r="L74" s="36">
        <f>SUMIFS(СВЦЭМ!$C$39:$C$782,СВЦЭМ!$A$39:$A$782,$A74,СВЦЭМ!$B$39:$B$782,L$47)+'СЕТ СН'!$G$9+СВЦЭМ!$D$10+'СЕТ СН'!$G$5-'СЕТ СН'!$G$17</f>
        <v>3635.0703337000004</v>
      </c>
      <c r="M74" s="36">
        <f>SUMIFS(СВЦЭМ!$C$39:$C$782,СВЦЭМ!$A$39:$A$782,$A74,СВЦЭМ!$B$39:$B$782,M$47)+'СЕТ СН'!$G$9+СВЦЭМ!$D$10+'СЕТ СН'!$G$5-'СЕТ СН'!$G$17</f>
        <v>3646.0377721100003</v>
      </c>
      <c r="N74" s="36">
        <f>SUMIFS(СВЦЭМ!$C$39:$C$782,СВЦЭМ!$A$39:$A$782,$A74,СВЦЭМ!$B$39:$B$782,N$47)+'СЕТ СН'!$G$9+СВЦЭМ!$D$10+'СЕТ СН'!$G$5-'СЕТ СН'!$G$17</f>
        <v>3684.20155325</v>
      </c>
      <c r="O74" s="36">
        <f>SUMIFS(СВЦЭМ!$C$39:$C$782,СВЦЭМ!$A$39:$A$782,$A74,СВЦЭМ!$B$39:$B$782,O$47)+'СЕТ СН'!$G$9+СВЦЭМ!$D$10+'СЕТ СН'!$G$5-'СЕТ СН'!$G$17</f>
        <v>3693.8022684200005</v>
      </c>
      <c r="P74" s="36">
        <f>SUMIFS(СВЦЭМ!$C$39:$C$782,СВЦЭМ!$A$39:$A$782,$A74,СВЦЭМ!$B$39:$B$782,P$47)+'СЕТ СН'!$G$9+СВЦЭМ!$D$10+'СЕТ СН'!$G$5-'СЕТ СН'!$G$17</f>
        <v>3688.2922034900002</v>
      </c>
      <c r="Q74" s="36">
        <f>SUMIFS(СВЦЭМ!$C$39:$C$782,СВЦЭМ!$A$39:$A$782,$A74,СВЦЭМ!$B$39:$B$782,Q$47)+'СЕТ СН'!$G$9+СВЦЭМ!$D$10+'СЕТ СН'!$G$5-'СЕТ СН'!$G$17</f>
        <v>3700.8918928900002</v>
      </c>
      <c r="R74" s="36">
        <f>SUMIFS(СВЦЭМ!$C$39:$C$782,СВЦЭМ!$A$39:$A$782,$A74,СВЦЭМ!$B$39:$B$782,R$47)+'СЕТ СН'!$G$9+СВЦЭМ!$D$10+'СЕТ СН'!$G$5-'СЕТ СН'!$G$17</f>
        <v>3705.4242380200003</v>
      </c>
      <c r="S74" s="36">
        <f>SUMIFS(СВЦЭМ!$C$39:$C$782,СВЦЭМ!$A$39:$A$782,$A74,СВЦЭМ!$B$39:$B$782,S$47)+'СЕТ СН'!$G$9+СВЦЭМ!$D$10+'СЕТ СН'!$G$5-'СЕТ СН'!$G$17</f>
        <v>3688.4208940600001</v>
      </c>
      <c r="T74" s="36">
        <f>SUMIFS(СВЦЭМ!$C$39:$C$782,СВЦЭМ!$A$39:$A$782,$A74,СВЦЭМ!$B$39:$B$782,T$47)+'СЕТ СН'!$G$9+СВЦЭМ!$D$10+'СЕТ СН'!$G$5-'СЕТ СН'!$G$17</f>
        <v>3650.2925805200002</v>
      </c>
      <c r="U74" s="36">
        <f>SUMIFS(СВЦЭМ!$C$39:$C$782,СВЦЭМ!$A$39:$A$782,$A74,СВЦЭМ!$B$39:$B$782,U$47)+'СЕТ СН'!$G$9+СВЦЭМ!$D$10+'СЕТ СН'!$G$5-'СЕТ СН'!$G$17</f>
        <v>3645.5979773500003</v>
      </c>
      <c r="V74" s="36">
        <f>SUMIFS(СВЦЭМ!$C$39:$C$782,СВЦЭМ!$A$39:$A$782,$A74,СВЦЭМ!$B$39:$B$782,V$47)+'СЕТ СН'!$G$9+СВЦЭМ!$D$10+'СЕТ СН'!$G$5-'СЕТ СН'!$G$17</f>
        <v>3678.9657059000001</v>
      </c>
      <c r="W74" s="36">
        <f>SUMIFS(СВЦЭМ!$C$39:$C$782,СВЦЭМ!$A$39:$A$782,$A74,СВЦЭМ!$B$39:$B$782,W$47)+'СЕТ СН'!$G$9+СВЦЭМ!$D$10+'СЕТ СН'!$G$5-'СЕТ СН'!$G$17</f>
        <v>3690.5227294000001</v>
      </c>
      <c r="X74" s="36">
        <f>SUMIFS(СВЦЭМ!$C$39:$C$782,СВЦЭМ!$A$39:$A$782,$A74,СВЦЭМ!$B$39:$B$782,X$47)+'СЕТ СН'!$G$9+СВЦЭМ!$D$10+'СЕТ СН'!$G$5-'СЕТ СН'!$G$17</f>
        <v>3683.8649945900002</v>
      </c>
      <c r="Y74" s="36">
        <f>SUMIFS(СВЦЭМ!$C$39:$C$782,СВЦЭМ!$A$39:$A$782,$A74,СВЦЭМ!$B$39:$B$782,Y$47)+'СЕТ СН'!$G$9+СВЦЭМ!$D$10+'СЕТ СН'!$G$5-'СЕТ СН'!$G$17</f>
        <v>3688.9956985500003</v>
      </c>
    </row>
    <row r="75" spans="1:27" ht="15.75" x14ac:dyDescent="0.2">
      <c r="A75" s="35">
        <f t="shared" si="1"/>
        <v>44528</v>
      </c>
      <c r="B75" s="36">
        <f>SUMIFS(СВЦЭМ!$C$39:$C$782,СВЦЭМ!$A$39:$A$782,$A75,СВЦЭМ!$B$39:$B$782,B$47)+'СЕТ СН'!$G$9+СВЦЭМ!$D$10+'СЕТ СН'!$G$5-'СЕТ СН'!$G$17</f>
        <v>3722.5035867300003</v>
      </c>
      <c r="C75" s="36">
        <f>SUMIFS(СВЦЭМ!$C$39:$C$782,СВЦЭМ!$A$39:$A$782,$A75,СВЦЭМ!$B$39:$B$782,C$47)+'СЕТ СН'!$G$9+СВЦЭМ!$D$10+'СЕТ СН'!$G$5-'СЕТ СН'!$G$17</f>
        <v>3747.61331651</v>
      </c>
      <c r="D75" s="36">
        <f>SUMIFS(СВЦЭМ!$C$39:$C$782,СВЦЭМ!$A$39:$A$782,$A75,СВЦЭМ!$B$39:$B$782,D$47)+'СЕТ СН'!$G$9+СВЦЭМ!$D$10+'СЕТ СН'!$G$5-'СЕТ СН'!$G$17</f>
        <v>3781.5657752300003</v>
      </c>
      <c r="E75" s="36">
        <f>SUMIFS(СВЦЭМ!$C$39:$C$782,СВЦЭМ!$A$39:$A$782,$A75,СВЦЭМ!$B$39:$B$782,E$47)+'СЕТ СН'!$G$9+СВЦЭМ!$D$10+'СЕТ СН'!$G$5-'СЕТ СН'!$G$17</f>
        <v>3769.0794797600001</v>
      </c>
      <c r="F75" s="36">
        <f>SUMIFS(СВЦЭМ!$C$39:$C$782,СВЦЭМ!$A$39:$A$782,$A75,СВЦЭМ!$B$39:$B$782,F$47)+'СЕТ СН'!$G$9+СВЦЭМ!$D$10+'СЕТ СН'!$G$5-'СЕТ СН'!$G$17</f>
        <v>3768.9410483700003</v>
      </c>
      <c r="G75" s="36">
        <f>SUMIFS(СВЦЭМ!$C$39:$C$782,СВЦЭМ!$A$39:$A$782,$A75,СВЦЭМ!$B$39:$B$782,G$47)+'СЕТ СН'!$G$9+СВЦЭМ!$D$10+'СЕТ СН'!$G$5-'СЕТ СН'!$G$17</f>
        <v>3777.13382103</v>
      </c>
      <c r="H75" s="36">
        <f>SUMIFS(СВЦЭМ!$C$39:$C$782,СВЦЭМ!$A$39:$A$782,$A75,СВЦЭМ!$B$39:$B$782,H$47)+'СЕТ СН'!$G$9+СВЦЭМ!$D$10+'СЕТ СН'!$G$5-'СЕТ СН'!$G$17</f>
        <v>3754.4305085000001</v>
      </c>
      <c r="I75" s="36">
        <f>SUMIFS(СВЦЭМ!$C$39:$C$782,СВЦЭМ!$A$39:$A$782,$A75,СВЦЭМ!$B$39:$B$782,I$47)+'СЕТ СН'!$G$9+СВЦЭМ!$D$10+'СЕТ СН'!$G$5-'СЕТ СН'!$G$17</f>
        <v>3721.1136090800001</v>
      </c>
      <c r="J75" s="36">
        <f>SUMIFS(СВЦЭМ!$C$39:$C$782,СВЦЭМ!$A$39:$A$782,$A75,СВЦЭМ!$B$39:$B$782,J$47)+'СЕТ СН'!$G$9+СВЦЭМ!$D$10+'СЕТ СН'!$G$5-'СЕТ СН'!$G$17</f>
        <v>3675.7205499199999</v>
      </c>
      <c r="K75" s="36">
        <f>SUMIFS(СВЦЭМ!$C$39:$C$782,СВЦЭМ!$A$39:$A$782,$A75,СВЦЭМ!$B$39:$B$782,K$47)+'СЕТ СН'!$G$9+СВЦЭМ!$D$10+'СЕТ СН'!$G$5-'СЕТ СН'!$G$17</f>
        <v>3658.8546877900003</v>
      </c>
      <c r="L75" s="36">
        <f>SUMIFS(СВЦЭМ!$C$39:$C$782,СВЦЭМ!$A$39:$A$782,$A75,СВЦЭМ!$B$39:$B$782,L$47)+'СЕТ СН'!$G$9+СВЦЭМ!$D$10+'СЕТ СН'!$G$5-'СЕТ СН'!$G$17</f>
        <v>3642.6346780800004</v>
      </c>
      <c r="M75" s="36">
        <f>SUMIFS(СВЦЭМ!$C$39:$C$782,СВЦЭМ!$A$39:$A$782,$A75,СВЦЭМ!$B$39:$B$782,M$47)+'СЕТ СН'!$G$9+СВЦЭМ!$D$10+'СЕТ СН'!$G$5-'СЕТ СН'!$G$17</f>
        <v>3647.5457647600001</v>
      </c>
      <c r="N75" s="36">
        <f>SUMIFS(СВЦЭМ!$C$39:$C$782,СВЦЭМ!$A$39:$A$782,$A75,СВЦЭМ!$B$39:$B$782,N$47)+'СЕТ СН'!$G$9+СВЦЭМ!$D$10+'СЕТ СН'!$G$5-'СЕТ СН'!$G$17</f>
        <v>3664.4028292200001</v>
      </c>
      <c r="O75" s="36">
        <f>SUMIFS(СВЦЭМ!$C$39:$C$782,СВЦЭМ!$A$39:$A$782,$A75,СВЦЭМ!$B$39:$B$782,O$47)+'СЕТ СН'!$G$9+СВЦЭМ!$D$10+'СЕТ СН'!$G$5-'СЕТ СН'!$G$17</f>
        <v>3678.2141211000003</v>
      </c>
      <c r="P75" s="36">
        <f>SUMIFS(СВЦЭМ!$C$39:$C$782,СВЦЭМ!$A$39:$A$782,$A75,СВЦЭМ!$B$39:$B$782,P$47)+'СЕТ СН'!$G$9+СВЦЭМ!$D$10+'СЕТ СН'!$G$5-'СЕТ СН'!$G$17</f>
        <v>3677.8284783700001</v>
      </c>
      <c r="Q75" s="36">
        <f>SUMIFS(СВЦЭМ!$C$39:$C$782,СВЦЭМ!$A$39:$A$782,$A75,СВЦЭМ!$B$39:$B$782,Q$47)+'СЕТ СН'!$G$9+СВЦЭМ!$D$10+'СЕТ СН'!$G$5-'СЕТ СН'!$G$17</f>
        <v>3673.3103818200002</v>
      </c>
      <c r="R75" s="36">
        <f>SUMIFS(СВЦЭМ!$C$39:$C$782,СВЦЭМ!$A$39:$A$782,$A75,СВЦЭМ!$B$39:$B$782,R$47)+'СЕТ СН'!$G$9+СВЦЭМ!$D$10+'СЕТ СН'!$G$5-'СЕТ СН'!$G$17</f>
        <v>3675.4409138600004</v>
      </c>
      <c r="S75" s="36">
        <f>SUMIFS(СВЦЭМ!$C$39:$C$782,СВЦЭМ!$A$39:$A$782,$A75,СВЦЭМ!$B$39:$B$782,S$47)+'СЕТ СН'!$G$9+СВЦЭМ!$D$10+'СЕТ СН'!$G$5-'СЕТ СН'!$G$17</f>
        <v>3665.7012049000004</v>
      </c>
      <c r="T75" s="36">
        <f>SUMIFS(СВЦЭМ!$C$39:$C$782,СВЦЭМ!$A$39:$A$782,$A75,СВЦЭМ!$B$39:$B$782,T$47)+'СЕТ СН'!$G$9+СВЦЭМ!$D$10+'СЕТ СН'!$G$5-'СЕТ СН'!$G$17</f>
        <v>3638.82402344</v>
      </c>
      <c r="U75" s="36">
        <f>SUMIFS(СВЦЭМ!$C$39:$C$782,СВЦЭМ!$A$39:$A$782,$A75,СВЦЭМ!$B$39:$B$782,U$47)+'СЕТ СН'!$G$9+СВЦЭМ!$D$10+'СЕТ СН'!$G$5-'СЕТ СН'!$G$17</f>
        <v>3639.7934524700004</v>
      </c>
      <c r="V75" s="36">
        <f>SUMIFS(СВЦЭМ!$C$39:$C$782,СВЦЭМ!$A$39:$A$782,$A75,СВЦЭМ!$B$39:$B$782,V$47)+'СЕТ СН'!$G$9+СВЦЭМ!$D$10+'СЕТ СН'!$G$5-'СЕТ СН'!$G$17</f>
        <v>3695.2938088600004</v>
      </c>
      <c r="W75" s="36">
        <f>SUMIFS(СВЦЭМ!$C$39:$C$782,СВЦЭМ!$A$39:$A$782,$A75,СВЦЭМ!$B$39:$B$782,W$47)+'СЕТ СН'!$G$9+СВЦЭМ!$D$10+'СЕТ СН'!$G$5-'СЕТ СН'!$G$17</f>
        <v>3670.7323608300003</v>
      </c>
      <c r="X75" s="36">
        <f>SUMIFS(СВЦЭМ!$C$39:$C$782,СВЦЭМ!$A$39:$A$782,$A75,СВЦЭМ!$B$39:$B$782,X$47)+'СЕТ СН'!$G$9+СВЦЭМ!$D$10+'СЕТ СН'!$G$5-'СЕТ СН'!$G$17</f>
        <v>3676.3288784700003</v>
      </c>
      <c r="Y75" s="36">
        <f>SUMIFS(СВЦЭМ!$C$39:$C$782,СВЦЭМ!$A$39:$A$782,$A75,СВЦЭМ!$B$39:$B$782,Y$47)+'СЕТ СН'!$G$9+СВЦЭМ!$D$10+'СЕТ СН'!$G$5-'СЕТ СН'!$G$17</f>
        <v>3693.90977948</v>
      </c>
    </row>
    <row r="76" spans="1:27" ht="15.75" x14ac:dyDescent="0.2">
      <c r="A76" s="35">
        <f t="shared" si="1"/>
        <v>44529</v>
      </c>
      <c r="B76" s="36">
        <f>SUMIFS(СВЦЭМ!$C$39:$C$782,СВЦЭМ!$A$39:$A$782,$A76,СВЦЭМ!$B$39:$B$782,B$47)+'СЕТ СН'!$G$9+СВЦЭМ!$D$10+'СЕТ СН'!$G$5-'СЕТ СН'!$G$17</f>
        <v>3692.4384359800001</v>
      </c>
      <c r="C76" s="36">
        <f>SUMIFS(СВЦЭМ!$C$39:$C$782,СВЦЭМ!$A$39:$A$782,$A76,СВЦЭМ!$B$39:$B$782,C$47)+'СЕТ СН'!$G$9+СВЦЭМ!$D$10+'СЕТ СН'!$G$5-'СЕТ СН'!$G$17</f>
        <v>3711.8479097200002</v>
      </c>
      <c r="D76" s="36">
        <f>SUMIFS(СВЦЭМ!$C$39:$C$782,СВЦЭМ!$A$39:$A$782,$A76,СВЦЭМ!$B$39:$B$782,D$47)+'СЕТ СН'!$G$9+СВЦЭМ!$D$10+'СЕТ СН'!$G$5-'СЕТ СН'!$G$17</f>
        <v>3754.0828410200002</v>
      </c>
      <c r="E76" s="36">
        <f>SUMIFS(СВЦЭМ!$C$39:$C$782,СВЦЭМ!$A$39:$A$782,$A76,СВЦЭМ!$B$39:$B$782,E$47)+'СЕТ СН'!$G$9+СВЦЭМ!$D$10+'СЕТ СН'!$G$5-'СЕТ СН'!$G$17</f>
        <v>3771.5719826100003</v>
      </c>
      <c r="F76" s="36">
        <f>SUMIFS(СВЦЭМ!$C$39:$C$782,СВЦЭМ!$A$39:$A$782,$A76,СВЦЭМ!$B$39:$B$782,F$47)+'СЕТ СН'!$G$9+СВЦЭМ!$D$10+'СЕТ СН'!$G$5-'СЕТ СН'!$G$17</f>
        <v>3759.80522569</v>
      </c>
      <c r="G76" s="36">
        <f>SUMIFS(СВЦЭМ!$C$39:$C$782,СВЦЭМ!$A$39:$A$782,$A76,СВЦЭМ!$B$39:$B$782,G$47)+'СЕТ СН'!$G$9+СВЦЭМ!$D$10+'СЕТ СН'!$G$5-'СЕТ СН'!$G$17</f>
        <v>3745.3892308100003</v>
      </c>
      <c r="H76" s="36">
        <f>SUMIFS(СВЦЭМ!$C$39:$C$782,СВЦЭМ!$A$39:$A$782,$A76,СВЦЭМ!$B$39:$B$782,H$47)+'СЕТ СН'!$G$9+СВЦЭМ!$D$10+'СЕТ СН'!$G$5-'СЕТ СН'!$G$17</f>
        <v>3699.3564357100004</v>
      </c>
      <c r="I76" s="36">
        <f>SUMIFS(СВЦЭМ!$C$39:$C$782,СВЦЭМ!$A$39:$A$782,$A76,СВЦЭМ!$B$39:$B$782,I$47)+'СЕТ СН'!$G$9+СВЦЭМ!$D$10+'СЕТ СН'!$G$5-'СЕТ СН'!$G$17</f>
        <v>3665.2676034000001</v>
      </c>
      <c r="J76" s="36">
        <f>SUMIFS(СВЦЭМ!$C$39:$C$782,СВЦЭМ!$A$39:$A$782,$A76,СВЦЭМ!$B$39:$B$782,J$47)+'СЕТ СН'!$G$9+СВЦЭМ!$D$10+'СЕТ СН'!$G$5-'СЕТ СН'!$G$17</f>
        <v>3645.8288609400001</v>
      </c>
      <c r="K76" s="36">
        <f>SUMIFS(СВЦЭМ!$C$39:$C$782,СВЦЭМ!$A$39:$A$782,$A76,СВЦЭМ!$B$39:$B$782,K$47)+'СЕТ СН'!$G$9+СВЦЭМ!$D$10+'СЕТ СН'!$G$5-'СЕТ СН'!$G$17</f>
        <v>3634.8239358800001</v>
      </c>
      <c r="L76" s="36">
        <f>SUMIFS(СВЦЭМ!$C$39:$C$782,СВЦЭМ!$A$39:$A$782,$A76,СВЦЭМ!$B$39:$B$782,L$47)+'СЕТ СН'!$G$9+СВЦЭМ!$D$10+'СЕТ СН'!$G$5-'СЕТ СН'!$G$17</f>
        <v>3656.8613516900004</v>
      </c>
      <c r="M76" s="36">
        <f>SUMIFS(СВЦЭМ!$C$39:$C$782,СВЦЭМ!$A$39:$A$782,$A76,СВЦЭМ!$B$39:$B$782,M$47)+'СЕТ СН'!$G$9+СВЦЭМ!$D$10+'СЕТ СН'!$G$5-'СЕТ СН'!$G$17</f>
        <v>3671.4087533100001</v>
      </c>
      <c r="N76" s="36">
        <f>SUMIFS(СВЦЭМ!$C$39:$C$782,СВЦЭМ!$A$39:$A$782,$A76,СВЦЭМ!$B$39:$B$782,N$47)+'СЕТ СН'!$G$9+СВЦЭМ!$D$10+'СЕТ СН'!$G$5-'СЕТ СН'!$G$17</f>
        <v>3675.9362734300003</v>
      </c>
      <c r="O76" s="36">
        <f>SUMIFS(СВЦЭМ!$C$39:$C$782,СВЦЭМ!$A$39:$A$782,$A76,СВЦЭМ!$B$39:$B$782,O$47)+'СЕТ СН'!$G$9+СВЦЭМ!$D$10+'СЕТ СН'!$G$5-'СЕТ СН'!$G$17</f>
        <v>3699.7167336000002</v>
      </c>
      <c r="P76" s="36">
        <f>SUMIFS(СВЦЭМ!$C$39:$C$782,СВЦЭМ!$A$39:$A$782,$A76,СВЦЭМ!$B$39:$B$782,P$47)+'СЕТ СН'!$G$9+СВЦЭМ!$D$10+'СЕТ СН'!$G$5-'СЕТ СН'!$G$17</f>
        <v>3704.7897402500002</v>
      </c>
      <c r="Q76" s="36">
        <f>SUMIFS(СВЦЭМ!$C$39:$C$782,СВЦЭМ!$A$39:$A$782,$A76,СВЦЭМ!$B$39:$B$782,Q$47)+'СЕТ СН'!$G$9+СВЦЭМ!$D$10+'СЕТ СН'!$G$5-'СЕТ СН'!$G$17</f>
        <v>3724.6258419599999</v>
      </c>
      <c r="R76" s="36">
        <f>SUMIFS(СВЦЭМ!$C$39:$C$782,СВЦЭМ!$A$39:$A$782,$A76,СВЦЭМ!$B$39:$B$782,R$47)+'СЕТ СН'!$G$9+СВЦЭМ!$D$10+'СЕТ СН'!$G$5-'СЕТ СН'!$G$17</f>
        <v>3722.5074318300003</v>
      </c>
      <c r="S76" s="36">
        <f>SUMIFS(СВЦЭМ!$C$39:$C$782,СВЦЭМ!$A$39:$A$782,$A76,СВЦЭМ!$B$39:$B$782,S$47)+'СЕТ СН'!$G$9+СВЦЭМ!$D$10+'СЕТ СН'!$G$5-'СЕТ СН'!$G$17</f>
        <v>3712.9773092000005</v>
      </c>
      <c r="T76" s="36">
        <f>SUMIFS(СВЦЭМ!$C$39:$C$782,СВЦЭМ!$A$39:$A$782,$A76,СВЦЭМ!$B$39:$B$782,T$47)+'СЕТ СН'!$G$9+СВЦЭМ!$D$10+'СЕТ СН'!$G$5-'СЕТ СН'!$G$17</f>
        <v>3662.5976626000001</v>
      </c>
      <c r="U76" s="36">
        <f>SUMIFS(СВЦЭМ!$C$39:$C$782,СВЦЭМ!$A$39:$A$782,$A76,СВЦЭМ!$B$39:$B$782,U$47)+'СЕТ СН'!$G$9+СВЦЭМ!$D$10+'СЕТ СН'!$G$5-'СЕТ СН'!$G$17</f>
        <v>3654.6819938900003</v>
      </c>
      <c r="V76" s="36">
        <f>SUMIFS(СВЦЭМ!$C$39:$C$782,СВЦЭМ!$A$39:$A$782,$A76,СВЦЭМ!$B$39:$B$782,V$47)+'СЕТ СН'!$G$9+СВЦЭМ!$D$10+'СЕТ СН'!$G$5-'СЕТ СН'!$G$17</f>
        <v>3661.0788993000001</v>
      </c>
      <c r="W76" s="36">
        <f>SUMIFS(СВЦЭМ!$C$39:$C$782,СВЦЭМ!$A$39:$A$782,$A76,СВЦЭМ!$B$39:$B$782,W$47)+'СЕТ СН'!$G$9+СВЦЭМ!$D$10+'СЕТ СН'!$G$5-'СЕТ СН'!$G$17</f>
        <v>3699.61936805</v>
      </c>
      <c r="X76" s="36">
        <f>SUMIFS(СВЦЭМ!$C$39:$C$782,СВЦЭМ!$A$39:$A$782,$A76,СВЦЭМ!$B$39:$B$782,X$47)+'СЕТ СН'!$G$9+СВЦЭМ!$D$10+'СЕТ СН'!$G$5-'СЕТ СН'!$G$17</f>
        <v>3719.5294315600004</v>
      </c>
      <c r="Y76" s="36">
        <f>SUMIFS(СВЦЭМ!$C$39:$C$782,СВЦЭМ!$A$39:$A$782,$A76,СВЦЭМ!$B$39:$B$782,Y$47)+'СЕТ СН'!$G$9+СВЦЭМ!$D$10+'СЕТ СН'!$G$5-'СЕТ СН'!$G$17</f>
        <v>3716.5959274900001</v>
      </c>
    </row>
    <row r="77" spans="1:27" ht="15.75" x14ac:dyDescent="0.2">
      <c r="A77" s="35">
        <f t="shared" si="1"/>
        <v>44530</v>
      </c>
      <c r="B77" s="36">
        <f>SUMIFS(СВЦЭМ!$C$39:$C$782,СВЦЭМ!$A$39:$A$782,$A77,СВЦЭМ!$B$39:$B$782,B$47)+'СЕТ СН'!$G$9+СВЦЭМ!$D$10+'СЕТ СН'!$G$5-'СЕТ СН'!$G$17</f>
        <v>3713.3660641700003</v>
      </c>
      <c r="C77" s="36">
        <f>SUMIFS(СВЦЭМ!$C$39:$C$782,СВЦЭМ!$A$39:$A$782,$A77,СВЦЭМ!$B$39:$B$782,C$47)+'СЕТ СН'!$G$9+СВЦЭМ!$D$10+'СЕТ СН'!$G$5-'СЕТ СН'!$G$17</f>
        <v>3723.6660910200003</v>
      </c>
      <c r="D77" s="36">
        <f>SUMIFS(СВЦЭМ!$C$39:$C$782,СВЦЭМ!$A$39:$A$782,$A77,СВЦЭМ!$B$39:$B$782,D$47)+'СЕТ СН'!$G$9+СВЦЭМ!$D$10+'СЕТ СН'!$G$5-'СЕТ СН'!$G$17</f>
        <v>3778.5252376600001</v>
      </c>
      <c r="E77" s="36">
        <f>SUMIFS(СВЦЭМ!$C$39:$C$782,СВЦЭМ!$A$39:$A$782,$A77,СВЦЭМ!$B$39:$B$782,E$47)+'СЕТ СН'!$G$9+СВЦЭМ!$D$10+'СЕТ СН'!$G$5-'СЕТ СН'!$G$17</f>
        <v>3801.8465822900002</v>
      </c>
      <c r="F77" s="36">
        <f>SUMIFS(СВЦЭМ!$C$39:$C$782,СВЦЭМ!$A$39:$A$782,$A77,СВЦЭМ!$B$39:$B$782,F$47)+'СЕТ СН'!$G$9+СВЦЭМ!$D$10+'СЕТ СН'!$G$5-'СЕТ СН'!$G$17</f>
        <v>3793.9489684099999</v>
      </c>
      <c r="G77" s="36">
        <f>SUMIFS(СВЦЭМ!$C$39:$C$782,СВЦЭМ!$A$39:$A$782,$A77,СВЦЭМ!$B$39:$B$782,G$47)+'СЕТ СН'!$G$9+СВЦЭМ!$D$10+'СЕТ СН'!$G$5-'СЕТ СН'!$G$17</f>
        <v>3774.7355920800001</v>
      </c>
      <c r="H77" s="36">
        <f>SUMIFS(СВЦЭМ!$C$39:$C$782,СВЦЭМ!$A$39:$A$782,$A77,СВЦЭМ!$B$39:$B$782,H$47)+'СЕТ СН'!$G$9+СВЦЭМ!$D$10+'СЕТ СН'!$G$5-'СЕТ СН'!$G$17</f>
        <v>3735.9231147</v>
      </c>
      <c r="I77" s="36">
        <f>SUMIFS(СВЦЭМ!$C$39:$C$782,СВЦЭМ!$A$39:$A$782,$A77,СВЦЭМ!$B$39:$B$782,I$47)+'СЕТ СН'!$G$9+СВЦЭМ!$D$10+'СЕТ СН'!$G$5-'СЕТ СН'!$G$17</f>
        <v>3726.04331533</v>
      </c>
      <c r="J77" s="36">
        <f>SUMIFS(СВЦЭМ!$C$39:$C$782,СВЦЭМ!$A$39:$A$782,$A77,СВЦЭМ!$B$39:$B$782,J$47)+'СЕТ СН'!$G$9+СВЦЭМ!$D$10+'СЕТ СН'!$G$5-'СЕТ СН'!$G$17</f>
        <v>3689.1792056000004</v>
      </c>
      <c r="K77" s="36">
        <f>SUMIFS(СВЦЭМ!$C$39:$C$782,СВЦЭМ!$A$39:$A$782,$A77,СВЦЭМ!$B$39:$B$782,K$47)+'СЕТ СН'!$G$9+СВЦЭМ!$D$10+'СЕТ СН'!$G$5-'СЕТ СН'!$G$17</f>
        <v>3676.4326424199999</v>
      </c>
      <c r="L77" s="36">
        <f>SUMIFS(СВЦЭМ!$C$39:$C$782,СВЦЭМ!$A$39:$A$782,$A77,СВЦЭМ!$B$39:$B$782,L$47)+'СЕТ СН'!$G$9+СВЦЭМ!$D$10+'СЕТ СН'!$G$5-'СЕТ СН'!$G$17</f>
        <v>3676.0809528600003</v>
      </c>
      <c r="M77" s="36">
        <f>SUMIFS(СВЦЭМ!$C$39:$C$782,СВЦЭМ!$A$39:$A$782,$A77,СВЦЭМ!$B$39:$B$782,M$47)+'СЕТ СН'!$G$9+СВЦЭМ!$D$10+'СЕТ СН'!$G$5-'СЕТ СН'!$G$17</f>
        <v>3672.0042072599999</v>
      </c>
      <c r="N77" s="36">
        <f>SUMIFS(СВЦЭМ!$C$39:$C$782,СВЦЭМ!$A$39:$A$782,$A77,СВЦЭМ!$B$39:$B$782,N$47)+'СЕТ СН'!$G$9+СВЦЭМ!$D$10+'СЕТ СН'!$G$5-'СЕТ СН'!$G$17</f>
        <v>3668.2529359600003</v>
      </c>
      <c r="O77" s="36">
        <f>SUMIFS(СВЦЭМ!$C$39:$C$782,СВЦЭМ!$A$39:$A$782,$A77,СВЦЭМ!$B$39:$B$782,O$47)+'СЕТ СН'!$G$9+СВЦЭМ!$D$10+'СЕТ СН'!$G$5-'СЕТ СН'!$G$17</f>
        <v>3671.9889978700003</v>
      </c>
      <c r="P77" s="36">
        <f>SUMIFS(СВЦЭМ!$C$39:$C$782,СВЦЭМ!$A$39:$A$782,$A77,СВЦЭМ!$B$39:$B$782,P$47)+'СЕТ СН'!$G$9+СВЦЭМ!$D$10+'СЕТ СН'!$G$5-'СЕТ СН'!$G$17</f>
        <v>3693.1451709800003</v>
      </c>
      <c r="Q77" s="36">
        <f>SUMIFS(СВЦЭМ!$C$39:$C$782,СВЦЭМ!$A$39:$A$782,$A77,СВЦЭМ!$B$39:$B$782,Q$47)+'СЕТ СН'!$G$9+СВЦЭМ!$D$10+'СЕТ СН'!$G$5-'СЕТ СН'!$G$17</f>
        <v>3679.5787324600001</v>
      </c>
      <c r="R77" s="36">
        <f>SUMIFS(СВЦЭМ!$C$39:$C$782,СВЦЭМ!$A$39:$A$782,$A77,СВЦЭМ!$B$39:$B$782,R$47)+'СЕТ СН'!$G$9+СВЦЭМ!$D$10+'СЕТ СН'!$G$5-'СЕТ СН'!$G$17</f>
        <v>3699.8080499400003</v>
      </c>
      <c r="S77" s="36">
        <f>SUMIFS(СВЦЭМ!$C$39:$C$782,СВЦЭМ!$A$39:$A$782,$A77,СВЦЭМ!$B$39:$B$782,S$47)+'СЕТ СН'!$G$9+СВЦЭМ!$D$10+'СЕТ СН'!$G$5-'СЕТ СН'!$G$17</f>
        <v>3671.8223470100002</v>
      </c>
      <c r="T77" s="36">
        <f>SUMIFS(СВЦЭМ!$C$39:$C$782,СВЦЭМ!$A$39:$A$782,$A77,СВЦЭМ!$B$39:$B$782,T$47)+'СЕТ СН'!$G$9+СВЦЭМ!$D$10+'СЕТ СН'!$G$5-'СЕТ СН'!$G$17</f>
        <v>3645.2740891900003</v>
      </c>
      <c r="U77" s="36">
        <f>SUMIFS(СВЦЭМ!$C$39:$C$782,СВЦЭМ!$A$39:$A$782,$A77,СВЦЭМ!$B$39:$B$782,U$47)+'СЕТ СН'!$G$9+СВЦЭМ!$D$10+'СЕТ СН'!$G$5-'СЕТ СН'!$G$17</f>
        <v>3650.8213269600001</v>
      </c>
      <c r="V77" s="36">
        <f>SUMIFS(СВЦЭМ!$C$39:$C$782,СВЦЭМ!$A$39:$A$782,$A77,СВЦЭМ!$B$39:$B$782,V$47)+'СЕТ СН'!$G$9+СВЦЭМ!$D$10+'СЕТ СН'!$G$5-'СЕТ СН'!$G$17</f>
        <v>3663.4301290900003</v>
      </c>
      <c r="W77" s="36">
        <f>SUMIFS(СВЦЭМ!$C$39:$C$782,СВЦЭМ!$A$39:$A$782,$A77,СВЦЭМ!$B$39:$B$782,W$47)+'СЕТ СН'!$G$9+СВЦЭМ!$D$10+'СЕТ СН'!$G$5-'СЕТ СН'!$G$17</f>
        <v>3716.3925037700001</v>
      </c>
      <c r="X77" s="36">
        <f>SUMIFS(СВЦЭМ!$C$39:$C$782,СВЦЭМ!$A$39:$A$782,$A77,СВЦЭМ!$B$39:$B$782,X$47)+'СЕТ СН'!$G$9+СВЦЭМ!$D$10+'СЕТ СН'!$G$5-'СЕТ СН'!$G$17</f>
        <v>3719.2636011800005</v>
      </c>
      <c r="Y77" s="36">
        <f>SUMIFS(СВЦЭМ!$C$39:$C$782,СВЦЭМ!$A$39:$A$782,$A77,СВЦЭМ!$B$39:$B$782,Y$47)+'СЕТ СН'!$G$9+СВЦЭМ!$D$10+'СЕТ СН'!$G$5-'СЕТ СН'!$G$17</f>
        <v>3720.7906506500003</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СН'!$H$9+СВЦЭМ!$D$10+'СЕТ СН'!$H$5-'СЕТ СН'!$H$17</f>
        <v>3891.5614793200002</v>
      </c>
      <c r="C84" s="36">
        <f>SUMIFS(СВЦЭМ!$C$39:$C$782,СВЦЭМ!$A$39:$A$782,$A84,СВЦЭМ!$B$39:$B$782,C$83)+'СЕТ СН'!$H$9+СВЦЭМ!$D$10+'СЕТ СН'!$H$5-'СЕТ СН'!$H$17</f>
        <v>3938.39404569</v>
      </c>
      <c r="D84" s="36">
        <f>SUMIFS(СВЦЭМ!$C$39:$C$782,СВЦЭМ!$A$39:$A$782,$A84,СВЦЭМ!$B$39:$B$782,D$83)+'СЕТ СН'!$H$9+СВЦЭМ!$D$10+'СЕТ СН'!$H$5-'СЕТ СН'!$H$17</f>
        <v>3886.9734107499999</v>
      </c>
      <c r="E84" s="36">
        <f>SUMIFS(СВЦЭМ!$C$39:$C$782,СВЦЭМ!$A$39:$A$782,$A84,СВЦЭМ!$B$39:$B$782,E$83)+'СЕТ СН'!$H$9+СВЦЭМ!$D$10+'СЕТ СН'!$H$5-'СЕТ СН'!$H$17</f>
        <v>3870.7266771699997</v>
      </c>
      <c r="F84" s="36">
        <f>SUMIFS(СВЦЭМ!$C$39:$C$782,СВЦЭМ!$A$39:$A$782,$A84,СВЦЭМ!$B$39:$B$782,F$83)+'СЕТ СН'!$H$9+СВЦЭМ!$D$10+'СЕТ СН'!$H$5-'СЕТ СН'!$H$17</f>
        <v>3871.9651781100001</v>
      </c>
      <c r="G84" s="36">
        <f>SUMIFS(СВЦЭМ!$C$39:$C$782,СВЦЭМ!$A$39:$A$782,$A84,СВЦЭМ!$B$39:$B$782,G$83)+'СЕТ СН'!$H$9+СВЦЭМ!$D$10+'СЕТ СН'!$H$5-'СЕТ СН'!$H$17</f>
        <v>3874.2576604000001</v>
      </c>
      <c r="H84" s="36">
        <f>SUMIFS(СВЦЭМ!$C$39:$C$782,СВЦЭМ!$A$39:$A$782,$A84,СВЦЭМ!$B$39:$B$782,H$83)+'СЕТ СН'!$H$9+СВЦЭМ!$D$10+'СЕТ СН'!$H$5-'СЕТ СН'!$H$17</f>
        <v>3894.6051808299999</v>
      </c>
      <c r="I84" s="36">
        <f>SUMIFS(СВЦЭМ!$C$39:$C$782,СВЦЭМ!$A$39:$A$782,$A84,СВЦЭМ!$B$39:$B$782,I$83)+'СЕТ СН'!$H$9+СВЦЭМ!$D$10+'СЕТ СН'!$H$5-'СЕТ СН'!$H$17</f>
        <v>3871.1787266199999</v>
      </c>
      <c r="J84" s="36">
        <f>SUMIFS(СВЦЭМ!$C$39:$C$782,СВЦЭМ!$A$39:$A$782,$A84,СВЦЭМ!$B$39:$B$782,J$83)+'СЕТ СН'!$H$9+СВЦЭМ!$D$10+'СЕТ СН'!$H$5-'СЕТ СН'!$H$17</f>
        <v>3850.3469004500002</v>
      </c>
      <c r="K84" s="36">
        <f>SUMIFS(СВЦЭМ!$C$39:$C$782,СВЦЭМ!$A$39:$A$782,$A84,СВЦЭМ!$B$39:$B$782,K$83)+'СЕТ СН'!$H$9+СВЦЭМ!$D$10+'СЕТ СН'!$H$5-'СЕТ СН'!$H$17</f>
        <v>3836.6032597399999</v>
      </c>
      <c r="L84" s="36">
        <f>SUMIFS(СВЦЭМ!$C$39:$C$782,СВЦЭМ!$A$39:$A$782,$A84,СВЦЭМ!$B$39:$B$782,L$83)+'СЕТ СН'!$H$9+СВЦЭМ!$D$10+'СЕТ СН'!$H$5-'СЕТ СН'!$H$17</f>
        <v>3834.2436055999997</v>
      </c>
      <c r="M84" s="36">
        <f>SUMIFS(СВЦЭМ!$C$39:$C$782,СВЦЭМ!$A$39:$A$782,$A84,СВЦЭМ!$B$39:$B$782,M$83)+'СЕТ СН'!$H$9+СВЦЭМ!$D$10+'СЕТ СН'!$H$5-'СЕТ СН'!$H$17</f>
        <v>3869.44606845</v>
      </c>
      <c r="N84" s="36">
        <f>SUMIFS(СВЦЭМ!$C$39:$C$782,СВЦЭМ!$A$39:$A$782,$A84,СВЦЭМ!$B$39:$B$782,N$83)+'СЕТ СН'!$H$9+СВЦЭМ!$D$10+'СЕТ СН'!$H$5-'СЕТ СН'!$H$17</f>
        <v>3914.76796255</v>
      </c>
      <c r="O84" s="36">
        <f>SUMIFS(СВЦЭМ!$C$39:$C$782,СВЦЭМ!$A$39:$A$782,$A84,СВЦЭМ!$B$39:$B$782,O$83)+'СЕТ СН'!$H$9+СВЦЭМ!$D$10+'СЕТ СН'!$H$5-'СЕТ СН'!$H$17</f>
        <v>3914.27072903</v>
      </c>
      <c r="P84" s="36">
        <f>SUMIFS(СВЦЭМ!$C$39:$C$782,СВЦЭМ!$A$39:$A$782,$A84,СВЦЭМ!$B$39:$B$782,P$83)+'СЕТ СН'!$H$9+СВЦЭМ!$D$10+'СЕТ СН'!$H$5-'СЕТ СН'!$H$17</f>
        <v>3901.9691065899997</v>
      </c>
      <c r="Q84" s="36">
        <f>SUMIFS(СВЦЭМ!$C$39:$C$782,СВЦЭМ!$A$39:$A$782,$A84,СВЦЭМ!$B$39:$B$782,Q$83)+'СЕТ СН'!$H$9+СВЦЭМ!$D$10+'СЕТ СН'!$H$5-'СЕТ СН'!$H$17</f>
        <v>3916.3772634699999</v>
      </c>
      <c r="R84" s="36">
        <f>SUMIFS(СВЦЭМ!$C$39:$C$782,СВЦЭМ!$A$39:$A$782,$A84,СВЦЭМ!$B$39:$B$782,R$83)+'СЕТ СН'!$H$9+СВЦЭМ!$D$10+'СЕТ СН'!$H$5-'СЕТ СН'!$H$17</f>
        <v>3903.6503540100002</v>
      </c>
      <c r="S84" s="36">
        <f>SUMIFS(СВЦЭМ!$C$39:$C$782,СВЦЭМ!$A$39:$A$782,$A84,СВЦЭМ!$B$39:$B$782,S$83)+'СЕТ СН'!$H$9+СВЦЭМ!$D$10+'СЕТ СН'!$H$5-'СЕТ СН'!$H$17</f>
        <v>3894.2674553100001</v>
      </c>
      <c r="T84" s="36">
        <f>SUMIFS(СВЦЭМ!$C$39:$C$782,СВЦЭМ!$A$39:$A$782,$A84,СВЦЭМ!$B$39:$B$782,T$83)+'СЕТ СН'!$H$9+СВЦЭМ!$D$10+'СЕТ СН'!$H$5-'СЕТ СН'!$H$17</f>
        <v>3847.6014118900002</v>
      </c>
      <c r="U84" s="36">
        <f>SUMIFS(СВЦЭМ!$C$39:$C$782,СВЦЭМ!$A$39:$A$782,$A84,СВЦЭМ!$B$39:$B$782,U$83)+'СЕТ СН'!$H$9+СВЦЭМ!$D$10+'СЕТ СН'!$H$5-'СЕТ СН'!$H$17</f>
        <v>3854.39534572</v>
      </c>
      <c r="V84" s="36">
        <f>SUMIFS(СВЦЭМ!$C$39:$C$782,СВЦЭМ!$A$39:$A$782,$A84,СВЦЭМ!$B$39:$B$782,V$83)+'СЕТ СН'!$H$9+СВЦЭМ!$D$10+'СЕТ СН'!$H$5-'СЕТ СН'!$H$17</f>
        <v>3836.0913142199997</v>
      </c>
      <c r="W84" s="36">
        <f>SUMIFS(СВЦЭМ!$C$39:$C$782,СВЦЭМ!$A$39:$A$782,$A84,СВЦЭМ!$B$39:$B$782,W$83)+'СЕТ СН'!$H$9+СВЦЭМ!$D$10+'СЕТ СН'!$H$5-'СЕТ СН'!$H$17</f>
        <v>3897.92276399</v>
      </c>
      <c r="X84" s="36">
        <f>SUMIFS(СВЦЭМ!$C$39:$C$782,СВЦЭМ!$A$39:$A$782,$A84,СВЦЭМ!$B$39:$B$782,X$83)+'СЕТ СН'!$H$9+СВЦЭМ!$D$10+'СЕТ СН'!$H$5-'СЕТ СН'!$H$17</f>
        <v>3895.38534411</v>
      </c>
      <c r="Y84" s="36">
        <f>SUMIFS(СВЦЭМ!$C$39:$C$782,СВЦЭМ!$A$39:$A$782,$A84,СВЦЭМ!$B$39:$B$782,Y$83)+'СЕТ СН'!$H$9+СВЦЭМ!$D$10+'СЕТ СН'!$H$5-'СЕТ СН'!$H$17</f>
        <v>3880.8095773200002</v>
      </c>
    </row>
    <row r="85" spans="1:25" ht="15.75" x14ac:dyDescent="0.2">
      <c r="A85" s="35">
        <f>A84+1</f>
        <v>44502</v>
      </c>
      <c r="B85" s="36">
        <f>SUMIFS(СВЦЭМ!$C$39:$C$782,СВЦЭМ!$A$39:$A$782,$A85,СВЦЭМ!$B$39:$B$782,B$83)+'СЕТ СН'!$H$9+СВЦЭМ!$D$10+'СЕТ СН'!$H$5-'СЕТ СН'!$H$17</f>
        <v>3903.3292517499999</v>
      </c>
      <c r="C85" s="36">
        <f>SUMIFS(СВЦЭМ!$C$39:$C$782,СВЦЭМ!$A$39:$A$782,$A85,СВЦЭМ!$B$39:$B$782,C$83)+'СЕТ СН'!$H$9+СВЦЭМ!$D$10+'СЕТ СН'!$H$5-'СЕТ СН'!$H$17</f>
        <v>3957.4887552299997</v>
      </c>
      <c r="D85" s="36">
        <f>SUMIFS(СВЦЭМ!$C$39:$C$782,СВЦЭМ!$A$39:$A$782,$A85,СВЦЭМ!$B$39:$B$782,D$83)+'СЕТ СН'!$H$9+СВЦЭМ!$D$10+'СЕТ СН'!$H$5-'СЕТ СН'!$H$17</f>
        <v>3902.2374229300003</v>
      </c>
      <c r="E85" s="36">
        <f>SUMIFS(СВЦЭМ!$C$39:$C$782,СВЦЭМ!$A$39:$A$782,$A85,СВЦЭМ!$B$39:$B$782,E$83)+'СЕТ СН'!$H$9+СВЦЭМ!$D$10+'СЕТ СН'!$H$5-'СЕТ СН'!$H$17</f>
        <v>3878.0554370499999</v>
      </c>
      <c r="F85" s="36">
        <f>SUMIFS(СВЦЭМ!$C$39:$C$782,СВЦЭМ!$A$39:$A$782,$A85,СВЦЭМ!$B$39:$B$782,F$83)+'СЕТ СН'!$H$9+СВЦЭМ!$D$10+'СЕТ СН'!$H$5-'СЕТ СН'!$H$17</f>
        <v>3870.3394399399999</v>
      </c>
      <c r="G85" s="36">
        <f>SUMIFS(СВЦЭМ!$C$39:$C$782,СВЦЭМ!$A$39:$A$782,$A85,СВЦЭМ!$B$39:$B$782,G$83)+'СЕТ СН'!$H$9+СВЦЭМ!$D$10+'СЕТ СН'!$H$5-'СЕТ СН'!$H$17</f>
        <v>3880.6916677099998</v>
      </c>
      <c r="H85" s="36">
        <f>SUMIFS(СВЦЭМ!$C$39:$C$782,СВЦЭМ!$A$39:$A$782,$A85,СВЦЭМ!$B$39:$B$782,H$83)+'СЕТ СН'!$H$9+СВЦЭМ!$D$10+'СЕТ СН'!$H$5-'СЕТ СН'!$H$17</f>
        <v>3905.7192535599997</v>
      </c>
      <c r="I85" s="36">
        <f>SUMIFS(СВЦЭМ!$C$39:$C$782,СВЦЭМ!$A$39:$A$782,$A85,СВЦЭМ!$B$39:$B$782,I$83)+'СЕТ СН'!$H$9+СВЦЭМ!$D$10+'СЕТ СН'!$H$5-'СЕТ СН'!$H$17</f>
        <v>3883.0671499499999</v>
      </c>
      <c r="J85" s="36">
        <f>SUMIFS(СВЦЭМ!$C$39:$C$782,СВЦЭМ!$A$39:$A$782,$A85,СВЦЭМ!$B$39:$B$782,J$83)+'СЕТ СН'!$H$9+СВЦЭМ!$D$10+'СЕТ СН'!$H$5-'СЕТ СН'!$H$17</f>
        <v>3877.5966549300001</v>
      </c>
      <c r="K85" s="36">
        <f>SUMIFS(СВЦЭМ!$C$39:$C$782,СВЦЭМ!$A$39:$A$782,$A85,СВЦЭМ!$B$39:$B$782,K$83)+'СЕТ СН'!$H$9+СВЦЭМ!$D$10+'СЕТ СН'!$H$5-'СЕТ СН'!$H$17</f>
        <v>3835.0756323300002</v>
      </c>
      <c r="L85" s="36">
        <f>SUMIFS(СВЦЭМ!$C$39:$C$782,СВЦЭМ!$A$39:$A$782,$A85,СВЦЭМ!$B$39:$B$782,L$83)+'СЕТ СН'!$H$9+СВЦЭМ!$D$10+'СЕТ СН'!$H$5-'СЕТ СН'!$H$17</f>
        <v>3847.21736435</v>
      </c>
      <c r="M85" s="36">
        <f>SUMIFS(СВЦЭМ!$C$39:$C$782,СВЦЭМ!$A$39:$A$782,$A85,СВЦЭМ!$B$39:$B$782,M$83)+'СЕТ СН'!$H$9+СВЦЭМ!$D$10+'СЕТ СН'!$H$5-'СЕТ СН'!$H$17</f>
        <v>3876.1963638500001</v>
      </c>
      <c r="N85" s="36">
        <f>SUMIFS(СВЦЭМ!$C$39:$C$782,СВЦЭМ!$A$39:$A$782,$A85,СВЦЭМ!$B$39:$B$782,N$83)+'СЕТ СН'!$H$9+СВЦЭМ!$D$10+'СЕТ СН'!$H$5-'СЕТ СН'!$H$17</f>
        <v>3914.1813214000003</v>
      </c>
      <c r="O85" s="36">
        <f>SUMIFS(СВЦЭМ!$C$39:$C$782,СВЦЭМ!$A$39:$A$782,$A85,СВЦЭМ!$B$39:$B$782,O$83)+'СЕТ СН'!$H$9+СВЦЭМ!$D$10+'СЕТ СН'!$H$5-'СЕТ СН'!$H$17</f>
        <v>3931.5696570800001</v>
      </c>
      <c r="P85" s="36">
        <f>SUMIFS(СВЦЭМ!$C$39:$C$782,СВЦЭМ!$A$39:$A$782,$A85,СВЦЭМ!$B$39:$B$782,P$83)+'СЕТ СН'!$H$9+СВЦЭМ!$D$10+'СЕТ СН'!$H$5-'СЕТ СН'!$H$17</f>
        <v>3924.3604110900001</v>
      </c>
      <c r="Q85" s="36">
        <f>SUMIFS(СВЦЭМ!$C$39:$C$782,СВЦЭМ!$A$39:$A$782,$A85,СВЦЭМ!$B$39:$B$782,Q$83)+'СЕТ СН'!$H$9+СВЦЭМ!$D$10+'СЕТ СН'!$H$5-'СЕТ СН'!$H$17</f>
        <v>3921.7574079999999</v>
      </c>
      <c r="R85" s="36">
        <f>SUMIFS(СВЦЭМ!$C$39:$C$782,СВЦЭМ!$A$39:$A$782,$A85,СВЦЭМ!$B$39:$B$782,R$83)+'СЕТ СН'!$H$9+СВЦЭМ!$D$10+'СЕТ СН'!$H$5-'СЕТ СН'!$H$17</f>
        <v>3917.6281387199997</v>
      </c>
      <c r="S85" s="36">
        <f>SUMIFS(СВЦЭМ!$C$39:$C$782,СВЦЭМ!$A$39:$A$782,$A85,СВЦЭМ!$B$39:$B$782,S$83)+'СЕТ СН'!$H$9+СВЦЭМ!$D$10+'СЕТ СН'!$H$5-'СЕТ СН'!$H$17</f>
        <v>3919.4623608700003</v>
      </c>
      <c r="T85" s="36">
        <f>SUMIFS(СВЦЭМ!$C$39:$C$782,СВЦЭМ!$A$39:$A$782,$A85,СВЦЭМ!$B$39:$B$782,T$83)+'СЕТ СН'!$H$9+СВЦЭМ!$D$10+'СЕТ СН'!$H$5-'СЕТ СН'!$H$17</f>
        <v>3880.0981847100002</v>
      </c>
      <c r="U85" s="36">
        <f>SUMIFS(СВЦЭМ!$C$39:$C$782,СВЦЭМ!$A$39:$A$782,$A85,СВЦЭМ!$B$39:$B$782,U$83)+'СЕТ СН'!$H$9+СВЦЭМ!$D$10+'СЕТ СН'!$H$5-'СЕТ СН'!$H$17</f>
        <v>3868.2606103099997</v>
      </c>
      <c r="V85" s="36">
        <f>SUMIFS(СВЦЭМ!$C$39:$C$782,СВЦЭМ!$A$39:$A$782,$A85,СВЦЭМ!$B$39:$B$782,V$83)+'СЕТ СН'!$H$9+СВЦЭМ!$D$10+'СЕТ СН'!$H$5-'СЕТ СН'!$H$17</f>
        <v>3851.6306396299997</v>
      </c>
      <c r="W85" s="36">
        <f>SUMIFS(СВЦЭМ!$C$39:$C$782,СВЦЭМ!$A$39:$A$782,$A85,СВЦЭМ!$B$39:$B$782,W$83)+'СЕТ СН'!$H$9+СВЦЭМ!$D$10+'СЕТ СН'!$H$5-'СЕТ СН'!$H$17</f>
        <v>3914.9104680999999</v>
      </c>
      <c r="X85" s="36">
        <f>SUMIFS(СВЦЭМ!$C$39:$C$782,СВЦЭМ!$A$39:$A$782,$A85,СВЦЭМ!$B$39:$B$782,X$83)+'СЕТ СН'!$H$9+СВЦЭМ!$D$10+'СЕТ СН'!$H$5-'СЕТ СН'!$H$17</f>
        <v>3915.4091956499997</v>
      </c>
      <c r="Y85" s="36">
        <f>SUMIFS(СВЦЭМ!$C$39:$C$782,СВЦЭМ!$A$39:$A$782,$A85,СВЦЭМ!$B$39:$B$782,Y$83)+'СЕТ СН'!$H$9+СВЦЭМ!$D$10+'СЕТ СН'!$H$5-'СЕТ СН'!$H$17</f>
        <v>3908.9812790400001</v>
      </c>
    </row>
    <row r="86" spans="1:25" ht="15.75" x14ac:dyDescent="0.2">
      <c r="A86" s="35">
        <f t="shared" ref="A86:A113" si="2">A85+1</f>
        <v>44503</v>
      </c>
      <c r="B86" s="36">
        <f>SUMIFS(СВЦЭМ!$C$39:$C$782,СВЦЭМ!$A$39:$A$782,$A86,СВЦЭМ!$B$39:$B$782,B$83)+'СЕТ СН'!$H$9+СВЦЭМ!$D$10+'СЕТ СН'!$H$5-'СЕТ СН'!$H$17</f>
        <v>3915.4964156000001</v>
      </c>
      <c r="C86" s="36">
        <f>SUMIFS(СВЦЭМ!$C$39:$C$782,СВЦЭМ!$A$39:$A$782,$A86,СВЦЭМ!$B$39:$B$782,C$83)+'СЕТ СН'!$H$9+СВЦЭМ!$D$10+'СЕТ СН'!$H$5-'СЕТ СН'!$H$17</f>
        <v>4059.8977493499997</v>
      </c>
      <c r="D86" s="36">
        <f>SUMIFS(СВЦЭМ!$C$39:$C$782,СВЦЭМ!$A$39:$A$782,$A86,СВЦЭМ!$B$39:$B$782,D$83)+'СЕТ СН'!$H$9+СВЦЭМ!$D$10+'СЕТ СН'!$H$5-'СЕТ СН'!$H$17</f>
        <v>4020.0196033800003</v>
      </c>
      <c r="E86" s="36">
        <f>SUMIFS(СВЦЭМ!$C$39:$C$782,СВЦЭМ!$A$39:$A$782,$A86,СВЦЭМ!$B$39:$B$782,E$83)+'СЕТ СН'!$H$9+СВЦЭМ!$D$10+'СЕТ СН'!$H$5-'СЕТ СН'!$H$17</f>
        <v>3953.6772735100003</v>
      </c>
      <c r="F86" s="36">
        <f>SUMIFS(СВЦЭМ!$C$39:$C$782,СВЦЭМ!$A$39:$A$782,$A86,СВЦЭМ!$B$39:$B$782,F$83)+'СЕТ СН'!$H$9+СВЦЭМ!$D$10+'СЕТ СН'!$H$5-'СЕТ СН'!$H$17</f>
        <v>3889.40250526</v>
      </c>
      <c r="G86" s="36">
        <f>SUMIFS(СВЦЭМ!$C$39:$C$782,СВЦЭМ!$A$39:$A$782,$A86,СВЦЭМ!$B$39:$B$782,G$83)+'СЕТ СН'!$H$9+СВЦЭМ!$D$10+'СЕТ СН'!$H$5-'СЕТ СН'!$H$17</f>
        <v>3893.2194836799999</v>
      </c>
      <c r="H86" s="36">
        <f>SUMIFS(СВЦЭМ!$C$39:$C$782,СВЦЭМ!$A$39:$A$782,$A86,СВЦЭМ!$B$39:$B$782,H$83)+'СЕТ СН'!$H$9+СВЦЭМ!$D$10+'СЕТ СН'!$H$5-'СЕТ СН'!$H$17</f>
        <v>3933.9363283000002</v>
      </c>
      <c r="I86" s="36">
        <f>SUMIFS(СВЦЭМ!$C$39:$C$782,СВЦЭМ!$A$39:$A$782,$A86,СВЦЭМ!$B$39:$B$782,I$83)+'СЕТ СН'!$H$9+СВЦЭМ!$D$10+'СЕТ СН'!$H$5-'СЕТ СН'!$H$17</f>
        <v>3898.2944191199999</v>
      </c>
      <c r="J86" s="36">
        <f>SUMIFS(СВЦЭМ!$C$39:$C$782,СВЦЭМ!$A$39:$A$782,$A86,СВЦЭМ!$B$39:$B$782,J$83)+'СЕТ СН'!$H$9+СВЦЭМ!$D$10+'СЕТ СН'!$H$5-'СЕТ СН'!$H$17</f>
        <v>3891.9609093500003</v>
      </c>
      <c r="K86" s="36">
        <f>SUMIFS(СВЦЭМ!$C$39:$C$782,СВЦЭМ!$A$39:$A$782,$A86,СВЦЭМ!$B$39:$B$782,K$83)+'СЕТ СН'!$H$9+СВЦЭМ!$D$10+'СЕТ СН'!$H$5-'СЕТ СН'!$H$17</f>
        <v>3850.4387096</v>
      </c>
      <c r="L86" s="36">
        <f>SUMIFS(СВЦЭМ!$C$39:$C$782,СВЦЭМ!$A$39:$A$782,$A86,СВЦЭМ!$B$39:$B$782,L$83)+'СЕТ СН'!$H$9+СВЦЭМ!$D$10+'СЕТ СН'!$H$5-'СЕТ СН'!$H$17</f>
        <v>3854.22521022</v>
      </c>
      <c r="M86" s="36">
        <f>SUMIFS(СВЦЭМ!$C$39:$C$782,СВЦЭМ!$A$39:$A$782,$A86,СВЦЭМ!$B$39:$B$782,M$83)+'СЕТ СН'!$H$9+СВЦЭМ!$D$10+'СЕТ СН'!$H$5-'СЕТ СН'!$H$17</f>
        <v>3856.3895831600003</v>
      </c>
      <c r="N86" s="36">
        <f>SUMIFS(СВЦЭМ!$C$39:$C$782,СВЦЭМ!$A$39:$A$782,$A86,СВЦЭМ!$B$39:$B$782,N$83)+'СЕТ СН'!$H$9+СВЦЭМ!$D$10+'СЕТ СН'!$H$5-'СЕТ СН'!$H$17</f>
        <v>3906.8638385300001</v>
      </c>
      <c r="O86" s="36">
        <f>SUMIFS(СВЦЭМ!$C$39:$C$782,СВЦЭМ!$A$39:$A$782,$A86,СВЦЭМ!$B$39:$B$782,O$83)+'СЕТ СН'!$H$9+СВЦЭМ!$D$10+'СЕТ СН'!$H$5-'СЕТ СН'!$H$17</f>
        <v>3929.56812808</v>
      </c>
      <c r="P86" s="36">
        <f>SUMIFS(СВЦЭМ!$C$39:$C$782,СВЦЭМ!$A$39:$A$782,$A86,СВЦЭМ!$B$39:$B$782,P$83)+'СЕТ СН'!$H$9+СВЦЭМ!$D$10+'СЕТ СН'!$H$5-'СЕТ СН'!$H$17</f>
        <v>3924.9571940699998</v>
      </c>
      <c r="Q86" s="36">
        <f>SUMIFS(СВЦЭМ!$C$39:$C$782,СВЦЭМ!$A$39:$A$782,$A86,СВЦЭМ!$B$39:$B$782,Q$83)+'СЕТ СН'!$H$9+СВЦЭМ!$D$10+'СЕТ СН'!$H$5-'СЕТ СН'!$H$17</f>
        <v>3912.3374081800002</v>
      </c>
      <c r="R86" s="36">
        <f>SUMIFS(СВЦЭМ!$C$39:$C$782,СВЦЭМ!$A$39:$A$782,$A86,СВЦЭМ!$B$39:$B$782,R$83)+'СЕТ СН'!$H$9+СВЦЭМ!$D$10+'СЕТ СН'!$H$5-'СЕТ СН'!$H$17</f>
        <v>3908.1446516300002</v>
      </c>
      <c r="S86" s="36">
        <f>SUMIFS(СВЦЭМ!$C$39:$C$782,СВЦЭМ!$A$39:$A$782,$A86,СВЦЭМ!$B$39:$B$782,S$83)+'СЕТ СН'!$H$9+СВЦЭМ!$D$10+'СЕТ СН'!$H$5-'СЕТ СН'!$H$17</f>
        <v>3902.9085946800001</v>
      </c>
      <c r="T86" s="36">
        <f>SUMIFS(СВЦЭМ!$C$39:$C$782,СВЦЭМ!$A$39:$A$782,$A86,СВЦЭМ!$B$39:$B$782,T$83)+'СЕТ СН'!$H$9+СВЦЭМ!$D$10+'СЕТ СН'!$H$5-'СЕТ СН'!$H$17</f>
        <v>3862.0468750600003</v>
      </c>
      <c r="U86" s="36">
        <f>SUMIFS(СВЦЭМ!$C$39:$C$782,СВЦЭМ!$A$39:$A$782,$A86,СВЦЭМ!$B$39:$B$782,U$83)+'СЕТ СН'!$H$9+СВЦЭМ!$D$10+'СЕТ СН'!$H$5-'СЕТ СН'!$H$17</f>
        <v>3862.7102238699999</v>
      </c>
      <c r="V86" s="36">
        <f>SUMIFS(СВЦЭМ!$C$39:$C$782,СВЦЭМ!$A$39:$A$782,$A86,СВЦЭМ!$B$39:$B$782,V$83)+'СЕТ СН'!$H$9+СВЦЭМ!$D$10+'СЕТ СН'!$H$5-'СЕТ СН'!$H$17</f>
        <v>3860.4580181599999</v>
      </c>
      <c r="W86" s="36">
        <f>SUMIFS(СВЦЭМ!$C$39:$C$782,СВЦЭМ!$A$39:$A$782,$A86,СВЦЭМ!$B$39:$B$782,W$83)+'СЕТ СН'!$H$9+СВЦЭМ!$D$10+'СЕТ СН'!$H$5-'СЕТ СН'!$H$17</f>
        <v>3881.49149296</v>
      </c>
      <c r="X86" s="36">
        <f>SUMIFS(СВЦЭМ!$C$39:$C$782,СВЦЭМ!$A$39:$A$782,$A86,СВЦЭМ!$B$39:$B$782,X$83)+'СЕТ СН'!$H$9+СВЦЭМ!$D$10+'СЕТ СН'!$H$5-'СЕТ СН'!$H$17</f>
        <v>3916.7158582900001</v>
      </c>
      <c r="Y86" s="36">
        <f>SUMIFS(СВЦЭМ!$C$39:$C$782,СВЦЭМ!$A$39:$A$782,$A86,СВЦЭМ!$B$39:$B$782,Y$83)+'СЕТ СН'!$H$9+СВЦЭМ!$D$10+'СЕТ СН'!$H$5-'СЕТ СН'!$H$17</f>
        <v>3877.1200459000002</v>
      </c>
    </row>
    <row r="87" spans="1:25" ht="15.75" x14ac:dyDescent="0.2">
      <c r="A87" s="35">
        <f t="shared" si="2"/>
        <v>44504</v>
      </c>
      <c r="B87" s="36">
        <f>SUMIFS(СВЦЭМ!$C$39:$C$782,СВЦЭМ!$A$39:$A$782,$A87,СВЦЭМ!$B$39:$B$782,B$83)+'СЕТ СН'!$H$9+СВЦЭМ!$D$10+'СЕТ СН'!$H$5-'СЕТ СН'!$H$17</f>
        <v>3918.0868319700003</v>
      </c>
      <c r="C87" s="36">
        <f>SUMIFS(СВЦЭМ!$C$39:$C$782,СВЦЭМ!$A$39:$A$782,$A87,СВЦЭМ!$B$39:$B$782,C$83)+'СЕТ СН'!$H$9+СВЦЭМ!$D$10+'СЕТ СН'!$H$5-'СЕТ СН'!$H$17</f>
        <v>3924.6310854100002</v>
      </c>
      <c r="D87" s="36">
        <f>SUMIFS(СВЦЭМ!$C$39:$C$782,СВЦЭМ!$A$39:$A$782,$A87,СВЦЭМ!$B$39:$B$782,D$83)+'СЕТ СН'!$H$9+СВЦЭМ!$D$10+'СЕТ СН'!$H$5-'СЕТ СН'!$H$17</f>
        <v>3950.9472403499999</v>
      </c>
      <c r="E87" s="36">
        <f>SUMIFS(СВЦЭМ!$C$39:$C$782,СВЦЭМ!$A$39:$A$782,$A87,СВЦЭМ!$B$39:$B$782,E$83)+'СЕТ СН'!$H$9+СВЦЭМ!$D$10+'СЕТ СН'!$H$5-'СЕТ СН'!$H$17</f>
        <v>3956.8608743899999</v>
      </c>
      <c r="F87" s="36">
        <f>SUMIFS(СВЦЭМ!$C$39:$C$782,СВЦЭМ!$A$39:$A$782,$A87,СВЦЭМ!$B$39:$B$782,F$83)+'СЕТ СН'!$H$9+СВЦЭМ!$D$10+'СЕТ СН'!$H$5-'СЕТ СН'!$H$17</f>
        <v>3972.4417942</v>
      </c>
      <c r="G87" s="36">
        <f>SUMIFS(СВЦЭМ!$C$39:$C$782,СВЦЭМ!$A$39:$A$782,$A87,СВЦЭМ!$B$39:$B$782,G$83)+'СЕТ СН'!$H$9+СВЦЭМ!$D$10+'СЕТ СН'!$H$5-'СЕТ СН'!$H$17</f>
        <v>3969.28728073</v>
      </c>
      <c r="H87" s="36">
        <f>SUMIFS(СВЦЭМ!$C$39:$C$782,СВЦЭМ!$A$39:$A$782,$A87,СВЦЭМ!$B$39:$B$782,H$83)+'СЕТ СН'!$H$9+СВЦЭМ!$D$10+'СЕТ СН'!$H$5-'СЕТ СН'!$H$17</f>
        <v>3947.28244881</v>
      </c>
      <c r="I87" s="36">
        <f>SUMIFS(СВЦЭМ!$C$39:$C$782,СВЦЭМ!$A$39:$A$782,$A87,СВЦЭМ!$B$39:$B$782,I$83)+'СЕТ СН'!$H$9+СВЦЭМ!$D$10+'СЕТ СН'!$H$5-'СЕТ СН'!$H$17</f>
        <v>3929.8561427200002</v>
      </c>
      <c r="J87" s="36">
        <f>SUMIFS(СВЦЭМ!$C$39:$C$782,СВЦЭМ!$A$39:$A$782,$A87,СВЦЭМ!$B$39:$B$782,J$83)+'СЕТ СН'!$H$9+СВЦЭМ!$D$10+'СЕТ СН'!$H$5-'СЕТ СН'!$H$17</f>
        <v>3878.2537873199999</v>
      </c>
      <c r="K87" s="36">
        <f>SUMIFS(СВЦЭМ!$C$39:$C$782,СВЦЭМ!$A$39:$A$782,$A87,СВЦЭМ!$B$39:$B$782,K$83)+'СЕТ СН'!$H$9+СВЦЭМ!$D$10+'СЕТ СН'!$H$5-'СЕТ СН'!$H$17</f>
        <v>3845.2933640900001</v>
      </c>
      <c r="L87" s="36">
        <f>SUMIFS(СВЦЭМ!$C$39:$C$782,СВЦЭМ!$A$39:$A$782,$A87,СВЦЭМ!$B$39:$B$782,L$83)+'СЕТ СН'!$H$9+СВЦЭМ!$D$10+'СЕТ СН'!$H$5-'СЕТ СН'!$H$17</f>
        <v>3848.15326693</v>
      </c>
      <c r="M87" s="36">
        <f>SUMIFS(СВЦЭМ!$C$39:$C$782,СВЦЭМ!$A$39:$A$782,$A87,СВЦЭМ!$B$39:$B$782,M$83)+'СЕТ СН'!$H$9+СВЦЭМ!$D$10+'СЕТ СН'!$H$5-'СЕТ СН'!$H$17</f>
        <v>3866.5557205200002</v>
      </c>
      <c r="N87" s="36">
        <f>SUMIFS(СВЦЭМ!$C$39:$C$782,СВЦЭМ!$A$39:$A$782,$A87,СВЦЭМ!$B$39:$B$782,N$83)+'СЕТ СН'!$H$9+СВЦЭМ!$D$10+'СЕТ СН'!$H$5-'СЕТ СН'!$H$17</f>
        <v>3869.9539240200002</v>
      </c>
      <c r="O87" s="36">
        <f>SUMIFS(СВЦЭМ!$C$39:$C$782,СВЦЭМ!$A$39:$A$782,$A87,СВЦЭМ!$B$39:$B$782,O$83)+'СЕТ СН'!$H$9+СВЦЭМ!$D$10+'СЕТ СН'!$H$5-'СЕТ СН'!$H$17</f>
        <v>3886.7604032700001</v>
      </c>
      <c r="P87" s="36">
        <f>SUMIFS(СВЦЭМ!$C$39:$C$782,СВЦЭМ!$A$39:$A$782,$A87,СВЦЭМ!$B$39:$B$782,P$83)+'СЕТ СН'!$H$9+СВЦЭМ!$D$10+'СЕТ СН'!$H$5-'СЕТ СН'!$H$17</f>
        <v>3906.2524113500003</v>
      </c>
      <c r="Q87" s="36">
        <f>SUMIFS(СВЦЭМ!$C$39:$C$782,СВЦЭМ!$A$39:$A$782,$A87,СВЦЭМ!$B$39:$B$782,Q$83)+'СЕТ СН'!$H$9+СВЦЭМ!$D$10+'СЕТ СН'!$H$5-'СЕТ СН'!$H$17</f>
        <v>3912.0523709899999</v>
      </c>
      <c r="R87" s="36">
        <f>SUMIFS(СВЦЭМ!$C$39:$C$782,СВЦЭМ!$A$39:$A$782,$A87,СВЦЭМ!$B$39:$B$782,R$83)+'СЕТ СН'!$H$9+СВЦЭМ!$D$10+'СЕТ СН'!$H$5-'СЕТ СН'!$H$17</f>
        <v>3900.64292897</v>
      </c>
      <c r="S87" s="36">
        <f>SUMIFS(СВЦЭМ!$C$39:$C$782,СВЦЭМ!$A$39:$A$782,$A87,СВЦЭМ!$B$39:$B$782,S$83)+'СЕТ СН'!$H$9+СВЦЭМ!$D$10+'СЕТ СН'!$H$5-'СЕТ СН'!$H$17</f>
        <v>3878.0223464199998</v>
      </c>
      <c r="T87" s="36">
        <f>SUMIFS(СВЦЭМ!$C$39:$C$782,СВЦЭМ!$A$39:$A$782,$A87,СВЦЭМ!$B$39:$B$782,T$83)+'СЕТ СН'!$H$9+СВЦЭМ!$D$10+'СЕТ СН'!$H$5-'СЕТ СН'!$H$17</f>
        <v>3837.8994584500001</v>
      </c>
      <c r="U87" s="36">
        <f>SUMIFS(СВЦЭМ!$C$39:$C$782,СВЦЭМ!$A$39:$A$782,$A87,СВЦЭМ!$B$39:$B$782,U$83)+'СЕТ СН'!$H$9+СВЦЭМ!$D$10+'СЕТ СН'!$H$5-'СЕТ СН'!$H$17</f>
        <v>3825.1921949699999</v>
      </c>
      <c r="V87" s="36">
        <f>SUMIFS(СВЦЭМ!$C$39:$C$782,СВЦЭМ!$A$39:$A$782,$A87,СВЦЭМ!$B$39:$B$782,V$83)+'СЕТ СН'!$H$9+СВЦЭМ!$D$10+'СЕТ СН'!$H$5-'СЕТ СН'!$H$17</f>
        <v>3846.5753219899998</v>
      </c>
      <c r="W87" s="36">
        <f>SUMIFS(СВЦЭМ!$C$39:$C$782,СВЦЭМ!$A$39:$A$782,$A87,СВЦЭМ!$B$39:$B$782,W$83)+'СЕТ СН'!$H$9+СВЦЭМ!$D$10+'СЕТ СН'!$H$5-'СЕТ СН'!$H$17</f>
        <v>3862.0983597200002</v>
      </c>
      <c r="X87" s="36">
        <f>SUMIFS(СВЦЭМ!$C$39:$C$782,СВЦЭМ!$A$39:$A$782,$A87,СВЦЭМ!$B$39:$B$782,X$83)+'СЕТ СН'!$H$9+СВЦЭМ!$D$10+'СЕТ СН'!$H$5-'СЕТ СН'!$H$17</f>
        <v>3889.0444636000002</v>
      </c>
      <c r="Y87" s="36">
        <f>SUMIFS(СВЦЭМ!$C$39:$C$782,СВЦЭМ!$A$39:$A$782,$A87,СВЦЭМ!$B$39:$B$782,Y$83)+'СЕТ СН'!$H$9+СВЦЭМ!$D$10+'СЕТ СН'!$H$5-'СЕТ СН'!$H$17</f>
        <v>3922.7188554899999</v>
      </c>
    </row>
    <row r="88" spans="1:25" ht="15.75" x14ac:dyDescent="0.2">
      <c r="A88" s="35">
        <f t="shared" si="2"/>
        <v>44505</v>
      </c>
      <c r="B88" s="36">
        <f>SUMIFS(СВЦЭМ!$C$39:$C$782,СВЦЭМ!$A$39:$A$782,$A88,СВЦЭМ!$B$39:$B$782,B$83)+'СЕТ СН'!$H$9+СВЦЭМ!$D$10+'СЕТ СН'!$H$5-'СЕТ СН'!$H$17</f>
        <v>3939.5229844699998</v>
      </c>
      <c r="C88" s="36">
        <f>SUMIFS(СВЦЭМ!$C$39:$C$782,СВЦЭМ!$A$39:$A$782,$A88,СВЦЭМ!$B$39:$B$782,C$83)+'СЕТ СН'!$H$9+СВЦЭМ!$D$10+'СЕТ СН'!$H$5-'СЕТ СН'!$H$17</f>
        <v>3967.4990404800001</v>
      </c>
      <c r="D88" s="36">
        <f>SUMIFS(СВЦЭМ!$C$39:$C$782,СВЦЭМ!$A$39:$A$782,$A88,СВЦЭМ!$B$39:$B$782,D$83)+'СЕТ СН'!$H$9+СВЦЭМ!$D$10+'СЕТ СН'!$H$5-'СЕТ СН'!$H$17</f>
        <v>3949.6144850299997</v>
      </c>
      <c r="E88" s="36">
        <f>SUMIFS(СВЦЭМ!$C$39:$C$782,СВЦЭМ!$A$39:$A$782,$A88,СВЦЭМ!$B$39:$B$782,E$83)+'СЕТ СН'!$H$9+СВЦЭМ!$D$10+'СЕТ СН'!$H$5-'СЕТ СН'!$H$17</f>
        <v>3960.27358912</v>
      </c>
      <c r="F88" s="36">
        <f>SUMIFS(СВЦЭМ!$C$39:$C$782,СВЦЭМ!$A$39:$A$782,$A88,СВЦЭМ!$B$39:$B$782,F$83)+'СЕТ СН'!$H$9+СВЦЭМ!$D$10+'СЕТ СН'!$H$5-'СЕТ СН'!$H$17</f>
        <v>3955.0479636299997</v>
      </c>
      <c r="G88" s="36">
        <f>SUMIFS(СВЦЭМ!$C$39:$C$782,СВЦЭМ!$A$39:$A$782,$A88,СВЦЭМ!$B$39:$B$782,G$83)+'СЕТ СН'!$H$9+СВЦЭМ!$D$10+'СЕТ СН'!$H$5-'СЕТ СН'!$H$17</f>
        <v>3947.4712394999997</v>
      </c>
      <c r="H88" s="36">
        <f>SUMIFS(СВЦЭМ!$C$39:$C$782,СВЦЭМ!$A$39:$A$782,$A88,СВЦЭМ!$B$39:$B$782,H$83)+'СЕТ СН'!$H$9+СВЦЭМ!$D$10+'СЕТ СН'!$H$5-'СЕТ СН'!$H$17</f>
        <v>3931.0794759199998</v>
      </c>
      <c r="I88" s="36">
        <f>SUMIFS(СВЦЭМ!$C$39:$C$782,СВЦЭМ!$A$39:$A$782,$A88,СВЦЭМ!$B$39:$B$782,I$83)+'СЕТ СН'!$H$9+СВЦЭМ!$D$10+'СЕТ СН'!$H$5-'СЕТ СН'!$H$17</f>
        <v>3904.8834069100003</v>
      </c>
      <c r="J88" s="36">
        <f>SUMIFS(СВЦЭМ!$C$39:$C$782,СВЦЭМ!$A$39:$A$782,$A88,СВЦЭМ!$B$39:$B$782,J$83)+'СЕТ СН'!$H$9+СВЦЭМ!$D$10+'СЕТ СН'!$H$5-'СЕТ СН'!$H$17</f>
        <v>3872.8305125799998</v>
      </c>
      <c r="K88" s="36">
        <f>SUMIFS(СВЦЭМ!$C$39:$C$782,СВЦЭМ!$A$39:$A$782,$A88,СВЦЭМ!$B$39:$B$782,K$83)+'СЕТ СН'!$H$9+СВЦЭМ!$D$10+'СЕТ СН'!$H$5-'СЕТ СН'!$H$17</f>
        <v>3836.6946807300001</v>
      </c>
      <c r="L88" s="36">
        <f>SUMIFS(СВЦЭМ!$C$39:$C$782,СВЦЭМ!$A$39:$A$782,$A88,СВЦЭМ!$B$39:$B$782,L$83)+'СЕТ СН'!$H$9+СВЦЭМ!$D$10+'СЕТ СН'!$H$5-'СЕТ СН'!$H$17</f>
        <v>3832.1341160100001</v>
      </c>
      <c r="M88" s="36">
        <f>SUMIFS(СВЦЭМ!$C$39:$C$782,СВЦЭМ!$A$39:$A$782,$A88,СВЦЭМ!$B$39:$B$782,M$83)+'СЕТ СН'!$H$9+СВЦЭМ!$D$10+'СЕТ СН'!$H$5-'СЕТ СН'!$H$17</f>
        <v>3844.3009904600003</v>
      </c>
      <c r="N88" s="36">
        <f>SUMIFS(СВЦЭМ!$C$39:$C$782,СВЦЭМ!$A$39:$A$782,$A88,СВЦЭМ!$B$39:$B$782,N$83)+'СЕТ СН'!$H$9+СВЦЭМ!$D$10+'СЕТ СН'!$H$5-'СЕТ СН'!$H$17</f>
        <v>3865.2095500599999</v>
      </c>
      <c r="O88" s="36">
        <f>SUMIFS(СВЦЭМ!$C$39:$C$782,СВЦЭМ!$A$39:$A$782,$A88,СВЦЭМ!$B$39:$B$782,O$83)+'СЕТ СН'!$H$9+СВЦЭМ!$D$10+'СЕТ СН'!$H$5-'СЕТ СН'!$H$17</f>
        <v>3876.9413108899998</v>
      </c>
      <c r="P88" s="36">
        <f>SUMIFS(СВЦЭМ!$C$39:$C$782,СВЦЭМ!$A$39:$A$782,$A88,СВЦЭМ!$B$39:$B$782,P$83)+'СЕТ СН'!$H$9+СВЦЭМ!$D$10+'СЕТ СН'!$H$5-'СЕТ СН'!$H$17</f>
        <v>3887.67188889</v>
      </c>
      <c r="Q88" s="36">
        <f>SUMIFS(СВЦЭМ!$C$39:$C$782,СВЦЭМ!$A$39:$A$782,$A88,СВЦЭМ!$B$39:$B$782,Q$83)+'СЕТ СН'!$H$9+СВЦЭМ!$D$10+'СЕТ СН'!$H$5-'СЕТ СН'!$H$17</f>
        <v>3902.45490264</v>
      </c>
      <c r="R88" s="36">
        <f>SUMIFS(СВЦЭМ!$C$39:$C$782,СВЦЭМ!$A$39:$A$782,$A88,СВЦЭМ!$B$39:$B$782,R$83)+'СЕТ СН'!$H$9+СВЦЭМ!$D$10+'СЕТ СН'!$H$5-'СЕТ СН'!$H$17</f>
        <v>3896.7543450800003</v>
      </c>
      <c r="S88" s="36">
        <f>SUMIFS(СВЦЭМ!$C$39:$C$782,СВЦЭМ!$A$39:$A$782,$A88,СВЦЭМ!$B$39:$B$782,S$83)+'СЕТ СН'!$H$9+СВЦЭМ!$D$10+'СЕТ СН'!$H$5-'СЕТ СН'!$H$17</f>
        <v>3879.8036544500001</v>
      </c>
      <c r="T88" s="36">
        <f>SUMIFS(СВЦЭМ!$C$39:$C$782,СВЦЭМ!$A$39:$A$782,$A88,СВЦЭМ!$B$39:$B$782,T$83)+'СЕТ СН'!$H$9+СВЦЭМ!$D$10+'СЕТ СН'!$H$5-'СЕТ СН'!$H$17</f>
        <v>3828.5640301599997</v>
      </c>
      <c r="U88" s="36">
        <f>SUMIFS(СВЦЭМ!$C$39:$C$782,СВЦЭМ!$A$39:$A$782,$A88,СВЦЭМ!$B$39:$B$782,U$83)+'СЕТ СН'!$H$9+СВЦЭМ!$D$10+'СЕТ СН'!$H$5-'СЕТ СН'!$H$17</f>
        <v>3818.6465843200003</v>
      </c>
      <c r="V88" s="36">
        <f>SUMIFS(СВЦЭМ!$C$39:$C$782,СВЦЭМ!$A$39:$A$782,$A88,СВЦЭМ!$B$39:$B$782,V$83)+'СЕТ СН'!$H$9+СВЦЭМ!$D$10+'СЕТ СН'!$H$5-'СЕТ СН'!$H$17</f>
        <v>3829.19672128</v>
      </c>
      <c r="W88" s="36">
        <f>SUMIFS(СВЦЭМ!$C$39:$C$782,СВЦЭМ!$A$39:$A$782,$A88,СВЦЭМ!$B$39:$B$782,W$83)+'СЕТ СН'!$H$9+СВЦЭМ!$D$10+'СЕТ СН'!$H$5-'СЕТ СН'!$H$17</f>
        <v>3839.6128019799999</v>
      </c>
      <c r="X88" s="36">
        <f>SUMIFS(СВЦЭМ!$C$39:$C$782,СВЦЭМ!$A$39:$A$782,$A88,СВЦЭМ!$B$39:$B$782,X$83)+'СЕТ СН'!$H$9+СВЦЭМ!$D$10+'СЕТ СН'!$H$5-'СЕТ СН'!$H$17</f>
        <v>3883.1174594300001</v>
      </c>
      <c r="Y88" s="36">
        <f>SUMIFS(СВЦЭМ!$C$39:$C$782,СВЦЭМ!$A$39:$A$782,$A88,СВЦЭМ!$B$39:$B$782,Y$83)+'СЕТ СН'!$H$9+СВЦЭМ!$D$10+'СЕТ СН'!$H$5-'СЕТ СН'!$H$17</f>
        <v>3918.2368211399998</v>
      </c>
    </row>
    <row r="89" spans="1:25" ht="15.75" x14ac:dyDescent="0.2">
      <c r="A89" s="35">
        <f t="shared" si="2"/>
        <v>44506</v>
      </c>
      <c r="B89" s="36">
        <f>SUMIFS(СВЦЭМ!$C$39:$C$782,СВЦЭМ!$A$39:$A$782,$A89,СВЦЭМ!$B$39:$B$782,B$83)+'СЕТ СН'!$H$9+СВЦЭМ!$D$10+'СЕТ СН'!$H$5-'СЕТ СН'!$H$17</f>
        <v>3949.03069564</v>
      </c>
      <c r="C89" s="36">
        <f>SUMIFS(СВЦЭМ!$C$39:$C$782,СВЦЭМ!$A$39:$A$782,$A89,СВЦЭМ!$B$39:$B$782,C$83)+'СЕТ СН'!$H$9+СВЦЭМ!$D$10+'СЕТ СН'!$H$5-'СЕТ СН'!$H$17</f>
        <v>3970.6931520400003</v>
      </c>
      <c r="D89" s="36">
        <f>SUMIFS(СВЦЭМ!$C$39:$C$782,СВЦЭМ!$A$39:$A$782,$A89,СВЦЭМ!$B$39:$B$782,D$83)+'СЕТ СН'!$H$9+СВЦЭМ!$D$10+'СЕТ СН'!$H$5-'СЕТ СН'!$H$17</f>
        <v>3987.0233599399999</v>
      </c>
      <c r="E89" s="36">
        <f>SUMIFS(СВЦЭМ!$C$39:$C$782,СВЦЭМ!$A$39:$A$782,$A89,СВЦЭМ!$B$39:$B$782,E$83)+'СЕТ СН'!$H$9+СВЦЭМ!$D$10+'СЕТ СН'!$H$5-'СЕТ СН'!$H$17</f>
        <v>3997.9621434400001</v>
      </c>
      <c r="F89" s="36">
        <f>SUMIFS(СВЦЭМ!$C$39:$C$782,СВЦЭМ!$A$39:$A$782,$A89,СВЦЭМ!$B$39:$B$782,F$83)+'СЕТ СН'!$H$9+СВЦЭМ!$D$10+'СЕТ СН'!$H$5-'СЕТ СН'!$H$17</f>
        <v>3976.2998589199997</v>
      </c>
      <c r="G89" s="36">
        <f>SUMIFS(СВЦЭМ!$C$39:$C$782,СВЦЭМ!$A$39:$A$782,$A89,СВЦЭМ!$B$39:$B$782,G$83)+'СЕТ СН'!$H$9+СВЦЭМ!$D$10+'СЕТ СН'!$H$5-'СЕТ СН'!$H$17</f>
        <v>3967.31268125</v>
      </c>
      <c r="H89" s="36">
        <f>SUMIFS(СВЦЭМ!$C$39:$C$782,СВЦЭМ!$A$39:$A$782,$A89,СВЦЭМ!$B$39:$B$782,H$83)+'СЕТ СН'!$H$9+СВЦЭМ!$D$10+'СЕТ СН'!$H$5-'СЕТ СН'!$H$17</f>
        <v>3950.9534313300001</v>
      </c>
      <c r="I89" s="36">
        <f>SUMIFS(СВЦЭМ!$C$39:$C$782,СВЦЭМ!$A$39:$A$782,$A89,СВЦЭМ!$B$39:$B$782,I$83)+'СЕТ СН'!$H$9+СВЦЭМ!$D$10+'СЕТ СН'!$H$5-'СЕТ СН'!$H$17</f>
        <v>3938.1478006699999</v>
      </c>
      <c r="J89" s="36">
        <f>SUMIFS(СВЦЭМ!$C$39:$C$782,СВЦЭМ!$A$39:$A$782,$A89,СВЦЭМ!$B$39:$B$782,J$83)+'СЕТ СН'!$H$9+СВЦЭМ!$D$10+'СЕТ СН'!$H$5-'СЕТ СН'!$H$17</f>
        <v>3920.38466926</v>
      </c>
      <c r="K89" s="36">
        <f>SUMIFS(СВЦЭМ!$C$39:$C$782,СВЦЭМ!$A$39:$A$782,$A89,СВЦЭМ!$B$39:$B$782,K$83)+'СЕТ СН'!$H$9+СВЦЭМ!$D$10+'СЕТ СН'!$H$5-'СЕТ СН'!$H$17</f>
        <v>3880.9695293699997</v>
      </c>
      <c r="L89" s="36">
        <f>SUMIFS(СВЦЭМ!$C$39:$C$782,СВЦЭМ!$A$39:$A$782,$A89,СВЦЭМ!$B$39:$B$782,L$83)+'СЕТ СН'!$H$9+СВЦЭМ!$D$10+'СЕТ СН'!$H$5-'СЕТ СН'!$H$17</f>
        <v>3871.47004591</v>
      </c>
      <c r="M89" s="36">
        <f>SUMIFS(СВЦЭМ!$C$39:$C$782,СВЦЭМ!$A$39:$A$782,$A89,СВЦЭМ!$B$39:$B$782,M$83)+'СЕТ СН'!$H$9+СВЦЭМ!$D$10+'СЕТ СН'!$H$5-'СЕТ СН'!$H$17</f>
        <v>3879.0604828999999</v>
      </c>
      <c r="N89" s="36">
        <f>SUMIFS(СВЦЭМ!$C$39:$C$782,СВЦЭМ!$A$39:$A$782,$A89,СВЦЭМ!$B$39:$B$782,N$83)+'СЕТ СН'!$H$9+СВЦЭМ!$D$10+'СЕТ СН'!$H$5-'СЕТ СН'!$H$17</f>
        <v>3906.0126132099999</v>
      </c>
      <c r="O89" s="36">
        <f>SUMIFS(СВЦЭМ!$C$39:$C$782,СВЦЭМ!$A$39:$A$782,$A89,СВЦЭМ!$B$39:$B$782,O$83)+'СЕТ СН'!$H$9+СВЦЭМ!$D$10+'СЕТ СН'!$H$5-'СЕТ СН'!$H$17</f>
        <v>3912.7441751900001</v>
      </c>
      <c r="P89" s="36">
        <f>SUMIFS(СВЦЭМ!$C$39:$C$782,СВЦЭМ!$A$39:$A$782,$A89,СВЦЭМ!$B$39:$B$782,P$83)+'СЕТ СН'!$H$9+СВЦЭМ!$D$10+'СЕТ СН'!$H$5-'СЕТ СН'!$H$17</f>
        <v>3897.7551340600003</v>
      </c>
      <c r="Q89" s="36">
        <f>SUMIFS(СВЦЭМ!$C$39:$C$782,СВЦЭМ!$A$39:$A$782,$A89,СВЦЭМ!$B$39:$B$782,Q$83)+'СЕТ СН'!$H$9+СВЦЭМ!$D$10+'СЕТ СН'!$H$5-'СЕТ СН'!$H$17</f>
        <v>3906.9868944999998</v>
      </c>
      <c r="R89" s="36">
        <f>SUMIFS(СВЦЭМ!$C$39:$C$782,СВЦЭМ!$A$39:$A$782,$A89,СВЦЭМ!$B$39:$B$782,R$83)+'СЕТ СН'!$H$9+СВЦЭМ!$D$10+'СЕТ СН'!$H$5-'СЕТ СН'!$H$17</f>
        <v>3896.3270383099998</v>
      </c>
      <c r="S89" s="36">
        <f>SUMIFS(СВЦЭМ!$C$39:$C$782,СВЦЭМ!$A$39:$A$782,$A89,СВЦЭМ!$B$39:$B$782,S$83)+'СЕТ СН'!$H$9+СВЦЭМ!$D$10+'СЕТ СН'!$H$5-'СЕТ СН'!$H$17</f>
        <v>3875.3188274499998</v>
      </c>
      <c r="T89" s="36">
        <f>SUMIFS(СВЦЭМ!$C$39:$C$782,СВЦЭМ!$A$39:$A$782,$A89,СВЦЭМ!$B$39:$B$782,T$83)+'СЕТ СН'!$H$9+СВЦЭМ!$D$10+'СЕТ СН'!$H$5-'СЕТ СН'!$H$17</f>
        <v>3851.74012971</v>
      </c>
      <c r="U89" s="36">
        <f>SUMIFS(СВЦЭМ!$C$39:$C$782,СВЦЭМ!$A$39:$A$782,$A89,СВЦЭМ!$B$39:$B$782,U$83)+'СЕТ СН'!$H$9+СВЦЭМ!$D$10+'СЕТ СН'!$H$5-'СЕТ СН'!$H$17</f>
        <v>3828.9298910299999</v>
      </c>
      <c r="V89" s="36">
        <f>SUMIFS(СВЦЭМ!$C$39:$C$782,СВЦЭМ!$A$39:$A$782,$A89,СВЦЭМ!$B$39:$B$782,V$83)+'СЕТ СН'!$H$9+СВЦЭМ!$D$10+'СЕТ СН'!$H$5-'СЕТ СН'!$H$17</f>
        <v>3826.1261101999999</v>
      </c>
      <c r="W89" s="36">
        <f>SUMIFS(СВЦЭМ!$C$39:$C$782,СВЦЭМ!$A$39:$A$782,$A89,СВЦЭМ!$B$39:$B$782,W$83)+'СЕТ СН'!$H$9+СВЦЭМ!$D$10+'СЕТ СН'!$H$5-'СЕТ СН'!$H$17</f>
        <v>3844.97006156</v>
      </c>
      <c r="X89" s="36">
        <f>SUMIFS(СВЦЭМ!$C$39:$C$782,СВЦЭМ!$A$39:$A$782,$A89,СВЦЭМ!$B$39:$B$782,X$83)+'СЕТ СН'!$H$9+СВЦЭМ!$D$10+'СЕТ СН'!$H$5-'СЕТ СН'!$H$17</f>
        <v>3880.6835798800003</v>
      </c>
      <c r="Y89" s="36">
        <f>SUMIFS(СВЦЭМ!$C$39:$C$782,СВЦЭМ!$A$39:$A$782,$A89,СВЦЭМ!$B$39:$B$782,Y$83)+'СЕТ СН'!$H$9+СВЦЭМ!$D$10+'СЕТ СН'!$H$5-'СЕТ СН'!$H$17</f>
        <v>3908.3472939799999</v>
      </c>
    </row>
    <row r="90" spans="1:25" ht="15.75" x14ac:dyDescent="0.2">
      <c r="A90" s="35">
        <f t="shared" si="2"/>
        <v>44507</v>
      </c>
      <c r="B90" s="36">
        <f>SUMIFS(СВЦЭМ!$C$39:$C$782,СВЦЭМ!$A$39:$A$782,$A90,СВЦЭМ!$B$39:$B$782,B$83)+'СЕТ СН'!$H$9+СВЦЭМ!$D$10+'СЕТ СН'!$H$5-'СЕТ СН'!$H$17</f>
        <v>3935.5486904700001</v>
      </c>
      <c r="C90" s="36">
        <f>SUMIFS(СВЦЭМ!$C$39:$C$782,СВЦЭМ!$A$39:$A$782,$A90,СВЦЭМ!$B$39:$B$782,C$83)+'СЕТ СН'!$H$9+СВЦЭМ!$D$10+'СЕТ СН'!$H$5-'СЕТ СН'!$H$17</f>
        <v>3934.54993973</v>
      </c>
      <c r="D90" s="36">
        <f>SUMIFS(СВЦЭМ!$C$39:$C$782,СВЦЭМ!$A$39:$A$782,$A90,СВЦЭМ!$B$39:$B$782,D$83)+'СЕТ СН'!$H$9+СВЦЭМ!$D$10+'СЕТ СН'!$H$5-'СЕТ СН'!$H$17</f>
        <v>3828.8031331500001</v>
      </c>
      <c r="E90" s="36">
        <f>SUMIFS(СВЦЭМ!$C$39:$C$782,СВЦЭМ!$A$39:$A$782,$A90,СВЦЭМ!$B$39:$B$782,E$83)+'СЕТ СН'!$H$9+СВЦЭМ!$D$10+'СЕТ СН'!$H$5-'СЕТ СН'!$H$17</f>
        <v>3806.2588024699999</v>
      </c>
      <c r="F90" s="36">
        <f>SUMIFS(СВЦЭМ!$C$39:$C$782,СВЦЭМ!$A$39:$A$782,$A90,СВЦЭМ!$B$39:$B$782,F$83)+'СЕТ СН'!$H$9+СВЦЭМ!$D$10+'СЕТ СН'!$H$5-'СЕТ СН'!$H$17</f>
        <v>3799.4619845300003</v>
      </c>
      <c r="G90" s="36">
        <f>SUMIFS(СВЦЭМ!$C$39:$C$782,СВЦЭМ!$A$39:$A$782,$A90,СВЦЭМ!$B$39:$B$782,G$83)+'СЕТ СН'!$H$9+СВЦЭМ!$D$10+'СЕТ СН'!$H$5-'СЕТ СН'!$H$17</f>
        <v>3800.7597071099999</v>
      </c>
      <c r="H90" s="36">
        <f>SUMIFS(СВЦЭМ!$C$39:$C$782,СВЦЭМ!$A$39:$A$782,$A90,СВЦЭМ!$B$39:$B$782,H$83)+'СЕТ СН'!$H$9+СВЦЭМ!$D$10+'СЕТ СН'!$H$5-'СЕТ СН'!$H$17</f>
        <v>3871.1730845299999</v>
      </c>
      <c r="I90" s="36">
        <f>SUMIFS(СВЦЭМ!$C$39:$C$782,СВЦЭМ!$A$39:$A$782,$A90,СВЦЭМ!$B$39:$B$782,I$83)+'СЕТ СН'!$H$9+СВЦЭМ!$D$10+'СЕТ СН'!$H$5-'СЕТ СН'!$H$17</f>
        <v>3946.6858378400002</v>
      </c>
      <c r="J90" s="36">
        <f>SUMIFS(СВЦЭМ!$C$39:$C$782,СВЦЭМ!$A$39:$A$782,$A90,СВЦЭМ!$B$39:$B$782,J$83)+'СЕТ СН'!$H$9+СВЦЭМ!$D$10+'СЕТ СН'!$H$5-'СЕТ СН'!$H$17</f>
        <v>3945.5696014099999</v>
      </c>
      <c r="K90" s="36">
        <f>SUMIFS(СВЦЭМ!$C$39:$C$782,СВЦЭМ!$A$39:$A$782,$A90,СВЦЭМ!$B$39:$B$782,K$83)+'СЕТ СН'!$H$9+СВЦЭМ!$D$10+'СЕТ СН'!$H$5-'СЕТ СН'!$H$17</f>
        <v>3890.1124683400003</v>
      </c>
      <c r="L90" s="36">
        <f>SUMIFS(СВЦЭМ!$C$39:$C$782,СВЦЭМ!$A$39:$A$782,$A90,СВЦЭМ!$B$39:$B$782,L$83)+'СЕТ СН'!$H$9+СВЦЭМ!$D$10+'СЕТ СН'!$H$5-'СЕТ СН'!$H$17</f>
        <v>3887.5849296599999</v>
      </c>
      <c r="M90" s="36">
        <f>SUMIFS(СВЦЭМ!$C$39:$C$782,СВЦЭМ!$A$39:$A$782,$A90,СВЦЭМ!$B$39:$B$782,M$83)+'СЕТ СН'!$H$9+СВЦЭМ!$D$10+'СЕТ СН'!$H$5-'СЕТ СН'!$H$17</f>
        <v>3942.4122342600003</v>
      </c>
      <c r="N90" s="36">
        <f>SUMIFS(СВЦЭМ!$C$39:$C$782,СВЦЭМ!$A$39:$A$782,$A90,СВЦЭМ!$B$39:$B$782,N$83)+'СЕТ СН'!$H$9+СВЦЭМ!$D$10+'СЕТ СН'!$H$5-'СЕТ СН'!$H$17</f>
        <v>3961.6365755799998</v>
      </c>
      <c r="O90" s="36">
        <f>SUMIFS(СВЦЭМ!$C$39:$C$782,СВЦЭМ!$A$39:$A$782,$A90,СВЦЭМ!$B$39:$B$782,O$83)+'СЕТ СН'!$H$9+СВЦЭМ!$D$10+'СЕТ СН'!$H$5-'СЕТ СН'!$H$17</f>
        <v>3959.7951291899999</v>
      </c>
      <c r="P90" s="36">
        <f>SUMIFS(СВЦЭМ!$C$39:$C$782,СВЦЭМ!$A$39:$A$782,$A90,СВЦЭМ!$B$39:$B$782,P$83)+'СЕТ СН'!$H$9+СВЦЭМ!$D$10+'СЕТ СН'!$H$5-'СЕТ СН'!$H$17</f>
        <v>3954.0317007000003</v>
      </c>
      <c r="Q90" s="36">
        <f>SUMIFS(СВЦЭМ!$C$39:$C$782,СВЦЭМ!$A$39:$A$782,$A90,СВЦЭМ!$B$39:$B$782,Q$83)+'СЕТ СН'!$H$9+СВЦЭМ!$D$10+'СЕТ СН'!$H$5-'СЕТ СН'!$H$17</f>
        <v>3948.6631472700001</v>
      </c>
      <c r="R90" s="36">
        <f>SUMIFS(СВЦЭМ!$C$39:$C$782,СВЦЭМ!$A$39:$A$782,$A90,СВЦЭМ!$B$39:$B$782,R$83)+'СЕТ СН'!$H$9+СВЦЭМ!$D$10+'СЕТ СН'!$H$5-'СЕТ СН'!$H$17</f>
        <v>3953.4045297900002</v>
      </c>
      <c r="S90" s="36">
        <f>SUMIFS(СВЦЭМ!$C$39:$C$782,СВЦЭМ!$A$39:$A$782,$A90,СВЦЭМ!$B$39:$B$782,S$83)+'СЕТ СН'!$H$9+СВЦЭМ!$D$10+'СЕТ СН'!$H$5-'СЕТ СН'!$H$17</f>
        <v>3953.40236323</v>
      </c>
      <c r="T90" s="36">
        <f>SUMIFS(СВЦЭМ!$C$39:$C$782,СВЦЭМ!$A$39:$A$782,$A90,СВЦЭМ!$B$39:$B$782,T$83)+'СЕТ СН'!$H$9+СВЦЭМ!$D$10+'СЕТ СН'!$H$5-'СЕТ СН'!$H$17</f>
        <v>3907.79549503</v>
      </c>
      <c r="U90" s="36">
        <f>SUMIFS(СВЦЭМ!$C$39:$C$782,СВЦЭМ!$A$39:$A$782,$A90,СВЦЭМ!$B$39:$B$782,U$83)+'СЕТ СН'!$H$9+СВЦЭМ!$D$10+'СЕТ СН'!$H$5-'СЕТ СН'!$H$17</f>
        <v>3907.7376700899999</v>
      </c>
      <c r="V90" s="36">
        <f>SUMIFS(СВЦЭМ!$C$39:$C$782,СВЦЭМ!$A$39:$A$782,$A90,СВЦЭМ!$B$39:$B$782,V$83)+'СЕТ СН'!$H$9+СВЦЭМ!$D$10+'СЕТ СН'!$H$5-'СЕТ СН'!$H$17</f>
        <v>3894.38372587</v>
      </c>
      <c r="W90" s="36">
        <f>SUMIFS(СВЦЭМ!$C$39:$C$782,СВЦЭМ!$A$39:$A$782,$A90,СВЦЭМ!$B$39:$B$782,W$83)+'СЕТ СН'!$H$9+СВЦЭМ!$D$10+'СЕТ СН'!$H$5-'СЕТ СН'!$H$17</f>
        <v>3921.3686734399998</v>
      </c>
      <c r="X90" s="36">
        <f>SUMIFS(СВЦЭМ!$C$39:$C$782,СВЦЭМ!$A$39:$A$782,$A90,СВЦЭМ!$B$39:$B$782,X$83)+'СЕТ СН'!$H$9+СВЦЭМ!$D$10+'СЕТ СН'!$H$5-'СЕТ СН'!$H$17</f>
        <v>3941.6192751899998</v>
      </c>
      <c r="Y90" s="36">
        <f>SUMIFS(СВЦЭМ!$C$39:$C$782,СВЦЭМ!$A$39:$A$782,$A90,СВЦЭМ!$B$39:$B$782,Y$83)+'СЕТ СН'!$H$9+СВЦЭМ!$D$10+'СЕТ СН'!$H$5-'СЕТ СН'!$H$17</f>
        <v>3965.0044423999998</v>
      </c>
    </row>
    <row r="91" spans="1:25" ht="15.75" x14ac:dyDescent="0.2">
      <c r="A91" s="35">
        <f t="shared" si="2"/>
        <v>44508</v>
      </c>
      <c r="B91" s="36">
        <f>SUMIFS(СВЦЭМ!$C$39:$C$782,СВЦЭМ!$A$39:$A$782,$A91,СВЦЭМ!$B$39:$B$782,B$83)+'СЕТ СН'!$H$9+СВЦЭМ!$D$10+'СЕТ СН'!$H$5-'СЕТ СН'!$H$17</f>
        <v>3987.8798190699999</v>
      </c>
      <c r="C91" s="36">
        <f>SUMIFS(СВЦЭМ!$C$39:$C$782,СВЦЭМ!$A$39:$A$782,$A91,СВЦЭМ!$B$39:$B$782,C$83)+'СЕТ СН'!$H$9+СВЦЭМ!$D$10+'СЕТ СН'!$H$5-'СЕТ СН'!$H$17</f>
        <v>4010.1029668800002</v>
      </c>
      <c r="D91" s="36">
        <f>SUMIFS(СВЦЭМ!$C$39:$C$782,СВЦЭМ!$A$39:$A$782,$A91,СВЦЭМ!$B$39:$B$782,D$83)+'СЕТ СН'!$H$9+СВЦЭМ!$D$10+'СЕТ СН'!$H$5-'СЕТ СН'!$H$17</f>
        <v>4005.7766697899997</v>
      </c>
      <c r="E91" s="36">
        <f>SUMIFS(СВЦЭМ!$C$39:$C$782,СВЦЭМ!$A$39:$A$782,$A91,СВЦЭМ!$B$39:$B$782,E$83)+'СЕТ СН'!$H$9+СВЦЭМ!$D$10+'СЕТ СН'!$H$5-'СЕТ СН'!$H$17</f>
        <v>3991.8211669100001</v>
      </c>
      <c r="F91" s="36">
        <f>SUMIFS(СВЦЭМ!$C$39:$C$782,СВЦЭМ!$A$39:$A$782,$A91,СВЦЭМ!$B$39:$B$782,F$83)+'СЕТ СН'!$H$9+СВЦЭМ!$D$10+'СЕТ СН'!$H$5-'СЕТ СН'!$H$17</f>
        <v>3975.1205473099999</v>
      </c>
      <c r="G91" s="36">
        <f>SUMIFS(СВЦЭМ!$C$39:$C$782,СВЦЭМ!$A$39:$A$782,$A91,СВЦЭМ!$B$39:$B$782,G$83)+'СЕТ СН'!$H$9+СВЦЭМ!$D$10+'СЕТ СН'!$H$5-'СЕТ СН'!$H$17</f>
        <v>3968.7234244000001</v>
      </c>
      <c r="H91" s="36">
        <f>SUMIFS(СВЦЭМ!$C$39:$C$782,СВЦЭМ!$A$39:$A$782,$A91,СВЦЭМ!$B$39:$B$782,H$83)+'СЕТ СН'!$H$9+СВЦЭМ!$D$10+'СЕТ СН'!$H$5-'СЕТ СН'!$H$17</f>
        <v>3951.2276196600001</v>
      </c>
      <c r="I91" s="36">
        <f>SUMIFS(СВЦЭМ!$C$39:$C$782,СВЦЭМ!$A$39:$A$782,$A91,СВЦЭМ!$B$39:$B$782,I$83)+'СЕТ СН'!$H$9+СВЦЭМ!$D$10+'СЕТ СН'!$H$5-'СЕТ СН'!$H$17</f>
        <v>3926.2286265600001</v>
      </c>
      <c r="J91" s="36">
        <f>SUMIFS(СВЦЭМ!$C$39:$C$782,СВЦЭМ!$A$39:$A$782,$A91,СВЦЭМ!$B$39:$B$782,J$83)+'СЕТ СН'!$H$9+СВЦЭМ!$D$10+'СЕТ СН'!$H$5-'СЕТ СН'!$H$17</f>
        <v>3924.3233663999999</v>
      </c>
      <c r="K91" s="36">
        <f>SUMIFS(СВЦЭМ!$C$39:$C$782,СВЦЭМ!$A$39:$A$782,$A91,СВЦЭМ!$B$39:$B$782,K$83)+'СЕТ СН'!$H$9+СВЦЭМ!$D$10+'СЕТ СН'!$H$5-'СЕТ СН'!$H$17</f>
        <v>3887.7029331900003</v>
      </c>
      <c r="L91" s="36">
        <f>SUMIFS(СВЦЭМ!$C$39:$C$782,СВЦЭМ!$A$39:$A$782,$A91,СВЦЭМ!$B$39:$B$782,L$83)+'СЕТ СН'!$H$9+СВЦЭМ!$D$10+'СЕТ СН'!$H$5-'СЕТ СН'!$H$17</f>
        <v>3889.9228914300002</v>
      </c>
      <c r="M91" s="36">
        <f>SUMIFS(СВЦЭМ!$C$39:$C$782,СВЦЭМ!$A$39:$A$782,$A91,СВЦЭМ!$B$39:$B$782,M$83)+'СЕТ СН'!$H$9+СВЦЭМ!$D$10+'СЕТ СН'!$H$5-'СЕТ СН'!$H$17</f>
        <v>3889.81238704</v>
      </c>
      <c r="N91" s="36">
        <f>SUMIFS(СВЦЭМ!$C$39:$C$782,СВЦЭМ!$A$39:$A$782,$A91,СВЦЭМ!$B$39:$B$782,N$83)+'СЕТ СН'!$H$9+СВЦЭМ!$D$10+'СЕТ СН'!$H$5-'СЕТ СН'!$H$17</f>
        <v>3933.2263702999999</v>
      </c>
      <c r="O91" s="36">
        <f>SUMIFS(СВЦЭМ!$C$39:$C$782,СВЦЭМ!$A$39:$A$782,$A91,СВЦЭМ!$B$39:$B$782,O$83)+'СЕТ СН'!$H$9+СВЦЭМ!$D$10+'СЕТ СН'!$H$5-'СЕТ СН'!$H$17</f>
        <v>3928.5815410099999</v>
      </c>
      <c r="P91" s="36">
        <f>SUMIFS(СВЦЭМ!$C$39:$C$782,СВЦЭМ!$A$39:$A$782,$A91,СВЦЭМ!$B$39:$B$782,P$83)+'СЕТ СН'!$H$9+СВЦЭМ!$D$10+'СЕТ СН'!$H$5-'СЕТ СН'!$H$17</f>
        <v>3923.0764234600001</v>
      </c>
      <c r="Q91" s="36">
        <f>SUMIFS(СВЦЭМ!$C$39:$C$782,СВЦЭМ!$A$39:$A$782,$A91,СВЦЭМ!$B$39:$B$782,Q$83)+'СЕТ СН'!$H$9+СВЦЭМ!$D$10+'СЕТ СН'!$H$5-'СЕТ СН'!$H$17</f>
        <v>3927.4945953500001</v>
      </c>
      <c r="R91" s="36">
        <f>SUMIFS(СВЦЭМ!$C$39:$C$782,СВЦЭМ!$A$39:$A$782,$A91,СВЦЭМ!$B$39:$B$782,R$83)+'СЕТ СН'!$H$9+СВЦЭМ!$D$10+'СЕТ СН'!$H$5-'СЕТ СН'!$H$17</f>
        <v>3921.4132227299997</v>
      </c>
      <c r="S91" s="36">
        <f>SUMIFS(СВЦЭМ!$C$39:$C$782,СВЦЭМ!$A$39:$A$782,$A91,СВЦЭМ!$B$39:$B$782,S$83)+'СЕТ СН'!$H$9+СВЦЭМ!$D$10+'СЕТ СН'!$H$5-'СЕТ СН'!$H$17</f>
        <v>3918.3664483399998</v>
      </c>
      <c r="T91" s="36">
        <f>SUMIFS(СВЦЭМ!$C$39:$C$782,СВЦЭМ!$A$39:$A$782,$A91,СВЦЭМ!$B$39:$B$782,T$83)+'СЕТ СН'!$H$9+СВЦЭМ!$D$10+'СЕТ СН'!$H$5-'СЕТ СН'!$H$17</f>
        <v>4603.4121233699998</v>
      </c>
      <c r="U91" s="36">
        <f>SUMIFS(СВЦЭМ!$C$39:$C$782,СВЦЭМ!$A$39:$A$782,$A91,СВЦЭМ!$B$39:$B$782,U$83)+'СЕТ СН'!$H$9+СВЦЭМ!$D$10+'СЕТ СН'!$H$5-'СЕТ СН'!$H$17</f>
        <v>4571.2099120800003</v>
      </c>
      <c r="V91" s="36">
        <f>SUMIFS(СВЦЭМ!$C$39:$C$782,СВЦЭМ!$A$39:$A$782,$A91,СВЦЭМ!$B$39:$B$782,V$83)+'СЕТ СН'!$H$9+СВЦЭМ!$D$10+'СЕТ СН'!$H$5-'СЕТ СН'!$H$17</f>
        <v>3908.83674625</v>
      </c>
      <c r="W91" s="36">
        <f>SUMIFS(СВЦЭМ!$C$39:$C$782,СВЦЭМ!$A$39:$A$782,$A91,СВЦЭМ!$B$39:$B$782,W$83)+'СЕТ СН'!$H$9+СВЦЭМ!$D$10+'СЕТ СН'!$H$5-'СЕТ СН'!$H$17</f>
        <v>3913.0594781700001</v>
      </c>
      <c r="X91" s="36">
        <f>SUMIFS(СВЦЭМ!$C$39:$C$782,СВЦЭМ!$A$39:$A$782,$A91,СВЦЭМ!$B$39:$B$782,X$83)+'СЕТ СН'!$H$9+СВЦЭМ!$D$10+'СЕТ СН'!$H$5-'СЕТ СН'!$H$17</f>
        <v>3952.9574702</v>
      </c>
      <c r="Y91" s="36">
        <f>SUMIFS(СВЦЭМ!$C$39:$C$782,СВЦЭМ!$A$39:$A$782,$A91,СВЦЭМ!$B$39:$B$782,Y$83)+'СЕТ СН'!$H$9+СВЦЭМ!$D$10+'СЕТ СН'!$H$5-'СЕТ СН'!$H$17</f>
        <v>3988.8448974200001</v>
      </c>
    </row>
    <row r="92" spans="1:25" ht="15.75" x14ac:dyDescent="0.2">
      <c r="A92" s="35">
        <f t="shared" si="2"/>
        <v>44509</v>
      </c>
      <c r="B92" s="36">
        <f>SUMIFS(СВЦЭМ!$C$39:$C$782,СВЦЭМ!$A$39:$A$782,$A92,СВЦЭМ!$B$39:$B$782,B$83)+'СЕТ СН'!$H$9+СВЦЭМ!$D$10+'СЕТ СН'!$H$5-'СЕТ СН'!$H$17</f>
        <v>3986.3648445399999</v>
      </c>
      <c r="C92" s="36">
        <f>SUMIFS(СВЦЭМ!$C$39:$C$782,СВЦЭМ!$A$39:$A$782,$A92,СВЦЭМ!$B$39:$B$782,C$83)+'СЕТ СН'!$H$9+СВЦЭМ!$D$10+'СЕТ СН'!$H$5-'СЕТ СН'!$H$17</f>
        <v>4043.5021521500003</v>
      </c>
      <c r="D92" s="36">
        <f>SUMIFS(СВЦЭМ!$C$39:$C$782,СВЦЭМ!$A$39:$A$782,$A92,СВЦЭМ!$B$39:$B$782,D$83)+'СЕТ СН'!$H$9+СВЦЭМ!$D$10+'СЕТ СН'!$H$5-'СЕТ СН'!$H$17</f>
        <v>4077.4569009500001</v>
      </c>
      <c r="E92" s="36">
        <f>SUMIFS(СВЦЭМ!$C$39:$C$782,СВЦЭМ!$A$39:$A$782,$A92,СВЦЭМ!$B$39:$B$782,E$83)+'СЕТ СН'!$H$9+СВЦЭМ!$D$10+'СЕТ СН'!$H$5-'СЕТ СН'!$H$17</f>
        <v>4088.4749502100003</v>
      </c>
      <c r="F92" s="36">
        <f>SUMIFS(СВЦЭМ!$C$39:$C$782,СВЦЭМ!$A$39:$A$782,$A92,СВЦЭМ!$B$39:$B$782,F$83)+'СЕТ СН'!$H$9+СВЦЭМ!$D$10+'СЕТ СН'!$H$5-'СЕТ СН'!$H$17</f>
        <v>4072.7944094499999</v>
      </c>
      <c r="G92" s="36">
        <f>SUMIFS(СВЦЭМ!$C$39:$C$782,СВЦЭМ!$A$39:$A$782,$A92,СВЦЭМ!$B$39:$B$782,G$83)+'СЕТ СН'!$H$9+СВЦЭМ!$D$10+'СЕТ СН'!$H$5-'СЕТ СН'!$H$17</f>
        <v>4051.3386340400002</v>
      </c>
      <c r="H92" s="36">
        <f>SUMIFS(СВЦЭМ!$C$39:$C$782,СВЦЭМ!$A$39:$A$782,$A92,СВЦЭМ!$B$39:$B$782,H$83)+'СЕТ СН'!$H$9+СВЦЭМ!$D$10+'СЕТ СН'!$H$5-'СЕТ СН'!$H$17</f>
        <v>4009.6321908299997</v>
      </c>
      <c r="I92" s="36">
        <f>SUMIFS(СВЦЭМ!$C$39:$C$782,СВЦЭМ!$A$39:$A$782,$A92,СВЦЭМ!$B$39:$B$782,I$83)+'СЕТ СН'!$H$9+СВЦЭМ!$D$10+'СЕТ СН'!$H$5-'СЕТ СН'!$H$17</f>
        <v>3973.3233148500003</v>
      </c>
      <c r="J92" s="36">
        <f>SUMIFS(СВЦЭМ!$C$39:$C$782,СВЦЭМ!$A$39:$A$782,$A92,СВЦЭМ!$B$39:$B$782,J$83)+'СЕТ СН'!$H$9+СВЦЭМ!$D$10+'СЕТ СН'!$H$5-'СЕТ СН'!$H$17</f>
        <v>3966.5797204800001</v>
      </c>
      <c r="K92" s="36">
        <f>SUMIFS(СВЦЭМ!$C$39:$C$782,СВЦЭМ!$A$39:$A$782,$A92,СВЦЭМ!$B$39:$B$782,K$83)+'СЕТ СН'!$H$9+СВЦЭМ!$D$10+'СЕТ СН'!$H$5-'СЕТ СН'!$H$17</f>
        <v>3965.0946486000003</v>
      </c>
      <c r="L92" s="36">
        <f>SUMIFS(СВЦЭМ!$C$39:$C$782,СВЦЭМ!$A$39:$A$782,$A92,СВЦЭМ!$B$39:$B$782,L$83)+'СЕТ СН'!$H$9+СВЦЭМ!$D$10+'СЕТ СН'!$H$5-'СЕТ СН'!$H$17</f>
        <v>3964.2146945700001</v>
      </c>
      <c r="M92" s="36">
        <f>SUMIFS(СВЦЭМ!$C$39:$C$782,СВЦЭМ!$A$39:$A$782,$A92,СВЦЭМ!$B$39:$B$782,M$83)+'СЕТ СН'!$H$9+СВЦЭМ!$D$10+'СЕТ СН'!$H$5-'СЕТ СН'!$H$17</f>
        <v>3960.2057470199998</v>
      </c>
      <c r="N92" s="36">
        <f>SUMIFS(СВЦЭМ!$C$39:$C$782,СВЦЭМ!$A$39:$A$782,$A92,СВЦЭМ!$B$39:$B$782,N$83)+'СЕТ СН'!$H$9+СВЦЭМ!$D$10+'СЕТ СН'!$H$5-'СЕТ СН'!$H$17</f>
        <v>3999.3210783899999</v>
      </c>
      <c r="O92" s="36">
        <f>SUMIFS(СВЦЭМ!$C$39:$C$782,СВЦЭМ!$A$39:$A$782,$A92,СВЦЭМ!$B$39:$B$782,O$83)+'СЕТ СН'!$H$9+СВЦЭМ!$D$10+'СЕТ СН'!$H$5-'СЕТ СН'!$H$17</f>
        <v>4002.7936794899997</v>
      </c>
      <c r="P92" s="36">
        <f>SUMIFS(СВЦЭМ!$C$39:$C$782,СВЦЭМ!$A$39:$A$782,$A92,СВЦЭМ!$B$39:$B$782,P$83)+'СЕТ СН'!$H$9+СВЦЭМ!$D$10+'СЕТ СН'!$H$5-'СЕТ СН'!$H$17</f>
        <v>4007.94038761</v>
      </c>
      <c r="Q92" s="36">
        <f>SUMIFS(СВЦЭМ!$C$39:$C$782,СВЦЭМ!$A$39:$A$782,$A92,СВЦЭМ!$B$39:$B$782,Q$83)+'СЕТ СН'!$H$9+СВЦЭМ!$D$10+'СЕТ СН'!$H$5-'СЕТ СН'!$H$17</f>
        <v>4022.0935688600002</v>
      </c>
      <c r="R92" s="36">
        <f>SUMIFS(СВЦЭМ!$C$39:$C$782,СВЦЭМ!$A$39:$A$782,$A92,СВЦЭМ!$B$39:$B$782,R$83)+'СЕТ СН'!$H$9+СВЦЭМ!$D$10+'СЕТ СН'!$H$5-'СЕТ СН'!$H$17</f>
        <v>4035.2724097600003</v>
      </c>
      <c r="S92" s="36">
        <f>SUMIFS(СВЦЭМ!$C$39:$C$782,СВЦЭМ!$A$39:$A$782,$A92,СВЦЭМ!$B$39:$B$782,S$83)+'СЕТ СН'!$H$9+СВЦЭМ!$D$10+'СЕТ СН'!$H$5-'СЕТ СН'!$H$17</f>
        <v>4031.7920062600001</v>
      </c>
      <c r="T92" s="36">
        <f>SUMIFS(СВЦЭМ!$C$39:$C$782,СВЦЭМ!$A$39:$A$782,$A92,СВЦЭМ!$B$39:$B$782,T$83)+'СЕТ СН'!$H$9+СВЦЭМ!$D$10+'СЕТ СН'!$H$5-'СЕТ СН'!$H$17</f>
        <v>3998.2062486300001</v>
      </c>
      <c r="U92" s="36">
        <f>SUMIFS(СВЦЭМ!$C$39:$C$782,СВЦЭМ!$A$39:$A$782,$A92,СВЦЭМ!$B$39:$B$782,U$83)+'СЕТ СН'!$H$9+СВЦЭМ!$D$10+'СЕТ СН'!$H$5-'СЕТ СН'!$H$17</f>
        <v>3988.7738311000003</v>
      </c>
      <c r="V92" s="36">
        <f>SUMIFS(СВЦЭМ!$C$39:$C$782,СВЦЭМ!$A$39:$A$782,$A92,СВЦЭМ!$B$39:$B$782,V$83)+'СЕТ СН'!$H$9+СВЦЭМ!$D$10+'СЕТ СН'!$H$5-'СЕТ СН'!$H$17</f>
        <v>3984.5782130099997</v>
      </c>
      <c r="W92" s="36">
        <f>SUMIFS(СВЦЭМ!$C$39:$C$782,СВЦЭМ!$A$39:$A$782,$A92,СВЦЭМ!$B$39:$B$782,W$83)+'СЕТ СН'!$H$9+СВЦЭМ!$D$10+'СЕТ СН'!$H$5-'СЕТ СН'!$H$17</f>
        <v>4001.3721968700002</v>
      </c>
      <c r="X92" s="36">
        <f>SUMIFS(СВЦЭМ!$C$39:$C$782,СВЦЭМ!$A$39:$A$782,$A92,СВЦЭМ!$B$39:$B$782,X$83)+'СЕТ СН'!$H$9+СВЦЭМ!$D$10+'СЕТ СН'!$H$5-'СЕТ СН'!$H$17</f>
        <v>4027.11007144</v>
      </c>
      <c r="Y92" s="36">
        <f>SUMIFS(СВЦЭМ!$C$39:$C$782,СВЦЭМ!$A$39:$A$782,$A92,СВЦЭМ!$B$39:$B$782,Y$83)+'СЕТ СН'!$H$9+СВЦЭМ!$D$10+'СЕТ СН'!$H$5-'СЕТ СН'!$H$17</f>
        <v>4059.6407102100002</v>
      </c>
    </row>
    <row r="93" spans="1:25" ht="15.75" x14ac:dyDescent="0.2">
      <c r="A93" s="35">
        <f t="shared" si="2"/>
        <v>44510</v>
      </c>
      <c r="B93" s="36">
        <f>SUMIFS(СВЦЭМ!$C$39:$C$782,СВЦЭМ!$A$39:$A$782,$A93,СВЦЭМ!$B$39:$B$782,B$83)+'СЕТ СН'!$H$9+СВЦЭМ!$D$10+'СЕТ СН'!$H$5-'СЕТ СН'!$H$17</f>
        <v>4006.1380084000002</v>
      </c>
      <c r="C93" s="36">
        <f>SUMIFS(СВЦЭМ!$C$39:$C$782,СВЦЭМ!$A$39:$A$782,$A93,СВЦЭМ!$B$39:$B$782,C$83)+'СЕТ СН'!$H$9+СВЦЭМ!$D$10+'СЕТ СН'!$H$5-'СЕТ СН'!$H$17</f>
        <v>4016.01838658</v>
      </c>
      <c r="D93" s="36">
        <f>SUMIFS(СВЦЭМ!$C$39:$C$782,СВЦЭМ!$A$39:$A$782,$A93,СВЦЭМ!$B$39:$B$782,D$83)+'СЕТ СН'!$H$9+СВЦЭМ!$D$10+'СЕТ СН'!$H$5-'СЕТ СН'!$H$17</f>
        <v>3953.1026106999998</v>
      </c>
      <c r="E93" s="36">
        <f>SUMIFS(СВЦЭМ!$C$39:$C$782,СВЦЭМ!$A$39:$A$782,$A93,СВЦЭМ!$B$39:$B$782,E$83)+'СЕТ СН'!$H$9+СВЦЭМ!$D$10+'СЕТ СН'!$H$5-'СЕТ СН'!$H$17</f>
        <v>3913.8778787199999</v>
      </c>
      <c r="F93" s="36">
        <f>SUMIFS(СВЦЭМ!$C$39:$C$782,СВЦЭМ!$A$39:$A$782,$A93,СВЦЭМ!$B$39:$B$782,F$83)+'СЕТ СН'!$H$9+СВЦЭМ!$D$10+'СЕТ СН'!$H$5-'СЕТ СН'!$H$17</f>
        <v>3913.34530928</v>
      </c>
      <c r="G93" s="36">
        <f>SUMIFS(СВЦЭМ!$C$39:$C$782,СВЦЭМ!$A$39:$A$782,$A93,СВЦЭМ!$B$39:$B$782,G$83)+'СЕТ СН'!$H$9+СВЦЭМ!$D$10+'СЕТ СН'!$H$5-'СЕТ СН'!$H$17</f>
        <v>3929.1245937799999</v>
      </c>
      <c r="H93" s="36">
        <f>SUMIFS(СВЦЭМ!$C$39:$C$782,СВЦЭМ!$A$39:$A$782,$A93,СВЦЭМ!$B$39:$B$782,H$83)+'СЕТ СН'!$H$9+СВЦЭМ!$D$10+'СЕТ СН'!$H$5-'СЕТ СН'!$H$17</f>
        <v>3957.4474627500003</v>
      </c>
      <c r="I93" s="36">
        <f>SUMIFS(СВЦЭМ!$C$39:$C$782,СВЦЭМ!$A$39:$A$782,$A93,СВЦЭМ!$B$39:$B$782,I$83)+'СЕТ СН'!$H$9+СВЦЭМ!$D$10+'СЕТ СН'!$H$5-'СЕТ СН'!$H$17</f>
        <v>3958.8715268599999</v>
      </c>
      <c r="J93" s="36">
        <f>SUMIFS(СВЦЭМ!$C$39:$C$782,СВЦЭМ!$A$39:$A$782,$A93,СВЦЭМ!$B$39:$B$782,J$83)+'СЕТ СН'!$H$9+СВЦЭМ!$D$10+'СЕТ СН'!$H$5-'СЕТ СН'!$H$17</f>
        <v>3975.2787156100003</v>
      </c>
      <c r="K93" s="36">
        <f>SUMIFS(СВЦЭМ!$C$39:$C$782,СВЦЭМ!$A$39:$A$782,$A93,СВЦЭМ!$B$39:$B$782,K$83)+'СЕТ СН'!$H$9+СВЦЭМ!$D$10+'СЕТ СН'!$H$5-'СЕТ СН'!$H$17</f>
        <v>3989.9565822100003</v>
      </c>
      <c r="L93" s="36">
        <f>SUMIFS(СВЦЭМ!$C$39:$C$782,СВЦЭМ!$A$39:$A$782,$A93,СВЦЭМ!$B$39:$B$782,L$83)+'СЕТ СН'!$H$9+СВЦЭМ!$D$10+'СЕТ СН'!$H$5-'СЕТ СН'!$H$17</f>
        <v>4000.0415626900003</v>
      </c>
      <c r="M93" s="36">
        <f>SUMIFS(СВЦЭМ!$C$39:$C$782,СВЦЭМ!$A$39:$A$782,$A93,СВЦЭМ!$B$39:$B$782,M$83)+'СЕТ СН'!$H$9+СВЦЭМ!$D$10+'СЕТ СН'!$H$5-'СЕТ СН'!$H$17</f>
        <v>3998.8862854999998</v>
      </c>
      <c r="N93" s="36">
        <f>SUMIFS(СВЦЭМ!$C$39:$C$782,СВЦЭМ!$A$39:$A$782,$A93,СВЦЭМ!$B$39:$B$782,N$83)+'СЕТ СН'!$H$9+СВЦЭМ!$D$10+'СЕТ СН'!$H$5-'СЕТ СН'!$H$17</f>
        <v>4033.5648526599998</v>
      </c>
      <c r="O93" s="36">
        <f>SUMIFS(СВЦЭМ!$C$39:$C$782,СВЦЭМ!$A$39:$A$782,$A93,СВЦЭМ!$B$39:$B$782,O$83)+'СЕТ СН'!$H$9+СВЦЭМ!$D$10+'СЕТ СН'!$H$5-'СЕТ СН'!$H$17</f>
        <v>4038.9342738200003</v>
      </c>
      <c r="P93" s="36">
        <f>SUMIFS(СВЦЭМ!$C$39:$C$782,СВЦЭМ!$A$39:$A$782,$A93,СВЦЭМ!$B$39:$B$782,P$83)+'СЕТ СН'!$H$9+СВЦЭМ!$D$10+'СЕТ СН'!$H$5-'СЕТ СН'!$H$17</f>
        <v>4044.89399761</v>
      </c>
      <c r="Q93" s="36">
        <f>SUMIFS(СВЦЭМ!$C$39:$C$782,СВЦЭМ!$A$39:$A$782,$A93,СВЦЭМ!$B$39:$B$782,Q$83)+'СЕТ СН'!$H$9+СВЦЭМ!$D$10+'СЕТ СН'!$H$5-'СЕТ СН'!$H$17</f>
        <v>4038.4328995200003</v>
      </c>
      <c r="R93" s="36">
        <f>SUMIFS(СВЦЭМ!$C$39:$C$782,СВЦЭМ!$A$39:$A$782,$A93,СВЦЭМ!$B$39:$B$782,R$83)+'СЕТ СН'!$H$9+СВЦЭМ!$D$10+'СЕТ СН'!$H$5-'СЕТ СН'!$H$17</f>
        <v>4034.1007296899998</v>
      </c>
      <c r="S93" s="36">
        <f>SUMIFS(СВЦЭМ!$C$39:$C$782,СВЦЭМ!$A$39:$A$782,$A93,СВЦЭМ!$B$39:$B$782,S$83)+'СЕТ СН'!$H$9+СВЦЭМ!$D$10+'СЕТ СН'!$H$5-'СЕТ СН'!$H$17</f>
        <v>4032.7451301599999</v>
      </c>
      <c r="T93" s="36">
        <f>SUMIFS(СВЦЭМ!$C$39:$C$782,СВЦЭМ!$A$39:$A$782,$A93,СВЦЭМ!$B$39:$B$782,T$83)+'СЕТ СН'!$H$9+СВЦЭМ!$D$10+'СЕТ СН'!$H$5-'СЕТ СН'!$H$17</f>
        <v>3991.97395095</v>
      </c>
      <c r="U93" s="36">
        <f>SUMIFS(СВЦЭМ!$C$39:$C$782,СВЦЭМ!$A$39:$A$782,$A93,СВЦЭМ!$B$39:$B$782,U$83)+'СЕТ СН'!$H$9+СВЦЭМ!$D$10+'СЕТ СН'!$H$5-'СЕТ СН'!$H$17</f>
        <v>3984.6115196700002</v>
      </c>
      <c r="V93" s="36">
        <f>SUMIFS(СВЦЭМ!$C$39:$C$782,СВЦЭМ!$A$39:$A$782,$A93,СВЦЭМ!$B$39:$B$782,V$83)+'СЕТ СН'!$H$9+СВЦЭМ!$D$10+'СЕТ СН'!$H$5-'СЕТ СН'!$H$17</f>
        <v>3912.9092449199998</v>
      </c>
      <c r="W93" s="36">
        <f>SUMIFS(СВЦЭМ!$C$39:$C$782,СВЦЭМ!$A$39:$A$782,$A93,СВЦЭМ!$B$39:$B$782,W$83)+'СЕТ СН'!$H$9+СВЦЭМ!$D$10+'СЕТ СН'!$H$5-'СЕТ СН'!$H$17</f>
        <v>3943.0755460600003</v>
      </c>
      <c r="X93" s="36">
        <f>SUMIFS(СВЦЭМ!$C$39:$C$782,СВЦЭМ!$A$39:$A$782,$A93,СВЦЭМ!$B$39:$B$782,X$83)+'СЕТ СН'!$H$9+СВЦЭМ!$D$10+'СЕТ СН'!$H$5-'СЕТ СН'!$H$17</f>
        <v>3978.4649751699999</v>
      </c>
      <c r="Y93" s="36">
        <f>SUMIFS(СВЦЭМ!$C$39:$C$782,СВЦЭМ!$A$39:$A$782,$A93,СВЦЭМ!$B$39:$B$782,Y$83)+'СЕТ СН'!$H$9+СВЦЭМ!$D$10+'СЕТ СН'!$H$5-'СЕТ СН'!$H$17</f>
        <v>4007.14863616</v>
      </c>
    </row>
    <row r="94" spans="1:25" ht="15.75" x14ac:dyDescent="0.2">
      <c r="A94" s="35">
        <f t="shared" si="2"/>
        <v>44511</v>
      </c>
      <c r="B94" s="36">
        <f>SUMIFS(СВЦЭМ!$C$39:$C$782,СВЦЭМ!$A$39:$A$782,$A94,СВЦЭМ!$B$39:$B$782,B$83)+'СЕТ СН'!$H$9+СВЦЭМ!$D$10+'СЕТ СН'!$H$5-'СЕТ СН'!$H$17</f>
        <v>4001.6443661200001</v>
      </c>
      <c r="C94" s="36">
        <f>SUMIFS(СВЦЭМ!$C$39:$C$782,СВЦЭМ!$A$39:$A$782,$A94,СВЦЭМ!$B$39:$B$782,C$83)+'СЕТ СН'!$H$9+СВЦЭМ!$D$10+'СЕТ СН'!$H$5-'СЕТ СН'!$H$17</f>
        <v>4009.8298243600002</v>
      </c>
      <c r="D94" s="36">
        <f>SUMIFS(СВЦЭМ!$C$39:$C$782,СВЦЭМ!$A$39:$A$782,$A94,СВЦЭМ!$B$39:$B$782,D$83)+'СЕТ СН'!$H$9+СВЦЭМ!$D$10+'СЕТ СН'!$H$5-'СЕТ СН'!$H$17</f>
        <v>3921.2385568999998</v>
      </c>
      <c r="E94" s="36">
        <f>SUMIFS(СВЦЭМ!$C$39:$C$782,СВЦЭМ!$A$39:$A$782,$A94,СВЦЭМ!$B$39:$B$782,E$83)+'СЕТ СН'!$H$9+СВЦЭМ!$D$10+'СЕТ СН'!$H$5-'СЕТ СН'!$H$17</f>
        <v>3902.7305199499997</v>
      </c>
      <c r="F94" s="36">
        <f>SUMIFS(СВЦЭМ!$C$39:$C$782,СВЦЭМ!$A$39:$A$782,$A94,СВЦЭМ!$B$39:$B$782,F$83)+'СЕТ СН'!$H$9+СВЦЭМ!$D$10+'СЕТ СН'!$H$5-'СЕТ СН'!$H$17</f>
        <v>3903.28938307</v>
      </c>
      <c r="G94" s="36">
        <f>SUMIFS(СВЦЭМ!$C$39:$C$782,СВЦЭМ!$A$39:$A$782,$A94,СВЦЭМ!$B$39:$B$782,G$83)+'СЕТ СН'!$H$9+СВЦЭМ!$D$10+'СЕТ СН'!$H$5-'СЕТ СН'!$H$17</f>
        <v>3913.70094943</v>
      </c>
      <c r="H94" s="36">
        <f>SUMIFS(СВЦЭМ!$C$39:$C$782,СВЦЭМ!$A$39:$A$782,$A94,СВЦЭМ!$B$39:$B$782,H$83)+'СЕТ СН'!$H$9+СВЦЭМ!$D$10+'СЕТ СН'!$H$5-'СЕТ СН'!$H$17</f>
        <v>3980.7418269099999</v>
      </c>
      <c r="I94" s="36">
        <f>SUMIFS(СВЦЭМ!$C$39:$C$782,СВЦЭМ!$A$39:$A$782,$A94,СВЦЭМ!$B$39:$B$782,I$83)+'СЕТ СН'!$H$9+СВЦЭМ!$D$10+'СЕТ СН'!$H$5-'СЕТ СН'!$H$17</f>
        <v>3977.7163138300002</v>
      </c>
      <c r="J94" s="36">
        <f>SUMIFS(СВЦЭМ!$C$39:$C$782,СВЦЭМ!$A$39:$A$782,$A94,СВЦЭМ!$B$39:$B$782,J$83)+'СЕТ СН'!$H$9+СВЦЭМ!$D$10+'СЕТ СН'!$H$5-'СЕТ СН'!$H$17</f>
        <v>3974.1827430900003</v>
      </c>
      <c r="K94" s="36">
        <f>SUMIFS(СВЦЭМ!$C$39:$C$782,СВЦЭМ!$A$39:$A$782,$A94,СВЦЭМ!$B$39:$B$782,K$83)+'СЕТ СН'!$H$9+СВЦЭМ!$D$10+'СЕТ СН'!$H$5-'СЕТ СН'!$H$17</f>
        <v>3985.5539283200001</v>
      </c>
      <c r="L94" s="36">
        <f>SUMIFS(СВЦЭМ!$C$39:$C$782,СВЦЭМ!$A$39:$A$782,$A94,СВЦЭМ!$B$39:$B$782,L$83)+'СЕТ СН'!$H$9+СВЦЭМ!$D$10+'СЕТ СН'!$H$5-'СЕТ СН'!$H$17</f>
        <v>4001.4871515699997</v>
      </c>
      <c r="M94" s="36">
        <f>SUMIFS(СВЦЭМ!$C$39:$C$782,СВЦЭМ!$A$39:$A$782,$A94,СВЦЭМ!$B$39:$B$782,M$83)+'СЕТ СН'!$H$9+СВЦЭМ!$D$10+'СЕТ СН'!$H$5-'СЕТ СН'!$H$17</f>
        <v>4006.6929266400002</v>
      </c>
      <c r="N94" s="36">
        <f>SUMIFS(СВЦЭМ!$C$39:$C$782,СВЦЭМ!$A$39:$A$782,$A94,СВЦЭМ!$B$39:$B$782,N$83)+'СЕТ СН'!$H$9+СВЦЭМ!$D$10+'СЕТ СН'!$H$5-'СЕТ СН'!$H$17</f>
        <v>4027.6928536599999</v>
      </c>
      <c r="O94" s="36">
        <f>SUMIFS(СВЦЭМ!$C$39:$C$782,СВЦЭМ!$A$39:$A$782,$A94,СВЦЭМ!$B$39:$B$782,O$83)+'СЕТ СН'!$H$9+СВЦЭМ!$D$10+'СЕТ СН'!$H$5-'СЕТ СН'!$H$17</f>
        <v>4036.3705651099999</v>
      </c>
      <c r="P94" s="36">
        <f>SUMIFS(СВЦЭМ!$C$39:$C$782,СВЦЭМ!$A$39:$A$782,$A94,СВЦЭМ!$B$39:$B$782,P$83)+'СЕТ СН'!$H$9+СВЦЭМ!$D$10+'СЕТ СН'!$H$5-'СЕТ СН'!$H$17</f>
        <v>4047.4478370799998</v>
      </c>
      <c r="Q94" s="36">
        <f>SUMIFS(СВЦЭМ!$C$39:$C$782,СВЦЭМ!$A$39:$A$782,$A94,СВЦЭМ!$B$39:$B$782,Q$83)+'СЕТ СН'!$H$9+СВЦЭМ!$D$10+'СЕТ СН'!$H$5-'СЕТ СН'!$H$17</f>
        <v>4054.4958576500003</v>
      </c>
      <c r="R94" s="36">
        <f>SUMIFS(СВЦЭМ!$C$39:$C$782,СВЦЭМ!$A$39:$A$782,$A94,СВЦЭМ!$B$39:$B$782,R$83)+'СЕТ СН'!$H$9+СВЦЭМ!$D$10+'СЕТ СН'!$H$5-'СЕТ СН'!$H$17</f>
        <v>4050.0961718099998</v>
      </c>
      <c r="S94" s="36">
        <f>SUMIFS(СВЦЭМ!$C$39:$C$782,СВЦЭМ!$A$39:$A$782,$A94,СВЦЭМ!$B$39:$B$782,S$83)+'СЕТ СН'!$H$9+СВЦЭМ!$D$10+'СЕТ СН'!$H$5-'СЕТ СН'!$H$17</f>
        <v>4036.3302885000003</v>
      </c>
      <c r="T94" s="36">
        <f>SUMIFS(СВЦЭМ!$C$39:$C$782,СВЦЭМ!$A$39:$A$782,$A94,СВЦЭМ!$B$39:$B$782,T$83)+'СЕТ СН'!$H$9+СВЦЭМ!$D$10+'СЕТ СН'!$H$5-'СЕТ СН'!$H$17</f>
        <v>4002.63082007</v>
      </c>
      <c r="U94" s="36">
        <f>SUMIFS(СВЦЭМ!$C$39:$C$782,СВЦЭМ!$A$39:$A$782,$A94,СВЦЭМ!$B$39:$B$782,U$83)+'СЕТ СН'!$H$9+СВЦЭМ!$D$10+'СЕТ СН'!$H$5-'СЕТ СН'!$H$17</f>
        <v>3975.7110822699997</v>
      </c>
      <c r="V94" s="36">
        <f>SUMIFS(СВЦЭМ!$C$39:$C$782,СВЦЭМ!$A$39:$A$782,$A94,СВЦЭМ!$B$39:$B$782,V$83)+'СЕТ СН'!$H$9+СВЦЭМ!$D$10+'СЕТ СН'!$H$5-'СЕТ СН'!$H$17</f>
        <v>3887.9355293399999</v>
      </c>
      <c r="W94" s="36">
        <f>SUMIFS(СВЦЭМ!$C$39:$C$782,СВЦЭМ!$A$39:$A$782,$A94,СВЦЭМ!$B$39:$B$782,W$83)+'СЕТ СН'!$H$9+СВЦЭМ!$D$10+'СЕТ СН'!$H$5-'СЕТ СН'!$H$17</f>
        <v>3922.64375862</v>
      </c>
      <c r="X94" s="36">
        <f>SUMIFS(СВЦЭМ!$C$39:$C$782,СВЦЭМ!$A$39:$A$782,$A94,СВЦЭМ!$B$39:$B$782,X$83)+'СЕТ СН'!$H$9+СВЦЭМ!$D$10+'СЕТ СН'!$H$5-'СЕТ СН'!$H$17</f>
        <v>3979.0883241500001</v>
      </c>
      <c r="Y94" s="36">
        <f>SUMIFS(СВЦЭМ!$C$39:$C$782,СВЦЭМ!$A$39:$A$782,$A94,СВЦЭМ!$B$39:$B$782,Y$83)+'СЕТ СН'!$H$9+СВЦЭМ!$D$10+'СЕТ СН'!$H$5-'СЕТ СН'!$H$17</f>
        <v>3995.8114045399998</v>
      </c>
    </row>
    <row r="95" spans="1:25" ht="15.75" x14ac:dyDescent="0.2">
      <c r="A95" s="35">
        <f t="shared" si="2"/>
        <v>44512</v>
      </c>
      <c r="B95" s="36">
        <f>SUMIFS(СВЦЭМ!$C$39:$C$782,СВЦЭМ!$A$39:$A$782,$A95,СВЦЭМ!$B$39:$B$782,B$83)+'СЕТ СН'!$H$9+СВЦЭМ!$D$10+'СЕТ СН'!$H$5-'СЕТ СН'!$H$17</f>
        <v>3923.9068953599999</v>
      </c>
      <c r="C95" s="36">
        <f>SUMIFS(СВЦЭМ!$C$39:$C$782,СВЦЭМ!$A$39:$A$782,$A95,СВЦЭМ!$B$39:$B$782,C$83)+'СЕТ СН'!$H$9+СВЦЭМ!$D$10+'СЕТ СН'!$H$5-'СЕТ СН'!$H$17</f>
        <v>3955.3191479100001</v>
      </c>
      <c r="D95" s="36">
        <f>SUMIFS(СВЦЭМ!$C$39:$C$782,СВЦЭМ!$A$39:$A$782,$A95,СВЦЭМ!$B$39:$B$782,D$83)+'СЕТ СН'!$H$9+СВЦЭМ!$D$10+'СЕТ СН'!$H$5-'СЕТ СН'!$H$17</f>
        <v>4002.9519186699999</v>
      </c>
      <c r="E95" s="36">
        <f>SUMIFS(СВЦЭМ!$C$39:$C$782,СВЦЭМ!$A$39:$A$782,$A95,СВЦЭМ!$B$39:$B$782,E$83)+'СЕТ СН'!$H$9+СВЦЭМ!$D$10+'СЕТ СН'!$H$5-'СЕТ СН'!$H$17</f>
        <v>4023.96770745</v>
      </c>
      <c r="F95" s="36">
        <f>SUMIFS(СВЦЭМ!$C$39:$C$782,СВЦЭМ!$A$39:$A$782,$A95,СВЦЭМ!$B$39:$B$782,F$83)+'СЕТ СН'!$H$9+СВЦЭМ!$D$10+'СЕТ СН'!$H$5-'СЕТ СН'!$H$17</f>
        <v>4022.8204278900002</v>
      </c>
      <c r="G95" s="36">
        <f>SUMIFS(СВЦЭМ!$C$39:$C$782,СВЦЭМ!$A$39:$A$782,$A95,СВЦЭМ!$B$39:$B$782,G$83)+'СЕТ СН'!$H$9+СВЦЭМ!$D$10+'СЕТ СН'!$H$5-'СЕТ СН'!$H$17</f>
        <v>3958.7229297200001</v>
      </c>
      <c r="H95" s="36">
        <f>SUMIFS(СВЦЭМ!$C$39:$C$782,СВЦЭМ!$A$39:$A$782,$A95,СВЦЭМ!$B$39:$B$782,H$83)+'СЕТ СН'!$H$9+СВЦЭМ!$D$10+'СЕТ СН'!$H$5-'СЕТ СН'!$H$17</f>
        <v>3962.9212026200003</v>
      </c>
      <c r="I95" s="36">
        <f>SUMIFS(СВЦЭМ!$C$39:$C$782,СВЦЭМ!$A$39:$A$782,$A95,СВЦЭМ!$B$39:$B$782,I$83)+'СЕТ СН'!$H$9+СВЦЭМ!$D$10+'СЕТ СН'!$H$5-'СЕТ СН'!$H$17</f>
        <v>3930.0297027699999</v>
      </c>
      <c r="J95" s="36">
        <f>SUMIFS(СВЦЭМ!$C$39:$C$782,СВЦЭМ!$A$39:$A$782,$A95,СВЦЭМ!$B$39:$B$782,J$83)+'СЕТ СН'!$H$9+СВЦЭМ!$D$10+'СЕТ СН'!$H$5-'СЕТ СН'!$H$17</f>
        <v>3905.3281479699999</v>
      </c>
      <c r="K95" s="36">
        <f>SUMIFS(СВЦЭМ!$C$39:$C$782,СВЦЭМ!$A$39:$A$782,$A95,СВЦЭМ!$B$39:$B$782,K$83)+'СЕТ СН'!$H$9+СВЦЭМ!$D$10+'СЕТ СН'!$H$5-'СЕТ СН'!$H$17</f>
        <v>3875.4199614700001</v>
      </c>
      <c r="L95" s="36">
        <f>SUMIFS(СВЦЭМ!$C$39:$C$782,СВЦЭМ!$A$39:$A$782,$A95,СВЦЭМ!$B$39:$B$782,L$83)+'СЕТ СН'!$H$9+СВЦЭМ!$D$10+'СЕТ СН'!$H$5-'СЕТ СН'!$H$17</f>
        <v>3883.2783659400002</v>
      </c>
      <c r="M95" s="36">
        <f>SUMIFS(СВЦЭМ!$C$39:$C$782,СВЦЭМ!$A$39:$A$782,$A95,СВЦЭМ!$B$39:$B$782,M$83)+'СЕТ СН'!$H$9+СВЦЭМ!$D$10+'СЕТ СН'!$H$5-'СЕТ СН'!$H$17</f>
        <v>3876.6596797800003</v>
      </c>
      <c r="N95" s="36">
        <f>SUMIFS(СВЦЭМ!$C$39:$C$782,СВЦЭМ!$A$39:$A$782,$A95,СВЦЭМ!$B$39:$B$782,N$83)+'СЕТ СН'!$H$9+СВЦЭМ!$D$10+'СЕТ СН'!$H$5-'СЕТ СН'!$H$17</f>
        <v>3953.7189933999998</v>
      </c>
      <c r="O95" s="36">
        <f>SUMIFS(СВЦЭМ!$C$39:$C$782,СВЦЭМ!$A$39:$A$782,$A95,СВЦЭМ!$B$39:$B$782,O$83)+'СЕТ СН'!$H$9+СВЦЭМ!$D$10+'СЕТ СН'!$H$5-'СЕТ СН'!$H$17</f>
        <v>3910.6985017500001</v>
      </c>
      <c r="P95" s="36">
        <f>SUMIFS(СВЦЭМ!$C$39:$C$782,СВЦЭМ!$A$39:$A$782,$A95,СВЦЭМ!$B$39:$B$782,P$83)+'СЕТ СН'!$H$9+СВЦЭМ!$D$10+'СЕТ СН'!$H$5-'СЕТ СН'!$H$17</f>
        <v>3872.3556520699999</v>
      </c>
      <c r="Q95" s="36">
        <f>SUMIFS(СВЦЭМ!$C$39:$C$782,СВЦЭМ!$A$39:$A$782,$A95,СВЦЭМ!$B$39:$B$782,Q$83)+'СЕТ СН'!$H$9+СВЦЭМ!$D$10+'СЕТ СН'!$H$5-'СЕТ СН'!$H$17</f>
        <v>3956.2590350099999</v>
      </c>
      <c r="R95" s="36">
        <f>SUMIFS(СВЦЭМ!$C$39:$C$782,СВЦЭМ!$A$39:$A$782,$A95,СВЦЭМ!$B$39:$B$782,R$83)+'СЕТ СН'!$H$9+СВЦЭМ!$D$10+'СЕТ СН'!$H$5-'СЕТ СН'!$H$17</f>
        <v>3876.5837036299999</v>
      </c>
      <c r="S95" s="36">
        <f>SUMIFS(СВЦЭМ!$C$39:$C$782,СВЦЭМ!$A$39:$A$782,$A95,СВЦЭМ!$B$39:$B$782,S$83)+'СЕТ СН'!$H$9+СВЦЭМ!$D$10+'СЕТ СН'!$H$5-'СЕТ СН'!$H$17</f>
        <v>3874.3605562000002</v>
      </c>
      <c r="T95" s="36">
        <f>SUMIFS(СВЦЭМ!$C$39:$C$782,СВЦЭМ!$A$39:$A$782,$A95,СВЦЭМ!$B$39:$B$782,T$83)+'СЕТ СН'!$H$9+СВЦЭМ!$D$10+'СЕТ СН'!$H$5-'СЕТ СН'!$H$17</f>
        <v>3897.9673222299998</v>
      </c>
      <c r="U95" s="36">
        <f>SUMIFS(СВЦЭМ!$C$39:$C$782,СВЦЭМ!$A$39:$A$782,$A95,СВЦЭМ!$B$39:$B$782,U$83)+'СЕТ СН'!$H$9+СВЦЭМ!$D$10+'СЕТ СН'!$H$5-'СЕТ СН'!$H$17</f>
        <v>3897.3182419300001</v>
      </c>
      <c r="V95" s="36">
        <f>SUMIFS(СВЦЭМ!$C$39:$C$782,СВЦЭМ!$A$39:$A$782,$A95,СВЦЭМ!$B$39:$B$782,V$83)+'СЕТ СН'!$H$9+СВЦЭМ!$D$10+'СЕТ СН'!$H$5-'СЕТ СН'!$H$17</f>
        <v>3898.2194390899999</v>
      </c>
      <c r="W95" s="36">
        <f>SUMIFS(СВЦЭМ!$C$39:$C$782,СВЦЭМ!$A$39:$A$782,$A95,СВЦЭМ!$B$39:$B$782,W$83)+'СЕТ СН'!$H$9+СВЦЭМ!$D$10+'СЕТ СН'!$H$5-'СЕТ СН'!$H$17</f>
        <v>3893.19802015</v>
      </c>
      <c r="X95" s="36">
        <f>SUMIFS(СВЦЭМ!$C$39:$C$782,СВЦЭМ!$A$39:$A$782,$A95,СВЦЭМ!$B$39:$B$782,X$83)+'СЕТ СН'!$H$9+СВЦЭМ!$D$10+'СЕТ СН'!$H$5-'СЕТ СН'!$H$17</f>
        <v>3973.7521714499999</v>
      </c>
      <c r="Y95" s="36">
        <f>SUMIFS(СВЦЭМ!$C$39:$C$782,СВЦЭМ!$A$39:$A$782,$A95,СВЦЭМ!$B$39:$B$782,Y$83)+'СЕТ СН'!$H$9+СВЦЭМ!$D$10+'СЕТ СН'!$H$5-'СЕТ СН'!$H$17</f>
        <v>3969.8797167600001</v>
      </c>
    </row>
    <row r="96" spans="1:25" ht="15.75" x14ac:dyDescent="0.2">
      <c r="A96" s="35">
        <f t="shared" si="2"/>
        <v>44513</v>
      </c>
      <c r="B96" s="36">
        <f>SUMIFS(СВЦЭМ!$C$39:$C$782,СВЦЭМ!$A$39:$A$782,$A96,СВЦЭМ!$B$39:$B$782,B$83)+'СЕТ СН'!$H$9+СВЦЭМ!$D$10+'СЕТ СН'!$H$5-'СЕТ СН'!$H$17</f>
        <v>3927.4935857999999</v>
      </c>
      <c r="C96" s="36">
        <f>SUMIFS(СВЦЭМ!$C$39:$C$782,СВЦЭМ!$A$39:$A$782,$A96,СВЦЭМ!$B$39:$B$782,C$83)+'СЕТ СН'!$H$9+СВЦЭМ!$D$10+'СЕТ СН'!$H$5-'СЕТ СН'!$H$17</f>
        <v>3936.2444443700001</v>
      </c>
      <c r="D96" s="36">
        <f>SUMIFS(СВЦЭМ!$C$39:$C$782,СВЦЭМ!$A$39:$A$782,$A96,СВЦЭМ!$B$39:$B$782,D$83)+'СЕТ СН'!$H$9+СВЦЭМ!$D$10+'СЕТ СН'!$H$5-'СЕТ СН'!$H$17</f>
        <v>3954.62208689</v>
      </c>
      <c r="E96" s="36">
        <f>SUMIFS(СВЦЭМ!$C$39:$C$782,СВЦЭМ!$A$39:$A$782,$A96,СВЦЭМ!$B$39:$B$782,E$83)+'СЕТ СН'!$H$9+СВЦЭМ!$D$10+'СЕТ СН'!$H$5-'СЕТ СН'!$H$17</f>
        <v>3957.82016565</v>
      </c>
      <c r="F96" s="36">
        <f>SUMIFS(СВЦЭМ!$C$39:$C$782,СВЦЭМ!$A$39:$A$782,$A96,СВЦЭМ!$B$39:$B$782,F$83)+'СЕТ СН'!$H$9+СВЦЭМ!$D$10+'СЕТ СН'!$H$5-'СЕТ СН'!$H$17</f>
        <v>3952.2729846100001</v>
      </c>
      <c r="G96" s="36">
        <f>SUMIFS(СВЦЭМ!$C$39:$C$782,СВЦЭМ!$A$39:$A$782,$A96,СВЦЭМ!$B$39:$B$782,G$83)+'СЕТ СН'!$H$9+СВЦЭМ!$D$10+'СЕТ СН'!$H$5-'СЕТ СН'!$H$17</f>
        <v>3937.07924318</v>
      </c>
      <c r="H96" s="36">
        <f>SUMIFS(СВЦЭМ!$C$39:$C$782,СВЦЭМ!$A$39:$A$782,$A96,СВЦЭМ!$B$39:$B$782,H$83)+'СЕТ СН'!$H$9+СВЦЭМ!$D$10+'СЕТ СН'!$H$5-'СЕТ СН'!$H$17</f>
        <v>3884.5616950000003</v>
      </c>
      <c r="I96" s="36">
        <f>SUMIFS(СВЦЭМ!$C$39:$C$782,СВЦЭМ!$A$39:$A$782,$A96,СВЦЭМ!$B$39:$B$782,I$83)+'СЕТ СН'!$H$9+СВЦЭМ!$D$10+'СЕТ СН'!$H$5-'СЕТ СН'!$H$17</f>
        <v>3842.6206729099999</v>
      </c>
      <c r="J96" s="36">
        <f>SUMIFS(СВЦЭМ!$C$39:$C$782,СВЦЭМ!$A$39:$A$782,$A96,СВЦЭМ!$B$39:$B$782,J$83)+'СЕТ СН'!$H$9+СВЦЭМ!$D$10+'СЕТ СН'!$H$5-'СЕТ СН'!$H$17</f>
        <v>3861.69357317</v>
      </c>
      <c r="K96" s="36">
        <f>SUMIFS(СВЦЭМ!$C$39:$C$782,СВЦЭМ!$A$39:$A$782,$A96,СВЦЭМ!$B$39:$B$782,K$83)+'СЕТ СН'!$H$9+СВЦЭМ!$D$10+'СЕТ СН'!$H$5-'СЕТ СН'!$H$17</f>
        <v>3901.00460574</v>
      </c>
      <c r="L96" s="36">
        <f>SUMIFS(СВЦЭМ!$C$39:$C$782,СВЦЭМ!$A$39:$A$782,$A96,СВЦЭМ!$B$39:$B$782,L$83)+'СЕТ СН'!$H$9+СВЦЭМ!$D$10+'СЕТ СН'!$H$5-'СЕТ СН'!$H$17</f>
        <v>3913.4139347</v>
      </c>
      <c r="M96" s="36">
        <f>SUMIFS(СВЦЭМ!$C$39:$C$782,СВЦЭМ!$A$39:$A$782,$A96,СВЦЭМ!$B$39:$B$782,M$83)+'СЕТ СН'!$H$9+СВЦЭМ!$D$10+'СЕТ СН'!$H$5-'СЕТ СН'!$H$17</f>
        <v>3908.9949032100003</v>
      </c>
      <c r="N96" s="36">
        <f>SUMIFS(СВЦЭМ!$C$39:$C$782,СВЦЭМ!$A$39:$A$782,$A96,СВЦЭМ!$B$39:$B$782,N$83)+'СЕТ СН'!$H$9+СВЦЭМ!$D$10+'СЕТ СН'!$H$5-'СЕТ СН'!$H$17</f>
        <v>3906.4409481900002</v>
      </c>
      <c r="O96" s="36">
        <f>SUMIFS(СВЦЭМ!$C$39:$C$782,СВЦЭМ!$A$39:$A$782,$A96,СВЦЭМ!$B$39:$B$782,O$83)+'СЕТ СН'!$H$9+СВЦЭМ!$D$10+'СЕТ СН'!$H$5-'СЕТ СН'!$H$17</f>
        <v>3899.76140601</v>
      </c>
      <c r="P96" s="36">
        <f>SUMIFS(СВЦЭМ!$C$39:$C$782,СВЦЭМ!$A$39:$A$782,$A96,СВЦЭМ!$B$39:$B$782,P$83)+'СЕТ СН'!$H$9+СВЦЭМ!$D$10+'СЕТ СН'!$H$5-'СЕТ СН'!$H$17</f>
        <v>3892.3581680799998</v>
      </c>
      <c r="Q96" s="36">
        <f>SUMIFS(СВЦЭМ!$C$39:$C$782,СВЦЭМ!$A$39:$A$782,$A96,СВЦЭМ!$B$39:$B$782,Q$83)+'СЕТ СН'!$H$9+СВЦЭМ!$D$10+'СЕТ СН'!$H$5-'СЕТ СН'!$H$17</f>
        <v>3891.2933052200001</v>
      </c>
      <c r="R96" s="36">
        <f>SUMIFS(СВЦЭМ!$C$39:$C$782,СВЦЭМ!$A$39:$A$782,$A96,СВЦЭМ!$B$39:$B$782,R$83)+'СЕТ СН'!$H$9+СВЦЭМ!$D$10+'СЕТ СН'!$H$5-'СЕТ СН'!$H$17</f>
        <v>3883.9242316700002</v>
      </c>
      <c r="S96" s="36">
        <f>SUMIFS(СВЦЭМ!$C$39:$C$782,СВЦЭМ!$A$39:$A$782,$A96,СВЦЭМ!$B$39:$B$782,S$83)+'СЕТ СН'!$H$9+СВЦЭМ!$D$10+'СЕТ СН'!$H$5-'СЕТ СН'!$H$17</f>
        <v>3894.8204834600001</v>
      </c>
      <c r="T96" s="36">
        <f>SUMIFS(СВЦЭМ!$C$39:$C$782,СВЦЭМ!$A$39:$A$782,$A96,СВЦЭМ!$B$39:$B$782,T$83)+'СЕТ СН'!$H$9+СВЦЭМ!$D$10+'СЕТ СН'!$H$5-'СЕТ СН'!$H$17</f>
        <v>3840.10618866</v>
      </c>
      <c r="U96" s="36">
        <f>SUMIFS(СВЦЭМ!$C$39:$C$782,СВЦЭМ!$A$39:$A$782,$A96,СВЦЭМ!$B$39:$B$782,U$83)+'СЕТ СН'!$H$9+СВЦЭМ!$D$10+'СЕТ СН'!$H$5-'СЕТ СН'!$H$17</f>
        <v>3821.4095832000003</v>
      </c>
      <c r="V96" s="36">
        <f>SUMIFS(СВЦЭМ!$C$39:$C$782,СВЦЭМ!$A$39:$A$782,$A96,СВЦЭМ!$B$39:$B$782,V$83)+'СЕТ СН'!$H$9+СВЦЭМ!$D$10+'СЕТ СН'!$H$5-'СЕТ СН'!$H$17</f>
        <v>3829.2160058700001</v>
      </c>
      <c r="W96" s="36">
        <f>SUMIFS(СВЦЭМ!$C$39:$C$782,СВЦЭМ!$A$39:$A$782,$A96,СВЦЭМ!$B$39:$B$782,W$83)+'СЕТ СН'!$H$9+СВЦЭМ!$D$10+'СЕТ СН'!$H$5-'СЕТ СН'!$H$17</f>
        <v>3831.3099333499999</v>
      </c>
      <c r="X96" s="36">
        <f>SUMIFS(СВЦЭМ!$C$39:$C$782,СВЦЭМ!$A$39:$A$782,$A96,СВЦЭМ!$B$39:$B$782,X$83)+'СЕТ СН'!$H$9+СВЦЭМ!$D$10+'СЕТ СН'!$H$5-'СЕТ СН'!$H$17</f>
        <v>3852.5376627400001</v>
      </c>
      <c r="Y96" s="36">
        <f>SUMIFS(СВЦЭМ!$C$39:$C$782,СВЦЭМ!$A$39:$A$782,$A96,СВЦЭМ!$B$39:$B$782,Y$83)+'СЕТ СН'!$H$9+СВЦЭМ!$D$10+'СЕТ СН'!$H$5-'СЕТ СН'!$H$17</f>
        <v>3881.3656404599997</v>
      </c>
    </row>
    <row r="97" spans="1:25" ht="15.75" x14ac:dyDescent="0.2">
      <c r="A97" s="35">
        <f t="shared" si="2"/>
        <v>44514</v>
      </c>
      <c r="B97" s="36">
        <f>SUMIFS(СВЦЭМ!$C$39:$C$782,СВЦЭМ!$A$39:$A$782,$A97,СВЦЭМ!$B$39:$B$782,B$83)+'СЕТ СН'!$H$9+СВЦЭМ!$D$10+'СЕТ СН'!$H$5-'СЕТ СН'!$H$17</f>
        <v>3920.26093464</v>
      </c>
      <c r="C97" s="36">
        <f>SUMIFS(СВЦЭМ!$C$39:$C$782,СВЦЭМ!$A$39:$A$782,$A97,СВЦЭМ!$B$39:$B$782,C$83)+'СЕТ СН'!$H$9+СВЦЭМ!$D$10+'СЕТ СН'!$H$5-'СЕТ СН'!$H$17</f>
        <v>3929.95193526</v>
      </c>
      <c r="D97" s="36">
        <f>SUMIFS(СВЦЭМ!$C$39:$C$782,СВЦЭМ!$A$39:$A$782,$A97,СВЦЭМ!$B$39:$B$782,D$83)+'СЕТ СН'!$H$9+СВЦЭМ!$D$10+'СЕТ СН'!$H$5-'СЕТ СН'!$H$17</f>
        <v>3957.7098841300003</v>
      </c>
      <c r="E97" s="36">
        <f>SUMIFS(СВЦЭМ!$C$39:$C$782,СВЦЭМ!$A$39:$A$782,$A97,СВЦЭМ!$B$39:$B$782,E$83)+'СЕТ СН'!$H$9+СВЦЭМ!$D$10+'СЕТ СН'!$H$5-'СЕТ СН'!$H$17</f>
        <v>3969.8286145399998</v>
      </c>
      <c r="F97" s="36">
        <f>SUMIFS(СВЦЭМ!$C$39:$C$782,СВЦЭМ!$A$39:$A$782,$A97,СВЦЭМ!$B$39:$B$782,F$83)+'СЕТ СН'!$H$9+СВЦЭМ!$D$10+'СЕТ СН'!$H$5-'СЕТ СН'!$H$17</f>
        <v>3964.6457171500001</v>
      </c>
      <c r="G97" s="36">
        <f>SUMIFS(СВЦЭМ!$C$39:$C$782,СВЦЭМ!$A$39:$A$782,$A97,СВЦЭМ!$B$39:$B$782,G$83)+'СЕТ СН'!$H$9+СВЦЭМ!$D$10+'СЕТ СН'!$H$5-'СЕТ СН'!$H$17</f>
        <v>3969.66466498</v>
      </c>
      <c r="H97" s="36">
        <f>SUMIFS(СВЦЭМ!$C$39:$C$782,СВЦЭМ!$A$39:$A$782,$A97,СВЦЭМ!$B$39:$B$782,H$83)+'СЕТ СН'!$H$9+СВЦЭМ!$D$10+'СЕТ СН'!$H$5-'СЕТ СН'!$H$17</f>
        <v>3946.66810601</v>
      </c>
      <c r="I97" s="36">
        <f>SUMIFS(СВЦЭМ!$C$39:$C$782,СВЦЭМ!$A$39:$A$782,$A97,СВЦЭМ!$B$39:$B$782,I$83)+'СЕТ СН'!$H$9+СВЦЭМ!$D$10+'СЕТ СН'!$H$5-'СЕТ СН'!$H$17</f>
        <v>3913.11651566</v>
      </c>
      <c r="J97" s="36">
        <f>SUMIFS(СВЦЭМ!$C$39:$C$782,СВЦЭМ!$A$39:$A$782,$A97,СВЦЭМ!$B$39:$B$782,J$83)+'СЕТ СН'!$H$9+СВЦЭМ!$D$10+'СЕТ СН'!$H$5-'СЕТ СН'!$H$17</f>
        <v>3895.0680056599999</v>
      </c>
      <c r="K97" s="36">
        <f>SUMIFS(СВЦЭМ!$C$39:$C$782,СВЦЭМ!$A$39:$A$782,$A97,СВЦЭМ!$B$39:$B$782,K$83)+'СЕТ СН'!$H$9+СВЦЭМ!$D$10+'СЕТ СН'!$H$5-'СЕТ СН'!$H$17</f>
        <v>3879.48618326</v>
      </c>
      <c r="L97" s="36">
        <f>SUMIFS(СВЦЭМ!$C$39:$C$782,СВЦЭМ!$A$39:$A$782,$A97,СВЦЭМ!$B$39:$B$782,L$83)+'СЕТ СН'!$H$9+СВЦЭМ!$D$10+'СЕТ СН'!$H$5-'СЕТ СН'!$H$17</f>
        <v>3874.0771898800003</v>
      </c>
      <c r="M97" s="36">
        <f>SUMIFS(СВЦЭМ!$C$39:$C$782,СВЦЭМ!$A$39:$A$782,$A97,СВЦЭМ!$B$39:$B$782,M$83)+'СЕТ СН'!$H$9+СВЦЭМ!$D$10+'СЕТ СН'!$H$5-'СЕТ СН'!$H$17</f>
        <v>3862.1817037000001</v>
      </c>
      <c r="N97" s="36">
        <f>SUMIFS(СВЦЭМ!$C$39:$C$782,СВЦЭМ!$A$39:$A$782,$A97,СВЦЭМ!$B$39:$B$782,N$83)+'СЕТ СН'!$H$9+СВЦЭМ!$D$10+'СЕТ СН'!$H$5-'СЕТ СН'!$H$17</f>
        <v>3852.11359554</v>
      </c>
      <c r="O97" s="36">
        <f>SUMIFS(СВЦЭМ!$C$39:$C$782,СВЦЭМ!$A$39:$A$782,$A97,СВЦЭМ!$B$39:$B$782,O$83)+'СЕТ СН'!$H$9+СВЦЭМ!$D$10+'СЕТ СН'!$H$5-'СЕТ СН'!$H$17</f>
        <v>3861.05051392</v>
      </c>
      <c r="P97" s="36">
        <f>SUMIFS(СВЦЭМ!$C$39:$C$782,СВЦЭМ!$A$39:$A$782,$A97,СВЦЭМ!$B$39:$B$782,P$83)+'СЕТ СН'!$H$9+СВЦЭМ!$D$10+'СЕТ СН'!$H$5-'СЕТ СН'!$H$17</f>
        <v>3869.3564739200001</v>
      </c>
      <c r="Q97" s="36">
        <f>SUMIFS(СВЦЭМ!$C$39:$C$782,СВЦЭМ!$A$39:$A$782,$A97,СВЦЭМ!$B$39:$B$782,Q$83)+'СЕТ СН'!$H$9+СВЦЭМ!$D$10+'СЕТ СН'!$H$5-'СЕТ СН'!$H$17</f>
        <v>3879.2193021000003</v>
      </c>
      <c r="R97" s="36">
        <f>SUMIFS(СВЦЭМ!$C$39:$C$782,СВЦЭМ!$A$39:$A$782,$A97,СВЦЭМ!$B$39:$B$782,R$83)+'СЕТ СН'!$H$9+СВЦЭМ!$D$10+'СЕТ СН'!$H$5-'СЕТ СН'!$H$17</f>
        <v>3886.7556566799999</v>
      </c>
      <c r="S97" s="36">
        <f>SUMIFS(СВЦЭМ!$C$39:$C$782,СВЦЭМ!$A$39:$A$782,$A97,СВЦЭМ!$B$39:$B$782,S$83)+'СЕТ СН'!$H$9+СВЦЭМ!$D$10+'СЕТ СН'!$H$5-'СЕТ СН'!$H$17</f>
        <v>3832.2901755299999</v>
      </c>
      <c r="T97" s="36">
        <f>SUMIFS(СВЦЭМ!$C$39:$C$782,СВЦЭМ!$A$39:$A$782,$A97,СВЦЭМ!$B$39:$B$782,T$83)+'СЕТ СН'!$H$9+СВЦЭМ!$D$10+'СЕТ СН'!$H$5-'СЕТ СН'!$H$17</f>
        <v>3812.0580959700001</v>
      </c>
      <c r="U97" s="36">
        <f>SUMIFS(СВЦЭМ!$C$39:$C$782,СВЦЭМ!$A$39:$A$782,$A97,СВЦЭМ!$B$39:$B$782,U$83)+'СЕТ СН'!$H$9+СВЦЭМ!$D$10+'СЕТ СН'!$H$5-'СЕТ СН'!$H$17</f>
        <v>3813.0099900499999</v>
      </c>
      <c r="V97" s="36">
        <f>SUMIFS(СВЦЭМ!$C$39:$C$782,СВЦЭМ!$A$39:$A$782,$A97,СВЦЭМ!$B$39:$B$782,V$83)+'СЕТ СН'!$H$9+СВЦЭМ!$D$10+'СЕТ СН'!$H$5-'СЕТ СН'!$H$17</f>
        <v>3803.9603429099998</v>
      </c>
      <c r="W97" s="36">
        <f>SUMIFS(СВЦЭМ!$C$39:$C$782,СВЦЭМ!$A$39:$A$782,$A97,СВЦЭМ!$B$39:$B$782,W$83)+'СЕТ СН'!$H$9+СВЦЭМ!$D$10+'СЕТ СН'!$H$5-'СЕТ СН'!$H$17</f>
        <v>3827.2933848100001</v>
      </c>
      <c r="X97" s="36">
        <f>SUMIFS(СВЦЭМ!$C$39:$C$782,СВЦЭМ!$A$39:$A$782,$A97,СВЦЭМ!$B$39:$B$782,X$83)+'СЕТ СН'!$H$9+СВЦЭМ!$D$10+'СЕТ СН'!$H$5-'СЕТ СН'!$H$17</f>
        <v>3839.90438331</v>
      </c>
      <c r="Y97" s="36">
        <f>SUMIFS(СВЦЭМ!$C$39:$C$782,СВЦЭМ!$A$39:$A$782,$A97,СВЦЭМ!$B$39:$B$782,Y$83)+'СЕТ СН'!$H$9+СВЦЭМ!$D$10+'СЕТ СН'!$H$5-'СЕТ СН'!$H$17</f>
        <v>3873.0176780199999</v>
      </c>
    </row>
    <row r="98" spans="1:25" ht="15.75" x14ac:dyDescent="0.2">
      <c r="A98" s="35">
        <f t="shared" si="2"/>
        <v>44515</v>
      </c>
      <c r="B98" s="36">
        <f>SUMIFS(СВЦЭМ!$C$39:$C$782,СВЦЭМ!$A$39:$A$782,$A98,СВЦЭМ!$B$39:$B$782,B$83)+'СЕТ СН'!$H$9+СВЦЭМ!$D$10+'СЕТ СН'!$H$5-'СЕТ СН'!$H$17</f>
        <v>3854.7929022799999</v>
      </c>
      <c r="C98" s="36">
        <f>SUMIFS(СВЦЭМ!$C$39:$C$782,СВЦЭМ!$A$39:$A$782,$A98,СВЦЭМ!$B$39:$B$782,C$83)+'СЕТ СН'!$H$9+СВЦЭМ!$D$10+'СЕТ СН'!$H$5-'СЕТ СН'!$H$17</f>
        <v>3897.52462178</v>
      </c>
      <c r="D98" s="36">
        <f>SUMIFS(СВЦЭМ!$C$39:$C$782,СВЦЭМ!$A$39:$A$782,$A98,СВЦЭМ!$B$39:$B$782,D$83)+'СЕТ СН'!$H$9+СВЦЭМ!$D$10+'СЕТ СН'!$H$5-'СЕТ СН'!$H$17</f>
        <v>3916.13390802</v>
      </c>
      <c r="E98" s="36">
        <f>SUMIFS(СВЦЭМ!$C$39:$C$782,СВЦЭМ!$A$39:$A$782,$A98,СВЦЭМ!$B$39:$B$782,E$83)+'СЕТ СН'!$H$9+СВЦЭМ!$D$10+'СЕТ СН'!$H$5-'СЕТ СН'!$H$17</f>
        <v>3910.0662150999997</v>
      </c>
      <c r="F98" s="36">
        <f>SUMIFS(СВЦЭМ!$C$39:$C$782,СВЦЭМ!$A$39:$A$782,$A98,СВЦЭМ!$B$39:$B$782,F$83)+'СЕТ СН'!$H$9+СВЦЭМ!$D$10+'СЕТ СН'!$H$5-'СЕТ СН'!$H$17</f>
        <v>3902.0629392199999</v>
      </c>
      <c r="G98" s="36">
        <f>SUMIFS(СВЦЭМ!$C$39:$C$782,СВЦЭМ!$A$39:$A$782,$A98,СВЦЭМ!$B$39:$B$782,G$83)+'СЕТ СН'!$H$9+СВЦЭМ!$D$10+'СЕТ СН'!$H$5-'СЕТ СН'!$H$17</f>
        <v>3889.3273265799999</v>
      </c>
      <c r="H98" s="36">
        <f>SUMIFS(СВЦЭМ!$C$39:$C$782,СВЦЭМ!$A$39:$A$782,$A98,СВЦЭМ!$B$39:$B$782,H$83)+'СЕТ СН'!$H$9+СВЦЭМ!$D$10+'СЕТ СН'!$H$5-'СЕТ СН'!$H$17</f>
        <v>3971.5924514799999</v>
      </c>
      <c r="I98" s="36">
        <f>SUMIFS(СВЦЭМ!$C$39:$C$782,СВЦЭМ!$A$39:$A$782,$A98,СВЦЭМ!$B$39:$B$782,I$83)+'СЕТ СН'!$H$9+СВЦЭМ!$D$10+'СЕТ СН'!$H$5-'СЕТ СН'!$H$17</f>
        <v>3940.0960063900002</v>
      </c>
      <c r="J98" s="36">
        <f>SUMIFS(СВЦЭМ!$C$39:$C$782,СВЦЭМ!$A$39:$A$782,$A98,СВЦЭМ!$B$39:$B$782,J$83)+'СЕТ СН'!$H$9+СВЦЭМ!$D$10+'СЕТ СН'!$H$5-'СЕТ СН'!$H$17</f>
        <v>3884.8057116600003</v>
      </c>
      <c r="K98" s="36">
        <f>SUMIFS(СВЦЭМ!$C$39:$C$782,СВЦЭМ!$A$39:$A$782,$A98,СВЦЭМ!$B$39:$B$782,K$83)+'СЕТ СН'!$H$9+СВЦЭМ!$D$10+'СЕТ СН'!$H$5-'СЕТ СН'!$H$17</f>
        <v>3860.2687209400001</v>
      </c>
      <c r="L98" s="36">
        <f>SUMIFS(СВЦЭМ!$C$39:$C$782,СВЦЭМ!$A$39:$A$782,$A98,СВЦЭМ!$B$39:$B$782,L$83)+'СЕТ СН'!$H$9+СВЦЭМ!$D$10+'СЕТ СН'!$H$5-'СЕТ СН'!$H$17</f>
        <v>3856.0953066699999</v>
      </c>
      <c r="M98" s="36">
        <f>SUMIFS(СВЦЭМ!$C$39:$C$782,СВЦЭМ!$A$39:$A$782,$A98,СВЦЭМ!$B$39:$B$782,M$83)+'СЕТ СН'!$H$9+СВЦЭМ!$D$10+'СЕТ СН'!$H$5-'СЕТ СН'!$H$17</f>
        <v>3852.76602572</v>
      </c>
      <c r="N98" s="36">
        <f>SUMIFS(СВЦЭМ!$C$39:$C$782,СВЦЭМ!$A$39:$A$782,$A98,СВЦЭМ!$B$39:$B$782,N$83)+'СЕТ СН'!$H$9+СВЦЭМ!$D$10+'СЕТ СН'!$H$5-'СЕТ СН'!$H$17</f>
        <v>3836.1093960200001</v>
      </c>
      <c r="O98" s="36">
        <f>SUMIFS(СВЦЭМ!$C$39:$C$782,СВЦЭМ!$A$39:$A$782,$A98,СВЦЭМ!$B$39:$B$782,O$83)+'СЕТ СН'!$H$9+СВЦЭМ!$D$10+'СЕТ СН'!$H$5-'СЕТ СН'!$H$17</f>
        <v>3849.2799609399999</v>
      </c>
      <c r="P98" s="36">
        <f>SUMIFS(СВЦЭМ!$C$39:$C$782,СВЦЭМ!$A$39:$A$782,$A98,СВЦЭМ!$B$39:$B$782,P$83)+'СЕТ СН'!$H$9+СВЦЭМ!$D$10+'СЕТ СН'!$H$5-'СЕТ СН'!$H$17</f>
        <v>3834.7133805000003</v>
      </c>
      <c r="Q98" s="36">
        <f>SUMIFS(СВЦЭМ!$C$39:$C$782,СВЦЭМ!$A$39:$A$782,$A98,СВЦЭМ!$B$39:$B$782,Q$83)+'СЕТ СН'!$H$9+СВЦЭМ!$D$10+'СЕТ СН'!$H$5-'СЕТ СН'!$H$17</f>
        <v>3889.61285894</v>
      </c>
      <c r="R98" s="36">
        <f>SUMIFS(СВЦЭМ!$C$39:$C$782,СВЦЭМ!$A$39:$A$782,$A98,СВЦЭМ!$B$39:$B$782,R$83)+'СЕТ СН'!$H$9+СВЦЭМ!$D$10+'СЕТ СН'!$H$5-'СЕТ СН'!$H$17</f>
        <v>3909.56970512</v>
      </c>
      <c r="S98" s="36">
        <f>SUMIFS(СВЦЭМ!$C$39:$C$782,СВЦЭМ!$A$39:$A$782,$A98,СВЦЭМ!$B$39:$B$782,S$83)+'СЕТ СН'!$H$9+СВЦЭМ!$D$10+'СЕТ СН'!$H$5-'СЕТ СН'!$H$17</f>
        <v>3872.6874604</v>
      </c>
      <c r="T98" s="36">
        <f>SUMIFS(СВЦЭМ!$C$39:$C$782,СВЦЭМ!$A$39:$A$782,$A98,СВЦЭМ!$B$39:$B$782,T$83)+'СЕТ СН'!$H$9+СВЦЭМ!$D$10+'СЕТ СН'!$H$5-'СЕТ СН'!$H$17</f>
        <v>3844.4036845000001</v>
      </c>
      <c r="U98" s="36">
        <f>SUMIFS(СВЦЭМ!$C$39:$C$782,СВЦЭМ!$A$39:$A$782,$A98,СВЦЭМ!$B$39:$B$782,U$83)+'СЕТ СН'!$H$9+СВЦЭМ!$D$10+'СЕТ СН'!$H$5-'СЕТ СН'!$H$17</f>
        <v>3830.49065853</v>
      </c>
      <c r="V98" s="36">
        <f>SUMIFS(СВЦЭМ!$C$39:$C$782,СВЦЭМ!$A$39:$A$782,$A98,СВЦЭМ!$B$39:$B$782,V$83)+'СЕТ СН'!$H$9+СВЦЭМ!$D$10+'СЕТ СН'!$H$5-'СЕТ СН'!$H$17</f>
        <v>3832.4019927600002</v>
      </c>
      <c r="W98" s="36">
        <f>SUMIFS(СВЦЭМ!$C$39:$C$782,СВЦЭМ!$A$39:$A$782,$A98,СВЦЭМ!$B$39:$B$782,W$83)+'СЕТ СН'!$H$9+СВЦЭМ!$D$10+'СЕТ СН'!$H$5-'СЕТ СН'!$H$17</f>
        <v>3827.2607032300002</v>
      </c>
      <c r="X98" s="36">
        <f>SUMIFS(СВЦЭМ!$C$39:$C$782,СВЦЭМ!$A$39:$A$782,$A98,СВЦЭМ!$B$39:$B$782,X$83)+'СЕТ СН'!$H$9+СВЦЭМ!$D$10+'СЕТ СН'!$H$5-'СЕТ СН'!$H$17</f>
        <v>3821.34637423</v>
      </c>
      <c r="Y98" s="36">
        <f>SUMIFS(СВЦЭМ!$C$39:$C$782,СВЦЭМ!$A$39:$A$782,$A98,СВЦЭМ!$B$39:$B$782,Y$83)+'СЕТ СН'!$H$9+СВЦЭМ!$D$10+'СЕТ СН'!$H$5-'СЕТ СН'!$H$17</f>
        <v>3850.5884982899997</v>
      </c>
    </row>
    <row r="99" spans="1:25" ht="15.75" x14ac:dyDescent="0.2">
      <c r="A99" s="35">
        <f t="shared" si="2"/>
        <v>44516</v>
      </c>
      <c r="B99" s="36">
        <f>SUMIFS(СВЦЭМ!$C$39:$C$782,СВЦЭМ!$A$39:$A$782,$A99,СВЦЭМ!$B$39:$B$782,B$83)+'СЕТ СН'!$H$9+СВЦЭМ!$D$10+'СЕТ СН'!$H$5-'СЕТ СН'!$H$17</f>
        <v>3901.2225714400001</v>
      </c>
      <c r="C99" s="36">
        <f>SUMIFS(СВЦЭМ!$C$39:$C$782,СВЦЭМ!$A$39:$A$782,$A99,СВЦЭМ!$B$39:$B$782,C$83)+'СЕТ СН'!$H$9+СВЦЭМ!$D$10+'СЕТ СН'!$H$5-'СЕТ СН'!$H$17</f>
        <v>3969.3569278599998</v>
      </c>
      <c r="D99" s="36">
        <f>SUMIFS(СВЦЭМ!$C$39:$C$782,СВЦЭМ!$A$39:$A$782,$A99,СВЦЭМ!$B$39:$B$782,D$83)+'СЕТ СН'!$H$9+СВЦЭМ!$D$10+'СЕТ СН'!$H$5-'СЕТ СН'!$H$17</f>
        <v>3973.1222319500002</v>
      </c>
      <c r="E99" s="36">
        <f>SUMIFS(СВЦЭМ!$C$39:$C$782,СВЦЭМ!$A$39:$A$782,$A99,СВЦЭМ!$B$39:$B$782,E$83)+'СЕТ СН'!$H$9+СВЦЭМ!$D$10+'СЕТ СН'!$H$5-'СЕТ СН'!$H$17</f>
        <v>3985.3469264</v>
      </c>
      <c r="F99" s="36">
        <f>SUMIFS(СВЦЭМ!$C$39:$C$782,СВЦЭМ!$A$39:$A$782,$A99,СВЦЭМ!$B$39:$B$782,F$83)+'СЕТ СН'!$H$9+СВЦЭМ!$D$10+'СЕТ СН'!$H$5-'СЕТ СН'!$H$17</f>
        <v>3974.5112385499997</v>
      </c>
      <c r="G99" s="36">
        <f>SUMIFS(СВЦЭМ!$C$39:$C$782,СВЦЭМ!$A$39:$A$782,$A99,СВЦЭМ!$B$39:$B$782,G$83)+'СЕТ СН'!$H$9+СВЦЭМ!$D$10+'СЕТ СН'!$H$5-'СЕТ СН'!$H$17</f>
        <v>3957.0359658899997</v>
      </c>
      <c r="H99" s="36">
        <f>SUMIFS(СВЦЭМ!$C$39:$C$782,СВЦЭМ!$A$39:$A$782,$A99,СВЦЭМ!$B$39:$B$782,H$83)+'СЕТ СН'!$H$9+СВЦЭМ!$D$10+'СЕТ СН'!$H$5-'СЕТ СН'!$H$17</f>
        <v>3903.97023481</v>
      </c>
      <c r="I99" s="36">
        <f>SUMIFS(СВЦЭМ!$C$39:$C$782,СВЦЭМ!$A$39:$A$782,$A99,СВЦЭМ!$B$39:$B$782,I$83)+'СЕТ СН'!$H$9+СВЦЭМ!$D$10+'СЕТ СН'!$H$5-'СЕТ СН'!$H$17</f>
        <v>3871.9951118099998</v>
      </c>
      <c r="J99" s="36">
        <f>SUMIFS(СВЦЭМ!$C$39:$C$782,СВЦЭМ!$A$39:$A$782,$A99,СВЦЭМ!$B$39:$B$782,J$83)+'СЕТ СН'!$H$9+СВЦЭМ!$D$10+'СЕТ СН'!$H$5-'СЕТ СН'!$H$17</f>
        <v>3876.2616507399998</v>
      </c>
      <c r="K99" s="36">
        <f>SUMIFS(СВЦЭМ!$C$39:$C$782,СВЦЭМ!$A$39:$A$782,$A99,СВЦЭМ!$B$39:$B$782,K$83)+'СЕТ СН'!$H$9+СВЦЭМ!$D$10+'СЕТ СН'!$H$5-'СЕТ СН'!$H$17</f>
        <v>3885.8957698599997</v>
      </c>
      <c r="L99" s="36">
        <f>SUMIFS(СВЦЭМ!$C$39:$C$782,СВЦЭМ!$A$39:$A$782,$A99,СВЦЭМ!$B$39:$B$782,L$83)+'СЕТ СН'!$H$9+СВЦЭМ!$D$10+'СЕТ СН'!$H$5-'СЕТ СН'!$H$17</f>
        <v>3871.47779537</v>
      </c>
      <c r="M99" s="36">
        <f>SUMIFS(СВЦЭМ!$C$39:$C$782,СВЦЭМ!$A$39:$A$782,$A99,СВЦЭМ!$B$39:$B$782,M$83)+'СЕТ СН'!$H$9+СВЦЭМ!$D$10+'СЕТ СН'!$H$5-'СЕТ СН'!$H$17</f>
        <v>3893.4890616299999</v>
      </c>
      <c r="N99" s="36">
        <f>SUMIFS(СВЦЭМ!$C$39:$C$782,СВЦЭМ!$A$39:$A$782,$A99,СВЦЭМ!$B$39:$B$782,N$83)+'СЕТ СН'!$H$9+СВЦЭМ!$D$10+'СЕТ СН'!$H$5-'СЕТ СН'!$H$17</f>
        <v>3870.2205786499999</v>
      </c>
      <c r="O99" s="36">
        <f>SUMIFS(СВЦЭМ!$C$39:$C$782,СВЦЭМ!$A$39:$A$782,$A99,СВЦЭМ!$B$39:$B$782,O$83)+'СЕТ СН'!$H$9+СВЦЭМ!$D$10+'СЕТ СН'!$H$5-'СЕТ СН'!$H$17</f>
        <v>3903.18457184</v>
      </c>
      <c r="P99" s="36">
        <f>SUMIFS(СВЦЭМ!$C$39:$C$782,СВЦЭМ!$A$39:$A$782,$A99,СВЦЭМ!$B$39:$B$782,P$83)+'СЕТ СН'!$H$9+СВЦЭМ!$D$10+'СЕТ СН'!$H$5-'СЕТ СН'!$H$17</f>
        <v>3895.6106186699999</v>
      </c>
      <c r="Q99" s="36">
        <f>SUMIFS(СВЦЭМ!$C$39:$C$782,СВЦЭМ!$A$39:$A$782,$A99,СВЦЭМ!$B$39:$B$782,Q$83)+'СЕТ СН'!$H$9+СВЦЭМ!$D$10+'СЕТ СН'!$H$5-'СЕТ СН'!$H$17</f>
        <v>3917.3944473700003</v>
      </c>
      <c r="R99" s="36">
        <f>SUMIFS(СВЦЭМ!$C$39:$C$782,СВЦЭМ!$A$39:$A$782,$A99,СВЦЭМ!$B$39:$B$782,R$83)+'СЕТ СН'!$H$9+СВЦЭМ!$D$10+'СЕТ СН'!$H$5-'СЕТ СН'!$H$17</f>
        <v>3940.6334168000003</v>
      </c>
      <c r="S99" s="36">
        <f>SUMIFS(СВЦЭМ!$C$39:$C$782,СВЦЭМ!$A$39:$A$782,$A99,СВЦЭМ!$B$39:$B$782,S$83)+'СЕТ СН'!$H$9+СВЦЭМ!$D$10+'СЕТ СН'!$H$5-'СЕТ СН'!$H$17</f>
        <v>3892.6323263900003</v>
      </c>
      <c r="T99" s="36">
        <f>SUMIFS(СВЦЭМ!$C$39:$C$782,СВЦЭМ!$A$39:$A$782,$A99,СВЦЭМ!$B$39:$B$782,T$83)+'СЕТ СН'!$H$9+СВЦЭМ!$D$10+'СЕТ СН'!$H$5-'СЕТ СН'!$H$17</f>
        <v>3858.3731664400002</v>
      </c>
      <c r="U99" s="36">
        <f>SUMIFS(СВЦЭМ!$C$39:$C$782,СВЦЭМ!$A$39:$A$782,$A99,СВЦЭМ!$B$39:$B$782,U$83)+'СЕТ СН'!$H$9+СВЦЭМ!$D$10+'СЕТ СН'!$H$5-'СЕТ СН'!$H$17</f>
        <v>3844.6508127899997</v>
      </c>
      <c r="V99" s="36">
        <f>SUMIFS(СВЦЭМ!$C$39:$C$782,СВЦЭМ!$A$39:$A$782,$A99,СВЦЭМ!$B$39:$B$782,V$83)+'СЕТ СН'!$H$9+СВЦЭМ!$D$10+'СЕТ СН'!$H$5-'СЕТ СН'!$H$17</f>
        <v>3850.7599691</v>
      </c>
      <c r="W99" s="36">
        <f>SUMIFS(СВЦЭМ!$C$39:$C$782,СВЦЭМ!$A$39:$A$782,$A99,СВЦЭМ!$B$39:$B$782,W$83)+'СЕТ СН'!$H$9+СВЦЭМ!$D$10+'СЕТ СН'!$H$5-'СЕТ СН'!$H$17</f>
        <v>3833.3740389599998</v>
      </c>
      <c r="X99" s="36">
        <f>SUMIFS(СВЦЭМ!$C$39:$C$782,СВЦЭМ!$A$39:$A$782,$A99,СВЦЭМ!$B$39:$B$782,X$83)+'СЕТ СН'!$H$9+СВЦЭМ!$D$10+'СЕТ СН'!$H$5-'СЕТ СН'!$H$17</f>
        <v>3837.23942029</v>
      </c>
      <c r="Y99" s="36">
        <f>SUMIFS(СВЦЭМ!$C$39:$C$782,СВЦЭМ!$A$39:$A$782,$A99,СВЦЭМ!$B$39:$B$782,Y$83)+'СЕТ СН'!$H$9+СВЦЭМ!$D$10+'СЕТ СН'!$H$5-'СЕТ СН'!$H$17</f>
        <v>3871.6698632500002</v>
      </c>
    </row>
    <row r="100" spans="1:25" ht="15.75" x14ac:dyDescent="0.2">
      <c r="A100" s="35">
        <f t="shared" si="2"/>
        <v>44517</v>
      </c>
      <c r="B100" s="36">
        <f>SUMIFS(СВЦЭМ!$C$39:$C$782,СВЦЭМ!$A$39:$A$782,$A100,СВЦЭМ!$B$39:$B$782,B$83)+'СЕТ СН'!$H$9+СВЦЭМ!$D$10+'СЕТ СН'!$H$5-'СЕТ СН'!$H$17</f>
        <v>4005.62948581</v>
      </c>
      <c r="C100" s="36">
        <f>SUMIFS(СВЦЭМ!$C$39:$C$782,СВЦЭМ!$A$39:$A$782,$A100,СВЦЭМ!$B$39:$B$782,C$83)+'СЕТ СН'!$H$9+СВЦЭМ!$D$10+'СЕТ СН'!$H$5-'СЕТ СН'!$H$17</f>
        <v>4029.4849817300001</v>
      </c>
      <c r="D100" s="36">
        <f>SUMIFS(СВЦЭМ!$C$39:$C$782,СВЦЭМ!$A$39:$A$782,$A100,СВЦЭМ!$B$39:$B$782,D$83)+'СЕТ СН'!$H$9+СВЦЭМ!$D$10+'СЕТ СН'!$H$5-'СЕТ СН'!$H$17</f>
        <v>3986.0434032399999</v>
      </c>
      <c r="E100" s="36">
        <f>SUMIFS(СВЦЭМ!$C$39:$C$782,СВЦЭМ!$A$39:$A$782,$A100,СВЦЭМ!$B$39:$B$782,E$83)+'СЕТ СН'!$H$9+СВЦЭМ!$D$10+'СЕТ СН'!$H$5-'СЕТ СН'!$H$17</f>
        <v>3965.8370558199999</v>
      </c>
      <c r="F100" s="36">
        <f>SUMIFS(СВЦЭМ!$C$39:$C$782,СВЦЭМ!$A$39:$A$782,$A100,СВЦЭМ!$B$39:$B$782,F$83)+'СЕТ СН'!$H$9+СВЦЭМ!$D$10+'СЕТ СН'!$H$5-'СЕТ СН'!$H$17</f>
        <v>3969.7785065899998</v>
      </c>
      <c r="G100" s="36">
        <f>SUMIFS(СВЦЭМ!$C$39:$C$782,СВЦЭМ!$A$39:$A$782,$A100,СВЦЭМ!$B$39:$B$782,G$83)+'СЕТ СН'!$H$9+СВЦЭМ!$D$10+'СЕТ СН'!$H$5-'СЕТ СН'!$H$17</f>
        <v>3978.28828458</v>
      </c>
      <c r="H100" s="36">
        <f>SUMIFS(СВЦЭМ!$C$39:$C$782,СВЦЭМ!$A$39:$A$782,$A100,СВЦЭМ!$B$39:$B$782,H$83)+'СЕТ СН'!$H$9+СВЦЭМ!$D$10+'СЕТ СН'!$H$5-'СЕТ СН'!$H$17</f>
        <v>3933.7990869</v>
      </c>
      <c r="I100" s="36">
        <f>SUMIFS(СВЦЭМ!$C$39:$C$782,СВЦЭМ!$A$39:$A$782,$A100,СВЦЭМ!$B$39:$B$782,I$83)+'СЕТ СН'!$H$9+СВЦЭМ!$D$10+'СЕТ СН'!$H$5-'СЕТ СН'!$H$17</f>
        <v>3871.6303012400003</v>
      </c>
      <c r="J100" s="36">
        <f>SUMIFS(СВЦЭМ!$C$39:$C$782,СВЦЭМ!$A$39:$A$782,$A100,СВЦЭМ!$B$39:$B$782,J$83)+'СЕТ СН'!$H$9+СВЦЭМ!$D$10+'СЕТ СН'!$H$5-'СЕТ СН'!$H$17</f>
        <v>3874.8871716799999</v>
      </c>
      <c r="K100" s="36">
        <f>SUMIFS(СВЦЭМ!$C$39:$C$782,СВЦЭМ!$A$39:$A$782,$A100,СВЦЭМ!$B$39:$B$782,K$83)+'СЕТ СН'!$H$9+СВЦЭМ!$D$10+'СЕТ СН'!$H$5-'СЕТ СН'!$H$17</f>
        <v>3881.74290939</v>
      </c>
      <c r="L100" s="36">
        <f>SUMIFS(СВЦЭМ!$C$39:$C$782,СВЦЭМ!$A$39:$A$782,$A100,СВЦЭМ!$B$39:$B$782,L$83)+'СЕТ СН'!$H$9+СВЦЭМ!$D$10+'СЕТ СН'!$H$5-'СЕТ СН'!$H$17</f>
        <v>3896.5175511799998</v>
      </c>
      <c r="M100" s="36">
        <f>SUMIFS(СВЦЭМ!$C$39:$C$782,СВЦЭМ!$A$39:$A$782,$A100,СВЦЭМ!$B$39:$B$782,M$83)+'СЕТ СН'!$H$9+СВЦЭМ!$D$10+'СЕТ СН'!$H$5-'СЕТ СН'!$H$17</f>
        <v>3906.1689360999999</v>
      </c>
      <c r="N100" s="36">
        <f>SUMIFS(СВЦЭМ!$C$39:$C$782,СВЦЭМ!$A$39:$A$782,$A100,СВЦЭМ!$B$39:$B$782,N$83)+'СЕТ СН'!$H$9+СВЦЭМ!$D$10+'СЕТ СН'!$H$5-'СЕТ СН'!$H$17</f>
        <v>3969.44337911</v>
      </c>
      <c r="O100" s="36">
        <f>SUMIFS(СВЦЭМ!$C$39:$C$782,СВЦЭМ!$A$39:$A$782,$A100,СВЦЭМ!$B$39:$B$782,O$83)+'СЕТ СН'!$H$9+СВЦЭМ!$D$10+'СЕТ СН'!$H$5-'СЕТ СН'!$H$17</f>
        <v>3977.8492779200001</v>
      </c>
      <c r="P100" s="36">
        <f>SUMIFS(СВЦЭМ!$C$39:$C$782,СВЦЭМ!$A$39:$A$782,$A100,СВЦЭМ!$B$39:$B$782,P$83)+'СЕТ СН'!$H$9+СВЦЭМ!$D$10+'СЕТ СН'!$H$5-'СЕТ СН'!$H$17</f>
        <v>3981.02540073</v>
      </c>
      <c r="Q100" s="36">
        <f>SUMIFS(СВЦЭМ!$C$39:$C$782,СВЦЭМ!$A$39:$A$782,$A100,СВЦЭМ!$B$39:$B$782,Q$83)+'СЕТ СН'!$H$9+СВЦЭМ!$D$10+'СЕТ СН'!$H$5-'СЕТ СН'!$H$17</f>
        <v>3977.8779942900001</v>
      </c>
      <c r="R100" s="36">
        <f>SUMIFS(СВЦЭМ!$C$39:$C$782,СВЦЭМ!$A$39:$A$782,$A100,СВЦЭМ!$B$39:$B$782,R$83)+'СЕТ СН'!$H$9+СВЦЭМ!$D$10+'СЕТ СН'!$H$5-'СЕТ СН'!$H$17</f>
        <v>3969.9781647899999</v>
      </c>
      <c r="S100" s="36">
        <f>SUMIFS(СВЦЭМ!$C$39:$C$782,СВЦЭМ!$A$39:$A$782,$A100,СВЦЭМ!$B$39:$B$782,S$83)+'СЕТ СН'!$H$9+СВЦЭМ!$D$10+'СЕТ СН'!$H$5-'СЕТ СН'!$H$17</f>
        <v>3938.2692690900003</v>
      </c>
      <c r="T100" s="36">
        <f>SUMIFS(СВЦЭМ!$C$39:$C$782,СВЦЭМ!$A$39:$A$782,$A100,СВЦЭМ!$B$39:$B$782,T$83)+'СЕТ СН'!$H$9+СВЦЭМ!$D$10+'СЕТ СН'!$H$5-'СЕТ СН'!$H$17</f>
        <v>3884.3189365999997</v>
      </c>
      <c r="U100" s="36">
        <f>SUMIFS(СВЦЭМ!$C$39:$C$782,СВЦЭМ!$A$39:$A$782,$A100,СВЦЭМ!$B$39:$B$782,U$83)+'СЕТ СН'!$H$9+СВЦЭМ!$D$10+'СЕТ СН'!$H$5-'СЕТ СН'!$H$17</f>
        <v>3875.9229679800001</v>
      </c>
      <c r="V100" s="36">
        <f>SUMIFS(СВЦЭМ!$C$39:$C$782,СВЦЭМ!$A$39:$A$782,$A100,СВЦЭМ!$B$39:$B$782,V$83)+'СЕТ СН'!$H$9+СВЦЭМ!$D$10+'СЕТ СН'!$H$5-'СЕТ СН'!$H$17</f>
        <v>3939.9691098399999</v>
      </c>
      <c r="W100" s="36">
        <f>SUMIFS(СВЦЭМ!$C$39:$C$782,СВЦЭМ!$A$39:$A$782,$A100,СВЦЭМ!$B$39:$B$782,W$83)+'СЕТ СН'!$H$9+СВЦЭМ!$D$10+'СЕТ СН'!$H$5-'СЕТ СН'!$H$17</f>
        <v>3946.6471382499999</v>
      </c>
      <c r="X100" s="36">
        <f>SUMIFS(СВЦЭМ!$C$39:$C$782,СВЦЭМ!$A$39:$A$782,$A100,СВЦЭМ!$B$39:$B$782,X$83)+'СЕТ СН'!$H$9+СВЦЭМ!$D$10+'СЕТ СН'!$H$5-'СЕТ СН'!$H$17</f>
        <v>3939.7961814700002</v>
      </c>
      <c r="Y100" s="36">
        <f>SUMIFS(СВЦЭМ!$C$39:$C$782,СВЦЭМ!$A$39:$A$782,$A100,СВЦЭМ!$B$39:$B$782,Y$83)+'СЕТ СН'!$H$9+СВЦЭМ!$D$10+'СЕТ СН'!$H$5-'СЕТ СН'!$H$17</f>
        <v>4013.9207874700001</v>
      </c>
    </row>
    <row r="101" spans="1:25" ht="15.75" x14ac:dyDescent="0.2">
      <c r="A101" s="35">
        <f t="shared" si="2"/>
        <v>44518</v>
      </c>
      <c r="B101" s="36">
        <f>SUMIFS(СВЦЭМ!$C$39:$C$782,СВЦЭМ!$A$39:$A$782,$A101,СВЦЭМ!$B$39:$B$782,B$83)+'СЕТ СН'!$H$9+СВЦЭМ!$D$10+'СЕТ СН'!$H$5-'СЕТ СН'!$H$17</f>
        <v>4015.4305079599999</v>
      </c>
      <c r="C101" s="36">
        <f>SUMIFS(СВЦЭМ!$C$39:$C$782,СВЦЭМ!$A$39:$A$782,$A101,СВЦЭМ!$B$39:$B$782,C$83)+'СЕТ СН'!$H$9+СВЦЭМ!$D$10+'СЕТ СН'!$H$5-'СЕТ СН'!$H$17</f>
        <v>3999.4553092599999</v>
      </c>
      <c r="D101" s="36">
        <f>SUMIFS(СВЦЭМ!$C$39:$C$782,СВЦЭМ!$A$39:$A$782,$A101,СВЦЭМ!$B$39:$B$782,D$83)+'СЕТ СН'!$H$9+СВЦЭМ!$D$10+'СЕТ СН'!$H$5-'СЕТ СН'!$H$17</f>
        <v>3984.7285651299999</v>
      </c>
      <c r="E101" s="36">
        <f>SUMIFS(СВЦЭМ!$C$39:$C$782,СВЦЭМ!$A$39:$A$782,$A101,СВЦЭМ!$B$39:$B$782,E$83)+'СЕТ СН'!$H$9+СВЦЭМ!$D$10+'СЕТ СН'!$H$5-'СЕТ СН'!$H$17</f>
        <v>3987.72287048</v>
      </c>
      <c r="F101" s="36">
        <f>SUMIFS(СВЦЭМ!$C$39:$C$782,СВЦЭМ!$A$39:$A$782,$A101,СВЦЭМ!$B$39:$B$782,F$83)+'СЕТ СН'!$H$9+СВЦЭМ!$D$10+'СЕТ СН'!$H$5-'СЕТ СН'!$H$17</f>
        <v>3980.5886408599999</v>
      </c>
      <c r="G101" s="36">
        <f>SUMIFS(СВЦЭМ!$C$39:$C$782,СВЦЭМ!$A$39:$A$782,$A101,СВЦЭМ!$B$39:$B$782,G$83)+'СЕТ СН'!$H$9+СВЦЭМ!$D$10+'СЕТ СН'!$H$5-'СЕТ СН'!$H$17</f>
        <v>3958.9657799900001</v>
      </c>
      <c r="H101" s="36">
        <f>SUMIFS(СВЦЭМ!$C$39:$C$782,СВЦЭМ!$A$39:$A$782,$A101,СВЦЭМ!$B$39:$B$782,H$83)+'СЕТ СН'!$H$9+СВЦЭМ!$D$10+'СЕТ СН'!$H$5-'СЕТ СН'!$H$17</f>
        <v>3901.3923577400001</v>
      </c>
      <c r="I101" s="36">
        <f>SUMIFS(СВЦЭМ!$C$39:$C$782,СВЦЭМ!$A$39:$A$782,$A101,СВЦЭМ!$B$39:$B$782,I$83)+'СЕТ СН'!$H$9+СВЦЭМ!$D$10+'СЕТ СН'!$H$5-'СЕТ СН'!$H$17</f>
        <v>3867.52150325</v>
      </c>
      <c r="J101" s="36">
        <f>SUMIFS(СВЦЭМ!$C$39:$C$782,СВЦЭМ!$A$39:$A$782,$A101,СВЦЭМ!$B$39:$B$782,J$83)+'СЕТ СН'!$H$9+СВЦЭМ!$D$10+'СЕТ СН'!$H$5-'СЕТ СН'!$H$17</f>
        <v>3885.5267435300002</v>
      </c>
      <c r="K101" s="36">
        <f>SUMIFS(СВЦЭМ!$C$39:$C$782,СВЦЭМ!$A$39:$A$782,$A101,СВЦЭМ!$B$39:$B$782,K$83)+'СЕТ СН'!$H$9+СВЦЭМ!$D$10+'СЕТ СН'!$H$5-'СЕТ СН'!$H$17</f>
        <v>3892.8569064600001</v>
      </c>
      <c r="L101" s="36">
        <f>SUMIFS(СВЦЭМ!$C$39:$C$782,СВЦЭМ!$A$39:$A$782,$A101,СВЦЭМ!$B$39:$B$782,L$83)+'СЕТ СН'!$H$9+СВЦЭМ!$D$10+'СЕТ СН'!$H$5-'СЕТ СН'!$H$17</f>
        <v>3999.3786420900001</v>
      </c>
      <c r="M101" s="36">
        <f>SUMIFS(СВЦЭМ!$C$39:$C$782,СВЦЭМ!$A$39:$A$782,$A101,СВЦЭМ!$B$39:$B$782,M$83)+'СЕТ СН'!$H$9+СВЦЭМ!$D$10+'СЕТ СН'!$H$5-'СЕТ СН'!$H$17</f>
        <v>4049.1111278500002</v>
      </c>
      <c r="N101" s="36">
        <f>SUMIFS(СВЦЭМ!$C$39:$C$782,СВЦЭМ!$A$39:$A$782,$A101,СВЦЭМ!$B$39:$B$782,N$83)+'СЕТ СН'!$H$9+СВЦЭМ!$D$10+'СЕТ СН'!$H$5-'СЕТ СН'!$H$17</f>
        <v>3960.5412650400003</v>
      </c>
      <c r="O101" s="36">
        <f>SUMIFS(СВЦЭМ!$C$39:$C$782,СВЦЭМ!$A$39:$A$782,$A101,СВЦЭМ!$B$39:$B$782,O$83)+'СЕТ СН'!$H$9+СВЦЭМ!$D$10+'СЕТ СН'!$H$5-'СЕТ СН'!$H$17</f>
        <v>4037.3831094400002</v>
      </c>
      <c r="P101" s="36">
        <f>SUMIFS(СВЦЭМ!$C$39:$C$782,СВЦЭМ!$A$39:$A$782,$A101,СВЦЭМ!$B$39:$B$782,P$83)+'СЕТ СН'!$H$9+СВЦЭМ!$D$10+'СЕТ СН'!$H$5-'СЕТ СН'!$H$17</f>
        <v>4079.0569894700002</v>
      </c>
      <c r="Q101" s="36">
        <f>SUMIFS(СВЦЭМ!$C$39:$C$782,СВЦЭМ!$A$39:$A$782,$A101,СВЦЭМ!$B$39:$B$782,Q$83)+'СЕТ СН'!$H$9+СВЦЭМ!$D$10+'СЕТ СН'!$H$5-'СЕТ СН'!$H$17</f>
        <v>4002.3467489300001</v>
      </c>
      <c r="R101" s="36">
        <f>SUMIFS(СВЦЭМ!$C$39:$C$782,СВЦЭМ!$A$39:$A$782,$A101,СВЦЭМ!$B$39:$B$782,R$83)+'СЕТ СН'!$H$9+СВЦЭМ!$D$10+'СЕТ СН'!$H$5-'СЕТ СН'!$H$17</f>
        <v>3990.0155505000002</v>
      </c>
      <c r="S101" s="36">
        <f>SUMIFS(СВЦЭМ!$C$39:$C$782,СВЦЭМ!$A$39:$A$782,$A101,СВЦЭМ!$B$39:$B$782,S$83)+'СЕТ СН'!$H$9+СВЦЭМ!$D$10+'СЕТ СН'!$H$5-'СЕТ СН'!$H$17</f>
        <v>3973.7350853299999</v>
      </c>
      <c r="T101" s="36">
        <f>SUMIFS(СВЦЭМ!$C$39:$C$782,СВЦЭМ!$A$39:$A$782,$A101,СВЦЭМ!$B$39:$B$782,T$83)+'СЕТ СН'!$H$9+СВЦЭМ!$D$10+'СЕТ СН'!$H$5-'СЕТ СН'!$H$17</f>
        <v>3937.5807170200001</v>
      </c>
      <c r="U101" s="36">
        <f>SUMIFS(СВЦЭМ!$C$39:$C$782,СВЦЭМ!$A$39:$A$782,$A101,СВЦЭМ!$B$39:$B$782,U$83)+'СЕТ СН'!$H$9+СВЦЭМ!$D$10+'СЕТ СН'!$H$5-'СЕТ СН'!$H$17</f>
        <v>3904.6316033200001</v>
      </c>
      <c r="V101" s="36">
        <f>SUMIFS(СВЦЭМ!$C$39:$C$782,СВЦЭМ!$A$39:$A$782,$A101,СВЦЭМ!$B$39:$B$782,V$83)+'СЕТ СН'!$H$9+СВЦЭМ!$D$10+'СЕТ СН'!$H$5-'СЕТ СН'!$H$17</f>
        <v>3933.9770653099999</v>
      </c>
      <c r="W101" s="36">
        <f>SUMIFS(СВЦЭМ!$C$39:$C$782,СВЦЭМ!$A$39:$A$782,$A101,СВЦЭМ!$B$39:$B$782,W$83)+'СЕТ СН'!$H$9+СВЦЭМ!$D$10+'СЕТ СН'!$H$5-'СЕТ СН'!$H$17</f>
        <v>3982.7121785600002</v>
      </c>
      <c r="X101" s="36">
        <f>SUMIFS(СВЦЭМ!$C$39:$C$782,СВЦЭМ!$A$39:$A$782,$A101,СВЦЭМ!$B$39:$B$782,X$83)+'СЕТ СН'!$H$9+СВЦЭМ!$D$10+'СЕТ СН'!$H$5-'СЕТ СН'!$H$17</f>
        <v>3979.85669512</v>
      </c>
      <c r="Y101" s="36">
        <f>SUMIFS(СВЦЭМ!$C$39:$C$782,СВЦЭМ!$A$39:$A$782,$A101,СВЦЭМ!$B$39:$B$782,Y$83)+'СЕТ СН'!$H$9+СВЦЭМ!$D$10+'СЕТ СН'!$H$5-'СЕТ СН'!$H$17</f>
        <v>3951.4113493699997</v>
      </c>
    </row>
    <row r="102" spans="1:25" ht="15.75" x14ac:dyDescent="0.2">
      <c r="A102" s="35">
        <f t="shared" si="2"/>
        <v>44519</v>
      </c>
      <c r="B102" s="36">
        <f>SUMIFS(СВЦЭМ!$C$39:$C$782,СВЦЭМ!$A$39:$A$782,$A102,СВЦЭМ!$B$39:$B$782,B$83)+'СЕТ СН'!$H$9+СВЦЭМ!$D$10+'СЕТ СН'!$H$5-'СЕТ СН'!$H$17</f>
        <v>3985.7626959300001</v>
      </c>
      <c r="C102" s="36">
        <f>SUMIFS(СВЦЭМ!$C$39:$C$782,СВЦЭМ!$A$39:$A$782,$A102,СВЦЭМ!$B$39:$B$782,C$83)+'СЕТ СН'!$H$9+СВЦЭМ!$D$10+'СЕТ СН'!$H$5-'СЕТ СН'!$H$17</f>
        <v>4007.3044427300001</v>
      </c>
      <c r="D102" s="36">
        <f>SUMIFS(СВЦЭМ!$C$39:$C$782,СВЦЭМ!$A$39:$A$782,$A102,СВЦЭМ!$B$39:$B$782,D$83)+'СЕТ СН'!$H$9+СВЦЭМ!$D$10+'СЕТ СН'!$H$5-'СЕТ СН'!$H$17</f>
        <v>3933.0610606299997</v>
      </c>
      <c r="E102" s="36">
        <f>SUMIFS(СВЦЭМ!$C$39:$C$782,СВЦЭМ!$A$39:$A$782,$A102,СВЦЭМ!$B$39:$B$782,E$83)+'СЕТ СН'!$H$9+СВЦЭМ!$D$10+'СЕТ СН'!$H$5-'СЕТ СН'!$H$17</f>
        <v>3917.5380599299997</v>
      </c>
      <c r="F102" s="36">
        <f>SUMIFS(СВЦЭМ!$C$39:$C$782,СВЦЭМ!$A$39:$A$782,$A102,СВЦЭМ!$B$39:$B$782,F$83)+'СЕТ СН'!$H$9+СВЦЭМ!$D$10+'СЕТ СН'!$H$5-'СЕТ СН'!$H$17</f>
        <v>3936.5791830200001</v>
      </c>
      <c r="G102" s="36">
        <f>SUMIFS(СВЦЭМ!$C$39:$C$782,СВЦЭМ!$A$39:$A$782,$A102,СВЦЭМ!$B$39:$B$782,G$83)+'СЕТ СН'!$H$9+СВЦЭМ!$D$10+'СЕТ СН'!$H$5-'СЕТ СН'!$H$17</f>
        <v>3948.8330787200002</v>
      </c>
      <c r="H102" s="36">
        <f>SUMIFS(СВЦЭМ!$C$39:$C$782,СВЦЭМ!$A$39:$A$782,$A102,СВЦЭМ!$B$39:$B$782,H$83)+'СЕТ СН'!$H$9+СВЦЭМ!$D$10+'СЕТ СН'!$H$5-'СЕТ СН'!$H$17</f>
        <v>3913.1187812099997</v>
      </c>
      <c r="I102" s="36">
        <f>SUMIFS(СВЦЭМ!$C$39:$C$782,СВЦЭМ!$A$39:$A$782,$A102,СВЦЭМ!$B$39:$B$782,I$83)+'СЕТ СН'!$H$9+СВЦЭМ!$D$10+'СЕТ СН'!$H$5-'СЕТ СН'!$H$17</f>
        <v>3979.4136876800003</v>
      </c>
      <c r="J102" s="36">
        <f>SUMIFS(СВЦЭМ!$C$39:$C$782,СВЦЭМ!$A$39:$A$782,$A102,СВЦЭМ!$B$39:$B$782,J$83)+'СЕТ СН'!$H$9+СВЦЭМ!$D$10+'СЕТ СН'!$H$5-'СЕТ СН'!$H$17</f>
        <v>3946.5369950700001</v>
      </c>
      <c r="K102" s="36">
        <f>SUMIFS(СВЦЭМ!$C$39:$C$782,СВЦЭМ!$A$39:$A$782,$A102,СВЦЭМ!$B$39:$B$782,K$83)+'СЕТ СН'!$H$9+СВЦЭМ!$D$10+'СЕТ СН'!$H$5-'СЕТ СН'!$H$17</f>
        <v>3970.90154312</v>
      </c>
      <c r="L102" s="36">
        <f>SUMIFS(СВЦЭМ!$C$39:$C$782,СВЦЭМ!$A$39:$A$782,$A102,СВЦЭМ!$B$39:$B$782,L$83)+'СЕТ СН'!$H$9+СВЦЭМ!$D$10+'СЕТ СН'!$H$5-'СЕТ СН'!$H$17</f>
        <v>3963.5918393500001</v>
      </c>
      <c r="M102" s="36">
        <f>SUMIFS(СВЦЭМ!$C$39:$C$782,СВЦЭМ!$A$39:$A$782,$A102,СВЦЭМ!$B$39:$B$782,M$83)+'СЕТ СН'!$H$9+СВЦЭМ!$D$10+'СЕТ СН'!$H$5-'СЕТ СН'!$H$17</f>
        <v>3958.1787317200001</v>
      </c>
      <c r="N102" s="36">
        <f>SUMIFS(СВЦЭМ!$C$39:$C$782,СВЦЭМ!$A$39:$A$782,$A102,СВЦЭМ!$B$39:$B$782,N$83)+'СЕТ СН'!$H$9+СВЦЭМ!$D$10+'СЕТ СН'!$H$5-'СЕТ СН'!$H$17</f>
        <v>3947.8729450299998</v>
      </c>
      <c r="O102" s="36">
        <f>SUMIFS(СВЦЭМ!$C$39:$C$782,СВЦЭМ!$A$39:$A$782,$A102,СВЦЭМ!$B$39:$B$782,O$83)+'СЕТ СН'!$H$9+СВЦЭМ!$D$10+'СЕТ СН'!$H$5-'СЕТ СН'!$H$17</f>
        <v>4007.1893976800002</v>
      </c>
      <c r="P102" s="36">
        <f>SUMIFS(СВЦЭМ!$C$39:$C$782,СВЦЭМ!$A$39:$A$782,$A102,СВЦЭМ!$B$39:$B$782,P$83)+'СЕТ СН'!$H$9+СВЦЭМ!$D$10+'СЕТ СН'!$H$5-'СЕТ СН'!$H$17</f>
        <v>4017.3860081499997</v>
      </c>
      <c r="Q102" s="36">
        <f>SUMIFS(СВЦЭМ!$C$39:$C$782,СВЦЭМ!$A$39:$A$782,$A102,СВЦЭМ!$B$39:$B$782,Q$83)+'СЕТ СН'!$H$9+СВЦЭМ!$D$10+'СЕТ СН'!$H$5-'СЕТ СН'!$H$17</f>
        <v>4018.3586560499998</v>
      </c>
      <c r="R102" s="36">
        <f>SUMIFS(СВЦЭМ!$C$39:$C$782,СВЦЭМ!$A$39:$A$782,$A102,СВЦЭМ!$B$39:$B$782,R$83)+'СЕТ СН'!$H$9+СВЦЭМ!$D$10+'СЕТ СН'!$H$5-'СЕТ СН'!$H$17</f>
        <v>4015.8423434400001</v>
      </c>
      <c r="S102" s="36">
        <f>SUMIFS(СВЦЭМ!$C$39:$C$782,СВЦЭМ!$A$39:$A$782,$A102,СВЦЭМ!$B$39:$B$782,S$83)+'СЕТ СН'!$H$9+СВЦЭМ!$D$10+'СЕТ СН'!$H$5-'СЕТ СН'!$H$17</f>
        <v>3956.03989774</v>
      </c>
      <c r="T102" s="36">
        <f>SUMIFS(СВЦЭМ!$C$39:$C$782,СВЦЭМ!$A$39:$A$782,$A102,СВЦЭМ!$B$39:$B$782,T$83)+'СЕТ СН'!$H$9+СВЦЭМ!$D$10+'СЕТ СН'!$H$5-'СЕТ СН'!$H$17</f>
        <v>3937.44958391</v>
      </c>
      <c r="U102" s="36">
        <f>SUMIFS(СВЦЭМ!$C$39:$C$782,СВЦЭМ!$A$39:$A$782,$A102,СВЦЭМ!$B$39:$B$782,U$83)+'СЕТ СН'!$H$9+СВЦЭМ!$D$10+'СЕТ СН'!$H$5-'СЕТ СН'!$H$17</f>
        <v>3906.5923024200001</v>
      </c>
      <c r="V102" s="36">
        <f>SUMIFS(СВЦЭМ!$C$39:$C$782,СВЦЭМ!$A$39:$A$782,$A102,СВЦЭМ!$B$39:$B$782,V$83)+'СЕТ СН'!$H$9+СВЦЭМ!$D$10+'СЕТ СН'!$H$5-'СЕТ СН'!$H$17</f>
        <v>3922.0953110199998</v>
      </c>
      <c r="W102" s="36">
        <f>SUMIFS(СВЦЭМ!$C$39:$C$782,СВЦЭМ!$A$39:$A$782,$A102,СВЦЭМ!$B$39:$B$782,W$83)+'СЕТ СН'!$H$9+СВЦЭМ!$D$10+'СЕТ СН'!$H$5-'СЕТ СН'!$H$17</f>
        <v>3914.4030849000001</v>
      </c>
      <c r="X102" s="36">
        <f>SUMIFS(СВЦЭМ!$C$39:$C$782,СВЦЭМ!$A$39:$A$782,$A102,СВЦЭМ!$B$39:$B$782,X$83)+'СЕТ СН'!$H$9+СВЦЭМ!$D$10+'СЕТ СН'!$H$5-'СЕТ СН'!$H$17</f>
        <v>4013.7841258899998</v>
      </c>
      <c r="Y102" s="36">
        <f>SUMIFS(СВЦЭМ!$C$39:$C$782,СВЦЭМ!$A$39:$A$782,$A102,СВЦЭМ!$B$39:$B$782,Y$83)+'СЕТ СН'!$H$9+СВЦЭМ!$D$10+'СЕТ СН'!$H$5-'СЕТ СН'!$H$17</f>
        <v>4035.3583872300001</v>
      </c>
    </row>
    <row r="103" spans="1:25" ht="15.75" x14ac:dyDescent="0.2">
      <c r="A103" s="35">
        <f t="shared" si="2"/>
        <v>44520</v>
      </c>
      <c r="B103" s="36">
        <f>SUMIFS(СВЦЭМ!$C$39:$C$782,СВЦЭМ!$A$39:$A$782,$A103,СВЦЭМ!$B$39:$B$782,B$83)+'СЕТ СН'!$H$9+СВЦЭМ!$D$10+'СЕТ СН'!$H$5-'СЕТ СН'!$H$17</f>
        <v>3963.4703639300001</v>
      </c>
      <c r="C103" s="36">
        <f>SUMIFS(СВЦЭМ!$C$39:$C$782,СВЦЭМ!$A$39:$A$782,$A103,СВЦЭМ!$B$39:$B$782,C$83)+'СЕТ СН'!$H$9+СВЦЭМ!$D$10+'СЕТ СН'!$H$5-'СЕТ СН'!$H$17</f>
        <v>3923.4446332299999</v>
      </c>
      <c r="D103" s="36">
        <f>SUMIFS(СВЦЭМ!$C$39:$C$782,СВЦЭМ!$A$39:$A$782,$A103,СВЦЭМ!$B$39:$B$782,D$83)+'СЕТ СН'!$H$9+СВЦЭМ!$D$10+'СЕТ СН'!$H$5-'СЕТ СН'!$H$17</f>
        <v>3928.4001472299997</v>
      </c>
      <c r="E103" s="36">
        <f>SUMIFS(СВЦЭМ!$C$39:$C$782,СВЦЭМ!$A$39:$A$782,$A103,СВЦЭМ!$B$39:$B$782,E$83)+'СЕТ СН'!$H$9+СВЦЭМ!$D$10+'СЕТ СН'!$H$5-'СЕТ СН'!$H$17</f>
        <v>3923.7887231599998</v>
      </c>
      <c r="F103" s="36">
        <f>SUMIFS(СВЦЭМ!$C$39:$C$782,СВЦЭМ!$A$39:$A$782,$A103,СВЦЭМ!$B$39:$B$782,F$83)+'СЕТ СН'!$H$9+СВЦЭМ!$D$10+'СЕТ СН'!$H$5-'СЕТ СН'!$H$17</f>
        <v>3924.8958671800001</v>
      </c>
      <c r="G103" s="36">
        <f>SUMIFS(СВЦЭМ!$C$39:$C$782,СВЦЭМ!$A$39:$A$782,$A103,СВЦЭМ!$B$39:$B$782,G$83)+'СЕТ СН'!$H$9+СВЦЭМ!$D$10+'СЕТ СН'!$H$5-'СЕТ СН'!$H$17</f>
        <v>3917.44332841</v>
      </c>
      <c r="H103" s="36">
        <f>SUMIFS(СВЦЭМ!$C$39:$C$782,СВЦЭМ!$A$39:$A$782,$A103,СВЦЭМ!$B$39:$B$782,H$83)+'СЕТ СН'!$H$9+СВЦЭМ!$D$10+'СЕТ СН'!$H$5-'СЕТ СН'!$H$17</f>
        <v>3902.96002752</v>
      </c>
      <c r="I103" s="36">
        <f>SUMIFS(СВЦЭМ!$C$39:$C$782,СВЦЭМ!$A$39:$A$782,$A103,СВЦЭМ!$B$39:$B$782,I$83)+'СЕТ СН'!$H$9+СВЦЭМ!$D$10+'СЕТ СН'!$H$5-'СЕТ СН'!$H$17</f>
        <v>3920.5131060000003</v>
      </c>
      <c r="J103" s="36">
        <f>SUMIFS(СВЦЭМ!$C$39:$C$782,СВЦЭМ!$A$39:$A$782,$A103,СВЦЭМ!$B$39:$B$782,J$83)+'СЕТ СН'!$H$9+СВЦЭМ!$D$10+'СЕТ СН'!$H$5-'СЕТ СН'!$H$17</f>
        <v>3871.9678587799999</v>
      </c>
      <c r="K103" s="36">
        <f>SUMIFS(СВЦЭМ!$C$39:$C$782,СВЦЭМ!$A$39:$A$782,$A103,СВЦЭМ!$B$39:$B$782,K$83)+'СЕТ СН'!$H$9+СВЦЭМ!$D$10+'СЕТ СН'!$H$5-'СЕТ СН'!$H$17</f>
        <v>3846.8919140500002</v>
      </c>
      <c r="L103" s="36">
        <f>SUMIFS(СВЦЭМ!$C$39:$C$782,СВЦЭМ!$A$39:$A$782,$A103,СВЦЭМ!$B$39:$B$782,L$83)+'СЕТ СН'!$H$9+СВЦЭМ!$D$10+'СЕТ СН'!$H$5-'СЕТ СН'!$H$17</f>
        <v>3848.6261420199999</v>
      </c>
      <c r="M103" s="36">
        <f>SUMIFS(СВЦЭМ!$C$39:$C$782,СВЦЭМ!$A$39:$A$782,$A103,СВЦЭМ!$B$39:$B$782,M$83)+'СЕТ СН'!$H$9+СВЦЭМ!$D$10+'СЕТ СН'!$H$5-'СЕТ СН'!$H$17</f>
        <v>3831.4412667500001</v>
      </c>
      <c r="N103" s="36">
        <f>SUMIFS(СВЦЭМ!$C$39:$C$782,СВЦЭМ!$A$39:$A$782,$A103,СВЦЭМ!$B$39:$B$782,N$83)+'СЕТ СН'!$H$9+СВЦЭМ!$D$10+'СЕТ СН'!$H$5-'СЕТ СН'!$H$17</f>
        <v>3830.6484352799998</v>
      </c>
      <c r="O103" s="36">
        <f>SUMIFS(СВЦЭМ!$C$39:$C$782,СВЦЭМ!$A$39:$A$782,$A103,СВЦЭМ!$B$39:$B$782,O$83)+'СЕТ СН'!$H$9+СВЦЭМ!$D$10+'СЕТ СН'!$H$5-'СЕТ СН'!$H$17</f>
        <v>3860.05753572</v>
      </c>
      <c r="P103" s="36">
        <f>SUMIFS(СВЦЭМ!$C$39:$C$782,СВЦЭМ!$A$39:$A$782,$A103,СВЦЭМ!$B$39:$B$782,P$83)+'СЕТ СН'!$H$9+СВЦЭМ!$D$10+'СЕТ СН'!$H$5-'СЕТ СН'!$H$17</f>
        <v>3877.1643806299999</v>
      </c>
      <c r="Q103" s="36">
        <f>SUMIFS(СВЦЭМ!$C$39:$C$782,СВЦЭМ!$A$39:$A$782,$A103,СВЦЭМ!$B$39:$B$782,Q$83)+'СЕТ СН'!$H$9+СВЦЭМ!$D$10+'СЕТ СН'!$H$5-'СЕТ СН'!$H$17</f>
        <v>3870.12551824</v>
      </c>
      <c r="R103" s="36">
        <f>SUMIFS(СВЦЭМ!$C$39:$C$782,СВЦЭМ!$A$39:$A$782,$A103,СВЦЭМ!$B$39:$B$782,R$83)+'СЕТ СН'!$H$9+СВЦЭМ!$D$10+'СЕТ СН'!$H$5-'СЕТ СН'!$H$17</f>
        <v>3863.31706231</v>
      </c>
      <c r="S103" s="36">
        <f>SUMIFS(СВЦЭМ!$C$39:$C$782,СВЦЭМ!$A$39:$A$782,$A103,СВЦЭМ!$B$39:$B$782,S$83)+'СЕТ СН'!$H$9+СВЦЭМ!$D$10+'СЕТ СН'!$H$5-'СЕТ СН'!$H$17</f>
        <v>3850.2394751900001</v>
      </c>
      <c r="T103" s="36">
        <f>SUMIFS(СВЦЭМ!$C$39:$C$782,СВЦЭМ!$A$39:$A$782,$A103,СВЦЭМ!$B$39:$B$782,T$83)+'СЕТ СН'!$H$9+СВЦЭМ!$D$10+'СЕТ СН'!$H$5-'СЕТ СН'!$H$17</f>
        <v>3855.8388694</v>
      </c>
      <c r="U103" s="36">
        <f>SUMIFS(СВЦЭМ!$C$39:$C$782,СВЦЭМ!$A$39:$A$782,$A103,СВЦЭМ!$B$39:$B$782,U$83)+'СЕТ СН'!$H$9+СВЦЭМ!$D$10+'СЕТ СН'!$H$5-'СЕТ СН'!$H$17</f>
        <v>3850.32851071</v>
      </c>
      <c r="V103" s="36">
        <f>SUMIFS(СВЦЭМ!$C$39:$C$782,СВЦЭМ!$A$39:$A$782,$A103,СВЦЭМ!$B$39:$B$782,V$83)+'СЕТ СН'!$H$9+СВЦЭМ!$D$10+'СЕТ СН'!$H$5-'СЕТ СН'!$H$17</f>
        <v>3849.3212076600003</v>
      </c>
      <c r="W103" s="36">
        <f>SUMIFS(СВЦЭМ!$C$39:$C$782,СВЦЭМ!$A$39:$A$782,$A103,СВЦЭМ!$B$39:$B$782,W$83)+'СЕТ СН'!$H$9+СВЦЭМ!$D$10+'СЕТ СН'!$H$5-'СЕТ СН'!$H$17</f>
        <v>3858.6773762399998</v>
      </c>
      <c r="X103" s="36">
        <f>SUMIFS(СВЦЭМ!$C$39:$C$782,СВЦЭМ!$A$39:$A$782,$A103,СВЦЭМ!$B$39:$B$782,X$83)+'СЕТ СН'!$H$9+СВЦЭМ!$D$10+'СЕТ СН'!$H$5-'СЕТ СН'!$H$17</f>
        <v>3904.78326982</v>
      </c>
      <c r="Y103" s="36">
        <f>SUMIFS(СВЦЭМ!$C$39:$C$782,СВЦЭМ!$A$39:$A$782,$A103,СВЦЭМ!$B$39:$B$782,Y$83)+'СЕТ СН'!$H$9+СВЦЭМ!$D$10+'СЕТ СН'!$H$5-'СЕТ СН'!$H$17</f>
        <v>3933.0694605899998</v>
      </c>
    </row>
    <row r="104" spans="1:25" ht="15.75" x14ac:dyDescent="0.2">
      <c r="A104" s="35">
        <f t="shared" si="2"/>
        <v>44521</v>
      </c>
      <c r="B104" s="36">
        <f>SUMIFS(СВЦЭМ!$C$39:$C$782,СВЦЭМ!$A$39:$A$782,$A104,СВЦЭМ!$B$39:$B$782,B$83)+'СЕТ СН'!$H$9+СВЦЭМ!$D$10+'СЕТ СН'!$H$5-'СЕТ СН'!$H$17</f>
        <v>3935.1823641400001</v>
      </c>
      <c r="C104" s="36">
        <f>SUMIFS(СВЦЭМ!$C$39:$C$782,СВЦЭМ!$A$39:$A$782,$A104,СВЦЭМ!$B$39:$B$782,C$83)+'СЕТ СН'!$H$9+СВЦЭМ!$D$10+'СЕТ СН'!$H$5-'СЕТ СН'!$H$17</f>
        <v>3997.3998762900001</v>
      </c>
      <c r="D104" s="36">
        <f>SUMIFS(СВЦЭМ!$C$39:$C$782,СВЦЭМ!$A$39:$A$782,$A104,СВЦЭМ!$B$39:$B$782,D$83)+'СЕТ СН'!$H$9+СВЦЭМ!$D$10+'СЕТ СН'!$H$5-'СЕТ СН'!$H$17</f>
        <v>3996.6343857100001</v>
      </c>
      <c r="E104" s="36">
        <f>SUMIFS(СВЦЭМ!$C$39:$C$782,СВЦЭМ!$A$39:$A$782,$A104,СВЦЭМ!$B$39:$B$782,E$83)+'СЕТ СН'!$H$9+СВЦЭМ!$D$10+'СЕТ СН'!$H$5-'СЕТ СН'!$H$17</f>
        <v>4000.4337323899999</v>
      </c>
      <c r="F104" s="36">
        <f>SUMIFS(СВЦЭМ!$C$39:$C$782,СВЦЭМ!$A$39:$A$782,$A104,СВЦЭМ!$B$39:$B$782,F$83)+'СЕТ СН'!$H$9+СВЦЭМ!$D$10+'СЕТ СН'!$H$5-'СЕТ СН'!$H$17</f>
        <v>4011.78206688</v>
      </c>
      <c r="G104" s="36">
        <f>SUMIFS(СВЦЭМ!$C$39:$C$782,СВЦЭМ!$A$39:$A$782,$A104,СВЦЭМ!$B$39:$B$782,G$83)+'СЕТ СН'!$H$9+СВЦЭМ!$D$10+'СЕТ СН'!$H$5-'СЕТ СН'!$H$17</f>
        <v>3968.2065826500002</v>
      </c>
      <c r="H104" s="36">
        <f>SUMIFS(СВЦЭМ!$C$39:$C$782,СВЦЭМ!$A$39:$A$782,$A104,СВЦЭМ!$B$39:$B$782,H$83)+'СЕТ СН'!$H$9+СВЦЭМ!$D$10+'СЕТ СН'!$H$5-'СЕТ СН'!$H$17</f>
        <v>3932.32581914</v>
      </c>
      <c r="I104" s="36">
        <f>SUMIFS(СВЦЭМ!$C$39:$C$782,СВЦЭМ!$A$39:$A$782,$A104,СВЦЭМ!$B$39:$B$782,I$83)+'СЕТ СН'!$H$9+СВЦЭМ!$D$10+'СЕТ СН'!$H$5-'СЕТ СН'!$H$17</f>
        <v>3911.00354027</v>
      </c>
      <c r="J104" s="36">
        <f>SUMIFS(СВЦЭМ!$C$39:$C$782,СВЦЭМ!$A$39:$A$782,$A104,СВЦЭМ!$B$39:$B$782,J$83)+'СЕТ СН'!$H$9+СВЦЭМ!$D$10+'СЕТ СН'!$H$5-'СЕТ СН'!$H$17</f>
        <v>3882.4907180199998</v>
      </c>
      <c r="K104" s="36">
        <f>SUMIFS(СВЦЭМ!$C$39:$C$782,СВЦЭМ!$A$39:$A$782,$A104,СВЦЭМ!$B$39:$B$782,K$83)+'СЕТ СН'!$H$9+СВЦЭМ!$D$10+'СЕТ СН'!$H$5-'СЕТ СН'!$H$17</f>
        <v>3825.08758545</v>
      </c>
      <c r="L104" s="36">
        <f>SUMIFS(СВЦЭМ!$C$39:$C$782,СВЦЭМ!$A$39:$A$782,$A104,СВЦЭМ!$B$39:$B$782,L$83)+'СЕТ СН'!$H$9+СВЦЭМ!$D$10+'СЕТ СН'!$H$5-'СЕТ СН'!$H$17</f>
        <v>3827.06696865</v>
      </c>
      <c r="M104" s="36">
        <f>SUMIFS(СВЦЭМ!$C$39:$C$782,СВЦЭМ!$A$39:$A$782,$A104,СВЦЭМ!$B$39:$B$782,M$83)+'СЕТ СН'!$H$9+СВЦЭМ!$D$10+'СЕТ СН'!$H$5-'СЕТ СН'!$H$17</f>
        <v>3831.8560236600001</v>
      </c>
      <c r="N104" s="36">
        <f>SUMIFS(СВЦЭМ!$C$39:$C$782,СВЦЭМ!$A$39:$A$782,$A104,СВЦЭМ!$B$39:$B$782,N$83)+'СЕТ СН'!$H$9+СВЦЭМ!$D$10+'СЕТ СН'!$H$5-'СЕТ СН'!$H$17</f>
        <v>3830.3034537799999</v>
      </c>
      <c r="O104" s="36">
        <f>SUMIFS(СВЦЭМ!$C$39:$C$782,СВЦЭМ!$A$39:$A$782,$A104,СВЦЭМ!$B$39:$B$782,O$83)+'СЕТ СН'!$H$9+СВЦЭМ!$D$10+'СЕТ СН'!$H$5-'СЕТ СН'!$H$17</f>
        <v>3842.3118113</v>
      </c>
      <c r="P104" s="36">
        <f>SUMIFS(СВЦЭМ!$C$39:$C$782,СВЦЭМ!$A$39:$A$782,$A104,СВЦЭМ!$B$39:$B$782,P$83)+'СЕТ СН'!$H$9+СВЦЭМ!$D$10+'СЕТ СН'!$H$5-'СЕТ СН'!$H$17</f>
        <v>3859.4870487799999</v>
      </c>
      <c r="Q104" s="36">
        <f>SUMIFS(СВЦЭМ!$C$39:$C$782,СВЦЭМ!$A$39:$A$782,$A104,СВЦЭМ!$B$39:$B$782,Q$83)+'СЕТ СН'!$H$9+СВЦЭМ!$D$10+'СЕТ СН'!$H$5-'СЕТ СН'!$H$17</f>
        <v>3857.7839876500002</v>
      </c>
      <c r="R104" s="36">
        <f>SUMIFS(СВЦЭМ!$C$39:$C$782,СВЦЭМ!$A$39:$A$782,$A104,СВЦЭМ!$B$39:$B$782,R$83)+'СЕТ СН'!$H$9+СВЦЭМ!$D$10+'СЕТ СН'!$H$5-'СЕТ СН'!$H$17</f>
        <v>3851.9180951799999</v>
      </c>
      <c r="S104" s="36">
        <f>SUMIFS(СВЦЭМ!$C$39:$C$782,СВЦЭМ!$A$39:$A$782,$A104,СВЦЭМ!$B$39:$B$782,S$83)+'СЕТ СН'!$H$9+СВЦЭМ!$D$10+'СЕТ СН'!$H$5-'СЕТ СН'!$H$17</f>
        <v>3831.67893594</v>
      </c>
      <c r="T104" s="36">
        <f>SUMIFS(СВЦЭМ!$C$39:$C$782,СВЦЭМ!$A$39:$A$782,$A104,СВЦЭМ!$B$39:$B$782,T$83)+'СЕТ СН'!$H$9+СВЦЭМ!$D$10+'СЕТ СН'!$H$5-'СЕТ СН'!$H$17</f>
        <v>3820.75738254</v>
      </c>
      <c r="U104" s="36">
        <f>SUMIFS(СВЦЭМ!$C$39:$C$782,СВЦЭМ!$A$39:$A$782,$A104,СВЦЭМ!$B$39:$B$782,U$83)+'СЕТ СН'!$H$9+СВЦЭМ!$D$10+'СЕТ СН'!$H$5-'СЕТ СН'!$H$17</f>
        <v>3838.8541529100003</v>
      </c>
      <c r="V104" s="36">
        <f>SUMIFS(СВЦЭМ!$C$39:$C$782,СВЦЭМ!$A$39:$A$782,$A104,СВЦЭМ!$B$39:$B$782,V$83)+'СЕТ СН'!$H$9+СВЦЭМ!$D$10+'СЕТ СН'!$H$5-'СЕТ СН'!$H$17</f>
        <v>3857.7016627499997</v>
      </c>
      <c r="W104" s="36">
        <f>SUMIFS(СВЦЭМ!$C$39:$C$782,СВЦЭМ!$A$39:$A$782,$A104,СВЦЭМ!$B$39:$B$782,W$83)+'СЕТ СН'!$H$9+СВЦЭМ!$D$10+'СЕТ СН'!$H$5-'СЕТ СН'!$H$17</f>
        <v>3866.8820208300003</v>
      </c>
      <c r="X104" s="36">
        <f>SUMIFS(СВЦЭМ!$C$39:$C$782,СВЦЭМ!$A$39:$A$782,$A104,СВЦЭМ!$B$39:$B$782,X$83)+'СЕТ СН'!$H$9+СВЦЭМ!$D$10+'СЕТ СН'!$H$5-'СЕТ СН'!$H$17</f>
        <v>3892.8062710499999</v>
      </c>
      <c r="Y104" s="36">
        <f>SUMIFS(СВЦЭМ!$C$39:$C$782,СВЦЭМ!$A$39:$A$782,$A104,СВЦЭМ!$B$39:$B$782,Y$83)+'СЕТ СН'!$H$9+СВЦЭМ!$D$10+'СЕТ СН'!$H$5-'СЕТ СН'!$H$17</f>
        <v>3931.6966288000003</v>
      </c>
    </row>
    <row r="105" spans="1:25" ht="15.75" x14ac:dyDescent="0.2">
      <c r="A105" s="35">
        <f t="shared" si="2"/>
        <v>44522</v>
      </c>
      <c r="B105" s="36">
        <f>SUMIFS(СВЦЭМ!$C$39:$C$782,СВЦЭМ!$A$39:$A$782,$A105,СВЦЭМ!$B$39:$B$782,B$83)+'СЕТ СН'!$H$9+СВЦЭМ!$D$10+'СЕТ СН'!$H$5-'СЕТ СН'!$H$17</f>
        <v>3932.9553138900001</v>
      </c>
      <c r="C105" s="36">
        <f>SUMIFS(СВЦЭМ!$C$39:$C$782,СВЦЭМ!$A$39:$A$782,$A105,СВЦЭМ!$B$39:$B$782,C$83)+'СЕТ СН'!$H$9+СВЦЭМ!$D$10+'СЕТ СН'!$H$5-'СЕТ СН'!$H$17</f>
        <v>3979.0010785499999</v>
      </c>
      <c r="D105" s="36">
        <f>SUMIFS(СВЦЭМ!$C$39:$C$782,СВЦЭМ!$A$39:$A$782,$A105,СВЦЭМ!$B$39:$B$782,D$83)+'СЕТ СН'!$H$9+СВЦЭМ!$D$10+'СЕТ СН'!$H$5-'СЕТ СН'!$H$17</f>
        <v>3976.9346774699998</v>
      </c>
      <c r="E105" s="36">
        <f>SUMIFS(СВЦЭМ!$C$39:$C$782,СВЦЭМ!$A$39:$A$782,$A105,СВЦЭМ!$B$39:$B$782,E$83)+'СЕТ СН'!$H$9+СВЦЭМ!$D$10+'СЕТ СН'!$H$5-'СЕТ СН'!$H$17</f>
        <v>3958.6814229199999</v>
      </c>
      <c r="F105" s="36">
        <f>SUMIFS(СВЦЭМ!$C$39:$C$782,СВЦЭМ!$A$39:$A$782,$A105,СВЦЭМ!$B$39:$B$782,F$83)+'СЕТ СН'!$H$9+СВЦЭМ!$D$10+'СЕТ СН'!$H$5-'СЕТ СН'!$H$17</f>
        <v>3951.1693275099997</v>
      </c>
      <c r="G105" s="36">
        <f>SUMIFS(СВЦЭМ!$C$39:$C$782,СВЦЭМ!$A$39:$A$782,$A105,СВЦЭМ!$B$39:$B$782,G$83)+'СЕТ СН'!$H$9+СВЦЭМ!$D$10+'СЕТ СН'!$H$5-'СЕТ СН'!$H$17</f>
        <v>3928.14965583</v>
      </c>
      <c r="H105" s="36">
        <f>SUMIFS(СВЦЭМ!$C$39:$C$782,СВЦЭМ!$A$39:$A$782,$A105,СВЦЭМ!$B$39:$B$782,H$83)+'СЕТ СН'!$H$9+СВЦЭМ!$D$10+'СЕТ СН'!$H$5-'СЕТ СН'!$H$17</f>
        <v>3893.0978897100003</v>
      </c>
      <c r="I105" s="36">
        <f>SUMIFS(СВЦЭМ!$C$39:$C$782,СВЦЭМ!$A$39:$A$782,$A105,СВЦЭМ!$B$39:$B$782,I$83)+'СЕТ СН'!$H$9+СВЦЭМ!$D$10+'СЕТ СН'!$H$5-'СЕТ СН'!$H$17</f>
        <v>3854.8332038999997</v>
      </c>
      <c r="J105" s="36">
        <f>SUMIFS(СВЦЭМ!$C$39:$C$782,СВЦЭМ!$A$39:$A$782,$A105,СВЦЭМ!$B$39:$B$782,J$83)+'СЕТ СН'!$H$9+СВЦЭМ!$D$10+'СЕТ СН'!$H$5-'СЕТ СН'!$H$17</f>
        <v>3866.6956112500002</v>
      </c>
      <c r="K105" s="36">
        <f>SUMIFS(СВЦЭМ!$C$39:$C$782,СВЦЭМ!$A$39:$A$782,$A105,СВЦЭМ!$B$39:$B$782,K$83)+'СЕТ СН'!$H$9+СВЦЭМ!$D$10+'СЕТ СН'!$H$5-'СЕТ СН'!$H$17</f>
        <v>3850.9219887099998</v>
      </c>
      <c r="L105" s="36">
        <f>SUMIFS(СВЦЭМ!$C$39:$C$782,СВЦЭМ!$A$39:$A$782,$A105,СВЦЭМ!$B$39:$B$782,L$83)+'СЕТ СН'!$H$9+СВЦЭМ!$D$10+'СЕТ СН'!$H$5-'СЕТ СН'!$H$17</f>
        <v>3831.6485776600002</v>
      </c>
      <c r="M105" s="36">
        <f>SUMIFS(СВЦЭМ!$C$39:$C$782,СВЦЭМ!$A$39:$A$782,$A105,СВЦЭМ!$B$39:$B$782,M$83)+'СЕТ СН'!$H$9+СВЦЭМ!$D$10+'СЕТ СН'!$H$5-'СЕТ СН'!$H$17</f>
        <v>3833.1831670800002</v>
      </c>
      <c r="N105" s="36">
        <f>SUMIFS(СВЦЭМ!$C$39:$C$782,СВЦЭМ!$A$39:$A$782,$A105,СВЦЭМ!$B$39:$B$782,N$83)+'СЕТ СН'!$H$9+СВЦЭМ!$D$10+'СЕТ СН'!$H$5-'СЕТ СН'!$H$17</f>
        <v>3841.27656884</v>
      </c>
      <c r="O105" s="36">
        <f>SUMIFS(СВЦЭМ!$C$39:$C$782,СВЦЭМ!$A$39:$A$782,$A105,СВЦЭМ!$B$39:$B$782,O$83)+'СЕТ СН'!$H$9+СВЦЭМ!$D$10+'СЕТ СН'!$H$5-'СЕТ СН'!$H$17</f>
        <v>3873.87651572</v>
      </c>
      <c r="P105" s="36">
        <f>SUMIFS(СВЦЭМ!$C$39:$C$782,СВЦЭМ!$A$39:$A$782,$A105,СВЦЭМ!$B$39:$B$782,P$83)+'СЕТ СН'!$H$9+СВЦЭМ!$D$10+'СЕТ СН'!$H$5-'СЕТ СН'!$H$17</f>
        <v>3894.0802998099998</v>
      </c>
      <c r="Q105" s="36">
        <f>SUMIFS(СВЦЭМ!$C$39:$C$782,СВЦЭМ!$A$39:$A$782,$A105,СВЦЭМ!$B$39:$B$782,Q$83)+'СЕТ СН'!$H$9+СВЦЭМ!$D$10+'СЕТ СН'!$H$5-'СЕТ СН'!$H$17</f>
        <v>3886.4778913999999</v>
      </c>
      <c r="R105" s="36">
        <f>SUMIFS(СВЦЭМ!$C$39:$C$782,СВЦЭМ!$A$39:$A$782,$A105,СВЦЭМ!$B$39:$B$782,R$83)+'СЕТ СН'!$H$9+СВЦЭМ!$D$10+'СЕТ СН'!$H$5-'СЕТ СН'!$H$17</f>
        <v>3887.7656797</v>
      </c>
      <c r="S105" s="36">
        <f>SUMIFS(СВЦЭМ!$C$39:$C$782,СВЦЭМ!$A$39:$A$782,$A105,СВЦЭМ!$B$39:$B$782,S$83)+'СЕТ СН'!$H$9+СВЦЭМ!$D$10+'СЕТ СН'!$H$5-'СЕТ СН'!$H$17</f>
        <v>3826.7351178500003</v>
      </c>
      <c r="T105" s="36">
        <f>SUMIFS(СВЦЭМ!$C$39:$C$782,СВЦЭМ!$A$39:$A$782,$A105,СВЦЭМ!$B$39:$B$782,T$83)+'СЕТ СН'!$H$9+СВЦЭМ!$D$10+'СЕТ СН'!$H$5-'СЕТ СН'!$H$17</f>
        <v>3848.4591817400001</v>
      </c>
      <c r="U105" s="36">
        <f>SUMIFS(СВЦЭМ!$C$39:$C$782,СВЦЭМ!$A$39:$A$782,$A105,СВЦЭМ!$B$39:$B$782,U$83)+'СЕТ СН'!$H$9+СВЦЭМ!$D$10+'СЕТ СН'!$H$5-'СЕТ СН'!$H$17</f>
        <v>3845.5158544400001</v>
      </c>
      <c r="V105" s="36">
        <f>SUMIFS(СВЦЭМ!$C$39:$C$782,СВЦЭМ!$A$39:$A$782,$A105,СВЦЭМ!$B$39:$B$782,V$83)+'СЕТ СН'!$H$9+СВЦЭМ!$D$10+'СЕТ СН'!$H$5-'СЕТ СН'!$H$17</f>
        <v>3851.4103646399999</v>
      </c>
      <c r="W105" s="36">
        <f>SUMIFS(СВЦЭМ!$C$39:$C$782,СВЦЭМ!$A$39:$A$782,$A105,СВЦЭМ!$B$39:$B$782,W$83)+'СЕТ СН'!$H$9+СВЦЭМ!$D$10+'СЕТ СН'!$H$5-'СЕТ СН'!$H$17</f>
        <v>3875.6858673300003</v>
      </c>
      <c r="X105" s="36">
        <f>SUMIFS(СВЦЭМ!$C$39:$C$782,СВЦЭМ!$A$39:$A$782,$A105,СВЦЭМ!$B$39:$B$782,X$83)+'СЕТ СН'!$H$9+СВЦЭМ!$D$10+'СЕТ СН'!$H$5-'СЕТ СН'!$H$17</f>
        <v>3909.71147961</v>
      </c>
      <c r="Y105" s="36">
        <f>SUMIFS(СВЦЭМ!$C$39:$C$782,СВЦЭМ!$A$39:$A$782,$A105,СВЦЭМ!$B$39:$B$782,Y$83)+'СЕТ СН'!$H$9+СВЦЭМ!$D$10+'СЕТ СН'!$H$5-'СЕТ СН'!$H$17</f>
        <v>3935.1556859399998</v>
      </c>
    </row>
    <row r="106" spans="1:25" ht="15.75" x14ac:dyDescent="0.2">
      <c r="A106" s="35">
        <f t="shared" si="2"/>
        <v>44523</v>
      </c>
      <c r="B106" s="36">
        <f>SUMIFS(СВЦЭМ!$C$39:$C$782,СВЦЭМ!$A$39:$A$782,$A106,СВЦЭМ!$B$39:$B$782,B$83)+'СЕТ СН'!$H$9+СВЦЭМ!$D$10+'СЕТ СН'!$H$5-'СЕТ СН'!$H$17</f>
        <v>3914.9366960300003</v>
      </c>
      <c r="C106" s="36">
        <f>SUMIFS(СВЦЭМ!$C$39:$C$782,СВЦЭМ!$A$39:$A$782,$A106,СВЦЭМ!$B$39:$B$782,C$83)+'СЕТ СН'!$H$9+СВЦЭМ!$D$10+'СЕТ СН'!$H$5-'СЕТ СН'!$H$17</f>
        <v>3951.0259690800003</v>
      </c>
      <c r="D106" s="36">
        <f>SUMIFS(СВЦЭМ!$C$39:$C$782,СВЦЭМ!$A$39:$A$782,$A106,СВЦЭМ!$B$39:$B$782,D$83)+'СЕТ СН'!$H$9+СВЦЭМ!$D$10+'СЕТ СН'!$H$5-'СЕТ СН'!$H$17</f>
        <v>3935.3972715199998</v>
      </c>
      <c r="E106" s="36">
        <f>SUMIFS(СВЦЭМ!$C$39:$C$782,СВЦЭМ!$A$39:$A$782,$A106,СВЦЭМ!$B$39:$B$782,E$83)+'СЕТ СН'!$H$9+СВЦЭМ!$D$10+'СЕТ СН'!$H$5-'СЕТ СН'!$H$17</f>
        <v>3938.22867997</v>
      </c>
      <c r="F106" s="36">
        <f>SUMIFS(СВЦЭМ!$C$39:$C$782,СВЦЭМ!$A$39:$A$782,$A106,СВЦЭМ!$B$39:$B$782,F$83)+'СЕТ СН'!$H$9+СВЦЭМ!$D$10+'СЕТ СН'!$H$5-'СЕТ СН'!$H$17</f>
        <v>3960.1672021100003</v>
      </c>
      <c r="G106" s="36">
        <f>SUMIFS(СВЦЭМ!$C$39:$C$782,СВЦЭМ!$A$39:$A$782,$A106,СВЦЭМ!$B$39:$B$782,G$83)+'СЕТ СН'!$H$9+СВЦЭМ!$D$10+'СЕТ СН'!$H$5-'СЕТ СН'!$H$17</f>
        <v>3926.3623036899999</v>
      </c>
      <c r="H106" s="36">
        <f>SUMIFS(СВЦЭМ!$C$39:$C$782,СВЦЭМ!$A$39:$A$782,$A106,СВЦЭМ!$B$39:$B$782,H$83)+'СЕТ СН'!$H$9+СВЦЭМ!$D$10+'СЕТ СН'!$H$5-'СЕТ СН'!$H$17</f>
        <v>3909.2072348500001</v>
      </c>
      <c r="I106" s="36">
        <f>SUMIFS(СВЦЭМ!$C$39:$C$782,СВЦЭМ!$A$39:$A$782,$A106,СВЦЭМ!$B$39:$B$782,I$83)+'СЕТ СН'!$H$9+СВЦЭМ!$D$10+'СЕТ СН'!$H$5-'СЕТ СН'!$H$17</f>
        <v>3890.9425128499997</v>
      </c>
      <c r="J106" s="36">
        <f>SUMIFS(СВЦЭМ!$C$39:$C$782,СВЦЭМ!$A$39:$A$782,$A106,СВЦЭМ!$B$39:$B$782,J$83)+'СЕТ СН'!$H$9+СВЦЭМ!$D$10+'СЕТ СН'!$H$5-'СЕТ СН'!$H$17</f>
        <v>3851.59772471</v>
      </c>
      <c r="K106" s="36">
        <f>SUMIFS(СВЦЭМ!$C$39:$C$782,СВЦЭМ!$A$39:$A$782,$A106,СВЦЭМ!$B$39:$B$782,K$83)+'СЕТ СН'!$H$9+СВЦЭМ!$D$10+'СЕТ СН'!$H$5-'СЕТ СН'!$H$17</f>
        <v>3842.2359018300003</v>
      </c>
      <c r="L106" s="36">
        <f>SUMIFS(СВЦЭМ!$C$39:$C$782,СВЦЭМ!$A$39:$A$782,$A106,СВЦЭМ!$B$39:$B$782,L$83)+'СЕТ СН'!$H$9+СВЦЭМ!$D$10+'СЕТ СН'!$H$5-'СЕТ СН'!$H$17</f>
        <v>3857.28998133</v>
      </c>
      <c r="M106" s="36">
        <f>SUMIFS(СВЦЭМ!$C$39:$C$782,СВЦЭМ!$A$39:$A$782,$A106,СВЦЭМ!$B$39:$B$782,M$83)+'СЕТ СН'!$H$9+СВЦЭМ!$D$10+'СЕТ СН'!$H$5-'СЕТ СН'!$H$17</f>
        <v>3899.8920735500001</v>
      </c>
      <c r="N106" s="36">
        <f>SUMIFS(СВЦЭМ!$C$39:$C$782,СВЦЭМ!$A$39:$A$782,$A106,СВЦЭМ!$B$39:$B$782,N$83)+'СЕТ СН'!$H$9+СВЦЭМ!$D$10+'СЕТ СН'!$H$5-'СЕТ СН'!$H$17</f>
        <v>3898.0786731799999</v>
      </c>
      <c r="O106" s="36">
        <f>SUMIFS(СВЦЭМ!$C$39:$C$782,СВЦЭМ!$A$39:$A$782,$A106,СВЦЭМ!$B$39:$B$782,O$83)+'СЕТ СН'!$H$9+СВЦЭМ!$D$10+'СЕТ СН'!$H$5-'СЕТ СН'!$H$17</f>
        <v>3909.6610633800001</v>
      </c>
      <c r="P106" s="36">
        <f>SUMIFS(СВЦЭМ!$C$39:$C$782,СВЦЭМ!$A$39:$A$782,$A106,СВЦЭМ!$B$39:$B$782,P$83)+'СЕТ СН'!$H$9+СВЦЭМ!$D$10+'СЕТ СН'!$H$5-'СЕТ СН'!$H$17</f>
        <v>3913.4160452000001</v>
      </c>
      <c r="Q106" s="36">
        <f>SUMIFS(СВЦЭМ!$C$39:$C$782,СВЦЭМ!$A$39:$A$782,$A106,СВЦЭМ!$B$39:$B$782,Q$83)+'СЕТ СН'!$H$9+СВЦЭМ!$D$10+'СЕТ СН'!$H$5-'СЕТ СН'!$H$17</f>
        <v>3915.6243270499999</v>
      </c>
      <c r="R106" s="36">
        <f>SUMIFS(СВЦЭМ!$C$39:$C$782,СВЦЭМ!$A$39:$A$782,$A106,СВЦЭМ!$B$39:$B$782,R$83)+'СЕТ СН'!$H$9+СВЦЭМ!$D$10+'СЕТ СН'!$H$5-'СЕТ СН'!$H$17</f>
        <v>3896.3102157499998</v>
      </c>
      <c r="S106" s="36">
        <f>SUMIFS(СВЦЭМ!$C$39:$C$782,СВЦЭМ!$A$39:$A$782,$A106,СВЦЭМ!$B$39:$B$782,S$83)+'СЕТ СН'!$H$9+СВЦЭМ!$D$10+'СЕТ СН'!$H$5-'СЕТ СН'!$H$17</f>
        <v>3858.6110722599997</v>
      </c>
      <c r="T106" s="36">
        <f>SUMIFS(СВЦЭМ!$C$39:$C$782,СВЦЭМ!$A$39:$A$782,$A106,СВЦЭМ!$B$39:$B$782,T$83)+'СЕТ СН'!$H$9+СВЦЭМ!$D$10+'СЕТ СН'!$H$5-'СЕТ СН'!$H$17</f>
        <v>3838.1247087800002</v>
      </c>
      <c r="U106" s="36">
        <f>SUMIFS(СВЦЭМ!$C$39:$C$782,СВЦЭМ!$A$39:$A$782,$A106,СВЦЭМ!$B$39:$B$782,U$83)+'СЕТ СН'!$H$9+СВЦЭМ!$D$10+'СЕТ СН'!$H$5-'СЕТ СН'!$H$17</f>
        <v>3835.8166928800001</v>
      </c>
      <c r="V106" s="36">
        <f>SUMIFS(СВЦЭМ!$C$39:$C$782,СВЦЭМ!$A$39:$A$782,$A106,СВЦЭМ!$B$39:$B$782,V$83)+'СЕТ СН'!$H$9+СВЦЭМ!$D$10+'СЕТ СН'!$H$5-'СЕТ СН'!$H$17</f>
        <v>3850.4060237399999</v>
      </c>
      <c r="W106" s="36">
        <f>SUMIFS(СВЦЭМ!$C$39:$C$782,СВЦЭМ!$A$39:$A$782,$A106,СВЦЭМ!$B$39:$B$782,W$83)+'СЕТ СН'!$H$9+СВЦЭМ!$D$10+'СЕТ СН'!$H$5-'СЕТ СН'!$H$17</f>
        <v>3875.2268260199999</v>
      </c>
      <c r="X106" s="36">
        <f>SUMIFS(СВЦЭМ!$C$39:$C$782,СВЦЭМ!$A$39:$A$782,$A106,СВЦЭМ!$B$39:$B$782,X$83)+'СЕТ СН'!$H$9+СВЦЭМ!$D$10+'СЕТ СН'!$H$5-'СЕТ СН'!$H$17</f>
        <v>3912.8099841399999</v>
      </c>
      <c r="Y106" s="36">
        <f>SUMIFS(СВЦЭМ!$C$39:$C$782,СВЦЭМ!$A$39:$A$782,$A106,СВЦЭМ!$B$39:$B$782,Y$83)+'СЕТ СН'!$H$9+СВЦЭМ!$D$10+'СЕТ СН'!$H$5-'СЕТ СН'!$H$17</f>
        <v>3951.97066365</v>
      </c>
    </row>
    <row r="107" spans="1:25" ht="15.75" x14ac:dyDescent="0.2">
      <c r="A107" s="35">
        <f t="shared" si="2"/>
        <v>44524</v>
      </c>
      <c r="B107" s="36">
        <f>SUMIFS(СВЦЭМ!$C$39:$C$782,СВЦЭМ!$A$39:$A$782,$A107,СВЦЭМ!$B$39:$B$782,B$83)+'СЕТ СН'!$H$9+СВЦЭМ!$D$10+'СЕТ СН'!$H$5-'СЕТ СН'!$H$17</f>
        <v>3918.7316976900001</v>
      </c>
      <c r="C107" s="36">
        <f>SUMIFS(СВЦЭМ!$C$39:$C$782,СВЦЭМ!$A$39:$A$782,$A107,СВЦЭМ!$B$39:$B$782,C$83)+'СЕТ СН'!$H$9+СВЦЭМ!$D$10+'СЕТ СН'!$H$5-'СЕТ СН'!$H$17</f>
        <v>3994.0039288899998</v>
      </c>
      <c r="D107" s="36">
        <f>SUMIFS(СВЦЭМ!$C$39:$C$782,СВЦЭМ!$A$39:$A$782,$A107,СВЦЭМ!$B$39:$B$782,D$83)+'СЕТ СН'!$H$9+СВЦЭМ!$D$10+'СЕТ СН'!$H$5-'СЕТ СН'!$H$17</f>
        <v>4029.4930059899998</v>
      </c>
      <c r="E107" s="36">
        <f>SUMIFS(СВЦЭМ!$C$39:$C$782,СВЦЭМ!$A$39:$A$782,$A107,СВЦЭМ!$B$39:$B$782,E$83)+'СЕТ СН'!$H$9+СВЦЭМ!$D$10+'СЕТ СН'!$H$5-'СЕТ СН'!$H$17</f>
        <v>4029.8934846699999</v>
      </c>
      <c r="F107" s="36">
        <f>SUMIFS(СВЦЭМ!$C$39:$C$782,СВЦЭМ!$A$39:$A$782,$A107,СВЦЭМ!$B$39:$B$782,F$83)+'СЕТ СН'!$H$9+СВЦЭМ!$D$10+'СЕТ СН'!$H$5-'СЕТ СН'!$H$17</f>
        <v>4024.38964601</v>
      </c>
      <c r="G107" s="36">
        <f>SUMIFS(СВЦЭМ!$C$39:$C$782,СВЦЭМ!$A$39:$A$782,$A107,СВЦЭМ!$B$39:$B$782,G$83)+'СЕТ СН'!$H$9+СВЦЭМ!$D$10+'СЕТ СН'!$H$5-'СЕТ СН'!$H$17</f>
        <v>3998.1023672700003</v>
      </c>
      <c r="H107" s="36">
        <f>SUMIFS(СВЦЭМ!$C$39:$C$782,СВЦЭМ!$A$39:$A$782,$A107,СВЦЭМ!$B$39:$B$782,H$83)+'СЕТ СН'!$H$9+СВЦЭМ!$D$10+'СЕТ СН'!$H$5-'СЕТ СН'!$H$17</f>
        <v>3933.9626675300001</v>
      </c>
      <c r="I107" s="36">
        <f>SUMIFS(СВЦЭМ!$C$39:$C$782,СВЦЭМ!$A$39:$A$782,$A107,СВЦЭМ!$B$39:$B$782,I$83)+'СЕТ СН'!$H$9+СВЦЭМ!$D$10+'СЕТ СН'!$H$5-'СЕТ СН'!$H$17</f>
        <v>3914.4463357100003</v>
      </c>
      <c r="J107" s="36">
        <f>SUMIFS(СВЦЭМ!$C$39:$C$782,СВЦЭМ!$A$39:$A$782,$A107,СВЦЭМ!$B$39:$B$782,J$83)+'СЕТ СН'!$H$9+СВЦЭМ!$D$10+'СЕТ СН'!$H$5-'СЕТ СН'!$H$17</f>
        <v>3879.6732805199999</v>
      </c>
      <c r="K107" s="36">
        <f>SUMIFS(СВЦЭМ!$C$39:$C$782,СВЦЭМ!$A$39:$A$782,$A107,СВЦЭМ!$B$39:$B$782,K$83)+'СЕТ СН'!$H$9+СВЦЭМ!$D$10+'СЕТ СН'!$H$5-'СЕТ СН'!$H$17</f>
        <v>3876.9198066500003</v>
      </c>
      <c r="L107" s="36">
        <f>SUMIFS(СВЦЭМ!$C$39:$C$782,СВЦЭМ!$A$39:$A$782,$A107,СВЦЭМ!$B$39:$B$782,L$83)+'СЕТ СН'!$H$9+СВЦЭМ!$D$10+'СЕТ СН'!$H$5-'СЕТ СН'!$H$17</f>
        <v>3881.69067184</v>
      </c>
      <c r="M107" s="36">
        <f>SUMIFS(СВЦЭМ!$C$39:$C$782,СВЦЭМ!$A$39:$A$782,$A107,СВЦЭМ!$B$39:$B$782,M$83)+'СЕТ СН'!$H$9+СВЦЭМ!$D$10+'СЕТ СН'!$H$5-'СЕТ СН'!$H$17</f>
        <v>3881.4204744399999</v>
      </c>
      <c r="N107" s="36">
        <f>SUMIFS(СВЦЭМ!$C$39:$C$782,СВЦЭМ!$A$39:$A$782,$A107,СВЦЭМ!$B$39:$B$782,N$83)+'СЕТ СН'!$H$9+СВЦЭМ!$D$10+'СЕТ СН'!$H$5-'СЕТ СН'!$H$17</f>
        <v>3874.9024820899999</v>
      </c>
      <c r="O107" s="36">
        <f>SUMIFS(СВЦЭМ!$C$39:$C$782,СВЦЭМ!$A$39:$A$782,$A107,СВЦЭМ!$B$39:$B$782,O$83)+'СЕТ СН'!$H$9+СВЦЭМ!$D$10+'СЕТ СН'!$H$5-'СЕТ СН'!$H$17</f>
        <v>3886.6077463500001</v>
      </c>
      <c r="P107" s="36">
        <f>SUMIFS(СВЦЭМ!$C$39:$C$782,СВЦЭМ!$A$39:$A$782,$A107,СВЦЭМ!$B$39:$B$782,P$83)+'СЕТ СН'!$H$9+СВЦЭМ!$D$10+'СЕТ СН'!$H$5-'СЕТ СН'!$H$17</f>
        <v>3886.2587496300002</v>
      </c>
      <c r="Q107" s="36">
        <f>SUMIFS(СВЦЭМ!$C$39:$C$782,СВЦЭМ!$A$39:$A$782,$A107,СВЦЭМ!$B$39:$B$782,Q$83)+'СЕТ СН'!$H$9+СВЦЭМ!$D$10+'СЕТ СН'!$H$5-'СЕТ СН'!$H$17</f>
        <v>3893.7430272900001</v>
      </c>
      <c r="R107" s="36">
        <f>SUMIFS(СВЦЭМ!$C$39:$C$782,СВЦЭМ!$A$39:$A$782,$A107,СВЦЭМ!$B$39:$B$782,R$83)+'СЕТ СН'!$H$9+СВЦЭМ!$D$10+'СЕТ СН'!$H$5-'СЕТ СН'!$H$17</f>
        <v>3888.9266244400001</v>
      </c>
      <c r="S107" s="36">
        <f>SUMIFS(СВЦЭМ!$C$39:$C$782,СВЦЭМ!$A$39:$A$782,$A107,СВЦЭМ!$B$39:$B$782,S$83)+'СЕТ СН'!$H$9+СВЦЭМ!$D$10+'СЕТ СН'!$H$5-'СЕТ СН'!$H$17</f>
        <v>3891.5287926299998</v>
      </c>
      <c r="T107" s="36">
        <f>SUMIFS(СВЦЭМ!$C$39:$C$782,СВЦЭМ!$A$39:$A$782,$A107,СВЦЭМ!$B$39:$B$782,T$83)+'СЕТ СН'!$H$9+СВЦЭМ!$D$10+'СЕТ СН'!$H$5-'СЕТ СН'!$H$17</f>
        <v>3871.6949480799999</v>
      </c>
      <c r="U107" s="36">
        <f>SUMIFS(СВЦЭМ!$C$39:$C$782,СВЦЭМ!$A$39:$A$782,$A107,СВЦЭМ!$B$39:$B$782,U$83)+'СЕТ СН'!$H$9+СВЦЭМ!$D$10+'СЕТ СН'!$H$5-'СЕТ СН'!$H$17</f>
        <v>3871.28417446</v>
      </c>
      <c r="V107" s="36">
        <f>SUMIFS(СВЦЭМ!$C$39:$C$782,СВЦЭМ!$A$39:$A$782,$A107,СВЦЭМ!$B$39:$B$782,V$83)+'СЕТ СН'!$H$9+СВЦЭМ!$D$10+'СЕТ СН'!$H$5-'СЕТ СН'!$H$17</f>
        <v>3882.6832046300001</v>
      </c>
      <c r="W107" s="36">
        <f>SUMIFS(СВЦЭМ!$C$39:$C$782,СВЦЭМ!$A$39:$A$782,$A107,СВЦЭМ!$B$39:$B$782,W$83)+'СЕТ СН'!$H$9+СВЦЭМ!$D$10+'СЕТ СН'!$H$5-'СЕТ СН'!$H$17</f>
        <v>3900.6314094199997</v>
      </c>
      <c r="X107" s="36">
        <f>SUMIFS(СВЦЭМ!$C$39:$C$782,СВЦЭМ!$A$39:$A$782,$A107,СВЦЭМ!$B$39:$B$782,X$83)+'СЕТ СН'!$H$9+СВЦЭМ!$D$10+'СЕТ СН'!$H$5-'СЕТ СН'!$H$17</f>
        <v>3947.7299721099998</v>
      </c>
      <c r="Y107" s="36">
        <f>SUMIFS(СВЦЭМ!$C$39:$C$782,СВЦЭМ!$A$39:$A$782,$A107,СВЦЭМ!$B$39:$B$782,Y$83)+'СЕТ СН'!$H$9+СВЦЭМ!$D$10+'СЕТ СН'!$H$5-'СЕТ СН'!$H$17</f>
        <v>4038.2125427999999</v>
      </c>
    </row>
    <row r="108" spans="1:25" ht="15.75" x14ac:dyDescent="0.2">
      <c r="A108" s="35">
        <f t="shared" si="2"/>
        <v>44525</v>
      </c>
      <c r="B108" s="36">
        <f>SUMIFS(СВЦЭМ!$C$39:$C$782,СВЦЭМ!$A$39:$A$782,$A108,СВЦЭМ!$B$39:$B$782,B$83)+'СЕТ СН'!$H$9+СВЦЭМ!$D$10+'СЕТ СН'!$H$5-'СЕТ СН'!$H$17</f>
        <v>4026.39316985</v>
      </c>
      <c r="C108" s="36">
        <f>SUMIFS(СВЦЭМ!$C$39:$C$782,СВЦЭМ!$A$39:$A$782,$A108,СВЦЭМ!$B$39:$B$782,C$83)+'СЕТ СН'!$H$9+СВЦЭМ!$D$10+'СЕТ СН'!$H$5-'СЕТ СН'!$H$17</f>
        <v>4016.5065999600001</v>
      </c>
      <c r="D108" s="36">
        <f>SUMIFS(СВЦЭМ!$C$39:$C$782,СВЦЭМ!$A$39:$A$782,$A108,СВЦЭМ!$B$39:$B$782,D$83)+'СЕТ СН'!$H$9+СВЦЭМ!$D$10+'СЕТ СН'!$H$5-'СЕТ СН'!$H$17</f>
        <v>3994.71988913</v>
      </c>
      <c r="E108" s="36">
        <f>SUMIFS(СВЦЭМ!$C$39:$C$782,СВЦЭМ!$A$39:$A$782,$A108,СВЦЭМ!$B$39:$B$782,E$83)+'СЕТ СН'!$H$9+СВЦЭМ!$D$10+'СЕТ СН'!$H$5-'СЕТ СН'!$H$17</f>
        <v>3988.3618611000002</v>
      </c>
      <c r="F108" s="36">
        <f>SUMIFS(СВЦЭМ!$C$39:$C$782,СВЦЭМ!$A$39:$A$782,$A108,СВЦЭМ!$B$39:$B$782,F$83)+'СЕТ СН'!$H$9+СВЦЭМ!$D$10+'СЕТ СН'!$H$5-'СЕТ СН'!$H$17</f>
        <v>3990.0413684499999</v>
      </c>
      <c r="G108" s="36">
        <f>SUMIFS(СВЦЭМ!$C$39:$C$782,СВЦЭМ!$A$39:$A$782,$A108,СВЦЭМ!$B$39:$B$782,G$83)+'СЕТ СН'!$H$9+СВЦЭМ!$D$10+'СЕТ СН'!$H$5-'СЕТ СН'!$H$17</f>
        <v>3999.2162182399998</v>
      </c>
      <c r="H108" s="36">
        <f>SUMIFS(СВЦЭМ!$C$39:$C$782,СВЦЭМ!$A$39:$A$782,$A108,СВЦЭМ!$B$39:$B$782,H$83)+'СЕТ СН'!$H$9+СВЦЭМ!$D$10+'СЕТ СН'!$H$5-'СЕТ СН'!$H$17</f>
        <v>4018.5452146500002</v>
      </c>
      <c r="I108" s="36">
        <f>SUMIFS(СВЦЭМ!$C$39:$C$782,СВЦЭМ!$A$39:$A$782,$A108,СВЦЭМ!$B$39:$B$782,I$83)+'СЕТ СН'!$H$9+СВЦЭМ!$D$10+'СЕТ СН'!$H$5-'СЕТ СН'!$H$17</f>
        <v>3975.1232302899998</v>
      </c>
      <c r="J108" s="36">
        <f>SUMIFS(СВЦЭМ!$C$39:$C$782,СВЦЭМ!$A$39:$A$782,$A108,СВЦЭМ!$B$39:$B$782,J$83)+'СЕТ СН'!$H$9+СВЦЭМ!$D$10+'СЕТ СН'!$H$5-'СЕТ СН'!$H$17</f>
        <v>3910.4305947900002</v>
      </c>
      <c r="K108" s="36">
        <f>SUMIFS(СВЦЭМ!$C$39:$C$782,СВЦЭМ!$A$39:$A$782,$A108,СВЦЭМ!$B$39:$B$782,K$83)+'СЕТ СН'!$H$9+СВЦЭМ!$D$10+'СЕТ СН'!$H$5-'СЕТ СН'!$H$17</f>
        <v>3912.1020301600001</v>
      </c>
      <c r="L108" s="36">
        <f>SUMIFS(СВЦЭМ!$C$39:$C$782,СВЦЭМ!$A$39:$A$782,$A108,СВЦЭМ!$B$39:$B$782,L$83)+'СЕТ СН'!$H$9+СВЦЭМ!$D$10+'СЕТ СН'!$H$5-'СЕТ СН'!$H$17</f>
        <v>3921.1824322299999</v>
      </c>
      <c r="M108" s="36">
        <f>SUMIFS(СВЦЭМ!$C$39:$C$782,СВЦЭМ!$A$39:$A$782,$A108,СВЦЭМ!$B$39:$B$782,M$83)+'СЕТ СН'!$H$9+СВЦЭМ!$D$10+'СЕТ СН'!$H$5-'СЕТ СН'!$H$17</f>
        <v>3915.9803874199997</v>
      </c>
      <c r="N108" s="36">
        <f>SUMIFS(СВЦЭМ!$C$39:$C$782,СВЦЭМ!$A$39:$A$782,$A108,СВЦЭМ!$B$39:$B$782,N$83)+'СЕТ СН'!$H$9+СВЦЭМ!$D$10+'СЕТ СН'!$H$5-'СЕТ СН'!$H$17</f>
        <v>3951.6726325500003</v>
      </c>
      <c r="O108" s="36">
        <f>SUMIFS(СВЦЭМ!$C$39:$C$782,СВЦЭМ!$A$39:$A$782,$A108,СВЦЭМ!$B$39:$B$782,O$83)+'СЕТ СН'!$H$9+СВЦЭМ!$D$10+'СЕТ СН'!$H$5-'СЕТ СН'!$H$17</f>
        <v>3990.56943645</v>
      </c>
      <c r="P108" s="36">
        <f>SUMIFS(СВЦЭМ!$C$39:$C$782,СВЦЭМ!$A$39:$A$782,$A108,СВЦЭМ!$B$39:$B$782,P$83)+'СЕТ СН'!$H$9+СВЦЭМ!$D$10+'СЕТ СН'!$H$5-'СЕТ СН'!$H$17</f>
        <v>3990.4652310700003</v>
      </c>
      <c r="Q108" s="36">
        <f>SUMIFS(СВЦЭМ!$C$39:$C$782,СВЦЭМ!$A$39:$A$782,$A108,СВЦЭМ!$B$39:$B$782,Q$83)+'СЕТ СН'!$H$9+СВЦЭМ!$D$10+'СЕТ СН'!$H$5-'СЕТ СН'!$H$17</f>
        <v>3992.8797922799999</v>
      </c>
      <c r="R108" s="36">
        <f>SUMIFS(СВЦЭМ!$C$39:$C$782,СВЦЭМ!$A$39:$A$782,$A108,СВЦЭМ!$B$39:$B$782,R$83)+'СЕТ СН'!$H$9+СВЦЭМ!$D$10+'СЕТ СН'!$H$5-'СЕТ СН'!$H$17</f>
        <v>3991.3917951399999</v>
      </c>
      <c r="S108" s="36">
        <f>SUMIFS(СВЦЭМ!$C$39:$C$782,СВЦЭМ!$A$39:$A$782,$A108,СВЦЭМ!$B$39:$B$782,S$83)+'СЕТ СН'!$H$9+СВЦЭМ!$D$10+'СЕТ СН'!$H$5-'СЕТ СН'!$H$17</f>
        <v>3925.8679133800001</v>
      </c>
      <c r="T108" s="36">
        <f>SUMIFS(СВЦЭМ!$C$39:$C$782,СВЦЭМ!$A$39:$A$782,$A108,СВЦЭМ!$B$39:$B$782,T$83)+'СЕТ СН'!$H$9+СВЦЭМ!$D$10+'СЕТ СН'!$H$5-'СЕТ СН'!$H$17</f>
        <v>3921.4409247900003</v>
      </c>
      <c r="U108" s="36">
        <f>SUMIFS(СВЦЭМ!$C$39:$C$782,СВЦЭМ!$A$39:$A$782,$A108,СВЦЭМ!$B$39:$B$782,U$83)+'СЕТ СН'!$H$9+СВЦЭМ!$D$10+'СЕТ СН'!$H$5-'СЕТ СН'!$H$17</f>
        <v>3909.1117081699999</v>
      </c>
      <c r="V108" s="36">
        <f>SUMIFS(СВЦЭМ!$C$39:$C$782,СВЦЭМ!$A$39:$A$782,$A108,СВЦЭМ!$B$39:$B$782,V$83)+'СЕТ СН'!$H$9+СВЦЭМ!$D$10+'СЕТ СН'!$H$5-'СЕТ СН'!$H$17</f>
        <v>3906.8212152000001</v>
      </c>
      <c r="W108" s="36">
        <f>SUMIFS(СВЦЭМ!$C$39:$C$782,СВЦЭМ!$A$39:$A$782,$A108,СВЦЭМ!$B$39:$B$782,W$83)+'СЕТ СН'!$H$9+СВЦЭМ!$D$10+'СЕТ СН'!$H$5-'СЕТ СН'!$H$17</f>
        <v>3913.42896423</v>
      </c>
      <c r="X108" s="36">
        <f>SUMIFS(СВЦЭМ!$C$39:$C$782,СВЦЭМ!$A$39:$A$782,$A108,СВЦЭМ!$B$39:$B$782,X$83)+'СЕТ СН'!$H$9+СВЦЭМ!$D$10+'СЕТ СН'!$H$5-'СЕТ СН'!$H$17</f>
        <v>3962.2928555400003</v>
      </c>
      <c r="Y108" s="36">
        <f>SUMIFS(СВЦЭМ!$C$39:$C$782,СВЦЭМ!$A$39:$A$782,$A108,СВЦЭМ!$B$39:$B$782,Y$83)+'СЕТ СН'!$H$9+СВЦЭМ!$D$10+'СЕТ СН'!$H$5-'СЕТ СН'!$H$17</f>
        <v>4032.90382305</v>
      </c>
    </row>
    <row r="109" spans="1:25" ht="15.75" x14ac:dyDescent="0.2">
      <c r="A109" s="35">
        <f t="shared" si="2"/>
        <v>44526</v>
      </c>
      <c r="B109" s="36">
        <f>SUMIFS(СВЦЭМ!$C$39:$C$782,СВЦЭМ!$A$39:$A$782,$A109,СВЦЭМ!$B$39:$B$782,B$83)+'СЕТ СН'!$H$9+СВЦЭМ!$D$10+'СЕТ СН'!$H$5-'СЕТ СН'!$H$17</f>
        <v>4027.74146561</v>
      </c>
      <c r="C109" s="36">
        <f>SUMIFS(СВЦЭМ!$C$39:$C$782,СВЦЭМ!$A$39:$A$782,$A109,СВЦЭМ!$B$39:$B$782,C$83)+'СЕТ СН'!$H$9+СВЦЭМ!$D$10+'СЕТ СН'!$H$5-'СЕТ СН'!$H$17</f>
        <v>4024.11849695</v>
      </c>
      <c r="D109" s="36">
        <f>SUMIFS(СВЦЭМ!$C$39:$C$782,СВЦЭМ!$A$39:$A$782,$A109,СВЦЭМ!$B$39:$B$782,D$83)+'СЕТ СН'!$H$9+СВЦЭМ!$D$10+'СЕТ СН'!$H$5-'СЕТ СН'!$H$17</f>
        <v>4017.4337441400003</v>
      </c>
      <c r="E109" s="36">
        <f>SUMIFS(СВЦЭМ!$C$39:$C$782,СВЦЭМ!$A$39:$A$782,$A109,СВЦЭМ!$B$39:$B$782,E$83)+'СЕТ СН'!$H$9+СВЦЭМ!$D$10+'СЕТ СН'!$H$5-'СЕТ СН'!$H$17</f>
        <v>3999.3785152800001</v>
      </c>
      <c r="F109" s="36">
        <f>SUMIFS(СВЦЭМ!$C$39:$C$782,СВЦЭМ!$A$39:$A$782,$A109,СВЦЭМ!$B$39:$B$782,F$83)+'СЕТ СН'!$H$9+СВЦЭМ!$D$10+'СЕТ СН'!$H$5-'СЕТ СН'!$H$17</f>
        <v>3998.6963058700003</v>
      </c>
      <c r="G109" s="36">
        <f>SUMIFS(СВЦЭМ!$C$39:$C$782,СВЦЭМ!$A$39:$A$782,$A109,СВЦЭМ!$B$39:$B$782,G$83)+'СЕТ СН'!$H$9+СВЦЭМ!$D$10+'СЕТ СН'!$H$5-'СЕТ СН'!$H$17</f>
        <v>3998.8896532999997</v>
      </c>
      <c r="H109" s="36">
        <f>SUMIFS(СВЦЭМ!$C$39:$C$782,СВЦЭМ!$A$39:$A$782,$A109,СВЦЭМ!$B$39:$B$782,H$83)+'СЕТ СН'!$H$9+СВЦЭМ!$D$10+'СЕТ СН'!$H$5-'СЕТ СН'!$H$17</f>
        <v>4001.5747326999999</v>
      </c>
      <c r="I109" s="36">
        <f>SUMIFS(СВЦЭМ!$C$39:$C$782,СВЦЭМ!$A$39:$A$782,$A109,СВЦЭМ!$B$39:$B$782,I$83)+'СЕТ СН'!$H$9+СВЦЭМ!$D$10+'СЕТ СН'!$H$5-'СЕТ СН'!$H$17</f>
        <v>3976.4178522399998</v>
      </c>
      <c r="J109" s="36">
        <f>SUMIFS(СВЦЭМ!$C$39:$C$782,СВЦЭМ!$A$39:$A$782,$A109,СВЦЭМ!$B$39:$B$782,J$83)+'СЕТ СН'!$H$9+СВЦЭМ!$D$10+'СЕТ СН'!$H$5-'СЕТ СН'!$H$17</f>
        <v>3951.42349165</v>
      </c>
      <c r="K109" s="36">
        <f>SUMIFS(СВЦЭМ!$C$39:$C$782,СВЦЭМ!$A$39:$A$782,$A109,СВЦЭМ!$B$39:$B$782,K$83)+'СЕТ СН'!$H$9+СВЦЭМ!$D$10+'СЕТ СН'!$H$5-'СЕТ СН'!$H$17</f>
        <v>3939.8879844399999</v>
      </c>
      <c r="L109" s="36">
        <f>SUMIFS(СВЦЭМ!$C$39:$C$782,СВЦЭМ!$A$39:$A$782,$A109,СВЦЭМ!$B$39:$B$782,L$83)+'СЕТ СН'!$H$9+СВЦЭМ!$D$10+'СЕТ СН'!$H$5-'СЕТ СН'!$H$17</f>
        <v>3939.4689183099999</v>
      </c>
      <c r="M109" s="36">
        <f>SUMIFS(СВЦЭМ!$C$39:$C$782,СВЦЭМ!$A$39:$A$782,$A109,СВЦЭМ!$B$39:$B$782,M$83)+'СЕТ СН'!$H$9+СВЦЭМ!$D$10+'СЕТ СН'!$H$5-'СЕТ СН'!$H$17</f>
        <v>3933.8259114800003</v>
      </c>
      <c r="N109" s="36">
        <f>SUMIFS(СВЦЭМ!$C$39:$C$782,СВЦЭМ!$A$39:$A$782,$A109,СВЦЭМ!$B$39:$B$782,N$83)+'СЕТ СН'!$H$9+СВЦЭМ!$D$10+'СЕТ СН'!$H$5-'СЕТ СН'!$H$17</f>
        <v>3927.1454103699998</v>
      </c>
      <c r="O109" s="36">
        <f>SUMIFS(СВЦЭМ!$C$39:$C$782,СВЦЭМ!$A$39:$A$782,$A109,СВЦЭМ!$B$39:$B$782,O$83)+'СЕТ СН'!$H$9+СВЦЭМ!$D$10+'СЕТ СН'!$H$5-'СЕТ СН'!$H$17</f>
        <v>3928.5085087899997</v>
      </c>
      <c r="P109" s="36">
        <f>SUMIFS(СВЦЭМ!$C$39:$C$782,СВЦЭМ!$A$39:$A$782,$A109,СВЦЭМ!$B$39:$B$782,P$83)+'СЕТ СН'!$H$9+СВЦЭМ!$D$10+'СЕТ СН'!$H$5-'СЕТ СН'!$H$17</f>
        <v>4039.0800765700001</v>
      </c>
      <c r="Q109" s="36">
        <f>SUMIFS(СВЦЭМ!$C$39:$C$782,СВЦЭМ!$A$39:$A$782,$A109,СВЦЭМ!$B$39:$B$782,Q$83)+'СЕТ СН'!$H$9+СВЦЭМ!$D$10+'СЕТ СН'!$H$5-'СЕТ СН'!$H$17</f>
        <v>4035.7561513400001</v>
      </c>
      <c r="R109" s="36">
        <f>SUMIFS(СВЦЭМ!$C$39:$C$782,СВЦЭМ!$A$39:$A$782,$A109,СВЦЭМ!$B$39:$B$782,R$83)+'СЕТ СН'!$H$9+СВЦЭМ!$D$10+'СЕТ СН'!$H$5-'СЕТ СН'!$H$17</f>
        <v>4041.5954597800001</v>
      </c>
      <c r="S109" s="36">
        <f>SUMIFS(СВЦЭМ!$C$39:$C$782,СВЦЭМ!$A$39:$A$782,$A109,СВЦЭМ!$B$39:$B$782,S$83)+'СЕТ СН'!$H$9+СВЦЭМ!$D$10+'СЕТ СН'!$H$5-'СЕТ СН'!$H$17</f>
        <v>3943.6724859300002</v>
      </c>
      <c r="T109" s="36">
        <f>SUMIFS(СВЦЭМ!$C$39:$C$782,СВЦЭМ!$A$39:$A$782,$A109,СВЦЭМ!$B$39:$B$782,T$83)+'СЕТ СН'!$H$9+СВЦЭМ!$D$10+'СЕТ СН'!$H$5-'СЕТ СН'!$H$17</f>
        <v>3948.5140485900001</v>
      </c>
      <c r="U109" s="36">
        <f>SUMIFS(СВЦЭМ!$C$39:$C$782,СВЦЭМ!$A$39:$A$782,$A109,СВЦЭМ!$B$39:$B$782,U$83)+'СЕТ СН'!$H$9+СВЦЭМ!$D$10+'СЕТ СН'!$H$5-'СЕТ СН'!$H$17</f>
        <v>3936.3634252900001</v>
      </c>
      <c r="V109" s="36">
        <f>SUMIFS(СВЦЭМ!$C$39:$C$782,СВЦЭМ!$A$39:$A$782,$A109,СВЦЭМ!$B$39:$B$782,V$83)+'СЕТ СН'!$H$9+СВЦЭМ!$D$10+'СЕТ СН'!$H$5-'СЕТ СН'!$H$17</f>
        <v>3931.4438541899999</v>
      </c>
      <c r="W109" s="36">
        <f>SUMIFS(СВЦЭМ!$C$39:$C$782,СВЦЭМ!$A$39:$A$782,$A109,СВЦЭМ!$B$39:$B$782,W$83)+'СЕТ СН'!$H$9+СВЦЭМ!$D$10+'СЕТ СН'!$H$5-'СЕТ СН'!$H$17</f>
        <v>3927.2805975000001</v>
      </c>
      <c r="X109" s="36">
        <f>SUMIFS(СВЦЭМ!$C$39:$C$782,СВЦЭМ!$A$39:$A$782,$A109,СВЦЭМ!$B$39:$B$782,X$83)+'СЕТ СН'!$H$9+СВЦЭМ!$D$10+'СЕТ СН'!$H$5-'СЕТ СН'!$H$17</f>
        <v>3916.07639066</v>
      </c>
      <c r="Y109" s="36">
        <f>SUMIFS(СВЦЭМ!$C$39:$C$782,СВЦЭМ!$A$39:$A$782,$A109,СВЦЭМ!$B$39:$B$782,Y$83)+'СЕТ СН'!$H$9+СВЦЭМ!$D$10+'СЕТ СН'!$H$5-'СЕТ СН'!$H$17</f>
        <v>3991.95964632</v>
      </c>
    </row>
    <row r="110" spans="1:25" ht="15.75" x14ac:dyDescent="0.2">
      <c r="A110" s="35">
        <f t="shared" si="2"/>
        <v>44527</v>
      </c>
      <c r="B110" s="36">
        <f>SUMIFS(СВЦЭМ!$C$39:$C$782,СВЦЭМ!$A$39:$A$782,$A110,СВЦЭМ!$B$39:$B$782,B$83)+'СЕТ СН'!$H$9+СВЦЭМ!$D$10+'СЕТ СН'!$H$5-'СЕТ СН'!$H$17</f>
        <v>3927.9799428599999</v>
      </c>
      <c r="C110" s="36">
        <f>SUMIFS(СВЦЭМ!$C$39:$C$782,СВЦЭМ!$A$39:$A$782,$A110,СВЦЭМ!$B$39:$B$782,C$83)+'СЕТ СН'!$H$9+СВЦЭМ!$D$10+'СЕТ СН'!$H$5-'СЕТ СН'!$H$17</f>
        <v>3935.6187376400003</v>
      </c>
      <c r="D110" s="36">
        <f>SUMIFS(СВЦЭМ!$C$39:$C$782,СВЦЭМ!$A$39:$A$782,$A110,СВЦЭМ!$B$39:$B$782,D$83)+'СЕТ СН'!$H$9+СВЦЭМ!$D$10+'СЕТ СН'!$H$5-'СЕТ СН'!$H$17</f>
        <v>3962.9997157400003</v>
      </c>
      <c r="E110" s="36">
        <f>SUMIFS(СВЦЭМ!$C$39:$C$782,СВЦЭМ!$A$39:$A$782,$A110,СВЦЭМ!$B$39:$B$782,E$83)+'СЕТ СН'!$H$9+СВЦЭМ!$D$10+'СЕТ СН'!$H$5-'СЕТ СН'!$H$17</f>
        <v>3990.3498692399999</v>
      </c>
      <c r="F110" s="36">
        <f>SUMIFS(СВЦЭМ!$C$39:$C$782,СВЦЭМ!$A$39:$A$782,$A110,СВЦЭМ!$B$39:$B$782,F$83)+'СЕТ СН'!$H$9+СВЦЭМ!$D$10+'СЕТ СН'!$H$5-'СЕТ СН'!$H$17</f>
        <v>3989.5362011500001</v>
      </c>
      <c r="G110" s="36">
        <f>SUMIFS(СВЦЭМ!$C$39:$C$782,СВЦЭМ!$A$39:$A$782,$A110,СВЦЭМ!$B$39:$B$782,G$83)+'СЕТ СН'!$H$9+СВЦЭМ!$D$10+'СЕТ СН'!$H$5-'СЕТ СН'!$H$17</f>
        <v>3983.5314095000003</v>
      </c>
      <c r="H110" s="36">
        <f>SUMIFS(СВЦЭМ!$C$39:$C$782,СВЦЭМ!$A$39:$A$782,$A110,СВЦЭМ!$B$39:$B$782,H$83)+'СЕТ СН'!$H$9+СВЦЭМ!$D$10+'СЕТ СН'!$H$5-'СЕТ СН'!$H$17</f>
        <v>3944.3960115899999</v>
      </c>
      <c r="I110" s="36">
        <f>SUMIFS(СВЦЭМ!$C$39:$C$782,СВЦЭМ!$A$39:$A$782,$A110,СВЦЭМ!$B$39:$B$782,I$83)+'СЕТ СН'!$H$9+СВЦЭМ!$D$10+'СЕТ СН'!$H$5-'СЕТ СН'!$H$17</f>
        <v>3920.5251987399997</v>
      </c>
      <c r="J110" s="36">
        <f>SUMIFS(СВЦЭМ!$C$39:$C$782,СВЦЭМ!$A$39:$A$782,$A110,СВЦЭМ!$B$39:$B$782,J$83)+'СЕТ СН'!$H$9+СВЦЭМ!$D$10+'СЕТ СН'!$H$5-'СЕТ СН'!$H$17</f>
        <v>3906.20675661</v>
      </c>
      <c r="K110" s="36">
        <f>SUMIFS(СВЦЭМ!$C$39:$C$782,СВЦЭМ!$A$39:$A$782,$A110,СВЦЭМ!$B$39:$B$782,K$83)+'СЕТ СН'!$H$9+СВЦЭМ!$D$10+'СЕТ СН'!$H$5-'СЕТ СН'!$H$17</f>
        <v>3883.2316480700001</v>
      </c>
      <c r="L110" s="36">
        <f>SUMIFS(СВЦЭМ!$C$39:$C$782,СВЦЭМ!$A$39:$A$782,$A110,СВЦЭМ!$B$39:$B$782,L$83)+'СЕТ СН'!$H$9+СВЦЭМ!$D$10+'СЕТ СН'!$H$5-'СЕТ СН'!$H$17</f>
        <v>3891.0203337000003</v>
      </c>
      <c r="M110" s="36">
        <f>SUMIFS(СВЦЭМ!$C$39:$C$782,СВЦЭМ!$A$39:$A$782,$A110,СВЦЭМ!$B$39:$B$782,M$83)+'СЕТ СН'!$H$9+СВЦЭМ!$D$10+'СЕТ СН'!$H$5-'СЕТ СН'!$H$17</f>
        <v>3901.9877721100002</v>
      </c>
      <c r="N110" s="36">
        <f>SUMIFS(СВЦЭМ!$C$39:$C$782,СВЦЭМ!$A$39:$A$782,$A110,СВЦЭМ!$B$39:$B$782,N$83)+'СЕТ СН'!$H$9+СВЦЭМ!$D$10+'СЕТ СН'!$H$5-'СЕТ СН'!$H$17</f>
        <v>3940.1515532499998</v>
      </c>
      <c r="O110" s="36">
        <f>SUMIFS(СВЦЭМ!$C$39:$C$782,СВЦЭМ!$A$39:$A$782,$A110,СВЦЭМ!$B$39:$B$782,O$83)+'СЕТ СН'!$H$9+СВЦЭМ!$D$10+'СЕТ СН'!$H$5-'СЕТ СН'!$H$17</f>
        <v>3949.7522684200003</v>
      </c>
      <c r="P110" s="36">
        <f>SUMIFS(СВЦЭМ!$C$39:$C$782,СВЦЭМ!$A$39:$A$782,$A110,СВЦЭМ!$B$39:$B$782,P$83)+'СЕТ СН'!$H$9+СВЦЭМ!$D$10+'СЕТ СН'!$H$5-'СЕТ СН'!$H$17</f>
        <v>3944.2422034900001</v>
      </c>
      <c r="Q110" s="36">
        <f>SUMIFS(СВЦЭМ!$C$39:$C$782,СВЦЭМ!$A$39:$A$782,$A110,СВЦЭМ!$B$39:$B$782,Q$83)+'СЕТ СН'!$H$9+СВЦЭМ!$D$10+'СЕТ СН'!$H$5-'СЕТ СН'!$H$17</f>
        <v>3956.8418928900001</v>
      </c>
      <c r="R110" s="36">
        <f>SUMIFS(СВЦЭМ!$C$39:$C$782,СВЦЭМ!$A$39:$A$782,$A110,СВЦЭМ!$B$39:$B$782,R$83)+'СЕТ СН'!$H$9+СВЦЭМ!$D$10+'СЕТ СН'!$H$5-'СЕТ СН'!$H$17</f>
        <v>3961.3742380200001</v>
      </c>
      <c r="S110" s="36">
        <f>SUMIFS(СВЦЭМ!$C$39:$C$782,СВЦЭМ!$A$39:$A$782,$A110,СВЦЭМ!$B$39:$B$782,S$83)+'СЕТ СН'!$H$9+СВЦЭМ!$D$10+'СЕТ СН'!$H$5-'СЕТ СН'!$H$17</f>
        <v>3944.37089406</v>
      </c>
      <c r="T110" s="36">
        <f>SUMIFS(СВЦЭМ!$C$39:$C$782,СВЦЭМ!$A$39:$A$782,$A110,СВЦЭМ!$B$39:$B$782,T$83)+'СЕТ СН'!$H$9+СВЦЭМ!$D$10+'СЕТ СН'!$H$5-'СЕТ СН'!$H$17</f>
        <v>3906.24258052</v>
      </c>
      <c r="U110" s="36">
        <f>SUMIFS(СВЦЭМ!$C$39:$C$782,СВЦЭМ!$A$39:$A$782,$A110,СВЦЭМ!$B$39:$B$782,U$83)+'СЕТ СН'!$H$9+СВЦЭМ!$D$10+'СЕТ СН'!$H$5-'СЕТ СН'!$H$17</f>
        <v>3901.5479773500001</v>
      </c>
      <c r="V110" s="36">
        <f>SUMIFS(СВЦЭМ!$C$39:$C$782,СВЦЭМ!$A$39:$A$782,$A110,СВЦЭМ!$B$39:$B$782,V$83)+'СЕТ СН'!$H$9+СВЦЭМ!$D$10+'СЕТ СН'!$H$5-'СЕТ СН'!$H$17</f>
        <v>3934.9157058999999</v>
      </c>
      <c r="W110" s="36">
        <f>SUMIFS(СВЦЭМ!$C$39:$C$782,СВЦЭМ!$A$39:$A$782,$A110,СВЦЭМ!$B$39:$B$782,W$83)+'СЕТ СН'!$H$9+СВЦЭМ!$D$10+'СЕТ СН'!$H$5-'СЕТ СН'!$H$17</f>
        <v>3946.4727293999999</v>
      </c>
      <c r="X110" s="36">
        <f>SUMIFS(СВЦЭМ!$C$39:$C$782,СВЦЭМ!$A$39:$A$782,$A110,СВЦЭМ!$B$39:$B$782,X$83)+'СЕТ СН'!$H$9+СВЦЭМ!$D$10+'СЕТ СН'!$H$5-'СЕТ СН'!$H$17</f>
        <v>3939.81499459</v>
      </c>
      <c r="Y110" s="36">
        <f>SUMIFS(СВЦЭМ!$C$39:$C$782,СВЦЭМ!$A$39:$A$782,$A110,СВЦЭМ!$B$39:$B$782,Y$83)+'СЕТ СН'!$H$9+СВЦЭМ!$D$10+'СЕТ СН'!$H$5-'СЕТ СН'!$H$17</f>
        <v>3944.9456985500001</v>
      </c>
    </row>
    <row r="111" spans="1:25" ht="15.75" x14ac:dyDescent="0.2">
      <c r="A111" s="35">
        <f t="shared" si="2"/>
        <v>44528</v>
      </c>
      <c r="B111" s="36">
        <f>SUMIFS(СВЦЭМ!$C$39:$C$782,СВЦЭМ!$A$39:$A$782,$A111,СВЦЭМ!$B$39:$B$782,B$83)+'СЕТ СН'!$H$9+СВЦЭМ!$D$10+'СЕТ СН'!$H$5-'СЕТ СН'!$H$17</f>
        <v>3978.4535867300001</v>
      </c>
      <c r="C111" s="36">
        <f>SUMIFS(СВЦЭМ!$C$39:$C$782,СВЦЭМ!$A$39:$A$782,$A111,СВЦЭМ!$B$39:$B$782,C$83)+'СЕТ СН'!$H$9+СВЦЭМ!$D$10+'СЕТ СН'!$H$5-'СЕТ СН'!$H$17</f>
        <v>4003.5633165099998</v>
      </c>
      <c r="D111" s="36">
        <f>SUMIFS(СВЦЭМ!$C$39:$C$782,СВЦЭМ!$A$39:$A$782,$A111,СВЦЭМ!$B$39:$B$782,D$83)+'СЕТ СН'!$H$9+СВЦЭМ!$D$10+'СЕТ СН'!$H$5-'СЕТ СН'!$H$17</f>
        <v>4037.5157752300001</v>
      </c>
      <c r="E111" s="36">
        <f>SUMIFS(СВЦЭМ!$C$39:$C$782,СВЦЭМ!$A$39:$A$782,$A111,СВЦЭМ!$B$39:$B$782,E$83)+'СЕТ СН'!$H$9+СВЦЭМ!$D$10+'СЕТ СН'!$H$5-'СЕТ СН'!$H$17</f>
        <v>4025.02947976</v>
      </c>
      <c r="F111" s="36">
        <f>SUMIFS(СВЦЭМ!$C$39:$C$782,СВЦЭМ!$A$39:$A$782,$A111,СВЦЭМ!$B$39:$B$782,F$83)+'СЕТ СН'!$H$9+СВЦЭМ!$D$10+'СЕТ СН'!$H$5-'СЕТ СН'!$H$17</f>
        <v>4024.8910483700001</v>
      </c>
      <c r="G111" s="36">
        <f>SUMIFS(СВЦЭМ!$C$39:$C$782,СВЦЭМ!$A$39:$A$782,$A111,СВЦЭМ!$B$39:$B$782,G$83)+'СЕТ СН'!$H$9+СВЦЭМ!$D$10+'СЕТ СН'!$H$5-'СЕТ СН'!$H$17</f>
        <v>4033.0838210299999</v>
      </c>
      <c r="H111" s="36">
        <f>SUMIFS(СВЦЭМ!$C$39:$C$782,СВЦЭМ!$A$39:$A$782,$A111,СВЦЭМ!$B$39:$B$782,H$83)+'СЕТ СН'!$H$9+СВЦЭМ!$D$10+'СЕТ СН'!$H$5-'СЕТ СН'!$H$17</f>
        <v>4010.3805084999999</v>
      </c>
      <c r="I111" s="36">
        <f>SUMIFS(СВЦЭМ!$C$39:$C$782,СВЦЭМ!$A$39:$A$782,$A111,СВЦЭМ!$B$39:$B$782,I$83)+'СЕТ СН'!$H$9+СВЦЭМ!$D$10+'СЕТ СН'!$H$5-'СЕТ СН'!$H$17</f>
        <v>3977.0636090799999</v>
      </c>
      <c r="J111" s="36">
        <f>SUMIFS(СВЦЭМ!$C$39:$C$782,СВЦЭМ!$A$39:$A$782,$A111,СВЦЭМ!$B$39:$B$782,J$83)+'СЕТ СН'!$H$9+СВЦЭМ!$D$10+'СЕТ СН'!$H$5-'СЕТ СН'!$H$17</f>
        <v>3931.6705499199998</v>
      </c>
      <c r="K111" s="36">
        <f>SUMIFS(СВЦЭМ!$C$39:$C$782,СВЦЭМ!$A$39:$A$782,$A111,СВЦЭМ!$B$39:$B$782,K$83)+'СЕТ СН'!$H$9+СВЦЭМ!$D$10+'СЕТ СН'!$H$5-'СЕТ СН'!$H$17</f>
        <v>3914.8046877900001</v>
      </c>
      <c r="L111" s="36">
        <f>SUMIFS(СВЦЭМ!$C$39:$C$782,СВЦЭМ!$A$39:$A$782,$A111,СВЦЭМ!$B$39:$B$782,L$83)+'СЕТ СН'!$H$9+СВЦЭМ!$D$10+'СЕТ СН'!$H$5-'СЕТ СН'!$H$17</f>
        <v>3898.5846780800002</v>
      </c>
      <c r="M111" s="36">
        <f>SUMIFS(СВЦЭМ!$C$39:$C$782,СВЦЭМ!$A$39:$A$782,$A111,СВЦЭМ!$B$39:$B$782,M$83)+'СЕТ СН'!$H$9+СВЦЭМ!$D$10+'СЕТ СН'!$H$5-'СЕТ СН'!$H$17</f>
        <v>3903.4957647599999</v>
      </c>
      <c r="N111" s="36">
        <f>SUMIFS(СВЦЭМ!$C$39:$C$782,СВЦЭМ!$A$39:$A$782,$A111,СВЦЭМ!$B$39:$B$782,N$83)+'СЕТ СН'!$H$9+СВЦЭМ!$D$10+'СЕТ СН'!$H$5-'СЕТ СН'!$H$17</f>
        <v>3920.3528292199999</v>
      </c>
      <c r="O111" s="36">
        <f>SUMIFS(СВЦЭМ!$C$39:$C$782,СВЦЭМ!$A$39:$A$782,$A111,СВЦЭМ!$B$39:$B$782,O$83)+'СЕТ СН'!$H$9+СВЦЭМ!$D$10+'СЕТ СН'!$H$5-'СЕТ СН'!$H$17</f>
        <v>3934.1641211000001</v>
      </c>
      <c r="P111" s="36">
        <f>SUMIFS(СВЦЭМ!$C$39:$C$782,СВЦЭМ!$A$39:$A$782,$A111,СВЦЭМ!$B$39:$B$782,P$83)+'СЕТ СН'!$H$9+СВЦЭМ!$D$10+'СЕТ СН'!$H$5-'СЕТ СН'!$H$17</f>
        <v>3933.7784783699999</v>
      </c>
      <c r="Q111" s="36">
        <f>SUMIFS(СВЦЭМ!$C$39:$C$782,СВЦЭМ!$A$39:$A$782,$A111,СВЦЭМ!$B$39:$B$782,Q$83)+'СЕТ СН'!$H$9+СВЦЭМ!$D$10+'СЕТ СН'!$H$5-'СЕТ СН'!$H$17</f>
        <v>3929.26038182</v>
      </c>
      <c r="R111" s="36">
        <f>SUMIFS(СВЦЭМ!$C$39:$C$782,СВЦЭМ!$A$39:$A$782,$A111,СВЦЭМ!$B$39:$B$782,R$83)+'СЕТ СН'!$H$9+СВЦЭМ!$D$10+'СЕТ СН'!$H$5-'СЕТ СН'!$H$17</f>
        <v>3931.3909138600002</v>
      </c>
      <c r="S111" s="36">
        <f>SUMIFS(СВЦЭМ!$C$39:$C$782,СВЦЭМ!$A$39:$A$782,$A111,СВЦЭМ!$B$39:$B$782,S$83)+'СЕТ СН'!$H$9+СВЦЭМ!$D$10+'СЕТ СН'!$H$5-'СЕТ СН'!$H$17</f>
        <v>3921.6512049000003</v>
      </c>
      <c r="T111" s="36">
        <f>SUMIFS(СВЦЭМ!$C$39:$C$782,СВЦЭМ!$A$39:$A$782,$A111,СВЦЭМ!$B$39:$B$782,T$83)+'СЕТ СН'!$H$9+СВЦЭМ!$D$10+'СЕТ СН'!$H$5-'СЕТ СН'!$H$17</f>
        <v>3894.7740234399998</v>
      </c>
      <c r="U111" s="36">
        <f>SUMIFS(СВЦЭМ!$C$39:$C$782,СВЦЭМ!$A$39:$A$782,$A111,СВЦЭМ!$B$39:$B$782,U$83)+'СЕТ СН'!$H$9+СВЦЭМ!$D$10+'СЕТ СН'!$H$5-'СЕТ СН'!$H$17</f>
        <v>3895.7434524700002</v>
      </c>
      <c r="V111" s="36">
        <f>SUMIFS(СВЦЭМ!$C$39:$C$782,СВЦЭМ!$A$39:$A$782,$A111,СВЦЭМ!$B$39:$B$782,V$83)+'СЕТ СН'!$H$9+СВЦЭМ!$D$10+'СЕТ СН'!$H$5-'СЕТ СН'!$H$17</f>
        <v>3951.2438088600002</v>
      </c>
      <c r="W111" s="36">
        <f>SUMIFS(СВЦЭМ!$C$39:$C$782,СВЦЭМ!$A$39:$A$782,$A111,СВЦЭМ!$B$39:$B$782,W$83)+'СЕТ СН'!$H$9+СВЦЭМ!$D$10+'СЕТ СН'!$H$5-'СЕТ СН'!$H$17</f>
        <v>3926.6823608300001</v>
      </c>
      <c r="X111" s="36">
        <f>SUMIFS(СВЦЭМ!$C$39:$C$782,СВЦЭМ!$A$39:$A$782,$A111,СВЦЭМ!$B$39:$B$782,X$83)+'СЕТ СН'!$H$9+СВЦЭМ!$D$10+'СЕТ СН'!$H$5-'СЕТ СН'!$H$17</f>
        <v>3932.2788784700001</v>
      </c>
      <c r="Y111" s="36">
        <f>SUMIFS(СВЦЭМ!$C$39:$C$782,СВЦЭМ!$A$39:$A$782,$A111,СВЦЭМ!$B$39:$B$782,Y$83)+'СЕТ СН'!$H$9+СВЦЭМ!$D$10+'СЕТ СН'!$H$5-'СЕТ СН'!$H$17</f>
        <v>3949.8597794799998</v>
      </c>
    </row>
    <row r="112" spans="1:25" ht="15.75" x14ac:dyDescent="0.2">
      <c r="A112" s="35">
        <f t="shared" si="2"/>
        <v>44529</v>
      </c>
      <c r="B112" s="36">
        <f>SUMIFS(СВЦЭМ!$C$39:$C$782,СВЦЭМ!$A$39:$A$782,$A112,СВЦЭМ!$B$39:$B$782,B$83)+'СЕТ СН'!$H$9+СВЦЭМ!$D$10+'СЕТ СН'!$H$5-'СЕТ СН'!$H$17</f>
        <v>3948.3884359799999</v>
      </c>
      <c r="C112" s="36">
        <f>SUMIFS(СВЦЭМ!$C$39:$C$782,СВЦЭМ!$A$39:$A$782,$A112,СВЦЭМ!$B$39:$B$782,C$83)+'СЕТ СН'!$H$9+СВЦЭМ!$D$10+'СЕТ СН'!$H$5-'СЕТ СН'!$H$17</f>
        <v>3967.79790972</v>
      </c>
      <c r="D112" s="36">
        <f>SUMIFS(СВЦЭМ!$C$39:$C$782,СВЦЭМ!$A$39:$A$782,$A112,СВЦЭМ!$B$39:$B$782,D$83)+'СЕТ СН'!$H$9+СВЦЭМ!$D$10+'СЕТ СН'!$H$5-'СЕТ СН'!$H$17</f>
        <v>4010.03284102</v>
      </c>
      <c r="E112" s="36">
        <f>SUMIFS(СВЦЭМ!$C$39:$C$782,СВЦЭМ!$A$39:$A$782,$A112,СВЦЭМ!$B$39:$B$782,E$83)+'СЕТ СН'!$H$9+СВЦЭМ!$D$10+'СЕТ СН'!$H$5-'СЕТ СН'!$H$17</f>
        <v>4027.5219826100001</v>
      </c>
      <c r="F112" s="36">
        <f>SUMIFS(СВЦЭМ!$C$39:$C$782,СВЦЭМ!$A$39:$A$782,$A112,СВЦЭМ!$B$39:$B$782,F$83)+'СЕТ СН'!$H$9+СВЦЭМ!$D$10+'СЕТ СН'!$H$5-'СЕТ СН'!$H$17</f>
        <v>4015.7552256899999</v>
      </c>
      <c r="G112" s="36">
        <f>SUMIFS(СВЦЭМ!$C$39:$C$782,СВЦЭМ!$A$39:$A$782,$A112,СВЦЭМ!$B$39:$B$782,G$83)+'СЕТ СН'!$H$9+СВЦЭМ!$D$10+'СЕТ СН'!$H$5-'СЕТ СН'!$H$17</f>
        <v>4001.3392308100001</v>
      </c>
      <c r="H112" s="36">
        <f>SUMIFS(СВЦЭМ!$C$39:$C$782,СВЦЭМ!$A$39:$A$782,$A112,СВЦЭМ!$B$39:$B$782,H$83)+'СЕТ СН'!$H$9+СВЦЭМ!$D$10+'СЕТ СН'!$H$5-'СЕТ СН'!$H$17</f>
        <v>3955.3064357100002</v>
      </c>
      <c r="I112" s="36">
        <f>SUMIFS(СВЦЭМ!$C$39:$C$782,СВЦЭМ!$A$39:$A$782,$A112,СВЦЭМ!$B$39:$B$782,I$83)+'СЕТ СН'!$H$9+СВЦЭМ!$D$10+'СЕТ СН'!$H$5-'СЕТ СН'!$H$17</f>
        <v>3921.2176033999999</v>
      </c>
      <c r="J112" s="36">
        <f>SUMIFS(СВЦЭМ!$C$39:$C$782,СВЦЭМ!$A$39:$A$782,$A112,СВЦЭМ!$B$39:$B$782,J$83)+'СЕТ СН'!$H$9+СВЦЭМ!$D$10+'СЕТ СН'!$H$5-'СЕТ СН'!$H$17</f>
        <v>3901.77886094</v>
      </c>
      <c r="K112" s="36">
        <f>SUMIFS(СВЦЭМ!$C$39:$C$782,СВЦЭМ!$A$39:$A$782,$A112,СВЦЭМ!$B$39:$B$782,K$83)+'СЕТ СН'!$H$9+СВЦЭМ!$D$10+'СЕТ СН'!$H$5-'СЕТ СН'!$H$17</f>
        <v>3890.77393588</v>
      </c>
      <c r="L112" s="36">
        <f>SUMIFS(СВЦЭМ!$C$39:$C$782,СВЦЭМ!$A$39:$A$782,$A112,СВЦЭМ!$B$39:$B$782,L$83)+'СЕТ СН'!$H$9+СВЦЭМ!$D$10+'СЕТ СН'!$H$5-'СЕТ СН'!$H$17</f>
        <v>3912.8113516900003</v>
      </c>
      <c r="M112" s="36">
        <f>SUMIFS(СВЦЭМ!$C$39:$C$782,СВЦЭМ!$A$39:$A$782,$A112,СВЦЭМ!$B$39:$B$782,M$83)+'СЕТ СН'!$H$9+СВЦЭМ!$D$10+'СЕТ СН'!$H$5-'СЕТ СН'!$H$17</f>
        <v>3927.3587533099999</v>
      </c>
      <c r="N112" s="36">
        <f>SUMIFS(СВЦЭМ!$C$39:$C$782,СВЦЭМ!$A$39:$A$782,$A112,СВЦЭМ!$B$39:$B$782,N$83)+'СЕТ СН'!$H$9+СВЦЭМ!$D$10+'СЕТ СН'!$H$5-'СЕТ СН'!$H$17</f>
        <v>3931.8862734300001</v>
      </c>
      <c r="O112" s="36">
        <f>SUMIFS(СВЦЭМ!$C$39:$C$782,СВЦЭМ!$A$39:$A$782,$A112,СВЦЭМ!$B$39:$B$782,O$83)+'СЕТ СН'!$H$9+СВЦЭМ!$D$10+'СЕТ СН'!$H$5-'СЕТ СН'!$H$17</f>
        <v>3955.6667336</v>
      </c>
      <c r="P112" s="36">
        <f>SUMIFS(СВЦЭМ!$C$39:$C$782,СВЦЭМ!$A$39:$A$782,$A112,СВЦЭМ!$B$39:$B$782,P$83)+'СЕТ СН'!$H$9+СВЦЭМ!$D$10+'СЕТ СН'!$H$5-'СЕТ СН'!$H$17</f>
        <v>3960.7397402500001</v>
      </c>
      <c r="Q112" s="36">
        <f>SUMIFS(СВЦЭМ!$C$39:$C$782,СВЦЭМ!$A$39:$A$782,$A112,СВЦЭМ!$B$39:$B$782,Q$83)+'СЕТ СН'!$H$9+СВЦЭМ!$D$10+'СЕТ СН'!$H$5-'СЕТ СН'!$H$17</f>
        <v>3980.5758419599997</v>
      </c>
      <c r="R112" s="36">
        <f>SUMIFS(СВЦЭМ!$C$39:$C$782,СВЦЭМ!$A$39:$A$782,$A112,СВЦЭМ!$B$39:$B$782,R$83)+'СЕТ СН'!$H$9+СВЦЭМ!$D$10+'СЕТ СН'!$H$5-'СЕТ СН'!$H$17</f>
        <v>3978.4574318300001</v>
      </c>
      <c r="S112" s="36">
        <f>SUMIFS(СВЦЭМ!$C$39:$C$782,СВЦЭМ!$A$39:$A$782,$A112,СВЦЭМ!$B$39:$B$782,S$83)+'СЕТ СН'!$H$9+СВЦЭМ!$D$10+'СЕТ СН'!$H$5-'СЕТ СН'!$H$17</f>
        <v>3968.9273092000003</v>
      </c>
      <c r="T112" s="36">
        <f>SUMIFS(СВЦЭМ!$C$39:$C$782,СВЦЭМ!$A$39:$A$782,$A112,СВЦЭМ!$B$39:$B$782,T$83)+'СЕТ СН'!$H$9+СВЦЭМ!$D$10+'СЕТ СН'!$H$5-'СЕТ СН'!$H$17</f>
        <v>3918.5476626</v>
      </c>
      <c r="U112" s="36">
        <f>SUMIFS(СВЦЭМ!$C$39:$C$782,СВЦЭМ!$A$39:$A$782,$A112,СВЦЭМ!$B$39:$B$782,U$83)+'СЕТ СН'!$H$9+СВЦЭМ!$D$10+'СЕТ СН'!$H$5-'СЕТ СН'!$H$17</f>
        <v>3910.6319938900001</v>
      </c>
      <c r="V112" s="36">
        <f>SUMIFS(СВЦЭМ!$C$39:$C$782,СВЦЭМ!$A$39:$A$782,$A112,СВЦЭМ!$B$39:$B$782,V$83)+'СЕТ СН'!$H$9+СВЦЭМ!$D$10+'СЕТ СН'!$H$5-'СЕТ СН'!$H$17</f>
        <v>3917.0288992999999</v>
      </c>
      <c r="W112" s="36">
        <f>SUMIFS(СВЦЭМ!$C$39:$C$782,СВЦЭМ!$A$39:$A$782,$A112,СВЦЭМ!$B$39:$B$782,W$83)+'СЕТ СН'!$H$9+СВЦЭМ!$D$10+'СЕТ СН'!$H$5-'СЕТ СН'!$H$17</f>
        <v>3955.5693680499999</v>
      </c>
      <c r="X112" s="36">
        <f>SUMIFS(СВЦЭМ!$C$39:$C$782,СВЦЭМ!$A$39:$A$782,$A112,СВЦЭМ!$B$39:$B$782,X$83)+'СЕТ СН'!$H$9+СВЦЭМ!$D$10+'СЕТ СН'!$H$5-'СЕТ СН'!$H$17</f>
        <v>3975.4794315600002</v>
      </c>
      <c r="Y112" s="36">
        <f>SUMIFS(СВЦЭМ!$C$39:$C$782,СВЦЭМ!$A$39:$A$782,$A112,СВЦЭМ!$B$39:$B$782,Y$83)+'СЕТ СН'!$H$9+СВЦЭМ!$D$10+'СЕТ СН'!$H$5-'СЕТ СН'!$H$17</f>
        <v>3972.5459274899999</v>
      </c>
    </row>
    <row r="113" spans="1:27" ht="15.75" x14ac:dyDescent="0.2">
      <c r="A113" s="35">
        <f t="shared" si="2"/>
        <v>44530</v>
      </c>
      <c r="B113" s="36">
        <f>SUMIFS(СВЦЭМ!$C$39:$C$782,СВЦЭМ!$A$39:$A$782,$A113,СВЦЭМ!$B$39:$B$782,B$83)+'СЕТ СН'!$H$9+СВЦЭМ!$D$10+'СЕТ СН'!$H$5-'СЕТ СН'!$H$17</f>
        <v>3969.3160641700001</v>
      </c>
      <c r="C113" s="36">
        <f>SUMIFS(СВЦЭМ!$C$39:$C$782,СВЦЭМ!$A$39:$A$782,$A113,СВЦЭМ!$B$39:$B$782,C$83)+'СЕТ СН'!$H$9+СВЦЭМ!$D$10+'СЕТ СН'!$H$5-'СЕТ СН'!$H$17</f>
        <v>3979.6160910200001</v>
      </c>
      <c r="D113" s="36">
        <f>SUMIFS(СВЦЭМ!$C$39:$C$782,СВЦЭМ!$A$39:$A$782,$A113,СВЦЭМ!$B$39:$B$782,D$83)+'СЕТ СН'!$H$9+СВЦЭМ!$D$10+'СЕТ СН'!$H$5-'СЕТ СН'!$H$17</f>
        <v>4034.4752376599999</v>
      </c>
      <c r="E113" s="36">
        <f>SUMIFS(СВЦЭМ!$C$39:$C$782,СВЦЭМ!$A$39:$A$782,$A113,СВЦЭМ!$B$39:$B$782,E$83)+'СЕТ СН'!$H$9+СВЦЭМ!$D$10+'СЕТ СН'!$H$5-'СЕТ СН'!$H$17</f>
        <v>4057.7965822900001</v>
      </c>
      <c r="F113" s="36">
        <f>SUMIFS(СВЦЭМ!$C$39:$C$782,СВЦЭМ!$A$39:$A$782,$A113,СВЦЭМ!$B$39:$B$782,F$83)+'СЕТ СН'!$H$9+СВЦЭМ!$D$10+'СЕТ СН'!$H$5-'СЕТ СН'!$H$17</f>
        <v>4049.8989684099997</v>
      </c>
      <c r="G113" s="36">
        <f>SUMIFS(СВЦЭМ!$C$39:$C$782,СВЦЭМ!$A$39:$A$782,$A113,СВЦЭМ!$B$39:$B$782,G$83)+'СЕТ СН'!$H$9+СВЦЭМ!$D$10+'СЕТ СН'!$H$5-'СЕТ СН'!$H$17</f>
        <v>4030.6855920799999</v>
      </c>
      <c r="H113" s="36">
        <f>SUMIFS(СВЦЭМ!$C$39:$C$782,СВЦЭМ!$A$39:$A$782,$A113,СВЦЭМ!$B$39:$B$782,H$83)+'СЕТ СН'!$H$9+СВЦЭМ!$D$10+'СЕТ СН'!$H$5-'СЕТ СН'!$H$17</f>
        <v>3991.8731146999999</v>
      </c>
      <c r="I113" s="36">
        <f>SUMIFS(СВЦЭМ!$C$39:$C$782,СВЦЭМ!$A$39:$A$782,$A113,СВЦЭМ!$B$39:$B$782,I$83)+'СЕТ СН'!$H$9+СВЦЭМ!$D$10+'СЕТ СН'!$H$5-'СЕТ СН'!$H$17</f>
        <v>3981.9933153299999</v>
      </c>
      <c r="J113" s="36">
        <f>SUMIFS(СВЦЭМ!$C$39:$C$782,СВЦЭМ!$A$39:$A$782,$A113,СВЦЭМ!$B$39:$B$782,J$83)+'СЕТ СН'!$H$9+СВЦЭМ!$D$10+'СЕТ СН'!$H$5-'СЕТ СН'!$H$17</f>
        <v>3945.1292056000002</v>
      </c>
      <c r="K113" s="36">
        <f>SUMIFS(СВЦЭМ!$C$39:$C$782,СВЦЭМ!$A$39:$A$782,$A113,СВЦЭМ!$B$39:$B$782,K$83)+'СЕТ СН'!$H$9+СВЦЭМ!$D$10+'СЕТ СН'!$H$5-'СЕТ СН'!$H$17</f>
        <v>3932.3826424199997</v>
      </c>
      <c r="L113" s="36">
        <f>SUMIFS(СВЦЭМ!$C$39:$C$782,СВЦЭМ!$A$39:$A$782,$A113,СВЦЭМ!$B$39:$B$782,L$83)+'СЕТ СН'!$H$9+СВЦЭМ!$D$10+'СЕТ СН'!$H$5-'СЕТ СН'!$H$17</f>
        <v>3932.0309528600001</v>
      </c>
      <c r="M113" s="36">
        <f>SUMIFS(СВЦЭМ!$C$39:$C$782,СВЦЭМ!$A$39:$A$782,$A113,СВЦЭМ!$B$39:$B$782,M$83)+'СЕТ СН'!$H$9+СВЦЭМ!$D$10+'СЕТ СН'!$H$5-'СЕТ СН'!$H$17</f>
        <v>3927.9542072599997</v>
      </c>
      <c r="N113" s="36">
        <f>SUMIFS(СВЦЭМ!$C$39:$C$782,СВЦЭМ!$A$39:$A$782,$A113,СВЦЭМ!$B$39:$B$782,N$83)+'СЕТ СН'!$H$9+СВЦЭМ!$D$10+'СЕТ СН'!$H$5-'СЕТ СН'!$H$17</f>
        <v>3924.2029359600001</v>
      </c>
      <c r="O113" s="36">
        <f>SUMIFS(СВЦЭМ!$C$39:$C$782,СВЦЭМ!$A$39:$A$782,$A113,СВЦЭМ!$B$39:$B$782,O$83)+'СЕТ СН'!$H$9+СВЦЭМ!$D$10+'СЕТ СН'!$H$5-'СЕТ СН'!$H$17</f>
        <v>3927.9389978700001</v>
      </c>
      <c r="P113" s="36">
        <f>SUMIFS(СВЦЭМ!$C$39:$C$782,СВЦЭМ!$A$39:$A$782,$A113,СВЦЭМ!$B$39:$B$782,P$83)+'СЕТ СН'!$H$9+СВЦЭМ!$D$10+'СЕТ СН'!$H$5-'СЕТ СН'!$H$17</f>
        <v>3949.0951709800001</v>
      </c>
      <c r="Q113" s="36">
        <f>SUMIFS(СВЦЭМ!$C$39:$C$782,СВЦЭМ!$A$39:$A$782,$A113,СВЦЭМ!$B$39:$B$782,Q$83)+'СЕТ СН'!$H$9+СВЦЭМ!$D$10+'СЕТ СН'!$H$5-'СЕТ СН'!$H$17</f>
        <v>3935.5287324599999</v>
      </c>
      <c r="R113" s="36">
        <f>SUMIFS(СВЦЭМ!$C$39:$C$782,СВЦЭМ!$A$39:$A$782,$A113,СВЦЭМ!$B$39:$B$782,R$83)+'СЕТ СН'!$H$9+СВЦЭМ!$D$10+'СЕТ СН'!$H$5-'СЕТ СН'!$H$17</f>
        <v>3955.7580499400001</v>
      </c>
      <c r="S113" s="36">
        <f>SUMIFS(СВЦЭМ!$C$39:$C$782,СВЦЭМ!$A$39:$A$782,$A113,СВЦЭМ!$B$39:$B$782,S$83)+'СЕТ СН'!$H$9+СВЦЭМ!$D$10+'СЕТ СН'!$H$5-'СЕТ СН'!$H$17</f>
        <v>3927.77234701</v>
      </c>
      <c r="T113" s="36">
        <f>SUMIFS(СВЦЭМ!$C$39:$C$782,СВЦЭМ!$A$39:$A$782,$A113,СВЦЭМ!$B$39:$B$782,T$83)+'СЕТ СН'!$H$9+СВЦЭМ!$D$10+'СЕТ СН'!$H$5-'СЕТ СН'!$H$17</f>
        <v>3901.2240891900001</v>
      </c>
      <c r="U113" s="36">
        <f>SUMIFS(СВЦЭМ!$C$39:$C$782,СВЦЭМ!$A$39:$A$782,$A113,СВЦЭМ!$B$39:$B$782,U$83)+'СЕТ СН'!$H$9+СВЦЭМ!$D$10+'СЕТ СН'!$H$5-'СЕТ СН'!$H$17</f>
        <v>3906.7713269599999</v>
      </c>
      <c r="V113" s="36">
        <f>SUMIFS(СВЦЭМ!$C$39:$C$782,СВЦЭМ!$A$39:$A$782,$A113,СВЦЭМ!$B$39:$B$782,V$83)+'СЕТ СН'!$H$9+СВЦЭМ!$D$10+'СЕТ СН'!$H$5-'СЕТ СН'!$H$17</f>
        <v>3919.3801290900001</v>
      </c>
      <c r="W113" s="36">
        <f>SUMIFS(СВЦЭМ!$C$39:$C$782,СВЦЭМ!$A$39:$A$782,$A113,СВЦЭМ!$B$39:$B$782,W$83)+'СЕТ СН'!$H$9+СВЦЭМ!$D$10+'СЕТ СН'!$H$5-'СЕТ СН'!$H$17</f>
        <v>3972.3425037699999</v>
      </c>
      <c r="X113" s="36">
        <f>SUMIFS(СВЦЭМ!$C$39:$C$782,СВЦЭМ!$A$39:$A$782,$A113,СВЦЭМ!$B$39:$B$782,X$83)+'СЕТ СН'!$H$9+СВЦЭМ!$D$10+'СЕТ СН'!$H$5-'СЕТ СН'!$H$17</f>
        <v>3975.2136011800003</v>
      </c>
      <c r="Y113" s="36">
        <f>SUMIFS(СВЦЭМ!$C$39:$C$782,СВЦЭМ!$A$39:$A$782,$A113,СВЦЭМ!$B$39:$B$782,Y$83)+'СЕТ СН'!$H$9+СВЦЭМ!$D$10+'СЕТ СН'!$H$5-'СЕТ СН'!$H$17</f>
        <v>3976.7406506500001</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СН'!$I$9+СВЦЭМ!$D$10+'СЕТ СН'!$I$5-'СЕТ СН'!$I$17</f>
        <v>4475.2814793200005</v>
      </c>
      <c r="C120" s="36">
        <f>SUMIFS(СВЦЭМ!$C$39:$C$782,СВЦЭМ!$A$39:$A$782,$A120,СВЦЭМ!$B$39:$B$782,C$119)+'СЕТ СН'!$I$9+СВЦЭМ!$D$10+'СЕТ СН'!$I$5-'СЕТ СН'!$I$17</f>
        <v>4522.1140456900002</v>
      </c>
      <c r="D120" s="36">
        <f>SUMIFS(СВЦЭМ!$C$39:$C$782,СВЦЭМ!$A$39:$A$782,$A120,СВЦЭМ!$B$39:$B$782,D$119)+'СЕТ СН'!$I$9+СВЦЭМ!$D$10+'СЕТ СН'!$I$5-'СЕТ СН'!$I$17</f>
        <v>4470.6934107500001</v>
      </c>
      <c r="E120" s="36">
        <f>SUMIFS(СВЦЭМ!$C$39:$C$782,СВЦЭМ!$A$39:$A$782,$A120,СВЦЭМ!$B$39:$B$782,E$119)+'СЕТ СН'!$I$9+СВЦЭМ!$D$10+'СЕТ СН'!$I$5-'СЕТ СН'!$I$17</f>
        <v>4454.4466771699999</v>
      </c>
      <c r="F120" s="36">
        <f>SUMIFS(СВЦЭМ!$C$39:$C$782,СВЦЭМ!$A$39:$A$782,$A120,СВЦЭМ!$B$39:$B$782,F$119)+'СЕТ СН'!$I$9+СВЦЭМ!$D$10+'СЕТ СН'!$I$5-'СЕТ СН'!$I$17</f>
        <v>4455.6851781100004</v>
      </c>
      <c r="G120" s="36">
        <f>SUMIFS(СВЦЭМ!$C$39:$C$782,СВЦЭМ!$A$39:$A$782,$A120,СВЦЭМ!$B$39:$B$782,G$119)+'СЕТ СН'!$I$9+СВЦЭМ!$D$10+'СЕТ СН'!$I$5-'СЕТ СН'!$I$17</f>
        <v>4457.9776603999999</v>
      </c>
      <c r="H120" s="36">
        <f>SUMIFS(СВЦЭМ!$C$39:$C$782,СВЦЭМ!$A$39:$A$782,$A120,СВЦЭМ!$B$39:$B$782,H$119)+'СЕТ СН'!$I$9+СВЦЭМ!$D$10+'СЕТ СН'!$I$5-'СЕТ СН'!$I$17</f>
        <v>4478.3251808300001</v>
      </c>
      <c r="I120" s="36">
        <f>SUMIFS(СВЦЭМ!$C$39:$C$782,СВЦЭМ!$A$39:$A$782,$A120,СВЦЭМ!$B$39:$B$782,I$119)+'СЕТ СН'!$I$9+СВЦЭМ!$D$10+'СЕТ СН'!$I$5-'СЕТ СН'!$I$17</f>
        <v>4454.8987266200002</v>
      </c>
      <c r="J120" s="36">
        <f>SUMIFS(СВЦЭМ!$C$39:$C$782,СВЦЭМ!$A$39:$A$782,$A120,СВЦЭМ!$B$39:$B$782,J$119)+'СЕТ СН'!$I$9+СВЦЭМ!$D$10+'СЕТ СН'!$I$5-'СЕТ СН'!$I$17</f>
        <v>4434.0669004500005</v>
      </c>
      <c r="K120" s="36">
        <f>SUMIFS(СВЦЭМ!$C$39:$C$782,СВЦЭМ!$A$39:$A$782,$A120,СВЦЭМ!$B$39:$B$782,K$119)+'СЕТ СН'!$I$9+СВЦЭМ!$D$10+'СЕТ СН'!$I$5-'СЕТ СН'!$I$17</f>
        <v>4420.3232597400001</v>
      </c>
      <c r="L120" s="36">
        <f>SUMIFS(СВЦЭМ!$C$39:$C$782,СВЦЭМ!$A$39:$A$782,$A120,СВЦЭМ!$B$39:$B$782,L$119)+'СЕТ СН'!$I$9+СВЦЭМ!$D$10+'СЕТ СН'!$I$5-'СЕТ СН'!$I$17</f>
        <v>4417.9636055999999</v>
      </c>
      <c r="M120" s="36">
        <f>SUMIFS(СВЦЭМ!$C$39:$C$782,СВЦЭМ!$A$39:$A$782,$A120,СВЦЭМ!$B$39:$B$782,M$119)+'СЕТ СН'!$I$9+СВЦЭМ!$D$10+'СЕТ СН'!$I$5-'СЕТ СН'!$I$17</f>
        <v>4453.1660684500002</v>
      </c>
      <c r="N120" s="36">
        <f>SUMIFS(СВЦЭМ!$C$39:$C$782,СВЦЭМ!$A$39:$A$782,$A120,СВЦЭМ!$B$39:$B$782,N$119)+'СЕТ СН'!$I$9+СВЦЭМ!$D$10+'СЕТ СН'!$I$5-'СЕТ СН'!$I$17</f>
        <v>4498.4879625499998</v>
      </c>
      <c r="O120" s="36">
        <f>SUMIFS(СВЦЭМ!$C$39:$C$782,СВЦЭМ!$A$39:$A$782,$A120,СВЦЭМ!$B$39:$B$782,O$119)+'СЕТ СН'!$I$9+СВЦЭМ!$D$10+'СЕТ СН'!$I$5-'СЕТ СН'!$I$17</f>
        <v>4497.9907290299998</v>
      </c>
      <c r="P120" s="36">
        <f>SUMIFS(СВЦЭМ!$C$39:$C$782,СВЦЭМ!$A$39:$A$782,$A120,СВЦЭМ!$B$39:$B$782,P$119)+'СЕТ СН'!$I$9+СВЦЭМ!$D$10+'СЕТ СН'!$I$5-'СЕТ СН'!$I$17</f>
        <v>4485.6891065899999</v>
      </c>
      <c r="Q120" s="36">
        <f>SUMIFS(СВЦЭМ!$C$39:$C$782,СВЦЭМ!$A$39:$A$782,$A120,СВЦЭМ!$B$39:$B$782,Q$119)+'СЕТ СН'!$I$9+СВЦЭМ!$D$10+'СЕТ СН'!$I$5-'СЕТ СН'!$I$17</f>
        <v>4500.0972634700001</v>
      </c>
      <c r="R120" s="36">
        <f>SUMIFS(СВЦЭМ!$C$39:$C$782,СВЦЭМ!$A$39:$A$782,$A120,СВЦЭМ!$B$39:$B$782,R$119)+'СЕТ СН'!$I$9+СВЦЭМ!$D$10+'СЕТ СН'!$I$5-'СЕТ СН'!$I$17</f>
        <v>4487.3703540100005</v>
      </c>
      <c r="S120" s="36">
        <f>SUMIFS(СВЦЭМ!$C$39:$C$782,СВЦЭМ!$A$39:$A$782,$A120,СВЦЭМ!$B$39:$B$782,S$119)+'СЕТ СН'!$I$9+СВЦЭМ!$D$10+'СЕТ СН'!$I$5-'СЕТ СН'!$I$17</f>
        <v>4477.9874553099999</v>
      </c>
      <c r="T120" s="36">
        <f>SUMIFS(СВЦЭМ!$C$39:$C$782,СВЦЭМ!$A$39:$A$782,$A120,СВЦЭМ!$B$39:$B$782,T$119)+'СЕТ СН'!$I$9+СВЦЭМ!$D$10+'СЕТ СН'!$I$5-'СЕТ СН'!$I$17</f>
        <v>4431.3214118900005</v>
      </c>
      <c r="U120" s="36">
        <f>SUMIFS(СВЦЭМ!$C$39:$C$782,СВЦЭМ!$A$39:$A$782,$A120,СВЦЭМ!$B$39:$B$782,U$119)+'СЕТ СН'!$I$9+СВЦЭМ!$D$10+'СЕТ СН'!$I$5-'СЕТ СН'!$I$17</f>
        <v>4438.1153457199998</v>
      </c>
      <c r="V120" s="36">
        <f>SUMIFS(СВЦЭМ!$C$39:$C$782,СВЦЭМ!$A$39:$A$782,$A120,СВЦЭМ!$B$39:$B$782,V$119)+'СЕТ СН'!$I$9+СВЦЭМ!$D$10+'СЕТ СН'!$I$5-'СЕТ СН'!$I$17</f>
        <v>4419.81131422</v>
      </c>
      <c r="W120" s="36">
        <f>SUMIFS(СВЦЭМ!$C$39:$C$782,СВЦЭМ!$A$39:$A$782,$A120,СВЦЭМ!$B$39:$B$782,W$119)+'СЕТ СН'!$I$9+СВЦЭМ!$D$10+'СЕТ СН'!$I$5-'СЕТ СН'!$I$17</f>
        <v>4481.6427639900003</v>
      </c>
      <c r="X120" s="36">
        <f>SUMIFS(СВЦЭМ!$C$39:$C$782,СВЦЭМ!$A$39:$A$782,$A120,СВЦЭМ!$B$39:$B$782,X$119)+'СЕТ СН'!$I$9+СВЦЭМ!$D$10+'СЕТ СН'!$I$5-'СЕТ СН'!$I$17</f>
        <v>4479.1053441100003</v>
      </c>
      <c r="Y120" s="36">
        <f>SUMIFS(СВЦЭМ!$C$39:$C$782,СВЦЭМ!$A$39:$A$782,$A120,СВЦЭМ!$B$39:$B$782,Y$119)+'СЕТ СН'!$I$9+СВЦЭМ!$D$10+'СЕТ СН'!$I$5-'СЕТ СН'!$I$17</f>
        <v>4464.5295773200005</v>
      </c>
    </row>
    <row r="121" spans="1:27" ht="15.75" x14ac:dyDescent="0.2">
      <c r="A121" s="35">
        <f>A120+1</f>
        <v>44502</v>
      </c>
      <c r="B121" s="36">
        <f>SUMIFS(СВЦЭМ!$C$39:$C$782,СВЦЭМ!$A$39:$A$782,$A121,СВЦЭМ!$B$39:$B$782,B$119)+'СЕТ СН'!$I$9+СВЦЭМ!$D$10+'СЕТ СН'!$I$5-'СЕТ СН'!$I$17</f>
        <v>4487.0492517500006</v>
      </c>
      <c r="C121" s="36">
        <f>SUMIFS(СВЦЭМ!$C$39:$C$782,СВЦЭМ!$A$39:$A$782,$A121,СВЦЭМ!$B$39:$B$782,C$119)+'СЕТ СН'!$I$9+СВЦЭМ!$D$10+'СЕТ СН'!$I$5-'СЕТ СН'!$I$17</f>
        <v>4541.20875523</v>
      </c>
      <c r="D121" s="36">
        <f>SUMIFS(СВЦЭМ!$C$39:$C$782,СВЦЭМ!$A$39:$A$782,$A121,СВЦЭМ!$B$39:$B$782,D$119)+'СЕТ СН'!$I$9+СВЦЭМ!$D$10+'СЕТ СН'!$I$5-'СЕТ СН'!$I$17</f>
        <v>4485.9574229300006</v>
      </c>
      <c r="E121" s="36">
        <f>SUMIFS(СВЦЭМ!$C$39:$C$782,СВЦЭМ!$A$39:$A$782,$A121,СВЦЭМ!$B$39:$B$782,E$119)+'СЕТ СН'!$I$9+СВЦЭМ!$D$10+'СЕТ СН'!$I$5-'СЕТ СН'!$I$17</f>
        <v>4461.7754370500006</v>
      </c>
      <c r="F121" s="36">
        <f>SUMIFS(СВЦЭМ!$C$39:$C$782,СВЦЭМ!$A$39:$A$782,$A121,СВЦЭМ!$B$39:$B$782,F$119)+'СЕТ СН'!$I$9+СВЦЭМ!$D$10+'СЕТ СН'!$I$5-'СЕТ СН'!$I$17</f>
        <v>4454.0594399399997</v>
      </c>
      <c r="G121" s="36">
        <f>SUMIFS(СВЦЭМ!$C$39:$C$782,СВЦЭМ!$A$39:$A$782,$A121,СВЦЭМ!$B$39:$B$782,G$119)+'СЕТ СН'!$I$9+СВЦЭМ!$D$10+'СЕТ СН'!$I$5-'СЕТ СН'!$I$17</f>
        <v>4464.4116677100001</v>
      </c>
      <c r="H121" s="36">
        <f>SUMIFS(СВЦЭМ!$C$39:$C$782,СВЦЭМ!$A$39:$A$782,$A121,СВЦЭМ!$B$39:$B$782,H$119)+'СЕТ СН'!$I$9+СВЦЭМ!$D$10+'СЕТ СН'!$I$5-'СЕТ СН'!$I$17</f>
        <v>4489.43925356</v>
      </c>
      <c r="I121" s="36">
        <f>SUMIFS(СВЦЭМ!$C$39:$C$782,СВЦЭМ!$A$39:$A$782,$A121,СВЦЭМ!$B$39:$B$782,I$119)+'СЕТ СН'!$I$9+СВЦЭМ!$D$10+'СЕТ СН'!$I$5-'СЕТ СН'!$I$17</f>
        <v>4466.7871499499997</v>
      </c>
      <c r="J121" s="36">
        <f>SUMIFS(СВЦЭМ!$C$39:$C$782,СВЦЭМ!$A$39:$A$782,$A121,СВЦЭМ!$B$39:$B$782,J$119)+'СЕТ СН'!$I$9+СВЦЭМ!$D$10+'СЕТ СН'!$I$5-'СЕТ СН'!$I$17</f>
        <v>4461.3166549300004</v>
      </c>
      <c r="K121" s="36">
        <f>SUMIFS(СВЦЭМ!$C$39:$C$782,СВЦЭМ!$A$39:$A$782,$A121,СВЦЭМ!$B$39:$B$782,K$119)+'СЕТ СН'!$I$9+СВЦЭМ!$D$10+'СЕТ СН'!$I$5-'СЕТ СН'!$I$17</f>
        <v>4418.7956323300004</v>
      </c>
      <c r="L121" s="36">
        <f>SUMIFS(СВЦЭМ!$C$39:$C$782,СВЦЭМ!$A$39:$A$782,$A121,СВЦЭМ!$B$39:$B$782,L$119)+'СЕТ СН'!$I$9+СВЦЭМ!$D$10+'СЕТ СН'!$I$5-'СЕТ СН'!$I$17</f>
        <v>4430.9373643500003</v>
      </c>
      <c r="M121" s="36">
        <f>SUMIFS(СВЦЭМ!$C$39:$C$782,СВЦЭМ!$A$39:$A$782,$A121,СВЦЭМ!$B$39:$B$782,M$119)+'СЕТ СН'!$I$9+СВЦЭМ!$D$10+'СЕТ СН'!$I$5-'СЕТ СН'!$I$17</f>
        <v>4459.9163638500004</v>
      </c>
      <c r="N121" s="36">
        <f>SUMIFS(СВЦЭМ!$C$39:$C$782,СВЦЭМ!$A$39:$A$782,$A121,СВЦЭМ!$B$39:$B$782,N$119)+'СЕТ СН'!$I$9+СВЦЭМ!$D$10+'СЕТ СН'!$I$5-'СЕТ СН'!$I$17</f>
        <v>4497.9013214000006</v>
      </c>
      <c r="O121" s="36">
        <f>SUMIFS(СВЦЭМ!$C$39:$C$782,СВЦЭМ!$A$39:$A$782,$A121,СВЦЭМ!$B$39:$B$782,O$119)+'СЕТ СН'!$I$9+СВЦЭМ!$D$10+'СЕТ СН'!$I$5-'СЕТ СН'!$I$17</f>
        <v>4515.2896570800003</v>
      </c>
      <c r="P121" s="36">
        <f>SUMIFS(СВЦЭМ!$C$39:$C$782,СВЦЭМ!$A$39:$A$782,$A121,СВЦЭМ!$B$39:$B$782,P$119)+'СЕТ СН'!$I$9+СВЦЭМ!$D$10+'СЕТ СН'!$I$5-'СЕТ СН'!$I$17</f>
        <v>4508.0804110900008</v>
      </c>
      <c r="Q121" s="36">
        <f>SUMIFS(СВЦЭМ!$C$39:$C$782,СВЦЭМ!$A$39:$A$782,$A121,СВЦЭМ!$B$39:$B$782,Q$119)+'СЕТ СН'!$I$9+СВЦЭМ!$D$10+'СЕТ СН'!$I$5-'СЕТ СН'!$I$17</f>
        <v>4505.4774080000007</v>
      </c>
      <c r="R121" s="36">
        <f>SUMIFS(СВЦЭМ!$C$39:$C$782,СВЦЭМ!$A$39:$A$782,$A121,СВЦЭМ!$B$39:$B$782,R$119)+'СЕТ СН'!$I$9+СВЦЭМ!$D$10+'СЕТ СН'!$I$5-'СЕТ СН'!$I$17</f>
        <v>4501.34813872</v>
      </c>
      <c r="S121" s="36">
        <f>SUMIFS(СВЦЭМ!$C$39:$C$782,СВЦЭМ!$A$39:$A$782,$A121,СВЦЭМ!$B$39:$B$782,S$119)+'СЕТ СН'!$I$9+СВЦЭМ!$D$10+'СЕТ СН'!$I$5-'СЕТ СН'!$I$17</f>
        <v>4503.1823608700006</v>
      </c>
      <c r="T121" s="36">
        <f>SUMIFS(СВЦЭМ!$C$39:$C$782,СВЦЭМ!$A$39:$A$782,$A121,СВЦЭМ!$B$39:$B$782,T$119)+'СЕТ СН'!$I$9+СВЦЭМ!$D$10+'СЕТ СН'!$I$5-'СЕТ СН'!$I$17</f>
        <v>4463.8181847100004</v>
      </c>
      <c r="U121" s="36">
        <f>SUMIFS(СВЦЭМ!$C$39:$C$782,СВЦЭМ!$A$39:$A$782,$A121,СВЦЭМ!$B$39:$B$782,U$119)+'СЕТ СН'!$I$9+СВЦЭМ!$D$10+'СЕТ СН'!$I$5-'СЕТ СН'!$I$17</f>
        <v>4451.98061031</v>
      </c>
      <c r="V121" s="36">
        <f>SUMIFS(СВЦЭМ!$C$39:$C$782,СВЦЭМ!$A$39:$A$782,$A121,СВЦЭМ!$B$39:$B$782,V$119)+'СЕТ СН'!$I$9+СВЦЭМ!$D$10+'СЕТ СН'!$I$5-'СЕТ СН'!$I$17</f>
        <v>4435.3506396299999</v>
      </c>
      <c r="W121" s="36">
        <f>SUMIFS(СВЦЭМ!$C$39:$C$782,СВЦЭМ!$A$39:$A$782,$A121,СВЦЭМ!$B$39:$B$782,W$119)+'СЕТ СН'!$I$9+СВЦЭМ!$D$10+'СЕТ СН'!$I$5-'СЕТ СН'!$I$17</f>
        <v>4498.6304681000001</v>
      </c>
      <c r="X121" s="36">
        <f>SUMIFS(СВЦЭМ!$C$39:$C$782,СВЦЭМ!$A$39:$A$782,$A121,СВЦЭМ!$B$39:$B$782,X$119)+'СЕТ СН'!$I$9+СВЦЭМ!$D$10+'СЕТ СН'!$I$5-'СЕТ СН'!$I$17</f>
        <v>4499.1291956499999</v>
      </c>
      <c r="Y121" s="36">
        <f>SUMIFS(СВЦЭМ!$C$39:$C$782,СВЦЭМ!$A$39:$A$782,$A121,СВЦЭМ!$B$39:$B$782,Y$119)+'СЕТ СН'!$I$9+СВЦЭМ!$D$10+'СЕТ СН'!$I$5-'СЕТ СН'!$I$17</f>
        <v>4492.7012790400004</v>
      </c>
    </row>
    <row r="122" spans="1:27" ht="15.75" x14ac:dyDescent="0.2">
      <c r="A122" s="35">
        <f t="shared" ref="A122:A149" si="3">A121+1</f>
        <v>44503</v>
      </c>
      <c r="B122" s="36">
        <f>SUMIFS(СВЦЭМ!$C$39:$C$782,СВЦЭМ!$A$39:$A$782,$A122,СВЦЭМ!$B$39:$B$782,B$119)+'СЕТ СН'!$I$9+СВЦЭМ!$D$10+'СЕТ СН'!$I$5-'СЕТ СН'!$I$17</f>
        <v>4499.2164155999999</v>
      </c>
      <c r="C122" s="36">
        <f>SUMIFS(СВЦЭМ!$C$39:$C$782,СВЦЭМ!$A$39:$A$782,$A122,СВЦЭМ!$B$39:$B$782,C$119)+'СЕТ СН'!$I$9+СВЦЭМ!$D$10+'СЕТ СН'!$I$5-'СЕТ СН'!$I$17</f>
        <v>4643.6177493499999</v>
      </c>
      <c r="D122" s="36">
        <f>SUMIFS(СВЦЭМ!$C$39:$C$782,СВЦЭМ!$A$39:$A$782,$A122,СВЦЭМ!$B$39:$B$782,D$119)+'СЕТ СН'!$I$9+СВЦЭМ!$D$10+'СЕТ СН'!$I$5-'СЕТ СН'!$I$17</f>
        <v>4603.7396033800005</v>
      </c>
      <c r="E122" s="36">
        <f>SUMIFS(СВЦЭМ!$C$39:$C$782,СВЦЭМ!$A$39:$A$782,$A122,СВЦЭМ!$B$39:$B$782,E$119)+'СЕТ СН'!$I$9+СВЦЭМ!$D$10+'СЕТ СН'!$I$5-'СЕТ СН'!$I$17</f>
        <v>4537.3972735100006</v>
      </c>
      <c r="F122" s="36">
        <f>SUMIFS(СВЦЭМ!$C$39:$C$782,СВЦЭМ!$A$39:$A$782,$A122,СВЦЭМ!$B$39:$B$782,F$119)+'СЕТ СН'!$I$9+СВЦЭМ!$D$10+'СЕТ СН'!$I$5-'СЕТ СН'!$I$17</f>
        <v>4473.1225052600003</v>
      </c>
      <c r="G122" s="36">
        <f>SUMIFS(СВЦЭМ!$C$39:$C$782,СВЦЭМ!$A$39:$A$782,$A122,СВЦЭМ!$B$39:$B$782,G$119)+'СЕТ СН'!$I$9+СВЦЭМ!$D$10+'СЕТ СН'!$I$5-'СЕТ СН'!$I$17</f>
        <v>4476.9394836800002</v>
      </c>
      <c r="H122" s="36">
        <f>SUMIFS(СВЦЭМ!$C$39:$C$782,СВЦЭМ!$A$39:$A$782,$A122,СВЦЭМ!$B$39:$B$782,H$119)+'СЕТ СН'!$I$9+СВЦЭМ!$D$10+'СЕТ СН'!$I$5-'СЕТ СН'!$I$17</f>
        <v>4517.6563283000005</v>
      </c>
      <c r="I122" s="36">
        <f>SUMIFS(СВЦЭМ!$C$39:$C$782,СВЦЭМ!$A$39:$A$782,$A122,СВЦЭМ!$B$39:$B$782,I$119)+'СЕТ СН'!$I$9+СВЦЭМ!$D$10+'СЕТ СН'!$I$5-'СЕТ СН'!$I$17</f>
        <v>4482.0144191199997</v>
      </c>
      <c r="J122" s="36">
        <f>SUMIFS(СВЦЭМ!$C$39:$C$782,СВЦЭМ!$A$39:$A$782,$A122,СВЦЭМ!$B$39:$B$782,J$119)+'СЕТ СН'!$I$9+СВЦЭМ!$D$10+'СЕТ СН'!$I$5-'СЕТ СН'!$I$17</f>
        <v>4475.6809093500005</v>
      </c>
      <c r="K122" s="36">
        <f>SUMIFS(СВЦЭМ!$C$39:$C$782,СВЦЭМ!$A$39:$A$782,$A122,СВЦЭМ!$B$39:$B$782,K$119)+'СЕТ СН'!$I$9+СВЦЭМ!$D$10+'СЕТ СН'!$I$5-'СЕТ СН'!$I$17</f>
        <v>4434.1587096000003</v>
      </c>
      <c r="L122" s="36">
        <f>SUMIFS(СВЦЭМ!$C$39:$C$782,СВЦЭМ!$A$39:$A$782,$A122,СВЦЭМ!$B$39:$B$782,L$119)+'СЕТ СН'!$I$9+СВЦЭМ!$D$10+'СЕТ СН'!$I$5-'СЕТ СН'!$I$17</f>
        <v>4437.9452102200003</v>
      </c>
      <c r="M122" s="36">
        <f>SUMIFS(СВЦЭМ!$C$39:$C$782,СВЦЭМ!$A$39:$A$782,$A122,СВЦЭМ!$B$39:$B$782,M$119)+'СЕТ СН'!$I$9+СВЦЭМ!$D$10+'СЕТ СН'!$I$5-'СЕТ СН'!$I$17</f>
        <v>4440.1095831600005</v>
      </c>
      <c r="N122" s="36">
        <f>SUMIFS(СВЦЭМ!$C$39:$C$782,СВЦЭМ!$A$39:$A$782,$A122,СВЦЭМ!$B$39:$B$782,N$119)+'СЕТ СН'!$I$9+СВЦЭМ!$D$10+'СЕТ СН'!$I$5-'СЕТ СН'!$I$17</f>
        <v>4490.5838385300003</v>
      </c>
      <c r="O122" s="36">
        <f>SUMIFS(СВЦЭМ!$C$39:$C$782,СВЦЭМ!$A$39:$A$782,$A122,СВЦЭМ!$B$39:$B$782,O$119)+'СЕТ СН'!$I$9+СВЦЭМ!$D$10+'СЕТ СН'!$I$5-'СЕТ СН'!$I$17</f>
        <v>4513.2881280800002</v>
      </c>
      <c r="P122" s="36">
        <f>SUMIFS(СВЦЭМ!$C$39:$C$782,СВЦЭМ!$A$39:$A$782,$A122,СВЦЭМ!$B$39:$B$782,P$119)+'СЕТ СН'!$I$9+СВЦЭМ!$D$10+'СЕТ СН'!$I$5-'СЕТ СН'!$I$17</f>
        <v>4508.67719407</v>
      </c>
      <c r="Q122" s="36">
        <f>SUMIFS(СВЦЭМ!$C$39:$C$782,СВЦЭМ!$A$39:$A$782,$A122,СВЦЭМ!$B$39:$B$782,Q$119)+'СЕТ СН'!$I$9+СВЦЭМ!$D$10+'СЕТ СН'!$I$5-'СЕТ СН'!$I$17</f>
        <v>4496.0574081800005</v>
      </c>
      <c r="R122" s="36">
        <f>SUMIFS(СВЦЭМ!$C$39:$C$782,СВЦЭМ!$A$39:$A$782,$A122,СВЦЭМ!$B$39:$B$782,R$119)+'СЕТ СН'!$I$9+СВЦЭМ!$D$10+'СЕТ СН'!$I$5-'СЕТ СН'!$I$17</f>
        <v>4491.8646516300005</v>
      </c>
      <c r="S122" s="36">
        <f>SUMIFS(СВЦЭМ!$C$39:$C$782,СВЦЭМ!$A$39:$A$782,$A122,СВЦЭМ!$B$39:$B$782,S$119)+'СЕТ СН'!$I$9+СВЦЭМ!$D$10+'СЕТ СН'!$I$5-'СЕТ СН'!$I$17</f>
        <v>4486.6285946799999</v>
      </c>
      <c r="T122" s="36">
        <f>SUMIFS(СВЦЭМ!$C$39:$C$782,СВЦЭМ!$A$39:$A$782,$A122,СВЦЭМ!$B$39:$B$782,T$119)+'СЕТ СН'!$I$9+СВЦЭМ!$D$10+'СЕТ СН'!$I$5-'СЕТ СН'!$I$17</f>
        <v>4445.7668750600005</v>
      </c>
      <c r="U122" s="36">
        <f>SUMIFS(СВЦЭМ!$C$39:$C$782,СВЦЭМ!$A$39:$A$782,$A122,СВЦЭМ!$B$39:$B$782,U$119)+'СЕТ СН'!$I$9+СВЦЭМ!$D$10+'СЕТ СН'!$I$5-'СЕТ СН'!$I$17</f>
        <v>4446.4302238700002</v>
      </c>
      <c r="V122" s="36">
        <f>SUMIFS(СВЦЭМ!$C$39:$C$782,СВЦЭМ!$A$39:$A$782,$A122,СВЦЭМ!$B$39:$B$782,V$119)+'СЕТ СН'!$I$9+СВЦЭМ!$D$10+'СЕТ СН'!$I$5-'СЕТ СН'!$I$17</f>
        <v>4444.1780181600006</v>
      </c>
      <c r="W122" s="36">
        <f>SUMIFS(СВЦЭМ!$C$39:$C$782,СВЦЭМ!$A$39:$A$782,$A122,СВЦЭМ!$B$39:$B$782,W$119)+'СЕТ СН'!$I$9+СВЦЭМ!$D$10+'СЕТ СН'!$I$5-'СЕТ СН'!$I$17</f>
        <v>4465.2114929600002</v>
      </c>
      <c r="X122" s="36">
        <f>SUMIFS(СВЦЭМ!$C$39:$C$782,СВЦЭМ!$A$39:$A$782,$A122,СВЦЭМ!$B$39:$B$782,X$119)+'СЕТ СН'!$I$9+СВЦЭМ!$D$10+'СЕТ СН'!$I$5-'СЕТ СН'!$I$17</f>
        <v>4500.4358582900004</v>
      </c>
      <c r="Y122" s="36">
        <f>SUMIFS(СВЦЭМ!$C$39:$C$782,СВЦЭМ!$A$39:$A$782,$A122,СВЦЭМ!$B$39:$B$782,Y$119)+'СЕТ СН'!$I$9+СВЦЭМ!$D$10+'СЕТ СН'!$I$5-'СЕТ СН'!$I$17</f>
        <v>4460.8400459000004</v>
      </c>
    </row>
    <row r="123" spans="1:27" ht="15.75" x14ac:dyDescent="0.2">
      <c r="A123" s="35">
        <f t="shared" si="3"/>
        <v>44504</v>
      </c>
      <c r="B123" s="36">
        <f>SUMIFS(СВЦЭМ!$C$39:$C$782,СВЦЭМ!$A$39:$A$782,$A123,СВЦЭМ!$B$39:$B$782,B$119)+'СЕТ СН'!$I$9+СВЦЭМ!$D$10+'СЕТ СН'!$I$5-'СЕТ СН'!$I$17</f>
        <v>4501.8068319700005</v>
      </c>
      <c r="C123" s="36">
        <f>SUMIFS(СВЦЭМ!$C$39:$C$782,СВЦЭМ!$A$39:$A$782,$A123,СВЦЭМ!$B$39:$B$782,C$119)+'СЕТ СН'!$I$9+СВЦЭМ!$D$10+'СЕТ СН'!$I$5-'СЕТ СН'!$I$17</f>
        <v>4508.3510854100005</v>
      </c>
      <c r="D123" s="36">
        <f>SUMIFS(СВЦЭМ!$C$39:$C$782,СВЦЭМ!$A$39:$A$782,$A123,СВЦЭМ!$B$39:$B$782,D$119)+'СЕТ СН'!$I$9+СВЦЭМ!$D$10+'СЕТ СН'!$I$5-'СЕТ СН'!$I$17</f>
        <v>4534.6672403499997</v>
      </c>
      <c r="E123" s="36">
        <f>SUMIFS(СВЦЭМ!$C$39:$C$782,СВЦЭМ!$A$39:$A$782,$A123,СВЦЭМ!$B$39:$B$782,E$119)+'СЕТ СН'!$I$9+СВЦЭМ!$D$10+'СЕТ СН'!$I$5-'СЕТ СН'!$I$17</f>
        <v>4540.5808743899997</v>
      </c>
      <c r="F123" s="36">
        <f>SUMIFS(СВЦЭМ!$C$39:$C$782,СВЦЭМ!$A$39:$A$782,$A123,СВЦЭМ!$B$39:$B$782,F$119)+'СЕТ СН'!$I$9+СВЦЭМ!$D$10+'СЕТ СН'!$I$5-'СЕТ СН'!$I$17</f>
        <v>4556.1617942000003</v>
      </c>
      <c r="G123" s="36">
        <f>SUMIFS(СВЦЭМ!$C$39:$C$782,СВЦЭМ!$A$39:$A$782,$A123,СВЦЭМ!$B$39:$B$782,G$119)+'СЕТ СН'!$I$9+СВЦЭМ!$D$10+'СЕТ СН'!$I$5-'СЕТ СН'!$I$17</f>
        <v>4553.0072807300003</v>
      </c>
      <c r="H123" s="36">
        <f>SUMIFS(СВЦЭМ!$C$39:$C$782,СВЦЭМ!$A$39:$A$782,$A123,СВЦЭМ!$B$39:$B$782,H$119)+'СЕТ СН'!$I$9+СВЦЭМ!$D$10+'СЕТ СН'!$I$5-'СЕТ СН'!$I$17</f>
        <v>4531.0024488100007</v>
      </c>
      <c r="I123" s="36">
        <f>SUMIFS(СВЦЭМ!$C$39:$C$782,СВЦЭМ!$A$39:$A$782,$A123,СВЦЭМ!$B$39:$B$782,I$119)+'СЕТ СН'!$I$9+СВЦЭМ!$D$10+'СЕТ СН'!$I$5-'СЕТ СН'!$I$17</f>
        <v>4513.5761427200005</v>
      </c>
      <c r="J123" s="36">
        <f>SUMIFS(СВЦЭМ!$C$39:$C$782,СВЦЭМ!$A$39:$A$782,$A123,СВЦЭМ!$B$39:$B$782,J$119)+'СЕТ СН'!$I$9+СВЦЭМ!$D$10+'СЕТ СН'!$I$5-'СЕТ СН'!$I$17</f>
        <v>4461.9737873200002</v>
      </c>
      <c r="K123" s="36">
        <f>SUMIFS(СВЦЭМ!$C$39:$C$782,СВЦЭМ!$A$39:$A$782,$A123,СВЦЭМ!$B$39:$B$782,K$119)+'СЕТ СН'!$I$9+СВЦЭМ!$D$10+'СЕТ СН'!$I$5-'СЕТ СН'!$I$17</f>
        <v>4429.0133640900003</v>
      </c>
      <c r="L123" s="36">
        <f>SUMIFS(СВЦЭМ!$C$39:$C$782,СВЦЭМ!$A$39:$A$782,$A123,СВЦЭМ!$B$39:$B$782,L$119)+'СЕТ СН'!$I$9+СВЦЭМ!$D$10+'СЕТ СН'!$I$5-'СЕТ СН'!$I$17</f>
        <v>4431.8732669300007</v>
      </c>
      <c r="M123" s="36">
        <f>SUMIFS(СВЦЭМ!$C$39:$C$782,СВЦЭМ!$A$39:$A$782,$A123,СВЦЭМ!$B$39:$B$782,M$119)+'СЕТ СН'!$I$9+СВЦЭМ!$D$10+'СЕТ СН'!$I$5-'СЕТ СН'!$I$17</f>
        <v>4450.2757205200005</v>
      </c>
      <c r="N123" s="36">
        <f>SUMIFS(СВЦЭМ!$C$39:$C$782,СВЦЭМ!$A$39:$A$782,$A123,СВЦЭМ!$B$39:$B$782,N$119)+'СЕТ СН'!$I$9+СВЦЭМ!$D$10+'СЕТ СН'!$I$5-'СЕТ СН'!$I$17</f>
        <v>4453.6739240200004</v>
      </c>
      <c r="O123" s="36">
        <f>SUMIFS(СВЦЭМ!$C$39:$C$782,СВЦЭМ!$A$39:$A$782,$A123,СВЦЭМ!$B$39:$B$782,O$119)+'СЕТ СН'!$I$9+СВЦЭМ!$D$10+'СЕТ СН'!$I$5-'СЕТ СН'!$I$17</f>
        <v>4470.4804032700004</v>
      </c>
      <c r="P123" s="36">
        <f>SUMIFS(СВЦЭМ!$C$39:$C$782,СВЦЭМ!$A$39:$A$782,$A123,СВЦЭМ!$B$39:$B$782,P$119)+'СЕТ СН'!$I$9+СВЦЭМ!$D$10+'СЕТ СН'!$I$5-'СЕТ СН'!$I$17</f>
        <v>4489.9724113500006</v>
      </c>
      <c r="Q123" s="36">
        <f>SUMIFS(СВЦЭМ!$C$39:$C$782,СВЦЭМ!$A$39:$A$782,$A123,СВЦЭМ!$B$39:$B$782,Q$119)+'СЕТ СН'!$I$9+СВЦЭМ!$D$10+'СЕТ СН'!$I$5-'СЕТ СН'!$I$17</f>
        <v>4495.7723709900001</v>
      </c>
      <c r="R123" s="36">
        <f>SUMIFS(СВЦЭМ!$C$39:$C$782,СВЦЭМ!$A$39:$A$782,$A123,СВЦЭМ!$B$39:$B$782,R$119)+'СЕТ СН'!$I$9+СВЦЭМ!$D$10+'СЕТ СН'!$I$5-'СЕТ СН'!$I$17</f>
        <v>4484.3629289700002</v>
      </c>
      <c r="S123" s="36">
        <f>SUMIFS(СВЦЭМ!$C$39:$C$782,СВЦЭМ!$A$39:$A$782,$A123,СВЦЭМ!$B$39:$B$782,S$119)+'СЕТ СН'!$I$9+СВЦЭМ!$D$10+'СЕТ СН'!$I$5-'СЕТ СН'!$I$17</f>
        <v>4461.7423464200001</v>
      </c>
      <c r="T123" s="36">
        <f>SUMIFS(СВЦЭМ!$C$39:$C$782,СВЦЭМ!$A$39:$A$782,$A123,СВЦЭМ!$B$39:$B$782,T$119)+'СЕТ СН'!$I$9+СВЦЭМ!$D$10+'СЕТ СН'!$I$5-'СЕТ СН'!$I$17</f>
        <v>4421.6194584500008</v>
      </c>
      <c r="U123" s="36">
        <f>SUMIFS(СВЦЭМ!$C$39:$C$782,СВЦЭМ!$A$39:$A$782,$A123,СВЦЭМ!$B$39:$B$782,U$119)+'СЕТ СН'!$I$9+СВЦЭМ!$D$10+'СЕТ СН'!$I$5-'СЕТ СН'!$I$17</f>
        <v>4408.9121949700002</v>
      </c>
      <c r="V123" s="36">
        <f>SUMIFS(СВЦЭМ!$C$39:$C$782,СВЦЭМ!$A$39:$A$782,$A123,СВЦЭМ!$B$39:$B$782,V$119)+'СЕТ СН'!$I$9+СВЦЭМ!$D$10+'СЕТ СН'!$I$5-'СЕТ СН'!$I$17</f>
        <v>4430.29532199</v>
      </c>
      <c r="W123" s="36">
        <f>SUMIFS(СВЦЭМ!$C$39:$C$782,СВЦЭМ!$A$39:$A$782,$A123,СВЦЭМ!$B$39:$B$782,W$119)+'СЕТ СН'!$I$9+СВЦЭМ!$D$10+'СЕТ СН'!$I$5-'СЕТ СН'!$I$17</f>
        <v>4445.8183597200004</v>
      </c>
      <c r="X123" s="36">
        <f>SUMIFS(СВЦЭМ!$C$39:$C$782,СВЦЭМ!$A$39:$A$782,$A123,СВЦЭМ!$B$39:$B$782,X$119)+'СЕТ СН'!$I$9+СВЦЭМ!$D$10+'СЕТ СН'!$I$5-'СЕТ СН'!$I$17</f>
        <v>4472.7644636000005</v>
      </c>
      <c r="Y123" s="36">
        <f>SUMIFS(СВЦЭМ!$C$39:$C$782,СВЦЭМ!$A$39:$A$782,$A123,СВЦЭМ!$B$39:$B$782,Y$119)+'СЕТ СН'!$I$9+СВЦЭМ!$D$10+'СЕТ СН'!$I$5-'СЕТ СН'!$I$17</f>
        <v>4506.4388554899997</v>
      </c>
    </row>
    <row r="124" spans="1:27" ht="15.75" x14ac:dyDescent="0.2">
      <c r="A124" s="35">
        <f t="shared" si="3"/>
        <v>44505</v>
      </c>
      <c r="B124" s="36">
        <f>SUMIFS(СВЦЭМ!$C$39:$C$782,СВЦЭМ!$A$39:$A$782,$A124,СВЦЭМ!$B$39:$B$782,B$119)+'СЕТ СН'!$I$9+СВЦЭМ!$D$10+'СЕТ СН'!$I$5-'СЕТ СН'!$I$17</f>
        <v>4523.24298447</v>
      </c>
      <c r="C124" s="36">
        <f>SUMIFS(СВЦЭМ!$C$39:$C$782,СВЦЭМ!$A$39:$A$782,$A124,СВЦЭМ!$B$39:$B$782,C$119)+'СЕТ СН'!$I$9+СВЦЭМ!$D$10+'СЕТ СН'!$I$5-'СЕТ СН'!$I$17</f>
        <v>4551.2190404800003</v>
      </c>
      <c r="D124" s="36">
        <f>SUMIFS(СВЦЭМ!$C$39:$C$782,СВЦЭМ!$A$39:$A$782,$A124,СВЦЭМ!$B$39:$B$782,D$119)+'СЕТ СН'!$I$9+СВЦЭМ!$D$10+'СЕТ СН'!$I$5-'СЕТ СН'!$I$17</f>
        <v>4533.33448503</v>
      </c>
      <c r="E124" s="36">
        <f>SUMIFS(СВЦЭМ!$C$39:$C$782,СВЦЭМ!$A$39:$A$782,$A124,СВЦЭМ!$B$39:$B$782,E$119)+'СЕТ СН'!$I$9+СВЦЭМ!$D$10+'СЕТ СН'!$I$5-'СЕТ СН'!$I$17</f>
        <v>4543.9935891200003</v>
      </c>
      <c r="F124" s="36">
        <f>SUMIFS(СВЦЭМ!$C$39:$C$782,СВЦЭМ!$A$39:$A$782,$A124,СВЦЭМ!$B$39:$B$782,F$119)+'СЕТ СН'!$I$9+СВЦЭМ!$D$10+'СЕТ СН'!$I$5-'СЕТ СН'!$I$17</f>
        <v>4538.7679636299999</v>
      </c>
      <c r="G124" s="36">
        <f>SUMIFS(СВЦЭМ!$C$39:$C$782,СВЦЭМ!$A$39:$A$782,$A124,СВЦЭМ!$B$39:$B$782,G$119)+'СЕТ СН'!$I$9+СВЦЭМ!$D$10+'СЕТ СН'!$I$5-'СЕТ СН'!$I$17</f>
        <v>4531.1912394999999</v>
      </c>
      <c r="H124" s="36">
        <f>SUMIFS(СВЦЭМ!$C$39:$C$782,СВЦЭМ!$A$39:$A$782,$A124,СВЦЭМ!$B$39:$B$782,H$119)+'СЕТ СН'!$I$9+СВЦЭМ!$D$10+'СЕТ СН'!$I$5-'СЕТ СН'!$I$17</f>
        <v>4514.7994759200001</v>
      </c>
      <c r="I124" s="36">
        <f>SUMIFS(СВЦЭМ!$C$39:$C$782,СВЦЭМ!$A$39:$A$782,$A124,СВЦЭМ!$B$39:$B$782,I$119)+'СЕТ СН'!$I$9+СВЦЭМ!$D$10+'СЕТ СН'!$I$5-'СЕТ СН'!$I$17</f>
        <v>4488.6034069100006</v>
      </c>
      <c r="J124" s="36">
        <f>SUMIFS(СВЦЭМ!$C$39:$C$782,СВЦЭМ!$A$39:$A$782,$A124,СВЦЭМ!$B$39:$B$782,J$119)+'СЕТ СН'!$I$9+СВЦЭМ!$D$10+'СЕТ СН'!$I$5-'СЕТ СН'!$I$17</f>
        <v>4456.55051258</v>
      </c>
      <c r="K124" s="36">
        <f>SUMIFS(СВЦЭМ!$C$39:$C$782,СВЦЭМ!$A$39:$A$782,$A124,СВЦЭМ!$B$39:$B$782,K$119)+'СЕТ СН'!$I$9+СВЦЭМ!$D$10+'СЕТ СН'!$I$5-'СЕТ СН'!$I$17</f>
        <v>4420.4146807300003</v>
      </c>
      <c r="L124" s="36">
        <f>SUMIFS(СВЦЭМ!$C$39:$C$782,СВЦЭМ!$A$39:$A$782,$A124,СВЦЭМ!$B$39:$B$782,L$119)+'СЕТ СН'!$I$9+СВЦЭМ!$D$10+'СЕТ СН'!$I$5-'СЕТ СН'!$I$17</f>
        <v>4415.8541160100003</v>
      </c>
      <c r="M124" s="36">
        <f>SUMIFS(СВЦЭМ!$C$39:$C$782,СВЦЭМ!$A$39:$A$782,$A124,СВЦЭМ!$B$39:$B$782,M$119)+'СЕТ СН'!$I$9+СВЦЭМ!$D$10+'СЕТ СН'!$I$5-'СЕТ СН'!$I$17</f>
        <v>4428.0209904600006</v>
      </c>
      <c r="N124" s="36">
        <f>SUMIFS(СВЦЭМ!$C$39:$C$782,СВЦЭМ!$A$39:$A$782,$A124,СВЦЭМ!$B$39:$B$782,N$119)+'СЕТ СН'!$I$9+СВЦЭМ!$D$10+'СЕТ СН'!$I$5-'СЕТ СН'!$I$17</f>
        <v>4448.9295500600001</v>
      </c>
      <c r="O124" s="36">
        <f>SUMIFS(СВЦЭМ!$C$39:$C$782,СВЦЭМ!$A$39:$A$782,$A124,СВЦЭМ!$B$39:$B$782,O$119)+'СЕТ СН'!$I$9+СВЦЭМ!$D$10+'СЕТ СН'!$I$5-'СЕТ СН'!$I$17</f>
        <v>4460.6613108900001</v>
      </c>
      <c r="P124" s="36">
        <f>SUMIFS(СВЦЭМ!$C$39:$C$782,СВЦЭМ!$A$39:$A$782,$A124,СВЦЭМ!$B$39:$B$782,P$119)+'СЕТ СН'!$I$9+СВЦЭМ!$D$10+'СЕТ СН'!$I$5-'СЕТ СН'!$I$17</f>
        <v>4471.3918888900007</v>
      </c>
      <c r="Q124" s="36">
        <f>SUMIFS(СВЦЭМ!$C$39:$C$782,СВЦЭМ!$A$39:$A$782,$A124,СВЦЭМ!$B$39:$B$782,Q$119)+'СЕТ СН'!$I$9+СВЦЭМ!$D$10+'СЕТ СН'!$I$5-'СЕТ СН'!$I$17</f>
        <v>4486.1749026400003</v>
      </c>
      <c r="R124" s="36">
        <f>SUMIFS(СВЦЭМ!$C$39:$C$782,СВЦЭМ!$A$39:$A$782,$A124,СВЦЭМ!$B$39:$B$782,R$119)+'СЕТ СН'!$I$9+СВЦЭМ!$D$10+'СЕТ СН'!$I$5-'СЕТ СН'!$I$17</f>
        <v>4480.4743450800006</v>
      </c>
      <c r="S124" s="36">
        <f>SUMIFS(СВЦЭМ!$C$39:$C$782,СВЦЭМ!$A$39:$A$782,$A124,СВЦЭМ!$B$39:$B$782,S$119)+'СЕТ СН'!$I$9+СВЦЭМ!$D$10+'СЕТ СН'!$I$5-'СЕТ СН'!$I$17</f>
        <v>4463.5236544500003</v>
      </c>
      <c r="T124" s="36">
        <f>SUMIFS(СВЦЭМ!$C$39:$C$782,СВЦЭМ!$A$39:$A$782,$A124,СВЦЭМ!$B$39:$B$782,T$119)+'СЕТ СН'!$I$9+СВЦЭМ!$D$10+'СЕТ СН'!$I$5-'СЕТ СН'!$I$17</f>
        <v>4412.2840301599999</v>
      </c>
      <c r="U124" s="36">
        <f>SUMIFS(СВЦЭМ!$C$39:$C$782,СВЦЭМ!$A$39:$A$782,$A124,СВЦЭМ!$B$39:$B$782,U$119)+'СЕТ СН'!$I$9+СВЦЭМ!$D$10+'СЕТ СН'!$I$5-'СЕТ СН'!$I$17</f>
        <v>4402.3665843200006</v>
      </c>
      <c r="V124" s="36">
        <f>SUMIFS(СВЦЭМ!$C$39:$C$782,СВЦЭМ!$A$39:$A$782,$A124,СВЦЭМ!$B$39:$B$782,V$119)+'СЕТ СН'!$I$9+СВЦЭМ!$D$10+'СЕТ СН'!$I$5-'СЕТ СН'!$I$17</f>
        <v>4412.9167212800003</v>
      </c>
      <c r="W124" s="36">
        <f>SUMIFS(СВЦЭМ!$C$39:$C$782,СВЦЭМ!$A$39:$A$782,$A124,СВЦЭМ!$B$39:$B$782,W$119)+'СЕТ СН'!$I$9+СВЦЭМ!$D$10+'СЕТ СН'!$I$5-'СЕТ СН'!$I$17</f>
        <v>4423.3328019800001</v>
      </c>
      <c r="X124" s="36">
        <f>SUMIFS(СВЦЭМ!$C$39:$C$782,СВЦЭМ!$A$39:$A$782,$A124,СВЦЭМ!$B$39:$B$782,X$119)+'СЕТ СН'!$I$9+СВЦЭМ!$D$10+'СЕТ СН'!$I$5-'СЕТ СН'!$I$17</f>
        <v>4466.8374594300003</v>
      </c>
      <c r="Y124" s="36">
        <f>SUMIFS(СВЦЭМ!$C$39:$C$782,СВЦЭМ!$A$39:$A$782,$A124,СВЦЭМ!$B$39:$B$782,Y$119)+'СЕТ СН'!$I$9+СВЦЭМ!$D$10+'СЕТ СН'!$I$5-'СЕТ СН'!$I$17</f>
        <v>4501.9568211400001</v>
      </c>
    </row>
    <row r="125" spans="1:27" ht="15.75" x14ac:dyDescent="0.2">
      <c r="A125" s="35">
        <f t="shared" si="3"/>
        <v>44506</v>
      </c>
      <c r="B125" s="36">
        <f>SUMIFS(СВЦЭМ!$C$39:$C$782,СВЦЭМ!$A$39:$A$782,$A125,СВЦЭМ!$B$39:$B$782,B$119)+'СЕТ СН'!$I$9+СВЦЭМ!$D$10+'СЕТ СН'!$I$5-'СЕТ СН'!$I$17</f>
        <v>4532.7506956400002</v>
      </c>
      <c r="C125" s="36">
        <f>SUMIFS(СВЦЭМ!$C$39:$C$782,СВЦЭМ!$A$39:$A$782,$A125,СВЦЭМ!$B$39:$B$782,C$119)+'СЕТ СН'!$I$9+СВЦЭМ!$D$10+'СЕТ СН'!$I$5-'СЕТ СН'!$I$17</f>
        <v>4554.4131520400006</v>
      </c>
      <c r="D125" s="36">
        <f>SUMIFS(СВЦЭМ!$C$39:$C$782,СВЦЭМ!$A$39:$A$782,$A125,СВЦЭМ!$B$39:$B$782,D$119)+'СЕТ СН'!$I$9+СВЦЭМ!$D$10+'СЕТ СН'!$I$5-'СЕТ СН'!$I$17</f>
        <v>4570.7433599400001</v>
      </c>
      <c r="E125" s="36">
        <f>SUMIFS(СВЦЭМ!$C$39:$C$782,СВЦЭМ!$A$39:$A$782,$A125,СВЦЭМ!$B$39:$B$782,E$119)+'СЕТ СН'!$I$9+СВЦЭМ!$D$10+'СЕТ СН'!$I$5-'СЕТ СН'!$I$17</f>
        <v>4581.6821434400008</v>
      </c>
      <c r="F125" s="36">
        <f>SUMIFS(СВЦЭМ!$C$39:$C$782,СВЦЭМ!$A$39:$A$782,$A125,СВЦЭМ!$B$39:$B$782,F$119)+'СЕТ СН'!$I$9+СВЦЭМ!$D$10+'СЕТ СН'!$I$5-'СЕТ СН'!$I$17</f>
        <v>4560.0198589199999</v>
      </c>
      <c r="G125" s="36">
        <f>SUMIFS(СВЦЭМ!$C$39:$C$782,СВЦЭМ!$A$39:$A$782,$A125,СВЦЭМ!$B$39:$B$782,G$119)+'СЕТ СН'!$I$9+СВЦЭМ!$D$10+'СЕТ СН'!$I$5-'СЕТ СН'!$I$17</f>
        <v>4551.0326812500007</v>
      </c>
      <c r="H125" s="36">
        <f>SUMIFS(СВЦЭМ!$C$39:$C$782,СВЦЭМ!$A$39:$A$782,$A125,СВЦЭМ!$B$39:$B$782,H$119)+'СЕТ СН'!$I$9+СВЦЭМ!$D$10+'СЕТ СН'!$I$5-'СЕТ СН'!$I$17</f>
        <v>4534.6734313300003</v>
      </c>
      <c r="I125" s="36">
        <f>SUMIFS(СВЦЭМ!$C$39:$C$782,СВЦЭМ!$A$39:$A$782,$A125,СВЦЭМ!$B$39:$B$782,I$119)+'СЕТ СН'!$I$9+СВЦЭМ!$D$10+'СЕТ СН'!$I$5-'СЕТ СН'!$I$17</f>
        <v>4521.8678006700002</v>
      </c>
      <c r="J125" s="36">
        <f>SUMIFS(СВЦЭМ!$C$39:$C$782,СВЦЭМ!$A$39:$A$782,$A125,СВЦЭМ!$B$39:$B$782,J$119)+'СЕТ СН'!$I$9+СВЦЭМ!$D$10+'СЕТ СН'!$I$5-'СЕТ СН'!$I$17</f>
        <v>4504.1046692600003</v>
      </c>
      <c r="K125" s="36">
        <f>SUMIFS(СВЦЭМ!$C$39:$C$782,СВЦЭМ!$A$39:$A$782,$A125,СВЦЭМ!$B$39:$B$782,K$119)+'СЕТ СН'!$I$9+СВЦЭМ!$D$10+'СЕТ СН'!$I$5-'СЕТ СН'!$I$17</f>
        <v>4464.6895293699999</v>
      </c>
      <c r="L125" s="36">
        <f>SUMIFS(СВЦЭМ!$C$39:$C$782,СВЦЭМ!$A$39:$A$782,$A125,СВЦЭМ!$B$39:$B$782,L$119)+'СЕТ СН'!$I$9+СВЦЭМ!$D$10+'СЕТ СН'!$I$5-'СЕТ СН'!$I$17</f>
        <v>4455.1900459099998</v>
      </c>
      <c r="M125" s="36">
        <f>SUMIFS(СВЦЭМ!$C$39:$C$782,СВЦЭМ!$A$39:$A$782,$A125,СВЦЭМ!$B$39:$B$782,M$119)+'СЕТ СН'!$I$9+СВЦЭМ!$D$10+'СЕТ СН'!$I$5-'СЕТ СН'!$I$17</f>
        <v>4462.7804828999997</v>
      </c>
      <c r="N125" s="36">
        <f>SUMIFS(СВЦЭМ!$C$39:$C$782,СВЦЭМ!$A$39:$A$782,$A125,СВЦЭМ!$B$39:$B$782,N$119)+'СЕТ СН'!$I$9+СВЦЭМ!$D$10+'СЕТ СН'!$I$5-'СЕТ СН'!$I$17</f>
        <v>4489.7326132100006</v>
      </c>
      <c r="O125" s="36">
        <f>SUMIFS(СВЦЭМ!$C$39:$C$782,СВЦЭМ!$A$39:$A$782,$A125,СВЦЭМ!$B$39:$B$782,O$119)+'СЕТ СН'!$I$9+СВЦЭМ!$D$10+'СЕТ СН'!$I$5-'СЕТ СН'!$I$17</f>
        <v>4496.4641751899999</v>
      </c>
      <c r="P125" s="36">
        <f>SUMIFS(СВЦЭМ!$C$39:$C$782,СВЦЭМ!$A$39:$A$782,$A125,СВЦЭМ!$B$39:$B$782,P$119)+'СЕТ СН'!$I$9+СВЦЭМ!$D$10+'СЕТ СН'!$I$5-'СЕТ СН'!$I$17</f>
        <v>4481.4751340600005</v>
      </c>
      <c r="Q125" s="36">
        <f>SUMIFS(СВЦЭМ!$C$39:$C$782,СВЦЭМ!$A$39:$A$782,$A125,СВЦЭМ!$B$39:$B$782,Q$119)+'СЕТ СН'!$I$9+СВЦЭМ!$D$10+'СЕТ СН'!$I$5-'СЕТ СН'!$I$17</f>
        <v>4490.7068945000001</v>
      </c>
      <c r="R125" s="36">
        <f>SUMIFS(СВЦЭМ!$C$39:$C$782,СВЦЭМ!$A$39:$A$782,$A125,СВЦЭМ!$B$39:$B$782,R$119)+'СЕТ СН'!$I$9+СВЦЭМ!$D$10+'СЕТ СН'!$I$5-'СЕТ СН'!$I$17</f>
        <v>4480.0470383100001</v>
      </c>
      <c r="S125" s="36">
        <f>SUMIFS(СВЦЭМ!$C$39:$C$782,СВЦЭМ!$A$39:$A$782,$A125,СВЦЭМ!$B$39:$B$782,S$119)+'СЕТ СН'!$I$9+СВЦЭМ!$D$10+'СЕТ СН'!$I$5-'СЕТ СН'!$I$17</f>
        <v>4459.0388274500001</v>
      </c>
      <c r="T125" s="36">
        <f>SUMIFS(СВЦЭМ!$C$39:$C$782,СВЦЭМ!$A$39:$A$782,$A125,СВЦЭМ!$B$39:$B$782,T$119)+'СЕТ СН'!$I$9+СВЦЭМ!$D$10+'СЕТ СН'!$I$5-'СЕТ СН'!$I$17</f>
        <v>4435.4601297099998</v>
      </c>
      <c r="U125" s="36">
        <f>SUMIFS(СВЦЭМ!$C$39:$C$782,СВЦЭМ!$A$39:$A$782,$A125,СВЦЭМ!$B$39:$B$782,U$119)+'СЕТ СН'!$I$9+СВЦЭМ!$D$10+'СЕТ СН'!$I$5-'СЕТ СН'!$I$17</f>
        <v>4412.6498910299997</v>
      </c>
      <c r="V125" s="36">
        <f>SUMIFS(СВЦЭМ!$C$39:$C$782,СВЦЭМ!$A$39:$A$782,$A125,СВЦЭМ!$B$39:$B$782,V$119)+'СЕТ СН'!$I$9+СВЦЭМ!$D$10+'СЕТ СН'!$I$5-'СЕТ СН'!$I$17</f>
        <v>4409.8461102000001</v>
      </c>
      <c r="W125" s="36">
        <f>SUMIFS(СВЦЭМ!$C$39:$C$782,СВЦЭМ!$A$39:$A$782,$A125,СВЦЭМ!$B$39:$B$782,W$119)+'СЕТ СН'!$I$9+СВЦЭМ!$D$10+'СЕТ СН'!$I$5-'СЕТ СН'!$I$17</f>
        <v>4428.6900615600007</v>
      </c>
      <c r="X125" s="36">
        <f>SUMIFS(СВЦЭМ!$C$39:$C$782,СВЦЭМ!$A$39:$A$782,$A125,СВЦЭМ!$B$39:$B$782,X$119)+'СЕТ СН'!$I$9+СВЦЭМ!$D$10+'СЕТ СН'!$I$5-'СЕТ СН'!$I$17</f>
        <v>4464.4035798800005</v>
      </c>
      <c r="Y125" s="36">
        <f>SUMIFS(СВЦЭМ!$C$39:$C$782,СВЦЭМ!$A$39:$A$782,$A125,СВЦЭМ!$B$39:$B$782,Y$119)+'СЕТ СН'!$I$9+СВЦЭМ!$D$10+'СЕТ СН'!$I$5-'СЕТ СН'!$I$17</f>
        <v>4492.0672939800006</v>
      </c>
    </row>
    <row r="126" spans="1:27" ht="15.75" x14ac:dyDescent="0.2">
      <c r="A126" s="35">
        <f t="shared" si="3"/>
        <v>44507</v>
      </c>
      <c r="B126" s="36">
        <f>SUMIFS(СВЦЭМ!$C$39:$C$782,СВЦЭМ!$A$39:$A$782,$A126,СВЦЭМ!$B$39:$B$782,B$119)+'СЕТ СН'!$I$9+СВЦЭМ!$D$10+'СЕТ СН'!$I$5-'СЕТ СН'!$I$17</f>
        <v>4519.2686904700004</v>
      </c>
      <c r="C126" s="36">
        <f>SUMIFS(СВЦЭМ!$C$39:$C$782,СВЦЭМ!$A$39:$A$782,$A126,СВЦЭМ!$B$39:$B$782,C$119)+'СЕТ СН'!$I$9+СВЦЭМ!$D$10+'СЕТ СН'!$I$5-'СЕТ СН'!$I$17</f>
        <v>4518.2699397300003</v>
      </c>
      <c r="D126" s="36">
        <f>SUMIFS(СВЦЭМ!$C$39:$C$782,СВЦЭМ!$A$39:$A$782,$A126,СВЦЭМ!$B$39:$B$782,D$119)+'СЕТ СН'!$I$9+СВЦЭМ!$D$10+'СЕТ СН'!$I$5-'СЕТ СН'!$I$17</f>
        <v>4412.5231331499999</v>
      </c>
      <c r="E126" s="36">
        <f>SUMIFS(СВЦЭМ!$C$39:$C$782,СВЦЭМ!$A$39:$A$782,$A126,СВЦЭМ!$B$39:$B$782,E$119)+'СЕТ СН'!$I$9+СВЦЭМ!$D$10+'СЕТ СН'!$I$5-'СЕТ СН'!$I$17</f>
        <v>4389.9788024700001</v>
      </c>
      <c r="F126" s="36">
        <f>SUMIFS(СВЦЭМ!$C$39:$C$782,СВЦЭМ!$A$39:$A$782,$A126,СВЦЭМ!$B$39:$B$782,F$119)+'СЕТ СН'!$I$9+СВЦЭМ!$D$10+'СЕТ СН'!$I$5-'СЕТ СН'!$I$17</f>
        <v>4383.1819845300006</v>
      </c>
      <c r="G126" s="36">
        <f>SUMIFS(СВЦЭМ!$C$39:$C$782,СВЦЭМ!$A$39:$A$782,$A126,СВЦЭМ!$B$39:$B$782,G$119)+'СЕТ СН'!$I$9+СВЦЭМ!$D$10+'СЕТ СН'!$I$5-'СЕТ СН'!$I$17</f>
        <v>4384.4797071100002</v>
      </c>
      <c r="H126" s="36">
        <f>SUMIFS(СВЦЭМ!$C$39:$C$782,СВЦЭМ!$A$39:$A$782,$A126,СВЦЭМ!$B$39:$B$782,H$119)+'СЕТ СН'!$I$9+СВЦЭМ!$D$10+'СЕТ СН'!$I$5-'СЕТ СН'!$I$17</f>
        <v>4454.8930845300001</v>
      </c>
      <c r="I126" s="36">
        <f>SUMIFS(СВЦЭМ!$C$39:$C$782,СВЦЭМ!$A$39:$A$782,$A126,СВЦЭМ!$B$39:$B$782,I$119)+'СЕТ СН'!$I$9+СВЦЭМ!$D$10+'СЕТ СН'!$I$5-'СЕТ СН'!$I$17</f>
        <v>4530.4058378400005</v>
      </c>
      <c r="J126" s="36">
        <f>SUMIFS(СВЦЭМ!$C$39:$C$782,СВЦЭМ!$A$39:$A$782,$A126,СВЦЭМ!$B$39:$B$782,J$119)+'СЕТ СН'!$I$9+СВЦЭМ!$D$10+'СЕТ СН'!$I$5-'СЕТ СН'!$I$17</f>
        <v>4529.2896014100006</v>
      </c>
      <c r="K126" s="36">
        <f>SUMIFS(СВЦЭМ!$C$39:$C$782,СВЦЭМ!$A$39:$A$782,$A126,СВЦЭМ!$B$39:$B$782,K$119)+'СЕТ СН'!$I$9+СВЦЭМ!$D$10+'СЕТ СН'!$I$5-'СЕТ СН'!$I$17</f>
        <v>4473.8324683400006</v>
      </c>
      <c r="L126" s="36">
        <f>SUMIFS(СВЦЭМ!$C$39:$C$782,СВЦЭМ!$A$39:$A$782,$A126,СВЦЭМ!$B$39:$B$782,L$119)+'СЕТ СН'!$I$9+СВЦЭМ!$D$10+'СЕТ СН'!$I$5-'СЕТ СН'!$I$17</f>
        <v>4471.3049296600002</v>
      </c>
      <c r="M126" s="36">
        <f>SUMIFS(СВЦЭМ!$C$39:$C$782,СВЦЭМ!$A$39:$A$782,$A126,СВЦЭМ!$B$39:$B$782,M$119)+'СЕТ СН'!$I$9+СВЦЭМ!$D$10+'СЕТ СН'!$I$5-'СЕТ СН'!$I$17</f>
        <v>4526.1322342600006</v>
      </c>
      <c r="N126" s="36">
        <f>SUMIFS(СВЦЭМ!$C$39:$C$782,СВЦЭМ!$A$39:$A$782,$A126,СВЦЭМ!$B$39:$B$782,N$119)+'СЕТ СН'!$I$9+СВЦЭМ!$D$10+'СЕТ СН'!$I$5-'СЕТ СН'!$I$17</f>
        <v>4545.35657558</v>
      </c>
      <c r="O126" s="36">
        <f>SUMIFS(СВЦЭМ!$C$39:$C$782,СВЦЭМ!$A$39:$A$782,$A126,СВЦЭМ!$B$39:$B$782,O$119)+'СЕТ СН'!$I$9+СВЦЭМ!$D$10+'СЕТ СН'!$I$5-'СЕТ СН'!$I$17</f>
        <v>4543.5151291900002</v>
      </c>
      <c r="P126" s="36">
        <f>SUMIFS(СВЦЭМ!$C$39:$C$782,СВЦЭМ!$A$39:$A$782,$A126,СВЦЭМ!$B$39:$B$782,P$119)+'СЕТ СН'!$I$9+СВЦЭМ!$D$10+'СЕТ СН'!$I$5-'СЕТ СН'!$I$17</f>
        <v>4537.7517007000006</v>
      </c>
      <c r="Q126" s="36">
        <f>SUMIFS(СВЦЭМ!$C$39:$C$782,СВЦЭМ!$A$39:$A$782,$A126,СВЦЭМ!$B$39:$B$782,Q$119)+'СЕТ СН'!$I$9+СВЦЭМ!$D$10+'СЕТ СН'!$I$5-'СЕТ СН'!$I$17</f>
        <v>4532.3831472700003</v>
      </c>
      <c r="R126" s="36">
        <f>SUMIFS(СВЦЭМ!$C$39:$C$782,СВЦЭМ!$A$39:$A$782,$A126,СВЦЭМ!$B$39:$B$782,R$119)+'СЕТ СН'!$I$9+СВЦЭМ!$D$10+'СЕТ СН'!$I$5-'СЕТ СН'!$I$17</f>
        <v>4537.1245297900005</v>
      </c>
      <c r="S126" s="36">
        <f>SUMIFS(СВЦЭМ!$C$39:$C$782,СВЦЭМ!$A$39:$A$782,$A126,СВЦЭМ!$B$39:$B$782,S$119)+'СЕТ СН'!$I$9+СВЦЭМ!$D$10+'СЕТ СН'!$I$5-'СЕТ СН'!$I$17</f>
        <v>4537.1223632300007</v>
      </c>
      <c r="T126" s="36">
        <f>SUMIFS(СВЦЭМ!$C$39:$C$782,СВЦЭМ!$A$39:$A$782,$A126,СВЦЭМ!$B$39:$B$782,T$119)+'СЕТ СН'!$I$9+СВЦЭМ!$D$10+'СЕТ СН'!$I$5-'СЕТ СН'!$I$17</f>
        <v>4491.5154950300002</v>
      </c>
      <c r="U126" s="36">
        <f>SUMIFS(СВЦЭМ!$C$39:$C$782,СВЦЭМ!$A$39:$A$782,$A126,СВЦЭМ!$B$39:$B$782,U$119)+'СЕТ СН'!$I$9+СВЦЭМ!$D$10+'СЕТ СН'!$I$5-'СЕТ СН'!$I$17</f>
        <v>4491.4576700899997</v>
      </c>
      <c r="V126" s="36">
        <f>SUMIFS(СВЦЭМ!$C$39:$C$782,СВЦЭМ!$A$39:$A$782,$A126,СВЦЭМ!$B$39:$B$782,V$119)+'СЕТ СН'!$I$9+СВЦЭМ!$D$10+'СЕТ СН'!$I$5-'СЕТ СН'!$I$17</f>
        <v>4478.1037258699998</v>
      </c>
      <c r="W126" s="36">
        <f>SUMIFS(СВЦЭМ!$C$39:$C$782,СВЦЭМ!$A$39:$A$782,$A126,СВЦЭМ!$B$39:$B$782,W$119)+'СЕТ СН'!$I$9+СВЦЭМ!$D$10+'СЕТ СН'!$I$5-'СЕТ СН'!$I$17</f>
        <v>4505.0886734400001</v>
      </c>
      <c r="X126" s="36">
        <f>SUMIFS(СВЦЭМ!$C$39:$C$782,СВЦЭМ!$A$39:$A$782,$A126,СВЦЭМ!$B$39:$B$782,X$119)+'СЕТ СН'!$I$9+СВЦЭМ!$D$10+'СЕТ СН'!$I$5-'СЕТ СН'!$I$17</f>
        <v>4525.3392751900001</v>
      </c>
      <c r="Y126" s="36">
        <f>SUMIFS(СВЦЭМ!$C$39:$C$782,СВЦЭМ!$A$39:$A$782,$A126,СВЦЭМ!$B$39:$B$782,Y$119)+'СЕТ СН'!$I$9+СВЦЭМ!$D$10+'СЕТ СН'!$I$5-'СЕТ СН'!$I$17</f>
        <v>4548.7244424</v>
      </c>
    </row>
    <row r="127" spans="1:27" ht="15.75" x14ac:dyDescent="0.2">
      <c r="A127" s="35">
        <f t="shared" si="3"/>
        <v>44508</v>
      </c>
      <c r="B127" s="36">
        <f>SUMIFS(СВЦЭМ!$C$39:$C$782,СВЦЭМ!$A$39:$A$782,$A127,СВЦЭМ!$B$39:$B$782,B$119)+'СЕТ СН'!$I$9+СВЦЭМ!$D$10+'СЕТ СН'!$I$5-'СЕТ СН'!$I$17</f>
        <v>4571.5998190700002</v>
      </c>
      <c r="C127" s="36">
        <f>SUMIFS(СВЦЭМ!$C$39:$C$782,СВЦЭМ!$A$39:$A$782,$A127,СВЦЭМ!$B$39:$B$782,C$119)+'СЕТ СН'!$I$9+СВЦЭМ!$D$10+'СЕТ СН'!$I$5-'СЕТ СН'!$I$17</f>
        <v>4593.8229668800004</v>
      </c>
      <c r="D127" s="36">
        <f>SUMIFS(СВЦЭМ!$C$39:$C$782,СВЦЭМ!$A$39:$A$782,$A127,СВЦЭМ!$B$39:$B$782,D$119)+'СЕТ СН'!$I$9+СВЦЭМ!$D$10+'СЕТ СН'!$I$5-'СЕТ СН'!$I$17</f>
        <v>4589.4966697899999</v>
      </c>
      <c r="E127" s="36">
        <f>SUMIFS(СВЦЭМ!$C$39:$C$782,СВЦЭМ!$A$39:$A$782,$A127,СВЦЭМ!$B$39:$B$782,E$119)+'СЕТ СН'!$I$9+СВЦЭМ!$D$10+'СЕТ СН'!$I$5-'СЕТ СН'!$I$17</f>
        <v>4575.5411669100004</v>
      </c>
      <c r="F127" s="36">
        <f>SUMIFS(СВЦЭМ!$C$39:$C$782,СВЦЭМ!$A$39:$A$782,$A127,СВЦЭМ!$B$39:$B$782,F$119)+'СЕТ СН'!$I$9+СВЦЭМ!$D$10+'СЕТ СН'!$I$5-'СЕТ СН'!$I$17</f>
        <v>4558.8405473100001</v>
      </c>
      <c r="G127" s="36">
        <f>SUMIFS(СВЦЭМ!$C$39:$C$782,СВЦЭМ!$A$39:$A$782,$A127,СВЦЭМ!$B$39:$B$782,G$119)+'СЕТ СН'!$I$9+СВЦЭМ!$D$10+'СЕТ СН'!$I$5-'СЕТ СН'!$I$17</f>
        <v>4552.4434244000004</v>
      </c>
      <c r="H127" s="36">
        <f>SUMIFS(СВЦЭМ!$C$39:$C$782,СВЦЭМ!$A$39:$A$782,$A127,СВЦЭМ!$B$39:$B$782,H$119)+'СЕТ СН'!$I$9+СВЦЭМ!$D$10+'СЕТ СН'!$I$5-'СЕТ СН'!$I$17</f>
        <v>4534.9476196600008</v>
      </c>
      <c r="I127" s="36">
        <f>SUMIFS(СВЦЭМ!$C$39:$C$782,СВЦЭМ!$A$39:$A$782,$A127,СВЦЭМ!$B$39:$B$782,I$119)+'СЕТ СН'!$I$9+СВЦЭМ!$D$10+'СЕТ СН'!$I$5-'СЕТ СН'!$I$17</f>
        <v>4509.9486265600008</v>
      </c>
      <c r="J127" s="36">
        <f>SUMIFS(СВЦЭМ!$C$39:$C$782,СВЦЭМ!$A$39:$A$782,$A127,СВЦЭМ!$B$39:$B$782,J$119)+'СЕТ СН'!$I$9+СВЦЭМ!$D$10+'СЕТ СН'!$I$5-'СЕТ СН'!$I$17</f>
        <v>4508.0433664000002</v>
      </c>
      <c r="K127" s="36">
        <f>SUMIFS(СВЦЭМ!$C$39:$C$782,СВЦЭМ!$A$39:$A$782,$A127,СВЦЭМ!$B$39:$B$782,K$119)+'СЕТ СН'!$I$9+СВЦЭМ!$D$10+'СЕТ СН'!$I$5-'СЕТ СН'!$I$17</f>
        <v>4471.4229331900005</v>
      </c>
      <c r="L127" s="36">
        <f>SUMIFS(СВЦЭМ!$C$39:$C$782,СВЦЭМ!$A$39:$A$782,$A127,СВЦЭМ!$B$39:$B$782,L$119)+'СЕТ СН'!$I$9+СВЦЭМ!$D$10+'СЕТ СН'!$I$5-'СЕТ СН'!$I$17</f>
        <v>4473.6428914300004</v>
      </c>
      <c r="M127" s="36">
        <f>SUMIFS(СВЦЭМ!$C$39:$C$782,СВЦЭМ!$A$39:$A$782,$A127,СВЦЭМ!$B$39:$B$782,M$119)+'СЕТ СН'!$I$9+СВЦЭМ!$D$10+'СЕТ СН'!$I$5-'СЕТ СН'!$I$17</f>
        <v>4473.5323870400007</v>
      </c>
      <c r="N127" s="36">
        <f>SUMIFS(СВЦЭМ!$C$39:$C$782,СВЦЭМ!$A$39:$A$782,$A127,СВЦЭМ!$B$39:$B$782,N$119)+'СЕТ СН'!$I$9+СВЦЭМ!$D$10+'СЕТ СН'!$I$5-'СЕТ СН'!$I$17</f>
        <v>4516.9463703000001</v>
      </c>
      <c r="O127" s="36">
        <f>SUMIFS(СВЦЭМ!$C$39:$C$782,СВЦЭМ!$A$39:$A$782,$A127,СВЦЭМ!$B$39:$B$782,O$119)+'СЕТ СН'!$I$9+СВЦЭМ!$D$10+'СЕТ СН'!$I$5-'СЕТ СН'!$I$17</f>
        <v>4512.3015410099997</v>
      </c>
      <c r="P127" s="36">
        <f>SUMIFS(СВЦЭМ!$C$39:$C$782,СВЦЭМ!$A$39:$A$782,$A127,СВЦЭМ!$B$39:$B$782,P$119)+'СЕТ СН'!$I$9+СВЦЭМ!$D$10+'СЕТ СН'!$I$5-'СЕТ СН'!$I$17</f>
        <v>4506.7964234600004</v>
      </c>
      <c r="Q127" s="36">
        <f>SUMIFS(СВЦЭМ!$C$39:$C$782,СВЦЭМ!$A$39:$A$782,$A127,СВЦЭМ!$B$39:$B$782,Q$119)+'СЕТ СН'!$I$9+СВЦЭМ!$D$10+'СЕТ СН'!$I$5-'СЕТ СН'!$I$17</f>
        <v>4511.2145953500003</v>
      </c>
      <c r="R127" s="36">
        <f>SUMIFS(СВЦЭМ!$C$39:$C$782,СВЦЭМ!$A$39:$A$782,$A127,СВЦЭМ!$B$39:$B$782,R$119)+'СЕТ СН'!$I$9+СВЦЭМ!$D$10+'СЕТ СН'!$I$5-'СЕТ СН'!$I$17</f>
        <v>4505.1332227299999</v>
      </c>
      <c r="S127" s="36">
        <f>SUMIFS(СВЦЭМ!$C$39:$C$782,СВЦЭМ!$A$39:$A$782,$A127,СВЦЭМ!$B$39:$B$782,S$119)+'СЕТ СН'!$I$9+СВЦЭМ!$D$10+'СЕТ СН'!$I$5-'СЕТ СН'!$I$17</f>
        <v>4502.0864483400001</v>
      </c>
      <c r="T127" s="36">
        <f>SUMIFS(СВЦЭМ!$C$39:$C$782,СВЦЭМ!$A$39:$A$782,$A127,СВЦЭМ!$B$39:$B$782,T$119)+'СЕТ СН'!$I$9+СВЦЭМ!$D$10+'СЕТ СН'!$I$5-'СЕТ СН'!$I$17</f>
        <v>5187.13212337</v>
      </c>
      <c r="U127" s="36">
        <f>SUMIFS(СВЦЭМ!$C$39:$C$782,СВЦЭМ!$A$39:$A$782,$A127,СВЦЭМ!$B$39:$B$782,U$119)+'СЕТ СН'!$I$9+СВЦЭМ!$D$10+'СЕТ СН'!$I$5-'СЕТ СН'!$I$17</f>
        <v>5154.9299120800006</v>
      </c>
      <c r="V127" s="36">
        <f>SUMIFS(СВЦЭМ!$C$39:$C$782,СВЦЭМ!$A$39:$A$782,$A127,СВЦЭМ!$B$39:$B$782,V$119)+'СЕТ СН'!$I$9+СВЦЭМ!$D$10+'СЕТ СН'!$I$5-'СЕТ СН'!$I$17</f>
        <v>4492.5567462500003</v>
      </c>
      <c r="W127" s="36">
        <f>SUMIFS(СВЦЭМ!$C$39:$C$782,СВЦЭМ!$A$39:$A$782,$A127,СВЦЭМ!$B$39:$B$782,W$119)+'СЕТ СН'!$I$9+СВЦЭМ!$D$10+'СЕТ СН'!$I$5-'СЕТ СН'!$I$17</f>
        <v>4496.7794781700004</v>
      </c>
      <c r="X127" s="36">
        <f>SUMIFS(СВЦЭМ!$C$39:$C$782,СВЦЭМ!$A$39:$A$782,$A127,СВЦЭМ!$B$39:$B$782,X$119)+'СЕТ СН'!$I$9+СВЦЭМ!$D$10+'СЕТ СН'!$I$5-'СЕТ СН'!$I$17</f>
        <v>4536.6774702000002</v>
      </c>
      <c r="Y127" s="36">
        <f>SUMIFS(СВЦЭМ!$C$39:$C$782,СВЦЭМ!$A$39:$A$782,$A127,СВЦЭМ!$B$39:$B$782,Y$119)+'СЕТ СН'!$I$9+СВЦЭМ!$D$10+'СЕТ СН'!$I$5-'СЕТ СН'!$I$17</f>
        <v>4572.5648974200003</v>
      </c>
    </row>
    <row r="128" spans="1:27" ht="15.75" x14ac:dyDescent="0.2">
      <c r="A128" s="35">
        <f t="shared" si="3"/>
        <v>44509</v>
      </c>
      <c r="B128" s="36">
        <f>SUMIFS(СВЦЭМ!$C$39:$C$782,СВЦЭМ!$A$39:$A$782,$A128,СВЦЭМ!$B$39:$B$782,B$119)+'СЕТ СН'!$I$9+СВЦЭМ!$D$10+'СЕТ СН'!$I$5-'СЕТ СН'!$I$17</f>
        <v>4570.0848445400006</v>
      </c>
      <c r="C128" s="36">
        <f>SUMIFS(СВЦЭМ!$C$39:$C$782,СВЦЭМ!$A$39:$A$782,$A128,СВЦЭМ!$B$39:$B$782,C$119)+'СЕТ СН'!$I$9+СВЦЭМ!$D$10+'СЕТ СН'!$I$5-'СЕТ СН'!$I$17</f>
        <v>4627.2221521500005</v>
      </c>
      <c r="D128" s="36">
        <f>SUMIFS(СВЦЭМ!$C$39:$C$782,СВЦЭМ!$A$39:$A$782,$A128,СВЦЭМ!$B$39:$B$782,D$119)+'СЕТ СН'!$I$9+СВЦЭМ!$D$10+'СЕТ СН'!$I$5-'СЕТ СН'!$I$17</f>
        <v>4661.1769009500003</v>
      </c>
      <c r="E128" s="36">
        <f>SUMIFS(СВЦЭМ!$C$39:$C$782,СВЦЭМ!$A$39:$A$782,$A128,СВЦЭМ!$B$39:$B$782,E$119)+'СЕТ СН'!$I$9+СВЦЭМ!$D$10+'СЕТ СН'!$I$5-'СЕТ СН'!$I$17</f>
        <v>4672.1949502100006</v>
      </c>
      <c r="F128" s="36">
        <f>SUMIFS(СВЦЭМ!$C$39:$C$782,СВЦЭМ!$A$39:$A$782,$A128,СВЦЭМ!$B$39:$B$782,F$119)+'СЕТ СН'!$I$9+СВЦЭМ!$D$10+'СЕТ СН'!$I$5-'СЕТ СН'!$I$17</f>
        <v>4656.5144094500001</v>
      </c>
      <c r="G128" s="36">
        <f>SUMIFS(СВЦЭМ!$C$39:$C$782,СВЦЭМ!$A$39:$A$782,$A128,СВЦЭМ!$B$39:$B$782,G$119)+'СЕТ СН'!$I$9+СВЦЭМ!$D$10+'СЕТ СН'!$I$5-'СЕТ СН'!$I$17</f>
        <v>4635.0586340400005</v>
      </c>
      <c r="H128" s="36">
        <f>SUMIFS(СВЦЭМ!$C$39:$C$782,СВЦЭМ!$A$39:$A$782,$A128,СВЦЭМ!$B$39:$B$782,H$119)+'СЕТ СН'!$I$9+СВЦЭМ!$D$10+'СЕТ СН'!$I$5-'СЕТ СН'!$I$17</f>
        <v>4593.3521908299999</v>
      </c>
      <c r="I128" s="36">
        <f>SUMIFS(СВЦЭМ!$C$39:$C$782,СВЦЭМ!$A$39:$A$782,$A128,СВЦЭМ!$B$39:$B$782,I$119)+'СЕТ СН'!$I$9+СВЦЭМ!$D$10+'СЕТ СН'!$I$5-'СЕТ СН'!$I$17</f>
        <v>4557.0433148500006</v>
      </c>
      <c r="J128" s="36">
        <f>SUMIFS(СВЦЭМ!$C$39:$C$782,СВЦЭМ!$A$39:$A$782,$A128,СВЦЭМ!$B$39:$B$782,J$119)+'СЕТ СН'!$I$9+СВЦЭМ!$D$10+'СЕТ СН'!$I$5-'СЕТ СН'!$I$17</f>
        <v>4550.2997204800004</v>
      </c>
      <c r="K128" s="36">
        <f>SUMIFS(СВЦЭМ!$C$39:$C$782,СВЦЭМ!$A$39:$A$782,$A128,СВЦЭМ!$B$39:$B$782,K$119)+'СЕТ СН'!$I$9+СВЦЭМ!$D$10+'СЕТ СН'!$I$5-'СЕТ СН'!$I$17</f>
        <v>4548.8146486000005</v>
      </c>
      <c r="L128" s="36">
        <f>SUMIFS(СВЦЭМ!$C$39:$C$782,СВЦЭМ!$A$39:$A$782,$A128,СВЦЭМ!$B$39:$B$782,L$119)+'СЕТ СН'!$I$9+СВЦЭМ!$D$10+'СЕТ СН'!$I$5-'СЕТ СН'!$I$17</f>
        <v>4547.9346945699999</v>
      </c>
      <c r="M128" s="36">
        <f>SUMIFS(СВЦЭМ!$C$39:$C$782,СВЦЭМ!$A$39:$A$782,$A128,СВЦЭМ!$B$39:$B$782,M$119)+'СЕТ СН'!$I$9+СВЦЭМ!$D$10+'СЕТ СН'!$I$5-'СЕТ СН'!$I$17</f>
        <v>4543.92574702</v>
      </c>
      <c r="N128" s="36">
        <f>SUMIFS(СВЦЭМ!$C$39:$C$782,СВЦЭМ!$A$39:$A$782,$A128,СВЦЭМ!$B$39:$B$782,N$119)+'СЕТ СН'!$I$9+СВЦЭМ!$D$10+'СЕТ СН'!$I$5-'СЕТ СН'!$I$17</f>
        <v>4583.0410783900006</v>
      </c>
      <c r="O128" s="36">
        <f>SUMIFS(СВЦЭМ!$C$39:$C$782,СВЦЭМ!$A$39:$A$782,$A128,СВЦЭМ!$B$39:$B$782,O$119)+'СЕТ СН'!$I$9+СВЦЭМ!$D$10+'СЕТ СН'!$I$5-'СЕТ СН'!$I$17</f>
        <v>4586.51367949</v>
      </c>
      <c r="P128" s="36">
        <f>SUMIFS(СВЦЭМ!$C$39:$C$782,СВЦЭМ!$A$39:$A$782,$A128,СВЦЭМ!$B$39:$B$782,P$119)+'СЕТ СН'!$I$9+СВЦЭМ!$D$10+'СЕТ СН'!$I$5-'СЕТ СН'!$I$17</f>
        <v>4591.6603876099998</v>
      </c>
      <c r="Q128" s="36">
        <f>SUMIFS(СВЦЭМ!$C$39:$C$782,СВЦЭМ!$A$39:$A$782,$A128,СВЦЭМ!$B$39:$B$782,Q$119)+'СЕТ СН'!$I$9+СВЦЭМ!$D$10+'СЕТ СН'!$I$5-'СЕТ СН'!$I$17</f>
        <v>4605.8135688600005</v>
      </c>
      <c r="R128" s="36">
        <f>SUMIFS(СВЦЭМ!$C$39:$C$782,СВЦЭМ!$A$39:$A$782,$A128,СВЦЭМ!$B$39:$B$782,R$119)+'СЕТ СН'!$I$9+СВЦЭМ!$D$10+'СЕТ СН'!$I$5-'СЕТ СН'!$I$17</f>
        <v>4618.9924097600006</v>
      </c>
      <c r="S128" s="36">
        <f>SUMIFS(СВЦЭМ!$C$39:$C$782,СВЦЭМ!$A$39:$A$782,$A128,СВЦЭМ!$B$39:$B$782,S$119)+'СЕТ СН'!$I$9+СВЦЭМ!$D$10+'СЕТ СН'!$I$5-'СЕТ СН'!$I$17</f>
        <v>4615.5120062599999</v>
      </c>
      <c r="T128" s="36">
        <f>SUMIFS(СВЦЭМ!$C$39:$C$782,СВЦЭМ!$A$39:$A$782,$A128,СВЦЭМ!$B$39:$B$782,T$119)+'СЕТ СН'!$I$9+СВЦЭМ!$D$10+'СЕТ СН'!$I$5-'СЕТ СН'!$I$17</f>
        <v>4581.9262486300004</v>
      </c>
      <c r="U128" s="36">
        <f>SUMIFS(СВЦЭМ!$C$39:$C$782,СВЦЭМ!$A$39:$A$782,$A128,СВЦЭМ!$B$39:$B$782,U$119)+'СЕТ СН'!$I$9+СВЦЭМ!$D$10+'СЕТ СН'!$I$5-'СЕТ СН'!$I$17</f>
        <v>4572.4938311000005</v>
      </c>
      <c r="V128" s="36">
        <f>SUMIFS(СВЦЭМ!$C$39:$C$782,СВЦЭМ!$A$39:$A$782,$A128,СВЦЭМ!$B$39:$B$782,V$119)+'СЕТ СН'!$I$9+СВЦЭМ!$D$10+'СЕТ СН'!$I$5-'СЕТ СН'!$I$17</f>
        <v>4568.2982130099999</v>
      </c>
      <c r="W128" s="36">
        <f>SUMIFS(СВЦЭМ!$C$39:$C$782,СВЦЭМ!$A$39:$A$782,$A128,СВЦЭМ!$B$39:$B$782,W$119)+'СЕТ СН'!$I$9+СВЦЭМ!$D$10+'СЕТ СН'!$I$5-'СЕТ СН'!$I$17</f>
        <v>4585.0921968700004</v>
      </c>
      <c r="X128" s="36">
        <f>SUMIFS(СВЦЭМ!$C$39:$C$782,СВЦЭМ!$A$39:$A$782,$A128,СВЦЭМ!$B$39:$B$782,X$119)+'СЕТ СН'!$I$9+СВЦЭМ!$D$10+'СЕТ СН'!$I$5-'СЕТ СН'!$I$17</f>
        <v>4610.8300714400002</v>
      </c>
      <c r="Y128" s="36">
        <f>SUMIFS(СВЦЭМ!$C$39:$C$782,СВЦЭМ!$A$39:$A$782,$A128,СВЦЭМ!$B$39:$B$782,Y$119)+'СЕТ СН'!$I$9+СВЦЭМ!$D$10+'СЕТ СН'!$I$5-'СЕТ СН'!$I$17</f>
        <v>4643.3607102100004</v>
      </c>
    </row>
    <row r="129" spans="1:25" ht="15.75" x14ac:dyDescent="0.2">
      <c r="A129" s="35">
        <f t="shared" si="3"/>
        <v>44510</v>
      </c>
      <c r="B129" s="36">
        <f>SUMIFS(СВЦЭМ!$C$39:$C$782,СВЦЭМ!$A$39:$A$782,$A129,СВЦЭМ!$B$39:$B$782,B$119)+'СЕТ СН'!$I$9+СВЦЭМ!$D$10+'СЕТ СН'!$I$5-'СЕТ СН'!$I$17</f>
        <v>4589.8580084000005</v>
      </c>
      <c r="C129" s="36">
        <f>SUMIFS(СВЦЭМ!$C$39:$C$782,СВЦЭМ!$A$39:$A$782,$A129,СВЦЭМ!$B$39:$B$782,C$119)+'СЕТ СН'!$I$9+СВЦЭМ!$D$10+'СЕТ СН'!$I$5-'СЕТ СН'!$I$17</f>
        <v>4599.7383865800002</v>
      </c>
      <c r="D129" s="36">
        <f>SUMIFS(СВЦЭМ!$C$39:$C$782,СВЦЭМ!$A$39:$A$782,$A129,СВЦЭМ!$B$39:$B$782,D$119)+'СЕТ СН'!$I$9+СВЦЭМ!$D$10+'СЕТ СН'!$I$5-'СЕТ СН'!$I$17</f>
        <v>4536.8226107</v>
      </c>
      <c r="E129" s="36">
        <f>SUMIFS(СВЦЭМ!$C$39:$C$782,СВЦЭМ!$A$39:$A$782,$A129,СВЦЭМ!$B$39:$B$782,E$119)+'СЕТ СН'!$I$9+СВЦЭМ!$D$10+'СЕТ СН'!$I$5-'СЕТ СН'!$I$17</f>
        <v>4497.5978787200002</v>
      </c>
      <c r="F129" s="36">
        <f>SUMIFS(СВЦЭМ!$C$39:$C$782,СВЦЭМ!$A$39:$A$782,$A129,СВЦЭМ!$B$39:$B$782,F$119)+'СЕТ СН'!$I$9+СВЦЭМ!$D$10+'СЕТ СН'!$I$5-'СЕТ СН'!$I$17</f>
        <v>4497.0653092800003</v>
      </c>
      <c r="G129" s="36">
        <f>SUMIFS(СВЦЭМ!$C$39:$C$782,СВЦЭМ!$A$39:$A$782,$A129,СВЦЭМ!$B$39:$B$782,G$119)+'СЕТ СН'!$I$9+СВЦЭМ!$D$10+'СЕТ СН'!$I$5-'СЕТ СН'!$I$17</f>
        <v>4512.8445937800007</v>
      </c>
      <c r="H129" s="36">
        <f>SUMIFS(СВЦЭМ!$C$39:$C$782,СВЦЭМ!$A$39:$A$782,$A129,СВЦЭМ!$B$39:$B$782,H$119)+'СЕТ СН'!$I$9+СВЦЭМ!$D$10+'СЕТ СН'!$I$5-'СЕТ СН'!$I$17</f>
        <v>4541.1674627500006</v>
      </c>
      <c r="I129" s="36">
        <f>SUMIFS(СВЦЭМ!$C$39:$C$782,СВЦЭМ!$A$39:$A$782,$A129,СВЦЭМ!$B$39:$B$782,I$119)+'СЕТ СН'!$I$9+СВЦЭМ!$D$10+'СЕТ СН'!$I$5-'СЕТ СН'!$I$17</f>
        <v>4542.5915268600002</v>
      </c>
      <c r="J129" s="36">
        <f>SUMIFS(СВЦЭМ!$C$39:$C$782,СВЦЭМ!$A$39:$A$782,$A129,СВЦЭМ!$B$39:$B$782,J$119)+'СЕТ СН'!$I$9+СВЦЭМ!$D$10+'СЕТ СН'!$I$5-'СЕТ СН'!$I$17</f>
        <v>4558.9987156100005</v>
      </c>
      <c r="K129" s="36">
        <f>SUMIFS(СВЦЭМ!$C$39:$C$782,СВЦЭМ!$A$39:$A$782,$A129,СВЦЭМ!$B$39:$B$782,K$119)+'СЕТ СН'!$I$9+СВЦЭМ!$D$10+'СЕТ СН'!$I$5-'СЕТ СН'!$I$17</f>
        <v>4573.6765822100006</v>
      </c>
      <c r="L129" s="36">
        <f>SUMIFS(СВЦЭМ!$C$39:$C$782,СВЦЭМ!$A$39:$A$782,$A129,СВЦЭМ!$B$39:$B$782,L$119)+'СЕТ СН'!$I$9+СВЦЭМ!$D$10+'СЕТ СН'!$I$5-'СЕТ СН'!$I$17</f>
        <v>4583.7615626900006</v>
      </c>
      <c r="M129" s="36">
        <f>SUMIFS(СВЦЭМ!$C$39:$C$782,СВЦЭМ!$A$39:$A$782,$A129,СВЦЭМ!$B$39:$B$782,M$119)+'СЕТ СН'!$I$9+СВЦЭМ!$D$10+'СЕТ СН'!$I$5-'СЕТ СН'!$I$17</f>
        <v>4582.6062855</v>
      </c>
      <c r="N129" s="36">
        <f>SUMIFS(СВЦЭМ!$C$39:$C$782,СВЦЭМ!$A$39:$A$782,$A129,СВЦЭМ!$B$39:$B$782,N$119)+'СЕТ СН'!$I$9+СВЦЭМ!$D$10+'СЕТ СН'!$I$5-'СЕТ СН'!$I$17</f>
        <v>4617.2848526600001</v>
      </c>
      <c r="O129" s="36">
        <f>SUMIFS(СВЦЭМ!$C$39:$C$782,СВЦЭМ!$A$39:$A$782,$A129,СВЦЭМ!$B$39:$B$782,O$119)+'СЕТ СН'!$I$9+СВЦЭМ!$D$10+'СЕТ СН'!$I$5-'СЕТ СН'!$I$17</f>
        <v>4622.6542738200005</v>
      </c>
      <c r="P129" s="36">
        <f>SUMIFS(СВЦЭМ!$C$39:$C$782,СВЦЭМ!$A$39:$A$782,$A129,СВЦЭМ!$B$39:$B$782,P$119)+'СЕТ СН'!$I$9+СВЦЭМ!$D$10+'СЕТ СН'!$I$5-'СЕТ СН'!$I$17</f>
        <v>4628.6139976100003</v>
      </c>
      <c r="Q129" s="36">
        <f>SUMIFS(СВЦЭМ!$C$39:$C$782,СВЦЭМ!$A$39:$A$782,$A129,СВЦЭМ!$B$39:$B$782,Q$119)+'СЕТ СН'!$I$9+СВЦЭМ!$D$10+'СЕТ СН'!$I$5-'СЕТ СН'!$I$17</f>
        <v>4622.1528995200006</v>
      </c>
      <c r="R129" s="36">
        <f>SUMIFS(СВЦЭМ!$C$39:$C$782,СВЦЭМ!$A$39:$A$782,$A129,СВЦЭМ!$B$39:$B$782,R$119)+'СЕТ СН'!$I$9+СВЦЭМ!$D$10+'СЕТ СН'!$I$5-'СЕТ СН'!$I$17</f>
        <v>4617.82072969</v>
      </c>
      <c r="S129" s="36">
        <f>SUMIFS(СВЦЭМ!$C$39:$C$782,СВЦЭМ!$A$39:$A$782,$A129,СВЦЭМ!$B$39:$B$782,S$119)+'СЕТ СН'!$I$9+СВЦЭМ!$D$10+'СЕТ СН'!$I$5-'СЕТ СН'!$I$17</f>
        <v>4616.4651301600006</v>
      </c>
      <c r="T129" s="36">
        <f>SUMIFS(СВЦЭМ!$C$39:$C$782,СВЦЭМ!$A$39:$A$782,$A129,СВЦЭМ!$B$39:$B$782,T$119)+'СЕТ СН'!$I$9+СВЦЭМ!$D$10+'СЕТ СН'!$I$5-'СЕТ СН'!$I$17</f>
        <v>4575.6939509500007</v>
      </c>
      <c r="U129" s="36">
        <f>SUMIFS(СВЦЭМ!$C$39:$C$782,СВЦЭМ!$A$39:$A$782,$A129,СВЦЭМ!$B$39:$B$782,U$119)+'СЕТ СН'!$I$9+СВЦЭМ!$D$10+'СЕТ СН'!$I$5-'СЕТ СН'!$I$17</f>
        <v>4568.3315196700005</v>
      </c>
      <c r="V129" s="36">
        <f>SUMIFS(СВЦЭМ!$C$39:$C$782,СВЦЭМ!$A$39:$A$782,$A129,СВЦЭМ!$B$39:$B$782,V$119)+'СЕТ СН'!$I$9+СВЦЭМ!$D$10+'СЕТ СН'!$I$5-'СЕТ СН'!$I$17</f>
        <v>4496.62924492</v>
      </c>
      <c r="W129" s="36">
        <f>SUMIFS(СВЦЭМ!$C$39:$C$782,СВЦЭМ!$A$39:$A$782,$A129,СВЦЭМ!$B$39:$B$782,W$119)+'СЕТ СН'!$I$9+СВЦЭМ!$D$10+'СЕТ СН'!$I$5-'СЕТ СН'!$I$17</f>
        <v>4526.7955460600006</v>
      </c>
      <c r="X129" s="36">
        <f>SUMIFS(СВЦЭМ!$C$39:$C$782,СВЦЭМ!$A$39:$A$782,$A129,СВЦЭМ!$B$39:$B$782,X$119)+'СЕТ СН'!$I$9+СВЦЭМ!$D$10+'СЕТ СН'!$I$5-'СЕТ СН'!$I$17</f>
        <v>4562.1849751700001</v>
      </c>
      <c r="Y129" s="36">
        <f>SUMIFS(СВЦЭМ!$C$39:$C$782,СВЦЭМ!$A$39:$A$782,$A129,СВЦЭМ!$B$39:$B$782,Y$119)+'СЕТ СН'!$I$9+СВЦЭМ!$D$10+'СЕТ СН'!$I$5-'СЕТ СН'!$I$17</f>
        <v>4590.8686361600003</v>
      </c>
    </row>
    <row r="130" spans="1:25" ht="15.75" x14ac:dyDescent="0.2">
      <c r="A130" s="35">
        <f t="shared" si="3"/>
        <v>44511</v>
      </c>
      <c r="B130" s="36">
        <f>SUMIFS(СВЦЭМ!$C$39:$C$782,СВЦЭМ!$A$39:$A$782,$A130,СВЦЭМ!$B$39:$B$782,B$119)+'СЕТ СН'!$I$9+СВЦЭМ!$D$10+'СЕТ СН'!$I$5-'СЕТ СН'!$I$17</f>
        <v>4585.3643661200003</v>
      </c>
      <c r="C130" s="36">
        <f>SUMIFS(СВЦЭМ!$C$39:$C$782,СВЦЭМ!$A$39:$A$782,$A130,СВЦЭМ!$B$39:$B$782,C$119)+'СЕТ СН'!$I$9+СВЦЭМ!$D$10+'СЕТ СН'!$I$5-'СЕТ СН'!$I$17</f>
        <v>4593.5498243600005</v>
      </c>
      <c r="D130" s="36">
        <f>SUMIFS(СВЦЭМ!$C$39:$C$782,СВЦЭМ!$A$39:$A$782,$A130,СВЦЭМ!$B$39:$B$782,D$119)+'СЕТ СН'!$I$9+СВЦЭМ!$D$10+'СЕТ СН'!$I$5-'СЕТ СН'!$I$17</f>
        <v>4504.9585569000001</v>
      </c>
      <c r="E130" s="36">
        <f>SUMIFS(СВЦЭМ!$C$39:$C$782,СВЦЭМ!$A$39:$A$782,$A130,СВЦЭМ!$B$39:$B$782,E$119)+'СЕТ СН'!$I$9+СВЦЭМ!$D$10+'СЕТ СН'!$I$5-'СЕТ СН'!$I$17</f>
        <v>4486.4505199499999</v>
      </c>
      <c r="F130" s="36">
        <f>SUMIFS(СВЦЭМ!$C$39:$C$782,СВЦЭМ!$A$39:$A$782,$A130,СВЦЭМ!$B$39:$B$782,F$119)+'СЕТ СН'!$I$9+СВЦЭМ!$D$10+'СЕТ СН'!$I$5-'СЕТ СН'!$I$17</f>
        <v>4487.0093830700007</v>
      </c>
      <c r="G130" s="36">
        <f>SUMIFS(СВЦЭМ!$C$39:$C$782,СВЦЭМ!$A$39:$A$782,$A130,СВЦЭМ!$B$39:$B$782,G$119)+'СЕТ СН'!$I$9+СВЦЭМ!$D$10+'СЕТ СН'!$I$5-'СЕТ СН'!$I$17</f>
        <v>4497.4209494300003</v>
      </c>
      <c r="H130" s="36">
        <f>SUMIFS(СВЦЭМ!$C$39:$C$782,СВЦЭМ!$A$39:$A$782,$A130,СВЦЭМ!$B$39:$B$782,H$119)+'СЕТ СН'!$I$9+СВЦЭМ!$D$10+'СЕТ СН'!$I$5-'СЕТ СН'!$I$17</f>
        <v>4564.4618269100001</v>
      </c>
      <c r="I130" s="36">
        <f>SUMIFS(СВЦЭМ!$C$39:$C$782,СВЦЭМ!$A$39:$A$782,$A130,СВЦЭМ!$B$39:$B$782,I$119)+'СЕТ СН'!$I$9+СВЦЭМ!$D$10+'СЕТ СН'!$I$5-'СЕТ СН'!$I$17</f>
        <v>4561.4363138300005</v>
      </c>
      <c r="J130" s="36">
        <f>SUMIFS(СВЦЭМ!$C$39:$C$782,СВЦЭМ!$A$39:$A$782,$A130,СВЦЭМ!$B$39:$B$782,J$119)+'СЕТ СН'!$I$9+СВЦЭМ!$D$10+'СЕТ СН'!$I$5-'СЕТ СН'!$I$17</f>
        <v>4557.9027430900005</v>
      </c>
      <c r="K130" s="36">
        <f>SUMIFS(СВЦЭМ!$C$39:$C$782,СВЦЭМ!$A$39:$A$782,$A130,СВЦЭМ!$B$39:$B$782,K$119)+'СЕТ СН'!$I$9+СВЦЭМ!$D$10+'СЕТ СН'!$I$5-'СЕТ СН'!$I$17</f>
        <v>4569.2739283200008</v>
      </c>
      <c r="L130" s="36">
        <f>SUMIFS(СВЦЭМ!$C$39:$C$782,СВЦЭМ!$A$39:$A$782,$A130,СВЦЭМ!$B$39:$B$782,L$119)+'СЕТ СН'!$I$9+СВЦЭМ!$D$10+'СЕТ СН'!$I$5-'СЕТ СН'!$I$17</f>
        <v>4585.20715157</v>
      </c>
      <c r="M130" s="36">
        <f>SUMIFS(СВЦЭМ!$C$39:$C$782,СВЦЭМ!$A$39:$A$782,$A130,СВЦЭМ!$B$39:$B$782,M$119)+'СЕТ СН'!$I$9+СВЦЭМ!$D$10+'СЕТ СН'!$I$5-'СЕТ СН'!$I$17</f>
        <v>4590.4129266400005</v>
      </c>
      <c r="N130" s="36">
        <f>SUMIFS(СВЦЭМ!$C$39:$C$782,СВЦЭМ!$A$39:$A$782,$A130,СВЦЭМ!$B$39:$B$782,N$119)+'СЕТ СН'!$I$9+СВЦЭМ!$D$10+'СЕТ СН'!$I$5-'СЕТ СН'!$I$17</f>
        <v>4611.4128536600001</v>
      </c>
      <c r="O130" s="36">
        <f>SUMIFS(СВЦЭМ!$C$39:$C$782,СВЦЭМ!$A$39:$A$782,$A130,СВЦЭМ!$B$39:$B$782,O$119)+'СЕТ СН'!$I$9+СВЦЭМ!$D$10+'СЕТ СН'!$I$5-'СЕТ СН'!$I$17</f>
        <v>4620.0905651100002</v>
      </c>
      <c r="P130" s="36">
        <f>SUMIFS(СВЦЭМ!$C$39:$C$782,СВЦЭМ!$A$39:$A$782,$A130,СВЦЭМ!$B$39:$B$782,P$119)+'СЕТ СН'!$I$9+СВЦЭМ!$D$10+'СЕТ СН'!$I$5-'СЕТ СН'!$I$17</f>
        <v>4631.16783708</v>
      </c>
      <c r="Q130" s="36">
        <f>SUMIFS(СВЦЭМ!$C$39:$C$782,СВЦЭМ!$A$39:$A$782,$A130,СВЦЭМ!$B$39:$B$782,Q$119)+'СЕТ СН'!$I$9+СВЦЭМ!$D$10+'СЕТ СН'!$I$5-'СЕТ СН'!$I$17</f>
        <v>4638.2158576500005</v>
      </c>
      <c r="R130" s="36">
        <f>SUMIFS(СВЦЭМ!$C$39:$C$782,СВЦЭМ!$A$39:$A$782,$A130,СВЦЭМ!$B$39:$B$782,R$119)+'СЕТ СН'!$I$9+СВЦЭМ!$D$10+'СЕТ СН'!$I$5-'СЕТ СН'!$I$17</f>
        <v>4633.81617181</v>
      </c>
      <c r="S130" s="36">
        <f>SUMIFS(СВЦЭМ!$C$39:$C$782,СВЦЭМ!$A$39:$A$782,$A130,СВЦЭМ!$B$39:$B$782,S$119)+'СЕТ СН'!$I$9+СВЦЭМ!$D$10+'СЕТ СН'!$I$5-'СЕТ СН'!$I$17</f>
        <v>4620.0502885000005</v>
      </c>
      <c r="T130" s="36">
        <f>SUMIFS(СВЦЭМ!$C$39:$C$782,СВЦЭМ!$A$39:$A$782,$A130,СВЦЭМ!$B$39:$B$782,T$119)+'СЕТ СН'!$I$9+СВЦЭМ!$D$10+'СЕТ СН'!$I$5-'СЕТ СН'!$I$17</f>
        <v>4586.3508200699998</v>
      </c>
      <c r="U130" s="36">
        <f>SUMIFS(СВЦЭМ!$C$39:$C$782,СВЦЭМ!$A$39:$A$782,$A130,СВЦЭМ!$B$39:$B$782,U$119)+'СЕТ СН'!$I$9+СВЦЭМ!$D$10+'СЕТ СН'!$I$5-'СЕТ СН'!$I$17</f>
        <v>4559.4310822699999</v>
      </c>
      <c r="V130" s="36">
        <f>SUMIFS(СВЦЭМ!$C$39:$C$782,СВЦЭМ!$A$39:$A$782,$A130,СВЦЭМ!$B$39:$B$782,V$119)+'СЕТ СН'!$I$9+СВЦЭМ!$D$10+'СЕТ СН'!$I$5-'СЕТ СН'!$I$17</f>
        <v>4471.6555293399997</v>
      </c>
      <c r="W130" s="36">
        <f>SUMIFS(СВЦЭМ!$C$39:$C$782,СВЦЭМ!$A$39:$A$782,$A130,СВЦЭМ!$B$39:$B$782,W$119)+'СЕТ СН'!$I$9+СВЦЭМ!$D$10+'СЕТ СН'!$I$5-'СЕТ СН'!$I$17</f>
        <v>4506.3637586200002</v>
      </c>
      <c r="X130" s="36">
        <f>SUMIFS(СВЦЭМ!$C$39:$C$782,СВЦЭМ!$A$39:$A$782,$A130,СВЦЭМ!$B$39:$B$782,X$119)+'СЕТ СН'!$I$9+СВЦЭМ!$D$10+'СЕТ СН'!$I$5-'СЕТ СН'!$I$17</f>
        <v>4562.8083241500008</v>
      </c>
      <c r="Y130" s="36">
        <f>SUMIFS(СВЦЭМ!$C$39:$C$782,СВЦЭМ!$A$39:$A$782,$A130,СВЦЭМ!$B$39:$B$782,Y$119)+'СЕТ СН'!$I$9+СВЦЭМ!$D$10+'СЕТ СН'!$I$5-'СЕТ СН'!$I$17</f>
        <v>4579.53140454</v>
      </c>
    </row>
    <row r="131" spans="1:25" ht="15.75" x14ac:dyDescent="0.2">
      <c r="A131" s="35">
        <f t="shared" si="3"/>
        <v>44512</v>
      </c>
      <c r="B131" s="36">
        <f>SUMIFS(СВЦЭМ!$C$39:$C$782,СВЦЭМ!$A$39:$A$782,$A131,СВЦЭМ!$B$39:$B$782,B$119)+'СЕТ СН'!$I$9+СВЦЭМ!$D$10+'СЕТ СН'!$I$5-'СЕТ СН'!$I$17</f>
        <v>4507.6268953600002</v>
      </c>
      <c r="C131" s="36">
        <f>SUMIFS(СВЦЭМ!$C$39:$C$782,СВЦЭМ!$A$39:$A$782,$A131,СВЦЭМ!$B$39:$B$782,C$119)+'СЕТ СН'!$I$9+СВЦЭМ!$D$10+'СЕТ СН'!$I$5-'СЕТ СН'!$I$17</f>
        <v>4539.0391479099999</v>
      </c>
      <c r="D131" s="36">
        <f>SUMIFS(СВЦЭМ!$C$39:$C$782,СВЦЭМ!$A$39:$A$782,$A131,СВЦЭМ!$B$39:$B$782,D$119)+'СЕТ СН'!$I$9+СВЦЭМ!$D$10+'СЕТ СН'!$I$5-'СЕТ СН'!$I$17</f>
        <v>4586.6719186700002</v>
      </c>
      <c r="E131" s="36">
        <f>SUMIFS(СВЦЭМ!$C$39:$C$782,СВЦЭМ!$A$39:$A$782,$A131,СВЦЭМ!$B$39:$B$782,E$119)+'СЕТ СН'!$I$9+СВЦЭМ!$D$10+'СЕТ СН'!$I$5-'СЕТ СН'!$I$17</f>
        <v>4607.6877074500007</v>
      </c>
      <c r="F131" s="36">
        <f>SUMIFS(СВЦЭМ!$C$39:$C$782,СВЦЭМ!$A$39:$A$782,$A131,СВЦЭМ!$B$39:$B$782,F$119)+'СЕТ СН'!$I$9+СВЦЭМ!$D$10+'СЕТ СН'!$I$5-'СЕТ СН'!$I$17</f>
        <v>4606.5404278900005</v>
      </c>
      <c r="G131" s="36">
        <f>SUMIFS(СВЦЭМ!$C$39:$C$782,СВЦЭМ!$A$39:$A$782,$A131,СВЦЭМ!$B$39:$B$782,G$119)+'СЕТ СН'!$I$9+СВЦЭМ!$D$10+'СЕТ СН'!$I$5-'СЕТ СН'!$I$17</f>
        <v>4542.4429297200004</v>
      </c>
      <c r="H131" s="36">
        <f>SUMIFS(СВЦЭМ!$C$39:$C$782,СВЦЭМ!$A$39:$A$782,$A131,СВЦЭМ!$B$39:$B$782,H$119)+'СЕТ СН'!$I$9+СВЦЭМ!$D$10+'СЕТ СН'!$I$5-'СЕТ СН'!$I$17</f>
        <v>4546.6412026200005</v>
      </c>
      <c r="I131" s="36">
        <f>SUMIFS(СВЦЭМ!$C$39:$C$782,СВЦЭМ!$A$39:$A$782,$A131,СВЦЭМ!$B$39:$B$782,I$119)+'СЕТ СН'!$I$9+СВЦЭМ!$D$10+'СЕТ СН'!$I$5-'СЕТ СН'!$I$17</f>
        <v>4513.7497027700001</v>
      </c>
      <c r="J131" s="36">
        <f>SUMIFS(СВЦЭМ!$C$39:$C$782,СВЦЭМ!$A$39:$A$782,$A131,СВЦЭМ!$B$39:$B$782,J$119)+'СЕТ СН'!$I$9+СВЦЭМ!$D$10+'СЕТ СН'!$I$5-'СЕТ СН'!$I$17</f>
        <v>4489.0481479700002</v>
      </c>
      <c r="K131" s="36">
        <f>SUMIFS(СВЦЭМ!$C$39:$C$782,СВЦЭМ!$A$39:$A$782,$A131,СВЦЭМ!$B$39:$B$782,K$119)+'СЕТ СН'!$I$9+СВЦЭМ!$D$10+'СЕТ СН'!$I$5-'СЕТ СН'!$I$17</f>
        <v>4459.1399614700003</v>
      </c>
      <c r="L131" s="36">
        <f>SUMIFS(СВЦЭМ!$C$39:$C$782,СВЦЭМ!$A$39:$A$782,$A131,СВЦЭМ!$B$39:$B$782,L$119)+'СЕТ СН'!$I$9+СВЦЭМ!$D$10+'СЕТ СН'!$I$5-'СЕТ СН'!$I$17</f>
        <v>4466.9983659400004</v>
      </c>
      <c r="M131" s="36">
        <f>SUMIFS(СВЦЭМ!$C$39:$C$782,СВЦЭМ!$A$39:$A$782,$A131,СВЦЭМ!$B$39:$B$782,M$119)+'СЕТ СН'!$I$9+СВЦЭМ!$D$10+'СЕТ СН'!$I$5-'СЕТ СН'!$I$17</f>
        <v>4460.3796797800005</v>
      </c>
      <c r="N131" s="36">
        <f>SUMIFS(СВЦЭМ!$C$39:$C$782,СВЦЭМ!$A$39:$A$782,$A131,СВЦЭМ!$B$39:$B$782,N$119)+'СЕТ СН'!$I$9+СВЦЭМ!$D$10+'СЕТ СН'!$I$5-'СЕТ СН'!$I$17</f>
        <v>4537.4389934000001</v>
      </c>
      <c r="O131" s="36">
        <f>SUMIFS(СВЦЭМ!$C$39:$C$782,СВЦЭМ!$A$39:$A$782,$A131,СВЦЭМ!$B$39:$B$782,O$119)+'СЕТ СН'!$I$9+СВЦЭМ!$D$10+'СЕТ СН'!$I$5-'СЕТ СН'!$I$17</f>
        <v>4494.4185017500004</v>
      </c>
      <c r="P131" s="36">
        <f>SUMIFS(СВЦЭМ!$C$39:$C$782,СВЦЭМ!$A$39:$A$782,$A131,СВЦЭМ!$B$39:$B$782,P$119)+'СЕТ СН'!$I$9+СВЦЭМ!$D$10+'СЕТ СН'!$I$5-'СЕТ СН'!$I$17</f>
        <v>4456.0756520699997</v>
      </c>
      <c r="Q131" s="36">
        <f>SUMIFS(СВЦЭМ!$C$39:$C$782,СВЦЭМ!$A$39:$A$782,$A131,СВЦЭМ!$B$39:$B$782,Q$119)+'СЕТ СН'!$I$9+СВЦЭМ!$D$10+'СЕТ СН'!$I$5-'СЕТ СН'!$I$17</f>
        <v>4539.9790350100002</v>
      </c>
      <c r="R131" s="36">
        <f>SUMIFS(СВЦЭМ!$C$39:$C$782,СВЦЭМ!$A$39:$A$782,$A131,СВЦЭМ!$B$39:$B$782,R$119)+'СЕТ СН'!$I$9+СВЦЭМ!$D$10+'СЕТ СН'!$I$5-'СЕТ СН'!$I$17</f>
        <v>4460.3037036300002</v>
      </c>
      <c r="S131" s="36">
        <f>SUMIFS(СВЦЭМ!$C$39:$C$782,СВЦЭМ!$A$39:$A$782,$A131,СВЦЭМ!$B$39:$B$782,S$119)+'СЕТ СН'!$I$9+СВЦЭМ!$D$10+'СЕТ СН'!$I$5-'СЕТ СН'!$I$17</f>
        <v>4458.0805562000005</v>
      </c>
      <c r="T131" s="36">
        <f>SUMIFS(СВЦЭМ!$C$39:$C$782,СВЦЭМ!$A$39:$A$782,$A131,СВЦЭМ!$B$39:$B$782,T$119)+'СЕТ СН'!$I$9+СВЦЭМ!$D$10+'СЕТ СН'!$I$5-'СЕТ СН'!$I$17</f>
        <v>4481.6873222300001</v>
      </c>
      <c r="U131" s="36">
        <f>SUMIFS(СВЦЭМ!$C$39:$C$782,СВЦЭМ!$A$39:$A$782,$A131,СВЦЭМ!$B$39:$B$782,U$119)+'СЕТ СН'!$I$9+СВЦЭМ!$D$10+'СЕТ СН'!$I$5-'СЕТ СН'!$I$17</f>
        <v>4481.0382419300004</v>
      </c>
      <c r="V131" s="36">
        <f>SUMIFS(СВЦЭМ!$C$39:$C$782,СВЦЭМ!$A$39:$A$782,$A131,СВЦЭМ!$B$39:$B$782,V$119)+'СЕТ СН'!$I$9+СВЦЭМ!$D$10+'СЕТ СН'!$I$5-'СЕТ СН'!$I$17</f>
        <v>4481.9394390899997</v>
      </c>
      <c r="W131" s="36">
        <f>SUMIFS(СВЦЭМ!$C$39:$C$782,СВЦЭМ!$A$39:$A$782,$A131,СВЦЭМ!$B$39:$B$782,W$119)+'СЕТ СН'!$I$9+СВЦЭМ!$D$10+'СЕТ СН'!$I$5-'СЕТ СН'!$I$17</f>
        <v>4476.9180201500003</v>
      </c>
      <c r="X131" s="36">
        <f>SUMIFS(СВЦЭМ!$C$39:$C$782,СВЦЭМ!$A$39:$A$782,$A131,СВЦЭМ!$B$39:$B$782,X$119)+'СЕТ СН'!$I$9+СВЦЭМ!$D$10+'СЕТ СН'!$I$5-'СЕТ СН'!$I$17</f>
        <v>4557.4721714500001</v>
      </c>
      <c r="Y131" s="36">
        <f>SUMIFS(СВЦЭМ!$C$39:$C$782,СВЦЭМ!$A$39:$A$782,$A131,СВЦЭМ!$B$39:$B$782,Y$119)+'СЕТ СН'!$I$9+СВЦЭМ!$D$10+'СЕТ СН'!$I$5-'СЕТ СН'!$I$17</f>
        <v>4553.5997167599999</v>
      </c>
    </row>
    <row r="132" spans="1:25" ht="15.75" x14ac:dyDescent="0.2">
      <c r="A132" s="35">
        <f t="shared" si="3"/>
        <v>44513</v>
      </c>
      <c r="B132" s="36">
        <f>SUMIFS(СВЦЭМ!$C$39:$C$782,СВЦЭМ!$A$39:$A$782,$A132,СВЦЭМ!$B$39:$B$782,B$119)+'СЕТ СН'!$I$9+СВЦЭМ!$D$10+'СЕТ СН'!$I$5-'СЕТ СН'!$I$17</f>
        <v>4511.2135858000001</v>
      </c>
      <c r="C132" s="36">
        <f>SUMIFS(СВЦЭМ!$C$39:$C$782,СВЦЭМ!$A$39:$A$782,$A132,СВЦЭМ!$B$39:$B$782,C$119)+'СЕТ СН'!$I$9+СВЦЭМ!$D$10+'СЕТ СН'!$I$5-'СЕТ СН'!$I$17</f>
        <v>4519.9644443699999</v>
      </c>
      <c r="D132" s="36">
        <f>SUMIFS(СВЦЭМ!$C$39:$C$782,СВЦЭМ!$A$39:$A$782,$A132,СВЦЭМ!$B$39:$B$782,D$119)+'СЕТ СН'!$I$9+СВЦЭМ!$D$10+'СЕТ СН'!$I$5-'СЕТ СН'!$I$17</f>
        <v>4538.3420868900002</v>
      </c>
      <c r="E132" s="36">
        <f>SUMIFS(СВЦЭМ!$C$39:$C$782,СВЦЭМ!$A$39:$A$782,$A132,СВЦЭМ!$B$39:$B$782,E$119)+'СЕТ СН'!$I$9+СВЦЭМ!$D$10+'СЕТ СН'!$I$5-'СЕТ СН'!$I$17</f>
        <v>4541.5401656499998</v>
      </c>
      <c r="F132" s="36">
        <f>SUMIFS(СВЦЭМ!$C$39:$C$782,СВЦЭМ!$A$39:$A$782,$A132,СВЦЭМ!$B$39:$B$782,F$119)+'СЕТ СН'!$I$9+СВЦЭМ!$D$10+'СЕТ СН'!$I$5-'СЕТ СН'!$I$17</f>
        <v>4535.9929846100003</v>
      </c>
      <c r="G132" s="36">
        <f>SUMIFS(СВЦЭМ!$C$39:$C$782,СВЦЭМ!$A$39:$A$782,$A132,СВЦЭМ!$B$39:$B$782,G$119)+'СЕТ СН'!$I$9+СВЦЭМ!$D$10+'СЕТ СН'!$I$5-'СЕТ СН'!$I$17</f>
        <v>4520.7992431800003</v>
      </c>
      <c r="H132" s="36">
        <f>SUMIFS(СВЦЭМ!$C$39:$C$782,СВЦЭМ!$A$39:$A$782,$A132,СВЦЭМ!$B$39:$B$782,H$119)+'СЕТ СН'!$I$9+СВЦЭМ!$D$10+'СЕТ СН'!$I$5-'СЕТ СН'!$I$17</f>
        <v>4468.2816950000006</v>
      </c>
      <c r="I132" s="36">
        <f>SUMIFS(СВЦЭМ!$C$39:$C$782,СВЦЭМ!$A$39:$A$782,$A132,СВЦЭМ!$B$39:$B$782,I$119)+'СЕТ СН'!$I$9+СВЦЭМ!$D$10+'СЕТ СН'!$I$5-'СЕТ СН'!$I$17</f>
        <v>4426.3406729100006</v>
      </c>
      <c r="J132" s="36">
        <f>SUMIFS(СВЦЭМ!$C$39:$C$782,СВЦЭМ!$A$39:$A$782,$A132,СВЦЭМ!$B$39:$B$782,J$119)+'СЕТ СН'!$I$9+СВЦЭМ!$D$10+'СЕТ СН'!$I$5-'СЕТ СН'!$I$17</f>
        <v>4445.4135731700007</v>
      </c>
      <c r="K132" s="36">
        <f>SUMIFS(СВЦЭМ!$C$39:$C$782,СВЦЭМ!$A$39:$A$782,$A132,СВЦЭМ!$B$39:$B$782,K$119)+'СЕТ СН'!$I$9+СВЦЭМ!$D$10+'СЕТ СН'!$I$5-'СЕТ СН'!$I$17</f>
        <v>4484.7246057400007</v>
      </c>
      <c r="L132" s="36">
        <f>SUMIFS(СВЦЭМ!$C$39:$C$782,СВЦЭМ!$A$39:$A$782,$A132,СВЦЭМ!$B$39:$B$782,L$119)+'СЕТ СН'!$I$9+СВЦЭМ!$D$10+'СЕТ СН'!$I$5-'СЕТ СН'!$I$17</f>
        <v>4497.1339347000003</v>
      </c>
      <c r="M132" s="36">
        <f>SUMIFS(СВЦЭМ!$C$39:$C$782,СВЦЭМ!$A$39:$A$782,$A132,СВЦЭМ!$B$39:$B$782,M$119)+'СЕТ СН'!$I$9+СВЦЭМ!$D$10+'СЕТ СН'!$I$5-'СЕТ СН'!$I$17</f>
        <v>4492.7149032100006</v>
      </c>
      <c r="N132" s="36">
        <f>SUMIFS(СВЦЭМ!$C$39:$C$782,СВЦЭМ!$A$39:$A$782,$A132,СВЦЭМ!$B$39:$B$782,N$119)+'СЕТ СН'!$I$9+СВЦЭМ!$D$10+'СЕТ СН'!$I$5-'СЕТ СН'!$I$17</f>
        <v>4490.1609481900005</v>
      </c>
      <c r="O132" s="36">
        <f>SUMIFS(СВЦЭМ!$C$39:$C$782,СВЦЭМ!$A$39:$A$782,$A132,СВЦЭМ!$B$39:$B$782,O$119)+'СЕТ СН'!$I$9+СВЦЭМ!$D$10+'СЕТ СН'!$I$5-'СЕТ СН'!$I$17</f>
        <v>4483.4814060099998</v>
      </c>
      <c r="P132" s="36">
        <f>SUMIFS(СВЦЭМ!$C$39:$C$782,СВЦЭМ!$A$39:$A$782,$A132,СВЦЭМ!$B$39:$B$782,P$119)+'СЕТ СН'!$I$9+СВЦЭМ!$D$10+'СЕТ СН'!$I$5-'СЕТ СН'!$I$17</f>
        <v>4476.0781680800001</v>
      </c>
      <c r="Q132" s="36">
        <f>SUMIFS(СВЦЭМ!$C$39:$C$782,СВЦЭМ!$A$39:$A$782,$A132,СВЦЭМ!$B$39:$B$782,Q$119)+'СЕТ СН'!$I$9+СВЦЭМ!$D$10+'СЕТ СН'!$I$5-'СЕТ СН'!$I$17</f>
        <v>4475.0133052199999</v>
      </c>
      <c r="R132" s="36">
        <f>SUMIFS(СВЦЭМ!$C$39:$C$782,СВЦЭМ!$A$39:$A$782,$A132,СВЦЭМ!$B$39:$B$782,R$119)+'СЕТ СН'!$I$9+СВЦЭМ!$D$10+'СЕТ СН'!$I$5-'СЕТ СН'!$I$17</f>
        <v>4467.6442316700004</v>
      </c>
      <c r="S132" s="36">
        <f>SUMIFS(СВЦЭМ!$C$39:$C$782,СВЦЭМ!$A$39:$A$782,$A132,СВЦЭМ!$B$39:$B$782,S$119)+'СЕТ СН'!$I$9+СВЦЭМ!$D$10+'СЕТ СН'!$I$5-'СЕТ СН'!$I$17</f>
        <v>4478.5404834600004</v>
      </c>
      <c r="T132" s="36">
        <f>SUMIFS(СВЦЭМ!$C$39:$C$782,СВЦЭМ!$A$39:$A$782,$A132,СВЦЭМ!$B$39:$B$782,T$119)+'СЕТ СН'!$I$9+СВЦЭМ!$D$10+'СЕТ СН'!$I$5-'СЕТ СН'!$I$17</f>
        <v>4423.8261886600003</v>
      </c>
      <c r="U132" s="36">
        <f>SUMIFS(СВЦЭМ!$C$39:$C$782,СВЦЭМ!$A$39:$A$782,$A132,СВЦЭМ!$B$39:$B$782,U$119)+'СЕТ СН'!$I$9+СВЦЭМ!$D$10+'СЕТ СН'!$I$5-'СЕТ СН'!$I$17</f>
        <v>4405.1295832000005</v>
      </c>
      <c r="V132" s="36">
        <f>SUMIFS(СВЦЭМ!$C$39:$C$782,СВЦЭМ!$A$39:$A$782,$A132,СВЦЭМ!$B$39:$B$782,V$119)+'СЕТ СН'!$I$9+СВЦЭМ!$D$10+'СЕТ СН'!$I$5-'СЕТ СН'!$I$17</f>
        <v>4412.9360058700004</v>
      </c>
      <c r="W132" s="36">
        <f>SUMIFS(СВЦЭМ!$C$39:$C$782,СВЦЭМ!$A$39:$A$782,$A132,СВЦЭМ!$B$39:$B$782,W$119)+'СЕТ СН'!$I$9+СВЦЭМ!$D$10+'СЕТ СН'!$I$5-'СЕТ СН'!$I$17</f>
        <v>4415.0299333500006</v>
      </c>
      <c r="X132" s="36">
        <f>SUMIFS(СВЦЭМ!$C$39:$C$782,СВЦЭМ!$A$39:$A$782,$A132,СВЦЭМ!$B$39:$B$782,X$119)+'СЕТ СН'!$I$9+СВЦЭМ!$D$10+'СЕТ СН'!$I$5-'СЕТ СН'!$I$17</f>
        <v>4436.2576627400003</v>
      </c>
      <c r="Y132" s="36">
        <f>SUMIFS(СВЦЭМ!$C$39:$C$782,СВЦЭМ!$A$39:$A$782,$A132,СВЦЭМ!$B$39:$B$782,Y$119)+'СЕТ СН'!$I$9+СВЦЭМ!$D$10+'СЕТ СН'!$I$5-'СЕТ СН'!$I$17</f>
        <v>4465.0856404599999</v>
      </c>
    </row>
    <row r="133" spans="1:25" ht="15.75" x14ac:dyDescent="0.2">
      <c r="A133" s="35">
        <f t="shared" si="3"/>
        <v>44514</v>
      </c>
      <c r="B133" s="36">
        <f>SUMIFS(СВЦЭМ!$C$39:$C$782,СВЦЭМ!$A$39:$A$782,$A133,СВЦЭМ!$B$39:$B$782,B$119)+'СЕТ СН'!$I$9+СВЦЭМ!$D$10+'СЕТ СН'!$I$5-'СЕТ СН'!$I$17</f>
        <v>4503.9809346399998</v>
      </c>
      <c r="C133" s="36">
        <f>SUMIFS(СВЦЭМ!$C$39:$C$782,СВЦЭМ!$A$39:$A$782,$A133,СВЦЭМ!$B$39:$B$782,C$119)+'СЕТ СН'!$I$9+СВЦЭМ!$D$10+'СЕТ СН'!$I$5-'СЕТ СН'!$I$17</f>
        <v>4513.6719352600003</v>
      </c>
      <c r="D133" s="36">
        <f>SUMIFS(СВЦЭМ!$C$39:$C$782,СВЦЭМ!$A$39:$A$782,$A133,СВЦЭМ!$B$39:$B$782,D$119)+'СЕТ СН'!$I$9+СВЦЭМ!$D$10+'СЕТ СН'!$I$5-'СЕТ СН'!$I$17</f>
        <v>4541.4298841300006</v>
      </c>
      <c r="E133" s="36">
        <f>SUMIFS(СВЦЭМ!$C$39:$C$782,СВЦЭМ!$A$39:$A$782,$A133,СВЦЭМ!$B$39:$B$782,E$119)+'СЕТ СН'!$I$9+СВЦЭМ!$D$10+'СЕТ СН'!$I$5-'СЕТ СН'!$I$17</f>
        <v>4553.54861454</v>
      </c>
      <c r="F133" s="36">
        <f>SUMIFS(СВЦЭМ!$C$39:$C$782,СВЦЭМ!$A$39:$A$782,$A133,СВЦЭМ!$B$39:$B$782,F$119)+'СЕТ СН'!$I$9+СВЦЭМ!$D$10+'СЕТ СН'!$I$5-'СЕТ СН'!$I$17</f>
        <v>4548.3657171499999</v>
      </c>
      <c r="G133" s="36">
        <f>SUMIFS(СВЦЭМ!$C$39:$C$782,СВЦЭМ!$A$39:$A$782,$A133,СВЦЭМ!$B$39:$B$782,G$119)+'СЕТ СН'!$I$9+СВЦЭМ!$D$10+'СЕТ СН'!$I$5-'СЕТ СН'!$I$17</f>
        <v>4553.3846649799998</v>
      </c>
      <c r="H133" s="36">
        <f>SUMIFS(СВЦЭМ!$C$39:$C$782,СВЦЭМ!$A$39:$A$782,$A133,СВЦЭМ!$B$39:$B$782,H$119)+'СЕТ СН'!$I$9+СВЦЭМ!$D$10+'СЕТ СН'!$I$5-'СЕТ СН'!$I$17</f>
        <v>4530.3881060100002</v>
      </c>
      <c r="I133" s="36">
        <f>SUMIFS(СВЦЭМ!$C$39:$C$782,СВЦЭМ!$A$39:$A$782,$A133,СВЦЭМ!$B$39:$B$782,I$119)+'СЕТ СН'!$I$9+СВЦЭМ!$D$10+'СЕТ СН'!$I$5-'СЕТ СН'!$I$17</f>
        <v>4496.8365156600003</v>
      </c>
      <c r="J133" s="36">
        <f>SUMIFS(СВЦЭМ!$C$39:$C$782,СВЦЭМ!$A$39:$A$782,$A133,СВЦЭМ!$B$39:$B$782,J$119)+'СЕТ СН'!$I$9+СВЦЭМ!$D$10+'СЕТ СН'!$I$5-'СЕТ СН'!$I$17</f>
        <v>4478.7880056600006</v>
      </c>
      <c r="K133" s="36">
        <f>SUMIFS(СВЦЭМ!$C$39:$C$782,СВЦЭМ!$A$39:$A$782,$A133,СВЦЭМ!$B$39:$B$782,K$119)+'СЕТ СН'!$I$9+СВЦЭМ!$D$10+'СЕТ СН'!$I$5-'СЕТ СН'!$I$17</f>
        <v>4463.2061832600002</v>
      </c>
      <c r="L133" s="36">
        <f>SUMIFS(СВЦЭМ!$C$39:$C$782,СВЦЭМ!$A$39:$A$782,$A133,СВЦЭМ!$B$39:$B$782,L$119)+'СЕТ СН'!$I$9+СВЦЭМ!$D$10+'СЕТ СН'!$I$5-'СЕТ СН'!$I$17</f>
        <v>4457.7971898800006</v>
      </c>
      <c r="M133" s="36">
        <f>SUMIFS(СВЦЭМ!$C$39:$C$782,СВЦЭМ!$A$39:$A$782,$A133,СВЦЭМ!$B$39:$B$782,M$119)+'СЕТ СН'!$I$9+СВЦЭМ!$D$10+'СЕТ СН'!$I$5-'СЕТ СН'!$I$17</f>
        <v>4445.9017037000003</v>
      </c>
      <c r="N133" s="36">
        <f>SUMIFS(СВЦЭМ!$C$39:$C$782,СВЦЭМ!$A$39:$A$782,$A133,СВЦЭМ!$B$39:$B$782,N$119)+'СЕТ СН'!$I$9+СВЦЭМ!$D$10+'СЕТ СН'!$I$5-'СЕТ СН'!$I$17</f>
        <v>4435.8335955399998</v>
      </c>
      <c r="O133" s="36">
        <f>SUMIFS(СВЦЭМ!$C$39:$C$782,СВЦЭМ!$A$39:$A$782,$A133,СВЦЭМ!$B$39:$B$782,O$119)+'СЕТ СН'!$I$9+СВЦЭМ!$D$10+'СЕТ СН'!$I$5-'СЕТ СН'!$I$17</f>
        <v>4444.7705139200007</v>
      </c>
      <c r="P133" s="36">
        <f>SUMIFS(СВЦЭМ!$C$39:$C$782,СВЦЭМ!$A$39:$A$782,$A133,СВЦЭМ!$B$39:$B$782,P$119)+'СЕТ СН'!$I$9+СВЦЭМ!$D$10+'СЕТ СН'!$I$5-'СЕТ СН'!$I$17</f>
        <v>4453.0764739200004</v>
      </c>
      <c r="Q133" s="36">
        <f>SUMIFS(СВЦЭМ!$C$39:$C$782,СВЦЭМ!$A$39:$A$782,$A133,СВЦЭМ!$B$39:$B$782,Q$119)+'СЕТ СН'!$I$9+СВЦЭМ!$D$10+'СЕТ СН'!$I$5-'СЕТ СН'!$I$17</f>
        <v>4462.9393021000005</v>
      </c>
      <c r="R133" s="36">
        <f>SUMIFS(СВЦЭМ!$C$39:$C$782,СВЦЭМ!$A$39:$A$782,$A133,СВЦЭМ!$B$39:$B$782,R$119)+'СЕТ СН'!$I$9+СВЦЭМ!$D$10+'СЕТ СН'!$I$5-'СЕТ СН'!$I$17</f>
        <v>4470.4756566800006</v>
      </c>
      <c r="S133" s="36">
        <f>SUMIFS(СВЦЭМ!$C$39:$C$782,СВЦЭМ!$A$39:$A$782,$A133,СВЦЭМ!$B$39:$B$782,S$119)+'СЕТ СН'!$I$9+СВЦЭМ!$D$10+'СЕТ СН'!$I$5-'СЕТ СН'!$I$17</f>
        <v>4416.0101755300002</v>
      </c>
      <c r="T133" s="36">
        <f>SUMIFS(СВЦЭМ!$C$39:$C$782,СВЦЭМ!$A$39:$A$782,$A133,СВЦЭМ!$B$39:$B$782,T$119)+'СЕТ СН'!$I$9+СВЦЭМ!$D$10+'СЕТ СН'!$I$5-'СЕТ СН'!$I$17</f>
        <v>4395.7780959700003</v>
      </c>
      <c r="U133" s="36">
        <f>SUMIFS(СВЦЭМ!$C$39:$C$782,СВЦЭМ!$A$39:$A$782,$A133,СВЦЭМ!$B$39:$B$782,U$119)+'СЕТ СН'!$I$9+СВЦЭМ!$D$10+'СЕТ СН'!$I$5-'СЕТ СН'!$I$17</f>
        <v>4396.7299900500002</v>
      </c>
      <c r="V133" s="36">
        <f>SUMIFS(СВЦЭМ!$C$39:$C$782,СВЦЭМ!$A$39:$A$782,$A133,СВЦЭМ!$B$39:$B$782,V$119)+'СЕТ СН'!$I$9+СВЦЭМ!$D$10+'СЕТ СН'!$I$5-'СЕТ СН'!$I$17</f>
        <v>4387.68034291</v>
      </c>
      <c r="W133" s="36">
        <f>SUMIFS(СВЦЭМ!$C$39:$C$782,СВЦЭМ!$A$39:$A$782,$A133,СВЦЭМ!$B$39:$B$782,W$119)+'СЕТ СН'!$I$9+СВЦЭМ!$D$10+'СЕТ СН'!$I$5-'СЕТ СН'!$I$17</f>
        <v>4411.0133848100004</v>
      </c>
      <c r="X133" s="36">
        <f>SUMIFS(СВЦЭМ!$C$39:$C$782,СВЦЭМ!$A$39:$A$782,$A133,СВЦЭМ!$B$39:$B$782,X$119)+'СЕТ СН'!$I$9+СВЦЭМ!$D$10+'СЕТ СН'!$I$5-'СЕТ СН'!$I$17</f>
        <v>4423.6243833099998</v>
      </c>
      <c r="Y133" s="36">
        <f>SUMIFS(СВЦЭМ!$C$39:$C$782,СВЦЭМ!$A$39:$A$782,$A133,СВЦЭМ!$B$39:$B$782,Y$119)+'СЕТ СН'!$I$9+СВЦЭМ!$D$10+'СЕТ СН'!$I$5-'СЕТ СН'!$I$17</f>
        <v>4456.7376780200002</v>
      </c>
    </row>
    <row r="134" spans="1:25" ht="15.75" x14ac:dyDescent="0.2">
      <c r="A134" s="35">
        <f t="shared" si="3"/>
        <v>44515</v>
      </c>
      <c r="B134" s="36">
        <f>SUMIFS(СВЦЭМ!$C$39:$C$782,СВЦЭМ!$A$39:$A$782,$A134,СВЦЭМ!$B$39:$B$782,B$119)+'СЕТ СН'!$I$9+СВЦЭМ!$D$10+'СЕТ СН'!$I$5-'СЕТ СН'!$I$17</f>
        <v>4438.5129022800002</v>
      </c>
      <c r="C134" s="36">
        <f>SUMIFS(СВЦЭМ!$C$39:$C$782,СВЦЭМ!$A$39:$A$782,$A134,СВЦЭМ!$B$39:$B$782,C$119)+'СЕТ СН'!$I$9+СВЦЭМ!$D$10+'СЕТ СН'!$I$5-'СЕТ СН'!$I$17</f>
        <v>4481.2446217800007</v>
      </c>
      <c r="D134" s="36">
        <f>SUMIFS(СВЦЭМ!$C$39:$C$782,СВЦЭМ!$A$39:$A$782,$A134,СВЦЭМ!$B$39:$B$782,D$119)+'СЕТ СН'!$I$9+СВЦЭМ!$D$10+'СЕТ СН'!$I$5-'СЕТ СН'!$I$17</f>
        <v>4499.8539080200007</v>
      </c>
      <c r="E134" s="36">
        <f>SUMIFS(СВЦЭМ!$C$39:$C$782,СВЦЭМ!$A$39:$A$782,$A134,СВЦЭМ!$B$39:$B$782,E$119)+'СЕТ СН'!$I$9+СВЦЭМ!$D$10+'СЕТ СН'!$I$5-'СЕТ СН'!$I$17</f>
        <v>4493.7862150999999</v>
      </c>
      <c r="F134" s="36">
        <f>SUMIFS(СВЦЭМ!$C$39:$C$782,СВЦЭМ!$A$39:$A$782,$A134,СВЦЭМ!$B$39:$B$782,F$119)+'СЕТ СН'!$I$9+СВЦЭМ!$D$10+'СЕТ СН'!$I$5-'СЕТ СН'!$I$17</f>
        <v>4485.7829392200001</v>
      </c>
      <c r="G134" s="36">
        <f>SUMIFS(СВЦЭМ!$C$39:$C$782,СВЦЭМ!$A$39:$A$782,$A134,СВЦЭМ!$B$39:$B$782,G$119)+'СЕТ СН'!$I$9+СВЦЭМ!$D$10+'СЕТ СН'!$I$5-'СЕТ СН'!$I$17</f>
        <v>4473.0473265800001</v>
      </c>
      <c r="H134" s="36">
        <f>SUMIFS(СВЦЭМ!$C$39:$C$782,СВЦЭМ!$A$39:$A$782,$A134,СВЦЭМ!$B$39:$B$782,H$119)+'СЕТ СН'!$I$9+СВЦЭМ!$D$10+'СЕТ СН'!$I$5-'СЕТ СН'!$I$17</f>
        <v>4555.3124514800002</v>
      </c>
      <c r="I134" s="36">
        <f>SUMIFS(СВЦЭМ!$C$39:$C$782,СВЦЭМ!$A$39:$A$782,$A134,СВЦЭМ!$B$39:$B$782,I$119)+'СЕТ СН'!$I$9+СВЦЭМ!$D$10+'СЕТ СН'!$I$5-'СЕТ СН'!$I$17</f>
        <v>4523.8160063900004</v>
      </c>
      <c r="J134" s="36">
        <f>SUMIFS(СВЦЭМ!$C$39:$C$782,СВЦЭМ!$A$39:$A$782,$A134,СВЦЭМ!$B$39:$B$782,J$119)+'СЕТ СН'!$I$9+СВЦЭМ!$D$10+'СЕТ СН'!$I$5-'СЕТ СН'!$I$17</f>
        <v>4468.5257116600005</v>
      </c>
      <c r="K134" s="36">
        <f>SUMIFS(СВЦЭМ!$C$39:$C$782,СВЦЭМ!$A$39:$A$782,$A134,СВЦЭМ!$B$39:$B$782,K$119)+'СЕТ СН'!$I$9+СВЦЭМ!$D$10+'СЕТ СН'!$I$5-'СЕТ СН'!$I$17</f>
        <v>4443.9887209400003</v>
      </c>
      <c r="L134" s="36">
        <f>SUMIFS(СВЦЭМ!$C$39:$C$782,СВЦЭМ!$A$39:$A$782,$A134,СВЦЭМ!$B$39:$B$782,L$119)+'СЕТ СН'!$I$9+СВЦЭМ!$D$10+'СЕТ СН'!$I$5-'СЕТ СН'!$I$17</f>
        <v>4439.8153066699997</v>
      </c>
      <c r="M134" s="36">
        <f>SUMIFS(СВЦЭМ!$C$39:$C$782,СВЦЭМ!$A$39:$A$782,$A134,СВЦЭМ!$B$39:$B$782,M$119)+'СЕТ СН'!$I$9+СВЦЭМ!$D$10+'СЕТ СН'!$I$5-'СЕТ СН'!$I$17</f>
        <v>4436.4860257199998</v>
      </c>
      <c r="N134" s="36">
        <f>SUMIFS(СВЦЭМ!$C$39:$C$782,СВЦЭМ!$A$39:$A$782,$A134,СВЦЭМ!$B$39:$B$782,N$119)+'СЕТ СН'!$I$9+СВЦЭМ!$D$10+'СЕТ СН'!$I$5-'СЕТ СН'!$I$17</f>
        <v>4419.8293960200008</v>
      </c>
      <c r="O134" s="36">
        <f>SUMIFS(СВЦЭМ!$C$39:$C$782,СВЦЭМ!$A$39:$A$782,$A134,СВЦЭМ!$B$39:$B$782,O$119)+'СЕТ СН'!$I$9+СВЦЭМ!$D$10+'СЕТ СН'!$I$5-'СЕТ СН'!$I$17</f>
        <v>4432.9999609400002</v>
      </c>
      <c r="P134" s="36">
        <f>SUMIFS(СВЦЭМ!$C$39:$C$782,СВЦЭМ!$A$39:$A$782,$A134,СВЦЭМ!$B$39:$B$782,P$119)+'СЕТ СН'!$I$9+СВЦЭМ!$D$10+'СЕТ СН'!$I$5-'СЕТ СН'!$I$17</f>
        <v>4418.4333805000006</v>
      </c>
      <c r="Q134" s="36">
        <f>SUMIFS(СВЦЭМ!$C$39:$C$782,СВЦЭМ!$A$39:$A$782,$A134,СВЦЭМ!$B$39:$B$782,Q$119)+'СЕТ СН'!$I$9+СВЦЭМ!$D$10+'СЕТ СН'!$I$5-'СЕТ СН'!$I$17</f>
        <v>4473.3328589400007</v>
      </c>
      <c r="R134" s="36">
        <f>SUMIFS(СВЦЭМ!$C$39:$C$782,СВЦЭМ!$A$39:$A$782,$A134,СВЦЭМ!$B$39:$B$782,R$119)+'СЕТ СН'!$I$9+СВЦЭМ!$D$10+'СЕТ СН'!$I$5-'СЕТ СН'!$I$17</f>
        <v>4493.2897051199998</v>
      </c>
      <c r="S134" s="36">
        <f>SUMIFS(СВЦЭМ!$C$39:$C$782,СВЦЭМ!$A$39:$A$782,$A134,СВЦЭМ!$B$39:$B$782,S$119)+'СЕТ СН'!$I$9+СВЦЭМ!$D$10+'СЕТ СН'!$I$5-'СЕТ СН'!$I$17</f>
        <v>4456.4074603999998</v>
      </c>
      <c r="T134" s="36">
        <f>SUMIFS(СВЦЭМ!$C$39:$C$782,СВЦЭМ!$A$39:$A$782,$A134,СВЦЭМ!$B$39:$B$782,T$119)+'СЕТ СН'!$I$9+СВЦЭМ!$D$10+'СЕТ СН'!$I$5-'СЕТ СН'!$I$17</f>
        <v>4428.1236845000003</v>
      </c>
      <c r="U134" s="36">
        <f>SUMIFS(СВЦЭМ!$C$39:$C$782,СВЦЭМ!$A$39:$A$782,$A134,СВЦЭМ!$B$39:$B$782,U$119)+'СЕТ СН'!$I$9+СВЦЭМ!$D$10+'СЕТ СН'!$I$5-'СЕТ СН'!$I$17</f>
        <v>4414.2106585300007</v>
      </c>
      <c r="V134" s="36">
        <f>SUMIFS(СВЦЭМ!$C$39:$C$782,СВЦЭМ!$A$39:$A$782,$A134,СВЦЭМ!$B$39:$B$782,V$119)+'СЕТ СН'!$I$9+СВЦЭМ!$D$10+'СЕТ СН'!$I$5-'СЕТ СН'!$I$17</f>
        <v>4416.1219927600005</v>
      </c>
      <c r="W134" s="36">
        <f>SUMIFS(СВЦЭМ!$C$39:$C$782,СВЦЭМ!$A$39:$A$782,$A134,СВЦЭМ!$B$39:$B$782,W$119)+'СЕТ СН'!$I$9+СВЦЭМ!$D$10+'СЕТ СН'!$I$5-'СЕТ СН'!$I$17</f>
        <v>4410.9807032300005</v>
      </c>
      <c r="X134" s="36">
        <f>SUMIFS(СВЦЭМ!$C$39:$C$782,СВЦЭМ!$A$39:$A$782,$A134,СВЦЭМ!$B$39:$B$782,X$119)+'СЕТ СН'!$I$9+СВЦЭМ!$D$10+'СЕТ СН'!$I$5-'СЕТ СН'!$I$17</f>
        <v>4405.0663742300003</v>
      </c>
      <c r="Y134" s="36">
        <f>SUMIFS(СВЦЭМ!$C$39:$C$782,СВЦЭМ!$A$39:$A$782,$A134,СВЦЭМ!$B$39:$B$782,Y$119)+'СЕТ СН'!$I$9+СВЦЭМ!$D$10+'СЕТ СН'!$I$5-'СЕТ СН'!$I$17</f>
        <v>4434.30849829</v>
      </c>
    </row>
    <row r="135" spans="1:25" ht="15.75" x14ac:dyDescent="0.2">
      <c r="A135" s="35">
        <f t="shared" si="3"/>
        <v>44516</v>
      </c>
      <c r="B135" s="36">
        <f>SUMIFS(СВЦЭМ!$C$39:$C$782,СВЦЭМ!$A$39:$A$782,$A135,СВЦЭМ!$B$39:$B$782,B$119)+'СЕТ СН'!$I$9+СВЦЭМ!$D$10+'СЕТ СН'!$I$5-'СЕТ СН'!$I$17</f>
        <v>4484.9425714400004</v>
      </c>
      <c r="C135" s="36">
        <f>SUMIFS(СВЦЭМ!$C$39:$C$782,СВЦЭМ!$A$39:$A$782,$A135,СВЦЭМ!$B$39:$B$782,C$119)+'СЕТ СН'!$I$9+СВЦЭМ!$D$10+'СЕТ СН'!$I$5-'СЕТ СН'!$I$17</f>
        <v>4553.0769278600001</v>
      </c>
      <c r="D135" s="36">
        <f>SUMIFS(СВЦЭМ!$C$39:$C$782,СВЦЭМ!$A$39:$A$782,$A135,СВЦЭМ!$B$39:$B$782,D$119)+'СЕТ СН'!$I$9+СВЦЭМ!$D$10+'СЕТ СН'!$I$5-'СЕТ СН'!$I$17</f>
        <v>4556.8422319500005</v>
      </c>
      <c r="E135" s="36">
        <f>SUMIFS(СВЦЭМ!$C$39:$C$782,СВЦЭМ!$A$39:$A$782,$A135,СВЦЭМ!$B$39:$B$782,E$119)+'СЕТ СН'!$I$9+СВЦЭМ!$D$10+'СЕТ СН'!$I$5-'СЕТ СН'!$I$17</f>
        <v>4569.0669264000007</v>
      </c>
      <c r="F135" s="36">
        <f>SUMIFS(СВЦЭМ!$C$39:$C$782,СВЦЭМ!$A$39:$A$782,$A135,СВЦЭМ!$B$39:$B$782,F$119)+'СЕТ СН'!$I$9+СВЦЭМ!$D$10+'СЕТ СН'!$I$5-'СЕТ СН'!$I$17</f>
        <v>4558.2312385499999</v>
      </c>
      <c r="G135" s="36">
        <f>SUMIFS(СВЦЭМ!$C$39:$C$782,СВЦЭМ!$A$39:$A$782,$A135,СВЦЭМ!$B$39:$B$782,G$119)+'СЕТ СН'!$I$9+СВЦЭМ!$D$10+'СЕТ СН'!$I$5-'СЕТ СН'!$I$17</f>
        <v>4540.75596589</v>
      </c>
      <c r="H135" s="36">
        <f>SUMIFS(СВЦЭМ!$C$39:$C$782,СВЦЭМ!$A$39:$A$782,$A135,СВЦЭМ!$B$39:$B$782,H$119)+'СЕТ СН'!$I$9+СВЦЭМ!$D$10+'СЕТ СН'!$I$5-'СЕТ СН'!$I$17</f>
        <v>4487.6902348100002</v>
      </c>
      <c r="I135" s="36">
        <f>SUMIFS(СВЦЭМ!$C$39:$C$782,СВЦЭМ!$A$39:$A$782,$A135,СВЦЭМ!$B$39:$B$782,I$119)+'СЕТ СН'!$I$9+СВЦЭМ!$D$10+'СЕТ СН'!$I$5-'СЕТ СН'!$I$17</f>
        <v>4455.7151118100001</v>
      </c>
      <c r="J135" s="36">
        <f>SUMIFS(СВЦЭМ!$C$39:$C$782,СВЦЭМ!$A$39:$A$782,$A135,СВЦЭМ!$B$39:$B$782,J$119)+'СЕТ СН'!$I$9+СВЦЭМ!$D$10+'СЕТ СН'!$I$5-'СЕТ СН'!$I$17</f>
        <v>4459.9816507400001</v>
      </c>
      <c r="K135" s="36">
        <f>SUMIFS(СВЦЭМ!$C$39:$C$782,СВЦЭМ!$A$39:$A$782,$A135,СВЦЭМ!$B$39:$B$782,K$119)+'СЕТ СН'!$I$9+СВЦЭМ!$D$10+'СЕТ СН'!$I$5-'СЕТ СН'!$I$17</f>
        <v>4469.61576986</v>
      </c>
      <c r="L135" s="36">
        <f>SUMIFS(СВЦЭМ!$C$39:$C$782,СВЦЭМ!$A$39:$A$782,$A135,СВЦЭМ!$B$39:$B$782,L$119)+'СЕТ СН'!$I$9+СВЦЭМ!$D$10+'СЕТ СН'!$I$5-'СЕТ СН'!$I$17</f>
        <v>4455.1977953700007</v>
      </c>
      <c r="M135" s="36">
        <f>SUMIFS(СВЦЭМ!$C$39:$C$782,СВЦЭМ!$A$39:$A$782,$A135,СВЦЭМ!$B$39:$B$782,M$119)+'СЕТ СН'!$I$9+СВЦЭМ!$D$10+'СЕТ СН'!$I$5-'СЕТ СН'!$I$17</f>
        <v>4477.2090616300002</v>
      </c>
      <c r="N135" s="36">
        <f>SUMIFS(СВЦЭМ!$C$39:$C$782,СВЦЭМ!$A$39:$A$782,$A135,СВЦЭМ!$B$39:$B$782,N$119)+'СЕТ СН'!$I$9+СВЦЭМ!$D$10+'СЕТ СН'!$I$5-'СЕТ СН'!$I$17</f>
        <v>4453.9405786500001</v>
      </c>
      <c r="O135" s="36">
        <f>SUMIFS(СВЦЭМ!$C$39:$C$782,СВЦЭМ!$A$39:$A$782,$A135,СВЦЭМ!$B$39:$B$782,O$119)+'СЕТ СН'!$I$9+СВЦЭМ!$D$10+'СЕТ СН'!$I$5-'СЕТ СН'!$I$17</f>
        <v>4486.9045718400002</v>
      </c>
      <c r="P135" s="36">
        <f>SUMIFS(СВЦЭМ!$C$39:$C$782,СВЦЭМ!$A$39:$A$782,$A135,СВЦЭМ!$B$39:$B$782,P$119)+'СЕТ СН'!$I$9+СВЦЭМ!$D$10+'СЕТ СН'!$I$5-'СЕТ СН'!$I$17</f>
        <v>4479.3306186700001</v>
      </c>
      <c r="Q135" s="36">
        <f>SUMIFS(СВЦЭМ!$C$39:$C$782,СВЦЭМ!$A$39:$A$782,$A135,СВЦЭМ!$B$39:$B$782,Q$119)+'СЕТ СН'!$I$9+СВЦЭМ!$D$10+'СЕТ СН'!$I$5-'СЕТ СН'!$I$17</f>
        <v>4501.1144473700006</v>
      </c>
      <c r="R135" s="36">
        <f>SUMIFS(СВЦЭМ!$C$39:$C$782,СВЦЭМ!$A$39:$A$782,$A135,СВЦЭМ!$B$39:$B$782,R$119)+'СЕТ СН'!$I$9+СВЦЭМ!$D$10+'СЕТ СН'!$I$5-'СЕТ СН'!$I$17</f>
        <v>4524.3534168000006</v>
      </c>
      <c r="S135" s="36">
        <f>SUMIFS(СВЦЭМ!$C$39:$C$782,СВЦЭМ!$A$39:$A$782,$A135,СВЦЭМ!$B$39:$B$782,S$119)+'СЕТ СН'!$I$9+СВЦЭМ!$D$10+'СЕТ СН'!$I$5-'СЕТ СН'!$I$17</f>
        <v>4476.3523263900006</v>
      </c>
      <c r="T135" s="36">
        <f>SUMIFS(СВЦЭМ!$C$39:$C$782,СВЦЭМ!$A$39:$A$782,$A135,СВЦЭМ!$B$39:$B$782,T$119)+'СЕТ СН'!$I$9+СВЦЭМ!$D$10+'СЕТ СН'!$I$5-'СЕТ СН'!$I$17</f>
        <v>4442.0931664400005</v>
      </c>
      <c r="U135" s="36">
        <f>SUMIFS(СВЦЭМ!$C$39:$C$782,СВЦЭМ!$A$39:$A$782,$A135,СВЦЭМ!$B$39:$B$782,U$119)+'СЕТ СН'!$I$9+СВЦЭМ!$D$10+'СЕТ СН'!$I$5-'СЕТ СН'!$I$17</f>
        <v>4428.3708127899999</v>
      </c>
      <c r="V135" s="36">
        <f>SUMIFS(СВЦЭМ!$C$39:$C$782,СВЦЭМ!$A$39:$A$782,$A135,СВЦЭМ!$B$39:$B$782,V$119)+'СЕТ СН'!$I$9+СВЦЭМ!$D$10+'СЕТ СН'!$I$5-'СЕТ СН'!$I$17</f>
        <v>4434.4799691000007</v>
      </c>
      <c r="W135" s="36">
        <f>SUMIFS(СВЦЭМ!$C$39:$C$782,СВЦЭМ!$A$39:$A$782,$A135,СВЦЭМ!$B$39:$B$782,W$119)+'СЕТ СН'!$I$9+СВЦЭМ!$D$10+'СЕТ СН'!$I$5-'СЕТ СН'!$I$17</f>
        <v>4417.09403896</v>
      </c>
      <c r="X135" s="36">
        <f>SUMIFS(СВЦЭМ!$C$39:$C$782,СВЦЭМ!$A$39:$A$782,$A135,СВЦЭМ!$B$39:$B$782,X$119)+'СЕТ СН'!$I$9+СВЦЭМ!$D$10+'СЕТ СН'!$I$5-'СЕТ СН'!$I$17</f>
        <v>4420.9594202900007</v>
      </c>
      <c r="Y135" s="36">
        <f>SUMIFS(СВЦЭМ!$C$39:$C$782,СВЦЭМ!$A$39:$A$782,$A135,СВЦЭМ!$B$39:$B$782,Y$119)+'СЕТ СН'!$I$9+СВЦЭМ!$D$10+'СЕТ СН'!$I$5-'СЕТ СН'!$I$17</f>
        <v>4455.3898632500004</v>
      </c>
    </row>
    <row r="136" spans="1:25" ht="15.75" x14ac:dyDescent="0.2">
      <c r="A136" s="35">
        <f t="shared" si="3"/>
        <v>44517</v>
      </c>
      <c r="B136" s="36">
        <f>SUMIFS(СВЦЭМ!$C$39:$C$782,СВЦЭМ!$A$39:$A$782,$A136,СВЦЭМ!$B$39:$B$782,B$119)+'СЕТ СН'!$I$9+СВЦЭМ!$D$10+'СЕТ СН'!$I$5-'СЕТ СН'!$I$17</f>
        <v>4589.3494858100003</v>
      </c>
      <c r="C136" s="36">
        <f>SUMIFS(СВЦЭМ!$C$39:$C$782,СВЦЭМ!$A$39:$A$782,$A136,СВЦЭМ!$B$39:$B$782,C$119)+'СЕТ СН'!$I$9+СВЦЭМ!$D$10+'СЕТ СН'!$I$5-'СЕТ СН'!$I$17</f>
        <v>4613.2049817300003</v>
      </c>
      <c r="D136" s="36">
        <f>SUMIFS(СВЦЭМ!$C$39:$C$782,СВЦЭМ!$A$39:$A$782,$A136,СВЦЭМ!$B$39:$B$782,D$119)+'СЕТ СН'!$I$9+СВЦЭМ!$D$10+'СЕТ СН'!$I$5-'СЕТ СН'!$I$17</f>
        <v>4569.7634032400001</v>
      </c>
      <c r="E136" s="36">
        <f>SUMIFS(СВЦЭМ!$C$39:$C$782,СВЦЭМ!$A$39:$A$782,$A136,СВЦЭМ!$B$39:$B$782,E$119)+'СЕТ СН'!$I$9+СВЦЭМ!$D$10+'СЕТ СН'!$I$5-'СЕТ СН'!$I$17</f>
        <v>4549.5570558199997</v>
      </c>
      <c r="F136" s="36">
        <f>SUMIFS(СВЦЭМ!$C$39:$C$782,СВЦЭМ!$A$39:$A$782,$A136,СВЦЭМ!$B$39:$B$782,F$119)+'СЕТ СН'!$I$9+СВЦЭМ!$D$10+'СЕТ СН'!$I$5-'СЕТ СН'!$I$17</f>
        <v>4553.49850659</v>
      </c>
      <c r="G136" s="36">
        <f>SUMIFS(СВЦЭМ!$C$39:$C$782,СВЦЭМ!$A$39:$A$782,$A136,СВЦЭМ!$B$39:$B$782,G$119)+'СЕТ СН'!$I$9+СВЦЭМ!$D$10+'СЕТ СН'!$I$5-'СЕТ СН'!$I$17</f>
        <v>4562.0082845800007</v>
      </c>
      <c r="H136" s="36">
        <f>SUMIFS(СВЦЭМ!$C$39:$C$782,СВЦЭМ!$A$39:$A$782,$A136,СВЦЭМ!$B$39:$B$782,H$119)+'СЕТ СН'!$I$9+СВЦЭМ!$D$10+'СЕТ СН'!$I$5-'СЕТ СН'!$I$17</f>
        <v>4517.5190868999998</v>
      </c>
      <c r="I136" s="36">
        <f>SUMIFS(СВЦЭМ!$C$39:$C$782,СВЦЭМ!$A$39:$A$782,$A136,СВЦЭМ!$B$39:$B$782,I$119)+'СЕТ СН'!$I$9+СВЦЭМ!$D$10+'СЕТ СН'!$I$5-'СЕТ СН'!$I$17</f>
        <v>4455.3503012400006</v>
      </c>
      <c r="J136" s="36">
        <f>SUMIFS(СВЦЭМ!$C$39:$C$782,СВЦЭМ!$A$39:$A$782,$A136,СВЦЭМ!$B$39:$B$782,J$119)+'СЕТ СН'!$I$9+СВЦЭМ!$D$10+'СЕТ СН'!$I$5-'СЕТ СН'!$I$17</f>
        <v>4458.6071716799997</v>
      </c>
      <c r="K136" s="36">
        <f>SUMIFS(СВЦЭМ!$C$39:$C$782,СВЦЭМ!$A$39:$A$782,$A136,СВЦЭМ!$B$39:$B$782,K$119)+'СЕТ СН'!$I$9+СВЦЭМ!$D$10+'СЕТ СН'!$I$5-'СЕТ СН'!$I$17</f>
        <v>4465.4629093900003</v>
      </c>
      <c r="L136" s="36">
        <f>SUMIFS(СВЦЭМ!$C$39:$C$782,СВЦЭМ!$A$39:$A$782,$A136,СВЦЭМ!$B$39:$B$782,L$119)+'СЕТ СН'!$I$9+СВЦЭМ!$D$10+'СЕТ СН'!$I$5-'СЕТ СН'!$I$17</f>
        <v>4480.2375511800001</v>
      </c>
      <c r="M136" s="36">
        <f>SUMIFS(СВЦЭМ!$C$39:$C$782,СВЦЭМ!$A$39:$A$782,$A136,СВЦЭМ!$B$39:$B$782,M$119)+'СЕТ СН'!$I$9+СВЦЭМ!$D$10+'СЕТ СН'!$I$5-'СЕТ СН'!$I$17</f>
        <v>4489.8889361000001</v>
      </c>
      <c r="N136" s="36">
        <f>SUMIFS(СВЦЭМ!$C$39:$C$782,СВЦЭМ!$A$39:$A$782,$A136,СВЦЭМ!$B$39:$B$782,N$119)+'СЕТ СН'!$I$9+СВЦЭМ!$D$10+'СЕТ СН'!$I$5-'СЕТ СН'!$I$17</f>
        <v>4553.1633791100003</v>
      </c>
      <c r="O136" s="36">
        <f>SUMIFS(СВЦЭМ!$C$39:$C$782,СВЦЭМ!$A$39:$A$782,$A136,СВЦЭМ!$B$39:$B$782,O$119)+'СЕТ СН'!$I$9+СВЦЭМ!$D$10+'СЕТ СН'!$I$5-'СЕТ СН'!$I$17</f>
        <v>4561.5692779199999</v>
      </c>
      <c r="P136" s="36">
        <f>SUMIFS(СВЦЭМ!$C$39:$C$782,СВЦЭМ!$A$39:$A$782,$A136,СВЦЭМ!$B$39:$B$782,P$119)+'СЕТ СН'!$I$9+СВЦЭМ!$D$10+'СЕТ СН'!$I$5-'СЕТ СН'!$I$17</f>
        <v>4564.7454007300003</v>
      </c>
      <c r="Q136" s="36">
        <f>SUMIFS(СВЦЭМ!$C$39:$C$782,СВЦЭМ!$A$39:$A$782,$A136,СВЦЭМ!$B$39:$B$782,Q$119)+'СЕТ СН'!$I$9+СВЦЭМ!$D$10+'СЕТ СН'!$I$5-'СЕТ СН'!$I$17</f>
        <v>4561.5979942900003</v>
      </c>
      <c r="R136" s="36">
        <f>SUMIFS(СВЦЭМ!$C$39:$C$782,СВЦЭМ!$A$39:$A$782,$A136,СВЦЭМ!$B$39:$B$782,R$119)+'СЕТ СН'!$I$9+СВЦЭМ!$D$10+'СЕТ СН'!$I$5-'СЕТ СН'!$I$17</f>
        <v>4553.6981647900002</v>
      </c>
      <c r="S136" s="36">
        <f>SUMIFS(СВЦЭМ!$C$39:$C$782,СВЦЭМ!$A$39:$A$782,$A136,СВЦЭМ!$B$39:$B$782,S$119)+'СЕТ СН'!$I$9+СВЦЭМ!$D$10+'СЕТ СН'!$I$5-'СЕТ СН'!$I$17</f>
        <v>4521.9892690900006</v>
      </c>
      <c r="T136" s="36">
        <f>SUMIFS(СВЦЭМ!$C$39:$C$782,СВЦЭМ!$A$39:$A$782,$A136,СВЦЭМ!$B$39:$B$782,T$119)+'СЕТ СН'!$I$9+СВЦЭМ!$D$10+'СЕТ СН'!$I$5-'СЕТ СН'!$I$17</f>
        <v>4468.0389365999999</v>
      </c>
      <c r="U136" s="36">
        <f>SUMIFS(СВЦЭМ!$C$39:$C$782,СВЦЭМ!$A$39:$A$782,$A136,СВЦЭМ!$B$39:$B$782,U$119)+'СЕТ СН'!$I$9+СВЦЭМ!$D$10+'СЕТ СН'!$I$5-'СЕТ СН'!$I$17</f>
        <v>4459.6429679800003</v>
      </c>
      <c r="V136" s="36">
        <f>SUMIFS(СВЦЭМ!$C$39:$C$782,СВЦЭМ!$A$39:$A$782,$A136,СВЦЭМ!$B$39:$B$782,V$119)+'СЕТ СН'!$I$9+СВЦЭМ!$D$10+'СЕТ СН'!$I$5-'СЕТ СН'!$I$17</f>
        <v>4523.6891098400001</v>
      </c>
      <c r="W136" s="36">
        <f>SUMIFS(СВЦЭМ!$C$39:$C$782,СВЦЭМ!$A$39:$A$782,$A136,СВЦЭМ!$B$39:$B$782,W$119)+'СЕТ СН'!$I$9+СВЦЭМ!$D$10+'СЕТ СН'!$I$5-'СЕТ СН'!$I$17</f>
        <v>4530.3671382499997</v>
      </c>
      <c r="X136" s="36">
        <f>SUMIFS(СВЦЭМ!$C$39:$C$782,СВЦЭМ!$A$39:$A$782,$A136,СВЦЭМ!$B$39:$B$782,X$119)+'СЕТ СН'!$I$9+СВЦЭМ!$D$10+'СЕТ СН'!$I$5-'СЕТ СН'!$I$17</f>
        <v>4523.5161814700004</v>
      </c>
      <c r="Y136" s="36">
        <f>SUMIFS(СВЦЭМ!$C$39:$C$782,СВЦЭМ!$A$39:$A$782,$A136,СВЦЭМ!$B$39:$B$782,Y$119)+'СЕТ СН'!$I$9+СВЦЭМ!$D$10+'СЕТ СН'!$I$5-'СЕТ СН'!$I$17</f>
        <v>4597.6407874699999</v>
      </c>
    </row>
    <row r="137" spans="1:25" ht="15.75" x14ac:dyDescent="0.2">
      <c r="A137" s="35">
        <f t="shared" si="3"/>
        <v>44518</v>
      </c>
      <c r="B137" s="36">
        <f>SUMIFS(СВЦЭМ!$C$39:$C$782,СВЦЭМ!$A$39:$A$782,$A137,СВЦЭМ!$B$39:$B$782,B$119)+'СЕТ СН'!$I$9+СВЦЭМ!$D$10+'СЕТ СН'!$I$5-'СЕТ СН'!$I$17</f>
        <v>4599.1505079600001</v>
      </c>
      <c r="C137" s="36">
        <f>SUMIFS(СВЦЭМ!$C$39:$C$782,СВЦЭМ!$A$39:$A$782,$A137,СВЦЭМ!$B$39:$B$782,C$119)+'СЕТ СН'!$I$9+СВЦЭМ!$D$10+'СЕТ СН'!$I$5-'СЕТ СН'!$I$17</f>
        <v>4583.1753092600002</v>
      </c>
      <c r="D137" s="36">
        <f>SUMIFS(СВЦЭМ!$C$39:$C$782,СВЦЭМ!$A$39:$A$782,$A137,СВЦЭМ!$B$39:$B$782,D$119)+'СЕТ СН'!$I$9+СВЦЭМ!$D$10+'СЕТ СН'!$I$5-'СЕТ СН'!$I$17</f>
        <v>4568.4485651300001</v>
      </c>
      <c r="E137" s="36">
        <f>SUMIFS(СВЦЭМ!$C$39:$C$782,СВЦЭМ!$A$39:$A$782,$A137,СВЦЭМ!$B$39:$B$782,E$119)+'СЕТ СН'!$I$9+СВЦЭМ!$D$10+'СЕТ СН'!$I$5-'СЕТ СН'!$I$17</f>
        <v>4571.4428704800002</v>
      </c>
      <c r="F137" s="36">
        <f>SUMIFS(СВЦЭМ!$C$39:$C$782,СВЦЭМ!$A$39:$A$782,$A137,СВЦЭМ!$B$39:$B$782,F$119)+'СЕТ СН'!$I$9+СВЦЭМ!$D$10+'СЕТ СН'!$I$5-'СЕТ СН'!$I$17</f>
        <v>4564.3086408600002</v>
      </c>
      <c r="G137" s="36">
        <f>SUMIFS(СВЦЭМ!$C$39:$C$782,СВЦЭМ!$A$39:$A$782,$A137,СВЦЭМ!$B$39:$B$782,G$119)+'СЕТ СН'!$I$9+СВЦЭМ!$D$10+'СЕТ СН'!$I$5-'СЕТ СН'!$I$17</f>
        <v>4542.6857799900008</v>
      </c>
      <c r="H137" s="36">
        <f>SUMIFS(СВЦЭМ!$C$39:$C$782,СВЦЭМ!$A$39:$A$782,$A137,СВЦЭМ!$B$39:$B$782,H$119)+'СЕТ СН'!$I$9+СВЦЭМ!$D$10+'СЕТ СН'!$I$5-'СЕТ СН'!$I$17</f>
        <v>4485.1123577400003</v>
      </c>
      <c r="I137" s="36">
        <f>SUMIFS(СВЦЭМ!$C$39:$C$782,СВЦЭМ!$A$39:$A$782,$A137,СВЦЭМ!$B$39:$B$782,I$119)+'СЕТ СН'!$I$9+СВЦЭМ!$D$10+'СЕТ СН'!$I$5-'СЕТ СН'!$I$17</f>
        <v>4451.2415032500003</v>
      </c>
      <c r="J137" s="36">
        <f>SUMIFS(СВЦЭМ!$C$39:$C$782,СВЦЭМ!$A$39:$A$782,$A137,СВЦЭМ!$B$39:$B$782,J$119)+'СЕТ СН'!$I$9+СВЦЭМ!$D$10+'СЕТ СН'!$I$5-'СЕТ СН'!$I$17</f>
        <v>4469.2467435300005</v>
      </c>
      <c r="K137" s="36">
        <f>SUMIFS(СВЦЭМ!$C$39:$C$782,СВЦЭМ!$A$39:$A$782,$A137,СВЦЭМ!$B$39:$B$782,K$119)+'СЕТ СН'!$I$9+СВЦЭМ!$D$10+'СЕТ СН'!$I$5-'СЕТ СН'!$I$17</f>
        <v>4476.5769064600008</v>
      </c>
      <c r="L137" s="36">
        <f>SUMIFS(СВЦЭМ!$C$39:$C$782,СВЦЭМ!$A$39:$A$782,$A137,СВЦЭМ!$B$39:$B$782,L$119)+'СЕТ СН'!$I$9+СВЦЭМ!$D$10+'СЕТ СН'!$I$5-'СЕТ СН'!$I$17</f>
        <v>4583.0986420900008</v>
      </c>
      <c r="M137" s="36">
        <f>SUMIFS(СВЦЭМ!$C$39:$C$782,СВЦЭМ!$A$39:$A$782,$A137,СВЦЭМ!$B$39:$B$782,M$119)+'СЕТ СН'!$I$9+СВЦЭМ!$D$10+'СЕТ СН'!$I$5-'СЕТ СН'!$I$17</f>
        <v>4632.8311278500005</v>
      </c>
      <c r="N137" s="36">
        <f>SUMIFS(СВЦЭМ!$C$39:$C$782,СВЦЭМ!$A$39:$A$782,$A137,СВЦЭМ!$B$39:$B$782,N$119)+'СЕТ СН'!$I$9+СВЦЭМ!$D$10+'СЕТ СН'!$I$5-'СЕТ СН'!$I$17</f>
        <v>4544.2612650400006</v>
      </c>
      <c r="O137" s="36">
        <f>SUMIFS(СВЦЭМ!$C$39:$C$782,СВЦЭМ!$A$39:$A$782,$A137,СВЦЭМ!$B$39:$B$782,O$119)+'СЕТ СН'!$I$9+СВЦЭМ!$D$10+'СЕТ СН'!$I$5-'СЕТ СН'!$I$17</f>
        <v>4621.1031094400005</v>
      </c>
      <c r="P137" s="36">
        <f>SUMIFS(СВЦЭМ!$C$39:$C$782,СВЦЭМ!$A$39:$A$782,$A137,СВЦЭМ!$B$39:$B$782,P$119)+'СЕТ СН'!$I$9+СВЦЭМ!$D$10+'СЕТ СН'!$I$5-'СЕТ СН'!$I$17</f>
        <v>4662.7769894700004</v>
      </c>
      <c r="Q137" s="36">
        <f>SUMIFS(СВЦЭМ!$C$39:$C$782,СВЦЭМ!$A$39:$A$782,$A137,СВЦЭМ!$B$39:$B$782,Q$119)+'СЕТ СН'!$I$9+СВЦЭМ!$D$10+'СЕТ СН'!$I$5-'СЕТ СН'!$I$17</f>
        <v>4586.0667489300004</v>
      </c>
      <c r="R137" s="36">
        <f>SUMIFS(СВЦЭМ!$C$39:$C$782,СВЦЭМ!$A$39:$A$782,$A137,СВЦЭМ!$B$39:$B$782,R$119)+'СЕТ СН'!$I$9+СВЦЭМ!$D$10+'СЕТ СН'!$I$5-'СЕТ СН'!$I$17</f>
        <v>4573.7355505000005</v>
      </c>
      <c r="S137" s="36">
        <f>SUMIFS(СВЦЭМ!$C$39:$C$782,СВЦЭМ!$A$39:$A$782,$A137,СВЦЭМ!$B$39:$B$782,S$119)+'СЕТ СН'!$I$9+СВЦЭМ!$D$10+'СЕТ СН'!$I$5-'СЕТ СН'!$I$17</f>
        <v>4557.4550853300007</v>
      </c>
      <c r="T137" s="36">
        <f>SUMIFS(СВЦЭМ!$C$39:$C$782,СВЦЭМ!$A$39:$A$782,$A137,СВЦЭМ!$B$39:$B$782,T$119)+'СЕТ СН'!$I$9+СВЦЭМ!$D$10+'СЕТ СН'!$I$5-'СЕТ СН'!$I$17</f>
        <v>4521.3007170199999</v>
      </c>
      <c r="U137" s="36">
        <f>SUMIFS(СВЦЭМ!$C$39:$C$782,СВЦЭМ!$A$39:$A$782,$A137,СВЦЭМ!$B$39:$B$782,U$119)+'СЕТ СН'!$I$9+СВЦЭМ!$D$10+'СЕТ СН'!$I$5-'СЕТ СН'!$I$17</f>
        <v>4488.3516033200003</v>
      </c>
      <c r="V137" s="36">
        <f>SUMIFS(СВЦЭМ!$C$39:$C$782,СВЦЭМ!$A$39:$A$782,$A137,СВЦЭМ!$B$39:$B$782,V$119)+'СЕТ СН'!$I$9+СВЦЭМ!$D$10+'СЕТ СН'!$I$5-'СЕТ СН'!$I$17</f>
        <v>4517.6970653099997</v>
      </c>
      <c r="W137" s="36">
        <f>SUMIFS(СВЦЭМ!$C$39:$C$782,СВЦЭМ!$A$39:$A$782,$A137,СВЦЭМ!$B$39:$B$782,W$119)+'СЕТ СН'!$I$9+СВЦЭМ!$D$10+'СЕТ СН'!$I$5-'СЕТ СН'!$I$17</f>
        <v>4566.4321785600005</v>
      </c>
      <c r="X137" s="36">
        <f>SUMIFS(СВЦЭМ!$C$39:$C$782,СВЦЭМ!$A$39:$A$782,$A137,СВЦЭМ!$B$39:$B$782,X$119)+'СЕТ СН'!$I$9+СВЦЭМ!$D$10+'СЕТ СН'!$I$5-'СЕТ СН'!$I$17</f>
        <v>4563.5766951200003</v>
      </c>
      <c r="Y137" s="36">
        <f>SUMIFS(СВЦЭМ!$C$39:$C$782,СВЦЭМ!$A$39:$A$782,$A137,СВЦЭМ!$B$39:$B$782,Y$119)+'СЕТ СН'!$I$9+СВЦЭМ!$D$10+'СЕТ СН'!$I$5-'СЕТ СН'!$I$17</f>
        <v>4535.13134937</v>
      </c>
    </row>
    <row r="138" spans="1:25" ht="15.75" x14ac:dyDescent="0.2">
      <c r="A138" s="35">
        <f t="shared" si="3"/>
        <v>44519</v>
      </c>
      <c r="B138" s="36">
        <f>SUMIFS(СВЦЭМ!$C$39:$C$782,СВЦЭМ!$A$39:$A$782,$A138,СВЦЭМ!$B$39:$B$782,B$119)+'СЕТ СН'!$I$9+СВЦЭМ!$D$10+'СЕТ СН'!$I$5-'СЕТ СН'!$I$17</f>
        <v>4569.4826959300008</v>
      </c>
      <c r="C138" s="36">
        <f>SUMIFS(СВЦЭМ!$C$39:$C$782,СВЦЭМ!$A$39:$A$782,$A138,СВЦЭМ!$B$39:$B$782,C$119)+'СЕТ СН'!$I$9+СВЦЭМ!$D$10+'СЕТ СН'!$I$5-'СЕТ СН'!$I$17</f>
        <v>4591.0244427300004</v>
      </c>
      <c r="D138" s="36">
        <f>SUMIFS(СВЦЭМ!$C$39:$C$782,СВЦЭМ!$A$39:$A$782,$A138,СВЦЭМ!$B$39:$B$782,D$119)+'СЕТ СН'!$I$9+СВЦЭМ!$D$10+'СЕТ СН'!$I$5-'СЕТ СН'!$I$17</f>
        <v>4516.78106063</v>
      </c>
      <c r="E138" s="36">
        <f>SUMIFS(СВЦЭМ!$C$39:$C$782,СВЦЭМ!$A$39:$A$782,$A138,СВЦЭМ!$B$39:$B$782,E$119)+'СЕТ СН'!$I$9+СВЦЭМ!$D$10+'СЕТ СН'!$I$5-'СЕТ СН'!$I$17</f>
        <v>4501.2580599299999</v>
      </c>
      <c r="F138" s="36">
        <f>SUMIFS(СВЦЭМ!$C$39:$C$782,СВЦЭМ!$A$39:$A$782,$A138,СВЦЭМ!$B$39:$B$782,F$119)+'СЕТ СН'!$I$9+СВЦЭМ!$D$10+'СЕТ СН'!$I$5-'СЕТ СН'!$I$17</f>
        <v>4520.2991830200008</v>
      </c>
      <c r="G138" s="36">
        <f>SUMIFS(СВЦЭМ!$C$39:$C$782,СВЦЭМ!$A$39:$A$782,$A138,СВЦЭМ!$B$39:$B$782,G$119)+'СЕТ СН'!$I$9+СВЦЭМ!$D$10+'СЕТ СН'!$I$5-'СЕТ СН'!$I$17</f>
        <v>4532.5530787200005</v>
      </c>
      <c r="H138" s="36">
        <f>SUMIFS(СВЦЭМ!$C$39:$C$782,СВЦЭМ!$A$39:$A$782,$A138,СВЦЭМ!$B$39:$B$782,H$119)+'СЕТ СН'!$I$9+СВЦЭМ!$D$10+'СЕТ СН'!$I$5-'СЕТ СН'!$I$17</f>
        <v>4496.83878121</v>
      </c>
      <c r="I138" s="36">
        <f>SUMIFS(СВЦЭМ!$C$39:$C$782,СВЦЭМ!$A$39:$A$782,$A138,СВЦЭМ!$B$39:$B$782,I$119)+'СЕТ СН'!$I$9+СВЦЭМ!$D$10+'СЕТ СН'!$I$5-'СЕТ СН'!$I$17</f>
        <v>4563.1336876800005</v>
      </c>
      <c r="J138" s="36">
        <f>SUMIFS(СВЦЭМ!$C$39:$C$782,СВЦЭМ!$A$39:$A$782,$A138,СВЦЭМ!$B$39:$B$782,J$119)+'СЕТ СН'!$I$9+СВЦЭМ!$D$10+'СЕТ СН'!$I$5-'СЕТ СН'!$I$17</f>
        <v>4530.2569950699999</v>
      </c>
      <c r="K138" s="36">
        <f>SUMIFS(СВЦЭМ!$C$39:$C$782,СВЦЭМ!$A$39:$A$782,$A138,СВЦЭМ!$B$39:$B$782,K$119)+'СЕТ СН'!$I$9+СВЦЭМ!$D$10+'СЕТ СН'!$I$5-'СЕТ СН'!$I$17</f>
        <v>4554.6215431199998</v>
      </c>
      <c r="L138" s="36">
        <f>SUMIFS(СВЦЭМ!$C$39:$C$782,СВЦЭМ!$A$39:$A$782,$A138,СВЦЭМ!$B$39:$B$782,L$119)+'СЕТ СН'!$I$9+СВЦЭМ!$D$10+'СЕТ СН'!$I$5-'СЕТ СН'!$I$17</f>
        <v>4547.3118393500008</v>
      </c>
      <c r="M138" s="36">
        <f>SUMIFS(СВЦЭМ!$C$39:$C$782,СВЦЭМ!$A$39:$A$782,$A138,СВЦЭМ!$B$39:$B$782,M$119)+'СЕТ СН'!$I$9+СВЦЭМ!$D$10+'СЕТ СН'!$I$5-'СЕТ СН'!$I$17</f>
        <v>4541.8987317200008</v>
      </c>
      <c r="N138" s="36">
        <f>SUMIFS(СВЦЭМ!$C$39:$C$782,СВЦЭМ!$A$39:$A$782,$A138,СВЦЭМ!$B$39:$B$782,N$119)+'СЕТ СН'!$I$9+СВЦЭМ!$D$10+'СЕТ СН'!$I$5-'СЕТ СН'!$I$17</f>
        <v>4531.59294503</v>
      </c>
      <c r="O138" s="36">
        <f>SUMIFS(СВЦЭМ!$C$39:$C$782,СВЦЭМ!$A$39:$A$782,$A138,СВЦЭМ!$B$39:$B$782,O$119)+'СЕТ СН'!$I$9+СВЦЭМ!$D$10+'СЕТ СН'!$I$5-'СЕТ СН'!$I$17</f>
        <v>4590.9093976800004</v>
      </c>
      <c r="P138" s="36">
        <f>SUMIFS(СВЦЭМ!$C$39:$C$782,СВЦЭМ!$A$39:$A$782,$A138,СВЦЭМ!$B$39:$B$782,P$119)+'СЕТ СН'!$I$9+СВЦЭМ!$D$10+'СЕТ СН'!$I$5-'СЕТ СН'!$I$17</f>
        <v>4601.10600815</v>
      </c>
      <c r="Q138" s="36">
        <f>SUMIFS(СВЦЭМ!$C$39:$C$782,СВЦЭМ!$A$39:$A$782,$A138,СВЦЭМ!$B$39:$B$782,Q$119)+'СЕТ СН'!$I$9+СВЦЭМ!$D$10+'СЕТ СН'!$I$5-'СЕТ СН'!$I$17</f>
        <v>4602.0786560500001</v>
      </c>
      <c r="R138" s="36">
        <f>SUMIFS(СВЦЭМ!$C$39:$C$782,СВЦЭМ!$A$39:$A$782,$A138,СВЦЭМ!$B$39:$B$782,R$119)+'СЕТ СН'!$I$9+СВЦЭМ!$D$10+'СЕТ СН'!$I$5-'СЕТ СН'!$I$17</f>
        <v>4599.5623434400004</v>
      </c>
      <c r="S138" s="36">
        <f>SUMIFS(СВЦЭМ!$C$39:$C$782,СВЦЭМ!$A$39:$A$782,$A138,СВЦЭМ!$B$39:$B$782,S$119)+'СЕТ СН'!$I$9+СВЦЭМ!$D$10+'СЕТ СН'!$I$5-'СЕТ СН'!$I$17</f>
        <v>4539.7598977400003</v>
      </c>
      <c r="T138" s="36">
        <f>SUMIFS(СВЦЭМ!$C$39:$C$782,СВЦЭМ!$A$39:$A$782,$A138,СВЦЭМ!$B$39:$B$782,T$119)+'СЕТ СН'!$I$9+СВЦЭМ!$D$10+'СЕТ СН'!$I$5-'СЕТ СН'!$I$17</f>
        <v>4521.1695839100003</v>
      </c>
      <c r="U138" s="36">
        <f>SUMIFS(СВЦЭМ!$C$39:$C$782,СВЦЭМ!$A$39:$A$782,$A138,СВЦЭМ!$B$39:$B$782,U$119)+'СЕТ СН'!$I$9+СВЦЭМ!$D$10+'СЕТ СН'!$I$5-'СЕТ СН'!$I$17</f>
        <v>4490.3123024200004</v>
      </c>
      <c r="V138" s="36">
        <f>SUMIFS(СВЦЭМ!$C$39:$C$782,СВЦЭМ!$A$39:$A$782,$A138,СВЦЭМ!$B$39:$B$782,V$119)+'СЕТ СН'!$I$9+СВЦЭМ!$D$10+'СЕТ СН'!$I$5-'СЕТ СН'!$I$17</f>
        <v>4505.8153110200001</v>
      </c>
      <c r="W138" s="36">
        <f>SUMIFS(СВЦЭМ!$C$39:$C$782,СВЦЭМ!$A$39:$A$782,$A138,СВЦЭМ!$B$39:$B$782,W$119)+'СЕТ СН'!$I$9+СВЦЭМ!$D$10+'СЕТ СН'!$I$5-'СЕТ СН'!$I$17</f>
        <v>4498.1230849000003</v>
      </c>
      <c r="X138" s="36">
        <f>SUMIFS(СВЦЭМ!$C$39:$C$782,СВЦЭМ!$A$39:$A$782,$A138,СВЦЭМ!$B$39:$B$782,X$119)+'СЕТ СН'!$I$9+СВЦЭМ!$D$10+'СЕТ СН'!$I$5-'СЕТ СН'!$I$17</f>
        <v>4597.5041258900001</v>
      </c>
      <c r="Y138" s="36">
        <f>SUMIFS(СВЦЭМ!$C$39:$C$782,СВЦЭМ!$A$39:$A$782,$A138,СВЦЭМ!$B$39:$B$782,Y$119)+'СЕТ СН'!$I$9+СВЦЭМ!$D$10+'СЕТ СН'!$I$5-'СЕТ СН'!$I$17</f>
        <v>4619.0783872299999</v>
      </c>
    </row>
    <row r="139" spans="1:25" ht="15.75" x14ac:dyDescent="0.2">
      <c r="A139" s="35">
        <f t="shared" si="3"/>
        <v>44520</v>
      </c>
      <c r="B139" s="36">
        <f>SUMIFS(СВЦЭМ!$C$39:$C$782,СВЦЭМ!$A$39:$A$782,$A139,СВЦЭМ!$B$39:$B$782,B$119)+'СЕТ СН'!$I$9+СВЦЭМ!$D$10+'СЕТ СН'!$I$5-'СЕТ СН'!$I$17</f>
        <v>4547.1903639299999</v>
      </c>
      <c r="C139" s="36">
        <f>SUMIFS(СВЦЭМ!$C$39:$C$782,СВЦЭМ!$A$39:$A$782,$A139,СВЦЭМ!$B$39:$B$782,C$119)+'СЕТ СН'!$I$9+СВЦЭМ!$D$10+'СЕТ СН'!$I$5-'СЕТ СН'!$I$17</f>
        <v>4507.1646332300006</v>
      </c>
      <c r="D139" s="36">
        <f>SUMIFS(СВЦЭМ!$C$39:$C$782,СВЦЭМ!$A$39:$A$782,$A139,СВЦЭМ!$B$39:$B$782,D$119)+'СЕТ СН'!$I$9+СВЦЭМ!$D$10+'СЕТ СН'!$I$5-'СЕТ СН'!$I$17</f>
        <v>4512.1201472299999</v>
      </c>
      <c r="E139" s="36">
        <f>SUMIFS(СВЦЭМ!$C$39:$C$782,СВЦЭМ!$A$39:$A$782,$A139,СВЦЭМ!$B$39:$B$782,E$119)+'СЕТ СН'!$I$9+СВЦЭМ!$D$10+'СЕТ СН'!$I$5-'СЕТ СН'!$I$17</f>
        <v>4507.50872316</v>
      </c>
      <c r="F139" s="36">
        <f>SUMIFS(СВЦЭМ!$C$39:$C$782,СВЦЭМ!$A$39:$A$782,$A139,СВЦЭМ!$B$39:$B$782,F$119)+'СЕТ СН'!$I$9+СВЦЭМ!$D$10+'СЕТ СН'!$I$5-'СЕТ СН'!$I$17</f>
        <v>4508.6158671800004</v>
      </c>
      <c r="G139" s="36">
        <f>SUMIFS(СВЦЭМ!$C$39:$C$782,СВЦЭМ!$A$39:$A$782,$A139,СВЦЭМ!$B$39:$B$782,G$119)+'СЕТ СН'!$I$9+СВЦЭМ!$D$10+'СЕТ СН'!$I$5-'СЕТ СН'!$I$17</f>
        <v>4501.1633284100008</v>
      </c>
      <c r="H139" s="36">
        <f>SUMIFS(СВЦЭМ!$C$39:$C$782,СВЦЭМ!$A$39:$A$782,$A139,СВЦЭМ!$B$39:$B$782,H$119)+'СЕТ СН'!$I$9+СВЦЭМ!$D$10+'СЕТ СН'!$I$5-'СЕТ СН'!$I$17</f>
        <v>4486.6800275200003</v>
      </c>
      <c r="I139" s="36">
        <f>SUMIFS(СВЦЭМ!$C$39:$C$782,СВЦЭМ!$A$39:$A$782,$A139,СВЦЭМ!$B$39:$B$782,I$119)+'СЕТ СН'!$I$9+СВЦЭМ!$D$10+'СЕТ СН'!$I$5-'СЕТ СН'!$I$17</f>
        <v>4504.2331060000006</v>
      </c>
      <c r="J139" s="36">
        <f>SUMIFS(СВЦЭМ!$C$39:$C$782,СВЦЭМ!$A$39:$A$782,$A139,СВЦЭМ!$B$39:$B$782,J$119)+'СЕТ СН'!$I$9+СВЦЭМ!$D$10+'СЕТ СН'!$I$5-'СЕТ СН'!$I$17</f>
        <v>4455.6878587800002</v>
      </c>
      <c r="K139" s="36">
        <f>SUMIFS(СВЦЭМ!$C$39:$C$782,СВЦЭМ!$A$39:$A$782,$A139,СВЦЭМ!$B$39:$B$782,K$119)+'СЕТ СН'!$I$9+СВЦЭМ!$D$10+'СЕТ СН'!$I$5-'СЕТ СН'!$I$17</f>
        <v>4430.6119140500005</v>
      </c>
      <c r="L139" s="36">
        <f>SUMIFS(СВЦЭМ!$C$39:$C$782,СВЦЭМ!$A$39:$A$782,$A139,СВЦЭМ!$B$39:$B$782,L$119)+'СЕТ СН'!$I$9+СВЦЭМ!$D$10+'СЕТ СН'!$I$5-'СЕТ СН'!$I$17</f>
        <v>4432.3461420200001</v>
      </c>
      <c r="M139" s="36">
        <f>SUMIFS(СВЦЭМ!$C$39:$C$782,СВЦЭМ!$A$39:$A$782,$A139,СВЦЭМ!$B$39:$B$782,M$119)+'СЕТ СН'!$I$9+СВЦЭМ!$D$10+'СЕТ СН'!$I$5-'СЕТ СН'!$I$17</f>
        <v>4415.1612667500003</v>
      </c>
      <c r="N139" s="36">
        <f>SUMIFS(СВЦЭМ!$C$39:$C$782,СВЦЭМ!$A$39:$A$782,$A139,СВЦЭМ!$B$39:$B$782,N$119)+'СЕТ СН'!$I$9+СВЦЭМ!$D$10+'СЕТ СН'!$I$5-'СЕТ СН'!$I$17</f>
        <v>4414.3684352800001</v>
      </c>
      <c r="O139" s="36">
        <f>SUMIFS(СВЦЭМ!$C$39:$C$782,СВЦЭМ!$A$39:$A$782,$A139,СВЦЭМ!$B$39:$B$782,O$119)+'СЕТ СН'!$I$9+СВЦЭМ!$D$10+'СЕТ СН'!$I$5-'СЕТ СН'!$I$17</f>
        <v>4443.7775357200007</v>
      </c>
      <c r="P139" s="36">
        <f>SUMIFS(СВЦЭМ!$C$39:$C$782,СВЦЭМ!$A$39:$A$782,$A139,СВЦЭМ!$B$39:$B$782,P$119)+'СЕТ СН'!$I$9+СВЦЭМ!$D$10+'СЕТ СН'!$I$5-'СЕТ СН'!$I$17</f>
        <v>4460.8843806300001</v>
      </c>
      <c r="Q139" s="36">
        <f>SUMIFS(СВЦЭМ!$C$39:$C$782,СВЦЭМ!$A$39:$A$782,$A139,СВЦЭМ!$B$39:$B$782,Q$119)+'СЕТ СН'!$I$9+СВЦЭМ!$D$10+'СЕТ СН'!$I$5-'СЕТ СН'!$I$17</f>
        <v>4453.8455182400003</v>
      </c>
      <c r="R139" s="36">
        <f>SUMIFS(СВЦЭМ!$C$39:$C$782,СВЦЭМ!$A$39:$A$782,$A139,СВЦЭМ!$B$39:$B$782,R$119)+'СЕТ СН'!$I$9+СВЦЭМ!$D$10+'СЕТ СН'!$I$5-'СЕТ СН'!$I$17</f>
        <v>4447.0370623100007</v>
      </c>
      <c r="S139" s="36">
        <f>SUMIFS(СВЦЭМ!$C$39:$C$782,СВЦЭМ!$A$39:$A$782,$A139,СВЦЭМ!$B$39:$B$782,S$119)+'СЕТ СН'!$I$9+СВЦЭМ!$D$10+'СЕТ СН'!$I$5-'СЕТ СН'!$I$17</f>
        <v>4433.9594751900004</v>
      </c>
      <c r="T139" s="36">
        <f>SUMIFS(СВЦЭМ!$C$39:$C$782,СВЦЭМ!$A$39:$A$782,$A139,СВЦЭМ!$B$39:$B$782,T$119)+'СЕТ СН'!$I$9+СВЦЭМ!$D$10+'СЕТ СН'!$I$5-'СЕТ СН'!$I$17</f>
        <v>4439.5588693999998</v>
      </c>
      <c r="U139" s="36">
        <f>SUMIFS(СВЦЭМ!$C$39:$C$782,СВЦЭМ!$A$39:$A$782,$A139,СВЦЭМ!$B$39:$B$782,U$119)+'СЕТ СН'!$I$9+СВЦЭМ!$D$10+'СЕТ СН'!$I$5-'СЕТ СН'!$I$17</f>
        <v>4434.0485107100003</v>
      </c>
      <c r="V139" s="36">
        <f>SUMIFS(СВЦЭМ!$C$39:$C$782,СВЦЭМ!$A$39:$A$782,$A139,СВЦЭМ!$B$39:$B$782,V$119)+'СЕТ СН'!$I$9+СВЦЭМ!$D$10+'СЕТ СН'!$I$5-'СЕТ СН'!$I$17</f>
        <v>4433.0412076600005</v>
      </c>
      <c r="W139" s="36">
        <f>SUMIFS(СВЦЭМ!$C$39:$C$782,СВЦЭМ!$A$39:$A$782,$A139,СВЦЭМ!$B$39:$B$782,W$119)+'СЕТ СН'!$I$9+СВЦЭМ!$D$10+'СЕТ СН'!$I$5-'СЕТ СН'!$I$17</f>
        <v>4442.3973762400001</v>
      </c>
      <c r="X139" s="36">
        <f>SUMIFS(СВЦЭМ!$C$39:$C$782,СВЦЭМ!$A$39:$A$782,$A139,СВЦЭМ!$B$39:$B$782,X$119)+'СЕТ СН'!$I$9+СВЦЭМ!$D$10+'СЕТ СН'!$I$5-'СЕТ СН'!$I$17</f>
        <v>4488.5032698200002</v>
      </c>
      <c r="Y139" s="36">
        <f>SUMIFS(СВЦЭМ!$C$39:$C$782,СВЦЭМ!$A$39:$A$782,$A139,СВЦЭМ!$B$39:$B$782,Y$119)+'СЕТ СН'!$I$9+СВЦЭМ!$D$10+'СЕТ СН'!$I$5-'СЕТ СН'!$I$17</f>
        <v>4516.7894605900001</v>
      </c>
    </row>
    <row r="140" spans="1:25" ht="15.75" x14ac:dyDescent="0.2">
      <c r="A140" s="35">
        <f t="shared" si="3"/>
        <v>44521</v>
      </c>
      <c r="B140" s="36">
        <f>SUMIFS(СВЦЭМ!$C$39:$C$782,СВЦЭМ!$A$39:$A$782,$A140,СВЦЭМ!$B$39:$B$782,B$119)+'СЕТ СН'!$I$9+СВЦЭМ!$D$10+'СЕТ СН'!$I$5-'СЕТ СН'!$I$17</f>
        <v>4518.9023641399999</v>
      </c>
      <c r="C140" s="36">
        <f>SUMIFS(СВЦЭМ!$C$39:$C$782,СВЦЭМ!$A$39:$A$782,$A140,СВЦЭМ!$B$39:$B$782,C$119)+'СЕТ СН'!$I$9+СВЦЭМ!$D$10+'СЕТ СН'!$I$5-'СЕТ СН'!$I$17</f>
        <v>4581.1198762900003</v>
      </c>
      <c r="D140" s="36">
        <f>SUMIFS(СВЦЭМ!$C$39:$C$782,СВЦЭМ!$A$39:$A$782,$A140,СВЦЭМ!$B$39:$B$782,D$119)+'СЕТ СН'!$I$9+СВЦЭМ!$D$10+'СЕТ СН'!$I$5-'СЕТ СН'!$I$17</f>
        <v>4580.3543857100003</v>
      </c>
      <c r="E140" s="36">
        <f>SUMIFS(СВЦЭМ!$C$39:$C$782,СВЦЭМ!$A$39:$A$782,$A140,СВЦЭМ!$B$39:$B$782,E$119)+'СЕТ СН'!$I$9+СВЦЭМ!$D$10+'СЕТ СН'!$I$5-'СЕТ СН'!$I$17</f>
        <v>4584.1537323900002</v>
      </c>
      <c r="F140" s="36">
        <f>SUMIFS(СВЦЭМ!$C$39:$C$782,СВЦЭМ!$A$39:$A$782,$A140,СВЦЭМ!$B$39:$B$782,F$119)+'СЕТ СН'!$I$9+СВЦЭМ!$D$10+'СЕТ СН'!$I$5-'СЕТ СН'!$I$17</f>
        <v>4595.5020668800007</v>
      </c>
      <c r="G140" s="36">
        <f>SUMIFS(СВЦЭМ!$C$39:$C$782,СВЦЭМ!$A$39:$A$782,$A140,СВЦЭМ!$B$39:$B$782,G$119)+'СЕТ СН'!$I$9+СВЦЭМ!$D$10+'СЕТ СН'!$I$5-'СЕТ СН'!$I$17</f>
        <v>4551.9265826500005</v>
      </c>
      <c r="H140" s="36">
        <f>SUMIFS(СВЦЭМ!$C$39:$C$782,СВЦЭМ!$A$39:$A$782,$A140,СВЦЭМ!$B$39:$B$782,H$119)+'СЕТ СН'!$I$9+СВЦЭМ!$D$10+'СЕТ СН'!$I$5-'СЕТ СН'!$I$17</f>
        <v>4516.0458191400003</v>
      </c>
      <c r="I140" s="36">
        <f>SUMIFS(СВЦЭМ!$C$39:$C$782,СВЦЭМ!$A$39:$A$782,$A140,СВЦЭМ!$B$39:$B$782,I$119)+'СЕТ СН'!$I$9+СВЦЭМ!$D$10+'СЕТ СН'!$I$5-'СЕТ СН'!$I$17</f>
        <v>4494.7235402700007</v>
      </c>
      <c r="J140" s="36">
        <f>SUMIFS(СВЦЭМ!$C$39:$C$782,СВЦЭМ!$A$39:$A$782,$A140,СВЦЭМ!$B$39:$B$782,J$119)+'СЕТ СН'!$I$9+СВЦЭМ!$D$10+'СЕТ СН'!$I$5-'СЕТ СН'!$I$17</f>
        <v>4466.2107180200001</v>
      </c>
      <c r="K140" s="36">
        <f>SUMIFS(СВЦЭМ!$C$39:$C$782,СВЦЭМ!$A$39:$A$782,$A140,СВЦЭМ!$B$39:$B$782,K$119)+'СЕТ СН'!$I$9+СВЦЭМ!$D$10+'СЕТ СН'!$I$5-'СЕТ СН'!$I$17</f>
        <v>4408.8075854500003</v>
      </c>
      <c r="L140" s="36">
        <f>SUMIFS(СВЦЭМ!$C$39:$C$782,СВЦЭМ!$A$39:$A$782,$A140,СВЦЭМ!$B$39:$B$782,L$119)+'СЕТ СН'!$I$9+СВЦЭМ!$D$10+'СЕТ СН'!$I$5-'СЕТ СН'!$I$17</f>
        <v>4410.7869686499998</v>
      </c>
      <c r="M140" s="36">
        <f>SUMIFS(СВЦЭМ!$C$39:$C$782,СВЦЭМ!$A$39:$A$782,$A140,СВЦЭМ!$B$39:$B$782,M$119)+'СЕТ СН'!$I$9+СВЦЭМ!$D$10+'СЕТ СН'!$I$5-'СЕТ СН'!$I$17</f>
        <v>4415.5760236599999</v>
      </c>
      <c r="N140" s="36">
        <f>SUMIFS(СВЦЭМ!$C$39:$C$782,СВЦЭМ!$A$39:$A$782,$A140,СВЦЭМ!$B$39:$B$782,N$119)+'СЕТ СН'!$I$9+СВЦЭМ!$D$10+'СЕТ СН'!$I$5-'СЕТ СН'!$I$17</f>
        <v>4414.0234537800006</v>
      </c>
      <c r="O140" s="36">
        <f>SUMIFS(СВЦЭМ!$C$39:$C$782,СВЦЭМ!$A$39:$A$782,$A140,СВЦЭМ!$B$39:$B$782,O$119)+'СЕТ СН'!$I$9+СВЦЭМ!$D$10+'СЕТ СН'!$I$5-'СЕТ СН'!$I$17</f>
        <v>4426.0318113000003</v>
      </c>
      <c r="P140" s="36">
        <f>SUMIFS(СВЦЭМ!$C$39:$C$782,СВЦЭМ!$A$39:$A$782,$A140,СВЦЭМ!$B$39:$B$782,P$119)+'СЕТ СН'!$I$9+СВЦЭМ!$D$10+'СЕТ СН'!$I$5-'СЕТ СН'!$I$17</f>
        <v>4443.2070487800002</v>
      </c>
      <c r="Q140" s="36">
        <f>SUMIFS(СВЦЭМ!$C$39:$C$782,СВЦЭМ!$A$39:$A$782,$A140,СВЦЭМ!$B$39:$B$782,Q$119)+'СЕТ СН'!$I$9+СВЦЭМ!$D$10+'СЕТ СН'!$I$5-'СЕТ СН'!$I$17</f>
        <v>4441.5039876500005</v>
      </c>
      <c r="R140" s="36">
        <f>SUMIFS(СВЦЭМ!$C$39:$C$782,СВЦЭМ!$A$39:$A$782,$A140,СВЦЭМ!$B$39:$B$782,R$119)+'СЕТ СН'!$I$9+СВЦЭМ!$D$10+'СЕТ СН'!$I$5-'СЕТ СН'!$I$17</f>
        <v>4435.6380951800002</v>
      </c>
      <c r="S140" s="36">
        <f>SUMIFS(СВЦЭМ!$C$39:$C$782,СВЦЭМ!$A$39:$A$782,$A140,СВЦЭМ!$B$39:$B$782,S$119)+'СЕТ СН'!$I$9+СВЦЭМ!$D$10+'СЕТ СН'!$I$5-'СЕТ СН'!$I$17</f>
        <v>4415.3989359400002</v>
      </c>
      <c r="T140" s="36">
        <f>SUMIFS(СВЦЭМ!$C$39:$C$782,СВЦЭМ!$A$39:$A$782,$A140,СВЦЭМ!$B$39:$B$782,T$119)+'СЕТ СН'!$I$9+СВЦЭМ!$D$10+'СЕТ СН'!$I$5-'СЕТ СН'!$I$17</f>
        <v>4404.4773825400007</v>
      </c>
      <c r="U140" s="36">
        <f>SUMIFS(СВЦЭМ!$C$39:$C$782,СВЦЭМ!$A$39:$A$782,$A140,СВЦЭМ!$B$39:$B$782,U$119)+'СЕТ СН'!$I$9+СВЦЭМ!$D$10+'СЕТ СН'!$I$5-'СЕТ СН'!$I$17</f>
        <v>4422.5741529100005</v>
      </c>
      <c r="V140" s="36">
        <f>SUMIFS(СВЦЭМ!$C$39:$C$782,СВЦЭМ!$A$39:$A$782,$A140,СВЦЭМ!$B$39:$B$782,V$119)+'СЕТ СН'!$I$9+СВЦЭМ!$D$10+'СЕТ СН'!$I$5-'СЕТ СН'!$I$17</f>
        <v>4441.42166275</v>
      </c>
      <c r="W140" s="36">
        <f>SUMIFS(СВЦЭМ!$C$39:$C$782,СВЦЭМ!$A$39:$A$782,$A140,СВЦЭМ!$B$39:$B$782,W$119)+'СЕТ СН'!$I$9+СВЦЭМ!$D$10+'СЕТ СН'!$I$5-'СЕТ СН'!$I$17</f>
        <v>4450.6020208300006</v>
      </c>
      <c r="X140" s="36">
        <f>SUMIFS(СВЦЭМ!$C$39:$C$782,СВЦЭМ!$A$39:$A$782,$A140,СВЦЭМ!$B$39:$B$782,X$119)+'СЕТ СН'!$I$9+СВЦЭМ!$D$10+'СЕТ СН'!$I$5-'СЕТ СН'!$I$17</f>
        <v>4476.5262710500001</v>
      </c>
      <c r="Y140" s="36">
        <f>SUMIFS(СВЦЭМ!$C$39:$C$782,СВЦЭМ!$A$39:$A$782,$A140,СВЦЭМ!$B$39:$B$782,Y$119)+'СЕТ СН'!$I$9+СВЦЭМ!$D$10+'СЕТ СН'!$I$5-'СЕТ СН'!$I$17</f>
        <v>4515.4166288000006</v>
      </c>
    </row>
    <row r="141" spans="1:25" ht="15.75" x14ac:dyDescent="0.2">
      <c r="A141" s="35">
        <f t="shared" si="3"/>
        <v>44522</v>
      </c>
      <c r="B141" s="36">
        <f>SUMIFS(СВЦЭМ!$C$39:$C$782,СВЦЭМ!$A$39:$A$782,$A141,СВЦЭМ!$B$39:$B$782,B$119)+'СЕТ СН'!$I$9+СВЦЭМ!$D$10+'СЕТ СН'!$I$5-'СЕТ СН'!$I$17</f>
        <v>4516.6753138900003</v>
      </c>
      <c r="C141" s="36">
        <f>SUMIFS(СВЦЭМ!$C$39:$C$782,СВЦЭМ!$A$39:$A$782,$A141,СВЦЭМ!$B$39:$B$782,C$119)+'СЕТ СН'!$I$9+СВЦЭМ!$D$10+'СЕТ СН'!$I$5-'СЕТ СН'!$I$17</f>
        <v>4562.7210785500001</v>
      </c>
      <c r="D141" s="36">
        <f>SUMIFS(СВЦЭМ!$C$39:$C$782,СВЦЭМ!$A$39:$A$782,$A141,СВЦЭМ!$B$39:$B$782,D$119)+'СЕТ СН'!$I$9+СВЦЭМ!$D$10+'СЕТ СН'!$I$5-'СЕТ СН'!$I$17</f>
        <v>4560.65467747</v>
      </c>
      <c r="E141" s="36">
        <f>SUMIFS(СВЦЭМ!$C$39:$C$782,СВЦЭМ!$A$39:$A$782,$A141,СВЦЭМ!$B$39:$B$782,E$119)+'СЕТ СН'!$I$9+СВЦЭМ!$D$10+'СЕТ СН'!$I$5-'СЕТ СН'!$I$17</f>
        <v>4542.4014229200002</v>
      </c>
      <c r="F141" s="36">
        <f>SUMIFS(СВЦЭМ!$C$39:$C$782,СВЦЭМ!$A$39:$A$782,$A141,СВЦЭМ!$B$39:$B$782,F$119)+'СЕТ СН'!$I$9+СВЦЭМ!$D$10+'СЕТ СН'!$I$5-'СЕТ СН'!$I$17</f>
        <v>4534.8893275099999</v>
      </c>
      <c r="G141" s="36">
        <f>SUMIFS(СВЦЭМ!$C$39:$C$782,СВЦЭМ!$A$39:$A$782,$A141,СВЦЭМ!$B$39:$B$782,G$119)+'СЕТ СН'!$I$9+СВЦЭМ!$D$10+'СЕТ СН'!$I$5-'СЕТ СН'!$I$17</f>
        <v>4511.8696558299998</v>
      </c>
      <c r="H141" s="36">
        <f>SUMIFS(СВЦЭМ!$C$39:$C$782,СВЦЭМ!$A$39:$A$782,$A141,СВЦЭМ!$B$39:$B$782,H$119)+'СЕТ СН'!$I$9+СВЦЭМ!$D$10+'СЕТ СН'!$I$5-'СЕТ СН'!$I$17</f>
        <v>4476.8178897100006</v>
      </c>
      <c r="I141" s="36">
        <f>SUMIFS(СВЦЭМ!$C$39:$C$782,СВЦЭМ!$A$39:$A$782,$A141,СВЦЭМ!$B$39:$B$782,I$119)+'СЕТ СН'!$I$9+СВЦЭМ!$D$10+'СЕТ СН'!$I$5-'СЕТ СН'!$I$17</f>
        <v>4438.5532039</v>
      </c>
      <c r="J141" s="36">
        <f>SUMIFS(СВЦЭМ!$C$39:$C$782,СВЦЭМ!$A$39:$A$782,$A141,СВЦЭМ!$B$39:$B$782,J$119)+'СЕТ СН'!$I$9+СВЦЭМ!$D$10+'СЕТ СН'!$I$5-'СЕТ СН'!$I$17</f>
        <v>4450.4156112500004</v>
      </c>
      <c r="K141" s="36">
        <f>SUMIFS(СВЦЭМ!$C$39:$C$782,СВЦЭМ!$A$39:$A$782,$A141,СВЦЭМ!$B$39:$B$782,K$119)+'СЕТ СН'!$I$9+СВЦЭМ!$D$10+'СЕТ СН'!$I$5-'СЕТ СН'!$I$17</f>
        <v>4434.6419887100001</v>
      </c>
      <c r="L141" s="36">
        <f>SUMIFS(СВЦЭМ!$C$39:$C$782,СВЦЭМ!$A$39:$A$782,$A141,СВЦЭМ!$B$39:$B$782,L$119)+'СЕТ СН'!$I$9+СВЦЭМ!$D$10+'СЕТ СН'!$I$5-'СЕТ СН'!$I$17</f>
        <v>4415.3685776600005</v>
      </c>
      <c r="M141" s="36">
        <f>SUMIFS(СВЦЭМ!$C$39:$C$782,СВЦЭМ!$A$39:$A$782,$A141,СВЦЭМ!$B$39:$B$782,M$119)+'СЕТ СН'!$I$9+СВЦЭМ!$D$10+'СЕТ СН'!$I$5-'СЕТ СН'!$I$17</f>
        <v>4416.9031670800005</v>
      </c>
      <c r="N141" s="36">
        <f>SUMIFS(СВЦЭМ!$C$39:$C$782,СВЦЭМ!$A$39:$A$782,$A141,СВЦЭМ!$B$39:$B$782,N$119)+'СЕТ СН'!$I$9+СВЦЭМ!$D$10+'СЕТ СН'!$I$5-'СЕТ СН'!$I$17</f>
        <v>4424.9965688400007</v>
      </c>
      <c r="O141" s="36">
        <f>SUMIFS(СВЦЭМ!$C$39:$C$782,СВЦЭМ!$A$39:$A$782,$A141,СВЦЭМ!$B$39:$B$782,O$119)+'СЕТ СН'!$I$9+СВЦЭМ!$D$10+'СЕТ СН'!$I$5-'СЕТ СН'!$I$17</f>
        <v>4457.5965157200008</v>
      </c>
      <c r="P141" s="36">
        <f>SUMIFS(СВЦЭМ!$C$39:$C$782,СВЦЭМ!$A$39:$A$782,$A141,СВЦЭМ!$B$39:$B$782,P$119)+'СЕТ СН'!$I$9+СВЦЭМ!$D$10+'СЕТ СН'!$I$5-'СЕТ СН'!$I$17</f>
        <v>4477.8002998100001</v>
      </c>
      <c r="Q141" s="36">
        <f>SUMIFS(СВЦЭМ!$C$39:$C$782,СВЦЭМ!$A$39:$A$782,$A141,СВЦЭМ!$B$39:$B$782,Q$119)+'СЕТ СН'!$I$9+СВЦЭМ!$D$10+'СЕТ СН'!$I$5-'СЕТ СН'!$I$17</f>
        <v>4470.1978914000001</v>
      </c>
      <c r="R141" s="36">
        <f>SUMIFS(СВЦЭМ!$C$39:$C$782,СВЦЭМ!$A$39:$A$782,$A141,СВЦЭМ!$B$39:$B$782,R$119)+'СЕТ СН'!$I$9+СВЦЭМ!$D$10+'СЕТ СН'!$I$5-'СЕТ СН'!$I$17</f>
        <v>4471.4856797000002</v>
      </c>
      <c r="S141" s="36">
        <f>SUMIFS(СВЦЭМ!$C$39:$C$782,СВЦЭМ!$A$39:$A$782,$A141,СВЦЭМ!$B$39:$B$782,S$119)+'СЕТ СН'!$I$9+СВЦЭМ!$D$10+'СЕТ СН'!$I$5-'СЕТ СН'!$I$17</f>
        <v>4410.4551178500005</v>
      </c>
      <c r="T141" s="36">
        <f>SUMIFS(СВЦЭМ!$C$39:$C$782,СВЦЭМ!$A$39:$A$782,$A141,СВЦЭМ!$B$39:$B$782,T$119)+'СЕТ СН'!$I$9+СВЦЭМ!$D$10+'СЕТ СН'!$I$5-'СЕТ СН'!$I$17</f>
        <v>4432.1791817400008</v>
      </c>
      <c r="U141" s="36">
        <f>SUMIFS(СВЦЭМ!$C$39:$C$782,СВЦЭМ!$A$39:$A$782,$A141,СВЦЭМ!$B$39:$B$782,U$119)+'СЕТ СН'!$I$9+СВЦЭМ!$D$10+'СЕТ СН'!$I$5-'СЕТ СН'!$I$17</f>
        <v>4429.2358544400004</v>
      </c>
      <c r="V141" s="36">
        <f>SUMIFS(СВЦЭМ!$C$39:$C$782,СВЦЭМ!$A$39:$A$782,$A141,СВЦЭМ!$B$39:$B$782,V$119)+'СЕТ СН'!$I$9+СВЦЭМ!$D$10+'СЕТ СН'!$I$5-'СЕТ СН'!$I$17</f>
        <v>4435.1303646400002</v>
      </c>
      <c r="W141" s="36">
        <f>SUMIFS(СВЦЭМ!$C$39:$C$782,СВЦЭМ!$A$39:$A$782,$A141,СВЦЭМ!$B$39:$B$782,W$119)+'СЕТ СН'!$I$9+СВЦЭМ!$D$10+'СЕТ СН'!$I$5-'СЕТ СН'!$I$17</f>
        <v>4459.4058673300005</v>
      </c>
      <c r="X141" s="36">
        <f>SUMIFS(СВЦЭМ!$C$39:$C$782,СВЦЭМ!$A$39:$A$782,$A141,СВЦЭМ!$B$39:$B$782,X$119)+'СЕТ СН'!$I$9+СВЦЭМ!$D$10+'СЕТ СН'!$I$5-'СЕТ СН'!$I$17</f>
        <v>4493.4314796100007</v>
      </c>
      <c r="Y141" s="36">
        <f>SUMIFS(СВЦЭМ!$C$39:$C$782,СВЦЭМ!$A$39:$A$782,$A141,СВЦЭМ!$B$39:$B$782,Y$119)+'СЕТ СН'!$I$9+СВЦЭМ!$D$10+'СЕТ СН'!$I$5-'СЕТ СН'!$I$17</f>
        <v>4518.87568594</v>
      </c>
    </row>
    <row r="142" spans="1:25" ht="15.75" x14ac:dyDescent="0.2">
      <c r="A142" s="35">
        <f t="shared" si="3"/>
        <v>44523</v>
      </c>
      <c r="B142" s="36">
        <f>SUMIFS(СВЦЭМ!$C$39:$C$782,СВЦЭМ!$A$39:$A$782,$A142,СВЦЭМ!$B$39:$B$782,B$119)+'СЕТ СН'!$I$9+СВЦЭМ!$D$10+'СЕТ СН'!$I$5-'СЕТ СН'!$I$17</f>
        <v>4498.6566960300006</v>
      </c>
      <c r="C142" s="36">
        <f>SUMIFS(СВЦЭМ!$C$39:$C$782,СВЦЭМ!$A$39:$A$782,$A142,СВЦЭМ!$B$39:$B$782,C$119)+'СЕТ СН'!$I$9+СВЦЭМ!$D$10+'СЕТ СН'!$I$5-'СЕТ СН'!$I$17</f>
        <v>4534.7459690800006</v>
      </c>
      <c r="D142" s="36">
        <f>SUMIFS(СВЦЭМ!$C$39:$C$782,СВЦЭМ!$A$39:$A$782,$A142,СВЦЭМ!$B$39:$B$782,D$119)+'СЕТ СН'!$I$9+СВЦЭМ!$D$10+'СЕТ СН'!$I$5-'СЕТ СН'!$I$17</f>
        <v>4519.11727152</v>
      </c>
      <c r="E142" s="36">
        <f>SUMIFS(СВЦЭМ!$C$39:$C$782,СВЦЭМ!$A$39:$A$782,$A142,СВЦЭМ!$B$39:$B$782,E$119)+'СЕТ СН'!$I$9+СВЦЭМ!$D$10+'СЕТ СН'!$I$5-'СЕТ СН'!$I$17</f>
        <v>4521.9486799700007</v>
      </c>
      <c r="F142" s="36">
        <f>SUMIFS(СВЦЭМ!$C$39:$C$782,СВЦЭМ!$A$39:$A$782,$A142,СВЦЭМ!$B$39:$B$782,F$119)+'СЕТ СН'!$I$9+СВЦЭМ!$D$10+'СЕТ СН'!$I$5-'СЕТ СН'!$I$17</f>
        <v>4543.8872021100005</v>
      </c>
      <c r="G142" s="36">
        <f>SUMIFS(СВЦЭМ!$C$39:$C$782,СВЦЭМ!$A$39:$A$782,$A142,СВЦЭМ!$B$39:$B$782,G$119)+'СЕТ СН'!$I$9+СВЦЭМ!$D$10+'СЕТ СН'!$I$5-'СЕТ СН'!$I$17</f>
        <v>4510.0823036900001</v>
      </c>
      <c r="H142" s="36">
        <f>SUMIFS(СВЦЭМ!$C$39:$C$782,СВЦЭМ!$A$39:$A$782,$A142,СВЦЭМ!$B$39:$B$782,H$119)+'СЕТ СН'!$I$9+СВЦЭМ!$D$10+'СЕТ СН'!$I$5-'СЕТ СН'!$I$17</f>
        <v>4492.9272348499999</v>
      </c>
      <c r="I142" s="36">
        <f>SUMIFS(СВЦЭМ!$C$39:$C$782,СВЦЭМ!$A$39:$A$782,$A142,СВЦЭМ!$B$39:$B$782,I$119)+'СЕТ СН'!$I$9+СВЦЭМ!$D$10+'СЕТ СН'!$I$5-'СЕТ СН'!$I$17</f>
        <v>4474.66251285</v>
      </c>
      <c r="J142" s="36">
        <f>SUMIFS(СВЦЭМ!$C$39:$C$782,СВЦЭМ!$A$39:$A$782,$A142,СВЦЭМ!$B$39:$B$782,J$119)+'СЕТ СН'!$I$9+СВЦЭМ!$D$10+'СЕТ СН'!$I$5-'СЕТ СН'!$I$17</f>
        <v>4435.3177247100002</v>
      </c>
      <c r="K142" s="36">
        <f>SUMIFS(СВЦЭМ!$C$39:$C$782,СВЦЭМ!$A$39:$A$782,$A142,СВЦЭМ!$B$39:$B$782,K$119)+'СЕТ СН'!$I$9+СВЦЭМ!$D$10+'СЕТ СН'!$I$5-'СЕТ СН'!$I$17</f>
        <v>4425.9559018300006</v>
      </c>
      <c r="L142" s="36">
        <f>SUMIFS(СВЦЭМ!$C$39:$C$782,СВЦЭМ!$A$39:$A$782,$A142,СВЦЭМ!$B$39:$B$782,L$119)+'СЕТ СН'!$I$9+СВЦЭМ!$D$10+'СЕТ СН'!$I$5-'СЕТ СН'!$I$17</f>
        <v>4441.0099813300003</v>
      </c>
      <c r="M142" s="36">
        <f>SUMIFS(СВЦЭМ!$C$39:$C$782,СВЦЭМ!$A$39:$A$782,$A142,СВЦЭМ!$B$39:$B$782,M$119)+'СЕТ СН'!$I$9+СВЦЭМ!$D$10+'СЕТ СН'!$I$5-'СЕТ СН'!$I$17</f>
        <v>4483.6120735500008</v>
      </c>
      <c r="N142" s="36">
        <f>SUMIFS(СВЦЭМ!$C$39:$C$782,СВЦЭМ!$A$39:$A$782,$A142,СВЦЭМ!$B$39:$B$782,N$119)+'СЕТ СН'!$I$9+СВЦЭМ!$D$10+'СЕТ СН'!$I$5-'СЕТ СН'!$I$17</f>
        <v>4481.7986731800002</v>
      </c>
      <c r="O142" s="36">
        <f>SUMIFS(СВЦЭМ!$C$39:$C$782,СВЦЭМ!$A$39:$A$782,$A142,СВЦЭМ!$B$39:$B$782,O$119)+'СЕТ СН'!$I$9+СВЦЭМ!$D$10+'СЕТ СН'!$I$5-'СЕТ СН'!$I$17</f>
        <v>4493.3810633800003</v>
      </c>
      <c r="P142" s="36">
        <f>SUMIFS(СВЦЭМ!$C$39:$C$782,СВЦЭМ!$A$39:$A$782,$A142,СВЦЭМ!$B$39:$B$782,P$119)+'СЕТ СН'!$I$9+СВЦЭМ!$D$10+'СЕТ СН'!$I$5-'СЕТ СН'!$I$17</f>
        <v>4497.1360452000008</v>
      </c>
      <c r="Q142" s="36">
        <f>SUMIFS(СВЦЭМ!$C$39:$C$782,СВЦЭМ!$A$39:$A$782,$A142,СВЦЭМ!$B$39:$B$782,Q$119)+'СЕТ СН'!$I$9+СВЦЭМ!$D$10+'СЕТ СН'!$I$5-'СЕТ СН'!$I$17</f>
        <v>4499.3443270500002</v>
      </c>
      <c r="R142" s="36">
        <f>SUMIFS(СВЦЭМ!$C$39:$C$782,СВЦЭМ!$A$39:$A$782,$A142,СВЦЭМ!$B$39:$B$782,R$119)+'СЕТ СН'!$I$9+СВЦЭМ!$D$10+'СЕТ СН'!$I$5-'СЕТ СН'!$I$17</f>
        <v>4480.03021575</v>
      </c>
      <c r="S142" s="36">
        <f>SUMIFS(СВЦЭМ!$C$39:$C$782,СВЦЭМ!$A$39:$A$782,$A142,СВЦЭМ!$B$39:$B$782,S$119)+'СЕТ СН'!$I$9+СВЦЭМ!$D$10+'СЕТ СН'!$I$5-'СЕТ СН'!$I$17</f>
        <v>4442.3310722599999</v>
      </c>
      <c r="T142" s="36">
        <f>SUMIFS(СВЦЭМ!$C$39:$C$782,СВЦЭМ!$A$39:$A$782,$A142,СВЦЭМ!$B$39:$B$782,T$119)+'СЕТ СН'!$I$9+СВЦЭМ!$D$10+'СЕТ СН'!$I$5-'СЕТ СН'!$I$17</f>
        <v>4421.8447087800005</v>
      </c>
      <c r="U142" s="36">
        <f>SUMIFS(СВЦЭМ!$C$39:$C$782,СВЦЭМ!$A$39:$A$782,$A142,СВЦЭМ!$B$39:$B$782,U$119)+'СЕТ СН'!$I$9+СВЦЭМ!$D$10+'СЕТ СН'!$I$5-'СЕТ СН'!$I$17</f>
        <v>4419.5366928800004</v>
      </c>
      <c r="V142" s="36">
        <f>SUMIFS(СВЦЭМ!$C$39:$C$782,СВЦЭМ!$A$39:$A$782,$A142,СВЦЭМ!$B$39:$B$782,V$119)+'СЕТ СН'!$I$9+СВЦЭМ!$D$10+'СЕТ СН'!$I$5-'СЕТ СН'!$I$17</f>
        <v>4434.1260237400002</v>
      </c>
      <c r="W142" s="36">
        <f>SUMIFS(СВЦЭМ!$C$39:$C$782,СВЦЭМ!$A$39:$A$782,$A142,СВЦЭМ!$B$39:$B$782,W$119)+'СЕТ СН'!$I$9+СВЦЭМ!$D$10+'СЕТ СН'!$I$5-'СЕТ СН'!$I$17</f>
        <v>4458.9468260200001</v>
      </c>
      <c r="X142" s="36">
        <f>SUMIFS(СВЦЭМ!$C$39:$C$782,СВЦЭМ!$A$39:$A$782,$A142,СВЦЭМ!$B$39:$B$782,X$119)+'СЕТ СН'!$I$9+СВЦЭМ!$D$10+'СЕТ СН'!$I$5-'СЕТ СН'!$I$17</f>
        <v>4496.5299841400001</v>
      </c>
      <c r="Y142" s="36">
        <f>SUMIFS(СВЦЭМ!$C$39:$C$782,СВЦЭМ!$A$39:$A$782,$A142,СВЦЭМ!$B$39:$B$782,Y$119)+'СЕТ СН'!$I$9+СВЦЭМ!$D$10+'СЕТ СН'!$I$5-'СЕТ СН'!$I$17</f>
        <v>4535.6906636500007</v>
      </c>
    </row>
    <row r="143" spans="1:25" ht="15.75" x14ac:dyDescent="0.2">
      <c r="A143" s="35">
        <f t="shared" si="3"/>
        <v>44524</v>
      </c>
      <c r="B143" s="36">
        <f>SUMIFS(СВЦЭМ!$C$39:$C$782,СВЦЭМ!$A$39:$A$782,$A143,СВЦЭМ!$B$39:$B$782,B$119)+'СЕТ СН'!$I$9+СВЦЭМ!$D$10+'СЕТ СН'!$I$5-'СЕТ СН'!$I$17</f>
        <v>4502.4516976900004</v>
      </c>
      <c r="C143" s="36">
        <f>SUMIFS(СВЦЭМ!$C$39:$C$782,СВЦЭМ!$A$39:$A$782,$A143,СВЦЭМ!$B$39:$B$782,C$119)+'СЕТ СН'!$I$9+СВЦЭМ!$D$10+'СЕТ СН'!$I$5-'СЕТ СН'!$I$17</f>
        <v>4577.72392889</v>
      </c>
      <c r="D143" s="36">
        <f>SUMIFS(СВЦЭМ!$C$39:$C$782,СВЦЭМ!$A$39:$A$782,$A143,СВЦЭМ!$B$39:$B$782,D$119)+'СЕТ СН'!$I$9+СВЦЭМ!$D$10+'СЕТ СН'!$I$5-'СЕТ СН'!$I$17</f>
        <v>4613.2130059900001</v>
      </c>
      <c r="E143" s="36">
        <f>SUMIFS(СВЦЭМ!$C$39:$C$782,СВЦЭМ!$A$39:$A$782,$A143,СВЦЭМ!$B$39:$B$782,E$119)+'СЕТ СН'!$I$9+СВЦЭМ!$D$10+'СЕТ СН'!$I$5-'СЕТ СН'!$I$17</f>
        <v>4613.6134846700006</v>
      </c>
      <c r="F143" s="36">
        <f>SUMIFS(СВЦЭМ!$C$39:$C$782,СВЦЭМ!$A$39:$A$782,$A143,СВЦЭМ!$B$39:$B$782,F$119)+'СЕТ СН'!$I$9+СВЦЭМ!$D$10+'СЕТ СН'!$I$5-'СЕТ СН'!$I$17</f>
        <v>4608.1096460099998</v>
      </c>
      <c r="G143" s="36">
        <f>SUMIFS(СВЦЭМ!$C$39:$C$782,СВЦЭМ!$A$39:$A$782,$A143,СВЦЭМ!$B$39:$B$782,G$119)+'СЕТ СН'!$I$9+СВЦЭМ!$D$10+'СЕТ СН'!$I$5-'СЕТ СН'!$I$17</f>
        <v>4581.8223672700005</v>
      </c>
      <c r="H143" s="36">
        <f>SUMIFS(СВЦЭМ!$C$39:$C$782,СВЦЭМ!$A$39:$A$782,$A143,СВЦЭМ!$B$39:$B$782,H$119)+'СЕТ СН'!$I$9+СВЦЭМ!$D$10+'СЕТ СН'!$I$5-'СЕТ СН'!$I$17</f>
        <v>4517.6826675299999</v>
      </c>
      <c r="I143" s="36">
        <f>SUMIFS(СВЦЭМ!$C$39:$C$782,СВЦЭМ!$A$39:$A$782,$A143,СВЦЭМ!$B$39:$B$782,I$119)+'СЕТ СН'!$I$9+СВЦЭМ!$D$10+'СЕТ СН'!$I$5-'СЕТ СН'!$I$17</f>
        <v>4498.1663357100006</v>
      </c>
      <c r="J143" s="36">
        <f>SUMIFS(СВЦЭМ!$C$39:$C$782,СВЦЭМ!$A$39:$A$782,$A143,СВЦЭМ!$B$39:$B$782,J$119)+'СЕТ СН'!$I$9+СВЦЭМ!$D$10+'СЕТ СН'!$I$5-'СЕТ СН'!$I$17</f>
        <v>4463.3932805200002</v>
      </c>
      <c r="K143" s="36">
        <f>SUMIFS(СВЦЭМ!$C$39:$C$782,СВЦЭМ!$A$39:$A$782,$A143,СВЦЭМ!$B$39:$B$782,K$119)+'СЕТ СН'!$I$9+СВЦЭМ!$D$10+'СЕТ СН'!$I$5-'СЕТ СН'!$I$17</f>
        <v>4460.6398066500005</v>
      </c>
      <c r="L143" s="36">
        <f>SUMIFS(СВЦЭМ!$C$39:$C$782,СВЦЭМ!$A$39:$A$782,$A143,СВЦЭМ!$B$39:$B$782,L$119)+'СЕТ СН'!$I$9+СВЦЭМ!$D$10+'СЕТ СН'!$I$5-'СЕТ СН'!$I$17</f>
        <v>4465.4106718399998</v>
      </c>
      <c r="M143" s="36">
        <f>SUMIFS(СВЦЭМ!$C$39:$C$782,СВЦЭМ!$A$39:$A$782,$A143,СВЦЭМ!$B$39:$B$782,M$119)+'СЕТ СН'!$I$9+СВЦЭМ!$D$10+'СЕТ СН'!$I$5-'СЕТ СН'!$I$17</f>
        <v>4465.1404744400006</v>
      </c>
      <c r="N143" s="36">
        <f>SUMIFS(СВЦЭМ!$C$39:$C$782,СВЦЭМ!$A$39:$A$782,$A143,СВЦЭМ!$B$39:$B$782,N$119)+'СЕТ СН'!$I$9+СВЦЭМ!$D$10+'СЕТ СН'!$I$5-'СЕТ СН'!$I$17</f>
        <v>4458.6224820900006</v>
      </c>
      <c r="O143" s="36">
        <f>SUMIFS(СВЦЭМ!$C$39:$C$782,СВЦЭМ!$A$39:$A$782,$A143,СВЦЭМ!$B$39:$B$782,O$119)+'СЕТ СН'!$I$9+СВЦЭМ!$D$10+'СЕТ СН'!$I$5-'СЕТ СН'!$I$17</f>
        <v>4470.3277463499999</v>
      </c>
      <c r="P143" s="36">
        <f>SUMIFS(СВЦЭМ!$C$39:$C$782,СВЦЭМ!$A$39:$A$782,$A143,СВЦЭМ!$B$39:$B$782,P$119)+'СЕТ СН'!$I$9+СВЦЭМ!$D$10+'СЕТ СН'!$I$5-'СЕТ СН'!$I$17</f>
        <v>4469.9787496300005</v>
      </c>
      <c r="Q143" s="36">
        <f>SUMIFS(СВЦЭМ!$C$39:$C$782,СВЦЭМ!$A$39:$A$782,$A143,СВЦЭМ!$B$39:$B$782,Q$119)+'СЕТ СН'!$I$9+СВЦЭМ!$D$10+'СЕТ СН'!$I$5-'СЕТ СН'!$I$17</f>
        <v>4477.4630272900004</v>
      </c>
      <c r="R143" s="36">
        <f>SUMIFS(СВЦЭМ!$C$39:$C$782,СВЦЭМ!$A$39:$A$782,$A143,СВЦЭМ!$B$39:$B$782,R$119)+'СЕТ СН'!$I$9+СВЦЭМ!$D$10+'СЕТ СН'!$I$5-'СЕТ СН'!$I$17</f>
        <v>4472.6466244399999</v>
      </c>
      <c r="S143" s="36">
        <f>SUMIFS(СВЦЭМ!$C$39:$C$782,СВЦЭМ!$A$39:$A$782,$A143,СВЦЭМ!$B$39:$B$782,S$119)+'СЕТ СН'!$I$9+СВЦЭМ!$D$10+'СЕТ СН'!$I$5-'СЕТ СН'!$I$17</f>
        <v>4475.24879263</v>
      </c>
      <c r="T143" s="36">
        <f>SUMIFS(СВЦЭМ!$C$39:$C$782,СВЦЭМ!$A$39:$A$782,$A143,СВЦЭМ!$B$39:$B$782,T$119)+'СЕТ СН'!$I$9+СВЦЭМ!$D$10+'СЕТ СН'!$I$5-'СЕТ СН'!$I$17</f>
        <v>4455.4149480800006</v>
      </c>
      <c r="U143" s="36">
        <f>SUMIFS(СВЦЭМ!$C$39:$C$782,СВЦЭМ!$A$39:$A$782,$A143,СВЦЭМ!$B$39:$B$782,U$119)+'СЕТ СН'!$I$9+СВЦЭМ!$D$10+'СЕТ СН'!$I$5-'СЕТ СН'!$I$17</f>
        <v>4455.0041744600003</v>
      </c>
      <c r="V143" s="36">
        <f>SUMIFS(СВЦЭМ!$C$39:$C$782,СВЦЭМ!$A$39:$A$782,$A143,СВЦЭМ!$B$39:$B$782,V$119)+'СЕТ СН'!$I$9+СВЦЭМ!$D$10+'СЕТ СН'!$I$5-'СЕТ СН'!$I$17</f>
        <v>4466.4032046299999</v>
      </c>
      <c r="W143" s="36">
        <f>SUMIFS(СВЦЭМ!$C$39:$C$782,СВЦЭМ!$A$39:$A$782,$A143,СВЦЭМ!$B$39:$B$782,W$119)+'СЕТ СН'!$I$9+СВЦЭМ!$D$10+'СЕТ СН'!$I$5-'СЕТ СН'!$I$17</f>
        <v>4484.35140942</v>
      </c>
      <c r="X143" s="36">
        <f>SUMIFS(СВЦЭМ!$C$39:$C$782,СВЦЭМ!$A$39:$A$782,$A143,СВЦЭМ!$B$39:$B$782,X$119)+'СЕТ СН'!$I$9+СВЦЭМ!$D$10+'СЕТ СН'!$I$5-'СЕТ СН'!$I$17</f>
        <v>4531.4499721100001</v>
      </c>
      <c r="Y143" s="36">
        <f>SUMIFS(СВЦЭМ!$C$39:$C$782,СВЦЭМ!$A$39:$A$782,$A143,СВЦЭМ!$B$39:$B$782,Y$119)+'СЕТ СН'!$I$9+СВЦЭМ!$D$10+'СЕТ СН'!$I$5-'СЕТ СН'!$I$17</f>
        <v>4621.9325428000002</v>
      </c>
    </row>
    <row r="144" spans="1:25" ht="15.75" x14ac:dyDescent="0.2">
      <c r="A144" s="35">
        <f t="shared" si="3"/>
        <v>44525</v>
      </c>
      <c r="B144" s="36">
        <f>SUMIFS(СВЦЭМ!$C$39:$C$782,СВЦЭМ!$A$39:$A$782,$A144,СВЦЭМ!$B$39:$B$782,B$119)+'СЕТ СН'!$I$9+СВЦЭМ!$D$10+'СЕТ СН'!$I$5-'СЕТ СН'!$I$17</f>
        <v>4610.1131698500003</v>
      </c>
      <c r="C144" s="36">
        <f>SUMIFS(СВЦЭМ!$C$39:$C$782,СВЦЭМ!$A$39:$A$782,$A144,СВЦЭМ!$B$39:$B$782,C$119)+'СЕТ СН'!$I$9+СВЦЭМ!$D$10+'СЕТ СН'!$I$5-'СЕТ СН'!$I$17</f>
        <v>4600.2265999600004</v>
      </c>
      <c r="D144" s="36">
        <f>SUMIFS(СВЦЭМ!$C$39:$C$782,СВЦЭМ!$A$39:$A$782,$A144,СВЦЭМ!$B$39:$B$782,D$119)+'СЕТ СН'!$I$9+СВЦЭМ!$D$10+'СЕТ СН'!$I$5-'СЕТ СН'!$I$17</f>
        <v>4578.4398891300007</v>
      </c>
      <c r="E144" s="36">
        <f>SUMIFS(СВЦЭМ!$C$39:$C$782,СВЦЭМ!$A$39:$A$782,$A144,СВЦЭМ!$B$39:$B$782,E$119)+'СЕТ СН'!$I$9+СВЦЭМ!$D$10+'СЕТ СН'!$I$5-'СЕТ СН'!$I$17</f>
        <v>4572.0818611000004</v>
      </c>
      <c r="F144" s="36">
        <f>SUMIFS(СВЦЭМ!$C$39:$C$782,СВЦЭМ!$A$39:$A$782,$A144,СВЦЭМ!$B$39:$B$782,F$119)+'СЕТ СН'!$I$9+СВЦЭМ!$D$10+'СЕТ СН'!$I$5-'СЕТ СН'!$I$17</f>
        <v>4573.7613684500002</v>
      </c>
      <c r="G144" s="36">
        <f>SUMIFS(СВЦЭМ!$C$39:$C$782,СВЦЭМ!$A$39:$A$782,$A144,СВЦЭМ!$B$39:$B$782,G$119)+'СЕТ СН'!$I$9+СВЦЭМ!$D$10+'СЕТ СН'!$I$5-'СЕТ СН'!$I$17</f>
        <v>4582.93621824</v>
      </c>
      <c r="H144" s="36">
        <f>SUMIFS(СВЦЭМ!$C$39:$C$782,СВЦЭМ!$A$39:$A$782,$A144,СВЦЭМ!$B$39:$B$782,H$119)+'СЕТ СН'!$I$9+СВЦЭМ!$D$10+'СЕТ СН'!$I$5-'СЕТ СН'!$I$17</f>
        <v>4602.2652146500004</v>
      </c>
      <c r="I144" s="36">
        <f>SUMIFS(СВЦЭМ!$C$39:$C$782,СВЦЭМ!$A$39:$A$782,$A144,СВЦЭМ!$B$39:$B$782,I$119)+'СЕТ СН'!$I$9+СВЦЭМ!$D$10+'СЕТ СН'!$I$5-'СЕТ СН'!$I$17</f>
        <v>4558.8432302900001</v>
      </c>
      <c r="J144" s="36">
        <f>SUMIFS(СВЦЭМ!$C$39:$C$782,СВЦЭМ!$A$39:$A$782,$A144,СВЦЭМ!$B$39:$B$782,J$119)+'СЕТ СН'!$I$9+СВЦЭМ!$D$10+'СЕТ СН'!$I$5-'СЕТ СН'!$I$17</f>
        <v>4494.1505947900005</v>
      </c>
      <c r="K144" s="36">
        <f>SUMIFS(СВЦЭМ!$C$39:$C$782,СВЦЭМ!$A$39:$A$782,$A144,СВЦЭМ!$B$39:$B$782,K$119)+'СЕТ СН'!$I$9+СВЦЭМ!$D$10+'СЕТ СН'!$I$5-'СЕТ СН'!$I$17</f>
        <v>4495.8220301600004</v>
      </c>
      <c r="L144" s="36">
        <f>SUMIFS(СВЦЭМ!$C$39:$C$782,СВЦЭМ!$A$39:$A$782,$A144,СВЦЭМ!$B$39:$B$782,L$119)+'СЕТ СН'!$I$9+СВЦЭМ!$D$10+'СЕТ СН'!$I$5-'СЕТ СН'!$I$17</f>
        <v>4504.9024322300002</v>
      </c>
      <c r="M144" s="36">
        <f>SUMIFS(СВЦЭМ!$C$39:$C$782,СВЦЭМ!$A$39:$A$782,$A144,СВЦЭМ!$B$39:$B$782,M$119)+'СЕТ СН'!$I$9+СВЦЭМ!$D$10+'СЕТ СН'!$I$5-'СЕТ СН'!$I$17</f>
        <v>4499.70038742</v>
      </c>
      <c r="N144" s="36">
        <f>SUMIFS(СВЦЭМ!$C$39:$C$782,СВЦЭМ!$A$39:$A$782,$A144,СВЦЭМ!$B$39:$B$782,N$119)+'СЕТ СН'!$I$9+СВЦЭМ!$D$10+'СЕТ СН'!$I$5-'СЕТ СН'!$I$17</f>
        <v>4535.3926325500006</v>
      </c>
      <c r="O144" s="36">
        <f>SUMIFS(СВЦЭМ!$C$39:$C$782,СВЦЭМ!$A$39:$A$782,$A144,СВЦЭМ!$B$39:$B$782,O$119)+'СЕТ СН'!$I$9+СВЦЭМ!$D$10+'СЕТ СН'!$I$5-'СЕТ СН'!$I$17</f>
        <v>4574.2894364500007</v>
      </c>
      <c r="P144" s="36">
        <f>SUMIFS(СВЦЭМ!$C$39:$C$782,СВЦЭМ!$A$39:$A$782,$A144,СВЦЭМ!$B$39:$B$782,P$119)+'СЕТ СН'!$I$9+СВЦЭМ!$D$10+'СЕТ СН'!$I$5-'СЕТ СН'!$I$17</f>
        <v>4574.1852310700006</v>
      </c>
      <c r="Q144" s="36">
        <f>SUMIFS(СВЦЭМ!$C$39:$C$782,СВЦЭМ!$A$39:$A$782,$A144,СВЦЭМ!$B$39:$B$782,Q$119)+'СЕТ СН'!$I$9+СВЦЭМ!$D$10+'СЕТ СН'!$I$5-'СЕТ СН'!$I$17</f>
        <v>4576.5997922799997</v>
      </c>
      <c r="R144" s="36">
        <f>SUMIFS(СВЦЭМ!$C$39:$C$782,СВЦЭМ!$A$39:$A$782,$A144,СВЦЭМ!$B$39:$B$782,R$119)+'СЕТ СН'!$I$9+СВЦЭМ!$D$10+'СЕТ СН'!$I$5-'СЕТ СН'!$I$17</f>
        <v>4575.1117951400001</v>
      </c>
      <c r="S144" s="36">
        <f>SUMIFS(СВЦЭМ!$C$39:$C$782,СВЦЭМ!$A$39:$A$782,$A144,СВЦЭМ!$B$39:$B$782,S$119)+'СЕТ СН'!$I$9+СВЦЭМ!$D$10+'СЕТ СН'!$I$5-'СЕТ СН'!$I$17</f>
        <v>4509.5879133800008</v>
      </c>
      <c r="T144" s="36">
        <f>SUMIFS(СВЦЭМ!$C$39:$C$782,СВЦЭМ!$A$39:$A$782,$A144,СВЦЭМ!$B$39:$B$782,T$119)+'СЕТ СН'!$I$9+СВЦЭМ!$D$10+'СЕТ СН'!$I$5-'СЕТ СН'!$I$17</f>
        <v>4505.1609247900005</v>
      </c>
      <c r="U144" s="36">
        <f>SUMIFS(СВЦЭМ!$C$39:$C$782,СВЦЭМ!$A$39:$A$782,$A144,СВЦЭМ!$B$39:$B$782,U$119)+'СЕТ СН'!$I$9+СВЦЭМ!$D$10+'СЕТ СН'!$I$5-'СЕТ СН'!$I$17</f>
        <v>4492.8317081700006</v>
      </c>
      <c r="V144" s="36">
        <f>SUMIFS(СВЦЭМ!$C$39:$C$782,СВЦЭМ!$A$39:$A$782,$A144,СВЦЭМ!$B$39:$B$782,V$119)+'СЕТ СН'!$I$9+СВЦЭМ!$D$10+'СЕТ СН'!$I$5-'СЕТ СН'!$I$17</f>
        <v>4490.5412152000008</v>
      </c>
      <c r="W144" s="36">
        <f>SUMIFS(СВЦЭМ!$C$39:$C$782,СВЦЭМ!$A$39:$A$782,$A144,СВЦЭМ!$B$39:$B$782,W$119)+'СЕТ СН'!$I$9+СВЦЭМ!$D$10+'СЕТ СН'!$I$5-'СЕТ СН'!$I$17</f>
        <v>4497.1489642300003</v>
      </c>
      <c r="X144" s="36">
        <f>SUMIFS(СВЦЭМ!$C$39:$C$782,СВЦЭМ!$A$39:$A$782,$A144,СВЦЭМ!$B$39:$B$782,X$119)+'СЕТ СН'!$I$9+СВЦЭМ!$D$10+'СЕТ СН'!$I$5-'СЕТ СН'!$I$17</f>
        <v>4546.0128555400006</v>
      </c>
      <c r="Y144" s="36">
        <f>SUMIFS(СВЦЭМ!$C$39:$C$782,СВЦЭМ!$A$39:$A$782,$A144,СВЦЭМ!$B$39:$B$782,Y$119)+'СЕТ СН'!$I$9+СВЦЭМ!$D$10+'СЕТ СН'!$I$5-'СЕТ СН'!$I$17</f>
        <v>4616.6238230500003</v>
      </c>
    </row>
    <row r="145" spans="1:26" ht="15.75" x14ac:dyDescent="0.2">
      <c r="A145" s="35">
        <f t="shared" si="3"/>
        <v>44526</v>
      </c>
      <c r="B145" s="36">
        <f>SUMIFS(СВЦЭМ!$C$39:$C$782,СВЦЭМ!$A$39:$A$782,$A145,СВЦЭМ!$B$39:$B$782,B$119)+'СЕТ СН'!$I$9+СВЦЭМ!$D$10+'СЕТ СН'!$I$5-'СЕТ СН'!$I$17</f>
        <v>4611.4614656100002</v>
      </c>
      <c r="C145" s="36">
        <f>SUMIFS(СВЦЭМ!$C$39:$C$782,СВЦЭМ!$A$39:$A$782,$A145,СВЦЭМ!$B$39:$B$782,C$119)+'СЕТ СН'!$I$9+СВЦЭМ!$D$10+'СЕТ СН'!$I$5-'СЕТ СН'!$I$17</f>
        <v>4607.8384969500003</v>
      </c>
      <c r="D145" s="36">
        <f>SUMIFS(СВЦЭМ!$C$39:$C$782,СВЦЭМ!$A$39:$A$782,$A145,СВЦЭМ!$B$39:$B$782,D$119)+'СЕТ СН'!$I$9+СВЦЭМ!$D$10+'СЕТ СН'!$I$5-'СЕТ СН'!$I$17</f>
        <v>4601.1537441400005</v>
      </c>
      <c r="E145" s="36">
        <f>SUMIFS(СВЦЭМ!$C$39:$C$782,СВЦЭМ!$A$39:$A$782,$A145,СВЦЭМ!$B$39:$B$782,E$119)+'СЕТ СН'!$I$9+СВЦЭМ!$D$10+'СЕТ СН'!$I$5-'СЕТ СН'!$I$17</f>
        <v>4583.0985152800004</v>
      </c>
      <c r="F145" s="36">
        <f>SUMIFS(СВЦЭМ!$C$39:$C$782,СВЦЭМ!$A$39:$A$782,$A145,СВЦЭМ!$B$39:$B$782,F$119)+'СЕТ СН'!$I$9+СВЦЭМ!$D$10+'СЕТ СН'!$I$5-'СЕТ СН'!$I$17</f>
        <v>4582.4163058700005</v>
      </c>
      <c r="G145" s="36">
        <f>SUMIFS(СВЦЭМ!$C$39:$C$782,СВЦЭМ!$A$39:$A$782,$A145,СВЦЭМ!$B$39:$B$782,G$119)+'СЕТ СН'!$I$9+СВЦЭМ!$D$10+'СЕТ СН'!$I$5-'СЕТ СН'!$I$17</f>
        <v>4582.6096533</v>
      </c>
      <c r="H145" s="36">
        <f>SUMIFS(СВЦЭМ!$C$39:$C$782,СВЦЭМ!$A$39:$A$782,$A145,СВЦЭМ!$B$39:$B$782,H$119)+'СЕТ СН'!$I$9+СВЦЭМ!$D$10+'СЕТ СН'!$I$5-'СЕТ СН'!$I$17</f>
        <v>4585.2947327000002</v>
      </c>
      <c r="I145" s="36">
        <f>SUMIFS(СВЦЭМ!$C$39:$C$782,СВЦЭМ!$A$39:$A$782,$A145,СВЦЭМ!$B$39:$B$782,I$119)+'СЕТ СН'!$I$9+СВЦЭМ!$D$10+'СЕТ СН'!$I$5-'СЕТ СН'!$I$17</f>
        <v>4560.13785224</v>
      </c>
      <c r="J145" s="36">
        <f>SUMIFS(СВЦЭМ!$C$39:$C$782,СВЦЭМ!$A$39:$A$782,$A145,СВЦЭМ!$B$39:$B$782,J$119)+'СЕТ СН'!$I$9+СВЦЭМ!$D$10+'СЕТ СН'!$I$5-'СЕТ СН'!$I$17</f>
        <v>4535.1434916500002</v>
      </c>
      <c r="K145" s="36">
        <f>SUMIFS(СВЦЭМ!$C$39:$C$782,СВЦЭМ!$A$39:$A$782,$A145,СВЦЭМ!$B$39:$B$782,K$119)+'СЕТ СН'!$I$9+СВЦЭМ!$D$10+'СЕТ СН'!$I$5-'СЕТ СН'!$I$17</f>
        <v>4523.6079844400001</v>
      </c>
      <c r="L145" s="36">
        <f>SUMIFS(СВЦЭМ!$C$39:$C$782,СВЦЭМ!$A$39:$A$782,$A145,СВЦЭМ!$B$39:$B$782,L$119)+'СЕТ СН'!$I$9+СВЦЭМ!$D$10+'СЕТ СН'!$I$5-'СЕТ СН'!$I$17</f>
        <v>4523.1889183100002</v>
      </c>
      <c r="M145" s="36">
        <f>SUMIFS(СВЦЭМ!$C$39:$C$782,СВЦЭМ!$A$39:$A$782,$A145,СВЦЭМ!$B$39:$B$782,M$119)+'СЕТ СН'!$I$9+СВЦЭМ!$D$10+'СЕТ СН'!$I$5-'СЕТ СН'!$I$17</f>
        <v>4517.5459114800005</v>
      </c>
      <c r="N145" s="36">
        <f>SUMIFS(СВЦЭМ!$C$39:$C$782,СВЦЭМ!$A$39:$A$782,$A145,СВЦЭМ!$B$39:$B$782,N$119)+'СЕТ СН'!$I$9+СВЦЭМ!$D$10+'СЕТ СН'!$I$5-'СЕТ СН'!$I$17</f>
        <v>4510.8654103700001</v>
      </c>
      <c r="O145" s="36">
        <f>SUMIFS(СВЦЭМ!$C$39:$C$782,СВЦЭМ!$A$39:$A$782,$A145,СВЦЭМ!$B$39:$B$782,O$119)+'СЕТ СН'!$I$9+СВЦЭМ!$D$10+'СЕТ СН'!$I$5-'СЕТ СН'!$I$17</f>
        <v>4512.22850879</v>
      </c>
      <c r="P145" s="36">
        <f>SUMIFS(СВЦЭМ!$C$39:$C$782,СВЦЭМ!$A$39:$A$782,$A145,СВЦЭМ!$B$39:$B$782,P$119)+'СЕТ СН'!$I$9+СВЦЭМ!$D$10+'СЕТ СН'!$I$5-'СЕТ СН'!$I$17</f>
        <v>4622.8000765699999</v>
      </c>
      <c r="Q145" s="36">
        <f>SUMIFS(СВЦЭМ!$C$39:$C$782,СВЦЭМ!$A$39:$A$782,$A145,СВЦЭМ!$B$39:$B$782,Q$119)+'СЕТ СН'!$I$9+СВЦЭМ!$D$10+'СЕТ СН'!$I$5-'СЕТ СН'!$I$17</f>
        <v>4619.4761513400008</v>
      </c>
      <c r="R145" s="36">
        <f>SUMIFS(СВЦЭМ!$C$39:$C$782,СВЦЭМ!$A$39:$A$782,$A145,СВЦЭМ!$B$39:$B$782,R$119)+'СЕТ СН'!$I$9+СВЦЭМ!$D$10+'СЕТ СН'!$I$5-'СЕТ СН'!$I$17</f>
        <v>4625.3154597800003</v>
      </c>
      <c r="S145" s="36">
        <f>SUMIFS(СВЦЭМ!$C$39:$C$782,СВЦЭМ!$A$39:$A$782,$A145,СВЦЭМ!$B$39:$B$782,S$119)+'СЕТ СН'!$I$9+СВЦЭМ!$D$10+'СЕТ СН'!$I$5-'СЕТ СН'!$I$17</f>
        <v>4527.3924859300005</v>
      </c>
      <c r="T145" s="36">
        <f>SUMIFS(СВЦЭМ!$C$39:$C$782,СВЦЭМ!$A$39:$A$782,$A145,СВЦЭМ!$B$39:$B$782,T$119)+'СЕТ СН'!$I$9+СВЦЭМ!$D$10+'СЕТ СН'!$I$5-'СЕТ СН'!$I$17</f>
        <v>4532.2340485900004</v>
      </c>
      <c r="U145" s="36">
        <f>SUMIFS(СВЦЭМ!$C$39:$C$782,СВЦЭМ!$A$39:$A$782,$A145,СВЦЭМ!$B$39:$B$782,U$119)+'СЕТ СН'!$I$9+СВЦЭМ!$D$10+'СЕТ СН'!$I$5-'СЕТ СН'!$I$17</f>
        <v>4520.0834252900004</v>
      </c>
      <c r="V145" s="36">
        <f>SUMIFS(СВЦЭМ!$C$39:$C$782,СВЦЭМ!$A$39:$A$782,$A145,СВЦЭМ!$B$39:$B$782,V$119)+'СЕТ СН'!$I$9+СВЦЭМ!$D$10+'СЕТ СН'!$I$5-'СЕТ СН'!$I$17</f>
        <v>4515.1638541900002</v>
      </c>
      <c r="W145" s="36">
        <f>SUMIFS(СВЦЭМ!$C$39:$C$782,СВЦЭМ!$A$39:$A$782,$A145,СВЦЭМ!$B$39:$B$782,W$119)+'СЕТ СН'!$I$9+СВЦЭМ!$D$10+'СЕТ СН'!$I$5-'СЕТ СН'!$I$17</f>
        <v>4511.0005975000004</v>
      </c>
      <c r="X145" s="36">
        <f>SUMIFS(СВЦЭМ!$C$39:$C$782,СВЦЭМ!$A$39:$A$782,$A145,СВЦЭМ!$B$39:$B$782,X$119)+'СЕТ СН'!$I$9+СВЦЭМ!$D$10+'СЕТ СН'!$I$5-'СЕТ СН'!$I$17</f>
        <v>4499.7963906599998</v>
      </c>
      <c r="Y145" s="36">
        <f>SUMIFS(СВЦЭМ!$C$39:$C$782,СВЦЭМ!$A$39:$A$782,$A145,СВЦЭМ!$B$39:$B$782,Y$119)+'СЕТ СН'!$I$9+СВЦЭМ!$D$10+'СЕТ СН'!$I$5-'СЕТ СН'!$I$17</f>
        <v>4575.6796463200008</v>
      </c>
    </row>
    <row r="146" spans="1:26" ht="15.75" x14ac:dyDescent="0.2">
      <c r="A146" s="35">
        <f t="shared" si="3"/>
        <v>44527</v>
      </c>
      <c r="B146" s="36">
        <f>SUMIFS(СВЦЭМ!$C$39:$C$782,СВЦЭМ!$A$39:$A$782,$A146,СВЦЭМ!$B$39:$B$782,B$119)+'СЕТ СН'!$I$9+СВЦЭМ!$D$10+'СЕТ СН'!$I$5-'СЕТ СН'!$I$17</f>
        <v>4511.6999428600002</v>
      </c>
      <c r="C146" s="36">
        <f>SUMIFS(СВЦЭМ!$C$39:$C$782,СВЦЭМ!$A$39:$A$782,$A146,СВЦЭМ!$B$39:$B$782,C$119)+'СЕТ СН'!$I$9+СВЦЭМ!$D$10+'СЕТ СН'!$I$5-'СЕТ СН'!$I$17</f>
        <v>4519.3387376400005</v>
      </c>
      <c r="D146" s="36">
        <f>SUMIFS(СВЦЭМ!$C$39:$C$782,СВЦЭМ!$A$39:$A$782,$A146,СВЦЭМ!$B$39:$B$782,D$119)+'СЕТ СН'!$I$9+СВЦЭМ!$D$10+'СЕТ СН'!$I$5-'СЕТ СН'!$I$17</f>
        <v>4546.7197157400005</v>
      </c>
      <c r="E146" s="36">
        <f>SUMIFS(СВЦЭМ!$C$39:$C$782,СВЦЭМ!$A$39:$A$782,$A146,СВЦЭМ!$B$39:$B$782,E$119)+'СЕТ СН'!$I$9+СВЦЭМ!$D$10+'СЕТ СН'!$I$5-'СЕТ СН'!$I$17</f>
        <v>4574.0698692400001</v>
      </c>
      <c r="F146" s="36">
        <f>SUMIFS(СВЦЭМ!$C$39:$C$782,СВЦЭМ!$A$39:$A$782,$A146,СВЦЭМ!$B$39:$B$782,F$119)+'СЕТ СН'!$I$9+СВЦЭМ!$D$10+'СЕТ СН'!$I$5-'СЕТ СН'!$I$17</f>
        <v>4573.2562011500004</v>
      </c>
      <c r="G146" s="36">
        <f>SUMIFS(СВЦЭМ!$C$39:$C$782,СВЦЭМ!$A$39:$A$782,$A146,СВЦЭМ!$B$39:$B$782,G$119)+'СЕТ СН'!$I$9+СВЦЭМ!$D$10+'СЕТ СН'!$I$5-'СЕТ СН'!$I$17</f>
        <v>4567.2514095000006</v>
      </c>
      <c r="H146" s="36">
        <f>SUMIFS(СВЦЭМ!$C$39:$C$782,СВЦЭМ!$A$39:$A$782,$A146,СВЦЭМ!$B$39:$B$782,H$119)+'СЕТ СН'!$I$9+СВЦЭМ!$D$10+'СЕТ СН'!$I$5-'СЕТ СН'!$I$17</f>
        <v>4528.1160115900002</v>
      </c>
      <c r="I146" s="36">
        <f>SUMIFS(СВЦЭМ!$C$39:$C$782,СВЦЭМ!$A$39:$A$782,$A146,СВЦЭМ!$B$39:$B$782,I$119)+'СЕТ СН'!$I$9+СВЦЭМ!$D$10+'СЕТ СН'!$I$5-'СЕТ СН'!$I$17</f>
        <v>4504.24519874</v>
      </c>
      <c r="J146" s="36">
        <f>SUMIFS(СВЦЭМ!$C$39:$C$782,СВЦЭМ!$A$39:$A$782,$A146,СВЦЭМ!$B$39:$B$782,J$119)+'СЕТ СН'!$I$9+СВЦЭМ!$D$10+'СЕТ СН'!$I$5-'СЕТ СН'!$I$17</f>
        <v>4489.9267566100007</v>
      </c>
      <c r="K146" s="36">
        <f>SUMIFS(СВЦЭМ!$C$39:$C$782,СВЦЭМ!$A$39:$A$782,$A146,СВЦЭМ!$B$39:$B$782,K$119)+'СЕТ СН'!$I$9+СВЦЭМ!$D$10+'СЕТ СН'!$I$5-'СЕТ СН'!$I$17</f>
        <v>4466.9516480700004</v>
      </c>
      <c r="L146" s="36">
        <f>SUMIFS(СВЦЭМ!$C$39:$C$782,СВЦЭМ!$A$39:$A$782,$A146,СВЦЭМ!$B$39:$B$782,L$119)+'СЕТ СН'!$I$9+СВЦЭМ!$D$10+'СЕТ СН'!$I$5-'СЕТ СН'!$I$17</f>
        <v>4474.7403337000005</v>
      </c>
      <c r="M146" s="36">
        <f>SUMIFS(СВЦЭМ!$C$39:$C$782,СВЦЭМ!$A$39:$A$782,$A146,СВЦЭМ!$B$39:$B$782,M$119)+'СЕТ СН'!$I$9+СВЦЭМ!$D$10+'СЕТ СН'!$I$5-'СЕТ СН'!$I$17</f>
        <v>4485.7077721100004</v>
      </c>
      <c r="N146" s="36">
        <f>SUMIFS(СВЦЭМ!$C$39:$C$782,СВЦЭМ!$A$39:$A$782,$A146,СВЦЭМ!$B$39:$B$782,N$119)+'СЕТ СН'!$I$9+СВЦЭМ!$D$10+'СЕТ СН'!$I$5-'СЕТ СН'!$I$17</f>
        <v>4523.87155325</v>
      </c>
      <c r="O146" s="36">
        <f>SUMIFS(СВЦЭМ!$C$39:$C$782,СВЦЭМ!$A$39:$A$782,$A146,СВЦЭМ!$B$39:$B$782,O$119)+'СЕТ СН'!$I$9+СВЦЭМ!$D$10+'СЕТ СН'!$I$5-'СЕТ СН'!$I$17</f>
        <v>4533.4722684200005</v>
      </c>
      <c r="P146" s="36">
        <f>SUMIFS(СВЦЭМ!$C$39:$C$782,СВЦЭМ!$A$39:$A$782,$A146,СВЦЭМ!$B$39:$B$782,P$119)+'СЕТ СН'!$I$9+СВЦЭМ!$D$10+'СЕТ СН'!$I$5-'СЕТ СН'!$I$17</f>
        <v>4527.9622034900003</v>
      </c>
      <c r="Q146" s="36">
        <f>SUMIFS(СВЦЭМ!$C$39:$C$782,СВЦЭМ!$A$39:$A$782,$A146,СВЦЭМ!$B$39:$B$782,Q$119)+'СЕТ СН'!$I$9+СВЦЭМ!$D$10+'СЕТ СН'!$I$5-'СЕТ СН'!$I$17</f>
        <v>4540.5618928900003</v>
      </c>
      <c r="R146" s="36">
        <f>SUMIFS(СВЦЭМ!$C$39:$C$782,СВЦЭМ!$A$39:$A$782,$A146,СВЦЭМ!$B$39:$B$782,R$119)+'СЕТ СН'!$I$9+СВЦЭМ!$D$10+'СЕТ СН'!$I$5-'СЕТ СН'!$I$17</f>
        <v>4545.0942380200004</v>
      </c>
      <c r="S146" s="36">
        <f>SUMIFS(СВЦЭМ!$C$39:$C$782,СВЦЭМ!$A$39:$A$782,$A146,СВЦЭМ!$B$39:$B$782,S$119)+'СЕТ СН'!$I$9+СВЦЭМ!$D$10+'СЕТ СН'!$I$5-'СЕТ СН'!$I$17</f>
        <v>4528.0908940600002</v>
      </c>
      <c r="T146" s="36">
        <f>SUMIFS(СВЦЭМ!$C$39:$C$782,СВЦЭМ!$A$39:$A$782,$A146,СВЦЭМ!$B$39:$B$782,T$119)+'СЕТ СН'!$I$9+СВЦЭМ!$D$10+'СЕТ СН'!$I$5-'СЕТ СН'!$I$17</f>
        <v>4489.9625805200003</v>
      </c>
      <c r="U146" s="36">
        <f>SUMIFS(СВЦЭМ!$C$39:$C$782,СВЦЭМ!$A$39:$A$782,$A146,СВЦЭМ!$B$39:$B$782,U$119)+'СЕТ СН'!$I$9+СВЦЭМ!$D$10+'СЕТ СН'!$I$5-'СЕТ СН'!$I$17</f>
        <v>4485.2679773500004</v>
      </c>
      <c r="V146" s="36">
        <f>SUMIFS(СВЦЭМ!$C$39:$C$782,СВЦЭМ!$A$39:$A$782,$A146,СВЦЭМ!$B$39:$B$782,V$119)+'СЕТ СН'!$I$9+СВЦЭМ!$D$10+'СЕТ СН'!$I$5-'СЕТ СН'!$I$17</f>
        <v>4518.6357059000002</v>
      </c>
      <c r="W146" s="36">
        <f>SUMIFS(СВЦЭМ!$C$39:$C$782,СВЦЭМ!$A$39:$A$782,$A146,СВЦЭМ!$B$39:$B$782,W$119)+'СЕТ СН'!$I$9+СВЦЭМ!$D$10+'СЕТ СН'!$I$5-'СЕТ СН'!$I$17</f>
        <v>4530.1927293999997</v>
      </c>
      <c r="X146" s="36">
        <f>SUMIFS(СВЦЭМ!$C$39:$C$782,СВЦЭМ!$A$39:$A$782,$A146,СВЦЭМ!$B$39:$B$782,X$119)+'СЕТ СН'!$I$9+СВЦЭМ!$D$10+'СЕТ СН'!$I$5-'СЕТ СН'!$I$17</f>
        <v>4523.5349945899998</v>
      </c>
      <c r="Y146" s="36">
        <f>SUMIFS(СВЦЭМ!$C$39:$C$782,СВЦЭМ!$A$39:$A$782,$A146,СВЦЭМ!$B$39:$B$782,Y$119)+'СЕТ СН'!$I$9+СВЦЭМ!$D$10+'СЕТ СН'!$I$5-'СЕТ СН'!$I$17</f>
        <v>4528.6656985500003</v>
      </c>
    </row>
    <row r="147" spans="1:26" ht="15.75" x14ac:dyDescent="0.2">
      <c r="A147" s="35">
        <f t="shared" si="3"/>
        <v>44528</v>
      </c>
      <c r="B147" s="36">
        <f>SUMIFS(СВЦЭМ!$C$39:$C$782,СВЦЭМ!$A$39:$A$782,$A147,СВЦЭМ!$B$39:$B$782,B$119)+'СЕТ СН'!$I$9+СВЦЭМ!$D$10+'СЕТ СН'!$I$5-'СЕТ СН'!$I$17</f>
        <v>4562.1735867300004</v>
      </c>
      <c r="C147" s="36">
        <f>SUMIFS(СВЦЭМ!$C$39:$C$782,СВЦЭМ!$A$39:$A$782,$A147,СВЦЭМ!$B$39:$B$782,C$119)+'СЕТ СН'!$I$9+СВЦЭМ!$D$10+'СЕТ СН'!$I$5-'СЕТ СН'!$I$17</f>
        <v>4587.2833165100001</v>
      </c>
      <c r="D147" s="36">
        <f>SUMIFS(СВЦЭМ!$C$39:$C$782,СВЦЭМ!$A$39:$A$782,$A147,СВЦЭМ!$B$39:$B$782,D$119)+'СЕТ СН'!$I$9+СВЦЭМ!$D$10+'СЕТ СН'!$I$5-'СЕТ СН'!$I$17</f>
        <v>4621.2357752300004</v>
      </c>
      <c r="E147" s="36">
        <f>SUMIFS(СВЦЭМ!$C$39:$C$782,СВЦЭМ!$A$39:$A$782,$A147,СВЦЭМ!$B$39:$B$782,E$119)+'СЕТ СН'!$I$9+СВЦЭМ!$D$10+'СЕТ СН'!$I$5-'СЕТ СН'!$I$17</f>
        <v>4608.7494797600002</v>
      </c>
      <c r="F147" s="36">
        <f>SUMIFS(СВЦЭМ!$C$39:$C$782,СВЦЭМ!$A$39:$A$782,$A147,СВЦЭМ!$B$39:$B$782,F$119)+'СЕТ СН'!$I$9+СВЦЭМ!$D$10+'СЕТ СН'!$I$5-'СЕТ СН'!$I$17</f>
        <v>4608.6110483700004</v>
      </c>
      <c r="G147" s="36">
        <f>SUMIFS(СВЦЭМ!$C$39:$C$782,СВЦЭМ!$A$39:$A$782,$A147,СВЦЭМ!$B$39:$B$782,G$119)+'СЕТ СН'!$I$9+СВЦЭМ!$D$10+'СЕТ СН'!$I$5-'СЕТ СН'!$I$17</f>
        <v>4616.8038210300001</v>
      </c>
      <c r="H147" s="36">
        <f>SUMIFS(СВЦЭМ!$C$39:$C$782,СВЦЭМ!$A$39:$A$782,$A147,СВЦЭМ!$B$39:$B$782,H$119)+'СЕТ СН'!$I$9+СВЦЭМ!$D$10+'СЕТ СН'!$I$5-'СЕТ СН'!$I$17</f>
        <v>4594.1005084999997</v>
      </c>
      <c r="I147" s="36">
        <f>SUMIFS(СВЦЭМ!$C$39:$C$782,СВЦЭМ!$A$39:$A$782,$A147,СВЦЭМ!$B$39:$B$782,I$119)+'СЕТ СН'!$I$9+СВЦЭМ!$D$10+'СЕТ СН'!$I$5-'СЕТ СН'!$I$17</f>
        <v>4560.7836090800001</v>
      </c>
      <c r="J147" s="36">
        <f>SUMIFS(СВЦЭМ!$C$39:$C$782,СВЦЭМ!$A$39:$A$782,$A147,СВЦЭМ!$B$39:$B$782,J$119)+'СЕТ СН'!$I$9+СВЦЭМ!$D$10+'СЕТ СН'!$I$5-'СЕТ СН'!$I$17</f>
        <v>4515.39054992</v>
      </c>
      <c r="K147" s="36">
        <f>SUMIFS(СВЦЭМ!$C$39:$C$782,СВЦЭМ!$A$39:$A$782,$A147,СВЦЭМ!$B$39:$B$782,K$119)+'СЕТ СН'!$I$9+СВЦЭМ!$D$10+'СЕТ СН'!$I$5-'СЕТ СН'!$I$17</f>
        <v>4498.5246877900008</v>
      </c>
      <c r="L147" s="36">
        <f>SUMIFS(СВЦЭМ!$C$39:$C$782,СВЦЭМ!$A$39:$A$782,$A147,СВЦЭМ!$B$39:$B$782,L$119)+'СЕТ СН'!$I$9+СВЦЭМ!$D$10+'СЕТ СН'!$I$5-'СЕТ СН'!$I$17</f>
        <v>4482.3046780800005</v>
      </c>
      <c r="M147" s="36">
        <f>SUMIFS(СВЦЭМ!$C$39:$C$782,СВЦЭМ!$A$39:$A$782,$A147,СВЦЭМ!$B$39:$B$782,M$119)+'СЕТ СН'!$I$9+СВЦЭМ!$D$10+'СЕТ СН'!$I$5-'СЕТ СН'!$I$17</f>
        <v>4487.2157647599997</v>
      </c>
      <c r="N147" s="36">
        <f>SUMIFS(СВЦЭМ!$C$39:$C$782,СВЦЭМ!$A$39:$A$782,$A147,СВЦЭМ!$B$39:$B$782,N$119)+'СЕТ СН'!$I$9+СВЦЭМ!$D$10+'СЕТ СН'!$I$5-'СЕТ СН'!$I$17</f>
        <v>4504.0728292200001</v>
      </c>
      <c r="O147" s="36">
        <f>SUMIFS(СВЦЭМ!$C$39:$C$782,СВЦЭМ!$A$39:$A$782,$A147,СВЦЭМ!$B$39:$B$782,O$119)+'СЕТ СН'!$I$9+СВЦЭМ!$D$10+'СЕТ СН'!$I$5-'СЕТ СН'!$I$17</f>
        <v>4517.8841210999999</v>
      </c>
      <c r="P147" s="36">
        <f>SUMIFS(СВЦЭМ!$C$39:$C$782,СВЦЭМ!$A$39:$A$782,$A147,СВЦЭМ!$B$39:$B$782,P$119)+'СЕТ СН'!$I$9+СВЦЭМ!$D$10+'СЕТ СН'!$I$5-'СЕТ СН'!$I$17</f>
        <v>4517.4984783700002</v>
      </c>
      <c r="Q147" s="36">
        <f>SUMIFS(СВЦЭМ!$C$39:$C$782,СВЦЭМ!$A$39:$A$782,$A147,СВЦЭМ!$B$39:$B$782,Q$119)+'СЕТ СН'!$I$9+СВЦЭМ!$D$10+'СЕТ СН'!$I$5-'СЕТ СН'!$I$17</f>
        <v>4512.9803818199998</v>
      </c>
      <c r="R147" s="36">
        <f>SUMIFS(СВЦЭМ!$C$39:$C$782,СВЦЭМ!$A$39:$A$782,$A147,СВЦЭМ!$B$39:$B$782,R$119)+'СЕТ СН'!$I$9+СВЦЭМ!$D$10+'СЕТ СН'!$I$5-'СЕТ СН'!$I$17</f>
        <v>4515.1109138600004</v>
      </c>
      <c r="S147" s="36">
        <f>SUMIFS(СВЦЭМ!$C$39:$C$782,СВЦЭМ!$A$39:$A$782,$A147,СВЦЭМ!$B$39:$B$782,S$119)+'СЕТ СН'!$I$9+СВЦЭМ!$D$10+'СЕТ СН'!$I$5-'СЕТ СН'!$I$17</f>
        <v>4505.3712049000005</v>
      </c>
      <c r="T147" s="36">
        <f>SUMIFS(СВЦЭМ!$C$39:$C$782,СВЦЭМ!$A$39:$A$782,$A147,СВЦЭМ!$B$39:$B$782,T$119)+'СЕТ СН'!$I$9+СВЦЭМ!$D$10+'СЕТ СН'!$I$5-'СЕТ СН'!$I$17</f>
        <v>4478.4940234400001</v>
      </c>
      <c r="U147" s="36">
        <f>SUMIFS(СВЦЭМ!$C$39:$C$782,СВЦЭМ!$A$39:$A$782,$A147,СВЦЭМ!$B$39:$B$782,U$119)+'СЕТ СН'!$I$9+СВЦЭМ!$D$10+'СЕТ СН'!$I$5-'СЕТ СН'!$I$17</f>
        <v>4479.4634524700004</v>
      </c>
      <c r="V147" s="36">
        <f>SUMIFS(СВЦЭМ!$C$39:$C$782,СВЦЭМ!$A$39:$A$782,$A147,СВЦЭМ!$B$39:$B$782,V$119)+'СЕТ СН'!$I$9+СВЦЭМ!$D$10+'СЕТ СН'!$I$5-'СЕТ СН'!$I$17</f>
        <v>4534.9638088600004</v>
      </c>
      <c r="W147" s="36">
        <f>SUMIFS(СВЦЭМ!$C$39:$C$782,СВЦЭМ!$A$39:$A$782,$A147,СВЦЭМ!$B$39:$B$782,W$119)+'СЕТ СН'!$I$9+СВЦЭМ!$D$10+'СЕТ СН'!$I$5-'СЕТ СН'!$I$17</f>
        <v>4510.4023608300004</v>
      </c>
      <c r="X147" s="36">
        <f>SUMIFS(СВЦЭМ!$C$39:$C$782,СВЦЭМ!$A$39:$A$782,$A147,СВЦЭМ!$B$39:$B$782,X$119)+'СЕТ СН'!$I$9+СВЦЭМ!$D$10+'СЕТ СН'!$I$5-'СЕТ СН'!$I$17</f>
        <v>4515.9988784699999</v>
      </c>
      <c r="Y147" s="36">
        <f>SUMIFS(СВЦЭМ!$C$39:$C$782,СВЦЭМ!$A$39:$A$782,$A147,СВЦЭМ!$B$39:$B$782,Y$119)+'СЕТ СН'!$I$9+СВЦЭМ!$D$10+'СЕТ СН'!$I$5-'СЕТ СН'!$I$17</f>
        <v>4533.5797794800001</v>
      </c>
    </row>
    <row r="148" spans="1:26" ht="15.75" x14ac:dyDescent="0.2">
      <c r="A148" s="35">
        <f t="shared" si="3"/>
        <v>44529</v>
      </c>
      <c r="B148" s="36">
        <f>SUMIFS(СВЦЭМ!$C$39:$C$782,СВЦЭМ!$A$39:$A$782,$A148,СВЦЭМ!$B$39:$B$782,B$119)+'СЕТ СН'!$I$9+СВЦЭМ!$D$10+'СЕТ СН'!$I$5-'СЕТ СН'!$I$17</f>
        <v>4532.1084359800006</v>
      </c>
      <c r="C148" s="36">
        <f>SUMIFS(СВЦЭМ!$C$39:$C$782,СВЦЭМ!$A$39:$A$782,$A148,СВЦЭМ!$B$39:$B$782,C$119)+'СЕТ СН'!$I$9+СВЦЭМ!$D$10+'СЕТ СН'!$I$5-'СЕТ СН'!$I$17</f>
        <v>4551.5179097199998</v>
      </c>
      <c r="D148" s="36">
        <f>SUMIFS(СВЦЭМ!$C$39:$C$782,СВЦЭМ!$A$39:$A$782,$A148,СВЦЭМ!$B$39:$B$782,D$119)+'СЕТ СН'!$I$9+СВЦЭМ!$D$10+'СЕТ СН'!$I$5-'СЕТ СН'!$I$17</f>
        <v>4593.7528410200002</v>
      </c>
      <c r="E148" s="36">
        <f>SUMIFS(СВЦЭМ!$C$39:$C$782,СВЦЭМ!$A$39:$A$782,$A148,СВЦЭМ!$B$39:$B$782,E$119)+'СЕТ СН'!$I$9+СВЦЭМ!$D$10+'СЕТ СН'!$I$5-'СЕТ СН'!$I$17</f>
        <v>4611.2419826100004</v>
      </c>
      <c r="F148" s="36">
        <f>SUMIFS(СВЦЭМ!$C$39:$C$782,СВЦЭМ!$A$39:$A$782,$A148,СВЦЭМ!$B$39:$B$782,F$119)+'СЕТ СН'!$I$9+СВЦЭМ!$D$10+'СЕТ СН'!$I$5-'СЕТ СН'!$I$17</f>
        <v>4599.4752256900001</v>
      </c>
      <c r="G148" s="36">
        <f>SUMIFS(СВЦЭМ!$C$39:$C$782,СВЦЭМ!$A$39:$A$782,$A148,СВЦЭМ!$B$39:$B$782,G$119)+'СЕТ СН'!$I$9+СВЦЭМ!$D$10+'СЕТ СН'!$I$5-'СЕТ СН'!$I$17</f>
        <v>4585.0592308100004</v>
      </c>
      <c r="H148" s="36">
        <f>SUMIFS(СВЦЭМ!$C$39:$C$782,СВЦЭМ!$A$39:$A$782,$A148,СВЦЭМ!$B$39:$B$782,H$119)+'СЕТ СН'!$I$9+СВЦЭМ!$D$10+'СЕТ СН'!$I$5-'СЕТ СН'!$I$17</f>
        <v>4539.0264357100004</v>
      </c>
      <c r="I148" s="36">
        <f>SUMIFS(СВЦЭМ!$C$39:$C$782,СВЦЭМ!$A$39:$A$782,$A148,СВЦЭМ!$B$39:$B$782,I$119)+'СЕТ СН'!$I$9+СВЦЭМ!$D$10+'СЕТ СН'!$I$5-'СЕТ СН'!$I$17</f>
        <v>4504.9376033999997</v>
      </c>
      <c r="J148" s="36">
        <f>SUMIFS(СВЦЭМ!$C$39:$C$782,СВЦЭМ!$A$39:$A$782,$A148,СВЦЭМ!$B$39:$B$782,J$119)+'СЕТ СН'!$I$9+СВЦЭМ!$D$10+'СЕТ СН'!$I$5-'СЕТ СН'!$I$17</f>
        <v>4485.4988609400007</v>
      </c>
      <c r="K148" s="36">
        <f>SUMIFS(СВЦЭМ!$C$39:$C$782,СВЦЭМ!$A$39:$A$782,$A148,СВЦЭМ!$B$39:$B$782,K$119)+'СЕТ СН'!$I$9+СВЦЭМ!$D$10+'СЕТ СН'!$I$5-'СЕТ СН'!$I$17</f>
        <v>4474.4939358800002</v>
      </c>
      <c r="L148" s="36">
        <f>SUMIFS(СВЦЭМ!$C$39:$C$782,СВЦЭМ!$A$39:$A$782,$A148,СВЦЭМ!$B$39:$B$782,L$119)+'СЕТ СН'!$I$9+СВЦЭМ!$D$10+'СЕТ СН'!$I$5-'СЕТ СН'!$I$17</f>
        <v>4496.5313516900005</v>
      </c>
      <c r="M148" s="36">
        <f>SUMIFS(СВЦЭМ!$C$39:$C$782,СВЦЭМ!$A$39:$A$782,$A148,СВЦЭМ!$B$39:$B$782,M$119)+'СЕТ СН'!$I$9+СВЦЭМ!$D$10+'СЕТ СН'!$I$5-'СЕТ СН'!$I$17</f>
        <v>4511.0787533100001</v>
      </c>
      <c r="N148" s="36">
        <f>SUMIFS(СВЦЭМ!$C$39:$C$782,СВЦЭМ!$A$39:$A$782,$A148,СВЦЭМ!$B$39:$B$782,N$119)+'СЕТ СН'!$I$9+СВЦЭМ!$D$10+'СЕТ СН'!$I$5-'СЕТ СН'!$I$17</f>
        <v>4515.6062734300003</v>
      </c>
      <c r="O148" s="36">
        <f>SUMIFS(СВЦЭМ!$C$39:$C$782,СВЦЭМ!$A$39:$A$782,$A148,СВЦЭМ!$B$39:$B$782,O$119)+'СЕТ СН'!$I$9+СВЦЭМ!$D$10+'СЕТ СН'!$I$5-'СЕТ СН'!$I$17</f>
        <v>4539.3867336000003</v>
      </c>
      <c r="P148" s="36">
        <f>SUMIFS(СВЦЭМ!$C$39:$C$782,СВЦЭМ!$A$39:$A$782,$A148,СВЦЭМ!$B$39:$B$782,P$119)+'СЕТ СН'!$I$9+СВЦЭМ!$D$10+'СЕТ СН'!$I$5-'СЕТ СН'!$I$17</f>
        <v>4544.4597402500003</v>
      </c>
      <c r="Q148" s="36">
        <f>SUMIFS(СВЦЭМ!$C$39:$C$782,СВЦЭМ!$A$39:$A$782,$A148,СВЦЭМ!$B$39:$B$782,Q$119)+'СЕТ СН'!$I$9+СВЦЭМ!$D$10+'СЕТ СН'!$I$5-'СЕТ СН'!$I$17</f>
        <v>4564.29584196</v>
      </c>
      <c r="R148" s="36">
        <f>SUMIFS(СВЦЭМ!$C$39:$C$782,СВЦЭМ!$A$39:$A$782,$A148,СВЦЭМ!$B$39:$B$782,R$119)+'СЕТ СН'!$I$9+СВЦЭМ!$D$10+'СЕТ СН'!$I$5-'СЕТ СН'!$I$17</f>
        <v>4562.1774318300004</v>
      </c>
      <c r="S148" s="36">
        <f>SUMIFS(СВЦЭМ!$C$39:$C$782,СВЦЭМ!$A$39:$A$782,$A148,СВЦЭМ!$B$39:$B$782,S$119)+'СЕТ СН'!$I$9+СВЦЭМ!$D$10+'СЕТ СН'!$I$5-'СЕТ СН'!$I$17</f>
        <v>4552.6473092000006</v>
      </c>
      <c r="T148" s="36">
        <f>SUMIFS(СВЦЭМ!$C$39:$C$782,СВЦЭМ!$A$39:$A$782,$A148,СВЦЭМ!$B$39:$B$782,T$119)+'СЕТ СН'!$I$9+СВЦЭМ!$D$10+'СЕТ СН'!$I$5-'СЕТ СН'!$I$17</f>
        <v>4502.2676626000002</v>
      </c>
      <c r="U148" s="36">
        <f>SUMIFS(СВЦЭМ!$C$39:$C$782,СВЦЭМ!$A$39:$A$782,$A148,СВЦЭМ!$B$39:$B$782,U$119)+'СЕТ СН'!$I$9+СВЦЭМ!$D$10+'СЕТ СН'!$I$5-'СЕТ СН'!$I$17</f>
        <v>4494.3519938900008</v>
      </c>
      <c r="V148" s="36">
        <f>SUMIFS(СВЦЭМ!$C$39:$C$782,СВЦЭМ!$A$39:$A$782,$A148,СВЦЭМ!$B$39:$B$782,V$119)+'СЕТ СН'!$I$9+СВЦЭМ!$D$10+'СЕТ СН'!$I$5-'СЕТ СН'!$I$17</f>
        <v>4500.7488993000006</v>
      </c>
      <c r="W148" s="36">
        <f>SUMIFS(СВЦЭМ!$C$39:$C$782,СВЦЭМ!$A$39:$A$782,$A148,СВЦЭМ!$B$39:$B$782,W$119)+'СЕТ СН'!$I$9+СВЦЭМ!$D$10+'СЕТ СН'!$I$5-'СЕТ СН'!$I$17</f>
        <v>4539.2893680500001</v>
      </c>
      <c r="X148" s="36">
        <f>SUMIFS(СВЦЭМ!$C$39:$C$782,СВЦЭМ!$A$39:$A$782,$A148,СВЦЭМ!$B$39:$B$782,X$119)+'СЕТ СН'!$I$9+СВЦЭМ!$D$10+'СЕТ СН'!$I$5-'СЕТ СН'!$I$17</f>
        <v>4559.1994315600004</v>
      </c>
      <c r="Y148" s="36">
        <f>SUMIFS(СВЦЭМ!$C$39:$C$782,СВЦЭМ!$A$39:$A$782,$A148,СВЦЭМ!$B$39:$B$782,Y$119)+'СЕТ СН'!$I$9+СВЦЭМ!$D$10+'СЕТ СН'!$I$5-'СЕТ СН'!$I$17</f>
        <v>4556.2659274899997</v>
      </c>
    </row>
    <row r="149" spans="1:26" ht="15.75" x14ac:dyDescent="0.2">
      <c r="A149" s="35">
        <f t="shared" si="3"/>
        <v>44530</v>
      </c>
      <c r="B149" s="36">
        <f>SUMIFS(СВЦЭМ!$C$39:$C$782,СВЦЭМ!$A$39:$A$782,$A149,СВЦЭМ!$B$39:$B$782,B$119)+'СЕТ СН'!$I$9+СВЦЭМ!$D$10+'СЕТ СН'!$I$5-'СЕТ СН'!$I$17</f>
        <v>4553.0360641700008</v>
      </c>
      <c r="C149" s="36">
        <f>SUMIFS(СВЦЭМ!$C$39:$C$782,СВЦЭМ!$A$39:$A$782,$A149,СВЦЭМ!$B$39:$B$782,C$119)+'СЕТ СН'!$I$9+СВЦЭМ!$D$10+'СЕТ СН'!$I$5-'СЕТ СН'!$I$17</f>
        <v>4563.3360910200008</v>
      </c>
      <c r="D149" s="36">
        <f>SUMIFS(СВЦЭМ!$C$39:$C$782,СВЦЭМ!$A$39:$A$782,$A149,СВЦЭМ!$B$39:$B$782,D$119)+'СЕТ СН'!$I$9+СВЦЭМ!$D$10+'СЕТ СН'!$I$5-'СЕТ СН'!$I$17</f>
        <v>4618.1952376600002</v>
      </c>
      <c r="E149" s="36">
        <f>SUMIFS(СВЦЭМ!$C$39:$C$782,СВЦЭМ!$A$39:$A$782,$A149,СВЦЭМ!$B$39:$B$782,E$119)+'СЕТ СН'!$I$9+СВЦЭМ!$D$10+'СЕТ СН'!$I$5-'СЕТ СН'!$I$17</f>
        <v>4641.5165822899999</v>
      </c>
      <c r="F149" s="36">
        <f>SUMIFS(СВЦЭМ!$C$39:$C$782,СВЦЭМ!$A$39:$A$782,$A149,СВЦЭМ!$B$39:$B$782,F$119)+'СЕТ СН'!$I$9+СВЦЭМ!$D$10+'СЕТ СН'!$I$5-'СЕТ СН'!$I$17</f>
        <v>4633.61896841</v>
      </c>
      <c r="G149" s="36">
        <f>SUMIFS(СВЦЭМ!$C$39:$C$782,СВЦЭМ!$A$39:$A$782,$A149,СВЦЭМ!$B$39:$B$782,G$119)+'СЕТ СН'!$I$9+СВЦЭМ!$D$10+'СЕТ СН'!$I$5-'СЕТ СН'!$I$17</f>
        <v>4614.4055920800001</v>
      </c>
      <c r="H149" s="36">
        <f>SUMIFS(СВЦЭМ!$C$39:$C$782,СВЦЭМ!$A$39:$A$782,$A149,СВЦЭМ!$B$39:$B$782,H$119)+'СЕТ СН'!$I$9+СВЦЭМ!$D$10+'СЕТ СН'!$I$5-'СЕТ СН'!$I$17</f>
        <v>4575.5931147000001</v>
      </c>
      <c r="I149" s="36">
        <f>SUMIFS(СВЦЭМ!$C$39:$C$782,СВЦЭМ!$A$39:$A$782,$A149,СВЦЭМ!$B$39:$B$782,I$119)+'СЕТ СН'!$I$9+СВЦЭМ!$D$10+'СЕТ СН'!$I$5-'СЕТ СН'!$I$17</f>
        <v>4565.7133153300001</v>
      </c>
      <c r="J149" s="36">
        <f>SUMIFS(СВЦЭМ!$C$39:$C$782,СВЦЭМ!$A$39:$A$782,$A149,СВЦЭМ!$B$39:$B$782,J$119)+'СЕТ СН'!$I$9+СВЦЭМ!$D$10+'СЕТ СН'!$I$5-'СЕТ СН'!$I$17</f>
        <v>4528.8492056000005</v>
      </c>
      <c r="K149" s="36">
        <f>SUMIFS(СВЦЭМ!$C$39:$C$782,СВЦЭМ!$A$39:$A$782,$A149,СВЦЭМ!$B$39:$B$782,K$119)+'СЕТ СН'!$I$9+СВЦЭМ!$D$10+'СЕТ СН'!$I$5-'СЕТ СН'!$I$17</f>
        <v>4516.1026424199999</v>
      </c>
      <c r="L149" s="36">
        <f>SUMIFS(СВЦЭМ!$C$39:$C$782,СВЦЭМ!$A$39:$A$782,$A149,СВЦЭМ!$B$39:$B$782,L$119)+'СЕТ СН'!$I$9+СВЦЭМ!$D$10+'СЕТ СН'!$I$5-'СЕТ СН'!$I$17</f>
        <v>4515.7509528600003</v>
      </c>
      <c r="M149" s="36">
        <f>SUMIFS(СВЦЭМ!$C$39:$C$782,СВЦЭМ!$A$39:$A$782,$A149,СВЦЭМ!$B$39:$B$782,M$119)+'СЕТ СН'!$I$9+СВЦЭМ!$D$10+'СЕТ СН'!$I$5-'СЕТ СН'!$I$17</f>
        <v>4511.67420726</v>
      </c>
      <c r="N149" s="36">
        <f>SUMIFS(СВЦЭМ!$C$39:$C$782,СВЦЭМ!$A$39:$A$782,$A149,СВЦЭМ!$B$39:$B$782,N$119)+'СЕТ СН'!$I$9+СВЦЭМ!$D$10+'СЕТ СН'!$I$5-'СЕТ СН'!$I$17</f>
        <v>4507.9229359600004</v>
      </c>
      <c r="O149" s="36">
        <f>SUMIFS(СВЦЭМ!$C$39:$C$782,СВЦЭМ!$A$39:$A$782,$A149,СВЦЭМ!$B$39:$B$782,O$119)+'СЕТ СН'!$I$9+СВЦЭМ!$D$10+'СЕТ СН'!$I$5-'СЕТ СН'!$I$17</f>
        <v>4511.6589978700003</v>
      </c>
      <c r="P149" s="36">
        <f>SUMIFS(СВЦЭМ!$C$39:$C$782,СВЦЭМ!$A$39:$A$782,$A149,СВЦЭМ!$B$39:$B$782,P$119)+'СЕТ СН'!$I$9+СВЦЭМ!$D$10+'СЕТ СН'!$I$5-'СЕТ СН'!$I$17</f>
        <v>4532.8151709800004</v>
      </c>
      <c r="Q149" s="36">
        <f>SUMIFS(СВЦЭМ!$C$39:$C$782,СВЦЭМ!$A$39:$A$782,$A149,СВЦЭМ!$B$39:$B$782,Q$119)+'СЕТ СН'!$I$9+СВЦЭМ!$D$10+'СЕТ СН'!$I$5-'СЕТ СН'!$I$17</f>
        <v>4519.2487324600006</v>
      </c>
      <c r="R149" s="36">
        <f>SUMIFS(СВЦЭМ!$C$39:$C$782,СВЦЭМ!$A$39:$A$782,$A149,СВЦЭМ!$B$39:$B$782,R$119)+'СЕТ СН'!$I$9+СВЦЭМ!$D$10+'СЕТ СН'!$I$5-'СЕТ СН'!$I$17</f>
        <v>4539.4780499400003</v>
      </c>
      <c r="S149" s="36">
        <f>SUMIFS(СВЦЭМ!$C$39:$C$782,СВЦЭМ!$A$39:$A$782,$A149,СВЦЭМ!$B$39:$B$782,S$119)+'СЕТ СН'!$I$9+СВЦЭМ!$D$10+'СЕТ СН'!$I$5-'СЕТ СН'!$I$17</f>
        <v>4511.4923470100002</v>
      </c>
      <c r="T149" s="36">
        <f>SUMIFS(СВЦЭМ!$C$39:$C$782,СВЦЭМ!$A$39:$A$782,$A149,СВЦЭМ!$B$39:$B$782,T$119)+'СЕТ СН'!$I$9+СВЦЭМ!$D$10+'СЕТ СН'!$I$5-'СЕТ СН'!$I$17</f>
        <v>4484.9440891900003</v>
      </c>
      <c r="U149" s="36">
        <f>SUMIFS(СВЦЭМ!$C$39:$C$782,СВЦЭМ!$A$39:$A$782,$A149,СВЦЭМ!$B$39:$B$782,U$119)+'СЕТ СН'!$I$9+СВЦЭМ!$D$10+'СЕТ СН'!$I$5-'СЕТ СН'!$I$17</f>
        <v>4490.4913269600002</v>
      </c>
      <c r="V149" s="36">
        <f>SUMIFS(СВЦЭМ!$C$39:$C$782,СВЦЭМ!$A$39:$A$782,$A149,СВЦЭМ!$B$39:$B$782,V$119)+'СЕТ СН'!$I$9+СВЦЭМ!$D$10+'СЕТ СН'!$I$5-'СЕТ СН'!$I$17</f>
        <v>4503.1001290900003</v>
      </c>
      <c r="W149" s="36">
        <f>SUMIFS(СВЦЭМ!$C$39:$C$782,СВЦЭМ!$A$39:$A$782,$A149,СВЦЭМ!$B$39:$B$782,W$119)+'СЕТ СН'!$I$9+СВЦЭМ!$D$10+'СЕТ СН'!$I$5-'СЕТ СН'!$I$17</f>
        <v>4556.0625037700001</v>
      </c>
      <c r="X149" s="36">
        <f>SUMIFS(СВЦЭМ!$C$39:$C$782,СВЦЭМ!$A$39:$A$782,$A149,СВЦЭМ!$B$39:$B$782,X$119)+'СЕТ СН'!$I$9+СВЦЭМ!$D$10+'СЕТ СН'!$I$5-'СЕТ СН'!$I$17</f>
        <v>4558.9336011800006</v>
      </c>
      <c r="Y149" s="36">
        <f>SUMIFS(СВЦЭМ!$C$39:$C$782,СВЦЭМ!$A$39:$A$782,$A149,СВЦЭМ!$B$39:$B$782,Y$119)+'СЕТ СН'!$I$9+СВЦЭМ!$D$10+'СЕТ СН'!$I$5-'СЕТ СН'!$I$17</f>
        <v>4560.4606506500004</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409682.70543615677</v>
      </c>
      <c r="O155" s="126"/>
      <c r="P155" s="125">
        <f>СВЦЭМ!$D$12+'СЕТ СН'!$F$10-'СЕТ СН'!$G$18</f>
        <v>409682.70543615677</v>
      </c>
      <c r="Q155" s="126"/>
      <c r="R155" s="125">
        <f>СВЦЭМ!$D$12+'СЕТ СН'!$F$10-'СЕТ СН'!$H$18</f>
        <v>409682.70543615677</v>
      </c>
      <c r="S155" s="126"/>
      <c r="T155" s="125">
        <f>СВЦЭМ!$D$12+'СЕТ СН'!$F$10-'СЕТ СН'!$I$18</f>
        <v>409682.70543615677</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SUMIFS(СВЦЭМ!$C$39:$C$782,СВЦЭМ!$A$39:$A$782,$A12,СВЦЭМ!$B$39:$B$782,B$11)+'СЕТ СН'!$F$9+СВЦЭМ!$D$10+'СЕТ СН'!$F$6-'СЕТ СН'!$F$19</f>
        <v>1248.1214793199999</v>
      </c>
      <c r="C12" s="36">
        <f>SUMIFS(СВЦЭМ!$C$39:$C$782,СВЦЭМ!$A$39:$A$782,$A12,СВЦЭМ!$B$39:$B$782,C$11)+'СЕТ СН'!$F$9+СВЦЭМ!$D$10+'СЕТ СН'!$F$6-'СЕТ СН'!$F$19</f>
        <v>1294.9540456899999</v>
      </c>
      <c r="D12" s="36">
        <f>SUMIFS(СВЦЭМ!$C$39:$C$782,СВЦЭМ!$A$39:$A$782,$A12,СВЦЭМ!$B$39:$B$782,D$11)+'СЕТ СН'!$F$9+СВЦЭМ!$D$10+'СЕТ СН'!$F$6-'СЕТ СН'!$F$19</f>
        <v>1243.53341075</v>
      </c>
      <c r="E12" s="36">
        <f>SUMIFS(СВЦЭМ!$C$39:$C$782,СВЦЭМ!$A$39:$A$782,$A12,СВЦЭМ!$B$39:$B$782,E$11)+'СЕТ СН'!$F$9+СВЦЭМ!$D$10+'СЕТ СН'!$F$6-'СЕТ СН'!$F$19</f>
        <v>1227.2866771699998</v>
      </c>
      <c r="F12" s="36">
        <f>SUMIFS(СВЦЭМ!$C$39:$C$782,СВЦЭМ!$A$39:$A$782,$A12,СВЦЭМ!$B$39:$B$782,F$11)+'СЕТ СН'!$F$9+СВЦЭМ!$D$10+'СЕТ СН'!$F$6-'СЕТ СН'!$F$19</f>
        <v>1228.5251781099998</v>
      </c>
      <c r="G12" s="36">
        <f>SUMIFS(СВЦЭМ!$C$39:$C$782,СВЦЭМ!$A$39:$A$782,$A12,СВЦЭМ!$B$39:$B$782,G$11)+'СЕТ СН'!$F$9+СВЦЭМ!$D$10+'СЕТ СН'!$F$6-'СЕТ СН'!$F$19</f>
        <v>1230.8176604</v>
      </c>
      <c r="H12" s="36">
        <f>SUMIFS(СВЦЭМ!$C$39:$C$782,СВЦЭМ!$A$39:$A$782,$A12,СВЦЭМ!$B$39:$B$782,H$11)+'СЕТ СН'!$F$9+СВЦЭМ!$D$10+'СЕТ СН'!$F$6-'СЕТ СН'!$F$19</f>
        <v>1251.1651808300001</v>
      </c>
      <c r="I12" s="36">
        <f>SUMIFS(СВЦЭМ!$C$39:$C$782,СВЦЭМ!$A$39:$A$782,$A12,СВЦЭМ!$B$39:$B$782,I$11)+'СЕТ СН'!$F$9+СВЦЭМ!$D$10+'СЕТ СН'!$F$6-'СЕТ СН'!$F$19</f>
        <v>1227.7387266199999</v>
      </c>
      <c r="J12" s="36">
        <f>SUMIFS(СВЦЭМ!$C$39:$C$782,СВЦЭМ!$A$39:$A$782,$A12,СВЦЭМ!$B$39:$B$782,J$11)+'СЕТ СН'!$F$9+СВЦЭМ!$D$10+'СЕТ СН'!$F$6-'СЕТ СН'!$F$19</f>
        <v>1206.90690045</v>
      </c>
      <c r="K12" s="36">
        <f>SUMIFS(СВЦЭМ!$C$39:$C$782,СВЦЭМ!$A$39:$A$782,$A12,СВЦЭМ!$B$39:$B$782,K$11)+'СЕТ СН'!$F$9+СВЦЭМ!$D$10+'СЕТ СН'!$F$6-'СЕТ СН'!$F$19</f>
        <v>1193.1632597400001</v>
      </c>
      <c r="L12" s="36">
        <f>SUMIFS(СВЦЭМ!$C$39:$C$782,СВЦЭМ!$A$39:$A$782,$A12,СВЦЭМ!$B$39:$B$782,L$11)+'СЕТ СН'!$F$9+СВЦЭМ!$D$10+'СЕТ СН'!$F$6-'СЕТ СН'!$F$19</f>
        <v>1190.8036055999999</v>
      </c>
      <c r="M12" s="36">
        <f>SUMIFS(СВЦЭМ!$C$39:$C$782,СВЦЭМ!$A$39:$A$782,$A12,СВЦЭМ!$B$39:$B$782,M$11)+'СЕТ СН'!$F$9+СВЦЭМ!$D$10+'СЕТ СН'!$F$6-'СЕТ СН'!$F$19</f>
        <v>1226.0060684499999</v>
      </c>
      <c r="N12" s="36">
        <f>SUMIFS(СВЦЭМ!$C$39:$C$782,СВЦЭМ!$A$39:$A$782,$A12,СВЦЭМ!$B$39:$B$782,N$11)+'СЕТ СН'!$F$9+СВЦЭМ!$D$10+'СЕТ СН'!$F$6-'СЕТ СН'!$F$19</f>
        <v>1271.3279625499999</v>
      </c>
      <c r="O12" s="36">
        <f>SUMIFS(СВЦЭМ!$C$39:$C$782,СВЦЭМ!$A$39:$A$782,$A12,СВЦЭМ!$B$39:$B$782,O$11)+'СЕТ СН'!$F$9+СВЦЭМ!$D$10+'СЕТ СН'!$F$6-'СЕТ СН'!$F$19</f>
        <v>1270.8307290299999</v>
      </c>
      <c r="P12" s="36">
        <f>SUMIFS(СВЦЭМ!$C$39:$C$782,СВЦЭМ!$A$39:$A$782,$A12,СВЦЭМ!$B$39:$B$782,P$11)+'СЕТ СН'!$F$9+СВЦЭМ!$D$10+'СЕТ СН'!$F$6-'СЕТ СН'!$F$19</f>
        <v>1258.5291065899999</v>
      </c>
      <c r="Q12" s="36">
        <f>SUMIFS(СВЦЭМ!$C$39:$C$782,СВЦЭМ!$A$39:$A$782,$A12,СВЦЭМ!$B$39:$B$782,Q$11)+'СЕТ СН'!$F$9+СВЦЭМ!$D$10+'СЕТ СН'!$F$6-'СЕТ СН'!$F$19</f>
        <v>1272.9372634700001</v>
      </c>
      <c r="R12" s="36">
        <f>SUMIFS(СВЦЭМ!$C$39:$C$782,СВЦЭМ!$A$39:$A$782,$A12,СВЦЭМ!$B$39:$B$782,R$11)+'СЕТ СН'!$F$9+СВЦЭМ!$D$10+'СЕТ СН'!$F$6-'СЕТ СН'!$F$19</f>
        <v>1260.2103540099999</v>
      </c>
      <c r="S12" s="36">
        <f>SUMIFS(СВЦЭМ!$C$39:$C$782,СВЦЭМ!$A$39:$A$782,$A12,СВЦЭМ!$B$39:$B$782,S$11)+'СЕТ СН'!$F$9+СВЦЭМ!$D$10+'СЕТ СН'!$F$6-'СЕТ СН'!$F$19</f>
        <v>1250.82745531</v>
      </c>
      <c r="T12" s="36">
        <f>SUMIFS(СВЦЭМ!$C$39:$C$782,СВЦЭМ!$A$39:$A$782,$A12,СВЦЭМ!$B$39:$B$782,T$11)+'СЕТ СН'!$F$9+СВЦЭМ!$D$10+'СЕТ СН'!$F$6-'СЕТ СН'!$F$19</f>
        <v>1204.16141189</v>
      </c>
      <c r="U12" s="36">
        <f>SUMIFS(СВЦЭМ!$C$39:$C$782,СВЦЭМ!$A$39:$A$782,$A12,СВЦЭМ!$B$39:$B$782,U$11)+'СЕТ СН'!$F$9+СВЦЭМ!$D$10+'СЕТ СН'!$F$6-'СЕТ СН'!$F$19</f>
        <v>1210.95534572</v>
      </c>
      <c r="V12" s="36">
        <f>SUMIFS(СВЦЭМ!$C$39:$C$782,СВЦЭМ!$A$39:$A$782,$A12,СВЦЭМ!$B$39:$B$782,V$11)+'СЕТ СН'!$F$9+СВЦЭМ!$D$10+'СЕТ СН'!$F$6-'СЕТ СН'!$F$19</f>
        <v>1192.6513142199999</v>
      </c>
      <c r="W12" s="36">
        <f>SUMIFS(СВЦЭМ!$C$39:$C$782,СВЦЭМ!$A$39:$A$782,$A12,СВЦЭМ!$B$39:$B$782,W$11)+'СЕТ СН'!$F$9+СВЦЭМ!$D$10+'СЕТ СН'!$F$6-'СЕТ СН'!$F$19</f>
        <v>1254.48276399</v>
      </c>
      <c r="X12" s="36">
        <f>SUMIFS(СВЦЭМ!$C$39:$C$782,СВЦЭМ!$A$39:$A$782,$A12,СВЦЭМ!$B$39:$B$782,X$11)+'СЕТ СН'!$F$9+СВЦЭМ!$D$10+'СЕТ СН'!$F$6-'СЕТ СН'!$F$19</f>
        <v>1251.94534411</v>
      </c>
      <c r="Y12" s="36">
        <f>SUMIFS(СВЦЭМ!$C$39:$C$782,СВЦЭМ!$A$39:$A$782,$A12,СВЦЭМ!$B$39:$B$782,Y$11)+'СЕТ СН'!$F$9+СВЦЭМ!$D$10+'СЕТ СН'!$F$6-'СЕТ СН'!$F$19</f>
        <v>1237.36957732</v>
      </c>
      <c r="AA12" s="37"/>
    </row>
    <row r="13" spans="1:27" ht="15.75" x14ac:dyDescent="0.2">
      <c r="A13" s="35">
        <f>A12+1</f>
        <v>44502</v>
      </c>
      <c r="B13" s="36">
        <f>SUMIFS(СВЦЭМ!$C$39:$C$782,СВЦЭМ!$A$39:$A$782,$A13,СВЦЭМ!$B$39:$B$782,B$11)+'СЕТ СН'!$F$9+СВЦЭМ!$D$10+'СЕТ СН'!$F$6-'СЕТ СН'!$F$19</f>
        <v>1259.8892517499999</v>
      </c>
      <c r="C13" s="36">
        <f>SUMIFS(СВЦЭМ!$C$39:$C$782,СВЦЭМ!$A$39:$A$782,$A13,СВЦЭМ!$B$39:$B$782,C$11)+'СЕТ СН'!$F$9+СВЦЭМ!$D$10+'СЕТ СН'!$F$6-'СЕТ СН'!$F$19</f>
        <v>1314.0487552299999</v>
      </c>
      <c r="D13" s="36">
        <f>SUMIFS(СВЦЭМ!$C$39:$C$782,СВЦЭМ!$A$39:$A$782,$A13,СВЦЭМ!$B$39:$B$782,D$11)+'СЕТ СН'!$F$9+СВЦЭМ!$D$10+'СЕТ СН'!$F$6-'СЕТ СН'!$F$19</f>
        <v>1258.79742293</v>
      </c>
      <c r="E13" s="36">
        <f>SUMIFS(СВЦЭМ!$C$39:$C$782,СВЦЭМ!$A$39:$A$782,$A13,СВЦЭМ!$B$39:$B$782,E$11)+'СЕТ СН'!$F$9+СВЦЭМ!$D$10+'СЕТ СН'!$F$6-'СЕТ СН'!$F$19</f>
        <v>1234.6154370499999</v>
      </c>
      <c r="F13" s="36">
        <f>SUMIFS(СВЦЭМ!$C$39:$C$782,СВЦЭМ!$A$39:$A$782,$A13,СВЦЭМ!$B$39:$B$782,F$11)+'СЕТ СН'!$F$9+СВЦЭМ!$D$10+'СЕТ СН'!$F$6-'СЕТ СН'!$F$19</f>
        <v>1226.8994399399999</v>
      </c>
      <c r="G13" s="36">
        <f>SUMIFS(СВЦЭМ!$C$39:$C$782,СВЦЭМ!$A$39:$A$782,$A13,СВЦЭМ!$B$39:$B$782,G$11)+'СЕТ СН'!$F$9+СВЦЭМ!$D$10+'СЕТ СН'!$F$6-'СЕТ СН'!$F$19</f>
        <v>1237.25166771</v>
      </c>
      <c r="H13" s="36">
        <f>SUMIFS(СВЦЭМ!$C$39:$C$782,СВЦЭМ!$A$39:$A$782,$A13,СВЦЭМ!$B$39:$B$782,H$11)+'СЕТ СН'!$F$9+СВЦЭМ!$D$10+'СЕТ СН'!$F$6-'СЕТ СН'!$F$19</f>
        <v>1262.2792535599999</v>
      </c>
      <c r="I13" s="36">
        <f>SUMIFS(СВЦЭМ!$C$39:$C$782,СВЦЭМ!$A$39:$A$782,$A13,СВЦЭМ!$B$39:$B$782,I$11)+'СЕТ СН'!$F$9+СВЦЭМ!$D$10+'СЕТ СН'!$F$6-'СЕТ СН'!$F$19</f>
        <v>1239.6271499499999</v>
      </c>
      <c r="J13" s="36">
        <f>SUMIFS(СВЦЭМ!$C$39:$C$782,СВЦЭМ!$A$39:$A$782,$A13,СВЦЭМ!$B$39:$B$782,J$11)+'СЕТ СН'!$F$9+СВЦЭМ!$D$10+'СЕТ СН'!$F$6-'СЕТ СН'!$F$19</f>
        <v>1234.1566549300001</v>
      </c>
      <c r="K13" s="36">
        <f>SUMIFS(СВЦЭМ!$C$39:$C$782,СВЦЭМ!$A$39:$A$782,$A13,СВЦЭМ!$B$39:$B$782,K$11)+'СЕТ СН'!$F$9+СВЦЭМ!$D$10+'СЕТ СН'!$F$6-'СЕТ СН'!$F$19</f>
        <v>1191.6356323299999</v>
      </c>
      <c r="L13" s="36">
        <f>SUMIFS(СВЦЭМ!$C$39:$C$782,СВЦЭМ!$A$39:$A$782,$A13,СВЦЭМ!$B$39:$B$782,L$11)+'СЕТ СН'!$F$9+СВЦЭМ!$D$10+'СЕТ СН'!$F$6-'СЕТ СН'!$F$19</f>
        <v>1203.77736435</v>
      </c>
      <c r="M13" s="36">
        <f>SUMIFS(СВЦЭМ!$C$39:$C$782,СВЦЭМ!$A$39:$A$782,$A13,СВЦЭМ!$B$39:$B$782,M$11)+'СЕТ СН'!$F$9+СВЦЭМ!$D$10+'СЕТ СН'!$F$6-'СЕТ СН'!$F$19</f>
        <v>1232.7563638499998</v>
      </c>
      <c r="N13" s="36">
        <f>SUMIFS(СВЦЭМ!$C$39:$C$782,СВЦЭМ!$A$39:$A$782,$A13,СВЦЭМ!$B$39:$B$782,N$11)+'СЕТ СН'!$F$9+СВЦЭМ!$D$10+'СЕТ СН'!$F$6-'СЕТ СН'!$F$19</f>
        <v>1270.7413214000001</v>
      </c>
      <c r="O13" s="36">
        <f>SUMIFS(СВЦЭМ!$C$39:$C$782,СВЦЭМ!$A$39:$A$782,$A13,СВЦЭМ!$B$39:$B$782,O$11)+'СЕТ СН'!$F$9+СВЦЭМ!$D$10+'СЕТ СН'!$F$6-'СЕТ СН'!$F$19</f>
        <v>1288.12965708</v>
      </c>
      <c r="P13" s="36">
        <f>SUMIFS(СВЦЭМ!$C$39:$C$782,СВЦЭМ!$A$39:$A$782,$A13,СВЦЭМ!$B$39:$B$782,P$11)+'СЕТ СН'!$F$9+СВЦЭМ!$D$10+'СЕТ СН'!$F$6-'СЕТ СН'!$F$19</f>
        <v>1280.92041109</v>
      </c>
      <c r="Q13" s="36">
        <f>SUMIFS(СВЦЭМ!$C$39:$C$782,СВЦЭМ!$A$39:$A$782,$A13,СВЦЭМ!$B$39:$B$782,Q$11)+'СЕТ СН'!$F$9+СВЦЭМ!$D$10+'СЕТ СН'!$F$6-'СЕТ СН'!$F$19</f>
        <v>1278.3174079999999</v>
      </c>
      <c r="R13" s="36">
        <f>SUMIFS(СВЦЭМ!$C$39:$C$782,СВЦЭМ!$A$39:$A$782,$A13,СВЦЭМ!$B$39:$B$782,R$11)+'СЕТ СН'!$F$9+СВЦЭМ!$D$10+'СЕТ СН'!$F$6-'СЕТ СН'!$F$19</f>
        <v>1274.1881387199999</v>
      </c>
      <c r="S13" s="36">
        <f>SUMIFS(СВЦЭМ!$C$39:$C$782,СВЦЭМ!$A$39:$A$782,$A13,СВЦЭМ!$B$39:$B$782,S$11)+'СЕТ СН'!$F$9+СВЦЭМ!$D$10+'СЕТ СН'!$F$6-'СЕТ СН'!$F$19</f>
        <v>1276.0223608700001</v>
      </c>
      <c r="T13" s="36">
        <f>SUMIFS(СВЦЭМ!$C$39:$C$782,СВЦЭМ!$A$39:$A$782,$A13,СВЦЭМ!$B$39:$B$782,T$11)+'СЕТ СН'!$F$9+СВЦЭМ!$D$10+'СЕТ СН'!$F$6-'СЕТ СН'!$F$19</f>
        <v>1236.6581847099999</v>
      </c>
      <c r="U13" s="36">
        <f>SUMIFS(СВЦЭМ!$C$39:$C$782,СВЦЭМ!$A$39:$A$782,$A13,СВЦЭМ!$B$39:$B$782,U$11)+'СЕТ СН'!$F$9+СВЦЭМ!$D$10+'СЕТ СН'!$F$6-'СЕТ СН'!$F$19</f>
        <v>1224.8206103099999</v>
      </c>
      <c r="V13" s="36">
        <f>SUMIFS(СВЦЭМ!$C$39:$C$782,СВЦЭМ!$A$39:$A$782,$A13,СВЦЭМ!$B$39:$B$782,V$11)+'СЕТ СН'!$F$9+СВЦЭМ!$D$10+'СЕТ СН'!$F$6-'СЕТ СН'!$F$19</f>
        <v>1208.1906396299999</v>
      </c>
      <c r="W13" s="36">
        <f>SUMIFS(СВЦЭМ!$C$39:$C$782,СВЦЭМ!$A$39:$A$782,$A13,СВЦЭМ!$B$39:$B$782,W$11)+'СЕТ СН'!$F$9+СВЦЭМ!$D$10+'СЕТ СН'!$F$6-'СЕТ СН'!$F$19</f>
        <v>1271.4704681000001</v>
      </c>
      <c r="X13" s="36">
        <f>SUMIFS(СВЦЭМ!$C$39:$C$782,СВЦЭМ!$A$39:$A$782,$A13,СВЦЭМ!$B$39:$B$782,X$11)+'СЕТ СН'!$F$9+СВЦЭМ!$D$10+'СЕТ СН'!$F$6-'СЕТ СН'!$F$19</f>
        <v>1271.9691956499998</v>
      </c>
      <c r="Y13" s="36">
        <f>SUMIFS(СВЦЭМ!$C$39:$C$782,СВЦЭМ!$A$39:$A$782,$A13,СВЦЭМ!$B$39:$B$782,Y$11)+'СЕТ СН'!$F$9+СВЦЭМ!$D$10+'СЕТ СН'!$F$6-'СЕТ СН'!$F$19</f>
        <v>1265.5412790400001</v>
      </c>
    </row>
    <row r="14" spans="1:27" ht="15.75" x14ac:dyDescent="0.2">
      <c r="A14" s="35">
        <f t="shared" ref="A14:A41" si="0">A13+1</f>
        <v>44503</v>
      </c>
      <c r="B14" s="36">
        <f>SUMIFS(СВЦЭМ!$C$39:$C$782,СВЦЭМ!$A$39:$A$782,$A14,СВЦЭМ!$B$39:$B$782,B$11)+'СЕТ СН'!$F$9+СВЦЭМ!$D$10+'СЕТ СН'!$F$6-'СЕТ СН'!$F$19</f>
        <v>1272.0564156</v>
      </c>
      <c r="C14" s="36">
        <f>SUMIFS(СВЦЭМ!$C$39:$C$782,СВЦЭМ!$A$39:$A$782,$A14,СВЦЭМ!$B$39:$B$782,C$11)+'СЕТ СН'!$F$9+СВЦЭМ!$D$10+'СЕТ СН'!$F$6-'СЕТ СН'!$F$19</f>
        <v>1416.4577493499999</v>
      </c>
      <c r="D14" s="36">
        <f>SUMIFS(СВЦЭМ!$C$39:$C$782,СВЦЭМ!$A$39:$A$782,$A14,СВЦЭМ!$B$39:$B$782,D$11)+'СЕТ СН'!$F$9+СВЦЭМ!$D$10+'СЕТ СН'!$F$6-'СЕТ СН'!$F$19</f>
        <v>1376.57960338</v>
      </c>
      <c r="E14" s="36">
        <f>SUMIFS(СВЦЭМ!$C$39:$C$782,СВЦЭМ!$A$39:$A$782,$A14,СВЦЭМ!$B$39:$B$782,E$11)+'СЕТ СН'!$F$9+СВЦЭМ!$D$10+'СЕТ СН'!$F$6-'СЕТ СН'!$F$19</f>
        <v>1310.23727351</v>
      </c>
      <c r="F14" s="36">
        <f>SUMIFS(СВЦЭМ!$C$39:$C$782,СВЦЭМ!$A$39:$A$782,$A14,СВЦЭМ!$B$39:$B$782,F$11)+'СЕТ СН'!$F$9+СВЦЭМ!$D$10+'СЕТ СН'!$F$6-'СЕТ СН'!$F$19</f>
        <v>1245.9625052599999</v>
      </c>
      <c r="G14" s="36">
        <f>SUMIFS(СВЦЭМ!$C$39:$C$782,СВЦЭМ!$A$39:$A$782,$A14,СВЦЭМ!$B$39:$B$782,G$11)+'СЕТ СН'!$F$9+СВЦЭМ!$D$10+'СЕТ СН'!$F$6-'СЕТ СН'!$F$19</f>
        <v>1249.7794836799999</v>
      </c>
      <c r="H14" s="36">
        <f>SUMIFS(СВЦЭМ!$C$39:$C$782,СВЦЭМ!$A$39:$A$782,$A14,СВЦЭМ!$B$39:$B$782,H$11)+'СЕТ СН'!$F$9+СВЦЭМ!$D$10+'СЕТ СН'!$F$6-'СЕТ СН'!$F$19</f>
        <v>1290.4963283</v>
      </c>
      <c r="I14" s="36">
        <f>SUMIFS(СВЦЭМ!$C$39:$C$782,СВЦЭМ!$A$39:$A$782,$A14,СВЦЭМ!$B$39:$B$782,I$11)+'СЕТ СН'!$F$9+СВЦЭМ!$D$10+'СЕТ СН'!$F$6-'СЕТ СН'!$F$19</f>
        <v>1254.8544191199999</v>
      </c>
      <c r="J14" s="36">
        <f>SUMIFS(СВЦЭМ!$C$39:$C$782,СВЦЭМ!$A$39:$A$782,$A14,СВЦЭМ!$B$39:$B$782,J$11)+'СЕТ СН'!$F$9+СВЦЭМ!$D$10+'СЕТ СН'!$F$6-'СЕТ СН'!$F$19</f>
        <v>1248.52090935</v>
      </c>
      <c r="K14" s="36">
        <f>SUMIFS(СВЦЭМ!$C$39:$C$782,СВЦЭМ!$A$39:$A$782,$A14,СВЦЭМ!$B$39:$B$782,K$11)+'СЕТ СН'!$F$9+СВЦЭМ!$D$10+'СЕТ СН'!$F$6-'СЕТ СН'!$F$19</f>
        <v>1206.9987096</v>
      </c>
      <c r="L14" s="36">
        <f>SUMIFS(СВЦЭМ!$C$39:$C$782,СВЦЭМ!$A$39:$A$782,$A14,СВЦЭМ!$B$39:$B$782,L$11)+'СЕТ СН'!$F$9+СВЦЭМ!$D$10+'СЕТ СН'!$F$6-'СЕТ СН'!$F$19</f>
        <v>1210.78521022</v>
      </c>
      <c r="M14" s="36">
        <f>SUMIFS(СВЦЭМ!$C$39:$C$782,СВЦЭМ!$A$39:$A$782,$A14,СВЦЭМ!$B$39:$B$782,M$11)+'СЕТ СН'!$F$9+СВЦЭМ!$D$10+'СЕТ СН'!$F$6-'СЕТ СН'!$F$19</f>
        <v>1212.94958316</v>
      </c>
      <c r="N14" s="36">
        <f>SUMIFS(СВЦЭМ!$C$39:$C$782,СВЦЭМ!$A$39:$A$782,$A14,СВЦЭМ!$B$39:$B$782,N$11)+'СЕТ СН'!$F$9+СВЦЭМ!$D$10+'СЕТ СН'!$F$6-'СЕТ СН'!$F$19</f>
        <v>1263.42383853</v>
      </c>
      <c r="O14" s="36">
        <f>SUMIFS(СВЦЭМ!$C$39:$C$782,СВЦЭМ!$A$39:$A$782,$A14,СВЦЭМ!$B$39:$B$782,O$11)+'СЕТ СН'!$F$9+СВЦЭМ!$D$10+'СЕТ СН'!$F$6-'СЕТ СН'!$F$19</f>
        <v>1286.1281280799999</v>
      </c>
      <c r="P14" s="36">
        <f>SUMIFS(СВЦЭМ!$C$39:$C$782,СВЦЭМ!$A$39:$A$782,$A14,СВЦЭМ!$B$39:$B$782,P$11)+'СЕТ СН'!$F$9+СВЦЭМ!$D$10+'СЕТ СН'!$F$6-'СЕТ СН'!$F$19</f>
        <v>1281.51719407</v>
      </c>
      <c r="Q14" s="36">
        <f>SUMIFS(СВЦЭМ!$C$39:$C$782,СВЦЭМ!$A$39:$A$782,$A14,СВЦЭМ!$B$39:$B$782,Q$11)+'СЕТ СН'!$F$9+СВЦЭМ!$D$10+'СЕТ СН'!$F$6-'СЕТ СН'!$F$19</f>
        <v>1268.89740818</v>
      </c>
      <c r="R14" s="36">
        <f>SUMIFS(СВЦЭМ!$C$39:$C$782,СВЦЭМ!$A$39:$A$782,$A14,СВЦЭМ!$B$39:$B$782,R$11)+'СЕТ СН'!$F$9+СВЦЭМ!$D$10+'СЕТ СН'!$F$6-'СЕТ СН'!$F$19</f>
        <v>1264.7046516299999</v>
      </c>
      <c r="S14" s="36">
        <f>SUMIFS(СВЦЭМ!$C$39:$C$782,СВЦЭМ!$A$39:$A$782,$A14,СВЦЭМ!$B$39:$B$782,S$11)+'СЕТ СН'!$F$9+СВЦЭМ!$D$10+'СЕТ СН'!$F$6-'СЕТ СН'!$F$19</f>
        <v>1259.46859468</v>
      </c>
      <c r="T14" s="36">
        <f>SUMIFS(СВЦЭМ!$C$39:$C$782,СВЦЭМ!$A$39:$A$782,$A14,СВЦЭМ!$B$39:$B$782,T$11)+'СЕТ СН'!$F$9+СВЦЭМ!$D$10+'СЕТ СН'!$F$6-'СЕТ СН'!$F$19</f>
        <v>1218.60687506</v>
      </c>
      <c r="U14" s="36">
        <f>SUMIFS(СВЦЭМ!$C$39:$C$782,СВЦЭМ!$A$39:$A$782,$A14,СВЦЭМ!$B$39:$B$782,U$11)+'СЕТ СН'!$F$9+СВЦЭМ!$D$10+'СЕТ СН'!$F$6-'СЕТ СН'!$F$19</f>
        <v>1219.2702238699999</v>
      </c>
      <c r="V14" s="36">
        <f>SUMIFS(СВЦЭМ!$C$39:$C$782,СВЦЭМ!$A$39:$A$782,$A14,СВЦЭМ!$B$39:$B$782,V$11)+'СЕТ СН'!$F$9+СВЦЭМ!$D$10+'СЕТ СН'!$F$6-'СЕТ СН'!$F$19</f>
        <v>1217.0180181599999</v>
      </c>
      <c r="W14" s="36">
        <f>SUMIFS(СВЦЭМ!$C$39:$C$782,СВЦЭМ!$A$39:$A$782,$A14,СВЦЭМ!$B$39:$B$782,W$11)+'СЕТ СН'!$F$9+СВЦЭМ!$D$10+'СЕТ СН'!$F$6-'СЕТ СН'!$F$19</f>
        <v>1238.0514929599999</v>
      </c>
      <c r="X14" s="36">
        <f>SUMIFS(СВЦЭМ!$C$39:$C$782,СВЦЭМ!$A$39:$A$782,$A14,СВЦЭМ!$B$39:$B$782,X$11)+'СЕТ СН'!$F$9+СВЦЭМ!$D$10+'СЕТ СН'!$F$6-'СЕТ СН'!$F$19</f>
        <v>1273.2758582899999</v>
      </c>
      <c r="Y14" s="36">
        <f>SUMIFS(СВЦЭМ!$C$39:$C$782,СВЦЭМ!$A$39:$A$782,$A14,СВЦЭМ!$B$39:$B$782,Y$11)+'СЕТ СН'!$F$9+СВЦЭМ!$D$10+'СЕТ СН'!$F$6-'СЕТ СН'!$F$19</f>
        <v>1233.6800458999999</v>
      </c>
    </row>
    <row r="15" spans="1:27" ht="15.75" x14ac:dyDescent="0.2">
      <c r="A15" s="35">
        <f t="shared" si="0"/>
        <v>44504</v>
      </c>
      <c r="B15" s="36">
        <f>SUMIFS(СВЦЭМ!$C$39:$C$782,СВЦЭМ!$A$39:$A$782,$A15,СВЦЭМ!$B$39:$B$782,B$11)+'СЕТ СН'!$F$9+СВЦЭМ!$D$10+'СЕТ СН'!$F$6-'СЕТ СН'!$F$19</f>
        <v>1274.64683197</v>
      </c>
      <c r="C15" s="36">
        <f>SUMIFS(СВЦЭМ!$C$39:$C$782,СВЦЭМ!$A$39:$A$782,$A15,СВЦЭМ!$B$39:$B$782,C$11)+'СЕТ СН'!$F$9+СВЦЭМ!$D$10+'СЕТ СН'!$F$6-'СЕТ СН'!$F$19</f>
        <v>1281.1910854099999</v>
      </c>
      <c r="D15" s="36">
        <f>SUMIFS(СВЦЭМ!$C$39:$C$782,СВЦЭМ!$A$39:$A$782,$A15,СВЦЭМ!$B$39:$B$782,D$11)+'СЕТ СН'!$F$9+СВЦЭМ!$D$10+'СЕТ СН'!$F$6-'СЕТ СН'!$F$19</f>
        <v>1307.5072403499998</v>
      </c>
      <c r="E15" s="36">
        <f>SUMIFS(СВЦЭМ!$C$39:$C$782,СВЦЭМ!$A$39:$A$782,$A15,СВЦЭМ!$B$39:$B$782,E$11)+'СЕТ СН'!$F$9+СВЦЭМ!$D$10+'СЕТ СН'!$F$6-'СЕТ СН'!$F$19</f>
        <v>1313.4208743899999</v>
      </c>
      <c r="F15" s="36">
        <f>SUMIFS(СВЦЭМ!$C$39:$C$782,СВЦЭМ!$A$39:$A$782,$A15,СВЦЭМ!$B$39:$B$782,F$11)+'СЕТ СН'!$F$9+СВЦЭМ!$D$10+'СЕТ СН'!$F$6-'СЕТ СН'!$F$19</f>
        <v>1329.0017941999999</v>
      </c>
      <c r="G15" s="36">
        <f>SUMIFS(СВЦЭМ!$C$39:$C$782,СВЦЭМ!$A$39:$A$782,$A15,СВЦЭМ!$B$39:$B$782,G$11)+'СЕТ СН'!$F$9+СВЦЭМ!$D$10+'СЕТ СН'!$F$6-'СЕТ СН'!$F$19</f>
        <v>1325.84728073</v>
      </c>
      <c r="H15" s="36">
        <f>SUMIFS(СВЦЭМ!$C$39:$C$782,СВЦЭМ!$A$39:$A$782,$A15,СВЦЭМ!$B$39:$B$782,H$11)+'СЕТ СН'!$F$9+СВЦЭМ!$D$10+'СЕТ СН'!$F$6-'СЕТ СН'!$F$19</f>
        <v>1303.84244881</v>
      </c>
      <c r="I15" s="36">
        <f>SUMIFS(СВЦЭМ!$C$39:$C$782,СВЦЭМ!$A$39:$A$782,$A15,СВЦЭМ!$B$39:$B$782,I$11)+'СЕТ СН'!$F$9+СВЦЭМ!$D$10+'СЕТ СН'!$F$6-'СЕТ СН'!$F$19</f>
        <v>1286.4161427199999</v>
      </c>
      <c r="J15" s="36">
        <f>SUMIFS(СВЦЭМ!$C$39:$C$782,СВЦЭМ!$A$39:$A$782,$A15,СВЦЭМ!$B$39:$B$782,J$11)+'СЕТ СН'!$F$9+СВЦЭМ!$D$10+'СЕТ СН'!$F$6-'СЕТ СН'!$F$19</f>
        <v>1234.8137873199998</v>
      </c>
      <c r="K15" s="36">
        <f>SUMIFS(СВЦЭМ!$C$39:$C$782,СВЦЭМ!$A$39:$A$782,$A15,СВЦЭМ!$B$39:$B$782,K$11)+'СЕТ СН'!$F$9+СВЦЭМ!$D$10+'СЕТ СН'!$F$6-'СЕТ СН'!$F$19</f>
        <v>1201.85336409</v>
      </c>
      <c r="L15" s="36">
        <f>SUMIFS(СВЦЭМ!$C$39:$C$782,СВЦЭМ!$A$39:$A$782,$A15,СВЦЭМ!$B$39:$B$782,L$11)+'СЕТ СН'!$F$9+СВЦЭМ!$D$10+'СЕТ СН'!$F$6-'СЕТ СН'!$F$19</f>
        <v>1204.7132669299999</v>
      </c>
      <c r="M15" s="36">
        <f>SUMIFS(СВЦЭМ!$C$39:$C$782,СВЦЭМ!$A$39:$A$782,$A15,СВЦЭМ!$B$39:$B$782,M$11)+'СЕТ СН'!$F$9+СВЦЭМ!$D$10+'СЕТ СН'!$F$6-'СЕТ СН'!$F$19</f>
        <v>1223.11572052</v>
      </c>
      <c r="N15" s="36">
        <f>SUMIFS(СВЦЭМ!$C$39:$C$782,СВЦЭМ!$A$39:$A$782,$A15,СВЦЭМ!$B$39:$B$782,N$11)+'СЕТ СН'!$F$9+СВЦЭМ!$D$10+'СЕТ СН'!$F$6-'СЕТ СН'!$F$19</f>
        <v>1226.5139240199999</v>
      </c>
      <c r="O15" s="36">
        <f>SUMIFS(СВЦЭМ!$C$39:$C$782,СВЦЭМ!$A$39:$A$782,$A15,СВЦЭМ!$B$39:$B$782,O$11)+'СЕТ СН'!$F$9+СВЦЭМ!$D$10+'СЕТ СН'!$F$6-'СЕТ СН'!$F$19</f>
        <v>1243.32040327</v>
      </c>
      <c r="P15" s="36">
        <f>SUMIFS(СВЦЭМ!$C$39:$C$782,СВЦЭМ!$A$39:$A$782,$A15,СВЦЭМ!$B$39:$B$782,P$11)+'СЕТ СН'!$F$9+СВЦЭМ!$D$10+'СЕТ СН'!$F$6-'СЕТ СН'!$F$19</f>
        <v>1262.81241135</v>
      </c>
      <c r="Q15" s="36">
        <f>SUMIFS(СВЦЭМ!$C$39:$C$782,СВЦЭМ!$A$39:$A$782,$A15,СВЦЭМ!$B$39:$B$782,Q$11)+'СЕТ СН'!$F$9+СВЦЭМ!$D$10+'СЕТ СН'!$F$6-'СЕТ СН'!$F$19</f>
        <v>1268.61237099</v>
      </c>
      <c r="R15" s="36">
        <f>SUMIFS(СВЦЭМ!$C$39:$C$782,СВЦЭМ!$A$39:$A$782,$A15,СВЦЭМ!$B$39:$B$782,R$11)+'СЕТ СН'!$F$9+СВЦЭМ!$D$10+'СЕТ СН'!$F$6-'СЕТ СН'!$F$19</f>
        <v>1257.2029289699999</v>
      </c>
      <c r="S15" s="36">
        <f>SUMIFS(СВЦЭМ!$C$39:$C$782,СВЦЭМ!$A$39:$A$782,$A15,СВЦЭМ!$B$39:$B$782,S$11)+'СЕТ СН'!$F$9+СВЦЭМ!$D$10+'СЕТ СН'!$F$6-'СЕТ СН'!$F$19</f>
        <v>1234.58234642</v>
      </c>
      <c r="T15" s="36">
        <f>SUMIFS(СВЦЭМ!$C$39:$C$782,СВЦЭМ!$A$39:$A$782,$A15,СВЦЭМ!$B$39:$B$782,T$11)+'СЕТ СН'!$F$9+СВЦЭМ!$D$10+'СЕТ СН'!$F$6-'СЕТ СН'!$F$19</f>
        <v>1194.4594584500001</v>
      </c>
      <c r="U15" s="36">
        <f>SUMIFS(СВЦЭМ!$C$39:$C$782,СВЦЭМ!$A$39:$A$782,$A15,СВЦЭМ!$B$39:$B$782,U$11)+'СЕТ СН'!$F$9+СВЦЭМ!$D$10+'СЕТ СН'!$F$6-'СЕТ СН'!$F$19</f>
        <v>1181.7521949699999</v>
      </c>
      <c r="V15" s="36">
        <f>SUMIFS(СВЦЭМ!$C$39:$C$782,СВЦЭМ!$A$39:$A$782,$A15,СВЦЭМ!$B$39:$B$782,V$11)+'СЕТ СН'!$F$9+СВЦЭМ!$D$10+'СЕТ СН'!$F$6-'СЕТ СН'!$F$19</f>
        <v>1203.13532199</v>
      </c>
      <c r="W15" s="36">
        <f>SUMIFS(СВЦЭМ!$C$39:$C$782,СВЦЭМ!$A$39:$A$782,$A15,СВЦЭМ!$B$39:$B$782,W$11)+'СЕТ СН'!$F$9+СВЦЭМ!$D$10+'СЕТ СН'!$F$6-'СЕТ СН'!$F$19</f>
        <v>1218.6583597199999</v>
      </c>
      <c r="X15" s="36">
        <f>SUMIFS(СВЦЭМ!$C$39:$C$782,СВЦЭМ!$A$39:$A$782,$A15,СВЦЭМ!$B$39:$B$782,X$11)+'СЕТ СН'!$F$9+СВЦЭМ!$D$10+'СЕТ СН'!$F$6-'СЕТ СН'!$F$19</f>
        <v>1245.6044635999999</v>
      </c>
      <c r="Y15" s="36">
        <f>SUMIFS(СВЦЭМ!$C$39:$C$782,СВЦЭМ!$A$39:$A$782,$A15,СВЦЭМ!$B$39:$B$782,Y$11)+'СЕТ СН'!$F$9+СВЦЭМ!$D$10+'СЕТ СН'!$F$6-'СЕТ СН'!$F$19</f>
        <v>1279.2788554899998</v>
      </c>
    </row>
    <row r="16" spans="1:27" ht="15.75" x14ac:dyDescent="0.2">
      <c r="A16" s="35">
        <f t="shared" si="0"/>
        <v>44505</v>
      </c>
      <c r="B16" s="36">
        <f>SUMIFS(СВЦЭМ!$C$39:$C$782,СВЦЭМ!$A$39:$A$782,$A16,СВЦЭМ!$B$39:$B$782,B$11)+'СЕТ СН'!$F$9+СВЦЭМ!$D$10+'СЕТ СН'!$F$6-'СЕТ СН'!$F$19</f>
        <v>1296.0829844699999</v>
      </c>
      <c r="C16" s="36">
        <f>SUMIFS(СВЦЭМ!$C$39:$C$782,СВЦЭМ!$A$39:$A$782,$A16,СВЦЭМ!$B$39:$B$782,C$11)+'СЕТ СН'!$F$9+СВЦЭМ!$D$10+'СЕТ СН'!$F$6-'СЕТ СН'!$F$19</f>
        <v>1324.05904048</v>
      </c>
      <c r="D16" s="36">
        <f>SUMIFS(СВЦЭМ!$C$39:$C$782,СВЦЭМ!$A$39:$A$782,$A16,СВЦЭМ!$B$39:$B$782,D$11)+'СЕТ СН'!$F$9+СВЦЭМ!$D$10+'СЕТ СН'!$F$6-'СЕТ СН'!$F$19</f>
        <v>1306.1744850299999</v>
      </c>
      <c r="E16" s="36">
        <f>SUMIFS(СВЦЭМ!$C$39:$C$782,СВЦЭМ!$A$39:$A$782,$A16,СВЦЭМ!$B$39:$B$782,E$11)+'СЕТ СН'!$F$9+СВЦЭМ!$D$10+'СЕТ СН'!$F$6-'СЕТ СН'!$F$19</f>
        <v>1316.8335891199999</v>
      </c>
      <c r="F16" s="36">
        <f>SUMIFS(СВЦЭМ!$C$39:$C$782,СВЦЭМ!$A$39:$A$782,$A16,СВЦЭМ!$B$39:$B$782,F$11)+'СЕТ СН'!$F$9+СВЦЭМ!$D$10+'СЕТ СН'!$F$6-'СЕТ СН'!$F$19</f>
        <v>1311.6079636299999</v>
      </c>
      <c r="G16" s="36">
        <f>SUMIFS(СВЦЭМ!$C$39:$C$782,СВЦЭМ!$A$39:$A$782,$A16,СВЦЭМ!$B$39:$B$782,G$11)+'СЕТ СН'!$F$9+СВЦЭМ!$D$10+'СЕТ СН'!$F$6-'СЕТ СН'!$F$19</f>
        <v>1304.0312394999999</v>
      </c>
      <c r="H16" s="36">
        <f>SUMIFS(СВЦЭМ!$C$39:$C$782,СВЦЭМ!$A$39:$A$782,$A16,СВЦЭМ!$B$39:$B$782,H$11)+'СЕТ СН'!$F$9+СВЦЭМ!$D$10+'СЕТ СН'!$F$6-'СЕТ СН'!$F$19</f>
        <v>1287.63947592</v>
      </c>
      <c r="I16" s="36">
        <f>SUMIFS(СВЦЭМ!$C$39:$C$782,СВЦЭМ!$A$39:$A$782,$A16,СВЦЭМ!$B$39:$B$782,I$11)+'СЕТ СН'!$F$9+СВЦЭМ!$D$10+'СЕТ СН'!$F$6-'СЕТ СН'!$F$19</f>
        <v>1261.44340691</v>
      </c>
      <c r="J16" s="36">
        <f>SUMIFS(СВЦЭМ!$C$39:$C$782,СВЦЭМ!$A$39:$A$782,$A16,СВЦЭМ!$B$39:$B$782,J$11)+'СЕТ СН'!$F$9+СВЦЭМ!$D$10+'СЕТ СН'!$F$6-'СЕТ СН'!$F$19</f>
        <v>1229.3905125799999</v>
      </c>
      <c r="K16" s="36">
        <f>SUMIFS(СВЦЭМ!$C$39:$C$782,СВЦЭМ!$A$39:$A$782,$A16,СВЦЭМ!$B$39:$B$782,K$11)+'СЕТ СН'!$F$9+СВЦЭМ!$D$10+'СЕТ СН'!$F$6-'СЕТ СН'!$F$19</f>
        <v>1193.25468073</v>
      </c>
      <c r="L16" s="36">
        <f>SUMIFS(СВЦЭМ!$C$39:$C$782,СВЦЭМ!$A$39:$A$782,$A16,СВЦЭМ!$B$39:$B$782,L$11)+'СЕТ СН'!$F$9+СВЦЭМ!$D$10+'СЕТ СН'!$F$6-'СЕТ СН'!$F$19</f>
        <v>1188.69411601</v>
      </c>
      <c r="M16" s="36">
        <f>SUMIFS(СВЦЭМ!$C$39:$C$782,СВЦЭМ!$A$39:$A$782,$A16,СВЦЭМ!$B$39:$B$782,M$11)+'СЕТ СН'!$F$9+СВЦЭМ!$D$10+'СЕТ СН'!$F$6-'СЕТ СН'!$F$19</f>
        <v>1200.86099046</v>
      </c>
      <c r="N16" s="36">
        <f>SUMIFS(СВЦЭМ!$C$39:$C$782,СВЦЭМ!$A$39:$A$782,$A16,СВЦЭМ!$B$39:$B$782,N$11)+'СЕТ СН'!$F$9+СВЦЭМ!$D$10+'СЕТ СН'!$F$6-'СЕТ СН'!$F$19</f>
        <v>1221.76955006</v>
      </c>
      <c r="O16" s="36">
        <f>SUMIFS(СВЦЭМ!$C$39:$C$782,СВЦЭМ!$A$39:$A$782,$A16,СВЦЭМ!$B$39:$B$782,O$11)+'СЕТ СН'!$F$9+СВЦЭМ!$D$10+'СЕТ СН'!$F$6-'СЕТ СН'!$F$19</f>
        <v>1233.50131089</v>
      </c>
      <c r="P16" s="36">
        <f>SUMIFS(СВЦЭМ!$C$39:$C$782,СВЦЭМ!$A$39:$A$782,$A16,СВЦЭМ!$B$39:$B$782,P$11)+'СЕТ СН'!$F$9+СВЦЭМ!$D$10+'СЕТ СН'!$F$6-'СЕТ СН'!$F$19</f>
        <v>1244.2318888899999</v>
      </c>
      <c r="Q16" s="36">
        <f>SUMIFS(СВЦЭМ!$C$39:$C$782,СВЦЭМ!$A$39:$A$782,$A16,СВЦЭМ!$B$39:$B$782,Q$11)+'СЕТ СН'!$F$9+СВЦЭМ!$D$10+'СЕТ СН'!$F$6-'СЕТ СН'!$F$19</f>
        <v>1259.0149026399999</v>
      </c>
      <c r="R16" s="36">
        <f>SUMIFS(СВЦЭМ!$C$39:$C$782,СВЦЭМ!$A$39:$A$782,$A16,СВЦЭМ!$B$39:$B$782,R$11)+'СЕТ СН'!$F$9+СВЦЭМ!$D$10+'СЕТ СН'!$F$6-'СЕТ СН'!$F$19</f>
        <v>1253.3143450800001</v>
      </c>
      <c r="S16" s="36">
        <f>SUMIFS(СВЦЭМ!$C$39:$C$782,СВЦЭМ!$A$39:$A$782,$A16,СВЦЭМ!$B$39:$B$782,S$11)+'СЕТ СН'!$F$9+СВЦЭМ!$D$10+'СЕТ СН'!$F$6-'СЕТ СН'!$F$19</f>
        <v>1236.36365445</v>
      </c>
      <c r="T16" s="36">
        <f>SUMIFS(СВЦЭМ!$C$39:$C$782,СВЦЭМ!$A$39:$A$782,$A16,СВЦЭМ!$B$39:$B$782,T$11)+'СЕТ СН'!$F$9+СВЦЭМ!$D$10+'СЕТ СН'!$F$6-'СЕТ СН'!$F$19</f>
        <v>1185.1240301599998</v>
      </c>
      <c r="U16" s="36">
        <f>SUMIFS(СВЦЭМ!$C$39:$C$782,СВЦЭМ!$A$39:$A$782,$A16,СВЦЭМ!$B$39:$B$782,U$11)+'СЕТ СН'!$F$9+СВЦЭМ!$D$10+'СЕТ СН'!$F$6-'СЕТ СН'!$F$19</f>
        <v>1175.20658432</v>
      </c>
      <c r="V16" s="36">
        <f>SUMIFS(СВЦЭМ!$C$39:$C$782,СВЦЭМ!$A$39:$A$782,$A16,СВЦЭМ!$B$39:$B$782,V$11)+'СЕТ СН'!$F$9+СВЦЭМ!$D$10+'СЕТ СН'!$F$6-'СЕТ СН'!$F$19</f>
        <v>1185.75672128</v>
      </c>
      <c r="W16" s="36">
        <f>SUMIFS(СВЦЭМ!$C$39:$C$782,СВЦЭМ!$A$39:$A$782,$A16,СВЦЭМ!$B$39:$B$782,W$11)+'СЕТ СН'!$F$9+СВЦЭМ!$D$10+'СЕТ СН'!$F$6-'СЕТ СН'!$F$19</f>
        <v>1196.17280198</v>
      </c>
      <c r="X16" s="36">
        <f>SUMIFS(СВЦЭМ!$C$39:$C$782,СВЦЭМ!$A$39:$A$782,$A16,СВЦЭМ!$B$39:$B$782,X$11)+'СЕТ СН'!$F$9+СВЦЭМ!$D$10+'СЕТ СН'!$F$6-'СЕТ СН'!$F$19</f>
        <v>1239.67745943</v>
      </c>
      <c r="Y16" s="36">
        <f>SUMIFS(СВЦЭМ!$C$39:$C$782,СВЦЭМ!$A$39:$A$782,$A16,СВЦЭМ!$B$39:$B$782,Y$11)+'СЕТ СН'!$F$9+СВЦЭМ!$D$10+'СЕТ СН'!$F$6-'СЕТ СН'!$F$19</f>
        <v>1274.79682114</v>
      </c>
    </row>
    <row r="17" spans="1:25" ht="15.75" x14ac:dyDescent="0.2">
      <c r="A17" s="35">
        <f t="shared" si="0"/>
        <v>44506</v>
      </c>
      <c r="B17" s="36">
        <f>SUMIFS(СВЦЭМ!$C$39:$C$782,СВЦЭМ!$A$39:$A$782,$A17,СВЦЭМ!$B$39:$B$782,B$11)+'СЕТ СН'!$F$9+СВЦЭМ!$D$10+'СЕТ СН'!$F$6-'СЕТ СН'!$F$19</f>
        <v>1305.5906956399999</v>
      </c>
      <c r="C17" s="36">
        <f>SUMIFS(СВЦЭМ!$C$39:$C$782,СВЦЭМ!$A$39:$A$782,$A17,СВЦЭМ!$B$39:$B$782,C$11)+'СЕТ СН'!$F$9+СВЦЭМ!$D$10+'СЕТ СН'!$F$6-'СЕТ СН'!$F$19</f>
        <v>1327.25315204</v>
      </c>
      <c r="D17" s="36">
        <f>SUMIFS(СВЦЭМ!$C$39:$C$782,СВЦЭМ!$A$39:$A$782,$A17,СВЦЭМ!$B$39:$B$782,D$11)+'СЕТ СН'!$F$9+СВЦЭМ!$D$10+'СЕТ СН'!$F$6-'СЕТ СН'!$F$19</f>
        <v>1343.58335994</v>
      </c>
      <c r="E17" s="36">
        <f>SUMIFS(СВЦЭМ!$C$39:$C$782,СВЦЭМ!$A$39:$A$782,$A17,СВЦЭМ!$B$39:$B$782,E$11)+'СЕТ СН'!$F$9+СВЦЭМ!$D$10+'СЕТ СН'!$F$6-'СЕТ СН'!$F$19</f>
        <v>1354.52214344</v>
      </c>
      <c r="F17" s="36">
        <f>SUMIFS(СВЦЭМ!$C$39:$C$782,СВЦЭМ!$A$39:$A$782,$A17,СВЦЭМ!$B$39:$B$782,F$11)+'СЕТ СН'!$F$9+СВЦЭМ!$D$10+'СЕТ СН'!$F$6-'СЕТ СН'!$F$19</f>
        <v>1332.8598589199999</v>
      </c>
      <c r="G17" s="36">
        <f>SUMIFS(СВЦЭМ!$C$39:$C$782,СВЦЭМ!$A$39:$A$782,$A17,СВЦЭМ!$B$39:$B$782,G$11)+'СЕТ СН'!$F$9+СВЦЭМ!$D$10+'СЕТ СН'!$F$6-'СЕТ СН'!$F$19</f>
        <v>1323.8726812499999</v>
      </c>
      <c r="H17" s="36">
        <f>SUMIFS(СВЦЭМ!$C$39:$C$782,СВЦЭМ!$A$39:$A$782,$A17,СВЦЭМ!$B$39:$B$782,H$11)+'СЕТ СН'!$F$9+СВЦЭМ!$D$10+'СЕТ СН'!$F$6-'СЕТ СН'!$F$19</f>
        <v>1307.51343133</v>
      </c>
      <c r="I17" s="36">
        <f>SUMIFS(СВЦЭМ!$C$39:$C$782,СВЦЭМ!$A$39:$A$782,$A17,СВЦЭМ!$B$39:$B$782,I$11)+'СЕТ СН'!$F$9+СВЦЭМ!$D$10+'СЕТ СН'!$F$6-'СЕТ СН'!$F$19</f>
        <v>1294.7078006699999</v>
      </c>
      <c r="J17" s="36">
        <f>SUMIFS(СВЦЭМ!$C$39:$C$782,СВЦЭМ!$A$39:$A$782,$A17,СВЦЭМ!$B$39:$B$782,J$11)+'СЕТ СН'!$F$9+СВЦЭМ!$D$10+'СЕТ СН'!$F$6-'СЕТ СН'!$F$19</f>
        <v>1276.94466926</v>
      </c>
      <c r="K17" s="36">
        <f>SUMIFS(СВЦЭМ!$C$39:$C$782,СВЦЭМ!$A$39:$A$782,$A17,СВЦЭМ!$B$39:$B$782,K$11)+'СЕТ СН'!$F$9+СВЦЭМ!$D$10+'СЕТ СН'!$F$6-'СЕТ СН'!$F$19</f>
        <v>1237.5295293699999</v>
      </c>
      <c r="L17" s="36">
        <f>SUMIFS(СВЦЭМ!$C$39:$C$782,СВЦЭМ!$A$39:$A$782,$A17,СВЦЭМ!$B$39:$B$782,L$11)+'СЕТ СН'!$F$9+СВЦЭМ!$D$10+'СЕТ СН'!$F$6-'СЕТ СН'!$F$19</f>
        <v>1228.0300459099999</v>
      </c>
      <c r="M17" s="36">
        <f>SUMIFS(СВЦЭМ!$C$39:$C$782,СВЦЭМ!$A$39:$A$782,$A17,СВЦЭМ!$B$39:$B$782,M$11)+'СЕТ СН'!$F$9+СВЦЭМ!$D$10+'СЕТ СН'!$F$6-'СЕТ СН'!$F$19</f>
        <v>1235.6204828999998</v>
      </c>
      <c r="N17" s="36">
        <f>SUMIFS(СВЦЭМ!$C$39:$C$782,СВЦЭМ!$A$39:$A$782,$A17,СВЦЭМ!$B$39:$B$782,N$11)+'СЕТ СН'!$F$9+СВЦЭМ!$D$10+'СЕТ СН'!$F$6-'СЕТ СН'!$F$19</f>
        <v>1262.5726132099999</v>
      </c>
      <c r="O17" s="36">
        <f>SUMIFS(СВЦЭМ!$C$39:$C$782,СВЦЭМ!$A$39:$A$782,$A17,СВЦЭМ!$B$39:$B$782,O$11)+'СЕТ СН'!$F$9+СВЦЭМ!$D$10+'СЕТ СН'!$F$6-'СЕТ СН'!$F$19</f>
        <v>1269.30417519</v>
      </c>
      <c r="P17" s="36">
        <f>SUMIFS(СВЦЭМ!$C$39:$C$782,СВЦЭМ!$A$39:$A$782,$A17,СВЦЭМ!$B$39:$B$782,P$11)+'СЕТ СН'!$F$9+СВЦЭМ!$D$10+'СЕТ СН'!$F$6-'СЕТ СН'!$F$19</f>
        <v>1254.31513406</v>
      </c>
      <c r="Q17" s="36">
        <f>SUMIFS(СВЦЭМ!$C$39:$C$782,СВЦЭМ!$A$39:$A$782,$A17,СВЦЭМ!$B$39:$B$782,Q$11)+'СЕТ СН'!$F$9+СВЦЭМ!$D$10+'СЕТ СН'!$F$6-'СЕТ СН'!$F$19</f>
        <v>1263.5468945</v>
      </c>
      <c r="R17" s="36">
        <f>SUMIFS(СВЦЭМ!$C$39:$C$782,СВЦЭМ!$A$39:$A$782,$A17,СВЦЭМ!$B$39:$B$782,R$11)+'СЕТ СН'!$F$9+СВЦЭМ!$D$10+'СЕТ СН'!$F$6-'СЕТ СН'!$F$19</f>
        <v>1252.88703831</v>
      </c>
      <c r="S17" s="36">
        <f>SUMIFS(СВЦЭМ!$C$39:$C$782,СВЦЭМ!$A$39:$A$782,$A17,СВЦЭМ!$B$39:$B$782,S$11)+'СЕТ СН'!$F$9+СВЦЭМ!$D$10+'СЕТ СН'!$F$6-'СЕТ СН'!$F$19</f>
        <v>1231.87882745</v>
      </c>
      <c r="T17" s="36">
        <f>SUMIFS(СВЦЭМ!$C$39:$C$782,СВЦЭМ!$A$39:$A$782,$A17,СВЦЭМ!$B$39:$B$782,T$11)+'СЕТ СН'!$F$9+СВЦЭМ!$D$10+'СЕТ СН'!$F$6-'СЕТ СН'!$F$19</f>
        <v>1208.30012971</v>
      </c>
      <c r="U17" s="36">
        <f>SUMIFS(СВЦЭМ!$C$39:$C$782,СВЦЭМ!$A$39:$A$782,$A17,СВЦЭМ!$B$39:$B$782,U$11)+'СЕТ СН'!$F$9+СВЦЭМ!$D$10+'СЕТ СН'!$F$6-'СЕТ СН'!$F$19</f>
        <v>1185.4898910299999</v>
      </c>
      <c r="V17" s="36">
        <f>SUMIFS(СВЦЭМ!$C$39:$C$782,СВЦЭМ!$A$39:$A$782,$A17,СВЦЭМ!$B$39:$B$782,V$11)+'СЕТ СН'!$F$9+СВЦЭМ!$D$10+'СЕТ СН'!$F$6-'СЕТ СН'!$F$19</f>
        <v>1182.6861102</v>
      </c>
      <c r="W17" s="36">
        <f>SUMIFS(СВЦЭМ!$C$39:$C$782,СВЦЭМ!$A$39:$A$782,$A17,СВЦЭМ!$B$39:$B$782,W$11)+'СЕТ СН'!$F$9+СВЦЭМ!$D$10+'СЕТ СН'!$F$6-'СЕТ СН'!$F$19</f>
        <v>1201.5300615599999</v>
      </c>
      <c r="X17" s="36">
        <f>SUMIFS(СВЦЭМ!$C$39:$C$782,СВЦЭМ!$A$39:$A$782,$A17,СВЦЭМ!$B$39:$B$782,X$11)+'СЕТ СН'!$F$9+СВЦЭМ!$D$10+'СЕТ СН'!$F$6-'СЕТ СН'!$F$19</f>
        <v>1237.24357988</v>
      </c>
      <c r="Y17" s="36">
        <f>SUMIFS(СВЦЭМ!$C$39:$C$782,СВЦЭМ!$A$39:$A$782,$A17,СВЦЭМ!$B$39:$B$782,Y$11)+'СЕТ СН'!$F$9+СВЦЭМ!$D$10+'СЕТ СН'!$F$6-'СЕТ СН'!$F$19</f>
        <v>1264.9072939799998</v>
      </c>
    </row>
    <row r="18" spans="1:25" ht="15.75" x14ac:dyDescent="0.2">
      <c r="A18" s="35">
        <f t="shared" si="0"/>
        <v>44507</v>
      </c>
      <c r="B18" s="36">
        <f>SUMIFS(СВЦЭМ!$C$39:$C$782,СВЦЭМ!$A$39:$A$782,$A18,СВЦЭМ!$B$39:$B$782,B$11)+'СЕТ СН'!$F$9+СВЦЭМ!$D$10+'СЕТ СН'!$F$6-'СЕТ СН'!$F$19</f>
        <v>1292.1086904700001</v>
      </c>
      <c r="C18" s="36">
        <f>SUMIFS(СВЦЭМ!$C$39:$C$782,СВЦЭМ!$A$39:$A$782,$A18,СВЦЭМ!$B$39:$B$782,C$11)+'СЕТ СН'!$F$9+СВЦЭМ!$D$10+'СЕТ СН'!$F$6-'СЕТ СН'!$F$19</f>
        <v>1291.10993973</v>
      </c>
      <c r="D18" s="36">
        <f>SUMIFS(СВЦЭМ!$C$39:$C$782,СВЦЭМ!$A$39:$A$782,$A18,СВЦЭМ!$B$39:$B$782,D$11)+'СЕТ СН'!$F$9+СВЦЭМ!$D$10+'СЕТ СН'!$F$6-'СЕТ СН'!$F$19</f>
        <v>1185.3631331500001</v>
      </c>
      <c r="E18" s="36">
        <f>SUMIFS(СВЦЭМ!$C$39:$C$782,СВЦЭМ!$A$39:$A$782,$A18,СВЦЭМ!$B$39:$B$782,E$11)+'СЕТ СН'!$F$9+СВЦЭМ!$D$10+'СЕТ СН'!$F$6-'СЕТ СН'!$F$19</f>
        <v>1162.81880247</v>
      </c>
      <c r="F18" s="36">
        <f>SUMIFS(СВЦЭМ!$C$39:$C$782,СВЦЭМ!$A$39:$A$782,$A18,СВЦЭМ!$B$39:$B$782,F$11)+'СЕТ СН'!$F$9+СВЦЭМ!$D$10+'СЕТ СН'!$F$6-'СЕТ СН'!$F$19</f>
        <v>1156.0219845300001</v>
      </c>
      <c r="G18" s="36">
        <f>SUMIFS(СВЦЭМ!$C$39:$C$782,СВЦЭМ!$A$39:$A$782,$A18,СВЦЭМ!$B$39:$B$782,G$11)+'СЕТ СН'!$F$9+СВЦЭМ!$D$10+'СЕТ СН'!$F$6-'СЕТ СН'!$F$19</f>
        <v>1157.3197071099999</v>
      </c>
      <c r="H18" s="36">
        <f>SUMIFS(СВЦЭМ!$C$39:$C$782,СВЦЭМ!$A$39:$A$782,$A18,СВЦЭМ!$B$39:$B$782,H$11)+'СЕТ СН'!$F$9+СВЦЭМ!$D$10+'СЕТ СН'!$F$6-'СЕТ СН'!$F$19</f>
        <v>1227.73308453</v>
      </c>
      <c r="I18" s="36">
        <f>SUMIFS(СВЦЭМ!$C$39:$C$782,СВЦЭМ!$A$39:$A$782,$A18,СВЦЭМ!$B$39:$B$782,I$11)+'СЕТ СН'!$F$9+СВЦЭМ!$D$10+'СЕТ СН'!$F$6-'СЕТ СН'!$F$19</f>
        <v>1303.2458378399999</v>
      </c>
      <c r="J18" s="36">
        <f>SUMIFS(СВЦЭМ!$C$39:$C$782,СВЦЭМ!$A$39:$A$782,$A18,СВЦЭМ!$B$39:$B$782,J$11)+'СЕТ СН'!$F$9+СВЦЭМ!$D$10+'СЕТ СН'!$F$6-'СЕТ СН'!$F$19</f>
        <v>1302.1296014099999</v>
      </c>
      <c r="K18" s="36">
        <f>SUMIFS(СВЦЭМ!$C$39:$C$782,СВЦЭМ!$A$39:$A$782,$A18,СВЦЭМ!$B$39:$B$782,K$11)+'СЕТ СН'!$F$9+СВЦЭМ!$D$10+'СЕТ СН'!$F$6-'СЕТ СН'!$F$19</f>
        <v>1246.67246834</v>
      </c>
      <c r="L18" s="36">
        <f>SUMIFS(СВЦЭМ!$C$39:$C$782,СВЦЭМ!$A$39:$A$782,$A18,СВЦЭМ!$B$39:$B$782,L$11)+'СЕТ СН'!$F$9+СВЦЭМ!$D$10+'СЕТ СН'!$F$6-'СЕТ СН'!$F$19</f>
        <v>1244.1449296599999</v>
      </c>
      <c r="M18" s="36">
        <f>SUMIFS(СВЦЭМ!$C$39:$C$782,СВЦЭМ!$A$39:$A$782,$A18,СВЦЭМ!$B$39:$B$782,M$11)+'СЕТ СН'!$F$9+СВЦЭМ!$D$10+'СЕТ СН'!$F$6-'СЕТ СН'!$F$19</f>
        <v>1298.9722342600001</v>
      </c>
      <c r="N18" s="36">
        <f>SUMIFS(СВЦЭМ!$C$39:$C$782,СВЦЭМ!$A$39:$A$782,$A18,СВЦЭМ!$B$39:$B$782,N$11)+'СЕТ СН'!$F$9+СВЦЭМ!$D$10+'СЕТ СН'!$F$6-'СЕТ СН'!$F$19</f>
        <v>1318.1965755799999</v>
      </c>
      <c r="O18" s="36">
        <f>SUMIFS(СВЦЭМ!$C$39:$C$782,СВЦЭМ!$A$39:$A$782,$A18,СВЦЭМ!$B$39:$B$782,O$11)+'СЕТ СН'!$F$9+СВЦЭМ!$D$10+'СЕТ СН'!$F$6-'СЕТ СН'!$F$19</f>
        <v>1316.3551291899998</v>
      </c>
      <c r="P18" s="36">
        <f>SUMIFS(СВЦЭМ!$C$39:$C$782,СВЦЭМ!$A$39:$A$782,$A18,СВЦЭМ!$B$39:$B$782,P$11)+'СЕТ СН'!$F$9+СВЦЭМ!$D$10+'СЕТ СН'!$F$6-'СЕТ СН'!$F$19</f>
        <v>1310.5917007</v>
      </c>
      <c r="Q18" s="36">
        <f>SUMIFS(СВЦЭМ!$C$39:$C$782,СВЦЭМ!$A$39:$A$782,$A18,СВЦЭМ!$B$39:$B$782,Q$11)+'СЕТ СН'!$F$9+СВЦЭМ!$D$10+'СЕТ СН'!$F$6-'СЕТ СН'!$F$19</f>
        <v>1305.22314727</v>
      </c>
      <c r="R18" s="36">
        <f>SUMIFS(СВЦЭМ!$C$39:$C$782,СВЦЭМ!$A$39:$A$782,$A18,СВЦЭМ!$B$39:$B$782,R$11)+'СЕТ СН'!$F$9+СВЦЭМ!$D$10+'СЕТ СН'!$F$6-'СЕТ СН'!$F$19</f>
        <v>1309.9645297899999</v>
      </c>
      <c r="S18" s="36">
        <f>SUMIFS(СВЦЭМ!$C$39:$C$782,СВЦЭМ!$A$39:$A$782,$A18,СВЦЭМ!$B$39:$B$782,S$11)+'СЕТ СН'!$F$9+СВЦЭМ!$D$10+'СЕТ СН'!$F$6-'СЕТ СН'!$F$19</f>
        <v>1309.9623632299999</v>
      </c>
      <c r="T18" s="36">
        <f>SUMIFS(СВЦЭМ!$C$39:$C$782,СВЦЭМ!$A$39:$A$782,$A18,СВЦЭМ!$B$39:$B$782,T$11)+'СЕТ СН'!$F$9+СВЦЭМ!$D$10+'СЕТ СН'!$F$6-'СЕТ СН'!$F$19</f>
        <v>1264.3554950299999</v>
      </c>
      <c r="U18" s="36">
        <f>SUMIFS(СВЦЭМ!$C$39:$C$782,СВЦЭМ!$A$39:$A$782,$A18,СВЦЭМ!$B$39:$B$782,U$11)+'СЕТ СН'!$F$9+СВЦЭМ!$D$10+'СЕТ СН'!$F$6-'СЕТ СН'!$F$19</f>
        <v>1264.2976700899999</v>
      </c>
      <c r="V18" s="36">
        <f>SUMIFS(СВЦЭМ!$C$39:$C$782,СВЦЭМ!$A$39:$A$782,$A18,СВЦЭМ!$B$39:$B$782,V$11)+'СЕТ СН'!$F$9+СВЦЭМ!$D$10+'СЕТ СН'!$F$6-'СЕТ СН'!$F$19</f>
        <v>1250.94372587</v>
      </c>
      <c r="W18" s="36">
        <f>SUMIFS(СВЦЭМ!$C$39:$C$782,СВЦЭМ!$A$39:$A$782,$A18,СВЦЭМ!$B$39:$B$782,W$11)+'СЕТ СН'!$F$9+СВЦЭМ!$D$10+'СЕТ СН'!$F$6-'СЕТ СН'!$F$19</f>
        <v>1277.92867344</v>
      </c>
      <c r="X18" s="36">
        <f>SUMIFS(СВЦЭМ!$C$39:$C$782,СВЦЭМ!$A$39:$A$782,$A18,СВЦЭМ!$B$39:$B$782,X$11)+'СЕТ СН'!$F$9+СВЦЭМ!$D$10+'СЕТ СН'!$F$6-'СЕТ СН'!$F$19</f>
        <v>1298.17927519</v>
      </c>
      <c r="Y18" s="36">
        <f>SUMIFS(СВЦЭМ!$C$39:$C$782,СВЦЭМ!$A$39:$A$782,$A18,СВЦЭМ!$B$39:$B$782,Y$11)+'СЕТ СН'!$F$9+СВЦЭМ!$D$10+'СЕТ СН'!$F$6-'СЕТ СН'!$F$19</f>
        <v>1321.5644424</v>
      </c>
    </row>
    <row r="19" spans="1:25" ht="15.75" x14ac:dyDescent="0.2">
      <c r="A19" s="35">
        <f t="shared" si="0"/>
        <v>44508</v>
      </c>
      <c r="B19" s="36">
        <f>SUMIFS(СВЦЭМ!$C$39:$C$782,СВЦЭМ!$A$39:$A$782,$A19,СВЦЭМ!$B$39:$B$782,B$11)+'СЕТ СН'!$F$9+СВЦЭМ!$D$10+'СЕТ СН'!$F$6-'СЕТ СН'!$F$19</f>
        <v>1344.4398190699999</v>
      </c>
      <c r="C19" s="36">
        <f>SUMIFS(СВЦЭМ!$C$39:$C$782,СВЦЭМ!$A$39:$A$782,$A19,СВЦЭМ!$B$39:$B$782,C$11)+'СЕТ СН'!$F$9+СВЦЭМ!$D$10+'СЕТ СН'!$F$6-'СЕТ СН'!$F$19</f>
        <v>1366.6629668799999</v>
      </c>
      <c r="D19" s="36">
        <f>SUMIFS(СВЦЭМ!$C$39:$C$782,СВЦЭМ!$A$39:$A$782,$A19,СВЦЭМ!$B$39:$B$782,D$11)+'СЕТ СН'!$F$9+СВЦЭМ!$D$10+'СЕТ СН'!$F$6-'СЕТ СН'!$F$19</f>
        <v>1362.3366697899999</v>
      </c>
      <c r="E19" s="36">
        <f>SUMIFS(СВЦЭМ!$C$39:$C$782,СВЦЭМ!$A$39:$A$782,$A19,СВЦЭМ!$B$39:$B$782,E$11)+'СЕТ СН'!$F$9+СВЦЭМ!$D$10+'СЕТ СН'!$F$6-'СЕТ СН'!$F$19</f>
        <v>1348.38116691</v>
      </c>
      <c r="F19" s="36">
        <f>SUMIFS(СВЦЭМ!$C$39:$C$782,СВЦЭМ!$A$39:$A$782,$A19,СВЦЭМ!$B$39:$B$782,F$11)+'СЕТ СН'!$F$9+СВЦЭМ!$D$10+'СЕТ СН'!$F$6-'СЕТ СН'!$F$19</f>
        <v>1331.6805473100001</v>
      </c>
      <c r="G19" s="36">
        <f>SUMIFS(СВЦЭМ!$C$39:$C$782,СВЦЭМ!$A$39:$A$782,$A19,СВЦЭМ!$B$39:$B$782,G$11)+'СЕТ СН'!$F$9+СВЦЭМ!$D$10+'СЕТ СН'!$F$6-'СЕТ СН'!$F$19</f>
        <v>1325.2834244000001</v>
      </c>
      <c r="H19" s="36">
        <f>SUMIFS(СВЦЭМ!$C$39:$C$782,СВЦЭМ!$A$39:$A$782,$A19,СВЦЭМ!$B$39:$B$782,H$11)+'СЕТ СН'!$F$9+СВЦЭМ!$D$10+'СЕТ СН'!$F$6-'СЕТ СН'!$F$19</f>
        <v>1307.78761966</v>
      </c>
      <c r="I19" s="36">
        <f>SUMIFS(СВЦЭМ!$C$39:$C$782,СВЦЭМ!$A$39:$A$782,$A19,СВЦЭМ!$B$39:$B$782,I$11)+'СЕТ СН'!$F$9+СВЦЭМ!$D$10+'СЕТ СН'!$F$6-'СЕТ СН'!$F$19</f>
        <v>1282.78862656</v>
      </c>
      <c r="J19" s="36">
        <f>SUMIFS(СВЦЭМ!$C$39:$C$782,СВЦЭМ!$A$39:$A$782,$A19,СВЦЭМ!$B$39:$B$782,J$11)+'СЕТ СН'!$F$9+СВЦЭМ!$D$10+'СЕТ СН'!$F$6-'СЕТ СН'!$F$19</f>
        <v>1280.8833663999999</v>
      </c>
      <c r="K19" s="36">
        <f>SUMIFS(СВЦЭМ!$C$39:$C$782,СВЦЭМ!$A$39:$A$782,$A19,СВЦЭМ!$B$39:$B$782,K$11)+'СЕТ СН'!$F$9+СВЦЭМ!$D$10+'СЕТ СН'!$F$6-'СЕТ СН'!$F$19</f>
        <v>1244.26293319</v>
      </c>
      <c r="L19" s="36">
        <f>SUMIFS(СВЦЭМ!$C$39:$C$782,СВЦЭМ!$A$39:$A$782,$A19,СВЦЭМ!$B$39:$B$782,L$11)+'СЕТ СН'!$F$9+СВЦЭМ!$D$10+'СЕТ СН'!$F$6-'СЕТ СН'!$F$19</f>
        <v>1246.4828914299999</v>
      </c>
      <c r="M19" s="36">
        <f>SUMIFS(СВЦЭМ!$C$39:$C$782,СВЦЭМ!$A$39:$A$782,$A19,СВЦЭМ!$B$39:$B$782,M$11)+'СЕТ СН'!$F$9+СВЦЭМ!$D$10+'СЕТ СН'!$F$6-'СЕТ СН'!$F$19</f>
        <v>1246.3723870399999</v>
      </c>
      <c r="N19" s="36">
        <f>SUMIFS(СВЦЭМ!$C$39:$C$782,СВЦЭМ!$A$39:$A$782,$A19,СВЦЭМ!$B$39:$B$782,N$11)+'СЕТ СН'!$F$9+СВЦЭМ!$D$10+'СЕТ СН'!$F$6-'СЕТ СН'!$F$19</f>
        <v>1289.7863703</v>
      </c>
      <c r="O19" s="36">
        <f>SUMIFS(СВЦЭМ!$C$39:$C$782,СВЦЭМ!$A$39:$A$782,$A19,СВЦЭМ!$B$39:$B$782,O$11)+'СЕТ СН'!$F$9+СВЦЭМ!$D$10+'СЕТ СН'!$F$6-'СЕТ СН'!$F$19</f>
        <v>1285.1415410099999</v>
      </c>
      <c r="P19" s="36">
        <f>SUMIFS(СВЦЭМ!$C$39:$C$782,СВЦЭМ!$A$39:$A$782,$A19,СВЦЭМ!$B$39:$B$782,P$11)+'СЕТ СН'!$F$9+СВЦЭМ!$D$10+'СЕТ СН'!$F$6-'СЕТ СН'!$F$19</f>
        <v>1279.6364234600001</v>
      </c>
      <c r="Q19" s="36">
        <f>SUMIFS(СВЦЭМ!$C$39:$C$782,СВЦЭМ!$A$39:$A$782,$A19,СВЦЭМ!$B$39:$B$782,Q$11)+'СЕТ СН'!$F$9+СВЦЭМ!$D$10+'СЕТ СН'!$F$6-'СЕТ СН'!$F$19</f>
        <v>1284.05459535</v>
      </c>
      <c r="R19" s="36">
        <f>SUMIFS(СВЦЭМ!$C$39:$C$782,СВЦЭМ!$A$39:$A$782,$A19,СВЦЭМ!$B$39:$B$782,R$11)+'СЕТ СН'!$F$9+СВЦЭМ!$D$10+'СЕТ СН'!$F$6-'СЕТ СН'!$F$19</f>
        <v>1277.9732227299999</v>
      </c>
      <c r="S19" s="36">
        <f>SUMIFS(СВЦЭМ!$C$39:$C$782,СВЦЭМ!$A$39:$A$782,$A19,СВЦЭМ!$B$39:$B$782,S$11)+'СЕТ СН'!$F$9+СВЦЭМ!$D$10+'СЕТ СН'!$F$6-'СЕТ СН'!$F$19</f>
        <v>1274.92644834</v>
      </c>
      <c r="T19" s="36">
        <f>SUMIFS(СВЦЭМ!$C$39:$C$782,СВЦЭМ!$A$39:$A$782,$A19,СВЦЭМ!$B$39:$B$782,T$11)+'СЕТ СН'!$F$9+СВЦЭМ!$D$10+'СЕТ СН'!$F$6-'СЕТ СН'!$F$19</f>
        <v>1959.97212337</v>
      </c>
      <c r="U19" s="36">
        <f>SUMIFS(СВЦЭМ!$C$39:$C$782,СВЦЭМ!$A$39:$A$782,$A19,СВЦЭМ!$B$39:$B$782,U$11)+'СЕТ СН'!$F$9+СВЦЭМ!$D$10+'СЕТ СН'!$F$6-'СЕТ СН'!$F$19</f>
        <v>1927.76991208</v>
      </c>
      <c r="V19" s="36">
        <f>SUMIFS(СВЦЭМ!$C$39:$C$782,СВЦЭМ!$A$39:$A$782,$A19,СВЦЭМ!$B$39:$B$782,V$11)+'СЕТ СН'!$F$9+СВЦЭМ!$D$10+'СЕТ СН'!$F$6-'СЕТ СН'!$F$19</f>
        <v>1265.39674625</v>
      </c>
      <c r="W19" s="36">
        <f>SUMIFS(СВЦЭМ!$C$39:$C$782,СВЦЭМ!$A$39:$A$782,$A19,СВЦЭМ!$B$39:$B$782,W$11)+'СЕТ СН'!$F$9+СВЦЭМ!$D$10+'СЕТ СН'!$F$6-'СЕТ СН'!$F$19</f>
        <v>1269.6194781699999</v>
      </c>
      <c r="X19" s="36">
        <f>SUMIFS(СВЦЭМ!$C$39:$C$782,СВЦЭМ!$A$39:$A$782,$A19,СВЦЭМ!$B$39:$B$782,X$11)+'СЕТ СН'!$F$9+СВЦЭМ!$D$10+'СЕТ СН'!$F$6-'СЕТ СН'!$F$19</f>
        <v>1309.5174701999999</v>
      </c>
      <c r="Y19" s="36">
        <f>SUMIFS(СВЦЭМ!$C$39:$C$782,СВЦЭМ!$A$39:$A$782,$A19,СВЦЭМ!$B$39:$B$782,Y$11)+'СЕТ СН'!$F$9+СВЦЭМ!$D$10+'СЕТ СН'!$F$6-'СЕТ СН'!$F$19</f>
        <v>1345.40489742</v>
      </c>
    </row>
    <row r="20" spans="1:25" ht="15.75" x14ac:dyDescent="0.2">
      <c r="A20" s="35">
        <f t="shared" si="0"/>
        <v>44509</v>
      </c>
      <c r="B20" s="36">
        <f>SUMIFS(СВЦЭМ!$C$39:$C$782,СВЦЭМ!$A$39:$A$782,$A20,СВЦЭМ!$B$39:$B$782,B$11)+'СЕТ СН'!$F$9+СВЦЭМ!$D$10+'СЕТ СН'!$F$6-'СЕТ СН'!$F$19</f>
        <v>1342.9248445399999</v>
      </c>
      <c r="C20" s="36">
        <f>SUMIFS(СВЦЭМ!$C$39:$C$782,СВЦЭМ!$A$39:$A$782,$A20,СВЦЭМ!$B$39:$B$782,C$11)+'СЕТ СН'!$F$9+СВЦЭМ!$D$10+'СЕТ СН'!$F$6-'СЕТ СН'!$F$19</f>
        <v>1400.06215215</v>
      </c>
      <c r="D20" s="36">
        <f>SUMIFS(СВЦЭМ!$C$39:$C$782,СВЦЭМ!$A$39:$A$782,$A20,СВЦЭМ!$B$39:$B$782,D$11)+'СЕТ СН'!$F$9+СВЦЭМ!$D$10+'СЕТ СН'!$F$6-'СЕТ СН'!$F$19</f>
        <v>1434.01690095</v>
      </c>
      <c r="E20" s="36">
        <f>SUMIFS(СВЦЭМ!$C$39:$C$782,СВЦЭМ!$A$39:$A$782,$A20,СВЦЭМ!$B$39:$B$782,E$11)+'СЕТ СН'!$F$9+СВЦЭМ!$D$10+'СЕТ СН'!$F$6-'СЕТ СН'!$F$19</f>
        <v>1445.03495021</v>
      </c>
      <c r="F20" s="36">
        <f>SUMIFS(СВЦЭМ!$C$39:$C$782,СВЦЭМ!$A$39:$A$782,$A20,СВЦЭМ!$B$39:$B$782,F$11)+'СЕТ СН'!$F$9+СВЦЭМ!$D$10+'СЕТ СН'!$F$6-'СЕТ СН'!$F$19</f>
        <v>1429.35440945</v>
      </c>
      <c r="G20" s="36">
        <f>SUMIFS(СВЦЭМ!$C$39:$C$782,СВЦЭМ!$A$39:$A$782,$A20,СВЦЭМ!$B$39:$B$782,G$11)+'СЕТ СН'!$F$9+СВЦЭМ!$D$10+'СЕТ СН'!$F$6-'СЕТ СН'!$F$19</f>
        <v>1407.8986340399999</v>
      </c>
      <c r="H20" s="36">
        <f>SUMIFS(СВЦЭМ!$C$39:$C$782,СВЦЭМ!$A$39:$A$782,$A20,СВЦЭМ!$B$39:$B$782,H$11)+'СЕТ СН'!$F$9+СВЦЭМ!$D$10+'СЕТ СН'!$F$6-'СЕТ СН'!$F$19</f>
        <v>1366.1921908299998</v>
      </c>
      <c r="I20" s="36">
        <f>SUMIFS(СВЦЭМ!$C$39:$C$782,СВЦЭМ!$A$39:$A$782,$A20,СВЦЭМ!$B$39:$B$782,I$11)+'СЕТ СН'!$F$9+СВЦЭМ!$D$10+'СЕТ СН'!$F$6-'СЕТ СН'!$F$19</f>
        <v>1329.88331485</v>
      </c>
      <c r="J20" s="36">
        <f>SUMIFS(СВЦЭМ!$C$39:$C$782,СВЦЭМ!$A$39:$A$782,$A20,СВЦЭМ!$B$39:$B$782,J$11)+'СЕТ СН'!$F$9+СВЦЭМ!$D$10+'СЕТ СН'!$F$6-'СЕТ СН'!$F$19</f>
        <v>1323.1397204800001</v>
      </c>
      <c r="K20" s="36">
        <f>SUMIFS(СВЦЭМ!$C$39:$C$782,СВЦЭМ!$A$39:$A$782,$A20,СВЦЭМ!$B$39:$B$782,K$11)+'СЕТ СН'!$F$9+СВЦЭМ!$D$10+'СЕТ СН'!$F$6-'СЕТ СН'!$F$19</f>
        <v>1321.6546486</v>
      </c>
      <c r="L20" s="36">
        <f>SUMIFS(СВЦЭМ!$C$39:$C$782,СВЦЭМ!$A$39:$A$782,$A20,СВЦЭМ!$B$39:$B$782,L$11)+'СЕТ СН'!$F$9+СВЦЭМ!$D$10+'СЕТ СН'!$F$6-'СЕТ СН'!$F$19</f>
        <v>1320.7746945700001</v>
      </c>
      <c r="M20" s="36">
        <f>SUMIFS(СВЦЭМ!$C$39:$C$782,СВЦЭМ!$A$39:$A$782,$A20,СВЦЭМ!$B$39:$B$782,M$11)+'СЕТ СН'!$F$9+СВЦЭМ!$D$10+'СЕТ СН'!$F$6-'СЕТ СН'!$F$19</f>
        <v>1316.7657470199999</v>
      </c>
      <c r="N20" s="36">
        <f>SUMIFS(СВЦЭМ!$C$39:$C$782,СВЦЭМ!$A$39:$A$782,$A20,СВЦЭМ!$B$39:$B$782,N$11)+'СЕТ СН'!$F$9+СВЦЭМ!$D$10+'СЕТ СН'!$F$6-'СЕТ СН'!$F$19</f>
        <v>1355.8810783899999</v>
      </c>
      <c r="O20" s="36">
        <f>SUMIFS(СВЦЭМ!$C$39:$C$782,СВЦЭМ!$A$39:$A$782,$A20,СВЦЭМ!$B$39:$B$782,O$11)+'СЕТ СН'!$F$9+СВЦЭМ!$D$10+'СЕТ СН'!$F$6-'СЕТ СН'!$F$19</f>
        <v>1359.3536794899999</v>
      </c>
      <c r="P20" s="36">
        <f>SUMIFS(СВЦЭМ!$C$39:$C$782,СВЦЭМ!$A$39:$A$782,$A20,СВЦЭМ!$B$39:$B$782,P$11)+'СЕТ СН'!$F$9+СВЦЭМ!$D$10+'СЕТ СН'!$F$6-'СЕТ СН'!$F$19</f>
        <v>1364.50038761</v>
      </c>
      <c r="Q20" s="36">
        <f>SUMIFS(СВЦЭМ!$C$39:$C$782,СВЦЭМ!$A$39:$A$782,$A20,СВЦЭМ!$B$39:$B$782,Q$11)+'СЕТ СН'!$F$9+СВЦЭМ!$D$10+'СЕТ СН'!$F$6-'СЕТ СН'!$F$19</f>
        <v>1378.65356886</v>
      </c>
      <c r="R20" s="36">
        <f>SUMIFS(СВЦЭМ!$C$39:$C$782,СВЦЭМ!$A$39:$A$782,$A20,СВЦЭМ!$B$39:$B$782,R$11)+'СЕТ СН'!$F$9+СВЦЭМ!$D$10+'СЕТ СН'!$F$6-'СЕТ СН'!$F$19</f>
        <v>1391.83240976</v>
      </c>
      <c r="S20" s="36">
        <f>SUMIFS(СВЦЭМ!$C$39:$C$782,СВЦЭМ!$A$39:$A$782,$A20,СВЦЭМ!$B$39:$B$782,S$11)+'СЕТ СН'!$F$9+СВЦЭМ!$D$10+'СЕТ СН'!$F$6-'СЕТ СН'!$F$19</f>
        <v>1388.3520062600001</v>
      </c>
      <c r="T20" s="36">
        <f>SUMIFS(СВЦЭМ!$C$39:$C$782,СВЦЭМ!$A$39:$A$782,$A20,СВЦЭМ!$B$39:$B$782,T$11)+'СЕТ СН'!$F$9+СВЦЭМ!$D$10+'СЕТ СН'!$F$6-'СЕТ СН'!$F$19</f>
        <v>1354.7662486300001</v>
      </c>
      <c r="U20" s="36">
        <f>SUMIFS(СВЦЭМ!$C$39:$C$782,СВЦЭМ!$A$39:$A$782,$A20,СВЦЭМ!$B$39:$B$782,U$11)+'СЕТ СН'!$F$9+СВЦЭМ!$D$10+'СЕТ СН'!$F$6-'СЕТ СН'!$F$19</f>
        <v>1345.3338311</v>
      </c>
      <c r="V20" s="36">
        <f>SUMIFS(СВЦЭМ!$C$39:$C$782,СВЦЭМ!$A$39:$A$782,$A20,СВЦЭМ!$B$39:$B$782,V$11)+'СЕТ СН'!$F$9+СВЦЭМ!$D$10+'СЕТ СН'!$F$6-'СЕТ СН'!$F$19</f>
        <v>1341.1382130099998</v>
      </c>
      <c r="W20" s="36">
        <f>SUMIFS(СВЦЭМ!$C$39:$C$782,СВЦЭМ!$A$39:$A$782,$A20,СВЦЭМ!$B$39:$B$782,W$11)+'СЕТ СН'!$F$9+СВЦЭМ!$D$10+'СЕТ СН'!$F$6-'СЕТ СН'!$F$19</f>
        <v>1357.9321968699999</v>
      </c>
      <c r="X20" s="36">
        <f>SUMIFS(СВЦЭМ!$C$39:$C$782,СВЦЭМ!$A$39:$A$782,$A20,СВЦЭМ!$B$39:$B$782,X$11)+'СЕТ СН'!$F$9+СВЦЭМ!$D$10+'СЕТ СН'!$F$6-'СЕТ СН'!$F$19</f>
        <v>1383.6700714399999</v>
      </c>
      <c r="Y20" s="36">
        <f>SUMIFS(СВЦЭМ!$C$39:$C$782,СВЦЭМ!$A$39:$A$782,$A20,СВЦЭМ!$B$39:$B$782,Y$11)+'СЕТ СН'!$F$9+СВЦЭМ!$D$10+'СЕТ СН'!$F$6-'СЕТ СН'!$F$19</f>
        <v>1416.2007102099999</v>
      </c>
    </row>
    <row r="21" spans="1:25" ht="15.75" x14ac:dyDescent="0.2">
      <c r="A21" s="35">
        <f t="shared" si="0"/>
        <v>44510</v>
      </c>
      <c r="B21" s="36">
        <f>SUMIFS(СВЦЭМ!$C$39:$C$782,СВЦЭМ!$A$39:$A$782,$A21,СВЦЭМ!$B$39:$B$782,B$11)+'СЕТ СН'!$F$9+СВЦЭМ!$D$10+'СЕТ СН'!$F$6-'СЕТ СН'!$F$19</f>
        <v>1362.6980083999999</v>
      </c>
      <c r="C21" s="36">
        <f>SUMIFS(СВЦЭМ!$C$39:$C$782,СВЦЭМ!$A$39:$A$782,$A21,СВЦЭМ!$B$39:$B$782,C$11)+'СЕТ СН'!$F$9+СВЦЭМ!$D$10+'СЕТ СН'!$F$6-'СЕТ СН'!$F$19</f>
        <v>1372.5783865799999</v>
      </c>
      <c r="D21" s="36">
        <f>SUMIFS(СВЦЭМ!$C$39:$C$782,СВЦЭМ!$A$39:$A$782,$A21,СВЦЭМ!$B$39:$B$782,D$11)+'СЕТ СН'!$F$9+СВЦЭМ!$D$10+'СЕТ СН'!$F$6-'СЕТ СН'!$F$19</f>
        <v>1309.6626107</v>
      </c>
      <c r="E21" s="36">
        <f>SUMIFS(СВЦЭМ!$C$39:$C$782,СВЦЭМ!$A$39:$A$782,$A21,СВЦЭМ!$B$39:$B$782,E$11)+'СЕТ СН'!$F$9+СВЦЭМ!$D$10+'СЕТ СН'!$F$6-'СЕТ СН'!$F$19</f>
        <v>1270.4378787199998</v>
      </c>
      <c r="F21" s="36">
        <f>SUMIFS(СВЦЭМ!$C$39:$C$782,СВЦЭМ!$A$39:$A$782,$A21,СВЦЭМ!$B$39:$B$782,F$11)+'СЕТ СН'!$F$9+СВЦЭМ!$D$10+'СЕТ СН'!$F$6-'СЕТ СН'!$F$19</f>
        <v>1269.90530928</v>
      </c>
      <c r="G21" s="36">
        <f>SUMIFS(СВЦЭМ!$C$39:$C$782,СВЦЭМ!$A$39:$A$782,$A21,СВЦЭМ!$B$39:$B$782,G$11)+'СЕТ СН'!$F$9+СВЦЭМ!$D$10+'СЕТ СН'!$F$6-'СЕТ СН'!$F$19</f>
        <v>1285.6845937799999</v>
      </c>
      <c r="H21" s="36">
        <f>SUMIFS(СВЦЭМ!$C$39:$C$782,СВЦЭМ!$A$39:$A$782,$A21,СВЦЭМ!$B$39:$B$782,H$11)+'СЕТ СН'!$F$9+СВЦЭМ!$D$10+'СЕТ СН'!$F$6-'СЕТ СН'!$F$19</f>
        <v>1314.0074627500001</v>
      </c>
      <c r="I21" s="36">
        <f>SUMIFS(СВЦЭМ!$C$39:$C$782,СВЦЭМ!$A$39:$A$782,$A21,СВЦЭМ!$B$39:$B$782,I$11)+'СЕТ СН'!$F$9+СВЦЭМ!$D$10+'СЕТ СН'!$F$6-'СЕТ СН'!$F$19</f>
        <v>1315.4315268599998</v>
      </c>
      <c r="J21" s="36">
        <f>SUMIFS(СВЦЭМ!$C$39:$C$782,СВЦЭМ!$A$39:$A$782,$A21,СВЦЭМ!$B$39:$B$782,J$11)+'СЕТ СН'!$F$9+СВЦЭМ!$D$10+'СЕТ СН'!$F$6-'СЕТ СН'!$F$19</f>
        <v>1331.83871561</v>
      </c>
      <c r="K21" s="36">
        <f>SUMIFS(СВЦЭМ!$C$39:$C$782,СВЦЭМ!$A$39:$A$782,$A21,СВЦЭМ!$B$39:$B$782,K$11)+'СЕТ СН'!$F$9+СВЦЭМ!$D$10+'СЕТ СН'!$F$6-'СЕТ СН'!$F$19</f>
        <v>1346.51658221</v>
      </c>
      <c r="L21" s="36">
        <f>SUMIFS(СВЦЭМ!$C$39:$C$782,СВЦЭМ!$A$39:$A$782,$A21,СВЦЭМ!$B$39:$B$782,L$11)+'СЕТ СН'!$F$9+СВЦЭМ!$D$10+'СЕТ СН'!$F$6-'СЕТ СН'!$F$19</f>
        <v>1356.60156269</v>
      </c>
      <c r="M21" s="36">
        <f>SUMIFS(СВЦЭМ!$C$39:$C$782,СВЦЭМ!$A$39:$A$782,$A21,СВЦЭМ!$B$39:$B$782,M$11)+'СЕТ СН'!$F$9+СВЦЭМ!$D$10+'СЕТ СН'!$F$6-'СЕТ СН'!$F$19</f>
        <v>1355.4462854999999</v>
      </c>
      <c r="N21" s="36">
        <f>SUMIFS(СВЦЭМ!$C$39:$C$782,СВЦЭМ!$A$39:$A$782,$A21,СВЦЭМ!$B$39:$B$782,N$11)+'СЕТ СН'!$F$9+СВЦЭМ!$D$10+'СЕТ СН'!$F$6-'СЕТ СН'!$F$19</f>
        <v>1390.12485266</v>
      </c>
      <c r="O21" s="36">
        <f>SUMIFS(СВЦЭМ!$C$39:$C$782,СВЦЭМ!$A$39:$A$782,$A21,СВЦЭМ!$B$39:$B$782,O$11)+'СЕТ СН'!$F$9+СВЦЭМ!$D$10+'СЕТ СН'!$F$6-'СЕТ СН'!$F$19</f>
        <v>1395.49427382</v>
      </c>
      <c r="P21" s="36">
        <f>SUMIFS(СВЦЭМ!$C$39:$C$782,СВЦЭМ!$A$39:$A$782,$A21,СВЦЭМ!$B$39:$B$782,P$11)+'СЕТ СН'!$F$9+СВЦЭМ!$D$10+'СЕТ СН'!$F$6-'СЕТ СН'!$F$19</f>
        <v>1401.45399761</v>
      </c>
      <c r="Q21" s="36">
        <f>SUMIFS(СВЦЭМ!$C$39:$C$782,СВЦЭМ!$A$39:$A$782,$A21,СВЦЭМ!$B$39:$B$782,Q$11)+'СЕТ СН'!$F$9+СВЦЭМ!$D$10+'СЕТ СН'!$F$6-'СЕТ СН'!$F$19</f>
        <v>1394.99289952</v>
      </c>
      <c r="R21" s="36">
        <f>SUMIFS(СВЦЭМ!$C$39:$C$782,СВЦЭМ!$A$39:$A$782,$A21,СВЦЭМ!$B$39:$B$782,R$11)+'СЕТ СН'!$F$9+СВЦЭМ!$D$10+'СЕТ СН'!$F$6-'СЕТ СН'!$F$19</f>
        <v>1390.6607296899999</v>
      </c>
      <c r="S21" s="36">
        <f>SUMIFS(СВЦЭМ!$C$39:$C$782,СВЦЭМ!$A$39:$A$782,$A21,СВЦЭМ!$B$39:$B$782,S$11)+'СЕТ СН'!$F$9+СВЦЭМ!$D$10+'СЕТ СН'!$F$6-'СЕТ СН'!$F$19</f>
        <v>1389.3051301599999</v>
      </c>
      <c r="T21" s="36">
        <f>SUMIFS(СВЦЭМ!$C$39:$C$782,СВЦЭМ!$A$39:$A$782,$A21,СВЦЭМ!$B$39:$B$782,T$11)+'СЕТ СН'!$F$9+СВЦЭМ!$D$10+'СЕТ СН'!$F$6-'СЕТ СН'!$F$19</f>
        <v>1348.53395095</v>
      </c>
      <c r="U21" s="36">
        <f>SUMIFS(СВЦЭМ!$C$39:$C$782,СВЦЭМ!$A$39:$A$782,$A21,СВЦЭМ!$B$39:$B$782,U$11)+'СЕТ СН'!$F$9+СВЦЭМ!$D$10+'СЕТ СН'!$F$6-'СЕТ СН'!$F$19</f>
        <v>1341.17151967</v>
      </c>
      <c r="V21" s="36">
        <f>SUMIFS(СВЦЭМ!$C$39:$C$782,СВЦЭМ!$A$39:$A$782,$A21,СВЦЭМ!$B$39:$B$782,V$11)+'СЕТ СН'!$F$9+СВЦЭМ!$D$10+'СЕТ СН'!$F$6-'СЕТ СН'!$F$19</f>
        <v>1269.4692449199999</v>
      </c>
      <c r="W21" s="36">
        <f>SUMIFS(СВЦЭМ!$C$39:$C$782,СВЦЭМ!$A$39:$A$782,$A21,СВЦЭМ!$B$39:$B$782,W$11)+'СЕТ СН'!$F$9+СВЦЭМ!$D$10+'СЕТ СН'!$F$6-'СЕТ СН'!$F$19</f>
        <v>1299.63554606</v>
      </c>
      <c r="X21" s="36">
        <f>SUMIFS(СВЦЭМ!$C$39:$C$782,СВЦЭМ!$A$39:$A$782,$A21,СВЦЭМ!$B$39:$B$782,X$11)+'СЕТ СН'!$F$9+СВЦЭМ!$D$10+'СЕТ СН'!$F$6-'СЕТ СН'!$F$19</f>
        <v>1335.0249751700001</v>
      </c>
      <c r="Y21" s="36">
        <f>SUMIFS(СВЦЭМ!$C$39:$C$782,СВЦЭМ!$A$39:$A$782,$A21,СВЦЭМ!$B$39:$B$782,Y$11)+'СЕТ СН'!$F$9+СВЦЭМ!$D$10+'СЕТ СН'!$F$6-'СЕТ СН'!$F$19</f>
        <v>1363.70863616</v>
      </c>
    </row>
    <row r="22" spans="1:25" ht="15.75" x14ac:dyDescent="0.2">
      <c r="A22" s="35">
        <f t="shared" si="0"/>
        <v>44511</v>
      </c>
      <c r="B22" s="36">
        <f>SUMIFS(СВЦЭМ!$C$39:$C$782,СВЦЭМ!$A$39:$A$782,$A22,СВЦЭМ!$B$39:$B$782,B$11)+'СЕТ СН'!$F$9+СВЦЭМ!$D$10+'СЕТ СН'!$F$6-'СЕТ СН'!$F$19</f>
        <v>1358.20436612</v>
      </c>
      <c r="C22" s="36">
        <f>SUMIFS(СВЦЭМ!$C$39:$C$782,СВЦЭМ!$A$39:$A$782,$A22,СВЦЭМ!$B$39:$B$782,C$11)+'СЕТ СН'!$F$9+СВЦЭМ!$D$10+'СЕТ СН'!$F$6-'СЕТ СН'!$F$19</f>
        <v>1366.3898243599999</v>
      </c>
      <c r="D22" s="36">
        <f>SUMIFS(СВЦЭМ!$C$39:$C$782,СВЦЭМ!$A$39:$A$782,$A22,СВЦЭМ!$B$39:$B$782,D$11)+'СЕТ СН'!$F$9+СВЦЭМ!$D$10+'СЕТ СН'!$F$6-'СЕТ СН'!$F$19</f>
        <v>1277.7985569</v>
      </c>
      <c r="E22" s="36">
        <f>SUMIFS(СВЦЭМ!$C$39:$C$782,СВЦЭМ!$A$39:$A$782,$A22,СВЦЭМ!$B$39:$B$782,E$11)+'СЕТ СН'!$F$9+СВЦЭМ!$D$10+'СЕТ СН'!$F$6-'СЕТ СН'!$F$19</f>
        <v>1259.2905199499999</v>
      </c>
      <c r="F22" s="36">
        <f>SUMIFS(СВЦЭМ!$C$39:$C$782,СВЦЭМ!$A$39:$A$782,$A22,СВЦЭМ!$B$39:$B$782,F$11)+'СЕТ СН'!$F$9+СВЦЭМ!$D$10+'СЕТ СН'!$F$6-'СЕТ СН'!$F$19</f>
        <v>1259.8493830699999</v>
      </c>
      <c r="G22" s="36">
        <f>SUMIFS(СВЦЭМ!$C$39:$C$782,СВЦЭМ!$A$39:$A$782,$A22,СВЦЭМ!$B$39:$B$782,G$11)+'СЕТ СН'!$F$9+СВЦЭМ!$D$10+'СЕТ СН'!$F$6-'СЕТ СН'!$F$19</f>
        <v>1270.26094943</v>
      </c>
      <c r="H22" s="36">
        <f>SUMIFS(СВЦЭМ!$C$39:$C$782,СВЦЭМ!$A$39:$A$782,$A22,СВЦЭМ!$B$39:$B$782,H$11)+'СЕТ СН'!$F$9+СВЦЭМ!$D$10+'СЕТ СН'!$F$6-'СЕТ СН'!$F$19</f>
        <v>1337.30182691</v>
      </c>
      <c r="I22" s="36">
        <f>SUMIFS(СВЦЭМ!$C$39:$C$782,СВЦЭМ!$A$39:$A$782,$A22,СВЦЭМ!$B$39:$B$782,I$11)+'СЕТ СН'!$F$9+СВЦЭМ!$D$10+'СЕТ СН'!$F$6-'СЕТ СН'!$F$19</f>
        <v>1334.2763138299999</v>
      </c>
      <c r="J22" s="36">
        <f>SUMIFS(СВЦЭМ!$C$39:$C$782,СВЦЭМ!$A$39:$A$782,$A22,СВЦЭМ!$B$39:$B$782,J$11)+'СЕТ СН'!$F$9+СВЦЭМ!$D$10+'СЕТ СН'!$F$6-'СЕТ СН'!$F$19</f>
        <v>1330.74274309</v>
      </c>
      <c r="K22" s="36">
        <f>SUMIFS(СВЦЭМ!$C$39:$C$782,СВЦЭМ!$A$39:$A$782,$A22,СВЦЭМ!$B$39:$B$782,K$11)+'СЕТ СН'!$F$9+СВЦЭМ!$D$10+'СЕТ СН'!$F$6-'СЕТ СН'!$F$19</f>
        <v>1342.11392832</v>
      </c>
      <c r="L22" s="36">
        <f>SUMIFS(СВЦЭМ!$C$39:$C$782,СВЦЭМ!$A$39:$A$782,$A22,СВЦЭМ!$B$39:$B$782,L$11)+'СЕТ СН'!$F$9+СВЦЭМ!$D$10+'СЕТ СН'!$F$6-'СЕТ СН'!$F$19</f>
        <v>1358.0471515699999</v>
      </c>
      <c r="M22" s="36">
        <f>SUMIFS(СВЦЭМ!$C$39:$C$782,СВЦЭМ!$A$39:$A$782,$A22,СВЦЭМ!$B$39:$B$782,M$11)+'СЕТ СН'!$F$9+СВЦЭМ!$D$10+'СЕТ СН'!$F$6-'СЕТ СН'!$F$19</f>
        <v>1363.2529266399999</v>
      </c>
      <c r="N22" s="36">
        <f>SUMIFS(СВЦЭМ!$C$39:$C$782,СВЦЭМ!$A$39:$A$782,$A22,СВЦЭМ!$B$39:$B$782,N$11)+'СЕТ СН'!$F$9+СВЦЭМ!$D$10+'СЕТ СН'!$F$6-'СЕТ СН'!$F$19</f>
        <v>1384.25285366</v>
      </c>
      <c r="O22" s="36">
        <f>SUMIFS(СВЦЭМ!$C$39:$C$782,СВЦЭМ!$A$39:$A$782,$A22,СВЦЭМ!$B$39:$B$782,O$11)+'СЕТ СН'!$F$9+СВЦЭМ!$D$10+'СЕТ СН'!$F$6-'СЕТ СН'!$F$19</f>
        <v>1392.9305651099999</v>
      </c>
      <c r="P22" s="36">
        <f>SUMIFS(СВЦЭМ!$C$39:$C$782,СВЦЭМ!$A$39:$A$782,$A22,СВЦЭМ!$B$39:$B$782,P$11)+'СЕТ СН'!$F$9+СВЦЭМ!$D$10+'СЕТ СН'!$F$6-'СЕТ СН'!$F$19</f>
        <v>1404.0078370799999</v>
      </c>
      <c r="Q22" s="36">
        <f>SUMIFS(СВЦЭМ!$C$39:$C$782,СВЦЭМ!$A$39:$A$782,$A22,СВЦЭМ!$B$39:$B$782,Q$11)+'СЕТ СН'!$F$9+СВЦЭМ!$D$10+'СЕТ СН'!$F$6-'СЕТ СН'!$F$19</f>
        <v>1411.05585765</v>
      </c>
      <c r="R22" s="36">
        <f>SUMIFS(СВЦЭМ!$C$39:$C$782,СВЦЭМ!$A$39:$A$782,$A22,СВЦЭМ!$B$39:$B$782,R$11)+'СЕТ СН'!$F$9+СВЦЭМ!$D$10+'СЕТ СН'!$F$6-'СЕТ СН'!$F$19</f>
        <v>1406.6561718099999</v>
      </c>
      <c r="S22" s="36">
        <f>SUMIFS(СВЦЭМ!$C$39:$C$782,СВЦЭМ!$A$39:$A$782,$A22,СВЦЭМ!$B$39:$B$782,S$11)+'СЕТ СН'!$F$9+СВЦЭМ!$D$10+'СЕТ СН'!$F$6-'СЕТ СН'!$F$19</f>
        <v>1392.8902885</v>
      </c>
      <c r="T22" s="36">
        <f>SUMIFS(СВЦЭМ!$C$39:$C$782,СВЦЭМ!$A$39:$A$782,$A22,СВЦЭМ!$B$39:$B$782,T$11)+'СЕТ СН'!$F$9+СВЦЭМ!$D$10+'СЕТ СН'!$F$6-'СЕТ СН'!$F$19</f>
        <v>1359.19082007</v>
      </c>
      <c r="U22" s="36">
        <f>SUMIFS(СВЦЭМ!$C$39:$C$782,СВЦЭМ!$A$39:$A$782,$A22,СВЦЭМ!$B$39:$B$782,U$11)+'СЕТ СН'!$F$9+СВЦЭМ!$D$10+'СЕТ СН'!$F$6-'СЕТ СН'!$F$19</f>
        <v>1332.2710822699999</v>
      </c>
      <c r="V22" s="36">
        <f>SUMIFS(СВЦЭМ!$C$39:$C$782,СВЦЭМ!$A$39:$A$782,$A22,СВЦЭМ!$B$39:$B$782,V$11)+'СЕТ СН'!$F$9+СВЦЭМ!$D$10+'СЕТ СН'!$F$6-'СЕТ СН'!$F$19</f>
        <v>1244.4955293399998</v>
      </c>
      <c r="W22" s="36">
        <f>SUMIFS(СВЦЭМ!$C$39:$C$782,СВЦЭМ!$A$39:$A$782,$A22,СВЦЭМ!$B$39:$B$782,W$11)+'СЕТ СН'!$F$9+СВЦЭМ!$D$10+'СЕТ СН'!$F$6-'СЕТ СН'!$F$19</f>
        <v>1279.2037586199999</v>
      </c>
      <c r="X22" s="36">
        <f>SUMIFS(СВЦЭМ!$C$39:$C$782,СВЦЭМ!$A$39:$A$782,$A22,СВЦЭМ!$B$39:$B$782,X$11)+'СЕТ СН'!$F$9+СВЦЭМ!$D$10+'СЕТ СН'!$F$6-'СЕТ СН'!$F$19</f>
        <v>1335.64832415</v>
      </c>
      <c r="Y22" s="36">
        <f>SUMIFS(СВЦЭМ!$C$39:$C$782,СВЦЭМ!$A$39:$A$782,$A22,СВЦЭМ!$B$39:$B$782,Y$11)+'СЕТ СН'!$F$9+СВЦЭМ!$D$10+'СЕТ СН'!$F$6-'СЕТ СН'!$F$19</f>
        <v>1352.37140454</v>
      </c>
    </row>
    <row r="23" spans="1:25" ht="15.75" x14ac:dyDescent="0.2">
      <c r="A23" s="35">
        <f t="shared" si="0"/>
        <v>44512</v>
      </c>
      <c r="B23" s="36">
        <f>SUMIFS(СВЦЭМ!$C$39:$C$782,СВЦЭМ!$A$39:$A$782,$A23,СВЦЭМ!$B$39:$B$782,B$11)+'СЕТ СН'!$F$9+СВЦЭМ!$D$10+'СЕТ СН'!$F$6-'СЕТ СН'!$F$19</f>
        <v>1280.4668953599999</v>
      </c>
      <c r="C23" s="36">
        <f>SUMIFS(СВЦЭМ!$C$39:$C$782,СВЦЭМ!$A$39:$A$782,$A23,СВЦЭМ!$B$39:$B$782,C$11)+'СЕТ СН'!$F$9+СВЦЭМ!$D$10+'СЕТ СН'!$F$6-'СЕТ СН'!$F$19</f>
        <v>1311.87914791</v>
      </c>
      <c r="D23" s="36">
        <f>SUMIFS(СВЦЭМ!$C$39:$C$782,СВЦЭМ!$A$39:$A$782,$A23,СВЦЭМ!$B$39:$B$782,D$11)+'СЕТ СН'!$F$9+СВЦЭМ!$D$10+'СЕТ СН'!$F$6-'СЕТ СН'!$F$19</f>
        <v>1359.5119186699999</v>
      </c>
      <c r="E23" s="36">
        <f>SUMIFS(СВЦЭМ!$C$39:$C$782,СВЦЭМ!$A$39:$A$782,$A23,СВЦЭМ!$B$39:$B$782,E$11)+'СЕТ СН'!$F$9+СВЦЭМ!$D$10+'СЕТ СН'!$F$6-'СЕТ СН'!$F$19</f>
        <v>1380.52770745</v>
      </c>
      <c r="F23" s="36">
        <f>SUMIFS(СВЦЭМ!$C$39:$C$782,СВЦЭМ!$A$39:$A$782,$A23,СВЦЭМ!$B$39:$B$782,F$11)+'СЕТ СН'!$F$9+СВЦЭМ!$D$10+'СЕТ СН'!$F$6-'СЕТ СН'!$F$19</f>
        <v>1379.38042789</v>
      </c>
      <c r="G23" s="36">
        <f>SUMIFS(СВЦЭМ!$C$39:$C$782,СВЦЭМ!$A$39:$A$782,$A23,СВЦЭМ!$B$39:$B$782,G$11)+'СЕТ СН'!$F$9+СВЦЭМ!$D$10+'СЕТ СН'!$F$6-'СЕТ СН'!$F$19</f>
        <v>1315.2829297199999</v>
      </c>
      <c r="H23" s="36">
        <f>SUMIFS(СВЦЭМ!$C$39:$C$782,СВЦЭМ!$A$39:$A$782,$A23,СВЦЭМ!$B$39:$B$782,H$11)+'СЕТ СН'!$F$9+СВЦЭМ!$D$10+'СЕТ СН'!$F$6-'СЕТ СН'!$F$19</f>
        <v>1319.48120262</v>
      </c>
      <c r="I23" s="36">
        <f>SUMIFS(СВЦЭМ!$C$39:$C$782,СВЦЭМ!$A$39:$A$782,$A23,СВЦЭМ!$B$39:$B$782,I$11)+'СЕТ СН'!$F$9+СВЦЭМ!$D$10+'СЕТ СН'!$F$6-'СЕТ СН'!$F$19</f>
        <v>1286.58970277</v>
      </c>
      <c r="J23" s="36">
        <f>SUMIFS(СВЦЭМ!$C$39:$C$782,СВЦЭМ!$A$39:$A$782,$A23,СВЦЭМ!$B$39:$B$782,J$11)+'СЕТ СН'!$F$9+СВЦЭМ!$D$10+'СЕТ СН'!$F$6-'СЕТ СН'!$F$19</f>
        <v>1261.8881479699999</v>
      </c>
      <c r="K23" s="36">
        <f>SUMIFS(СВЦЭМ!$C$39:$C$782,СВЦЭМ!$A$39:$A$782,$A23,СВЦЭМ!$B$39:$B$782,K$11)+'СЕТ СН'!$F$9+СВЦЭМ!$D$10+'СЕТ СН'!$F$6-'СЕТ СН'!$F$19</f>
        <v>1231.97996147</v>
      </c>
      <c r="L23" s="36">
        <f>SUMIFS(СВЦЭМ!$C$39:$C$782,СВЦЭМ!$A$39:$A$782,$A23,СВЦЭМ!$B$39:$B$782,L$11)+'СЕТ СН'!$F$9+СВЦЭМ!$D$10+'СЕТ СН'!$F$6-'СЕТ СН'!$F$19</f>
        <v>1239.8383659399999</v>
      </c>
      <c r="M23" s="36">
        <f>SUMIFS(СВЦЭМ!$C$39:$C$782,СВЦЭМ!$A$39:$A$782,$A23,СВЦЭМ!$B$39:$B$782,M$11)+'СЕТ СН'!$F$9+СВЦЭМ!$D$10+'СЕТ СН'!$F$6-'СЕТ СН'!$F$19</f>
        <v>1233.21967978</v>
      </c>
      <c r="N23" s="36">
        <f>SUMIFS(СВЦЭМ!$C$39:$C$782,СВЦЭМ!$A$39:$A$782,$A23,СВЦЭМ!$B$39:$B$782,N$11)+'СЕТ СН'!$F$9+СВЦЭМ!$D$10+'СЕТ СН'!$F$6-'СЕТ СН'!$F$19</f>
        <v>1310.2789934</v>
      </c>
      <c r="O23" s="36">
        <f>SUMIFS(СВЦЭМ!$C$39:$C$782,СВЦЭМ!$A$39:$A$782,$A23,СВЦЭМ!$B$39:$B$782,O$11)+'СЕТ СН'!$F$9+СВЦЭМ!$D$10+'СЕТ СН'!$F$6-'СЕТ СН'!$F$19</f>
        <v>1267.2585017500001</v>
      </c>
      <c r="P23" s="36">
        <f>SUMIFS(СВЦЭМ!$C$39:$C$782,СВЦЭМ!$A$39:$A$782,$A23,СВЦЭМ!$B$39:$B$782,P$11)+'СЕТ СН'!$F$9+СВЦЭМ!$D$10+'СЕТ СН'!$F$6-'СЕТ СН'!$F$19</f>
        <v>1228.9156520699999</v>
      </c>
      <c r="Q23" s="36">
        <f>SUMIFS(СВЦЭМ!$C$39:$C$782,СВЦЭМ!$A$39:$A$782,$A23,СВЦЭМ!$B$39:$B$782,Q$11)+'СЕТ СН'!$F$9+СВЦЭМ!$D$10+'СЕТ СН'!$F$6-'СЕТ СН'!$F$19</f>
        <v>1312.8190350099999</v>
      </c>
      <c r="R23" s="36">
        <f>SUMIFS(СВЦЭМ!$C$39:$C$782,СВЦЭМ!$A$39:$A$782,$A23,СВЦЭМ!$B$39:$B$782,R$11)+'СЕТ СН'!$F$9+СВЦЭМ!$D$10+'СЕТ СН'!$F$6-'СЕТ СН'!$F$19</f>
        <v>1233.1437036299999</v>
      </c>
      <c r="S23" s="36">
        <f>SUMIFS(СВЦЭМ!$C$39:$C$782,СВЦЭМ!$A$39:$A$782,$A23,СВЦЭМ!$B$39:$B$782,S$11)+'СЕТ СН'!$F$9+СВЦЭМ!$D$10+'СЕТ СН'!$F$6-'СЕТ СН'!$F$19</f>
        <v>1230.9205562</v>
      </c>
      <c r="T23" s="36">
        <f>SUMIFS(СВЦЭМ!$C$39:$C$782,СВЦЭМ!$A$39:$A$782,$A23,СВЦЭМ!$B$39:$B$782,T$11)+'СЕТ СН'!$F$9+СВЦЭМ!$D$10+'СЕТ СН'!$F$6-'СЕТ СН'!$F$19</f>
        <v>1254.52732223</v>
      </c>
      <c r="U23" s="36">
        <f>SUMIFS(СВЦЭМ!$C$39:$C$782,СВЦЭМ!$A$39:$A$782,$A23,СВЦЭМ!$B$39:$B$782,U$11)+'СЕТ СН'!$F$9+СВЦЭМ!$D$10+'СЕТ СН'!$F$6-'СЕТ СН'!$F$19</f>
        <v>1253.8782419300001</v>
      </c>
      <c r="V23" s="36">
        <f>SUMIFS(СВЦЭМ!$C$39:$C$782,СВЦЭМ!$A$39:$A$782,$A23,СВЦЭМ!$B$39:$B$782,V$11)+'СЕТ СН'!$F$9+СВЦЭМ!$D$10+'СЕТ СН'!$F$6-'СЕТ СН'!$F$19</f>
        <v>1254.7794390899999</v>
      </c>
      <c r="W23" s="36">
        <f>SUMIFS(СВЦЭМ!$C$39:$C$782,СВЦЭМ!$A$39:$A$782,$A23,СВЦЭМ!$B$39:$B$782,W$11)+'СЕТ СН'!$F$9+СВЦЭМ!$D$10+'СЕТ СН'!$F$6-'СЕТ СН'!$F$19</f>
        <v>1249.75802015</v>
      </c>
      <c r="X23" s="36">
        <f>SUMIFS(СВЦЭМ!$C$39:$C$782,СВЦЭМ!$A$39:$A$782,$A23,СВЦЭМ!$B$39:$B$782,X$11)+'СЕТ СН'!$F$9+СВЦЭМ!$D$10+'СЕТ СН'!$F$6-'СЕТ СН'!$F$19</f>
        <v>1330.3121714500001</v>
      </c>
      <c r="Y23" s="36">
        <f>SUMIFS(СВЦЭМ!$C$39:$C$782,СВЦЭМ!$A$39:$A$782,$A23,СВЦЭМ!$B$39:$B$782,Y$11)+'СЕТ СН'!$F$9+СВЦЭМ!$D$10+'СЕТ СН'!$F$6-'СЕТ СН'!$F$19</f>
        <v>1326.43971676</v>
      </c>
    </row>
    <row r="24" spans="1:25" ht="15.75" x14ac:dyDescent="0.2">
      <c r="A24" s="35">
        <f t="shared" si="0"/>
        <v>44513</v>
      </c>
      <c r="B24" s="36">
        <f>SUMIFS(СВЦЭМ!$C$39:$C$782,СВЦЭМ!$A$39:$A$782,$A24,СВЦЭМ!$B$39:$B$782,B$11)+'СЕТ СН'!$F$9+СВЦЭМ!$D$10+'СЕТ СН'!$F$6-'СЕТ СН'!$F$19</f>
        <v>1284.0535858000001</v>
      </c>
      <c r="C24" s="36">
        <f>SUMIFS(СВЦЭМ!$C$39:$C$782,СВЦЭМ!$A$39:$A$782,$A24,СВЦЭМ!$B$39:$B$782,C$11)+'СЕТ СН'!$F$9+СВЦЭМ!$D$10+'СЕТ СН'!$F$6-'СЕТ СН'!$F$19</f>
        <v>1292.8044443700001</v>
      </c>
      <c r="D24" s="36">
        <f>SUMIFS(СВЦЭМ!$C$39:$C$782,СВЦЭМ!$A$39:$A$782,$A24,СВЦЭМ!$B$39:$B$782,D$11)+'СЕТ СН'!$F$9+СВЦЭМ!$D$10+'СЕТ СН'!$F$6-'СЕТ СН'!$F$19</f>
        <v>1311.1820868899999</v>
      </c>
      <c r="E24" s="36">
        <f>SUMIFS(СВЦЭМ!$C$39:$C$782,СВЦЭМ!$A$39:$A$782,$A24,СВЦЭМ!$B$39:$B$782,E$11)+'СЕТ СН'!$F$9+СВЦЭМ!$D$10+'СЕТ СН'!$F$6-'СЕТ СН'!$F$19</f>
        <v>1314.38016565</v>
      </c>
      <c r="F24" s="36">
        <f>SUMIFS(СВЦЭМ!$C$39:$C$782,СВЦЭМ!$A$39:$A$782,$A24,СВЦЭМ!$B$39:$B$782,F$11)+'СЕТ СН'!$F$9+СВЦЭМ!$D$10+'СЕТ СН'!$F$6-'СЕТ СН'!$F$19</f>
        <v>1308.83298461</v>
      </c>
      <c r="G24" s="36">
        <f>SUMIFS(СВЦЭМ!$C$39:$C$782,СВЦЭМ!$A$39:$A$782,$A24,СВЦЭМ!$B$39:$B$782,G$11)+'СЕТ СН'!$F$9+СВЦЭМ!$D$10+'СЕТ СН'!$F$6-'СЕТ СН'!$F$19</f>
        <v>1293.63924318</v>
      </c>
      <c r="H24" s="36">
        <f>SUMIFS(СВЦЭМ!$C$39:$C$782,СВЦЭМ!$A$39:$A$782,$A24,СВЦЭМ!$B$39:$B$782,H$11)+'СЕТ СН'!$F$9+СВЦЭМ!$D$10+'СЕТ СН'!$F$6-'СЕТ СН'!$F$19</f>
        <v>1241.121695</v>
      </c>
      <c r="I24" s="36">
        <f>SUMIFS(СВЦЭМ!$C$39:$C$782,СВЦЭМ!$A$39:$A$782,$A24,СВЦЭМ!$B$39:$B$782,I$11)+'СЕТ СН'!$F$9+СВЦЭМ!$D$10+'СЕТ СН'!$F$6-'СЕТ СН'!$F$19</f>
        <v>1199.1806729099999</v>
      </c>
      <c r="J24" s="36">
        <f>SUMIFS(СВЦЭМ!$C$39:$C$782,СВЦЭМ!$A$39:$A$782,$A24,СВЦЭМ!$B$39:$B$782,J$11)+'СЕТ СН'!$F$9+СВЦЭМ!$D$10+'СЕТ СН'!$F$6-'СЕТ СН'!$F$19</f>
        <v>1218.25357317</v>
      </c>
      <c r="K24" s="36">
        <f>SUMIFS(СВЦЭМ!$C$39:$C$782,СВЦЭМ!$A$39:$A$782,$A24,СВЦЭМ!$B$39:$B$782,K$11)+'СЕТ СН'!$F$9+СВЦЭМ!$D$10+'СЕТ СН'!$F$6-'СЕТ СН'!$F$19</f>
        <v>1257.5646057399999</v>
      </c>
      <c r="L24" s="36">
        <f>SUMIFS(СВЦЭМ!$C$39:$C$782,СВЦЭМ!$A$39:$A$782,$A24,СВЦЭМ!$B$39:$B$782,L$11)+'СЕТ СН'!$F$9+СВЦЭМ!$D$10+'СЕТ СН'!$F$6-'СЕТ СН'!$F$19</f>
        <v>1269.9739347</v>
      </c>
      <c r="M24" s="36">
        <f>SUMIFS(СВЦЭМ!$C$39:$C$782,СВЦЭМ!$A$39:$A$782,$A24,СВЦЭМ!$B$39:$B$782,M$11)+'СЕТ СН'!$F$9+СВЦЭМ!$D$10+'СЕТ СН'!$F$6-'СЕТ СН'!$F$19</f>
        <v>1265.55490321</v>
      </c>
      <c r="N24" s="36">
        <f>SUMIFS(СВЦЭМ!$C$39:$C$782,СВЦЭМ!$A$39:$A$782,$A24,СВЦЭМ!$B$39:$B$782,N$11)+'СЕТ СН'!$F$9+СВЦЭМ!$D$10+'СЕТ СН'!$F$6-'СЕТ СН'!$F$19</f>
        <v>1263.0009481899999</v>
      </c>
      <c r="O24" s="36">
        <f>SUMIFS(СВЦЭМ!$C$39:$C$782,СВЦЭМ!$A$39:$A$782,$A24,СВЦЭМ!$B$39:$B$782,O$11)+'СЕТ СН'!$F$9+СВЦЭМ!$D$10+'СЕТ СН'!$F$6-'СЕТ СН'!$F$19</f>
        <v>1256.3214060099999</v>
      </c>
      <c r="P24" s="36">
        <f>SUMIFS(СВЦЭМ!$C$39:$C$782,СВЦЭМ!$A$39:$A$782,$A24,СВЦЭМ!$B$39:$B$782,P$11)+'СЕТ СН'!$F$9+СВЦЭМ!$D$10+'СЕТ СН'!$F$6-'СЕТ СН'!$F$19</f>
        <v>1248.91816808</v>
      </c>
      <c r="Q24" s="36">
        <f>SUMIFS(СВЦЭМ!$C$39:$C$782,СВЦЭМ!$A$39:$A$782,$A24,СВЦЭМ!$B$39:$B$782,Q$11)+'СЕТ СН'!$F$9+СВЦЭМ!$D$10+'СЕТ СН'!$F$6-'СЕТ СН'!$F$19</f>
        <v>1247.85330522</v>
      </c>
      <c r="R24" s="36">
        <f>SUMIFS(СВЦЭМ!$C$39:$C$782,СВЦЭМ!$A$39:$A$782,$A24,СВЦЭМ!$B$39:$B$782,R$11)+'СЕТ СН'!$F$9+СВЦЭМ!$D$10+'СЕТ СН'!$F$6-'СЕТ СН'!$F$19</f>
        <v>1240.4842316699999</v>
      </c>
      <c r="S24" s="36">
        <f>SUMIFS(СВЦЭМ!$C$39:$C$782,СВЦЭМ!$A$39:$A$782,$A24,СВЦЭМ!$B$39:$B$782,S$11)+'СЕТ СН'!$F$9+СВЦЭМ!$D$10+'СЕТ СН'!$F$6-'СЕТ СН'!$F$19</f>
        <v>1251.3804834600001</v>
      </c>
      <c r="T24" s="36">
        <f>SUMIFS(СВЦЭМ!$C$39:$C$782,СВЦЭМ!$A$39:$A$782,$A24,СВЦЭМ!$B$39:$B$782,T$11)+'СЕТ СН'!$F$9+СВЦЭМ!$D$10+'СЕТ СН'!$F$6-'СЕТ СН'!$F$19</f>
        <v>1196.66618866</v>
      </c>
      <c r="U24" s="36">
        <f>SUMIFS(СВЦЭМ!$C$39:$C$782,СВЦЭМ!$A$39:$A$782,$A24,СВЦЭМ!$B$39:$B$782,U$11)+'СЕТ СН'!$F$9+СВЦЭМ!$D$10+'СЕТ СН'!$F$6-'СЕТ СН'!$F$19</f>
        <v>1177.9695832</v>
      </c>
      <c r="V24" s="36">
        <f>SUMIFS(СВЦЭМ!$C$39:$C$782,СВЦЭМ!$A$39:$A$782,$A24,СВЦЭМ!$B$39:$B$782,V$11)+'СЕТ СН'!$F$9+СВЦЭМ!$D$10+'СЕТ СН'!$F$6-'СЕТ СН'!$F$19</f>
        <v>1185.7760058700001</v>
      </c>
      <c r="W24" s="36">
        <f>SUMIFS(СВЦЭМ!$C$39:$C$782,СВЦЭМ!$A$39:$A$782,$A24,СВЦЭМ!$B$39:$B$782,W$11)+'СЕТ СН'!$F$9+СВЦЭМ!$D$10+'СЕТ СН'!$F$6-'СЕТ СН'!$F$19</f>
        <v>1187.8699333499999</v>
      </c>
      <c r="X24" s="36">
        <f>SUMIFS(СВЦЭМ!$C$39:$C$782,СВЦЭМ!$A$39:$A$782,$A24,СВЦЭМ!$B$39:$B$782,X$11)+'СЕТ СН'!$F$9+СВЦЭМ!$D$10+'СЕТ СН'!$F$6-'СЕТ СН'!$F$19</f>
        <v>1209.09766274</v>
      </c>
      <c r="Y24" s="36">
        <f>SUMIFS(СВЦЭМ!$C$39:$C$782,СВЦЭМ!$A$39:$A$782,$A24,СВЦЭМ!$B$39:$B$782,Y$11)+'СЕТ СН'!$F$9+СВЦЭМ!$D$10+'СЕТ СН'!$F$6-'СЕТ СН'!$F$19</f>
        <v>1237.9256404599998</v>
      </c>
    </row>
    <row r="25" spans="1:25" ht="15.75" x14ac:dyDescent="0.2">
      <c r="A25" s="35">
        <f t="shared" si="0"/>
        <v>44514</v>
      </c>
      <c r="B25" s="36">
        <f>SUMIFS(СВЦЭМ!$C$39:$C$782,СВЦЭМ!$A$39:$A$782,$A25,СВЦЭМ!$B$39:$B$782,B$11)+'СЕТ СН'!$F$9+СВЦЭМ!$D$10+'СЕТ СН'!$F$6-'СЕТ СН'!$F$19</f>
        <v>1276.8209346399999</v>
      </c>
      <c r="C25" s="36">
        <f>SUMIFS(СВЦЭМ!$C$39:$C$782,СВЦЭМ!$A$39:$A$782,$A25,СВЦЭМ!$B$39:$B$782,C$11)+'СЕТ СН'!$F$9+СВЦЭМ!$D$10+'СЕТ СН'!$F$6-'СЕТ СН'!$F$19</f>
        <v>1286.51193526</v>
      </c>
      <c r="D25" s="36">
        <f>SUMIFS(СВЦЭМ!$C$39:$C$782,СВЦЭМ!$A$39:$A$782,$A25,СВЦЭМ!$B$39:$B$782,D$11)+'СЕТ СН'!$F$9+СВЦЭМ!$D$10+'СЕТ СН'!$F$6-'СЕТ СН'!$F$19</f>
        <v>1314.26988413</v>
      </c>
      <c r="E25" s="36">
        <f>SUMIFS(СВЦЭМ!$C$39:$C$782,СВЦЭМ!$A$39:$A$782,$A25,СВЦЭМ!$B$39:$B$782,E$11)+'СЕТ СН'!$F$9+СВЦЭМ!$D$10+'СЕТ СН'!$F$6-'СЕТ СН'!$F$19</f>
        <v>1326.3886145399999</v>
      </c>
      <c r="F25" s="36">
        <f>SUMIFS(СВЦЭМ!$C$39:$C$782,СВЦЭМ!$A$39:$A$782,$A25,СВЦЭМ!$B$39:$B$782,F$11)+'СЕТ СН'!$F$9+СВЦЭМ!$D$10+'СЕТ СН'!$F$6-'СЕТ СН'!$F$19</f>
        <v>1321.2057171500001</v>
      </c>
      <c r="G25" s="36">
        <f>SUMIFS(СВЦЭМ!$C$39:$C$782,СВЦЭМ!$A$39:$A$782,$A25,СВЦЭМ!$B$39:$B$782,G$11)+'СЕТ СН'!$F$9+СВЦЭМ!$D$10+'СЕТ СН'!$F$6-'СЕТ СН'!$F$19</f>
        <v>1326.2246649799999</v>
      </c>
      <c r="H25" s="36">
        <f>SUMIFS(СВЦЭМ!$C$39:$C$782,СВЦЭМ!$A$39:$A$782,$A25,СВЦЭМ!$B$39:$B$782,H$11)+'СЕТ СН'!$F$9+СВЦЭМ!$D$10+'СЕТ СН'!$F$6-'СЕТ СН'!$F$19</f>
        <v>1303.2281060099999</v>
      </c>
      <c r="I25" s="36">
        <f>SUMIFS(СВЦЭМ!$C$39:$C$782,СВЦЭМ!$A$39:$A$782,$A25,СВЦЭМ!$B$39:$B$782,I$11)+'СЕТ СН'!$F$9+СВЦЭМ!$D$10+'СЕТ СН'!$F$6-'СЕТ СН'!$F$19</f>
        <v>1269.67651566</v>
      </c>
      <c r="J25" s="36">
        <f>SUMIFS(СВЦЭМ!$C$39:$C$782,СВЦЭМ!$A$39:$A$782,$A25,СВЦЭМ!$B$39:$B$782,J$11)+'СЕТ СН'!$F$9+СВЦЭМ!$D$10+'СЕТ СН'!$F$6-'СЕТ СН'!$F$19</f>
        <v>1251.6280056599999</v>
      </c>
      <c r="K25" s="36">
        <f>SUMIFS(СВЦЭМ!$C$39:$C$782,СВЦЭМ!$A$39:$A$782,$A25,СВЦЭМ!$B$39:$B$782,K$11)+'СЕТ СН'!$F$9+СВЦЭМ!$D$10+'СЕТ СН'!$F$6-'СЕТ СН'!$F$19</f>
        <v>1236.0461832599999</v>
      </c>
      <c r="L25" s="36">
        <f>SUMIFS(СВЦЭМ!$C$39:$C$782,СВЦЭМ!$A$39:$A$782,$A25,СВЦЭМ!$B$39:$B$782,L$11)+'СЕТ СН'!$F$9+СВЦЭМ!$D$10+'СЕТ СН'!$F$6-'СЕТ СН'!$F$19</f>
        <v>1230.6371898800001</v>
      </c>
      <c r="M25" s="36">
        <f>SUMIFS(СВЦЭМ!$C$39:$C$782,СВЦЭМ!$A$39:$A$782,$A25,СВЦЭМ!$B$39:$B$782,M$11)+'СЕТ СН'!$F$9+СВЦЭМ!$D$10+'СЕТ СН'!$F$6-'СЕТ СН'!$F$19</f>
        <v>1218.7417037</v>
      </c>
      <c r="N25" s="36">
        <f>SUMIFS(СВЦЭМ!$C$39:$C$782,СВЦЭМ!$A$39:$A$782,$A25,СВЦЭМ!$B$39:$B$782,N$11)+'СЕТ СН'!$F$9+СВЦЭМ!$D$10+'СЕТ СН'!$F$6-'СЕТ СН'!$F$19</f>
        <v>1208.67359554</v>
      </c>
      <c r="O25" s="36">
        <f>SUMIFS(СВЦЭМ!$C$39:$C$782,СВЦЭМ!$A$39:$A$782,$A25,СВЦЭМ!$B$39:$B$782,O$11)+'СЕТ СН'!$F$9+СВЦЭМ!$D$10+'СЕТ СН'!$F$6-'СЕТ СН'!$F$19</f>
        <v>1217.6105139199999</v>
      </c>
      <c r="P25" s="36">
        <f>SUMIFS(СВЦЭМ!$C$39:$C$782,СВЦЭМ!$A$39:$A$782,$A25,СВЦЭМ!$B$39:$B$782,P$11)+'СЕТ СН'!$F$9+СВЦЭМ!$D$10+'СЕТ СН'!$F$6-'СЕТ СН'!$F$19</f>
        <v>1225.91647392</v>
      </c>
      <c r="Q25" s="36">
        <f>SUMIFS(СВЦЭМ!$C$39:$C$782,СВЦЭМ!$A$39:$A$782,$A25,СВЦЭМ!$B$39:$B$782,Q$11)+'СЕТ СН'!$F$9+СВЦЭМ!$D$10+'СЕТ СН'!$F$6-'СЕТ СН'!$F$19</f>
        <v>1235.7793021</v>
      </c>
      <c r="R25" s="36">
        <f>SUMIFS(СВЦЭМ!$C$39:$C$782,СВЦЭМ!$A$39:$A$782,$A25,СВЦЭМ!$B$39:$B$782,R$11)+'СЕТ СН'!$F$9+СВЦЭМ!$D$10+'СЕТ СН'!$F$6-'СЕТ СН'!$F$19</f>
        <v>1243.3156566799998</v>
      </c>
      <c r="S25" s="36">
        <f>SUMIFS(СВЦЭМ!$C$39:$C$782,СВЦЭМ!$A$39:$A$782,$A25,СВЦЭМ!$B$39:$B$782,S$11)+'СЕТ СН'!$F$9+СВЦЭМ!$D$10+'СЕТ СН'!$F$6-'СЕТ СН'!$F$19</f>
        <v>1188.8501755299999</v>
      </c>
      <c r="T25" s="36">
        <f>SUMIFS(СВЦЭМ!$C$39:$C$782,СВЦЭМ!$A$39:$A$782,$A25,СВЦЭМ!$B$39:$B$782,T$11)+'СЕТ СН'!$F$9+СВЦЭМ!$D$10+'СЕТ СН'!$F$6-'СЕТ СН'!$F$19</f>
        <v>1168.61809597</v>
      </c>
      <c r="U25" s="36">
        <f>SUMIFS(СВЦЭМ!$C$39:$C$782,СВЦЭМ!$A$39:$A$782,$A25,СВЦЭМ!$B$39:$B$782,U$11)+'СЕТ СН'!$F$9+СВЦЭМ!$D$10+'СЕТ СН'!$F$6-'СЕТ СН'!$F$19</f>
        <v>1169.5699900499999</v>
      </c>
      <c r="V25" s="36">
        <f>SUMIFS(СВЦЭМ!$C$39:$C$782,СВЦЭМ!$A$39:$A$782,$A25,СВЦЭМ!$B$39:$B$782,V$11)+'СЕТ СН'!$F$9+СВЦЭМ!$D$10+'СЕТ СН'!$F$6-'СЕТ СН'!$F$19</f>
        <v>1160.52034291</v>
      </c>
      <c r="W25" s="36">
        <f>SUMIFS(СВЦЭМ!$C$39:$C$782,СВЦЭМ!$A$39:$A$782,$A25,СВЦЭМ!$B$39:$B$782,W$11)+'СЕТ СН'!$F$9+СВЦЭМ!$D$10+'СЕТ СН'!$F$6-'СЕТ СН'!$F$19</f>
        <v>1183.8533848099999</v>
      </c>
      <c r="X25" s="36">
        <f>SUMIFS(СВЦЭМ!$C$39:$C$782,СВЦЭМ!$A$39:$A$782,$A25,СВЦЭМ!$B$39:$B$782,X$11)+'СЕТ СН'!$F$9+СВЦЭМ!$D$10+'СЕТ СН'!$F$6-'СЕТ СН'!$F$19</f>
        <v>1196.4643833099999</v>
      </c>
      <c r="Y25" s="36">
        <f>SUMIFS(СВЦЭМ!$C$39:$C$782,СВЦЭМ!$A$39:$A$782,$A25,СВЦЭМ!$B$39:$B$782,Y$11)+'СЕТ СН'!$F$9+СВЦЭМ!$D$10+'СЕТ СН'!$F$6-'СЕТ СН'!$F$19</f>
        <v>1229.5776780199999</v>
      </c>
    </row>
    <row r="26" spans="1:25" ht="15.75" x14ac:dyDescent="0.2">
      <c r="A26" s="35">
        <f t="shared" si="0"/>
        <v>44515</v>
      </c>
      <c r="B26" s="36">
        <f>SUMIFS(СВЦЭМ!$C$39:$C$782,СВЦЭМ!$A$39:$A$782,$A26,СВЦЭМ!$B$39:$B$782,B$11)+'СЕТ СН'!$F$9+СВЦЭМ!$D$10+'СЕТ СН'!$F$6-'СЕТ СН'!$F$19</f>
        <v>1211.3529022799999</v>
      </c>
      <c r="C26" s="36">
        <f>SUMIFS(СВЦЭМ!$C$39:$C$782,СВЦЭМ!$A$39:$A$782,$A26,СВЦЭМ!$B$39:$B$782,C$11)+'СЕТ СН'!$F$9+СВЦЭМ!$D$10+'СЕТ СН'!$F$6-'СЕТ СН'!$F$19</f>
        <v>1254.0846217799999</v>
      </c>
      <c r="D26" s="36">
        <f>SUMIFS(СВЦЭМ!$C$39:$C$782,СВЦЭМ!$A$39:$A$782,$A26,СВЦЭМ!$B$39:$B$782,D$11)+'СЕТ СН'!$F$9+СВЦЭМ!$D$10+'СЕТ СН'!$F$6-'СЕТ СН'!$F$19</f>
        <v>1272.69390802</v>
      </c>
      <c r="E26" s="36">
        <f>SUMIFS(СВЦЭМ!$C$39:$C$782,СВЦЭМ!$A$39:$A$782,$A26,СВЦЭМ!$B$39:$B$782,E$11)+'СЕТ СН'!$F$9+СВЦЭМ!$D$10+'СЕТ СН'!$F$6-'СЕТ СН'!$F$19</f>
        <v>1266.6262150999999</v>
      </c>
      <c r="F26" s="36">
        <f>SUMIFS(СВЦЭМ!$C$39:$C$782,СВЦЭМ!$A$39:$A$782,$A26,СВЦЭМ!$B$39:$B$782,F$11)+'СЕТ СН'!$F$9+СВЦЭМ!$D$10+'СЕТ СН'!$F$6-'СЕТ СН'!$F$19</f>
        <v>1258.62293922</v>
      </c>
      <c r="G26" s="36">
        <f>SUMIFS(СВЦЭМ!$C$39:$C$782,СВЦЭМ!$A$39:$A$782,$A26,СВЦЭМ!$B$39:$B$782,G$11)+'СЕТ СН'!$F$9+СВЦЭМ!$D$10+'СЕТ СН'!$F$6-'СЕТ СН'!$F$19</f>
        <v>1245.88732658</v>
      </c>
      <c r="H26" s="36">
        <f>SUMIFS(СВЦЭМ!$C$39:$C$782,СВЦЭМ!$A$39:$A$782,$A26,СВЦЭМ!$B$39:$B$782,H$11)+'СЕТ СН'!$F$9+СВЦЭМ!$D$10+'СЕТ СН'!$F$6-'СЕТ СН'!$F$19</f>
        <v>1328.1524514799999</v>
      </c>
      <c r="I26" s="36">
        <f>SUMIFS(СВЦЭМ!$C$39:$C$782,СВЦЭМ!$A$39:$A$782,$A26,СВЦЭМ!$B$39:$B$782,I$11)+'СЕТ СН'!$F$9+СВЦЭМ!$D$10+'СЕТ СН'!$F$6-'СЕТ СН'!$F$19</f>
        <v>1296.6560063899999</v>
      </c>
      <c r="J26" s="36">
        <f>SUMIFS(СВЦЭМ!$C$39:$C$782,СВЦЭМ!$A$39:$A$782,$A26,СВЦЭМ!$B$39:$B$782,J$11)+'СЕТ СН'!$F$9+СВЦЭМ!$D$10+'СЕТ СН'!$F$6-'СЕТ СН'!$F$19</f>
        <v>1241.36571166</v>
      </c>
      <c r="K26" s="36">
        <f>SUMIFS(СВЦЭМ!$C$39:$C$782,СВЦЭМ!$A$39:$A$782,$A26,СВЦЭМ!$B$39:$B$782,K$11)+'СЕТ СН'!$F$9+СВЦЭМ!$D$10+'СЕТ СН'!$F$6-'СЕТ СН'!$F$19</f>
        <v>1216.82872094</v>
      </c>
      <c r="L26" s="36">
        <f>SUMIFS(СВЦЭМ!$C$39:$C$782,СВЦЭМ!$A$39:$A$782,$A26,СВЦЭМ!$B$39:$B$782,L$11)+'СЕТ СН'!$F$9+СВЦЭМ!$D$10+'СЕТ СН'!$F$6-'СЕТ СН'!$F$19</f>
        <v>1212.6553066699998</v>
      </c>
      <c r="M26" s="36">
        <f>SUMIFS(СВЦЭМ!$C$39:$C$782,СВЦЭМ!$A$39:$A$782,$A26,СВЦЭМ!$B$39:$B$782,M$11)+'СЕТ СН'!$F$9+СВЦЭМ!$D$10+'СЕТ СН'!$F$6-'СЕТ СН'!$F$19</f>
        <v>1209.32602572</v>
      </c>
      <c r="N26" s="36">
        <f>SUMIFS(СВЦЭМ!$C$39:$C$782,СВЦЭМ!$A$39:$A$782,$A26,СВЦЭМ!$B$39:$B$782,N$11)+'СЕТ СН'!$F$9+СВЦЭМ!$D$10+'СЕТ СН'!$F$6-'СЕТ СН'!$F$19</f>
        <v>1192.66939602</v>
      </c>
      <c r="O26" s="36">
        <f>SUMIFS(СВЦЭМ!$C$39:$C$782,СВЦЭМ!$A$39:$A$782,$A26,СВЦЭМ!$B$39:$B$782,O$11)+'СЕТ СН'!$F$9+СВЦЭМ!$D$10+'СЕТ СН'!$F$6-'СЕТ СН'!$F$19</f>
        <v>1205.8399609399999</v>
      </c>
      <c r="P26" s="36">
        <f>SUMIFS(СВЦЭМ!$C$39:$C$782,СВЦЭМ!$A$39:$A$782,$A26,СВЦЭМ!$B$39:$B$782,P$11)+'СЕТ СН'!$F$9+СВЦЭМ!$D$10+'СЕТ СН'!$F$6-'СЕТ СН'!$F$19</f>
        <v>1191.2733805</v>
      </c>
      <c r="Q26" s="36">
        <f>SUMIFS(СВЦЭМ!$C$39:$C$782,СВЦЭМ!$A$39:$A$782,$A26,СВЦЭМ!$B$39:$B$782,Q$11)+'СЕТ СН'!$F$9+СВЦЭМ!$D$10+'СЕТ СН'!$F$6-'СЕТ СН'!$F$19</f>
        <v>1246.17285894</v>
      </c>
      <c r="R26" s="36">
        <f>SUMIFS(СВЦЭМ!$C$39:$C$782,СВЦЭМ!$A$39:$A$782,$A26,СВЦЭМ!$B$39:$B$782,R$11)+'СЕТ СН'!$F$9+СВЦЭМ!$D$10+'СЕТ СН'!$F$6-'СЕТ СН'!$F$19</f>
        <v>1266.1297051199999</v>
      </c>
      <c r="S26" s="36">
        <f>SUMIFS(СВЦЭМ!$C$39:$C$782,СВЦЭМ!$A$39:$A$782,$A26,СВЦЭМ!$B$39:$B$782,S$11)+'СЕТ СН'!$F$9+СВЦЭМ!$D$10+'СЕТ СН'!$F$6-'СЕТ СН'!$F$19</f>
        <v>1229.2474603999999</v>
      </c>
      <c r="T26" s="36">
        <f>SUMIFS(СВЦЭМ!$C$39:$C$782,СВЦЭМ!$A$39:$A$782,$A26,СВЦЭМ!$B$39:$B$782,T$11)+'СЕТ СН'!$F$9+СВЦЭМ!$D$10+'СЕТ СН'!$F$6-'СЕТ СН'!$F$19</f>
        <v>1200.9636845</v>
      </c>
      <c r="U26" s="36">
        <f>SUMIFS(СВЦЭМ!$C$39:$C$782,СВЦЭМ!$A$39:$A$782,$A26,СВЦЭМ!$B$39:$B$782,U$11)+'СЕТ СН'!$F$9+СВЦЭМ!$D$10+'СЕТ СН'!$F$6-'СЕТ СН'!$F$19</f>
        <v>1187.05065853</v>
      </c>
      <c r="V26" s="36">
        <f>SUMIFS(СВЦЭМ!$C$39:$C$782,СВЦЭМ!$A$39:$A$782,$A26,СВЦЭМ!$B$39:$B$782,V$11)+'СЕТ СН'!$F$9+СВЦЭМ!$D$10+'СЕТ СН'!$F$6-'СЕТ СН'!$F$19</f>
        <v>1188.9619927599999</v>
      </c>
      <c r="W26" s="36">
        <f>SUMIFS(СВЦЭМ!$C$39:$C$782,СВЦЭМ!$A$39:$A$782,$A26,СВЦЭМ!$B$39:$B$782,W$11)+'СЕТ СН'!$F$9+СВЦЭМ!$D$10+'СЕТ СН'!$F$6-'СЕТ СН'!$F$19</f>
        <v>1183.8207032299999</v>
      </c>
      <c r="X26" s="36">
        <f>SUMIFS(СВЦЭМ!$C$39:$C$782,СВЦЭМ!$A$39:$A$782,$A26,СВЦЭМ!$B$39:$B$782,X$11)+'СЕТ СН'!$F$9+СВЦЭМ!$D$10+'СЕТ СН'!$F$6-'СЕТ СН'!$F$19</f>
        <v>1177.90637423</v>
      </c>
      <c r="Y26" s="36">
        <f>SUMIFS(СВЦЭМ!$C$39:$C$782,СВЦЭМ!$A$39:$A$782,$A26,СВЦЭМ!$B$39:$B$782,Y$11)+'СЕТ СН'!$F$9+СВЦЭМ!$D$10+'СЕТ СН'!$F$6-'СЕТ СН'!$F$19</f>
        <v>1207.1484982899999</v>
      </c>
    </row>
    <row r="27" spans="1:25" ht="15.75" x14ac:dyDescent="0.2">
      <c r="A27" s="35">
        <f t="shared" si="0"/>
        <v>44516</v>
      </c>
      <c r="B27" s="36">
        <f>SUMIFS(СВЦЭМ!$C$39:$C$782,СВЦЭМ!$A$39:$A$782,$A27,СВЦЭМ!$B$39:$B$782,B$11)+'СЕТ СН'!$F$9+СВЦЭМ!$D$10+'СЕТ СН'!$F$6-'СЕТ СН'!$F$19</f>
        <v>1257.7825714399999</v>
      </c>
      <c r="C27" s="36">
        <f>SUMIFS(СВЦЭМ!$C$39:$C$782,СВЦЭМ!$A$39:$A$782,$A27,СВЦЭМ!$B$39:$B$782,C$11)+'СЕТ СН'!$F$9+СВЦЭМ!$D$10+'СЕТ СН'!$F$6-'СЕТ СН'!$F$19</f>
        <v>1325.91692786</v>
      </c>
      <c r="D27" s="36">
        <f>SUMIFS(СВЦЭМ!$C$39:$C$782,СВЦЭМ!$A$39:$A$782,$A27,СВЦЭМ!$B$39:$B$782,D$11)+'СЕТ СН'!$F$9+СВЦЭМ!$D$10+'СЕТ СН'!$F$6-'СЕТ СН'!$F$19</f>
        <v>1329.68223195</v>
      </c>
      <c r="E27" s="36">
        <f>SUMIFS(СВЦЭМ!$C$39:$C$782,СВЦЭМ!$A$39:$A$782,$A27,СВЦЭМ!$B$39:$B$782,E$11)+'СЕТ СН'!$F$9+СВЦЭМ!$D$10+'СЕТ СН'!$F$6-'СЕТ СН'!$F$19</f>
        <v>1341.9069264</v>
      </c>
      <c r="F27" s="36">
        <f>SUMIFS(СВЦЭМ!$C$39:$C$782,СВЦЭМ!$A$39:$A$782,$A27,СВЦЭМ!$B$39:$B$782,F$11)+'СЕТ СН'!$F$9+СВЦЭМ!$D$10+'СЕТ СН'!$F$6-'СЕТ СН'!$F$19</f>
        <v>1331.0712385499999</v>
      </c>
      <c r="G27" s="36">
        <f>SUMIFS(СВЦЭМ!$C$39:$C$782,СВЦЭМ!$A$39:$A$782,$A27,СВЦЭМ!$B$39:$B$782,G$11)+'СЕТ СН'!$F$9+СВЦЭМ!$D$10+'СЕТ СН'!$F$6-'СЕТ СН'!$F$19</f>
        <v>1313.5959658899999</v>
      </c>
      <c r="H27" s="36">
        <f>SUMIFS(СВЦЭМ!$C$39:$C$782,СВЦЭМ!$A$39:$A$782,$A27,СВЦЭМ!$B$39:$B$782,H$11)+'СЕТ СН'!$F$9+СВЦЭМ!$D$10+'СЕТ СН'!$F$6-'СЕТ СН'!$F$19</f>
        <v>1260.5302348099999</v>
      </c>
      <c r="I27" s="36">
        <f>SUMIFS(СВЦЭМ!$C$39:$C$782,СВЦЭМ!$A$39:$A$782,$A27,СВЦЭМ!$B$39:$B$782,I$11)+'СЕТ СН'!$F$9+СВЦЭМ!$D$10+'СЕТ СН'!$F$6-'СЕТ СН'!$F$19</f>
        <v>1228.55511181</v>
      </c>
      <c r="J27" s="36">
        <f>SUMIFS(СВЦЭМ!$C$39:$C$782,СВЦЭМ!$A$39:$A$782,$A27,СВЦЭМ!$B$39:$B$782,J$11)+'СЕТ СН'!$F$9+СВЦЭМ!$D$10+'СЕТ СН'!$F$6-'СЕТ СН'!$F$19</f>
        <v>1232.82165074</v>
      </c>
      <c r="K27" s="36">
        <f>SUMIFS(СВЦЭМ!$C$39:$C$782,СВЦЭМ!$A$39:$A$782,$A27,СВЦЭМ!$B$39:$B$782,K$11)+'СЕТ СН'!$F$9+СВЦЭМ!$D$10+'СЕТ СН'!$F$6-'СЕТ СН'!$F$19</f>
        <v>1242.4557698599999</v>
      </c>
      <c r="L27" s="36">
        <f>SUMIFS(СВЦЭМ!$C$39:$C$782,СВЦЭМ!$A$39:$A$782,$A27,СВЦЭМ!$B$39:$B$782,L$11)+'СЕТ СН'!$F$9+СВЦЭМ!$D$10+'СЕТ СН'!$F$6-'СЕТ СН'!$F$19</f>
        <v>1228.0377953699999</v>
      </c>
      <c r="M27" s="36">
        <f>SUMIFS(СВЦЭМ!$C$39:$C$782,СВЦЭМ!$A$39:$A$782,$A27,СВЦЭМ!$B$39:$B$782,M$11)+'СЕТ СН'!$F$9+СВЦЭМ!$D$10+'СЕТ СН'!$F$6-'СЕТ СН'!$F$19</f>
        <v>1250.0490616299999</v>
      </c>
      <c r="N27" s="36">
        <f>SUMIFS(СВЦЭМ!$C$39:$C$782,СВЦЭМ!$A$39:$A$782,$A27,СВЦЭМ!$B$39:$B$782,N$11)+'СЕТ СН'!$F$9+СВЦЭМ!$D$10+'СЕТ СН'!$F$6-'СЕТ СН'!$F$19</f>
        <v>1226.7805786500001</v>
      </c>
      <c r="O27" s="36">
        <f>SUMIFS(СВЦЭМ!$C$39:$C$782,СВЦЭМ!$A$39:$A$782,$A27,СВЦЭМ!$B$39:$B$782,O$11)+'СЕТ СН'!$F$9+СВЦЭМ!$D$10+'СЕТ СН'!$F$6-'СЕТ СН'!$F$19</f>
        <v>1259.7445718399999</v>
      </c>
      <c r="P27" s="36">
        <f>SUMIFS(СВЦЭМ!$C$39:$C$782,СВЦЭМ!$A$39:$A$782,$A27,СВЦЭМ!$B$39:$B$782,P$11)+'СЕТ СН'!$F$9+СВЦЭМ!$D$10+'СЕТ СН'!$F$6-'СЕТ СН'!$F$19</f>
        <v>1252.1706186700001</v>
      </c>
      <c r="Q27" s="36">
        <f>SUMIFS(СВЦЭМ!$C$39:$C$782,СВЦЭМ!$A$39:$A$782,$A27,СВЦЭМ!$B$39:$B$782,Q$11)+'СЕТ СН'!$F$9+СВЦЭМ!$D$10+'СЕТ СН'!$F$6-'СЕТ СН'!$F$19</f>
        <v>1273.95444737</v>
      </c>
      <c r="R27" s="36">
        <f>SUMIFS(СВЦЭМ!$C$39:$C$782,СВЦЭМ!$A$39:$A$782,$A27,СВЦЭМ!$B$39:$B$782,R$11)+'СЕТ СН'!$F$9+СВЦЭМ!$D$10+'СЕТ СН'!$F$6-'СЕТ СН'!$F$19</f>
        <v>1297.1934168</v>
      </c>
      <c r="S27" s="36">
        <f>SUMIFS(СВЦЭМ!$C$39:$C$782,СВЦЭМ!$A$39:$A$782,$A27,СВЦЭМ!$B$39:$B$782,S$11)+'СЕТ СН'!$F$9+СВЦЭМ!$D$10+'СЕТ СН'!$F$6-'СЕТ СН'!$F$19</f>
        <v>1249.1923263900001</v>
      </c>
      <c r="T27" s="36">
        <f>SUMIFS(СВЦЭМ!$C$39:$C$782,СВЦЭМ!$A$39:$A$782,$A27,СВЦЭМ!$B$39:$B$782,T$11)+'СЕТ СН'!$F$9+СВЦЭМ!$D$10+'СЕТ СН'!$F$6-'СЕТ СН'!$F$19</f>
        <v>1214.9331664399999</v>
      </c>
      <c r="U27" s="36">
        <f>SUMIFS(СВЦЭМ!$C$39:$C$782,СВЦЭМ!$A$39:$A$782,$A27,СВЦЭМ!$B$39:$B$782,U$11)+'СЕТ СН'!$F$9+СВЦЭМ!$D$10+'СЕТ СН'!$F$6-'СЕТ СН'!$F$19</f>
        <v>1201.2108127899999</v>
      </c>
      <c r="V27" s="36">
        <f>SUMIFS(СВЦЭМ!$C$39:$C$782,СВЦЭМ!$A$39:$A$782,$A27,СВЦЭМ!$B$39:$B$782,V$11)+'СЕТ СН'!$F$9+СВЦЭМ!$D$10+'СЕТ СН'!$F$6-'СЕТ СН'!$F$19</f>
        <v>1207.3199691</v>
      </c>
      <c r="W27" s="36">
        <f>SUMIFS(СВЦЭМ!$C$39:$C$782,СВЦЭМ!$A$39:$A$782,$A27,СВЦЭМ!$B$39:$B$782,W$11)+'СЕТ СН'!$F$9+СВЦЭМ!$D$10+'СЕТ СН'!$F$6-'СЕТ СН'!$F$19</f>
        <v>1189.93403896</v>
      </c>
      <c r="X27" s="36">
        <f>SUMIFS(СВЦЭМ!$C$39:$C$782,СВЦЭМ!$A$39:$A$782,$A27,СВЦЭМ!$B$39:$B$782,X$11)+'СЕТ СН'!$F$9+СВЦЭМ!$D$10+'СЕТ СН'!$F$6-'СЕТ СН'!$F$19</f>
        <v>1193.7994202899999</v>
      </c>
      <c r="Y27" s="36">
        <f>SUMIFS(СВЦЭМ!$C$39:$C$782,СВЦЭМ!$A$39:$A$782,$A27,СВЦЭМ!$B$39:$B$782,Y$11)+'СЕТ СН'!$F$9+СВЦЭМ!$D$10+'СЕТ СН'!$F$6-'СЕТ СН'!$F$19</f>
        <v>1228.2298632499999</v>
      </c>
    </row>
    <row r="28" spans="1:25" ht="15.75" x14ac:dyDescent="0.2">
      <c r="A28" s="35">
        <f t="shared" si="0"/>
        <v>44517</v>
      </c>
      <c r="B28" s="36">
        <f>SUMIFS(СВЦЭМ!$C$39:$C$782,СВЦЭМ!$A$39:$A$782,$A28,СВЦЭМ!$B$39:$B$782,B$11)+'СЕТ СН'!$F$9+СВЦЭМ!$D$10+'СЕТ СН'!$F$6-'СЕТ СН'!$F$19</f>
        <v>1362.18948581</v>
      </c>
      <c r="C28" s="36">
        <f>SUMIFS(СВЦЭМ!$C$39:$C$782,СВЦЭМ!$A$39:$A$782,$A28,СВЦЭМ!$B$39:$B$782,C$11)+'СЕТ СН'!$F$9+СВЦЭМ!$D$10+'СЕТ СН'!$F$6-'СЕТ СН'!$F$19</f>
        <v>1386.04498173</v>
      </c>
      <c r="D28" s="36">
        <f>SUMIFS(СВЦЭМ!$C$39:$C$782,СВЦЭМ!$A$39:$A$782,$A28,СВЦЭМ!$B$39:$B$782,D$11)+'СЕТ СН'!$F$9+СВЦЭМ!$D$10+'СЕТ СН'!$F$6-'СЕТ СН'!$F$19</f>
        <v>1342.60340324</v>
      </c>
      <c r="E28" s="36">
        <f>SUMIFS(СВЦЭМ!$C$39:$C$782,СВЦЭМ!$A$39:$A$782,$A28,СВЦЭМ!$B$39:$B$782,E$11)+'СЕТ СН'!$F$9+СВЦЭМ!$D$10+'СЕТ СН'!$F$6-'СЕТ СН'!$F$19</f>
        <v>1322.3970558199999</v>
      </c>
      <c r="F28" s="36">
        <f>SUMIFS(СВЦЭМ!$C$39:$C$782,СВЦЭМ!$A$39:$A$782,$A28,СВЦЭМ!$B$39:$B$782,F$11)+'СЕТ СН'!$F$9+СВЦЭМ!$D$10+'СЕТ СН'!$F$6-'СЕТ СН'!$F$19</f>
        <v>1326.33850659</v>
      </c>
      <c r="G28" s="36">
        <f>SUMIFS(СВЦЭМ!$C$39:$C$782,СВЦЭМ!$A$39:$A$782,$A28,СВЦЭМ!$B$39:$B$782,G$11)+'СЕТ СН'!$F$9+СВЦЭМ!$D$10+'СЕТ СН'!$F$6-'СЕТ СН'!$F$19</f>
        <v>1334.8482845799999</v>
      </c>
      <c r="H28" s="36">
        <f>SUMIFS(СВЦЭМ!$C$39:$C$782,СВЦЭМ!$A$39:$A$782,$A28,СВЦЭМ!$B$39:$B$782,H$11)+'СЕТ СН'!$F$9+СВЦЭМ!$D$10+'СЕТ СН'!$F$6-'СЕТ СН'!$F$19</f>
        <v>1290.3590869</v>
      </c>
      <c r="I28" s="36">
        <f>SUMIFS(СВЦЭМ!$C$39:$C$782,СВЦЭМ!$A$39:$A$782,$A28,СВЦЭМ!$B$39:$B$782,I$11)+'СЕТ СН'!$F$9+СВЦЭМ!$D$10+'СЕТ СН'!$F$6-'СЕТ СН'!$F$19</f>
        <v>1228.1903012400001</v>
      </c>
      <c r="J28" s="36">
        <f>SUMIFS(СВЦЭМ!$C$39:$C$782,СВЦЭМ!$A$39:$A$782,$A28,СВЦЭМ!$B$39:$B$782,J$11)+'СЕТ СН'!$F$9+СВЦЭМ!$D$10+'СЕТ СН'!$F$6-'СЕТ СН'!$F$19</f>
        <v>1231.4471716799999</v>
      </c>
      <c r="K28" s="36">
        <f>SUMIFS(СВЦЭМ!$C$39:$C$782,СВЦЭМ!$A$39:$A$782,$A28,СВЦЭМ!$B$39:$B$782,K$11)+'СЕТ СН'!$F$9+СВЦЭМ!$D$10+'СЕТ СН'!$F$6-'СЕТ СН'!$F$19</f>
        <v>1238.30290939</v>
      </c>
      <c r="L28" s="36">
        <f>SUMIFS(СВЦЭМ!$C$39:$C$782,СВЦЭМ!$A$39:$A$782,$A28,СВЦЭМ!$B$39:$B$782,L$11)+'СЕТ СН'!$F$9+СВЦЭМ!$D$10+'СЕТ СН'!$F$6-'СЕТ СН'!$F$19</f>
        <v>1253.07755118</v>
      </c>
      <c r="M28" s="36">
        <f>SUMIFS(СВЦЭМ!$C$39:$C$782,СВЦЭМ!$A$39:$A$782,$A28,СВЦЭМ!$B$39:$B$782,M$11)+'СЕТ СН'!$F$9+СВЦЭМ!$D$10+'СЕТ СН'!$F$6-'СЕТ СН'!$F$19</f>
        <v>1262.7289361000001</v>
      </c>
      <c r="N28" s="36">
        <f>SUMIFS(СВЦЭМ!$C$39:$C$782,СВЦЭМ!$A$39:$A$782,$A28,СВЦЭМ!$B$39:$B$782,N$11)+'СЕТ СН'!$F$9+СВЦЭМ!$D$10+'СЕТ СН'!$F$6-'СЕТ СН'!$F$19</f>
        <v>1326.00337911</v>
      </c>
      <c r="O28" s="36">
        <f>SUMIFS(СВЦЭМ!$C$39:$C$782,СВЦЭМ!$A$39:$A$782,$A28,СВЦЭМ!$B$39:$B$782,O$11)+'СЕТ СН'!$F$9+СВЦЭМ!$D$10+'СЕТ СН'!$F$6-'СЕТ СН'!$F$19</f>
        <v>1334.40927792</v>
      </c>
      <c r="P28" s="36">
        <f>SUMIFS(СВЦЭМ!$C$39:$C$782,СВЦЭМ!$A$39:$A$782,$A28,СВЦЭМ!$B$39:$B$782,P$11)+'СЕТ СН'!$F$9+СВЦЭМ!$D$10+'СЕТ СН'!$F$6-'СЕТ СН'!$F$19</f>
        <v>1337.5854007299999</v>
      </c>
      <c r="Q28" s="36">
        <f>SUMIFS(СВЦЭМ!$C$39:$C$782,СВЦЭМ!$A$39:$A$782,$A28,СВЦЭМ!$B$39:$B$782,Q$11)+'СЕТ СН'!$F$9+СВЦЭМ!$D$10+'СЕТ СН'!$F$6-'СЕТ СН'!$F$19</f>
        <v>1334.43799429</v>
      </c>
      <c r="R28" s="36">
        <f>SUMIFS(СВЦЭМ!$C$39:$C$782,СВЦЭМ!$A$39:$A$782,$A28,СВЦЭМ!$B$39:$B$782,R$11)+'СЕТ СН'!$F$9+СВЦЭМ!$D$10+'СЕТ СН'!$F$6-'СЕТ СН'!$F$19</f>
        <v>1326.5381647899999</v>
      </c>
      <c r="S28" s="36">
        <f>SUMIFS(СВЦЭМ!$C$39:$C$782,СВЦЭМ!$A$39:$A$782,$A28,СВЦЭМ!$B$39:$B$782,S$11)+'СЕТ СН'!$F$9+СВЦЭМ!$D$10+'СЕТ СН'!$F$6-'СЕТ СН'!$F$19</f>
        <v>1294.82926909</v>
      </c>
      <c r="T28" s="36">
        <f>SUMIFS(СВЦЭМ!$C$39:$C$782,СВЦЭМ!$A$39:$A$782,$A28,СВЦЭМ!$B$39:$B$782,T$11)+'СЕТ СН'!$F$9+СВЦЭМ!$D$10+'СЕТ СН'!$F$6-'СЕТ СН'!$F$19</f>
        <v>1240.8789365999999</v>
      </c>
      <c r="U28" s="36">
        <f>SUMIFS(СВЦЭМ!$C$39:$C$782,СВЦЭМ!$A$39:$A$782,$A28,СВЦЭМ!$B$39:$B$782,U$11)+'СЕТ СН'!$F$9+СВЦЭМ!$D$10+'СЕТ СН'!$F$6-'СЕТ СН'!$F$19</f>
        <v>1232.48296798</v>
      </c>
      <c r="V28" s="36">
        <f>SUMIFS(СВЦЭМ!$C$39:$C$782,СВЦЭМ!$A$39:$A$782,$A28,СВЦЭМ!$B$39:$B$782,V$11)+'СЕТ СН'!$F$9+СВЦЭМ!$D$10+'СЕТ СН'!$F$6-'СЕТ СН'!$F$19</f>
        <v>1296.52910984</v>
      </c>
      <c r="W28" s="36">
        <f>SUMIFS(СВЦЭМ!$C$39:$C$782,СВЦЭМ!$A$39:$A$782,$A28,СВЦЭМ!$B$39:$B$782,W$11)+'СЕТ СН'!$F$9+СВЦЭМ!$D$10+'СЕТ СН'!$F$6-'СЕТ СН'!$F$19</f>
        <v>1303.2071382499998</v>
      </c>
      <c r="X28" s="36">
        <f>SUMIFS(СВЦЭМ!$C$39:$C$782,СВЦЭМ!$A$39:$A$782,$A28,СВЦЭМ!$B$39:$B$782,X$11)+'СЕТ СН'!$F$9+СВЦЭМ!$D$10+'СЕТ СН'!$F$6-'СЕТ СН'!$F$19</f>
        <v>1296.3561814699999</v>
      </c>
      <c r="Y28" s="36">
        <f>SUMIFS(СВЦЭМ!$C$39:$C$782,СВЦЭМ!$A$39:$A$782,$A28,СВЦЭМ!$B$39:$B$782,Y$11)+'СЕТ СН'!$F$9+СВЦЭМ!$D$10+'СЕТ СН'!$F$6-'СЕТ СН'!$F$19</f>
        <v>1370.48078747</v>
      </c>
    </row>
    <row r="29" spans="1:25" ht="15.75" x14ac:dyDescent="0.2">
      <c r="A29" s="35">
        <f t="shared" si="0"/>
        <v>44518</v>
      </c>
      <c r="B29" s="36">
        <f>SUMIFS(СВЦЭМ!$C$39:$C$782,СВЦЭМ!$A$39:$A$782,$A29,СВЦЭМ!$B$39:$B$782,B$11)+'СЕТ СН'!$F$9+СВЦЭМ!$D$10+'СЕТ СН'!$F$6-'СЕТ СН'!$F$19</f>
        <v>1371.9905079600001</v>
      </c>
      <c r="C29" s="36">
        <f>SUMIFS(СВЦЭМ!$C$39:$C$782,СВЦЭМ!$A$39:$A$782,$A29,СВЦЭМ!$B$39:$B$782,C$11)+'СЕТ СН'!$F$9+СВЦЭМ!$D$10+'СЕТ СН'!$F$6-'СЕТ СН'!$F$19</f>
        <v>1356.0153092599999</v>
      </c>
      <c r="D29" s="36">
        <f>SUMIFS(СВЦЭМ!$C$39:$C$782,СВЦЭМ!$A$39:$A$782,$A29,СВЦЭМ!$B$39:$B$782,D$11)+'СЕТ СН'!$F$9+СВЦЭМ!$D$10+'СЕТ СН'!$F$6-'СЕТ СН'!$F$19</f>
        <v>1341.2885651300001</v>
      </c>
      <c r="E29" s="36">
        <f>SUMIFS(СВЦЭМ!$C$39:$C$782,СВЦЭМ!$A$39:$A$782,$A29,СВЦЭМ!$B$39:$B$782,E$11)+'СЕТ СН'!$F$9+СВЦЭМ!$D$10+'СЕТ СН'!$F$6-'СЕТ СН'!$F$19</f>
        <v>1344.2828704799999</v>
      </c>
      <c r="F29" s="36">
        <f>SUMIFS(СВЦЭМ!$C$39:$C$782,СВЦЭМ!$A$39:$A$782,$A29,СВЦЭМ!$B$39:$B$782,F$11)+'СЕТ СН'!$F$9+СВЦЭМ!$D$10+'СЕТ СН'!$F$6-'СЕТ СН'!$F$19</f>
        <v>1337.1486408599999</v>
      </c>
      <c r="G29" s="36">
        <f>SUMIFS(СВЦЭМ!$C$39:$C$782,СВЦЭМ!$A$39:$A$782,$A29,СВЦЭМ!$B$39:$B$782,G$11)+'СЕТ СН'!$F$9+СВЦЭМ!$D$10+'СЕТ СН'!$F$6-'СЕТ СН'!$F$19</f>
        <v>1315.52577999</v>
      </c>
      <c r="H29" s="36">
        <f>SUMIFS(СВЦЭМ!$C$39:$C$782,СВЦЭМ!$A$39:$A$782,$A29,СВЦЭМ!$B$39:$B$782,H$11)+'СЕТ СН'!$F$9+СВЦЭМ!$D$10+'СЕТ СН'!$F$6-'СЕТ СН'!$F$19</f>
        <v>1257.95235774</v>
      </c>
      <c r="I29" s="36">
        <f>SUMIFS(СВЦЭМ!$C$39:$C$782,СВЦЭМ!$A$39:$A$782,$A29,СВЦЭМ!$B$39:$B$782,I$11)+'СЕТ СН'!$F$9+СВЦЭМ!$D$10+'СЕТ СН'!$F$6-'СЕТ СН'!$F$19</f>
        <v>1224.08150325</v>
      </c>
      <c r="J29" s="36">
        <f>SUMIFS(СВЦЭМ!$C$39:$C$782,СВЦЭМ!$A$39:$A$782,$A29,СВЦЭМ!$B$39:$B$782,J$11)+'СЕТ СН'!$F$9+СВЦЭМ!$D$10+'СЕТ СН'!$F$6-'СЕТ СН'!$F$19</f>
        <v>1242.0867435299999</v>
      </c>
      <c r="K29" s="36">
        <f>SUMIFS(СВЦЭМ!$C$39:$C$782,СВЦЭМ!$A$39:$A$782,$A29,СВЦЭМ!$B$39:$B$782,K$11)+'СЕТ СН'!$F$9+СВЦЭМ!$D$10+'СЕТ СН'!$F$6-'СЕТ СН'!$F$19</f>
        <v>1249.4169064600001</v>
      </c>
      <c r="L29" s="36">
        <f>SUMIFS(СВЦЭМ!$C$39:$C$782,СВЦЭМ!$A$39:$A$782,$A29,СВЦЭМ!$B$39:$B$782,L$11)+'СЕТ СН'!$F$9+СВЦЭМ!$D$10+'СЕТ СН'!$F$6-'СЕТ СН'!$F$19</f>
        <v>1355.93864209</v>
      </c>
      <c r="M29" s="36">
        <f>SUMIFS(СВЦЭМ!$C$39:$C$782,СВЦЭМ!$A$39:$A$782,$A29,СВЦЭМ!$B$39:$B$782,M$11)+'СЕТ СН'!$F$9+СВЦЭМ!$D$10+'СЕТ СН'!$F$6-'СЕТ СН'!$F$19</f>
        <v>1405.6711278499999</v>
      </c>
      <c r="N29" s="36">
        <f>SUMIFS(СВЦЭМ!$C$39:$C$782,СВЦЭМ!$A$39:$A$782,$A29,СВЦЭМ!$B$39:$B$782,N$11)+'СЕТ СН'!$F$9+СВЦЭМ!$D$10+'СЕТ СН'!$F$6-'СЕТ СН'!$F$19</f>
        <v>1317.10126504</v>
      </c>
      <c r="O29" s="36">
        <f>SUMIFS(СВЦЭМ!$C$39:$C$782,СВЦЭМ!$A$39:$A$782,$A29,СВЦЭМ!$B$39:$B$782,O$11)+'СЕТ СН'!$F$9+СВЦЭМ!$D$10+'СЕТ СН'!$F$6-'СЕТ СН'!$F$19</f>
        <v>1393.9431094399999</v>
      </c>
      <c r="P29" s="36">
        <f>SUMIFS(СВЦЭМ!$C$39:$C$782,СВЦЭМ!$A$39:$A$782,$A29,СВЦЭМ!$B$39:$B$782,P$11)+'СЕТ СН'!$F$9+СВЦЭМ!$D$10+'СЕТ СН'!$F$6-'СЕТ СН'!$F$19</f>
        <v>1435.6169894699999</v>
      </c>
      <c r="Q29" s="36">
        <f>SUMIFS(СВЦЭМ!$C$39:$C$782,СВЦЭМ!$A$39:$A$782,$A29,СВЦЭМ!$B$39:$B$782,Q$11)+'СЕТ СН'!$F$9+СВЦЭМ!$D$10+'СЕТ СН'!$F$6-'СЕТ СН'!$F$19</f>
        <v>1358.90674893</v>
      </c>
      <c r="R29" s="36">
        <f>SUMIFS(СВЦЭМ!$C$39:$C$782,СВЦЭМ!$A$39:$A$782,$A29,СВЦЭМ!$B$39:$B$782,R$11)+'СЕТ СН'!$F$9+СВЦЭМ!$D$10+'СЕТ СН'!$F$6-'СЕТ СН'!$F$19</f>
        <v>1346.5755505</v>
      </c>
      <c r="S29" s="36">
        <f>SUMIFS(СВЦЭМ!$C$39:$C$782,СВЦЭМ!$A$39:$A$782,$A29,СВЦЭМ!$B$39:$B$782,S$11)+'СЕТ СН'!$F$9+СВЦЭМ!$D$10+'СЕТ СН'!$F$6-'СЕТ СН'!$F$19</f>
        <v>1330.2950853299999</v>
      </c>
      <c r="T29" s="36">
        <f>SUMIFS(СВЦЭМ!$C$39:$C$782,СВЦЭМ!$A$39:$A$782,$A29,СВЦЭМ!$B$39:$B$782,T$11)+'СЕТ СН'!$F$9+СВЦЭМ!$D$10+'СЕТ СН'!$F$6-'СЕТ СН'!$F$19</f>
        <v>1294.14071702</v>
      </c>
      <c r="U29" s="36">
        <f>SUMIFS(СВЦЭМ!$C$39:$C$782,СВЦЭМ!$A$39:$A$782,$A29,СВЦЭМ!$B$39:$B$782,U$11)+'СЕТ СН'!$F$9+СВЦЭМ!$D$10+'СЕТ СН'!$F$6-'СЕТ СН'!$F$19</f>
        <v>1261.19160332</v>
      </c>
      <c r="V29" s="36">
        <f>SUMIFS(СВЦЭМ!$C$39:$C$782,СВЦЭМ!$A$39:$A$782,$A29,СВЦЭМ!$B$39:$B$782,V$11)+'СЕТ СН'!$F$9+СВЦЭМ!$D$10+'СЕТ СН'!$F$6-'СЕТ СН'!$F$19</f>
        <v>1290.5370653099999</v>
      </c>
      <c r="W29" s="36">
        <f>SUMIFS(СВЦЭМ!$C$39:$C$782,СВЦЭМ!$A$39:$A$782,$A29,СВЦЭМ!$B$39:$B$782,W$11)+'СЕТ СН'!$F$9+СВЦЭМ!$D$10+'СЕТ СН'!$F$6-'СЕТ СН'!$F$19</f>
        <v>1339.2721785599999</v>
      </c>
      <c r="X29" s="36">
        <f>SUMIFS(СВЦЭМ!$C$39:$C$782,СВЦЭМ!$A$39:$A$782,$A29,СВЦЭМ!$B$39:$B$782,X$11)+'СЕТ СН'!$F$9+СВЦЭМ!$D$10+'СЕТ СН'!$F$6-'СЕТ СН'!$F$19</f>
        <v>1336.41669512</v>
      </c>
      <c r="Y29" s="36">
        <f>SUMIFS(СВЦЭМ!$C$39:$C$782,СВЦЭМ!$A$39:$A$782,$A29,СВЦЭМ!$B$39:$B$782,Y$11)+'СЕТ СН'!$F$9+СВЦЭМ!$D$10+'СЕТ СН'!$F$6-'СЕТ СН'!$F$19</f>
        <v>1307.9713493699999</v>
      </c>
    </row>
    <row r="30" spans="1:25" ht="15.75" x14ac:dyDescent="0.2">
      <c r="A30" s="35">
        <f t="shared" si="0"/>
        <v>44519</v>
      </c>
      <c r="B30" s="36">
        <f>SUMIFS(СВЦЭМ!$C$39:$C$782,СВЦЭМ!$A$39:$A$782,$A30,СВЦЭМ!$B$39:$B$782,B$11)+'СЕТ СН'!$F$9+СВЦЭМ!$D$10+'СЕТ СН'!$F$6-'СЕТ СН'!$F$19</f>
        <v>1342.32269593</v>
      </c>
      <c r="C30" s="36">
        <f>SUMIFS(СВЦЭМ!$C$39:$C$782,СВЦЭМ!$A$39:$A$782,$A30,СВЦЭМ!$B$39:$B$782,C$11)+'СЕТ СН'!$F$9+СВЦЭМ!$D$10+'СЕТ СН'!$F$6-'СЕТ СН'!$F$19</f>
        <v>1363.8644427300001</v>
      </c>
      <c r="D30" s="36">
        <f>SUMIFS(СВЦЭМ!$C$39:$C$782,СВЦЭМ!$A$39:$A$782,$A30,СВЦЭМ!$B$39:$B$782,D$11)+'СЕТ СН'!$F$9+СВЦЭМ!$D$10+'СЕТ СН'!$F$6-'СЕТ СН'!$F$19</f>
        <v>1289.6210606299999</v>
      </c>
      <c r="E30" s="36">
        <f>SUMIFS(СВЦЭМ!$C$39:$C$782,СВЦЭМ!$A$39:$A$782,$A30,СВЦЭМ!$B$39:$B$782,E$11)+'СЕТ СН'!$F$9+СВЦЭМ!$D$10+'СЕТ СН'!$F$6-'СЕТ СН'!$F$19</f>
        <v>1274.0980599299999</v>
      </c>
      <c r="F30" s="36">
        <f>SUMIFS(СВЦЭМ!$C$39:$C$782,СВЦЭМ!$A$39:$A$782,$A30,СВЦЭМ!$B$39:$B$782,F$11)+'СЕТ СН'!$F$9+СВЦЭМ!$D$10+'СЕТ СН'!$F$6-'СЕТ СН'!$F$19</f>
        <v>1293.13918302</v>
      </c>
      <c r="G30" s="36">
        <f>SUMIFS(СВЦЭМ!$C$39:$C$782,СВЦЭМ!$A$39:$A$782,$A30,СВЦЭМ!$B$39:$B$782,G$11)+'СЕТ СН'!$F$9+СВЦЭМ!$D$10+'СЕТ СН'!$F$6-'СЕТ СН'!$F$19</f>
        <v>1305.3930787199999</v>
      </c>
      <c r="H30" s="36">
        <f>SUMIFS(СВЦЭМ!$C$39:$C$782,СВЦЭМ!$A$39:$A$782,$A30,СВЦЭМ!$B$39:$B$782,H$11)+'СЕТ СН'!$F$9+СВЦЭМ!$D$10+'СЕТ СН'!$F$6-'СЕТ СН'!$F$19</f>
        <v>1269.6787812099999</v>
      </c>
      <c r="I30" s="36">
        <f>SUMIFS(СВЦЭМ!$C$39:$C$782,СВЦЭМ!$A$39:$A$782,$A30,СВЦЭМ!$B$39:$B$782,I$11)+'СЕТ СН'!$F$9+СВЦЭМ!$D$10+'СЕТ СН'!$F$6-'СЕТ СН'!$F$19</f>
        <v>1335.97368768</v>
      </c>
      <c r="J30" s="36">
        <f>SUMIFS(СВЦЭМ!$C$39:$C$782,СВЦЭМ!$A$39:$A$782,$A30,СВЦЭМ!$B$39:$B$782,J$11)+'СЕТ СН'!$F$9+СВЦЭМ!$D$10+'СЕТ СН'!$F$6-'СЕТ СН'!$F$19</f>
        <v>1303.09699507</v>
      </c>
      <c r="K30" s="36">
        <f>SUMIFS(СВЦЭМ!$C$39:$C$782,СВЦЭМ!$A$39:$A$782,$A30,СВЦЭМ!$B$39:$B$782,K$11)+'СЕТ СН'!$F$9+СВЦЭМ!$D$10+'СЕТ СН'!$F$6-'СЕТ СН'!$F$19</f>
        <v>1327.46154312</v>
      </c>
      <c r="L30" s="36">
        <f>SUMIFS(СВЦЭМ!$C$39:$C$782,СВЦЭМ!$A$39:$A$782,$A30,СВЦЭМ!$B$39:$B$782,L$11)+'СЕТ СН'!$F$9+СВЦЭМ!$D$10+'СЕТ СН'!$F$6-'СЕТ СН'!$F$19</f>
        <v>1320.15183935</v>
      </c>
      <c r="M30" s="36">
        <f>SUMIFS(СВЦЭМ!$C$39:$C$782,СВЦЭМ!$A$39:$A$782,$A30,СВЦЭМ!$B$39:$B$782,M$11)+'СЕТ СН'!$F$9+СВЦЭМ!$D$10+'СЕТ СН'!$F$6-'СЕТ СН'!$F$19</f>
        <v>1314.73873172</v>
      </c>
      <c r="N30" s="36">
        <f>SUMIFS(СВЦЭМ!$C$39:$C$782,СВЦЭМ!$A$39:$A$782,$A30,СВЦЭМ!$B$39:$B$782,N$11)+'СЕТ СН'!$F$9+СВЦЭМ!$D$10+'СЕТ СН'!$F$6-'СЕТ СН'!$F$19</f>
        <v>1304.4329450299999</v>
      </c>
      <c r="O30" s="36">
        <f>SUMIFS(СВЦЭМ!$C$39:$C$782,СВЦЭМ!$A$39:$A$782,$A30,СВЦЭМ!$B$39:$B$782,O$11)+'СЕТ СН'!$F$9+СВЦЭМ!$D$10+'СЕТ СН'!$F$6-'СЕТ СН'!$F$19</f>
        <v>1363.7493976799999</v>
      </c>
      <c r="P30" s="36">
        <f>SUMIFS(СВЦЭМ!$C$39:$C$782,СВЦЭМ!$A$39:$A$782,$A30,СВЦЭМ!$B$39:$B$782,P$11)+'СЕТ СН'!$F$9+СВЦЭМ!$D$10+'СЕТ СН'!$F$6-'СЕТ СН'!$F$19</f>
        <v>1373.9460081499999</v>
      </c>
      <c r="Q30" s="36">
        <f>SUMIFS(СВЦЭМ!$C$39:$C$782,СВЦЭМ!$A$39:$A$782,$A30,СВЦЭМ!$B$39:$B$782,Q$11)+'СЕТ СН'!$F$9+СВЦЭМ!$D$10+'СЕТ СН'!$F$6-'СЕТ СН'!$F$19</f>
        <v>1374.91865605</v>
      </c>
      <c r="R30" s="36">
        <f>SUMIFS(СВЦЭМ!$C$39:$C$782,СВЦЭМ!$A$39:$A$782,$A30,СВЦЭМ!$B$39:$B$782,R$11)+'СЕТ СН'!$F$9+СВЦЭМ!$D$10+'СЕТ СН'!$F$6-'СЕТ СН'!$F$19</f>
        <v>1372.4023434399999</v>
      </c>
      <c r="S30" s="36">
        <f>SUMIFS(СВЦЭМ!$C$39:$C$782,СВЦЭМ!$A$39:$A$782,$A30,СВЦЭМ!$B$39:$B$782,S$11)+'СЕТ СН'!$F$9+СВЦЭМ!$D$10+'СЕТ СН'!$F$6-'СЕТ СН'!$F$19</f>
        <v>1312.59989774</v>
      </c>
      <c r="T30" s="36">
        <f>SUMIFS(СВЦЭМ!$C$39:$C$782,СВЦЭМ!$A$39:$A$782,$A30,СВЦЭМ!$B$39:$B$782,T$11)+'СЕТ СН'!$F$9+СВЦЭМ!$D$10+'СЕТ СН'!$F$6-'СЕТ СН'!$F$19</f>
        <v>1294.0095839099999</v>
      </c>
      <c r="U30" s="36">
        <f>SUMIFS(СВЦЭМ!$C$39:$C$782,СВЦЭМ!$A$39:$A$782,$A30,СВЦЭМ!$B$39:$B$782,U$11)+'СЕТ СН'!$F$9+СВЦЭМ!$D$10+'СЕТ СН'!$F$6-'СЕТ СН'!$F$19</f>
        <v>1263.1523024199998</v>
      </c>
      <c r="V30" s="36">
        <f>SUMIFS(СВЦЭМ!$C$39:$C$782,СВЦЭМ!$A$39:$A$782,$A30,СВЦЭМ!$B$39:$B$782,V$11)+'СЕТ СН'!$F$9+СВЦЭМ!$D$10+'СЕТ СН'!$F$6-'СЕТ СН'!$F$19</f>
        <v>1278.65531102</v>
      </c>
      <c r="W30" s="36">
        <f>SUMIFS(СВЦЭМ!$C$39:$C$782,СВЦЭМ!$A$39:$A$782,$A30,СВЦЭМ!$B$39:$B$782,W$11)+'СЕТ СН'!$F$9+СВЦЭМ!$D$10+'СЕТ СН'!$F$6-'СЕТ СН'!$F$19</f>
        <v>1270.9630849</v>
      </c>
      <c r="X30" s="36">
        <f>SUMIFS(СВЦЭМ!$C$39:$C$782,СВЦЭМ!$A$39:$A$782,$A30,СВЦЭМ!$B$39:$B$782,X$11)+'СЕТ СН'!$F$9+СВЦЭМ!$D$10+'СЕТ СН'!$F$6-'СЕТ СН'!$F$19</f>
        <v>1370.34412589</v>
      </c>
      <c r="Y30" s="36">
        <f>SUMIFS(СВЦЭМ!$C$39:$C$782,СВЦЭМ!$A$39:$A$782,$A30,СВЦЭМ!$B$39:$B$782,Y$11)+'СЕТ СН'!$F$9+СВЦЭМ!$D$10+'СЕТ СН'!$F$6-'СЕТ СН'!$F$19</f>
        <v>1391.91838723</v>
      </c>
    </row>
    <row r="31" spans="1:25" ht="15.75" x14ac:dyDescent="0.2">
      <c r="A31" s="35">
        <f t="shared" si="0"/>
        <v>44520</v>
      </c>
      <c r="B31" s="36">
        <f>SUMIFS(СВЦЭМ!$C$39:$C$782,СВЦЭМ!$A$39:$A$782,$A31,СВЦЭМ!$B$39:$B$782,B$11)+'СЕТ СН'!$F$9+СВЦЭМ!$D$10+'СЕТ СН'!$F$6-'СЕТ СН'!$F$19</f>
        <v>1320.03036393</v>
      </c>
      <c r="C31" s="36">
        <f>SUMIFS(СВЦЭМ!$C$39:$C$782,СВЦЭМ!$A$39:$A$782,$A31,СВЦЭМ!$B$39:$B$782,C$11)+'СЕТ СН'!$F$9+СВЦЭМ!$D$10+'СЕТ СН'!$F$6-'СЕТ СН'!$F$19</f>
        <v>1280.0046332299999</v>
      </c>
      <c r="D31" s="36">
        <f>SUMIFS(СВЦЭМ!$C$39:$C$782,СВЦЭМ!$A$39:$A$782,$A31,СВЦЭМ!$B$39:$B$782,D$11)+'СЕТ СН'!$F$9+СВЦЭМ!$D$10+'СЕТ СН'!$F$6-'СЕТ СН'!$F$19</f>
        <v>1284.9601472299998</v>
      </c>
      <c r="E31" s="36">
        <f>SUMIFS(СВЦЭМ!$C$39:$C$782,СВЦЭМ!$A$39:$A$782,$A31,СВЦЭМ!$B$39:$B$782,E$11)+'СЕТ СН'!$F$9+СВЦЭМ!$D$10+'СЕТ СН'!$F$6-'СЕТ СН'!$F$19</f>
        <v>1280.34872316</v>
      </c>
      <c r="F31" s="36">
        <f>SUMIFS(СВЦЭМ!$C$39:$C$782,СВЦЭМ!$A$39:$A$782,$A31,СВЦЭМ!$B$39:$B$782,F$11)+'СЕТ СН'!$F$9+СВЦЭМ!$D$10+'СЕТ СН'!$F$6-'СЕТ СН'!$F$19</f>
        <v>1281.45586718</v>
      </c>
      <c r="G31" s="36">
        <f>SUMIFS(СВЦЭМ!$C$39:$C$782,СВЦЭМ!$A$39:$A$782,$A31,СВЦЭМ!$B$39:$B$782,G$11)+'СЕТ СН'!$F$9+СВЦЭМ!$D$10+'СЕТ СН'!$F$6-'СЕТ СН'!$F$19</f>
        <v>1274.00332841</v>
      </c>
      <c r="H31" s="36">
        <f>SUMIFS(СВЦЭМ!$C$39:$C$782,СВЦЭМ!$A$39:$A$782,$A31,СВЦЭМ!$B$39:$B$782,H$11)+'СЕТ СН'!$F$9+СВЦЭМ!$D$10+'СЕТ СН'!$F$6-'СЕТ СН'!$F$19</f>
        <v>1259.52002752</v>
      </c>
      <c r="I31" s="36">
        <f>SUMIFS(СВЦЭМ!$C$39:$C$782,СВЦЭМ!$A$39:$A$782,$A31,СВЦЭМ!$B$39:$B$782,I$11)+'СЕТ СН'!$F$9+СВЦЭМ!$D$10+'СЕТ СН'!$F$6-'СЕТ СН'!$F$19</f>
        <v>1277.0731060000001</v>
      </c>
      <c r="J31" s="36">
        <f>SUMIFS(СВЦЭМ!$C$39:$C$782,СВЦЭМ!$A$39:$A$782,$A31,СВЦЭМ!$B$39:$B$782,J$11)+'СЕТ СН'!$F$9+СВЦЭМ!$D$10+'СЕТ СН'!$F$6-'СЕТ СН'!$F$19</f>
        <v>1228.5278587799999</v>
      </c>
      <c r="K31" s="36">
        <f>SUMIFS(СВЦЭМ!$C$39:$C$782,СВЦЭМ!$A$39:$A$782,$A31,СВЦЭМ!$B$39:$B$782,K$11)+'СЕТ СН'!$F$9+СВЦЭМ!$D$10+'СЕТ СН'!$F$6-'СЕТ СН'!$F$19</f>
        <v>1203.4519140499999</v>
      </c>
      <c r="L31" s="36">
        <f>SUMIFS(СВЦЭМ!$C$39:$C$782,СВЦЭМ!$A$39:$A$782,$A31,СВЦЭМ!$B$39:$B$782,L$11)+'СЕТ СН'!$F$9+СВЦЭМ!$D$10+'СЕТ СН'!$F$6-'СЕТ СН'!$F$19</f>
        <v>1205.18614202</v>
      </c>
      <c r="M31" s="36">
        <f>SUMIFS(СВЦЭМ!$C$39:$C$782,СВЦЭМ!$A$39:$A$782,$A31,СВЦЭМ!$B$39:$B$782,M$11)+'СЕТ СН'!$F$9+СВЦЭМ!$D$10+'СЕТ СН'!$F$6-'СЕТ СН'!$F$19</f>
        <v>1188.00126675</v>
      </c>
      <c r="N31" s="36">
        <f>SUMIFS(СВЦЭМ!$C$39:$C$782,СВЦЭМ!$A$39:$A$782,$A31,СВЦЭМ!$B$39:$B$782,N$11)+'СЕТ СН'!$F$9+СВЦЭМ!$D$10+'СЕТ СН'!$F$6-'СЕТ СН'!$F$19</f>
        <v>1187.20843528</v>
      </c>
      <c r="O31" s="36">
        <f>SUMIFS(СВЦЭМ!$C$39:$C$782,СВЦЭМ!$A$39:$A$782,$A31,СВЦЭМ!$B$39:$B$782,O$11)+'СЕТ СН'!$F$9+СВЦЭМ!$D$10+'СЕТ СН'!$F$6-'СЕТ СН'!$F$19</f>
        <v>1216.61753572</v>
      </c>
      <c r="P31" s="36">
        <f>SUMIFS(СВЦЭМ!$C$39:$C$782,СВЦЭМ!$A$39:$A$782,$A31,СВЦЭМ!$B$39:$B$782,P$11)+'СЕТ СН'!$F$9+СВЦЭМ!$D$10+'СЕТ СН'!$F$6-'СЕТ СН'!$F$19</f>
        <v>1233.72438063</v>
      </c>
      <c r="Q31" s="36">
        <f>SUMIFS(СВЦЭМ!$C$39:$C$782,СВЦЭМ!$A$39:$A$782,$A31,СВЦЭМ!$B$39:$B$782,Q$11)+'СЕТ СН'!$F$9+СВЦЭМ!$D$10+'СЕТ СН'!$F$6-'СЕТ СН'!$F$19</f>
        <v>1226.68551824</v>
      </c>
      <c r="R31" s="36">
        <f>SUMIFS(СВЦЭМ!$C$39:$C$782,СВЦЭМ!$A$39:$A$782,$A31,СВЦЭМ!$B$39:$B$782,R$11)+'СЕТ СН'!$F$9+СВЦЭМ!$D$10+'СЕТ СН'!$F$6-'СЕТ СН'!$F$19</f>
        <v>1219.8770623099999</v>
      </c>
      <c r="S31" s="36">
        <f>SUMIFS(СВЦЭМ!$C$39:$C$782,СВЦЭМ!$A$39:$A$782,$A31,СВЦЭМ!$B$39:$B$782,S$11)+'СЕТ СН'!$F$9+СВЦЭМ!$D$10+'СЕТ СН'!$F$6-'СЕТ СН'!$F$19</f>
        <v>1206.7994751900001</v>
      </c>
      <c r="T31" s="36">
        <f>SUMIFS(СВЦЭМ!$C$39:$C$782,СВЦЭМ!$A$39:$A$782,$A31,СВЦЭМ!$B$39:$B$782,T$11)+'СЕТ СН'!$F$9+СВЦЭМ!$D$10+'СЕТ СН'!$F$6-'СЕТ СН'!$F$19</f>
        <v>1212.3988694</v>
      </c>
      <c r="U31" s="36">
        <f>SUMIFS(СВЦЭМ!$C$39:$C$782,СВЦЭМ!$A$39:$A$782,$A31,СВЦЭМ!$B$39:$B$782,U$11)+'СЕТ СН'!$F$9+СВЦЭМ!$D$10+'СЕТ СН'!$F$6-'СЕТ СН'!$F$19</f>
        <v>1206.88851071</v>
      </c>
      <c r="V31" s="36">
        <f>SUMIFS(СВЦЭМ!$C$39:$C$782,СВЦЭМ!$A$39:$A$782,$A31,СВЦЭМ!$B$39:$B$782,V$11)+'СЕТ СН'!$F$9+СВЦЭМ!$D$10+'СЕТ СН'!$F$6-'СЕТ СН'!$F$19</f>
        <v>1205.88120766</v>
      </c>
      <c r="W31" s="36">
        <f>SUMIFS(СВЦЭМ!$C$39:$C$782,СВЦЭМ!$A$39:$A$782,$A31,СВЦЭМ!$B$39:$B$782,W$11)+'СЕТ СН'!$F$9+СВЦЭМ!$D$10+'СЕТ СН'!$F$6-'СЕТ СН'!$F$19</f>
        <v>1215.23737624</v>
      </c>
      <c r="X31" s="36">
        <f>SUMIFS(СВЦЭМ!$C$39:$C$782,СВЦЭМ!$A$39:$A$782,$A31,СВЦЭМ!$B$39:$B$782,X$11)+'СЕТ СН'!$F$9+СВЦЭМ!$D$10+'СЕТ СН'!$F$6-'СЕТ СН'!$F$19</f>
        <v>1261.3432698199999</v>
      </c>
      <c r="Y31" s="36">
        <f>SUMIFS(СВЦЭМ!$C$39:$C$782,СВЦЭМ!$A$39:$A$782,$A31,СВЦЭМ!$B$39:$B$782,Y$11)+'СЕТ СН'!$F$9+СВЦЭМ!$D$10+'СЕТ СН'!$F$6-'СЕТ СН'!$F$19</f>
        <v>1289.62946059</v>
      </c>
    </row>
    <row r="32" spans="1:25" ht="15.75" x14ac:dyDescent="0.2">
      <c r="A32" s="35">
        <f t="shared" si="0"/>
        <v>44521</v>
      </c>
      <c r="B32" s="36">
        <f>SUMIFS(СВЦЭМ!$C$39:$C$782,СВЦЭМ!$A$39:$A$782,$A32,СВЦЭМ!$B$39:$B$782,B$11)+'СЕТ СН'!$F$9+СВЦЭМ!$D$10+'СЕТ СН'!$F$6-'СЕТ СН'!$F$19</f>
        <v>1291.7423641400001</v>
      </c>
      <c r="C32" s="36">
        <f>SUMIFS(СВЦЭМ!$C$39:$C$782,СВЦЭМ!$A$39:$A$782,$A32,СВЦЭМ!$B$39:$B$782,C$11)+'СЕТ СН'!$F$9+СВЦЭМ!$D$10+'СЕТ СН'!$F$6-'СЕТ СН'!$F$19</f>
        <v>1353.95987629</v>
      </c>
      <c r="D32" s="36">
        <f>SUMIFS(СВЦЭМ!$C$39:$C$782,СВЦЭМ!$A$39:$A$782,$A32,СВЦЭМ!$B$39:$B$782,D$11)+'СЕТ СН'!$F$9+СВЦЭМ!$D$10+'СЕТ СН'!$F$6-'СЕТ СН'!$F$19</f>
        <v>1353.19438571</v>
      </c>
      <c r="E32" s="36">
        <f>SUMIFS(СВЦЭМ!$C$39:$C$782,СВЦЭМ!$A$39:$A$782,$A32,СВЦЭМ!$B$39:$B$782,E$11)+'СЕТ СН'!$F$9+СВЦЭМ!$D$10+'СЕТ СН'!$F$6-'СЕТ СН'!$F$19</f>
        <v>1356.9937323899999</v>
      </c>
      <c r="F32" s="36">
        <f>SUMIFS(СВЦЭМ!$C$39:$C$782,СВЦЭМ!$A$39:$A$782,$A32,СВЦЭМ!$B$39:$B$782,F$11)+'СЕТ СН'!$F$9+СВЦЭМ!$D$10+'СЕТ СН'!$F$6-'СЕТ СН'!$F$19</f>
        <v>1368.3420668799999</v>
      </c>
      <c r="G32" s="36">
        <f>SUMIFS(СВЦЭМ!$C$39:$C$782,СВЦЭМ!$A$39:$A$782,$A32,СВЦЭМ!$B$39:$B$782,G$11)+'СЕТ СН'!$F$9+СВЦЭМ!$D$10+'СЕТ СН'!$F$6-'СЕТ СН'!$F$19</f>
        <v>1324.7665826499999</v>
      </c>
      <c r="H32" s="36">
        <f>SUMIFS(СВЦЭМ!$C$39:$C$782,СВЦЭМ!$A$39:$A$782,$A32,СВЦЭМ!$B$39:$B$782,H$11)+'СЕТ СН'!$F$9+СВЦЭМ!$D$10+'СЕТ СН'!$F$6-'СЕТ СН'!$F$19</f>
        <v>1288.88581914</v>
      </c>
      <c r="I32" s="36">
        <f>SUMIFS(СВЦЭМ!$C$39:$C$782,СВЦЭМ!$A$39:$A$782,$A32,СВЦЭМ!$B$39:$B$782,I$11)+'СЕТ СН'!$F$9+СВЦЭМ!$D$10+'СЕТ СН'!$F$6-'СЕТ СН'!$F$19</f>
        <v>1267.56354027</v>
      </c>
      <c r="J32" s="36">
        <f>SUMIFS(СВЦЭМ!$C$39:$C$782,СВЦЭМ!$A$39:$A$782,$A32,СВЦЭМ!$B$39:$B$782,J$11)+'СЕТ СН'!$F$9+СВЦЭМ!$D$10+'СЕТ СН'!$F$6-'СЕТ СН'!$F$19</f>
        <v>1239.05071802</v>
      </c>
      <c r="K32" s="36">
        <f>SUMIFS(СВЦЭМ!$C$39:$C$782,СВЦЭМ!$A$39:$A$782,$A32,СВЦЭМ!$B$39:$B$782,K$11)+'СЕТ СН'!$F$9+СВЦЭМ!$D$10+'СЕТ СН'!$F$6-'СЕТ СН'!$F$19</f>
        <v>1181.64758545</v>
      </c>
      <c r="L32" s="36">
        <f>SUMIFS(СВЦЭМ!$C$39:$C$782,СВЦЭМ!$A$39:$A$782,$A32,СВЦЭМ!$B$39:$B$782,L$11)+'СЕТ СН'!$F$9+СВЦЭМ!$D$10+'СЕТ СН'!$F$6-'СЕТ СН'!$F$19</f>
        <v>1183.62696865</v>
      </c>
      <c r="M32" s="36">
        <f>SUMIFS(СВЦЭМ!$C$39:$C$782,СВЦЭМ!$A$39:$A$782,$A32,СВЦЭМ!$B$39:$B$782,M$11)+'СЕТ СН'!$F$9+СВЦЭМ!$D$10+'СЕТ СН'!$F$6-'СЕТ СН'!$F$19</f>
        <v>1188.4160236600001</v>
      </c>
      <c r="N32" s="36">
        <f>SUMIFS(СВЦЭМ!$C$39:$C$782,СВЦЭМ!$A$39:$A$782,$A32,СВЦЭМ!$B$39:$B$782,N$11)+'СЕТ СН'!$F$9+СВЦЭМ!$D$10+'СЕТ СН'!$F$6-'СЕТ СН'!$F$19</f>
        <v>1186.8634537799999</v>
      </c>
      <c r="O32" s="36">
        <f>SUMIFS(СВЦЭМ!$C$39:$C$782,СВЦЭМ!$A$39:$A$782,$A32,СВЦЭМ!$B$39:$B$782,O$11)+'СЕТ СН'!$F$9+СВЦЭМ!$D$10+'СЕТ СН'!$F$6-'СЕТ СН'!$F$19</f>
        <v>1198.8718113</v>
      </c>
      <c r="P32" s="36">
        <f>SUMIFS(СВЦЭМ!$C$39:$C$782,СВЦЭМ!$A$39:$A$782,$A32,СВЦЭМ!$B$39:$B$782,P$11)+'СЕТ СН'!$F$9+СВЦЭМ!$D$10+'СЕТ СН'!$F$6-'СЕТ СН'!$F$19</f>
        <v>1216.0470487799998</v>
      </c>
      <c r="Q32" s="36">
        <f>SUMIFS(СВЦЭМ!$C$39:$C$782,СВЦЭМ!$A$39:$A$782,$A32,СВЦЭМ!$B$39:$B$782,Q$11)+'СЕТ СН'!$F$9+СВЦЭМ!$D$10+'СЕТ СН'!$F$6-'СЕТ СН'!$F$19</f>
        <v>1214.3439876499999</v>
      </c>
      <c r="R32" s="36">
        <f>SUMIFS(СВЦЭМ!$C$39:$C$782,СВЦЭМ!$A$39:$A$782,$A32,СВЦЭМ!$B$39:$B$782,R$11)+'СЕТ СН'!$F$9+СВЦЭМ!$D$10+'СЕТ СН'!$F$6-'СЕТ СН'!$F$19</f>
        <v>1208.4780951799999</v>
      </c>
      <c r="S32" s="36">
        <f>SUMIFS(СВЦЭМ!$C$39:$C$782,СВЦЭМ!$A$39:$A$782,$A32,СВЦЭМ!$B$39:$B$782,S$11)+'СЕТ СН'!$F$9+СВЦЭМ!$D$10+'СЕТ СН'!$F$6-'СЕТ СН'!$F$19</f>
        <v>1188.2389359399999</v>
      </c>
      <c r="T32" s="36">
        <f>SUMIFS(СВЦЭМ!$C$39:$C$782,СВЦЭМ!$A$39:$A$782,$A32,СВЦЭМ!$B$39:$B$782,T$11)+'СЕТ СН'!$F$9+СВЦЭМ!$D$10+'СЕТ СН'!$F$6-'СЕТ СН'!$F$19</f>
        <v>1177.3173825399999</v>
      </c>
      <c r="U32" s="36">
        <f>SUMIFS(СВЦЭМ!$C$39:$C$782,СВЦЭМ!$A$39:$A$782,$A32,СВЦЭМ!$B$39:$B$782,U$11)+'СЕТ СН'!$F$9+СВЦЭМ!$D$10+'СЕТ СН'!$F$6-'СЕТ СН'!$F$19</f>
        <v>1195.41415291</v>
      </c>
      <c r="V32" s="36">
        <f>SUMIFS(СВЦЭМ!$C$39:$C$782,СВЦЭМ!$A$39:$A$782,$A32,СВЦЭМ!$B$39:$B$782,V$11)+'СЕТ СН'!$F$9+СВЦЭМ!$D$10+'СЕТ СН'!$F$6-'СЕТ СН'!$F$19</f>
        <v>1214.2616627499999</v>
      </c>
      <c r="W32" s="36">
        <f>SUMIFS(СВЦЭМ!$C$39:$C$782,СВЦЭМ!$A$39:$A$782,$A32,СВЦЭМ!$B$39:$B$782,W$11)+'СЕТ СН'!$F$9+СВЦЭМ!$D$10+'СЕТ СН'!$F$6-'СЕТ СН'!$F$19</f>
        <v>1223.44202083</v>
      </c>
      <c r="X32" s="36">
        <f>SUMIFS(СВЦЭМ!$C$39:$C$782,СВЦЭМ!$A$39:$A$782,$A32,СВЦЭМ!$B$39:$B$782,X$11)+'СЕТ СН'!$F$9+СВЦЭМ!$D$10+'СЕТ СН'!$F$6-'СЕТ СН'!$F$19</f>
        <v>1249.36627105</v>
      </c>
      <c r="Y32" s="36">
        <f>SUMIFS(СВЦЭМ!$C$39:$C$782,СВЦЭМ!$A$39:$A$782,$A32,СВЦЭМ!$B$39:$B$782,Y$11)+'СЕТ СН'!$F$9+СВЦЭМ!$D$10+'СЕТ СН'!$F$6-'СЕТ СН'!$F$19</f>
        <v>1288.2566288</v>
      </c>
    </row>
    <row r="33" spans="1:25" ht="15.75" x14ac:dyDescent="0.2">
      <c r="A33" s="35">
        <f t="shared" si="0"/>
        <v>44522</v>
      </c>
      <c r="B33" s="36">
        <f>SUMIFS(СВЦЭМ!$C$39:$C$782,СВЦЭМ!$A$39:$A$782,$A33,СВЦЭМ!$B$39:$B$782,B$11)+'СЕТ СН'!$F$9+СВЦЭМ!$D$10+'СЕТ СН'!$F$6-'СЕТ СН'!$F$19</f>
        <v>1289.51531389</v>
      </c>
      <c r="C33" s="36">
        <f>SUMIFS(СВЦЭМ!$C$39:$C$782,СВЦЭМ!$A$39:$A$782,$A33,СВЦЭМ!$B$39:$B$782,C$11)+'СЕТ СН'!$F$9+СВЦЭМ!$D$10+'СЕТ СН'!$F$6-'СЕТ СН'!$F$19</f>
        <v>1335.56107855</v>
      </c>
      <c r="D33" s="36">
        <f>SUMIFS(СВЦЭМ!$C$39:$C$782,СВЦЭМ!$A$39:$A$782,$A33,СВЦЭМ!$B$39:$B$782,D$11)+'СЕТ СН'!$F$9+СВЦЭМ!$D$10+'СЕТ СН'!$F$6-'СЕТ СН'!$F$19</f>
        <v>1333.4946774699999</v>
      </c>
      <c r="E33" s="36">
        <f>SUMIFS(СВЦЭМ!$C$39:$C$782,СВЦЭМ!$A$39:$A$782,$A33,СВЦЭМ!$B$39:$B$782,E$11)+'СЕТ СН'!$F$9+СВЦЭМ!$D$10+'СЕТ СН'!$F$6-'СЕТ СН'!$F$19</f>
        <v>1315.2414229199999</v>
      </c>
      <c r="F33" s="36">
        <f>SUMIFS(СВЦЭМ!$C$39:$C$782,СВЦЭМ!$A$39:$A$782,$A33,СВЦЭМ!$B$39:$B$782,F$11)+'СЕТ СН'!$F$9+СВЦЭМ!$D$10+'СЕТ СН'!$F$6-'СЕТ СН'!$F$19</f>
        <v>1307.7293275099998</v>
      </c>
      <c r="G33" s="36">
        <f>SUMIFS(СВЦЭМ!$C$39:$C$782,СВЦЭМ!$A$39:$A$782,$A33,СВЦЭМ!$B$39:$B$782,G$11)+'СЕТ СН'!$F$9+СВЦЭМ!$D$10+'СЕТ СН'!$F$6-'СЕТ СН'!$F$19</f>
        <v>1284.70965583</v>
      </c>
      <c r="H33" s="36">
        <f>SUMIFS(СВЦЭМ!$C$39:$C$782,СВЦЭМ!$A$39:$A$782,$A33,СВЦЭМ!$B$39:$B$782,H$11)+'СЕТ СН'!$F$9+СВЦЭМ!$D$10+'СЕТ СН'!$F$6-'СЕТ СН'!$F$19</f>
        <v>1249.6578897100001</v>
      </c>
      <c r="I33" s="36">
        <f>SUMIFS(СВЦЭМ!$C$39:$C$782,СВЦЭМ!$A$39:$A$782,$A33,СВЦЭМ!$B$39:$B$782,I$11)+'СЕТ СН'!$F$9+СВЦЭМ!$D$10+'СЕТ СН'!$F$6-'СЕТ СН'!$F$19</f>
        <v>1211.3932038999999</v>
      </c>
      <c r="J33" s="36">
        <f>SUMIFS(СВЦЭМ!$C$39:$C$782,СВЦЭМ!$A$39:$A$782,$A33,СВЦЭМ!$B$39:$B$782,J$11)+'СЕТ СН'!$F$9+СВЦЭМ!$D$10+'СЕТ СН'!$F$6-'СЕТ СН'!$F$19</f>
        <v>1223.2556112499999</v>
      </c>
      <c r="K33" s="36">
        <f>SUMIFS(СВЦЭМ!$C$39:$C$782,СВЦЭМ!$A$39:$A$782,$A33,СВЦЭМ!$B$39:$B$782,K$11)+'СЕТ СН'!$F$9+СВЦЭМ!$D$10+'СЕТ СН'!$F$6-'СЕТ СН'!$F$19</f>
        <v>1207.48198871</v>
      </c>
      <c r="L33" s="36">
        <f>SUMIFS(СВЦЭМ!$C$39:$C$782,СВЦЭМ!$A$39:$A$782,$A33,СВЦЭМ!$B$39:$B$782,L$11)+'СЕТ СН'!$F$9+СВЦЭМ!$D$10+'СЕТ СН'!$F$6-'СЕТ СН'!$F$19</f>
        <v>1188.2085776599999</v>
      </c>
      <c r="M33" s="36">
        <f>SUMIFS(СВЦЭМ!$C$39:$C$782,СВЦЭМ!$A$39:$A$782,$A33,СВЦЭМ!$B$39:$B$782,M$11)+'СЕТ СН'!$F$9+СВЦЭМ!$D$10+'СЕТ СН'!$F$6-'СЕТ СН'!$F$19</f>
        <v>1189.7431670799999</v>
      </c>
      <c r="N33" s="36">
        <f>SUMIFS(СВЦЭМ!$C$39:$C$782,СВЦЭМ!$A$39:$A$782,$A33,СВЦЭМ!$B$39:$B$782,N$11)+'СЕТ СН'!$F$9+СВЦЭМ!$D$10+'СЕТ СН'!$F$6-'СЕТ СН'!$F$19</f>
        <v>1197.8365688399999</v>
      </c>
      <c r="O33" s="36">
        <f>SUMIFS(СВЦЭМ!$C$39:$C$782,СВЦЭМ!$A$39:$A$782,$A33,СВЦЭМ!$B$39:$B$782,O$11)+'СЕТ СН'!$F$9+СВЦЭМ!$D$10+'СЕТ СН'!$F$6-'СЕТ СН'!$F$19</f>
        <v>1230.43651572</v>
      </c>
      <c r="P33" s="36">
        <f>SUMIFS(СВЦЭМ!$C$39:$C$782,СВЦЭМ!$A$39:$A$782,$A33,СВЦЭМ!$B$39:$B$782,P$11)+'СЕТ СН'!$F$9+СВЦЭМ!$D$10+'СЕТ СН'!$F$6-'СЕТ СН'!$F$19</f>
        <v>1250.64029981</v>
      </c>
      <c r="Q33" s="36">
        <f>SUMIFS(СВЦЭМ!$C$39:$C$782,СВЦЭМ!$A$39:$A$782,$A33,СВЦЭМ!$B$39:$B$782,Q$11)+'СЕТ СН'!$F$9+СВЦЭМ!$D$10+'СЕТ СН'!$F$6-'СЕТ СН'!$F$19</f>
        <v>1243.0378914</v>
      </c>
      <c r="R33" s="36">
        <f>SUMIFS(СВЦЭМ!$C$39:$C$782,СВЦЭМ!$A$39:$A$782,$A33,СВЦЭМ!$B$39:$B$782,R$11)+'СЕТ СН'!$F$9+СВЦЭМ!$D$10+'СЕТ СН'!$F$6-'СЕТ СН'!$F$19</f>
        <v>1244.3256796999999</v>
      </c>
      <c r="S33" s="36">
        <f>SUMIFS(СВЦЭМ!$C$39:$C$782,СВЦЭМ!$A$39:$A$782,$A33,СВЦЭМ!$B$39:$B$782,S$11)+'СЕТ СН'!$F$9+СВЦЭМ!$D$10+'СЕТ СН'!$F$6-'СЕТ СН'!$F$19</f>
        <v>1183.29511785</v>
      </c>
      <c r="T33" s="36">
        <f>SUMIFS(СВЦЭМ!$C$39:$C$782,СВЦЭМ!$A$39:$A$782,$A33,СВЦЭМ!$B$39:$B$782,T$11)+'СЕТ СН'!$F$9+СВЦЭМ!$D$10+'СЕТ СН'!$F$6-'СЕТ СН'!$F$19</f>
        <v>1205.01918174</v>
      </c>
      <c r="U33" s="36">
        <f>SUMIFS(СВЦЭМ!$C$39:$C$782,СВЦЭМ!$A$39:$A$782,$A33,СВЦЭМ!$B$39:$B$782,U$11)+'СЕТ СН'!$F$9+СВЦЭМ!$D$10+'СЕТ СН'!$F$6-'СЕТ СН'!$F$19</f>
        <v>1202.0758544400001</v>
      </c>
      <c r="V33" s="36">
        <f>SUMIFS(СВЦЭМ!$C$39:$C$782,СВЦЭМ!$A$39:$A$782,$A33,СВЦЭМ!$B$39:$B$782,V$11)+'СЕТ СН'!$F$9+СВЦЭМ!$D$10+'СЕТ СН'!$F$6-'СЕТ СН'!$F$19</f>
        <v>1207.9703646399998</v>
      </c>
      <c r="W33" s="36">
        <f>SUMIFS(СВЦЭМ!$C$39:$C$782,СВЦЭМ!$A$39:$A$782,$A33,СВЦЭМ!$B$39:$B$782,W$11)+'СЕТ СН'!$F$9+СВЦЭМ!$D$10+'СЕТ СН'!$F$6-'СЕТ СН'!$F$19</f>
        <v>1232.24586733</v>
      </c>
      <c r="X33" s="36">
        <f>SUMIFS(СВЦЭМ!$C$39:$C$782,СВЦЭМ!$A$39:$A$782,$A33,СВЦЭМ!$B$39:$B$782,X$11)+'СЕТ СН'!$F$9+СВЦЭМ!$D$10+'СЕТ СН'!$F$6-'СЕТ СН'!$F$19</f>
        <v>1266.2714796099999</v>
      </c>
      <c r="Y33" s="36">
        <f>SUMIFS(СВЦЭМ!$C$39:$C$782,СВЦЭМ!$A$39:$A$782,$A33,СВЦЭМ!$B$39:$B$782,Y$11)+'СЕТ СН'!$F$9+СВЦЭМ!$D$10+'СЕТ СН'!$F$6-'СЕТ СН'!$F$19</f>
        <v>1291.71568594</v>
      </c>
    </row>
    <row r="34" spans="1:25" ht="15.75" x14ac:dyDescent="0.2">
      <c r="A34" s="35">
        <f t="shared" si="0"/>
        <v>44523</v>
      </c>
      <c r="B34" s="36">
        <f>SUMIFS(СВЦЭМ!$C$39:$C$782,СВЦЭМ!$A$39:$A$782,$A34,СВЦЭМ!$B$39:$B$782,B$11)+'СЕТ СН'!$F$9+СВЦЭМ!$D$10+'СЕТ СН'!$F$6-'СЕТ СН'!$F$19</f>
        <v>1271.4966960300001</v>
      </c>
      <c r="C34" s="36">
        <f>SUMIFS(СВЦЭМ!$C$39:$C$782,СВЦЭМ!$A$39:$A$782,$A34,СВЦЭМ!$B$39:$B$782,C$11)+'СЕТ СН'!$F$9+СВЦЭМ!$D$10+'СЕТ СН'!$F$6-'СЕТ СН'!$F$19</f>
        <v>1307.58596908</v>
      </c>
      <c r="D34" s="36">
        <f>SUMIFS(СВЦЭМ!$C$39:$C$782,СВЦЭМ!$A$39:$A$782,$A34,СВЦЭМ!$B$39:$B$782,D$11)+'СЕТ СН'!$F$9+СВЦЭМ!$D$10+'СЕТ СН'!$F$6-'СЕТ СН'!$F$19</f>
        <v>1291.9572715199999</v>
      </c>
      <c r="E34" s="36">
        <f>SUMIFS(СВЦЭМ!$C$39:$C$782,СВЦЭМ!$A$39:$A$782,$A34,СВЦЭМ!$B$39:$B$782,E$11)+'СЕТ СН'!$F$9+СВЦЭМ!$D$10+'СЕТ СН'!$F$6-'СЕТ СН'!$F$19</f>
        <v>1294.78867997</v>
      </c>
      <c r="F34" s="36">
        <f>SUMIFS(СВЦЭМ!$C$39:$C$782,СВЦЭМ!$A$39:$A$782,$A34,СВЦЭМ!$B$39:$B$782,F$11)+'СЕТ СН'!$F$9+СВЦЭМ!$D$10+'СЕТ СН'!$F$6-'СЕТ СН'!$F$19</f>
        <v>1316.72720211</v>
      </c>
      <c r="G34" s="36">
        <f>SUMIFS(СВЦЭМ!$C$39:$C$782,СВЦЭМ!$A$39:$A$782,$A34,СВЦЭМ!$B$39:$B$782,G$11)+'СЕТ СН'!$F$9+СВЦЭМ!$D$10+'СЕТ СН'!$F$6-'СЕТ СН'!$F$19</f>
        <v>1282.92230369</v>
      </c>
      <c r="H34" s="36">
        <f>SUMIFS(СВЦЭМ!$C$39:$C$782,СВЦЭМ!$A$39:$A$782,$A34,СВЦЭМ!$B$39:$B$782,H$11)+'СЕТ СН'!$F$9+СВЦЭМ!$D$10+'СЕТ СН'!$F$6-'СЕТ СН'!$F$19</f>
        <v>1265.76723485</v>
      </c>
      <c r="I34" s="36">
        <f>SUMIFS(СВЦЭМ!$C$39:$C$782,СВЦЭМ!$A$39:$A$782,$A34,СВЦЭМ!$B$39:$B$782,I$11)+'СЕТ СН'!$F$9+СВЦЭМ!$D$10+'СЕТ СН'!$F$6-'СЕТ СН'!$F$19</f>
        <v>1247.5025128499999</v>
      </c>
      <c r="J34" s="36">
        <f>SUMIFS(СВЦЭМ!$C$39:$C$782,СВЦЭМ!$A$39:$A$782,$A34,СВЦЭМ!$B$39:$B$782,J$11)+'СЕТ СН'!$F$9+СВЦЭМ!$D$10+'СЕТ СН'!$F$6-'СЕТ СН'!$F$19</f>
        <v>1208.1577247099999</v>
      </c>
      <c r="K34" s="36">
        <f>SUMIFS(СВЦЭМ!$C$39:$C$782,СВЦЭМ!$A$39:$A$782,$A34,СВЦЭМ!$B$39:$B$782,K$11)+'СЕТ СН'!$F$9+СВЦЭМ!$D$10+'СЕТ СН'!$F$6-'СЕТ СН'!$F$19</f>
        <v>1198.79590183</v>
      </c>
      <c r="L34" s="36">
        <f>SUMIFS(СВЦЭМ!$C$39:$C$782,СВЦЭМ!$A$39:$A$782,$A34,СВЦЭМ!$B$39:$B$782,L$11)+'СЕТ СН'!$F$9+СВЦЭМ!$D$10+'СЕТ СН'!$F$6-'СЕТ СН'!$F$19</f>
        <v>1213.84998133</v>
      </c>
      <c r="M34" s="36">
        <f>SUMIFS(СВЦЭМ!$C$39:$C$782,СВЦЭМ!$A$39:$A$782,$A34,СВЦЭМ!$B$39:$B$782,M$11)+'СЕТ СН'!$F$9+СВЦЭМ!$D$10+'СЕТ СН'!$F$6-'СЕТ СН'!$F$19</f>
        <v>1256.45207355</v>
      </c>
      <c r="N34" s="36">
        <f>SUMIFS(СВЦЭМ!$C$39:$C$782,СВЦЭМ!$A$39:$A$782,$A34,СВЦЭМ!$B$39:$B$782,N$11)+'СЕТ СН'!$F$9+СВЦЭМ!$D$10+'СЕТ СН'!$F$6-'СЕТ СН'!$F$19</f>
        <v>1254.6386731799998</v>
      </c>
      <c r="O34" s="36">
        <f>SUMIFS(СВЦЭМ!$C$39:$C$782,СВЦЭМ!$A$39:$A$782,$A34,СВЦЭМ!$B$39:$B$782,O$11)+'СЕТ СН'!$F$9+СВЦЭМ!$D$10+'СЕТ СН'!$F$6-'СЕТ СН'!$F$19</f>
        <v>1266.22106338</v>
      </c>
      <c r="P34" s="36">
        <f>SUMIFS(СВЦЭМ!$C$39:$C$782,СВЦЭМ!$A$39:$A$782,$A34,СВЦЭМ!$B$39:$B$782,P$11)+'СЕТ СН'!$F$9+СВЦЭМ!$D$10+'СЕТ СН'!$F$6-'СЕТ СН'!$F$19</f>
        <v>1269.9760452</v>
      </c>
      <c r="Q34" s="36">
        <f>SUMIFS(СВЦЭМ!$C$39:$C$782,СВЦЭМ!$A$39:$A$782,$A34,СВЦЭМ!$B$39:$B$782,Q$11)+'СЕТ СН'!$F$9+СВЦЭМ!$D$10+'СЕТ СН'!$F$6-'СЕТ СН'!$F$19</f>
        <v>1272.1843270499999</v>
      </c>
      <c r="R34" s="36">
        <f>SUMIFS(СВЦЭМ!$C$39:$C$782,СВЦЭМ!$A$39:$A$782,$A34,СВЦЭМ!$B$39:$B$782,R$11)+'СЕТ СН'!$F$9+СВЦЭМ!$D$10+'СЕТ СН'!$F$6-'СЕТ СН'!$F$19</f>
        <v>1252.8702157499999</v>
      </c>
      <c r="S34" s="36">
        <f>SUMIFS(СВЦЭМ!$C$39:$C$782,СВЦЭМ!$A$39:$A$782,$A34,СВЦЭМ!$B$39:$B$782,S$11)+'СЕТ СН'!$F$9+СВЦЭМ!$D$10+'СЕТ СН'!$F$6-'СЕТ СН'!$F$19</f>
        <v>1215.1710722599998</v>
      </c>
      <c r="T34" s="36">
        <f>SUMIFS(СВЦЭМ!$C$39:$C$782,СВЦЭМ!$A$39:$A$782,$A34,СВЦЭМ!$B$39:$B$782,T$11)+'СЕТ СН'!$F$9+СВЦЭМ!$D$10+'СЕТ СН'!$F$6-'СЕТ СН'!$F$19</f>
        <v>1194.6847087799999</v>
      </c>
      <c r="U34" s="36">
        <f>SUMIFS(СВЦЭМ!$C$39:$C$782,СВЦЭМ!$A$39:$A$782,$A34,СВЦЭМ!$B$39:$B$782,U$11)+'СЕТ СН'!$F$9+СВЦЭМ!$D$10+'СЕТ СН'!$F$6-'СЕТ СН'!$F$19</f>
        <v>1192.3766928800001</v>
      </c>
      <c r="V34" s="36">
        <f>SUMIFS(СВЦЭМ!$C$39:$C$782,СВЦЭМ!$A$39:$A$782,$A34,СВЦЭМ!$B$39:$B$782,V$11)+'СЕТ СН'!$F$9+СВЦЭМ!$D$10+'СЕТ СН'!$F$6-'СЕТ СН'!$F$19</f>
        <v>1206.9660237399999</v>
      </c>
      <c r="W34" s="36">
        <f>SUMIFS(СВЦЭМ!$C$39:$C$782,СВЦЭМ!$A$39:$A$782,$A34,СВЦЭМ!$B$39:$B$782,W$11)+'СЕТ СН'!$F$9+СВЦЭМ!$D$10+'СЕТ СН'!$F$6-'СЕТ СН'!$F$19</f>
        <v>1231.78682602</v>
      </c>
      <c r="X34" s="36">
        <f>SUMIFS(СВЦЭМ!$C$39:$C$782,СВЦЭМ!$A$39:$A$782,$A34,СВЦЭМ!$B$39:$B$782,X$11)+'СЕТ СН'!$F$9+СВЦЭМ!$D$10+'СЕТ СН'!$F$6-'СЕТ СН'!$F$19</f>
        <v>1269.36998414</v>
      </c>
      <c r="Y34" s="36">
        <f>SUMIFS(СВЦЭМ!$C$39:$C$782,СВЦЭМ!$A$39:$A$782,$A34,СВЦЭМ!$B$39:$B$782,Y$11)+'СЕТ СН'!$F$9+СВЦЭМ!$D$10+'СЕТ СН'!$F$6-'СЕТ СН'!$F$19</f>
        <v>1308.53066365</v>
      </c>
    </row>
    <row r="35" spans="1:25" ht="15.75" x14ac:dyDescent="0.2">
      <c r="A35" s="35">
        <f t="shared" si="0"/>
        <v>44524</v>
      </c>
      <c r="B35" s="36">
        <f>SUMIFS(СВЦЭМ!$C$39:$C$782,СВЦЭМ!$A$39:$A$782,$A35,СВЦЭМ!$B$39:$B$782,B$11)+'СЕТ СН'!$F$9+СВЦЭМ!$D$10+'СЕТ СН'!$F$6-'СЕТ СН'!$F$19</f>
        <v>1275.2916976899999</v>
      </c>
      <c r="C35" s="36">
        <f>SUMIFS(СВЦЭМ!$C$39:$C$782,СВЦЭМ!$A$39:$A$782,$A35,СВЦЭМ!$B$39:$B$782,C$11)+'СЕТ СН'!$F$9+СВЦЭМ!$D$10+'СЕТ СН'!$F$6-'СЕТ СН'!$F$19</f>
        <v>1350.5639288899999</v>
      </c>
      <c r="D35" s="36">
        <f>SUMIFS(СВЦЭМ!$C$39:$C$782,СВЦЭМ!$A$39:$A$782,$A35,СВЦЭМ!$B$39:$B$782,D$11)+'СЕТ СН'!$F$9+СВЦЭМ!$D$10+'СЕТ СН'!$F$6-'СЕТ СН'!$F$19</f>
        <v>1386.05300599</v>
      </c>
      <c r="E35" s="36">
        <f>SUMIFS(СВЦЭМ!$C$39:$C$782,СВЦЭМ!$A$39:$A$782,$A35,СВЦЭМ!$B$39:$B$782,E$11)+'СЕТ СН'!$F$9+СВЦЭМ!$D$10+'СЕТ СН'!$F$6-'СЕТ СН'!$F$19</f>
        <v>1386.4534846699999</v>
      </c>
      <c r="F35" s="36">
        <f>SUMIFS(СВЦЭМ!$C$39:$C$782,СВЦЭМ!$A$39:$A$782,$A35,СВЦЭМ!$B$39:$B$782,F$11)+'СЕТ СН'!$F$9+СВЦЭМ!$D$10+'СЕТ СН'!$F$6-'СЕТ СН'!$F$19</f>
        <v>1380.9496460099999</v>
      </c>
      <c r="G35" s="36">
        <f>SUMIFS(СВЦЭМ!$C$39:$C$782,СВЦЭМ!$A$39:$A$782,$A35,СВЦЭМ!$B$39:$B$782,G$11)+'СЕТ СН'!$F$9+СВЦЭМ!$D$10+'СЕТ СН'!$F$6-'СЕТ СН'!$F$19</f>
        <v>1354.66236727</v>
      </c>
      <c r="H35" s="36">
        <f>SUMIFS(СВЦЭМ!$C$39:$C$782,СВЦЭМ!$A$39:$A$782,$A35,СВЦЭМ!$B$39:$B$782,H$11)+'СЕТ СН'!$F$9+СВЦЭМ!$D$10+'СЕТ СН'!$F$6-'СЕТ СН'!$F$19</f>
        <v>1290.52266753</v>
      </c>
      <c r="I35" s="36">
        <f>SUMIFS(СВЦЭМ!$C$39:$C$782,СВЦЭМ!$A$39:$A$782,$A35,СВЦЭМ!$B$39:$B$782,I$11)+'СЕТ СН'!$F$9+СВЦЭМ!$D$10+'СЕТ СН'!$F$6-'СЕТ СН'!$F$19</f>
        <v>1271.00633571</v>
      </c>
      <c r="J35" s="36">
        <f>SUMIFS(СВЦЭМ!$C$39:$C$782,СВЦЭМ!$A$39:$A$782,$A35,СВЦЭМ!$B$39:$B$782,J$11)+'СЕТ СН'!$F$9+СВЦЭМ!$D$10+'СЕТ СН'!$F$6-'СЕТ СН'!$F$19</f>
        <v>1236.2332805199999</v>
      </c>
      <c r="K35" s="36">
        <f>SUMIFS(СВЦЭМ!$C$39:$C$782,СВЦЭМ!$A$39:$A$782,$A35,СВЦЭМ!$B$39:$B$782,K$11)+'СЕТ СН'!$F$9+СВЦЭМ!$D$10+'СЕТ СН'!$F$6-'СЕТ СН'!$F$19</f>
        <v>1233.47980665</v>
      </c>
      <c r="L35" s="36">
        <f>SUMIFS(СВЦЭМ!$C$39:$C$782,СВЦЭМ!$A$39:$A$782,$A35,СВЦЭМ!$B$39:$B$782,L$11)+'СЕТ СН'!$F$9+СВЦЭМ!$D$10+'СЕТ СН'!$F$6-'СЕТ СН'!$F$19</f>
        <v>1238.25067184</v>
      </c>
      <c r="M35" s="36">
        <f>SUMIFS(СВЦЭМ!$C$39:$C$782,СВЦЭМ!$A$39:$A$782,$A35,СВЦЭМ!$B$39:$B$782,M$11)+'СЕТ СН'!$F$9+СВЦЭМ!$D$10+'СЕТ СН'!$F$6-'СЕТ СН'!$F$19</f>
        <v>1237.9804744399999</v>
      </c>
      <c r="N35" s="36">
        <f>SUMIFS(СВЦЭМ!$C$39:$C$782,СВЦЭМ!$A$39:$A$782,$A35,СВЦЭМ!$B$39:$B$782,N$11)+'СЕТ СН'!$F$9+СВЦЭМ!$D$10+'СЕТ СН'!$F$6-'СЕТ СН'!$F$19</f>
        <v>1231.4624820899999</v>
      </c>
      <c r="O35" s="36">
        <f>SUMIFS(СВЦЭМ!$C$39:$C$782,СВЦЭМ!$A$39:$A$782,$A35,СВЦЭМ!$B$39:$B$782,O$11)+'СЕТ СН'!$F$9+СВЦЭМ!$D$10+'СЕТ СН'!$F$6-'СЕТ СН'!$F$19</f>
        <v>1243.16774635</v>
      </c>
      <c r="P35" s="36">
        <f>SUMIFS(СВЦЭМ!$C$39:$C$782,СВЦЭМ!$A$39:$A$782,$A35,СВЦЭМ!$B$39:$B$782,P$11)+'СЕТ СН'!$F$9+СВЦЭМ!$D$10+'СЕТ СН'!$F$6-'СЕТ СН'!$F$19</f>
        <v>1242.81874963</v>
      </c>
      <c r="Q35" s="36">
        <f>SUMIFS(СВЦЭМ!$C$39:$C$782,СВЦЭМ!$A$39:$A$782,$A35,СВЦЭМ!$B$39:$B$782,Q$11)+'СЕТ СН'!$F$9+СВЦЭМ!$D$10+'СЕТ СН'!$F$6-'СЕТ СН'!$F$19</f>
        <v>1250.30302729</v>
      </c>
      <c r="R35" s="36">
        <f>SUMIFS(СВЦЭМ!$C$39:$C$782,СВЦЭМ!$A$39:$A$782,$A35,СВЦЭМ!$B$39:$B$782,R$11)+'СЕТ СН'!$F$9+СВЦЭМ!$D$10+'СЕТ СН'!$F$6-'СЕТ СН'!$F$19</f>
        <v>1245.48662444</v>
      </c>
      <c r="S35" s="36">
        <f>SUMIFS(СВЦЭМ!$C$39:$C$782,СВЦЭМ!$A$39:$A$782,$A35,СВЦЭМ!$B$39:$B$782,S$11)+'СЕТ СН'!$F$9+СВЦЭМ!$D$10+'СЕТ СН'!$F$6-'СЕТ СН'!$F$19</f>
        <v>1248.0887926299999</v>
      </c>
      <c r="T35" s="36">
        <f>SUMIFS(СВЦЭМ!$C$39:$C$782,СВЦЭМ!$A$39:$A$782,$A35,СВЦЭМ!$B$39:$B$782,T$11)+'СЕТ СН'!$F$9+СВЦЭМ!$D$10+'СЕТ СН'!$F$6-'СЕТ СН'!$F$19</f>
        <v>1228.2549480799998</v>
      </c>
      <c r="U35" s="36">
        <f>SUMIFS(СВЦЭМ!$C$39:$C$782,СВЦЭМ!$A$39:$A$782,$A35,СВЦЭМ!$B$39:$B$782,U$11)+'СЕТ СН'!$F$9+СВЦЭМ!$D$10+'СЕТ СН'!$F$6-'СЕТ СН'!$F$19</f>
        <v>1227.84417446</v>
      </c>
      <c r="V35" s="36">
        <f>SUMIFS(СВЦЭМ!$C$39:$C$782,СВЦЭМ!$A$39:$A$782,$A35,СВЦЭМ!$B$39:$B$782,V$11)+'СЕТ СН'!$F$9+СВЦЭМ!$D$10+'СЕТ СН'!$F$6-'СЕТ СН'!$F$19</f>
        <v>1239.24320463</v>
      </c>
      <c r="W35" s="36">
        <f>SUMIFS(СВЦЭМ!$C$39:$C$782,СВЦЭМ!$A$39:$A$782,$A35,СВЦЭМ!$B$39:$B$782,W$11)+'СЕТ СН'!$F$9+СВЦЭМ!$D$10+'СЕТ СН'!$F$6-'СЕТ СН'!$F$19</f>
        <v>1257.1914094199999</v>
      </c>
      <c r="X35" s="36">
        <f>SUMIFS(СВЦЭМ!$C$39:$C$782,СВЦЭМ!$A$39:$A$782,$A35,СВЦЭМ!$B$39:$B$782,X$11)+'СЕТ СН'!$F$9+СВЦЭМ!$D$10+'СЕТ СН'!$F$6-'СЕТ СН'!$F$19</f>
        <v>1304.28997211</v>
      </c>
      <c r="Y35" s="36">
        <f>SUMIFS(СВЦЭМ!$C$39:$C$782,СВЦЭМ!$A$39:$A$782,$A35,СВЦЭМ!$B$39:$B$782,Y$11)+'СЕТ СН'!$F$9+СВЦЭМ!$D$10+'СЕТ СН'!$F$6-'СЕТ СН'!$F$19</f>
        <v>1394.7725427999999</v>
      </c>
    </row>
    <row r="36" spans="1:25" ht="15.75" x14ac:dyDescent="0.2">
      <c r="A36" s="35">
        <f t="shared" si="0"/>
        <v>44525</v>
      </c>
      <c r="B36" s="36">
        <f>SUMIFS(СВЦЭМ!$C$39:$C$782,СВЦЭМ!$A$39:$A$782,$A36,СВЦЭМ!$B$39:$B$782,B$11)+'СЕТ СН'!$F$9+СВЦЭМ!$D$10+'СЕТ СН'!$F$6-'СЕТ СН'!$F$19</f>
        <v>1382.95316985</v>
      </c>
      <c r="C36" s="36">
        <f>SUMIFS(СВЦЭМ!$C$39:$C$782,СВЦЭМ!$A$39:$A$782,$A36,СВЦЭМ!$B$39:$B$782,C$11)+'СЕТ СН'!$F$9+СВЦЭМ!$D$10+'СЕТ СН'!$F$6-'СЕТ СН'!$F$19</f>
        <v>1373.0665999599998</v>
      </c>
      <c r="D36" s="36">
        <f>SUMIFS(СВЦЭМ!$C$39:$C$782,СВЦЭМ!$A$39:$A$782,$A36,СВЦЭМ!$B$39:$B$782,D$11)+'СЕТ СН'!$F$9+СВЦЭМ!$D$10+'СЕТ СН'!$F$6-'СЕТ СН'!$F$19</f>
        <v>1351.2798891299999</v>
      </c>
      <c r="E36" s="36">
        <f>SUMIFS(СВЦЭМ!$C$39:$C$782,СВЦЭМ!$A$39:$A$782,$A36,СВЦЭМ!$B$39:$B$782,E$11)+'СЕТ СН'!$F$9+СВЦЭМ!$D$10+'СЕТ СН'!$F$6-'СЕТ СН'!$F$19</f>
        <v>1344.9218610999999</v>
      </c>
      <c r="F36" s="36">
        <f>SUMIFS(СВЦЭМ!$C$39:$C$782,СВЦЭМ!$A$39:$A$782,$A36,СВЦЭМ!$B$39:$B$782,F$11)+'СЕТ СН'!$F$9+СВЦЭМ!$D$10+'СЕТ СН'!$F$6-'СЕТ СН'!$F$19</f>
        <v>1346.6013684499999</v>
      </c>
      <c r="G36" s="36">
        <f>SUMIFS(СВЦЭМ!$C$39:$C$782,СВЦЭМ!$A$39:$A$782,$A36,СВЦЭМ!$B$39:$B$782,G$11)+'СЕТ СН'!$F$9+СВЦЭМ!$D$10+'СЕТ СН'!$F$6-'СЕТ СН'!$F$19</f>
        <v>1355.7762182399999</v>
      </c>
      <c r="H36" s="36">
        <f>SUMIFS(СВЦЭМ!$C$39:$C$782,СВЦЭМ!$A$39:$A$782,$A36,СВЦЭМ!$B$39:$B$782,H$11)+'СЕТ СН'!$F$9+СВЦЭМ!$D$10+'СЕТ СН'!$F$6-'СЕТ СН'!$F$19</f>
        <v>1375.1052146499999</v>
      </c>
      <c r="I36" s="36">
        <f>SUMIFS(СВЦЭМ!$C$39:$C$782,СВЦЭМ!$A$39:$A$782,$A36,СВЦЭМ!$B$39:$B$782,I$11)+'СЕТ СН'!$F$9+СВЦЭМ!$D$10+'СЕТ СН'!$F$6-'СЕТ СН'!$F$19</f>
        <v>1331.68323029</v>
      </c>
      <c r="J36" s="36">
        <f>SUMIFS(СВЦЭМ!$C$39:$C$782,СВЦЭМ!$A$39:$A$782,$A36,СВЦЭМ!$B$39:$B$782,J$11)+'СЕТ СН'!$F$9+СВЦЭМ!$D$10+'СЕТ СН'!$F$6-'СЕТ СН'!$F$19</f>
        <v>1266.9905947899999</v>
      </c>
      <c r="K36" s="36">
        <f>SUMIFS(СВЦЭМ!$C$39:$C$782,СВЦЭМ!$A$39:$A$782,$A36,СВЦЭМ!$B$39:$B$782,K$11)+'СЕТ СН'!$F$9+СВЦЭМ!$D$10+'СЕТ СН'!$F$6-'СЕТ СН'!$F$19</f>
        <v>1268.6620301599999</v>
      </c>
      <c r="L36" s="36">
        <f>SUMIFS(СВЦЭМ!$C$39:$C$782,СВЦЭМ!$A$39:$A$782,$A36,СВЦЭМ!$B$39:$B$782,L$11)+'СЕТ СН'!$F$9+СВЦЭМ!$D$10+'СЕТ СН'!$F$6-'СЕТ СН'!$F$19</f>
        <v>1277.7424322299998</v>
      </c>
      <c r="M36" s="36">
        <f>SUMIFS(СВЦЭМ!$C$39:$C$782,СВЦЭМ!$A$39:$A$782,$A36,СВЦЭМ!$B$39:$B$782,M$11)+'СЕТ СН'!$F$9+СВЦЭМ!$D$10+'СЕТ СН'!$F$6-'СЕТ СН'!$F$19</f>
        <v>1272.5403874199999</v>
      </c>
      <c r="N36" s="36">
        <f>SUMIFS(СВЦЭМ!$C$39:$C$782,СВЦЭМ!$A$39:$A$782,$A36,СВЦЭМ!$B$39:$B$782,N$11)+'СЕТ СН'!$F$9+СВЦЭМ!$D$10+'СЕТ СН'!$F$6-'СЕТ СН'!$F$19</f>
        <v>1308.2326325500001</v>
      </c>
      <c r="O36" s="36">
        <f>SUMIFS(СВЦЭМ!$C$39:$C$782,СВЦЭМ!$A$39:$A$782,$A36,СВЦЭМ!$B$39:$B$782,O$11)+'СЕТ СН'!$F$9+СВЦЭМ!$D$10+'СЕТ СН'!$F$6-'СЕТ СН'!$F$19</f>
        <v>1347.12943645</v>
      </c>
      <c r="P36" s="36">
        <f>SUMIFS(СВЦЭМ!$C$39:$C$782,СВЦЭМ!$A$39:$A$782,$A36,СВЦЭМ!$B$39:$B$782,P$11)+'СЕТ СН'!$F$9+СВЦЭМ!$D$10+'СЕТ СН'!$F$6-'СЕТ СН'!$F$19</f>
        <v>1347.02523107</v>
      </c>
      <c r="Q36" s="36">
        <f>SUMIFS(СВЦЭМ!$C$39:$C$782,СВЦЭМ!$A$39:$A$782,$A36,СВЦЭМ!$B$39:$B$782,Q$11)+'СЕТ СН'!$F$9+СВЦЭМ!$D$10+'СЕТ СН'!$F$6-'СЕТ СН'!$F$19</f>
        <v>1349.4397922799999</v>
      </c>
      <c r="R36" s="36">
        <f>SUMIFS(СВЦЭМ!$C$39:$C$782,СВЦЭМ!$A$39:$A$782,$A36,СВЦЭМ!$B$39:$B$782,R$11)+'СЕТ СН'!$F$9+СВЦЭМ!$D$10+'СЕТ СН'!$F$6-'СЕТ СН'!$F$19</f>
        <v>1347.9517951400001</v>
      </c>
      <c r="S36" s="36">
        <f>SUMIFS(СВЦЭМ!$C$39:$C$782,СВЦЭМ!$A$39:$A$782,$A36,СВЦЭМ!$B$39:$B$782,S$11)+'СЕТ СН'!$F$9+СВЦЭМ!$D$10+'СЕТ СН'!$F$6-'СЕТ СН'!$F$19</f>
        <v>1282.4279133800001</v>
      </c>
      <c r="T36" s="36">
        <f>SUMIFS(СВЦЭМ!$C$39:$C$782,СВЦЭМ!$A$39:$A$782,$A36,СВЦЭМ!$B$39:$B$782,T$11)+'СЕТ СН'!$F$9+СВЦЭМ!$D$10+'СЕТ СН'!$F$6-'СЕТ СН'!$F$19</f>
        <v>1278.00092479</v>
      </c>
      <c r="U36" s="36">
        <f>SUMIFS(СВЦЭМ!$C$39:$C$782,СВЦЭМ!$A$39:$A$782,$A36,СВЦЭМ!$B$39:$B$782,U$11)+'СЕТ СН'!$F$9+СВЦЭМ!$D$10+'СЕТ СН'!$F$6-'СЕТ СН'!$F$19</f>
        <v>1265.6717081699999</v>
      </c>
      <c r="V36" s="36">
        <f>SUMIFS(СВЦЭМ!$C$39:$C$782,СВЦЭМ!$A$39:$A$782,$A36,СВЦЭМ!$B$39:$B$782,V$11)+'СЕТ СН'!$F$9+СВЦЭМ!$D$10+'СЕТ СН'!$F$6-'СЕТ СН'!$F$19</f>
        <v>1263.3812152</v>
      </c>
      <c r="W36" s="36">
        <f>SUMIFS(СВЦЭМ!$C$39:$C$782,СВЦЭМ!$A$39:$A$782,$A36,СВЦЭМ!$B$39:$B$782,W$11)+'СЕТ СН'!$F$9+СВЦЭМ!$D$10+'СЕТ СН'!$F$6-'СЕТ СН'!$F$19</f>
        <v>1269.98896423</v>
      </c>
      <c r="X36" s="36">
        <f>SUMIFS(СВЦЭМ!$C$39:$C$782,СВЦЭМ!$A$39:$A$782,$A36,СВЦЭМ!$B$39:$B$782,X$11)+'СЕТ СН'!$F$9+СВЦЭМ!$D$10+'СЕТ СН'!$F$6-'СЕТ СН'!$F$19</f>
        <v>1318.8528555400001</v>
      </c>
      <c r="Y36" s="36">
        <f>SUMIFS(СВЦЭМ!$C$39:$C$782,СВЦЭМ!$A$39:$A$782,$A36,СВЦЭМ!$B$39:$B$782,Y$11)+'СЕТ СН'!$F$9+СВЦЭМ!$D$10+'СЕТ СН'!$F$6-'СЕТ СН'!$F$19</f>
        <v>1389.46382305</v>
      </c>
    </row>
    <row r="37" spans="1:25" ht="15.75" x14ac:dyDescent="0.2">
      <c r="A37" s="35">
        <f t="shared" si="0"/>
        <v>44526</v>
      </c>
      <c r="B37" s="36">
        <f>SUMIFS(СВЦЭМ!$C$39:$C$782,СВЦЭМ!$A$39:$A$782,$A37,СВЦЭМ!$B$39:$B$782,B$11)+'СЕТ СН'!$F$9+СВЦЭМ!$D$10+'СЕТ СН'!$F$6-'СЕТ СН'!$F$19</f>
        <v>1384.3014656099999</v>
      </c>
      <c r="C37" s="36">
        <f>SUMIFS(СВЦЭМ!$C$39:$C$782,СВЦЭМ!$A$39:$A$782,$A37,СВЦЭМ!$B$39:$B$782,C$11)+'СЕТ СН'!$F$9+СВЦЭМ!$D$10+'СЕТ СН'!$F$6-'СЕТ СН'!$F$19</f>
        <v>1380.67849695</v>
      </c>
      <c r="D37" s="36">
        <f>SUMIFS(СВЦЭМ!$C$39:$C$782,СВЦЭМ!$A$39:$A$782,$A37,СВЦЭМ!$B$39:$B$782,D$11)+'СЕТ СН'!$F$9+СВЦЭМ!$D$10+'СЕТ СН'!$F$6-'СЕТ СН'!$F$19</f>
        <v>1373.99374414</v>
      </c>
      <c r="E37" s="36">
        <f>SUMIFS(СВЦЭМ!$C$39:$C$782,СВЦЭМ!$A$39:$A$782,$A37,СВЦЭМ!$B$39:$B$782,E$11)+'СЕТ СН'!$F$9+СВЦЭМ!$D$10+'СЕТ СН'!$F$6-'СЕТ СН'!$F$19</f>
        <v>1355.93851528</v>
      </c>
      <c r="F37" s="36">
        <f>SUMIFS(СВЦЭМ!$C$39:$C$782,СВЦЭМ!$A$39:$A$782,$A37,СВЦЭМ!$B$39:$B$782,F$11)+'СЕТ СН'!$F$9+СВЦЭМ!$D$10+'СЕТ СН'!$F$6-'СЕТ СН'!$F$19</f>
        <v>1355.25630587</v>
      </c>
      <c r="G37" s="36">
        <f>SUMIFS(СВЦЭМ!$C$39:$C$782,СВЦЭМ!$A$39:$A$782,$A37,СВЦЭМ!$B$39:$B$782,G$11)+'СЕТ СН'!$F$9+СВЦЭМ!$D$10+'СЕТ СН'!$F$6-'СЕТ СН'!$F$19</f>
        <v>1355.4496532999999</v>
      </c>
      <c r="H37" s="36">
        <f>SUMIFS(СВЦЭМ!$C$39:$C$782,СВЦЭМ!$A$39:$A$782,$A37,СВЦЭМ!$B$39:$B$782,H$11)+'СЕТ СН'!$F$9+СВЦЭМ!$D$10+'СЕТ СН'!$F$6-'СЕТ СН'!$F$19</f>
        <v>1358.1347326999999</v>
      </c>
      <c r="I37" s="36">
        <f>SUMIFS(СВЦЭМ!$C$39:$C$782,СВЦЭМ!$A$39:$A$782,$A37,СВЦЭМ!$B$39:$B$782,I$11)+'СЕТ СН'!$F$9+СВЦЭМ!$D$10+'СЕТ СН'!$F$6-'СЕТ СН'!$F$19</f>
        <v>1332.9778522399999</v>
      </c>
      <c r="J37" s="36">
        <f>SUMIFS(СВЦЭМ!$C$39:$C$782,СВЦЭМ!$A$39:$A$782,$A37,СВЦЭМ!$B$39:$B$782,J$11)+'СЕТ СН'!$F$9+СВЦЭМ!$D$10+'СЕТ СН'!$F$6-'СЕТ СН'!$F$19</f>
        <v>1307.9834916499999</v>
      </c>
      <c r="K37" s="36">
        <f>SUMIFS(СВЦЭМ!$C$39:$C$782,СВЦЭМ!$A$39:$A$782,$A37,СВЦЭМ!$B$39:$B$782,K$11)+'СЕТ СН'!$F$9+СВЦЭМ!$D$10+'СЕТ СН'!$F$6-'СЕТ СН'!$F$19</f>
        <v>1296.44798444</v>
      </c>
      <c r="L37" s="36">
        <f>SUMIFS(СВЦЭМ!$C$39:$C$782,СВЦЭМ!$A$39:$A$782,$A37,СВЦЭМ!$B$39:$B$782,L$11)+'СЕТ СН'!$F$9+СВЦЭМ!$D$10+'СЕТ СН'!$F$6-'СЕТ СН'!$F$19</f>
        <v>1296.0289183099999</v>
      </c>
      <c r="M37" s="36">
        <f>SUMIFS(СВЦЭМ!$C$39:$C$782,СВЦЭМ!$A$39:$A$782,$A37,СВЦЭМ!$B$39:$B$782,M$11)+'СЕТ СН'!$F$9+СВЦЭМ!$D$10+'СЕТ СН'!$F$6-'СЕТ СН'!$F$19</f>
        <v>1290.38591148</v>
      </c>
      <c r="N37" s="36">
        <f>SUMIFS(СВЦЭМ!$C$39:$C$782,СВЦЭМ!$A$39:$A$782,$A37,СВЦЭМ!$B$39:$B$782,N$11)+'СЕТ СН'!$F$9+СВЦЭМ!$D$10+'СЕТ СН'!$F$6-'СЕТ СН'!$F$19</f>
        <v>1283.70541037</v>
      </c>
      <c r="O37" s="36">
        <f>SUMIFS(СВЦЭМ!$C$39:$C$782,СВЦЭМ!$A$39:$A$782,$A37,СВЦЭМ!$B$39:$B$782,O$11)+'СЕТ СН'!$F$9+СВЦЭМ!$D$10+'СЕТ СН'!$F$6-'СЕТ СН'!$F$19</f>
        <v>1285.0685087899999</v>
      </c>
      <c r="P37" s="36">
        <f>SUMIFS(СВЦЭМ!$C$39:$C$782,СВЦЭМ!$A$39:$A$782,$A37,СВЦЭМ!$B$39:$B$782,P$11)+'СЕТ СН'!$F$9+СВЦЭМ!$D$10+'СЕТ СН'!$F$6-'СЕТ СН'!$F$19</f>
        <v>1395.64007657</v>
      </c>
      <c r="Q37" s="36">
        <f>SUMIFS(СВЦЭМ!$C$39:$C$782,СВЦЭМ!$A$39:$A$782,$A37,СВЦЭМ!$B$39:$B$782,Q$11)+'СЕТ СН'!$F$9+СВЦЭМ!$D$10+'СЕТ СН'!$F$6-'СЕТ СН'!$F$19</f>
        <v>1392.31615134</v>
      </c>
      <c r="R37" s="36">
        <f>SUMIFS(СВЦЭМ!$C$39:$C$782,СВЦЭМ!$A$39:$A$782,$A37,СВЦЭМ!$B$39:$B$782,R$11)+'СЕТ СН'!$F$9+СВЦЭМ!$D$10+'СЕТ СН'!$F$6-'СЕТ СН'!$F$19</f>
        <v>1398.15545978</v>
      </c>
      <c r="S37" s="36">
        <f>SUMIFS(СВЦЭМ!$C$39:$C$782,СВЦЭМ!$A$39:$A$782,$A37,СВЦЭМ!$B$39:$B$782,S$11)+'СЕТ СН'!$F$9+СВЦЭМ!$D$10+'СЕТ СН'!$F$6-'СЕТ СН'!$F$19</f>
        <v>1300.2324859299999</v>
      </c>
      <c r="T37" s="36">
        <f>SUMIFS(СВЦЭМ!$C$39:$C$782,СВЦЭМ!$A$39:$A$782,$A37,СВЦЭМ!$B$39:$B$782,T$11)+'СЕТ СН'!$F$9+СВЦЭМ!$D$10+'СЕТ СН'!$F$6-'СЕТ СН'!$F$19</f>
        <v>1305.0740485899998</v>
      </c>
      <c r="U37" s="36">
        <f>SUMIFS(СВЦЭМ!$C$39:$C$782,СВЦЭМ!$A$39:$A$782,$A37,СВЦЭМ!$B$39:$B$782,U$11)+'СЕТ СН'!$F$9+СВЦЭМ!$D$10+'СЕТ СН'!$F$6-'СЕТ СН'!$F$19</f>
        <v>1292.9234252899998</v>
      </c>
      <c r="V37" s="36">
        <f>SUMIFS(СВЦЭМ!$C$39:$C$782,СВЦЭМ!$A$39:$A$782,$A37,СВЦЭМ!$B$39:$B$782,V$11)+'СЕТ СН'!$F$9+СВЦЭМ!$D$10+'СЕТ СН'!$F$6-'СЕТ СН'!$F$19</f>
        <v>1288.0038541899999</v>
      </c>
      <c r="W37" s="36">
        <f>SUMIFS(СВЦЭМ!$C$39:$C$782,СВЦЭМ!$A$39:$A$782,$A37,СВЦЭМ!$B$39:$B$782,W$11)+'СЕТ СН'!$F$9+СВЦЭМ!$D$10+'СЕТ СН'!$F$6-'СЕТ СН'!$F$19</f>
        <v>1283.8405975000001</v>
      </c>
      <c r="X37" s="36">
        <f>SUMIFS(СВЦЭМ!$C$39:$C$782,СВЦЭМ!$A$39:$A$782,$A37,СВЦЭМ!$B$39:$B$782,X$11)+'СЕТ СН'!$F$9+СВЦЭМ!$D$10+'СЕТ СН'!$F$6-'СЕТ СН'!$F$19</f>
        <v>1272.63639066</v>
      </c>
      <c r="Y37" s="36">
        <f>SUMIFS(СВЦЭМ!$C$39:$C$782,СВЦЭМ!$A$39:$A$782,$A37,СВЦЭМ!$B$39:$B$782,Y$11)+'СЕТ СН'!$F$9+СВЦЭМ!$D$10+'СЕТ СН'!$F$6-'СЕТ СН'!$F$19</f>
        <v>1348.51964632</v>
      </c>
    </row>
    <row r="38" spans="1:25" ht="15.75" x14ac:dyDescent="0.2">
      <c r="A38" s="35">
        <f t="shared" si="0"/>
        <v>44527</v>
      </c>
      <c r="B38" s="36">
        <f>SUMIFS(СВЦЭМ!$C$39:$C$782,СВЦЭМ!$A$39:$A$782,$A38,СВЦЭМ!$B$39:$B$782,B$11)+'СЕТ СН'!$F$9+СВЦЭМ!$D$10+'СЕТ СН'!$F$6-'СЕТ СН'!$F$19</f>
        <v>1284.5399428599999</v>
      </c>
      <c r="C38" s="36">
        <f>SUMIFS(СВЦЭМ!$C$39:$C$782,СВЦЭМ!$A$39:$A$782,$A38,СВЦЭМ!$B$39:$B$782,C$11)+'СЕТ СН'!$F$9+СВЦЭМ!$D$10+'СЕТ СН'!$F$6-'СЕТ СН'!$F$19</f>
        <v>1292.17873764</v>
      </c>
      <c r="D38" s="36">
        <f>SUMIFS(СВЦЭМ!$C$39:$C$782,СВЦЭМ!$A$39:$A$782,$A38,СВЦЭМ!$B$39:$B$782,D$11)+'СЕТ СН'!$F$9+СВЦЭМ!$D$10+'СЕТ СН'!$F$6-'СЕТ СН'!$F$19</f>
        <v>1319.55971574</v>
      </c>
      <c r="E38" s="36">
        <f>SUMIFS(СВЦЭМ!$C$39:$C$782,СВЦЭМ!$A$39:$A$782,$A38,СВЦЭМ!$B$39:$B$782,E$11)+'СЕТ СН'!$F$9+СВЦЭМ!$D$10+'СЕТ СН'!$F$6-'СЕТ СН'!$F$19</f>
        <v>1346.90986924</v>
      </c>
      <c r="F38" s="36">
        <f>SUMIFS(СВЦЭМ!$C$39:$C$782,СВЦЭМ!$A$39:$A$782,$A38,СВЦЭМ!$B$39:$B$782,F$11)+'СЕТ СН'!$F$9+СВЦЭМ!$D$10+'СЕТ СН'!$F$6-'СЕТ СН'!$F$19</f>
        <v>1346.0962011499998</v>
      </c>
      <c r="G38" s="36">
        <f>SUMIFS(СВЦЭМ!$C$39:$C$782,СВЦЭМ!$A$39:$A$782,$A38,СВЦЭМ!$B$39:$B$782,G$11)+'СЕТ СН'!$F$9+СВЦЭМ!$D$10+'СЕТ СН'!$F$6-'СЕТ СН'!$F$19</f>
        <v>1340.0914095000001</v>
      </c>
      <c r="H38" s="36">
        <f>SUMIFS(СВЦЭМ!$C$39:$C$782,СВЦЭМ!$A$39:$A$782,$A38,СВЦЭМ!$B$39:$B$782,H$11)+'СЕТ СН'!$F$9+СВЦЭМ!$D$10+'СЕТ СН'!$F$6-'СЕТ СН'!$F$19</f>
        <v>1300.9560115899999</v>
      </c>
      <c r="I38" s="36">
        <f>SUMIFS(СВЦЭМ!$C$39:$C$782,СВЦЭМ!$A$39:$A$782,$A38,СВЦЭМ!$B$39:$B$782,I$11)+'СЕТ СН'!$F$9+СВЦЭМ!$D$10+'СЕТ СН'!$F$6-'СЕТ СН'!$F$19</f>
        <v>1277.0851987399999</v>
      </c>
      <c r="J38" s="36">
        <f>SUMIFS(СВЦЭМ!$C$39:$C$782,СВЦЭМ!$A$39:$A$782,$A38,СВЦЭМ!$B$39:$B$782,J$11)+'СЕТ СН'!$F$9+СВЦЭМ!$D$10+'СЕТ СН'!$F$6-'СЕТ СН'!$F$19</f>
        <v>1262.7667566099999</v>
      </c>
      <c r="K38" s="36">
        <f>SUMIFS(СВЦЭМ!$C$39:$C$782,СВЦЭМ!$A$39:$A$782,$A38,СВЦЭМ!$B$39:$B$782,K$11)+'СЕТ СН'!$F$9+СВЦЭМ!$D$10+'СЕТ СН'!$F$6-'СЕТ СН'!$F$19</f>
        <v>1239.7916480700001</v>
      </c>
      <c r="L38" s="36">
        <f>SUMIFS(СВЦЭМ!$C$39:$C$782,СВЦЭМ!$A$39:$A$782,$A38,СВЦЭМ!$B$39:$B$782,L$11)+'СЕТ СН'!$F$9+СВЦЭМ!$D$10+'СЕТ СН'!$F$6-'СЕТ СН'!$F$19</f>
        <v>1247.5803337</v>
      </c>
      <c r="M38" s="36">
        <f>SUMIFS(СВЦЭМ!$C$39:$C$782,СВЦЭМ!$A$39:$A$782,$A38,СВЦЭМ!$B$39:$B$782,M$11)+'СЕТ СН'!$F$9+СВЦЭМ!$D$10+'СЕТ СН'!$F$6-'СЕТ СН'!$F$19</f>
        <v>1258.5477721099999</v>
      </c>
      <c r="N38" s="36">
        <f>SUMIFS(СВЦЭМ!$C$39:$C$782,СВЦЭМ!$A$39:$A$782,$A38,СВЦЭМ!$B$39:$B$782,N$11)+'СЕТ СН'!$F$9+СВЦЭМ!$D$10+'СЕТ СН'!$F$6-'СЕТ СН'!$F$19</f>
        <v>1296.71155325</v>
      </c>
      <c r="O38" s="36">
        <f>SUMIFS(СВЦЭМ!$C$39:$C$782,СВЦЭМ!$A$39:$A$782,$A38,СВЦЭМ!$B$39:$B$782,O$11)+'СЕТ СН'!$F$9+СВЦЭМ!$D$10+'СЕТ СН'!$F$6-'СЕТ СН'!$F$19</f>
        <v>1306.31226842</v>
      </c>
      <c r="P38" s="36">
        <f>SUMIFS(СВЦЭМ!$C$39:$C$782,СВЦЭМ!$A$39:$A$782,$A38,СВЦЭМ!$B$39:$B$782,P$11)+'СЕТ СН'!$F$9+СВЦЭМ!$D$10+'СЕТ СН'!$F$6-'СЕТ СН'!$F$19</f>
        <v>1300.80220349</v>
      </c>
      <c r="Q38" s="36">
        <f>SUMIFS(СВЦЭМ!$C$39:$C$782,СВЦЭМ!$A$39:$A$782,$A38,СВЦЭМ!$B$39:$B$782,Q$11)+'СЕТ СН'!$F$9+СВЦЭМ!$D$10+'СЕТ СН'!$F$6-'СЕТ СН'!$F$19</f>
        <v>1313.40189289</v>
      </c>
      <c r="R38" s="36">
        <f>SUMIFS(СВЦЭМ!$C$39:$C$782,СВЦЭМ!$A$39:$A$782,$A38,СВЦЭМ!$B$39:$B$782,R$11)+'СЕТ СН'!$F$9+СВЦЭМ!$D$10+'СЕТ СН'!$F$6-'СЕТ СН'!$F$19</f>
        <v>1317.9342380200001</v>
      </c>
      <c r="S38" s="36">
        <f>SUMIFS(СВЦЭМ!$C$39:$C$782,СВЦЭМ!$A$39:$A$782,$A38,СВЦЭМ!$B$39:$B$782,S$11)+'СЕТ СН'!$F$9+СВЦЭМ!$D$10+'СЕТ СН'!$F$6-'СЕТ СН'!$F$19</f>
        <v>1300.9308940599999</v>
      </c>
      <c r="T38" s="36">
        <f>SUMIFS(СВЦЭМ!$C$39:$C$782,СВЦЭМ!$A$39:$A$782,$A38,СВЦЭМ!$B$39:$B$782,T$11)+'СЕТ СН'!$F$9+СВЦЭМ!$D$10+'СЕТ СН'!$F$6-'СЕТ СН'!$F$19</f>
        <v>1262.80258052</v>
      </c>
      <c r="U38" s="36">
        <f>SUMIFS(СВЦЭМ!$C$39:$C$782,СВЦЭМ!$A$39:$A$782,$A38,СВЦЭМ!$B$39:$B$782,U$11)+'СЕТ СН'!$F$9+СВЦЭМ!$D$10+'СЕТ СН'!$F$6-'СЕТ СН'!$F$19</f>
        <v>1258.1079773500001</v>
      </c>
      <c r="V38" s="36">
        <f>SUMIFS(СВЦЭМ!$C$39:$C$782,СВЦЭМ!$A$39:$A$782,$A38,СВЦЭМ!$B$39:$B$782,V$11)+'СЕТ СН'!$F$9+СВЦЭМ!$D$10+'СЕТ СН'!$F$6-'СЕТ СН'!$F$19</f>
        <v>1291.4757058999999</v>
      </c>
      <c r="W38" s="36">
        <f>SUMIFS(СВЦЭМ!$C$39:$C$782,СВЦЭМ!$A$39:$A$782,$A38,СВЦЭМ!$B$39:$B$782,W$11)+'СЕТ СН'!$F$9+СВЦЭМ!$D$10+'СЕТ СН'!$F$6-'СЕТ СН'!$F$19</f>
        <v>1303.0327293999999</v>
      </c>
      <c r="X38" s="36">
        <f>SUMIFS(СВЦЭМ!$C$39:$C$782,СВЦЭМ!$A$39:$A$782,$A38,СВЦЭМ!$B$39:$B$782,X$11)+'СЕТ СН'!$F$9+СВЦЭМ!$D$10+'СЕТ СН'!$F$6-'СЕТ СН'!$F$19</f>
        <v>1296.3749945899999</v>
      </c>
      <c r="Y38" s="36">
        <f>SUMIFS(СВЦЭМ!$C$39:$C$782,СВЦЭМ!$A$39:$A$782,$A38,СВЦЭМ!$B$39:$B$782,Y$11)+'СЕТ СН'!$F$9+СВЦЭМ!$D$10+'СЕТ СН'!$F$6-'СЕТ СН'!$F$19</f>
        <v>1301.50569855</v>
      </c>
    </row>
    <row r="39" spans="1:25" ht="15.75" x14ac:dyDescent="0.2">
      <c r="A39" s="35">
        <f t="shared" si="0"/>
        <v>44528</v>
      </c>
      <c r="B39" s="36">
        <f>SUMIFS(СВЦЭМ!$C$39:$C$782,СВЦЭМ!$A$39:$A$782,$A39,СВЦЭМ!$B$39:$B$782,B$11)+'СЕТ СН'!$F$9+СВЦЭМ!$D$10+'СЕТ СН'!$F$6-'СЕТ СН'!$F$19</f>
        <v>1335.01358673</v>
      </c>
      <c r="C39" s="36">
        <f>SUMIFS(СВЦЭМ!$C$39:$C$782,СВЦЭМ!$A$39:$A$782,$A39,СВЦЭМ!$B$39:$B$782,C$11)+'СЕТ СН'!$F$9+СВЦЭМ!$D$10+'СЕТ СН'!$F$6-'СЕТ СН'!$F$19</f>
        <v>1360.12331651</v>
      </c>
      <c r="D39" s="36">
        <f>SUMIFS(СВЦЭМ!$C$39:$C$782,СВЦЭМ!$A$39:$A$782,$A39,СВЦЭМ!$B$39:$B$782,D$11)+'СЕТ СН'!$F$9+СВЦЭМ!$D$10+'СЕТ СН'!$F$6-'СЕТ СН'!$F$19</f>
        <v>1394.0757752299999</v>
      </c>
      <c r="E39" s="36">
        <f>SUMIFS(СВЦЭМ!$C$39:$C$782,СВЦЭМ!$A$39:$A$782,$A39,СВЦЭМ!$B$39:$B$782,E$11)+'СЕТ СН'!$F$9+СВЦЭМ!$D$10+'СЕТ СН'!$F$6-'СЕТ СН'!$F$19</f>
        <v>1381.5894797599999</v>
      </c>
      <c r="F39" s="36">
        <f>SUMIFS(СВЦЭМ!$C$39:$C$782,СВЦЭМ!$A$39:$A$782,$A39,СВЦЭМ!$B$39:$B$782,F$11)+'СЕТ СН'!$F$9+СВЦЭМ!$D$10+'СЕТ СН'!$F$6-'СЕТ СН'!$F$19</f>
        <v>1381.4510483699999</v>
      </c>
      <c r="G39" s="36">
        <f>SUMIFS(СВЦЭМ!$C$39:$C$782,СВЦЭМ!$A$39:$A$782,$A39,СВЦЭМ!$B$39:$B$782,G$11)+'СЕТ СН'!$F$9+СВЦЭМ!$D$10+'СЕТ СН'!$F$6-'СЕТ СН'!$F$19</f>
        <v>1389.64382103</v>
      </c>
      <c r="H39" s="36">
        <f>SUMIFS(СВЦЭМ!$C$39:$C$782,СВЦЭМ!$A$39:$A$782,$A39,СВЦЭМ!$B$39:$B$782,H$11)+'СЕТ СН'!$F$9+СВЦЭМ!$D$10+'СЕТ СН'!$F$6-'СЕТ СН'!$F$19</f>
        <v>1366.9405084999999</v>
      </c>
      <c r="I39" s="36">
        <f>SUMIFS(СВЦЭМ!$C$39:$C$782,СВЦЭМ!$A$39:$A$782,$A39,СВЦЭМ!$B$39:$B$782,I$11)+'СЕТ СН'!$F$9+СВЦЭМ!$D$10+'СЕТ СН'!$F$6-'СЕТ СН'!$F$19</f>
        <v>1333.6236090800001</v>
      </c>
      <c r="J39" s="36">
        <f>SUMIFS(СВЦЭМ!$C$39:$C$782,СВЦЭМ!$A$39:$A$782,$A39,СВЦЭМ!$B$39:$B$782,J$11)+'СЕТ СН'!$F$9+СВЦЭМ!$D$10+'СЕТ СН'!$F$6-'СЕТ СН'!$F$19</f>
        <v>1288.2305499199999</v>
      </c>
      <c r="K39" s="36">
        <f>SUMIFS(СВЦЭМ!$C$39:$C$782,СВЦЭМ!$A$39:$A$782,$A39,СВЦЭМ!$B$39:$B$782,K$11)+'СЕТ СН'!$F$9+СВЦЭМ!$D$10+'СЕТ СН'!$F$6-'СЕТ СН'!$F$19</f>
        <v>1271.3646877900001</v>
      </c>
      <c r="L39" s="36">
        <f>SUMIFS(СВЦЭМ!$C$39:$C$782,СВЦЭМ!$A$39:$A$782,$A39,СВЦЭМ!$B$39:$B$782,L$11)+'СЕТ СН'!$F$9+СВЦЭМ!$D$10+'СЕТ СН'!$F$6-'СЕТ СН'!$F$19</f>
        <v>1255.1446780799999</v>
      </c>
      <c r="M39" s="36">
        <f>SUMIFS(СВЦЭМ!$C$39:$C$782,СВЦЭМ!$A$39:$A$782,$A39,СВЦЭМ!$B$39:$B$782,M$11)+'СЕТ СН'!$F$9+СВЦЭМ!$D$10+'СЕТ СН'!$F$6-'СЕТ СН'!$F$19</f>
        <v>1260.0557647599999</v>
      </c>
      <c r="N39" s="36">
        <f>SUMIFS(СВЦЭМ!$C$39:$C$782,СВЦЭМ!$A$39:$A$782,$A39,СВЦЭМ!$B$39:$B$782,N$11)+'СЕТ СН'!$F$9+СВЦЭМ!$D$10+'СЕТ СН'!$F$6-'СЕТ СН'!$F$19</f>
        <v>1276.91282922</v>
      </c>
      <c r="O39" s="36">
        <f>SUMIFS(СВЦЭМ!$C$39:$C$782,СВЦЭМ!$A$39:$A$782,$A39,СВЦЭМ!$B$39:$B$782,O$11)+'СЕТ СН'!$F$9+СВЦЭМ!$D$10+'СЕТ СН'!$F$6-'СЕТ СН'!$F$19</f>
        <v>1290.7241211</v>
      </c>
      <c r="P39" s="36">
        <f>SUMIFS(СВЦЭМ!$C$39:$C$782,СВЦЭМ!$A$39:$A$782,$A39,СВЦЭМ!$B$39:$B$782,P$11)+'СЕТ СН'!$F$9+СВЦЭМ!$D$10+'СЕТ СН'!$F$6-'СЕТ СН'!$F$19</f>
        <v>1290.3384783699998</v>
      </c>
      <c r="Q39" s="36">
        <f>SUMIFS(СВЦЭМ!$C$39:$C$782,СВЦЭМ!$A$39:$A$782,$A39,СВЦЭМ!$B$39:$B$782,Q$11)+'СЕТ СН'!$F$9+СВЦЭМ!$D$10+'СЕТ СН'!$F$6-'СЕТ СН'!$F$19</f>
        <v>1285.82038182</v>
      </c>
      <c r="R39" s="36">
        <f>SUMIFS(СВЦЭМ!$C$39:$C$782,СВЦЭМ!$A$39:$A$782,$A39,СВЦЭМ!$B$39:$B$782,R$11)+'СЕТ СН'!$F$9+СВЦЭМ!$D$10+'СЕТ СН'!$F$6-'СЕТ СН'!$F$19</f>
        <v>1287.9509138599999</v>
      </c>
      <c r="S39" s="36">
        <f>SUMIFS(СВЦЭМ!$C$39:$C$782,СВЦЭМ!$A$39:$A$782,$A39,СВЦЭМ!$B$39:$B$782,S$11)+'СЕТ СН'!$F$9+СВЦЭМ!$D$10+'СЕТ СН'!$F$6-'СЕТ СН'!$F$19</f>
        <v>1278.2112049</v>
      </c>
      <c r="T39" s="36">
        <f>SUMIFS(СВЦЭМ!$C$39:$C$782,СВЦЭМ!$A$39:$A$782,$A39,СВЦЭМ!$B$39:$B$782,T$11)+'СЕТ СН'!$F$9+СВЦЭМ!$D$10+'СЕТ СН'!$F$6-'СЕТ СН'!$F$19</f>
        <v>1251.33402344</v>
      </c>
      <c r="U39" s="36">
        <f>SUMIFS(СВЦЭМ!$C$39:$C$782,СВЦЭМ!$A$39:$A$782,$A39,СВЦЭМ!$B$39:$B$782,U$11)+'СЕТ СН'!$F$9+СВЦЭМ!$D$10+'СЕТ СН'!$F$6-'СЕТ СН'!$F$19</f>
        <v>1252.3034524699999</v>
      </c>
      <c r="V39" s="36">
        <f>SUMIFS(СВЦЭМ!$C$39:$C$782,СВЦЭМ!$A$39:$A$782,$A39,СВЦЭМ!$B$39:$B$782,V$11)+'СЕТ СН'!$F$9+СВЦЭМ!$D$10+'СЕТ СН'!$F$6-'СЕТ СН'!$F$19</f>
        <v>1307.8038088599999</v>
      </c>
      <c r="W39" s="36">
        <f>SUMIFS(СВЦЭМ!$C$39:$C$782,СВЦЭМ!$A$39:$A$782,$A39,СВЦЭМ!$B$39:$B$782,W$11)+'СЕТ СН'!$F$9+СВЦЭМ!$D$10+'СЕТ СН'!$F$6-'СЕТ СН'!$F$19</f>
        <v>1283.2423608300001</v>
      </c>
      <c r="X39" s="36">
        <f>SUMIFS(СВЦЭМ!$C$39:$C$782,СВЦЭМ!$A$39:$A$782,$A39,СВЦЭМ!$B$39:$B$782,X$11)+'СЕТ СН'!$F$9+СВЦЭМ!$D$10+'СЕТ СН'!$F$6-'СЕТ СН'!$F$19</f>
        <v>1288.8388784700001</v>
      </c>
      <c r="Y39" s="36">
        <f>SUMIFS(СВЦЭМ!$C$39:$C$782,СВЦЭМ!$A$39:$A$782,$A39,СВЦЭМ!$B$39:$B$782,Y$11)+'СЕТ СН'!$F$9+СВЦЭМ!$D$10+'СЕТ СН'!$F$6-'СЕТ СН'!$F$19</f>
        <v>1306.41977948</v>
      </c>
    </row>
    <row r="40" spans="1:25" ht="15.75" x14ac:dyDescent="0.2">
      <c r="A40" s="35">
        <f t="shared" si="0"/>
        <v>44529</v>
      </c>
      <c r="B40" s="36">
        <f>SUMIFS(СВЦЭМ!$C$39:$C$782,СВЦЭМ!$A$39:$A$782,$A40,СВЦЭМ!$B$39:$B$782,B$11)+'СЕТ СН'!$F$9+СВЦЭМ!$D$10+'СЕТ СН'!$F$6-'СЕТ СН'!$F$19</f>
        <v>1304.9484359799999</v>
      </c>
      <c r="C40" s="36">
        <f>SUMIFS(СВЦЭМ!$C$39:$C$782,СВЦЭМ!$A$39:$A$782,$A40,СВЦЭМ!$B$39:$B$782,C$11)+'СЕТ СН'!$F$9+СВЦЭМ!$D$10+'СЕТ СН'!$F$6-'СЕТ СН'!$F$19</f>
        <v>1324.35790972</v>
      </c>
      <c r="D40" s="36">
        <f>SUMIFS(СВЦЭМ!$C$39:$C$782,СВЦЭМ!$A$39:$A$782,$A40,СВЦЭМ!$B$39:$B$782,D$11)+'СЕТ СН'!$F$9+СВЦЭМ!$D$10+'СЕТ СН'!$F$6-'СЕТ СН'!$F$19</f>
        <v>1366.5928410199999</v>
      </c>
      <c r="E40" s="36">
        <f>SUMIFS(СВЦЭМ!$C$39:$C$782,СВЦЭМ!$A$39:$A$782,$A40,СВЦЭМ!$B$39:$B$782,E$11)+'СЕТ СН'!$F$9+СВЦЭМ!$D$10+'СЕТ СН'!$F$6-'СЕТ СН'!$F$19</f>
        <v>1384.0819826099998</v>
      </c>
      <c r="F40" s="36">
        <f>SUMIFS(СВЦЭМ!$C$39:$C$782,СВЦЭМ!$A$39:$A$782,$A40,СВЦЭМ!$B$39:$B$782,F$11)+'СЕТ СН'!$F$9+СВЦЭМ!$D$10+'СЕТ СН'!$F$6-'СЕТ СН'!$F$19</f>
        <v>1372.31522569</v>
      </c>
      <c r="G40" s="36">
        <f>SUMIFS(СВЦЭМ!$C$39:$C$782,СВЦЭМ!$A$39:$A$782,$A40,СВЦЭМ!$B$39:$B$782,G$11)+'СЕТ СН'!$F$9+СВЦЭМ!$D$10+'СЕТ СН'!$F$6-'СЕТ СН'!$F$19</f>
        <v>1357.8992308100001</v>
      </c>
      <c r="H40" s="36">
        <f>SUMIFS(СВЦЭМ!$C$39:$C$782,СВЦЭМ!$A$39:$A$782,$A40,СВЦЭМ!$B$39:$B$782,H$11)+'СЕТ СН'!$F$9+СВЦЭМ!$D$10+'СЕТ СН'!$F$6-'СЕТ СН'!$F$19</f>
        <v>1311.8664357099999</v>
      </c>
      <c r="I40" s="36">
        <f>SUMIFS(СВЦЭМ!$C$39:$C$782,СВЦЭМ!$A$39:$A$782,$A40,СВЦЭМ!$B$39:$B$782,I$11)+'СЕТ СН'!$F$9+СВЦЭМ!$D$10+'СЕТ СН'!$F$6-'СЕТ СН'!$F$19</f>
        <v>1277.7776033999999</v>
      </c>
      <c r="J40" s="36">
        <f>SUMIFS(СВЦЭМ!$C$39:$C$782,СВЦЭМ!$A$39:$A$782,$A40,СВЦЭМ!$B$39:$B$782,J$11)+'СЕТ СН'!$F$9+СВЦЭМ!$D$10+'СЕТ СН'!$F$6-'СЕТ СН'!$F$19</f>
        <v>1258.3388609399999</v>
      </c>
      <c r="K40" s="36">
        <f>SUMIFS(СВЦЭМ!$C$39:$C$782,СВЦЭМ!$A$39:$A$782,$A40,СВЦЭМ!$B$39:$B$782,K$11)+'СЕТ СН'!$F$9+СВЦЭМ!$D$10+'СЕТ СН'!$F$6-'СЕТ СН'!$F$19</f>
        <v>1247.3339358799999</v>
      </c>
      <c r="L40" s="36">
        <f>SUMIFS(СВЦЭМ!$C$39:$C$782,СВЦЭМ!$A$39:$A$782,$A40,СВЦЭМ!$B$39:$B$782,L$11)+'СЕТ СН'!$F$9+СВЦЭМ!$D$10+'СЕТ СН'!$F$6-'СЕТ СН'!$F$19</f>
        <v>1269.37135169</v>
      </c>
      <c r="M40" s="36">
        <f>SUMIFS(СВЦЭМ!$C$39:$C$782,СВЦЭМ!$A$39:$A$782,$A40,СВЦЭМ!$B$39:$B$782,M$11)+'СЕТ СН'!$F$9+СВЦЭМ!$D$10+'СЕТ СН'!$F$6-'СЕТ СН'!$F$19</f>
        <v>1283.9187533100001</v>
      </c>
      <c r="N40" s="36">
        <f>SUMIFS(СВЦЭМ!$C$39:$C$782,СВЦЭМ!$A$39:$A$782,$A40,СВЦЭМ!$B$39:$B$782,N$11)+'СЕТ СН'!$F$9+СВЦЭМ!$D$10+'СЕТ СН'!$F$6-'СЕТ СН'!$F$19</f>
        <v>1288.44627343</v>
      </c>
      <c r="O40" s="36">
        <f>SUMIFS(СВЦЭМ!$C$39:$C$782,СВЦЭМ!$A$39:$A$782,$A40,СВЦЭМ!$B$39:$B$782,O$11)+'СЕТ СН'!$F$9+СВЦЭМ!$D$10+'СЕТ СН'!$F$6-'СЕТ СН'!$F$19</f>
        <v>1312.2267336</v>
      </c>
      <c r="P40" s="36">
        <f>SUMIFS(СВЦЭМ!$C$39:$C$782,СВЦЭМ!$A$39:$A$782,$A40,СВЦЭМ!$B$39:$B$782,P$11)+'СЕТ СН'!$F$9+СВЦЭМ!$D$10+'СЕТ СН'!$F$6-'СЕТ СН'!$F$19</f>
        <v>1317.29974025</v>
      </c>
      <c r="Q40" s="36">
        <f>SUMIFS(СВЦЭМ!$C$39:$C$782,СВЦЭМ!$A$39:$A$782,$A40,СВЦЭМ!$B$39:$B$782,Q$11)+'СЕТ СН'!$F$9+СВЦЭМ!$D$10+'СЕТ СН'!$F$6-'СЕТ СН'!$F$19</f>
        <v>1337.1358419599999</v>
      </c>
      <c r="R40" s="36">
        <f>SUMIFS(СВЦЭМ!$C$39:$C$782,СВЦЭМ!$A$39:$A$782,$A40,СВЦЭМ!$B$39:$B$782,R$11)+'СЕТ СН'!$F$9+СВЦЭМ!$D$10+'СЕТ СН'!$F$6-'СЕТ СН'!$F$19</f>
        <v>1335.0174318299999</v>
      </c>
      <c r="S40" s="36">
        <f>SUMIFS(СВЦЭМ!$C$39:$C$782,СВЦЭМ!$A$39:$A$782,$A40,СВЦЭМ!$B$39:$B$782,S$11)+'СЕТ СН'!$F$9+СВЦЭМ!$D$10+'СЕТ СН'!$F$6-'СЕТ СН'!$F$19</f>
        <v>1325.4873092</v>
      </c>
      <c r="T40" s="36">
        <f>SUMIFS(СВЦЭМ!$C$39:$C$782,СВЦЭМ!$A$39:$A$782,$A40,СВЦЭМ!$B$39:$B$782,T$11)+'СЕТ СН'!$F$9+СВЦЭМ!$D$10+'СЕТ СН'!$F$6-'СЕТ СН'!$F$19</f>
        <v>1275.1076625999999</v>
      </c>
      <c r="U40" s="36">
        <f>SUMIFS(СВЦЭМ!$C$39:$C$782,СВЦЭМ!$A$39:$A$782,$A40,СВЦЭМ!$B$39:$B$782,U$11)+'СЕТ СН'!$F$9+СВЦЭМ!$D$10+'СЕТ СН'!$F$6-'СЕТ СН'!$F$19</f>
        <v>1267.19199389</v>
      </c>
      <c r="V40" s="36">
        <f>SUMIFS(СВЦЭМ!$C$39:$C$782,СВЦЭМ!$A$39:$A$782,$A40,СВЦЭМ!$B$39:$B$782,V$11)+'СЕТ СН'!$F$9+СВЦЭМ!$D$10+'СЕТ СН'!$F$6-'СЕТ СН'!$F$19</f>
        <v>1273.5888992999999</v>
      </c>
      <c r="W40" s="36">
        <f>SUMIFS(СВЦЭМ!$C$39:$C$782,СВЦЭМ!$A$39:$A$782,$A40,СВЦЭМ!$B$39:$B$782,W$11)+'СЕТ СН'!$F$9+СВЦЭМ!$D$10+'СЕТ СН'!$F$6-'СЕТ СН'!$F$19</f>
        <v>1312.12936805</v>
      </c>
      <c r="X40" s="36">
        <f>SUMIFS(СВЦЭМ!$C$39:$C$782,СВЦЭМ!$A$39:$A$782,$A40,СВЦЭМ!$B$39:$B$782,X$11)+'СЕТ СН'!$F$9+СВЦЭМ!$D$10+'СЕТ СН'!$F$6-'СЕТ СН'!$F$19</f>
        <v>1332.0394315599999</v>
      </c>
      <c r="Y40" s="36">
        <f>SUMIFS(СВЦЭМ!$C$39:$C$782,СВЦЭМ!$A$39:$A$782,$A40,СВЦЭМ!$B$39:$B$782,Y$11)+'СЕТ СН'!$F$9+СВЦЭМ!$D$10+'СЕТ СН'!$F$6-'СЕТ СН'!$F$19</f>
        <v>1329.1059274899999</v>
      </c>
    </row>
    <row r="41" spans="1:25" ht="15.75" x14ac:dyDescent="0.2">
      <c r="A41" s="35">
        <f t="shared" si="0"/>
        <v>44530</v>
      </c>
      <c r="B41" s="36">
        <f>SUMIFS(СВЦЭМ!$C$39:$C$782,СВЦЭМ!$A$39:$A$782,$A41,СВЦЭМ!$B$39:$B$782,B$11)+'СЕТ СН'!$F$9+СВЦЭМ!$D$10+'СЕТ СН'!$F$6-'СЕТ СН'!$F$19</f>
        <v>1325.8760641700001</v>
      </c>
      <c r="C41" s="36">
        <f>SUMIFS(СВЦЭМ!$C$39:$C$782,СВЦЭМ!$A$39:$A$782,$A41,СВЦЭМ!$B$39:$B$782,C$11)+'СЕТ СН'!$F$9+СВЦЭМ!$D$10+'СЕТ СН'!$F$6-'СЕТ СН'!$F$19</f>
        <v>1336.1760910200001</v>
      </c>
      <c r="D41" s="36">
        <f>SUMIFS(СВЦЭМ!$C$39:$C$782,СВЦЭМ!$A$39:$A$782,$A41,СВЦЭМ!$B$39:$B$782,D$11)+'СЕТ СН'!$F$9+СВЦЭМ!$D$10+'СЕТ СН'!$F$6-'СЕТ СН'!$F$19</f>
        <v>1391.0352376599999</v>
      </c>
      <c r="E41" s="36">
        <f>SUMIFS(СВЦЭМ!$C$39:$C$782,СВЦЭМ!$A$39:$A$782,$A41,СВЦЭМ!$B$39:$B$782,E$11)+'СЕТ СН'!$F$9+СВЦЭМ!$D$10+'СЕТ СН'!$F$6-'СЕТ СН'!$F$19</f>
        <v>1414.35658229</v>
      </c>
      <c r="F41" s="36">
        <f>SUMIFS(СВЦЭМ!$C$39:$C$782,СВЦЭМ!$A$39:$A$782,$A41,СВЦЭМ!$B$39:$B$782,F$11)+'СЕТ СН'!$F$9+СВЦЭМ!$D$10+'СЕТ СН'!$F$6-'СЕТ СН'!$F$19</f>
        <v>1406.4589684099999</v>
      </c>
      <c r="G41" s="36">
        <f>SUMIFS(СВЦЭМ!$C$39:$C$782,СВЦЭМ!$A$39:$A$782,$A41,СВЦЭМ!$B$39:$B$782,G$11)+'СЕТ СН'!$F$9+СВЦЭМ!$D$10+'СЕТ СН'!$F$6-'СЕТ СН'!$F$19</f>
        <v>1387.2455920800001</v>
      </c>
      <c r="H41" s="36">
        <f>SUMIFS(СВЦЭМ!$C$39:$C$782,СВЦЭМ!$A$39:$A$782,$A41,СВЦЭМ!$B$39:$B$782,H$11)+'СЕТ СН'!$F$9+СВЦЭМ!$D$10+'СЕТ СН'!$F$6-'СЕТ СН'!$F$19</f>
        <v>1348.4331147</v>
      </c>
      <c r="I41" s="36">
        <f>SUMIFS(СВЦЭМ!$C$39:$C$782,СВЦЭМ!$A$39:$A$782,$A41,СВЦЭМ!$B$39:$B$782,I$11)+'СЕТ СН'!$F$9+СВЦЭМ!$D$10+'СЕТ СН'!$F$6-'СЕТ СН'!$F$19</f>
        <v>1338.55331533</v>
      </c>
      <c r="J41" s="36">
        <f>SUMIFS(СВЦЭМ!$C$39:$C$782,СВЦЭМ!$A$39:$A$782,$A41,СВЦЭМ!$B$39:$B$782,J$11)+'СЕТ СН'!$F$9+СВЦЭМ!$D$10+'СЕТ СН'!$F$6-'СЕТ СН'!$F$19</f>
        <v>1301.6892055999999</v>
      </c>
      <c r="K41" s="36">
        <f>SUMIFS(СВЦЭМ!$C$39:$C$782,СВЦЭМ!$A$39:$A$782,$A41,СВЦЭМ!$B$39:$B$782,K$11)+'СЕТ СН'!$F$9+СВЦЭМ!$D$10+'СЕТ СН'!$F$6-'СЕТ СН'!$F$19</f>
        <v>1288.9426424199999</v>
      </c>
      <c r="L41" s="36">
        <f>SUMIFS(СВЦЭМ!$C$39:$C$782,СВЦЭМ!$A$39:$A$782,$A41,СВЦЭМ!$B$39:$B$782,L$11)+'СЕТ СН'!$F$9+СВЦЭМ!$D$10+'СЕТ СН'!$F$6-'СЕТ СН'!$F$19</f>
        <v>1288.59095286</v>
      </c>
      <c r="M41" s="36">
        <f>SUMIFS(СВЦЭМ!$C$39:$C$782,СВЦЭМ!$A$39:$A$782,$A41,СВЦЭМ!$B$39:$B$782,M$11)+'СЕТ СН'!$F$9+СВЦЭМ!$D$10+'СЕТ СН'!$F$6-'СЕТ СН'!$F$19</f>
        <v>1284.5142072599999</v>
      </c>
      <c r="N41" s="36">
        <f>SUMIFS(СВЦЭМ!$C$39:$C$782,СВЦЭМ!$A$39:$A$782,$A41,СВЦЭМ!$B$39:$B$782,N$11)+'СЕТ СН'!$F$9+СВЦЭМ!$D$10+'СЕТ СН'!$F$6-'СЕТ СН'!$F$19</f>
        <v>1280.76293596</v>
      </c>
      <c r="O41" s="36">
        <f>SUMIFS(СВЦЭМ!$C$39:$C$782,СВЦЭМ!$A$39:$A$782,$A41,СВЦЭМ!$B$39:$B$782,O$11)+'СЕТ СН'!$F$9+СВЦЭМ!$D$10+'СЕТ СН'!$F$6-'СЕТ СН'!$F$19</f>
        <v>1284.49899787</v>
      </c>
      <c r="P41" s="36">
        <f>SUMIFS(СВЦЭМ!$C$39:$C$782,СВЦЭМ!$A$39:$A$782,$A41,СВЦЭМ!$B$39:$B$782,P$11)+'СЕТ СН'!$F$9+СВЦЭМ!$D$10+'СЕТ СН'!$F$6-'СЕТ СН'!$F$19</f>
        <v>1305.6551709799999</v>
      </c>
      <c r="Q41" s="36">
        <f>SUMIFS(СВЦЭМ!$C$39:$C$782,СВЦЭМ!$A$39:$A$782,$A41,СВЦЭМ!$B$39:$B$782,Q$11)+'СЕТ СН'!$F$9+СВЦЭМ!$D$10+'СЕТ СН'!$F$6-'СЕТ СН'!$F$19</f>
        <v>1292.0887324599998</v>
      </c>
      <c r="R41" s="36">
        <f>SUMIFS(СВЦЭМ!$C$39:$C$782,СВЦЭМ!$A$39:$A$782,$A41,СВЦЭМ!$B$39:$B$782,R$11)+'СЕТ СН'!$F$9+СВЦЭМ!$D$10+'СЕТ СН'!$F$6-'СЕТ СН'!$F$19</f>
        <v>1312.31804994</v>
      </c>
      <c r="S41" s="36">
        <f>SUMIFS(СВЦЭМ!$C$39:$C$782,СВЦЭМ!$A$39:$A$782,$A41,СВЦЭМ!$B$39:$B$782,S$11)+'СЕТ СН'!$F$9+СВЦЭМ!$D$10+'СЕТ СН'!$F$6-'СЕТ СН'!$F$19</f>
        <v>1284.3323470099999</v>
      </c>
      <c r="T41" s="36">
        <f>SUMIFS(СВЦЭМ!$C$39:$C$782,СВЦЭМ!$A$39:$A$782,$A41,СВЦЭМ!$B$39:$B$782,T$11)+'СЕТ СН'!$F$9+СВЦЭМ!$D$10+'СЕТ СН'!$F$6-'СЕТ СН'!$F$19</f>
        <v>1257.78408919</v>
      </c>
      <c r="U41" s="36">
        <f>SUMIFS(СВЦЭМ!$C$39:$C$782,СВЦЭМ!$A$39:$A$782,$A41,СВЦЭМ!$B$39:$B$782,U$11)+'СЕТ СН'!$F$9+СВЦЭМ!$D$10+'СЕТ СН'!$F$6-'СЕТ СН'!$F$19</f>
        <v>1263.3313269599998</v>
      </c>
      <c r="V41" s="36">
        <f>SUMIFS(СВЦЭМ!$C$39:$C$782,СВЦЭМ!$A$39:$A$782,$A41,СВЦЭМ!$B$39:$B$782,V$11)+'СЕТ СН'!$F$9+СВЦЭМ!$D$10+'СЕТ СН'!$F$6-'СЕТ СН'!$F$19</f>
        <v>1275.94012909</v>
      </c>
      <c r="W41" s="36">
        <f>SUMIFS(СВЦЭМ!$C$39:$C$782,СВЦЭМ!$A$39:$A$782,$A41,СВЦЭМ!$B$39:$B$782,W$11)+'СЕТ СН'!$F$9+СВЦЭМ!$D$10+'СЕТ СН'!$F$6-'СЕТ СН'!$F$19</f>
        <v>1328.9025037700001</v>
      </c>
      <c r="X41" s="36">
        <f>SUMIFS(СВЦЭМ!$C$39:$C$782,СВЦЭМ!$A$39:$A$782,$A41,СВЦЭМ!$B$39:$B$782,X$11)+'СЕТ СН'!$F$9+СВЦЭМ!$D$10+'СЕТ СН'!$F$6-'СЕТ СН'!$F$19</f>
        <v>1331.77360118</v>
      </c>
      <c r="Y41" s="36">
        <f>SUMIFS(СВЦЭМ!$C$39:$C$782,СВЦЭМ!$A$39:$A$782,$A41,СВЦЭМ!$B$39:$B$782,Y$11)+'СЕТ СН'!$F$9+СВЦЭМ!$D$10+'СЕТ СН'!$F$6-'СЕТ СН'!$F$19</f>
        <v>1333.3006506499999</v>
      </c>
    </row>
    <row r="42" spans="1:25"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01.11.2021</v>
      </c>
      <c r="B48" s="36">
        <f>SUMIFS(СВЦЭМ!$C$39:$C$782,СВЦЭМ!$A$39:$A$782,$A48,СВЦЭМ!$B$39:$B$782,B$47)+'СЕТ СН'!$G$9+СВЦЭМ!$D$10+'СЕТ СН'!$G$6-'СЕТ СН'!$G$19</f>
        <v>1333.1714793200001</v>
      </c>
      <c r="C48" s="36">
        <f>SUMIFS(СВЦЭМ!$C$39:$C$782,СВЦЭМ!$A$39:$A$782,$A48,СВЦЭМ!$B$39:$B$782,C$47)+'СЕТ СН'!$G$9+СВЦЭМ!$D$10+'СЕТ СН'!$G$6-'СЕТ СН'!$G$19</f>
        <v>1380.0040456900001</v>
      </c>
      <c r="D48" s="36">
        <f>SUMIFS(СВЦЭМ!$C$39:$C$782,СВЦЭМ!$A$39:$A$782,$A48,СВЦЭМ!$B$39:$B$782,D$47)+'СЕТ СН'!$G$9+СВЦЭМ!$D$10+'СЕТ СН'!$G$6-'СЕТ СН'!$G$19</f>
        <v>1328.5834107500002</v>
      </c>
      <c r="E48" s="36">
        <f>SUMIFS(СВЦЭМ!$C$39:$C$782,СВЦЭМ!$A$39:$A$782,$A48,СВЦЭМ!$B$39:$B$782,E$47)+'СЕТ СН'!$G$9+СВЦЭМ!$D$10+'СЕТ СН'!$G$6-'СЕТ СН'!$G$19</f>
        <v>1312.33667717</v>
      </c>
      <c r="F48" s="36">
        <f>SUMIFS(СВЦЭМ!$C$39:$C$782,СВЦЭМ!$A$39:$A$782,$A48,СВЦЭМ!$B$39:$B$782,F$47)+'СЕТ СН'!$G$9+СВЦЭМ!$D$10+'СЕТ СН'!$G$6-'СЕТ СН'!$G$19</f>
        <v>1313.57517811</v>
      </c>
      <c r="G48" s="36">
        <f>SUMIFS(СВЦЭМ!$C$39:$C$782,СВЦЭМ!$A$39:$A$782,$A48,СВЦЭМ!$B$39:$B$782,G$47)+'СЕТ СН'!$G$9+СВЦЭМ!$D$10+'СЕТ СН'!$G$6-'СЕТ СН'!$G$19</f>
        <v>1315.8676604000002</v>
      </c>
      <c r="H48" s="36">
        <f>SUMIFS(СВЦЭМ!$C$39:$C$782,СВЦЭМ!$A$39:$A$782,$A48,СВЦЭМ!$B$39:$B$782,H$47)+'СЕТ СН'!$G$9+СВЦЭМ!$D$10+'СЕТ СН'!$G$6-'СЕТ СН'!$G$19</f>
        <v>1336.2151808300002</v>
      </c>
      <c r="I48" s="36">
        <f>SUMIFS(СВЦЭМ!$C$39:$C$782,СВЦЭМ!$A$39:$A$782,$A48,СВЦЭМ!$B$39:$B$782,I$47)+'СЕТ СН'!$G$9+СВЦЭМ!$D$10+'СЕТ СН'!$G$6-'СЕТ СН'!$G$19</f>
        <v>1312.78872662</v>
      </c>
      <c r="J48" s="36">
        <f>SUMIFS(СВЦЭМ!$C$39:$C$782,СВЦЭМ!$A$39:$A$782,$A48,СВЦЭМ!$B$39:$B$782,J$47)+'СЕТ СН'!$G$9+СВЦЭМ!$D$10+'СЕТ СН'!$G$6-'СЕТ СН'!$G$19</f>
        <v>1291.9569004500001</v>
      </c>
      <c r="K48" s="36">
        <f>SUMIFS(СВЦЭМ!$C$39:$C$782,СВЦЭМ!$A$39:$A$782,$A48,СВЦЭМ!$B$39:$B$782,K$47)+'СЕТ СН'!$G$9+СВЦЭМ!$D$10+'СЕТ СН'!$G$6-'СЕТ СН'!$G$19</f>
        <v>1278.2132597400002</v>
      </c>
      <c r="L48" s="36">
        <f>SUMIFS(СВЦЭМ!$C$39:$C$782,СВЦЭМ!$A$39:$A$782,$A48,СВЦЭМ!$B$39:$B$782,L$47)+'СЕТ СН'!$G$9+СВЦЭМ!$D$10+'СЕТ СН'!$G$6-'СЕТ СН'!$G$19</f>
        <v>1275.8536056</v>
      </c>
      <c r="M48" s="36">
        <f>SUMIFS(СВЦЭМ!$C$39:$C$782,СВЦЭМ!$A$39:$A$782,$A48,СВЦЭМ!$B$39:$B$782,M$47)+'СЕТ СН'!$G$9+СВЦЭМ!$D$10+'СЕТ СН'!$G$6-'СЕТ СН'!$G$19</f>
        <v>1311.0560684500001</v>
      </c>
      <c r="N48" s="36">
        <f>SUMIFS(СВЦЭМ!$C$39:$C$782,СВЦЭМ!$A$39:$A$782,$A48,СВЦЭМ!$B$39:$B$782,N$47)+'СЕТ СН'!$G$9+СВЦЭМ!$D$10+'СЕТ СН'!$G$6-'СЕТ СН'!$G$19</f>
        <v>1356.3779625500001</v>
      </c>
      <c r="O48" s="36">
        <f>SUMIFS(СВЦЭМ!$C$39:$C$782,СВЦЭМ!$A$39:$A$782,$A48,СВЦЭМ!$B$39:$B$782,O$47)+'СЕТ СН'!$G$9+СВЦЭМ!$D$10+'СЕТ СН'!$G$6-'СЕТ СН'!$G$19</f>
        <v>1355.8807290300001</v>
      </c>
      <c r="P48" s="36">
        <f>SUMIFS(СВЦЭМ!$C$39:$C$782,СВЦЭМ!$A$39:$A$782,$A48,СВЦЭМ!$B$39:$B$782,P$47)+'СЕТ СН'!$G$9+СВЦЭМ!$D$10+'СЕТ СН'!$G$6-'СЕТ СН'!$G$19</f>
        <v>1343.57910659</v>
      </c>
      <c r="Q48" s="36">
        <f>SUMIFS(СВЦЭМ!$C$39:$C$782,СВЦЭМ!$A$39:$A$782,$A48,СВЦЭМ!$B$39:$B$782,Q$47)+'СЕТ СН'!$G$9+СВЦЭМ!$D$10+'СЕТ СН'!$G$6-'СЕТ СН'!$G$19</f>
        <v>1357.9872634700002</v>
      </c>
      <c r="R48" s="36">
        <f>SUMIFS(СВЦЭМ!$C$39:$C$782,СВЦЭМ!$A$39:$A$782,$A48,СВЦЭМ!$B$39:$B$782,R$47)+'СЕТ СН'!$G$9+СВЦЭМ!$D$10+'СЕТ СН'!$G$6-'СЕТ СН'!$G$19</f>
        <v>1345.2603540100001</v>
      </c>
      <c r="S48" s="36">
        <f>SUMIFS(СВЦЭМ!$C$39:$C$782,СВЦЭМ!$A$39:$A$782,$A48,СВЦЭМ!$B$39:$B$782,S$47)+'СЕТ СН'!$G$9+СВЦЭМ!$D$10+'СЕТ СН'!$G$6-'СЕТ СН'!$G$19</f>
        <v>1335.8774553100002</v>
      </c>
      <c r="T48" s="36">
        <f>SUMIFS(СВЦЭМ!$C$39:$C$782,СВЦЭМ!$A$39:$A$782,$A48,СВЦЭМ!$B$39:$B$782,T$47)+'СЕТ СН'!$G$9+СВЦЭМ!$D$10+'СЕТ СН'!$G$6-'СЕТ СН'!$G$19</f>
        <v>1289.2114118900001</v>
      </c>
      <c r="U48" s="36">
        <f>SUMIFS(СВЦЭМ!$C$39:$C$782,СВЦЭМ!$A$39:$A$782,$A48,СВЦЭМ!$B$39:$B$782,U$47)+'СЕТ СН'!$G$9+СВЦЭМ!$D$10+'СЕТ СН'!$G$6-'СЕТ СН'!$G$19</f>
        <v>1296.0053457200002</v>
      </c>
      <c r="V48" s="36">
        <f>SUMIFS(СВЦЭМ!$C$39:$C$782,СВЦЭМ!$A$39:$A$782,$A48,СВЦЭМ!$B$39:$B$782,V$47)+'СЕТ СН'!$G$9+СВЦЭМ!$D$10+'СЕТ СН'!$G$6-'СЕТ СН'!$G$19</f>
        <v>1277.7013142200001</v>
      </c>
      <c r="W48" s="36">
        <f>SUMIFS(СВЦЭМ!$C$39:$C$782,СВЦЭМ!$A$39:$A$782,$A48,СВЦЭМ!$B$39:$B$782,W$47)+'СЕТ СН'!$G$9+СВЦЭМ!$D$10+'СЕТ СН'!$G$6-'СЕТ СН'!$G$19</f>
        <v>1339.5327639900001</v>
      </c>
      <c r="X48" s="36">
        <f>SUMIFS(СВЦЭМ!$C$39:$C$782,СВЦЭМ!$A$39:$A$782,$A48,СВЦЭМ!$B$39:$B$782,X$47)+'СЕТ СН'!$G$9+СВЦЭМ!$D$10+'СЕТ СН'!$G$6-'СЕТ СН'!$G$19</f>
        <v>1336.9953441100001</v>
      </c>
      <c r="Y48" s="36">
        <f>SUMIFS(СВЦЭМ!$C$39:$C$782,СВЦЭМ!$A$39:$A$782,$A48,СВЦЭМ!$B$39:$B$782,Y$47)+'СЕТ СН'!$G$9+СВЦЭМ!$D$10+'СЕТ СН'!$G$6-'СЕТ СН'!$G$19</f>
        <v>1322.4195773200001</v>
      </c>
    </row>
    <row r="49" spans="1:25" ht="15.75" x14ac:dyDescent="0.2">
      <c r="A49" s="35">
        <f>A48+1</f>
        <v>44502</v>
      </c>
      <c r="B49" s="36">
        <f>SUMIFS(СВЦЭМ!$C$39:$C$782,СВЦЭМ!$A$39:$A$782,$A49,СВЦЭМ!$B$39:$B$782,B$47)+'СЕТ СН'!$G$9+СВЦЭМ!$D$10+'СЕТ СН'!$G$6-'СЕТ СН'!$G$19</f>
        <v>1344.93925175</v>
      </c>
      <c r="C49" s="36">
        <f>SUMIFS(СВЦЭМ!$C$39:$C$782,СВЦЭМ!$A$39:$A$782,$A49,СВЦЭМ!$B$39:$B$782,C$47)+'СЕТ СН'!$G$9+СВЦЭМ!$D$10+'СЕТ СН'!$G$6-'СЕТ СН'!$G$19</f>
        <v>1399.0987552300001</v>
      </c>
      <c r="D49" s="36">
        <f>SUMIFS(СВЦЭМ!$C$39:$C$782,СВЦЭМ!$A$39:$A$782,$A49,СВЦЭМ!$B$39:$B$782,D$47)+'СЕТ СН'!$G$9+СВЦЭМ!$D$10+'СЕТ СН'!$G$6-'СЕТ СН'!$G$19</f>
        <v>1343.8474229300002</v>
      </c>
      <c r="E49" s="36">
        <f>SUMIFS(СВЦЭМ!$C$39:$C$782,СВЦЭМ!$A$39:$A$782,$A49,СВЦЭМ!$B$39:$B$782,E$47)+'СЕТ СН'!$G$9+СВЦЭМ!$D$10+'СЕТ СН'!$G$6-'СЕТ СН'!$G$19</f>
        <v>1319.66543705</v>
      </c>
      <c r="F49" s="36">
        <f>SUMIFS(СВЦЭМ!$C$39:$C$782,СВЦЭМ!$A$39:$A$782,$A49,СВЦЭМ!$B$39:$B$782,F$47)+'СЕТ СН'!$G$9+СВЦЭМ!$D$10+'СЕТ СН'!$G$6-'СЕТ СН'!$G$19</f>
        <v>1311.94943994</v>
      </c>
      <c r="G49" s="36">
        <f>SUMIFS(СВЦЭМ!$C$39:$C$782,СВЦЭМ!$A$39:$A$782,$A49,СВЦЭМ!$B$39:$B$782,G$47)+'СЕТ СН'!$G$9+СВЦЭМ!$D$10+'СЕТ СН'!$G$6-'СЕТ СН'!$G$19</f>
        <v>1322.3016677100002</v>
      </c>
      <c r="H49" s="36">
        <f>SUMIFS(СВЦЭМ!$C$39:$C$782,СВЦЭМ!$A$39:$A$782,$A49,СВЦЭМ!$B$39:$B$782,H$47)+'СЕТ СН'!$G$9+СВЦЭМ!$D$10+'СЕТ СН'!$G$6-'СЕТ СН'!$G$19</f>
        <v>1347.3292535600001</v>
      </c>
      <c r="I49" s="36">
        <f>SUMIFS(СВЦЭМ!$C$39:$C$782,СВЦЭМ!$A$39:$A$782,$A49,СВЦЭМ!$B$39:$B$782,I$47)+'СЕТ СН'!$G$9+СВЦЭМ!$D$10+'СЕТ СН'!$G$6-'СЕТ СН'!$G$19</f>
        <v>1324.6771499500001</v>
      </c>
      <c r="J49" s="36">
        <f>SUMIFS(СВЦЭМ!$C$39:$C$782,СВЦЭМ!$A$39:$A$782,$A49,СВЦЭМ!$B$39:$B$782,J$47)+'СЕТ СН'!$G$9+СВЦЭМ!$D$10+'СЕТ СН'!$G$6-'СЕТ СН'!$G$19</f>
        <v>1319.2066549300002</v>
      </c>
      <c r="K49" s="36">
        <f>SUMIFS(СВЦЭМ!$C$39:$C$782,СВЦЭМ!$A$39:$A$782,$A49,СВЦЭМ!$B$39:$B$782,K$47)+'СЕТ СН'!$G$9+СВЦЭМ!$D$10+'СЕТ СН'!$G$6-'СЕТ СН'!$G$19</f>
        <v>1276.6856323300001</v>
      </c>
      <c r="L49" s="36">
        <f>SUMIFS(СВЦЭМ!$C$39:$C$782,СВЦЭМ!$A$39:$A$782,$A49,СВЦЭМ!$B$39:$B$782,L$47)+'СЕТ СН'!$G$9+СВЦЭМ!$D$10+'СЕТ СН'!$G$6-'СЕТ СН'!$G$19</f>
        <v>1288.8273643500002</v>
      </c>
      <c r="M49" s="36">
        <f>SUMIFS(СВЦЭМ!$C$39:$C$782,СВЦЭМ!$A$39:$A$782,$A49,СВЦЭМ!$B$39:$B$782,M$47)+'СЕТ СН'!$G$9+СВЦЭМ!$D$10+'СЕТ СН'!$G$6-'СЕТ СН'!$G$19</f>
        <v>1317.80636385</v>
      </c>
      <c r="N49" s="36">
        <f>SUMIFS(СВЦЭМ!$C$39:$C$782,СВЦЭМ!$A$39:$A$782,$A49,СВЦЭМ!$B$39:$B$782,N$47)+'СЕТ СН'!$G$9+СВЦЭМ!$D$10+'СЕТ СН'!$G$6-'СЕТ СН'!$G$19</f>
        <v>1355.7913214000002</v>
      </c>
      <c r="O49" s="36">
        <f>SUMIFS(СВЦЭМ!$C$39:$C$782,СВЦЭМ!$A$39:$A$782,$A49,СВЦЭМ!$B$39:$B$782,O$47)+'СЕТ СН'!$G$9+СВЦЭМ!$D$10+'СЕТ СН'!$G$6-'СЕТ СН'!$G$19</f>
        <v>1373.1796570800002</v>
      </c>
      <c r="P49" s="36">
        <f>SUMIFS(СВЦЭМ!$C$39:$C$782,СВЦЭМ!$A$39:$A$782,$A49,СВЦЭМ!$B$39:$B$782,P$47)+'СЕТ СН'!$G$9+СВЦЭМ!$D$10+'СЕТ СН'!$G$6-'СЕТ СН'!$G$19</f>
        <v>1365.9704110900002</v>
      </c>
      <c r="Q49" s="36">
        <f>SUMIFS(СВЦЭМ!$C$39:$C$782,СВЦЭМ!$A$39:$A$782,$A49,СВЦЭМ!$B$39:$B$782,Q$47)+'СЕТ СН'!$G$9+СВЦЭМ!$D$10+'СЕТ СН'!$G$6-'СЕТ СН'!$G$19</f>
        <v>1363.3674080000001</v>
      </c>
      <c r="R49" s="36">
        <f>SUMIFS(СВЦЭМ!$C$39:$C$782,СВЦЭМ!$A$39:$A$782,$A49,СВЦЭМ!$B$39:$B$782,R$47)+'СЕТ СН'!$G$9+СВЦЭМ!$D$10+'СЕТ СН'!$G$6-'СЕТ СН'!$G$19</f>
        <v>1359.2381387200001</v>
      </c>
      <c r="S49" s="36">
        <f>SUMIFS(СВЦЭМ!$C$39:$C$782,СВЦЭМ!$A$39:$A$782,$A49,СВЦЭМ!$B$39:$B$782,S$47)+'СЕТ СН'!$G$9+СВЦЭМ!$D$10+'СЕТ СН'!$G$6-'СЕТ СН'!$G$19</f>
        <v>1361.0723608700002</v>
      </c>
      <c r="T49" s="36">
        <f>SUMIFS(СВЦЭМ!$C$39:$C$782,СВЦЭМ!$A$39:$A$782,$A49,СВЦЭМ!$B$39:$B$782,T$47)+'СЕТ СН'!$G$9+СВЦЭМ!$D$10+'СЕТ СН'!$G$6-'СЕТ СН'!$G$19</f>
        <v>1321.7081847100001</v>
      </c>
      <c r="U49" s="36">
        <f>SUMIFS(СВЦЭМ!$C$39:$C$782,СВЦЭМ!$A$39:$A$782,$A49,СВЦЭМ!$B$39:$B$782,U$47)+'СЕТ СН'!$G$9+СВЦЭМ!$D$10+'СЕТ СН'!$G$6-'СЕТ СН'!$G$19</f>
        <v>1309.8706103100001</v>
      </c>
      <c r="V49" s="36">
        <f>SUMIFS(СВЦЭМ!$C$39:$C$782,СВЦЭМ!$A$39:$A$782,$A49,СВЦЭМ!$B$39:$B$782,V$47)+'СЕТ СН'!$G$9+СВЦЭМ!$D$10+'СЕТ СН'!$G$6-'СЕТ СН'!$G$19</f>
        <v>1293.24063963</v>
      </c>
      <c r="W49" s="36">
        <f>SUMIFS(СВЦЭМ!$C$39:$C$782,СВЦЭМ!$A$39:$A$782,$A49,СВЦЭМ!$B$39:$B$782,W$47)+'СЕТ СН'!$G$9+СВЦЭМ!$D$10+'СЕТ СН'!$G$6-'СЕТ СН'!$G$19</f>
        <v>1356.5204681000002</v>
      </c>
      <c r="X49" s="36">
        <f>SUMIFS(СВЦЭМ!$C$39:$C$782,СВЦЭМ!$A$39:$A$782,$A49,СВЦЭМ!$B$39:$B$782,X$47)+'СЕТ СН'!$G$9+СВЦЭМ!$D$10+'СЕТ СН'!$G$6-'СЕТ СН'!$G$19</f>
        <v>1357.01919565</v>
      </c>
      <c r="Y49" s="36">
        <f>SUMIFS(СВЦЭМ!$C$39:$C$782,СВЦЭМ!$A$39:$A$782,$A49,СВЦЭМ!$B$39:$B$782,Y$47)+'СЕТ СН'!$G$9+СВЦЭМ!$D$10+'СЕТ СН'!$G$6-'СЕТ СН'!$G$19</f>
        <v>1350.5912790400002</v>
      </c>
    </row>
    <row r="50" spans="1:25" ht="15.75" x14ac:dyDescent="0.2">
      <c r="A50" s="35">
        <f t="shared" ref="A50:A77" si="1">A49+1</f>
        <v>44503</v>
      </c>
      <c r="B50" s="36">
        <f>SUMIFS(СВЦЭМ!$C$39:$C$782,СВЦЭМ!$A$39:$A$782,$A50,СВЦЭМ!$B$39:$B$782,B$47)+'СЕТ СН'!$G$9+СВЦЭМ!$D$10+'СЕТ СН'!$G$6-'СЕТ СН'!$G$19</f>
        <v>1357.1064156000002</v>
      </c>
      <c r="C50" s="36">
        <f>SUMIFS(СВЦЭМ!$C$39:$C$782,СВЦЭМ!$A$39:$A$782,$A50,СВЦЭМ!$B$39:$B$782,C$47)+'СЕТ СН'!$G$9+СВЦЭМ!$D$10+'СЕТ СН'!$G$6-'СЕТ СН'!$G$19</f>
        <v>1501.50774935</v>
      </c>
      <c r="D50" s="36">
        <f>SUMIFS(СВЦЭМ!$C$39:$C$782,СВЦЭМ!$A$39:$A$782,$A50,СВЦЭМ!$B$39:$B$782,D$47)+'СЕТ СН'!$G$9+СВЦЭМ!$D$10+'СЕТ СН'!$G$6-'СЕТ СН'!$G$19</f>
        <v>1461.6296033800002</v>
      </c>
      <c r="E50" s="36">
        <f>SUMIFS(СВЦЭМ!$C$39:$C$782,СВЦЭМ!$A$39:$A$782,$A50,СВЦЭМ!$B$39:$B$782,E$47)+'СЕТ СН'!$G$9+СВЦЭМ!$D$10+'СЕТ СН'!$G$6-'СЕТ СН'!$G$19</f>
        <v>1395.2872735100002</v>
      </c>
      <c r="F50" s="36">
        <f>SUMIFS(СВЦЭМ!$C$39:$C$782,СВЦЭМ!$A$39:$A$782,$A50,СВЦЭМ!$B$39:$B$782,F$47)+'СЕТ СН'!$G$9+СВЦЭМ!$D$10+'СЕТ СН'!$G$6-'СЕТ СН'!$G$19</f>
        <v>1331.0125052600001</v>
      </c>
      <c r="G50" s="36">
        <f>SUMIFS(СВЦЭМ!$C$39:$C$782,СВЦЭМ!$A$39:$A$782,$A50,СВЦЭМ!$B$39:$B$782,G$47)+'СЕТ СН'!$G$9+СВЦЭМ!$D$10+'СЕТ СН'!$G$6-'СЕТ СН'!$G$19</f>
        <v>1334.8294836800001</v>
      </c>
      <c r="H50" s="36">
        <f>SUMIFS(СВЦЭМ!$C$39:$C$782,СВЦЭМ!$A$39:$A$782,$A50,СВЦЭМ!$B$39:$B$782,H$47)+'СЕТ СН'!$G$9+СВЦЭМ!$D$10+'СЕТ СН'!$G$6-'СЕТ СН'!$G$19</f>
        <v>1375.5463283000001</v>
      </c>
      <c r="I50" s="36">
        <f>SUMIFS(СВЦЭМ!$C$39:$C$782,СВЦЭМ!$A$39:$A$782,$A50,СВЦЭМ!$B$39:$B$782,I$47)+'СЕТ СН'!$G$9+СВЦЭМ!$D$10+'СЕТ СН'!$G$6-'СЕТ СН'!$G$19</f>
        <v>1339.9044191200001</v>
      </c>
      <c r="J50" s="36">
        <f>SUMIFS(СВЦЭМ!$C$39:$C$782,СВЦЭМ!$A$39:$A$782,$A50,СВЦЭМ!$B$39:$B$782,J$47)+'СЕТ СН'!$G$9+СВЦЭМ!$D$10+'СЕТ СН'!$G$6-'СЕТ СН'!$G$19</f>
        <v>1333.5709093500002</v>
      </c>
      <c r="K50" s="36">
        <f>SUMIFS(СВЦЭМ!$C$39:$C$782,СВЦЭМ!$A$39:$A$782,$A50,СВЦЭМ!$B$39:$B$782,K$47)+'СЕТ СН'!$G$9+СВЦЭМ!$D$10+'СЕТ СН'!$G$6-'СЕТ СН'!$G$19</f>
        <v>1292.0487096000002</v>
      </c>
      <c r="L50" s="36">
        <f>SUMIFS(СВЦЭМ!$C$39:$C$782,СВЦЭМ!$A$39:$A$782,$A50,СВЦЭМ!$B$39:$B$782,L$47)+'СЕТ СН'!$G$9+СВЦЭМ!$D$10+'СЕТ СН'!$G$6-'СЕТ СН'!$G$19</f>
        <v>1295.8352102200001</v>
      </c>
      <c r="M50" s="36">
        <f>SUMIFS(СВЦЭМ!$C$39:$C$782,СВЦЭМ!$A$39:$A$782,$A50,СВЦЭМ!$B$39:$B$782,M$47)+'СЕТ СН'!$G$9+СВЦЭМ!$D$10+'СЕТ СН'!$G$6-'СЕТ СН'!$G$19</f>
        <v>1297.9995831600002</v>
      </c>
      <c r="N50" s="36">
        <f>SUMIFS(СВЦЭМ!$C$39:$C$782,СВЦЭМ!$A$39:$A$782,$A50,СВЦЭМ!$B$39:$B$782,N$47)+'СЕТ СН'!$G$9+СВЦЭМ!$D$10+'СЕТ СН'!$G$6-'СЕТ СН'!$G$19</f>
        <v>1348.4738385300002</v>
      </c>
      <c r="O50" s="36">
        <f>SUMIFS(СВЦЭМ!$C$39:$C$782,СВЦЭМ!$A$39:$A$782,$A50,СВЦЭМ!$B$39:$B$782,O$47)+'СЕТ СН'!$G$9+СВЦЭМ!$D$10+'СЕТ СН'!$G$6-'СЕТ СН'!$G$19</f>
        <v>1371.1781280800001</v>
      </c>
      <c r="P50" s="36">
        <f>SUMIFS(СВЦЭМ!$C$39:$C$782,СВЦЭМ!$A$39:$A$782,$A50,СВЦЭМ!$B$39:$B$782,P$47)+'СЕТ СН'!$G$9+СВЦЭМ!$D$10+'СЕТ СН'!$G$6-'СЕТ СН'!$G$19</f>
        <v>1366.5671940700001</v>
      </c>
      <c r="Q50" s="36">
        <f>SUMIFS(СВЦЭМ!$C$39:$C$782,СВЦЭМ!$A$39:$A$782,$A50,СВЦЭМ!$B$39:$B$782,Q$47)+'СЕТ СН'!$G$9+СВЦЭМ!$D$10+'СЕТ СН'!$G$6-'СЕТ СН'!$G$19</f>
        <v>1353.9474081800001</v>
      </c>
      <c r="R50" s="36">
        <f>SUMIFS(СВЦЭМ!$C$39:$C$782,СВЦЭМ!$A$39:$A$782,$A50,СВЦЭМ!$B$39:$B$782,R$47)+'СЕТ СН'!$G$9+СВЦЭМ!$D$10+'СЕТ СН'!$G$6-'СЕТ СН'!$G$19</f>
        <v>1349.7546516300001</v>
      </c>
      <c r="S50" s="36">
        <f>SUMIFS(СВЦЭМ!$C$39:$C$782,СВЦЭМ!$A$39:$A$782,$A50,СВЦЭМ!$B$39:$B$782,S$47)+'СЕТ СН'!$G$9+СВЦЭМ!$D$10+'СЕТ СН'!$G$6-'СЕТ СН'!$G$19</f>
        <v>1344.5185946800002</v>
      </c>
      <c r="T50" s="36">
        <f>SUMIFS(СВЦЭМ!$C$39:$C$782,СВЦЭМ!$A$39:$A$782,$A50,СВЦЭМ!$B$39:$B$782,T$47)+'СЕТ СН'!$G$9+СВЦЭМ!$D$10+'СЕТ СН'!$G$6-'СЕТ СН'!$G$19</f>
        <v>1303.6568750600002</v>
      </c>
      <c r="U50" s="36">
        <f>SUMIFS(СВЦЭМ!$C$39:$C$782,СВЦЭМ!$A$39:$A$782,$A50,СВЦЭМ!$B$39:$B$782,U$47)+'СЕТ СН'!$G$9+СВЦЭМ!$D$10+'СЕТ СН'!$G$6-'СЕТ СН'!$G$19</f>
        <v>1304.3202238700001</v>
      </c>
      <c r="V50" s="36">
        <f>SUMIFS(СВЦЭМ!$C$39:$C$782,СВЦЭМ!$A$39:$A$782,$A50,СВЦЭМ!$B$39:$B$782,V$47)+'СЕТ СН'!$G$9+СВЦЭМ!$D$10+'СЕТ СН'!$G$6-'СЕТ СН'!$G$19</f>
        <v>1302.0680181600001</v>
      </c>
      <c r="W50" s="36">
        <f>SUMIFS(СВЦЭМ!$C$39:$C$782,СВЦЭМ!$A$39:$A$782,$A50,СВЦЭМ!$B$39:$B$782,W$47)+'СЕТ СН'!$G$9+СВЦЭМ!$D$10+'СЕТ СН'!$G$6-'СЕТ СН'!$G$19</f>
        <v>1323.1014929600001</v>
      </c>
      <c r="X50" s="36">
        <f>SUMIFS(СВЦЭМ!$C$39:$C$782,СВЦЭМ!$A$39:$A$782,$A50,СВЦЭМ!$B$39:$B$782,X$47)+'СЕТ СН'!$G$9+СВЦЭМ!$D$10+'СЕТ СН'!$G$6-'СЕТ СН'!$G$19</f>
        <v>1358.32585829</v>
      </c>
      <c r="Y50" s="36">
        <f>SUMIFS(СВЦЭМ!$C$39:$C$782,СВЦЭМ!$A$39:$A$782,$A50,СВЦЭМ!$B$39:$B$782,Y$47)+'СЕТ СН'!$G$9+СВЦЭМ!$D$10+'СЕТ СН'!$G$6-'СЕТ СН'!$G$19</f>
        <v>1318.7300459000001</v>
      </c>
    </row>
    <row r="51" spans="1:25" ht="15.75" x14ac:dyDescent="0.2">
      <c r="A51" s="35">
        <f t="shared" si="1"/>
        <v>44504</v>
      </c>
      <c r="B51" s="36">
        <f>SUMIFS(СВЦЭМ!$C$39:$C$782,СВЦЭМ!$A$39:$A$782,$A51,СВЦЭМ!$B$39:$B$782,B$47)+'СЕТ СН'!$G$9+СВЦЭМ!$D$10+'СЕТ СН'!$G$6-'СЕТ СН'!$G$19</f>
        <v>1359.6968319700002</v>
      </c>
      <c r="C51" s="36">
        <f>SUMIFS(СВЦЭМ!$C$39:$C$782,СВЦЭМ!$A$39:$A$782,$A51,СВЦЭМ!$B$39:$B$782,C$47)+'СЕТ СН'!$G$9+СВЦЭМ!$D$10+'СЕТ СН'!$G$6-'СЕТ СН'!$G$19</f>
        <v>1366.2410854100001</v>
      </c>
      <c r="D51" s="36">
        <f>SUMIFS(СВЦЭМ!$C$39:$C$782,СВЦЭМ!$A$39:$A$782,$A51,СВЦЭМ!$B$39:$B$782,D$47)+'СЕТ СН'!$G$9+СВЦЭМ!$D$10+'СЕТ СН'!$G$6-'СЕТ СН'!$G$19</f>
        <v>1392.55724035</v>
      </c>
      <c r="E51" s="36">
        <f>SUMIFS(СВЦЭМ!$C$39:$C$782,СВЦЭМ!$A$39:$A$782,$A51,СВЦЭМ!$B$39:$B$782,E$47)+'СЕТ СН'!$G$9+СВЦЭМ!$D$10+'СЕТ СН'!$G$6-'СЕТ СН'!$G$19</f>
        <v>1398.4708743900001</v>
      </c>
      <c r="F51" s="36">
        <f>SUMIFS(СВЦЭМ!$C$39:$C$782,СВЦЭМ!$A$39:$A$782,$A51,СВЦЭМ!$B$39:$B$782,F$47)+'СЕТ СН'!$G$9+СВЦЭМ!$D$10+'СЕТ СН'!$G$6-'СЕТ СН'!$G$19</f>
        <v>1414.0517942000001</v>
      </c>
      <c r="G51" s="36">
        <f>SUMIFS(СВЦЭМ!$C$39:$C$782,СВЦЭМ!$A$39:$A$782,$A51,СВЦЭМ!$B$39:$B$782,G$47)+'СЕТ СН'!$G$9+СВЦЭМ!$D$10+'СЕТ СН'!$G$6-'СЕТ СН'!$G$19</f>
        <v>1410.8972807300001</v>
      </c>
      <c r="H51" s="36">
        <f>SUMIFS(СВЦЭМ!$C$39:$C$782,СВЦЭМ!$A$39:$A$782,$A51,СВЦЭМ!$B$39:$B$782,H$47)+'СЕТ СН'!$G$9+СВЦЭМ!$D$10+'СЕТ СН'!$G$6-'СЕТ СН'!$G$19</f>
        <v>1388.8924488100001</v>
      </c>
      <c r="I51" s="36">
        <f>SUMIFS(СВЦЭМ!$C$39:$C$782,СВЦЭМ!$A$39:$A$782,$A51,СВЦЭМ!$B$39:$B$782,I$47)+'СЕТ СН'!$G$9+СВЦЭМ!$D$10+'СЕТ СН'!$G$6-'СЕТ СН'!$G$19</f>
        <v>1371.4661427200001</v>
      </c>
      <c r="J51" s="36">
        <f>SUMIFS(СВЦЭМ!$C$39:$C$782,СВЦЭМ!$A$39:$A$782,$A51,СВЦЭМ!$B$39:$B$782,J$47)+'СЕТ СН'!$G$9+СВЦЭМ!$D$10+'СЕТ СН'!$G$6-'СЕТ СН'!$G$19</f>
        <v>1319.86378732</v>
      </c>
      <c r="K51" s="36">
        <f>SUMIFS(СВЦЭМ!$C$39:$C$782,СВЦЭМ!$A$39:$A$782,$A51,СВЦЭМ!$B$39:$B$782,K$47)+'СЕТ СН'!$G$9+СВЦЭМ!$D$10+'СЕТ СН'!$G$6-'СЕТ СН'!$G$19</f>
        <v>1286.9033640900002</v>
      </c>
      <c r="L51" s="36">
        <f>SUMIFS(СВЦЭМ!$C$39:$C$782,СВЦЭМ!$A$39:$A$782,$A51,СВЦЭМ!$B$39:$B$782,L$47)+'СЕТ СН'!$G$9+СВЦЭМ!$D$10+'СЕТ СН'!$G$6-'СЕТ СН'!$G$19</f>
        <v>1289.7632669300001</v>
      </c>
      <c r="M51" s="36">
        <f>SUMIFS(СВЦЭМ!$C$39:$C$782,СВЦЭМ!$A$39:$A$782,$A51,СВЦЭМ!$B$39:$B$782,M$47)+'СЕТ СН'!$G$9+СВЦЭМ!$D$10+'СЕТ СН'!$G$6-'СЕТ СН'!$G$19</f>
        <v>1308.1657205200001</v>
      </c>
      <c r="N51" s="36">
        <f>SUMIFS(СВЦЭМ!$C$39:$C$782,СВЦЭМ!$A$39:$A$782,$A51,СВЦЭМ!$B$39:$B$782,N$47)+'СЕТ СН'!$G$9+СВЦЭМ!$D$10+'СЕТ СН'!$G$6-'СЕТ СН'!$G$19</f>
        <v>1311.5639240200001</v>
      </c>
      <c r="O51" s="36">
        <f>SUMIFS(СВЦЭМ!$C$39:$C$782,СВЦЭМ!$A$39:$A$782,$A51,СВЦЭМ!$B$39:$B$782,O$47)+'СЕТ СН'!$G$9+СВЦЭМ!$D$10+'СЕТ СН'!$G$6-'СЕТ СН'!$G$19</f>
        <v>1328.3704032700002</v>
      </c>
      <c r="P51" s="36">
        <f>SUMIFS(СВЦЭМ!$C$39:$C$782,СВЦЭМ!$A$39:$A$782,$A51,СВЦЭМ!$B$39:$B$782,P$47)+'СЕТ СН'!$G$9+СВЦЭМ!$D$10+'СЕТ СН'!$G$6-'СЕТ СН'!$G$19</f>
        <v>1347.8624113500002</v>
      </c>
      <c r="Q51" s="36">
        <f>SUMIFS(СВЦЭМ!$C$39:$C$782,СВЦЭМ!$A$39:$A$782,$A51,СВЦЭМ!$B$39:$B$782,Q$47)+'СЕТ СН'!$G$9+СВЦЭМ!$D$10+'СЕТ СН'!$G$6-'СЕТ СН'!$G$19</f>
        <v>1353.6623709900002</v>
      </c>
      <c r="R51" s="36">
        <f>SUMIFS(СВЦЭМ!$C$39:$C$782,СВЦЭМ!$A$39:$A$782,$A51,СВЦЭМ!$B$39:$B$782,R$47)+'СЕТ СН'!$G$9+СВЦЭМ!$D$10+'СЕТ СН'!$G$6-'СЕТ СН'!$G$19</f>
        <v>1342.2529289700001</v>
      </c>
      <c r="S51" s="36">
        <f>SUMIFS(СВЦЭМ!$C$39:$C$782,СВЦЭМ!$A$39:$A$782,$A51,СВЦЭМ!$B$39:$B$782,S$47)+'СЕТ СН'!$G$9+СВЦЭМ!$D$10+'СЕТ СН'!$G$6-'СЕТ СН'!$G$19</f>
        <v>1319.6323464200002</v>
      </c>
      <c r="T51" s="36">
        <f>SUMIFS(СВЦЭМ!$C$39:$C$782,СВЦЭМ!$A$39:$A$782,$A51,СВЦЭМ!$B$39:$B$782,T$47)+'СЕТ СН'!$G$9+СВЦЭМ!$D$10+'СЕТ СН'!$G$6-'СЕТ СН'!$G$19</f>
        <v>1279.5094584500002</v>
      </c>
      <c r="U51" s="36">
        <f>SUMIFS(СВЦЭМ!$C$39:$C$782,СВЦЭМ!$A$39:$A$782,$A51,СВЦЭМ!$B$39:$B$782,U$47)+'СЕТ СН'!$G$9+СВЦЭМ!$D$10+'СЕТ СН'!$G$6-'СЕТ СН'!$G$19</f>
        <v>1266.8021949700001</v>
      </c>
      <c r="V51" s="36">
        <f>SUMIFS(СВЦЭМ!$C$39:$C$782,СВЦЭМ!$A$39:$A$782,$A51,СВЦЭМ!$B$39:$B$782,V$47)+'СЕТ СН'!$G$9+СВЦЭМ!$D$10+'СЕТ СН'!$G$6-'СЕТ СН'!$G$19</f>
        <v>1288.1853219900001</v>
      </c>
      <c r="W51" s="36">
        <f>SUMIFS(СВЦЭМ!$C$39:$C$782,СВЦЭМ!$A$39:$A$782,$A51,СВЦЭМ!$B$39:$B$782,W$47)+'СЕТ СН'!$G$9+СВЦЭМ!$D$10+'СЕТ СН'!$G$6-'СЕТ СН'!$G$19</f>
        <v>1303.7083597200001</v>
      </c>
      <c r="X51" s="36">
        <f>SUMIFS(СВЦЭМ!$C$39:$C$782,СВЦЭМ!$A$39:$A$782,$A51,СВЦЭМ!$B$39:$B$782,X$47)+'СЕТ СН'!$G$9+СВЦЭМ!$D$10+'СЕТ СН'!$G$6-'СЕТ СН'!$G$19</f>
        <v>1330.6544636000001</v>
      </c>
      <c r="Y51" s="36">
        <f>SUMIFS(СВЦЭМ!$C$39:$C$782,СВЦЭМ!$A$39:$A$782,$A51,СВЦЭМ!$B$39:$B$782,Y$47)+'СЕТ СН'!$G$9+СВЦЭМ!$D$10+'СЕТ СН'!$G$6-'СЕТ СН'!$G$19</f>
        <v>1364.32885549</v>
      </c>
    </row>
    <row r="52" spans="1:25" ht="15.75" x14ac:dyDescent="0.2">
      <c r="A52" s="35">
        <f t="shared" si="1"/>
        <v>44505</v>
      </c>
      <c r="B52" s="36">
        <f>SUMIFS(СВЦЭМ!$C$39:$C$782,СВЦЭМ!$A$39:$A$782,$A52,СВЦЭМ!$B$39:$B$782,B$47)+'СЕТ СН'!$G$9+СВЦЭМ!$D$10+'СЕТ СН'!$G$6-'СЕТ СН'!$G$19</f>
        <v>1381.1329844700001</v>
      </c>
      <c r="C52" s="36">
        <f>SUMIFS(СВЦЭМ!$C$39:$C$782,СВЦЭМ!$A$39:$A$782,$A52,СВЦЭМ!$B$39:$B$782,C$47)+'СЕТ СН'!$G$9+СВЦЭМ!$D$10+'СЕТ СН'!$G$6-'СЕТ СН'!$G$19</f>
        <v>1409.1090404800002</v>
      </c>
      <c r="D52" s="36">
        <f>SUMIFS(СВЦЭМ!$C$39:$C$782,СВЦЭМ!$A$39:$A$782,$A52,СВЦЭМ!$B$39:$B$782,D$47)+'СЕТ СН'!$G$9+СВЦЭМ!$D$10+'СЕТ СН'!$G$6-'СЕТ СН'!$G$19</f>
        <v>1391.2244850300001</v>
      </c>
      <c r="E52" s="36">
        <f>SUMIFS(СВЦЭМ!$C$39:$C$782,СВЦЭМ!$A$39:$A$782,$A52,СВЦЭМ!$B$39:$B$782,E$47)+'СЕТ СН'!$G$9+СВЦЭМ!$D$10+'СЕТ СН'!$G$6-'СЕТ СН'!$G$19</f>
        <v>1401.8835891200001</v>
      </c>
      <c r="F52" s="36">
        <f>SUMIFS(СВЦЭМ!$C$39:$C$782,СВЦЭМ!$A$39:$A$782,$A52,СВЦЭМ!$B$39:$B$782,F$47)+'СЕТ СН'!$G$9+СВЦЭМ!$D$10+'СЕТ СН'!$G$6-'СЕТ СН'!$G$19</f>
        <v>1396.65796363</v>
      </c>
      <c r="G52" s="36">
        <f>SUMIFS(СВЦЭМ!$C$39:$C$782,СВЦЭМ!$A$39:$A$782,$A52,СВЦЭМ!$B$39:$B$782,G$47)+'СЕТ СН'!$G$9+СВЦЭМ!$D$10+'СЕТ СН'!$G$6-'СЕТ СН'!$G$19</f>
        <v>1389.0812395</v>
      </c>
      <c r="H52" s="36">
        <f>SUMIFS(СВЦЭМ!$C$39:$C$782,СВЦЭМ!$A$39:$A$782,$A52,СВЦЭМ!$B$39:$B$782,H$47)+'СЕТ СН'!$G$9+СВЦЭМ!$D$10+'СЕТ СН'!$G$6-'СЕТ СН'!$G$19</f>
        <v>1372.6894759200002</v>
      </c>
      <c r="I52" s="36">
        <f>SUMIFS(СВЦЭМ!$C$39:$C$782,СВЦЭМ!$A$39:$A$782,$A52,СВЦЭМ!$B$39:$B$782,I$47)+'СЕТ СН'!$G$9+СВЦЭМ!$D$10+'СЕТ СН'!$G$6-'СЕТ СН'!$G$19</f>
        <v>1346.4934069100002</v>
      </c>
      <c r="J52" s="36">
        <f>SUMIFS(СВЦЭМ!$C$39:$C$782,СВЦЭМ!$A$39:$A$782,$A52,СВЦЭМ!$B$39:$B$782,J$47)+'СЕТ СН'!$G$9+СВЦЭМ!$D$10+'СЕТ СН'!$G$6-'СЕТ СН'!$G$19</f>
        <v>1314.4405125800001</v>
      </c>
      <c r="K52" s="36">
        <f>SUMIFS(СВЦЭМ!$C$39:$C$782,СВЦЭМ!$A$39:$A$782,$A52,СВЦЭМ!$B$39:$B$782,K$47)+'СЕТ СН'!$G$9+СВЦЭМ!$D$10+'СЕТ СН'!$G$6-'СЕТ СН'!$G$19</f>
        <v>1278.3046807300002</v>
      </c>
      <c r="L52" s="36">
        <f>SUMIFS(СВЦЭМ!$C$39:$C$782,СВЦЭМ!$A$39:$A$782,$A52,СВЦЭМ!$B$39:$B$782,L$47)+'СЕТ СН'!$G$9+СВЦЭМ!$D$10+'СЕТ СН'!$G$6-'СЕТ СН'!$G$19</f>
        <v>1273.7441160100002</v>
      </c>
      <c r="M52" s="36">
        <f>SUMIFS(СВЦЭМ!$C$39:$C$782,СВЦЭМ!$A$39:$A$782,$A52,СВЦЭМ!$B$39:$B$782,M$47)+'СЕТ СН'!$G$9+СВЦЭМ!$D$10+'СЕТ СН'!$G$6-'СЕТ СН'!$G$19</f>
        <v>1285.9109904600002</v>
      </c>
      <c r="N52" s="36">
        <f>SUMIFS(СВЦЭМ!$C$39:$C$782,СВЦЭМ!$A$39:$A$782,$A52,СВЦЭМ!$B$39:$B$782,N$47)+'СЕТ СН'!$G$9+СВЦЭМ!$D$10+'СЕТ СН'!$G$6-'СЕТ СН'!$G$19</f>
        <v>1306.8195500600002</v>
      </c>
      <c r="O52" s="36">
        <f>SUMIFS(СВЦЭМ!$C$39:$C$782,СВЦЭМ!$A$39:$A$782,$A52,СВЦЭМ!$B$39:$B$782,O$47)+'СЕТ СН'!$G$9+СВЦЭМ!$D$10+'СЕТ СН'!$G$6-'СЕТ СН'!$G$19</f>
        <v>1318.5513108900002</v>
      </c>
      <c r="P52" s="36">
        <f>SUMIFS(СВЦЭМ!$C$39:$C$782,СВЦЭМ!$A$39:$A$782,$A52,СВЦЭМ!$B$39:$B$782,P$47)+'СЕТ СН'!$G$9+СВЦЭМ!$D$10+'СЕТ СН'!$G$6-'СЕТ СН'!$G$19</f>
        <v>1329.2818888900001</v>
      </c>
      <c r="Q52" s="36">
        <f>SUMIFS(СВЦЭМ!$C$39:$C$782,СВЦЭМ!$A$39:$A$782,$A52,СВЦЭМ!$B$39:$B$782,Q$47)+'СЕТ СН'!$G$9+СВЦЭМ!$D$10+'СЕТ СН'!$G$6-'СЕТ СН'!$G$19</f>
        <v>1344.0649026400001</v>
      </c>
      <c r="R52" s="36">
        <f>SUMIFS(СВЦЭМ!$C$39:$C$782,СВЦЭМ!$A$39:$A$782,$A52,СВЦЭМ!$B$39:$B$782,R$47)+'СЕТ СН'!$G$9+СВЦЭМ!$D$10+'СЕТ СН'!$G$6-'СЕТ СН'!$G$19</f>
        <v>1338.3643450800002</v>
      </c>
      <c r="S52" s="36">
        <f>SUMIFS(СВЦЭМ!$C$39:$C$782,СВЦЭМ!$A$39:$A$782,$A52,СВЦЭМ!$B$39:$B$782,S$47)+'СЕТ СН'!$G$9+СВЦЭМ!$D$10+'СЕТ СН'!$G$6-'СЕТ СН'!$G$19</f>
        <v>1321.4136544500002</v>
      </c>
      <c r="T52" s="36">
        <f>SUMIFS(СВЦЭМ!$C$39:$C$782,СВЦЭМ!$A$39:$A$782,$A52,СВЦЭМ!$B$39:$B$782,T$47)+'СЕТ СН'!$G$9+СВЦЭМ!$D$10+'СЕТ СН'!$G$6-'СЕТ СН'!$G$19</f>
        <v>1270.17403016</v>
      </c>
      <c r="U52" s="36">
        <f>SUMIFS(СВЦЭМ!$C$39:$C$782,СВЦЭМ!$A$39:$A$782,$A52,СВЦЭМ!$B$39:$B$782,U$47)+'СЕТ СН'!$G$9+СВЦЭМ!$D$10+'СЕТ СН'!$G$6-'СЕТ СН'!$G$19</f>
        <v>1260.2565843200002</v>
      </c>
      <c r="V52" s="36">
        <f>SUMIFS(СВЦЭМ!$C$39:$C$782,СВЦЭМ!$A$39:$A$782,$A52,СВЦЭМ!$B$39:$B$782,V$47)+'СЕТ СН'!$G$9+СВЦЭМ!$D$10+'СЕТ СН'!$G$6-'СЕТ СН'!$G$19</f>
        <v>1270.8067212800001</v>
      </c>
      <c r="W52" s="36">
        <f>SUMIFS(СВЦЭМ!$C$39:$C$782,СВЦЭМ!$A$39:$A$782,$A52,СВЦЭМ!$B$39:$B$782,W$47)+'СЕТ СН'!$G$9+СВЦЭМ!$D$10+'СЕТ СН'!$G$6-'СЕТ СН'!$G$19</f>
        <v>1281.2228019800002</v>
      </c>
      <c r="X52" s="36">
        <f>SUMIFS(СВЦЭМ!$C$39:$C$782,СВЦЭМ!$A$39:$A$782,$A52,СВЦЭМ!$B$39:$B$782,X$47)+'СЕТ СН'!$G$9+СВЦЭМ!$D$10+'СЕТ СН'!$G$6-'СЕТ СН'!$G$19</f>
        <v>1324.7274594300002</v>
      </c>
      <c r="Y52" s="36">
        <f>SUMIFS(СВЦЭМ!$C$39:$C$782,СВЦЭМ!$A$39:$A$782,$A52,СВЦЭМ!$B$39:$B$782,Y$47)+'СЕТ СН'!$G$9+СВЦЭМ!$D$10+'СЕТ СН'!$G$6-'СЕТ СН'!$G$19</f>
        <v>1359.8468211400002</v>
      </c>
    </row>
    <row r="53" spans="1:25" ht="15.75" x14ac:dyDescent="0.2">
      <c r="A53" s="35">
        <f t="shared" si="1"/>
        <v>44506</v>
      </c>
      <c r="B53" s="36">
        <f>SUMIFS(СВЦЭМ!$C$39:$C$782,СВЦЭМ!$A$39:$A$782,$A53,СВЦЭМ!$B$39:$B$782,B$47)+'СЕТ СН'!$G$9+СВЦЭМ!$D$10+'СЕТ СН'!$G$6-'СЕТ СН'!$G$19</f>
        <v>1390.6406956400001</v>
      </c>
      <c r="C53" s="36">
        <f>SUMIFS(СВЦЭМ!$C$39:$C$782,СВЦЭМ!$A$39:$A$782,$A53,СВЦЭМ!$B$39:$B$782,C$47)+'СЕТ СН'!$G$9+СВЦЭМ!$D$10+'СЕТ СН'!$G$6-'СЕТ СН'!$G$19</f>
        <v>1412.3031520400002</v>
      </c>
      <c r="D53" s="36">
        <f>SUMIFS(СВЦЭМ!$C$39:$C$782,СВЦЭМ!$A$39:$A$782,$A53,СВЦЭМ!$B$39:$B$782,D$47)+'СЕТ СН'!$G$9+СВЦЭМ!$D$10+'СЕТ СН'!$G$6-'СЕТ СН'!$G$19</f>
        <v>1428.6333599400002</v>
      </c>
      <c r="E53" s="36">
        <f>SUMIFS(СВЦЭМ!$C$39:$C$782,СВЦЭМ!$A$39:$A$782,$A53,СВЦЭМ!$B$39:$B$782,E$47)+'СЕТ СН'!$G$9+СВЦЭМ!$D$10+'СЕТ СН'!$G$6-'СЕТ СН'!$G$19</f>
        <v>1439.5721434400002</v>
      </c>
      <c r="F53" s="36">
        <f>SUMIFS(СВЦЭМ!$C$39:$C$782,СВЦЭМ!$A$39:$A$782,$A53,СВЦЭМ!$B$39:$B$782,F$47)+'СЕТ СН'!$G$9+СВЦЭМ!$D$10+'СЕТ СН'!$G$6-'СЕТ СН'!$G$19</f>
        <v>1417.90985892</v>
      </c>
      <c r="G53" s="36">
        <f>SUMIFS(СВЦЭМ!$C$39:$C$782,СВЦЭМ!$A$39:$A$782,$A53,СВЦЭМ!$B$39:$B$782,G$47)+'СЕТ СН'!$G$9+СВЦЭМ!$D$10+'СЕТ СН'!$G$6-'СЕТ СН'!$G$19</f>
        <v>1408.9226812500001</v>
      </c>
      <c r="H53" s="36">
        <f>SUMIFS(СВЦЭМ!$C$39:$C$782,СВЦЭМ!$A$39:$A$782,$A53,СВЦЭМ!$B$39:$B$782,H$47)+'СЕТ СН'!$G$9+СВЦЭМ!$D$10+'СЕТ СН'!$G$6-'СЕТ СН'!$G$19</f>
        <v>1392.5634313300002</v>
      </c>
      <c r="I53" s="36">
        <f>SUMIFS(СВЦЭМ!$C$39:$C$782,СВЦЭМ!$A$39:$A$782,$A53,СВЦЭМ!$B$39:$B$782,I$47)+'СЕТ СН'!$G$9+СВЦЭМ!$D$10+'СЕТ СН'!$G$6-'СЕТ СН'!$G$19</f>
        <v>1379.7578006700001</v>
      </c>
      <c r="J53" s="36">
        <f>SUMIFS(СВЦЭМ!$C$39:$C$782,СВЦЭМ!$A$39:$A$782,$A53,СВЦЭМ!$B$39:$B$782,J$47)+'СЕТ СН'!$G$9+СВЦЭМ!$D$10+'СЕТ СН'!$G$6-'СЕТ СН'!$G$19</f>
        <v>1361.9946692600001</v>
      </c>
      <c r="K53" s="36">
        <f>SUMIFS(СВЦЭМ!$C$39:$C$782,СВЦЭМ!$A$39:$A$782,$A53,СВЦЭМ!$B$39:$B$782,K$47)+'СЕТ СН'!$G$9+СВЦЭМ!$D$10+'СЕТ СН'!$G$6-'СЕТ СН'!$G$19</f>
        <v>1322.57952937</v>
      </c>
      <c r="L53" s="36">
        <f>SUMIFS(СВЦЭМ!$C$39:$C$782,СВЦЭМ!$A$39:$A$782,$A53,СВЦЭМ!$B$39:$B$782,L$47)+'СЕТ СН'!$G$9+СВЦЭМ!$D$10+'СЕТ СН'!$G$6-'СЕТ СН'!$G$19</f>
        <v>1313.0800459100001</v>
      </c>
      <c r="M53" s="36">
        <f>SUMIFS(СВЦЭМ!$C$39:$C$782,СВЦЭМ!$A$39:$A$782,$A53,СВЦЭМ!$B$39:$B$782,M$47)+'СЕТ СН'!$G$9+СВЦЭМ!$D$10+'СЕТ СН'!$G$6-'СЕТ СН'!$G$19</f>
        <v>1320.6704829</v>
      </c>
      <c r="N53" s="36">
        <f>SUMIFS(СВЦЭМ!$C$39:$C$782,СВЦЭМ!$A$39:$A$782,$A53,СВЦЭМ!$B$39:$B$782,N$47)+'СЕТ СН'!$G$9+СВЦЭМ!$D$10+'СЕТ СН'!$G$6-'СЕТ СН'!$G$19</f>
        <v>1347.6226132100001</v>
      </c>
      <c r="O53" s="36">
        <f>SUMIFS(СВЦЭМ!$C$39:$C$782,СВЦЭМ!$A$39:$A$782,$A53,СВЦЭМ!$B$39:$B$782,O$47)+'СЕТ СН'!$G$9+СВЦЭМ!$D$10+'СЕТ СН'!$G$6-'СЕТ СН'!$G$19</f>
        <v>1354.3541751900002</v>
      </c>
      <c r="P53" s="36">
        <f>SUMIFS(СВЦЭМ!$C$39:$C$782,СВЦЭМ!$A$39:$A$782,$A53,СВЦЭМ!$B$39:$B$782,P$47)+'СЕТ СН'!$G$9+СВЦЭМ!$D$10+'СЕТ СН'!$G$6-'СЕТ СН'!$G$19</f>
        <v>1339.3651340600002</v>
      </c>
      <c r="Q53" s="36">
        <f>SUMIFS(СВЦЭМ!$C$39:$C$782,СВЦЭМ!$A$39:$A$782,$A53,СВЦЭМ!$B$39:$B$782,Q$47)+'СЕТ СН'!$G$9+СВЦЭМ!$D$10+'СЕТ СН'!$G$6-'СЕТ СН'!$G$19</f>
        <v>1348.5968945000002</v>
      </c>
      <c r="R53" s="36">
        <f>SUMIFS(СВЦЭМ!$C$39:$C$782,СВЦЭМ!$A$39:$A$782,$A53,СВЦЭМ!$B$39:$B$782,R$47)+'СЕТ СН'!$G$9+СВЦЭМ!$D$10+'СЕТ СН'!$G$6-'СЕТ СН'!$G$19</f>
        <v>1337.9370383100002</v>
      </c>
      <c r="S53" s="36">
        <f>SUMIFS(СВЦЭМ!$C$39:$C$782,СВЦЭМ!$A$39:$A$782,$A53,СВЦЭМ!$B$39:$B$782,S$47)+'СЕТ СН'!$G$9+СВЦЭМ!$D$10+'СЕТ СН'!$G$6-'СЕТ СН'!$G$19</f>
        <v>1316.9288274500002</v>
      </c>
      <c r="T53" s="36">
        <f>SUMIFS(СВЦЭМ!$C$39:$C$782,СВЦЭМ!$A$39:$A$782,$A53,СВЦЭМ!$B$39:$B$782,T$47)+'СЕТ СН'!$G$9+СВЦЭМ!$D$10+'СЕТ СН'!$G$6-'СЕТ СН'!$G$19</f>
        <v>1293.3501297100001</v>
      </c>
      <c r="U53" s="36">
        <f>SUMIFS(СВЦЭМ!$C$39:$C$782,СВЦЭМ!$A$39:$A$782,$A53,СВЦЭМ!$B$39:$B$782,U$47)+'СЕТ СН'!$G$9+СВЦЭМ!$D$10+'СЕТ СН'!$G$6-'СЕТ СН'!$G$19</f>
        <v>1270.53989103</v>
      </c>
      <c r="V53" s="36">
        <f>SUMIFS(СВЦЭМ!$C$39:$C$782,СВЦЭМ!$A$39:$A$782,$A53,СВЦЭМ!$B$39:$B$782,V$47)+'СЕТ СН'!$G$9+СВЦЭМ!$D$10+'СЕТ СН'!$G$6-'СЕТ СН'!$G$19</f>
        <v>1267.7361102000002</v>
      </c>
      <c r="W53" s="36">
        <f>SUMIFS(СВЦЭМ!$C$39:$C$782,СВЦЭМ!$A$39:$A$782,$A53,СВЦЭМ!$B$39:$B$782,W$47)+'СЕТ СН'!$G$9+СВЦЭМ!$D$10+'СЕТ СН'!$G$6-'СЕТ СН'!$G$19</f>
        <v>1286.5800615600001</v>
      </c>
      <c r="X53" s="36">
        <f>SUMIFS(СВЦЭМ!$C$39:$C$782,СВЦЭМ!$A$39:$A$782,$A53,СВЦЭМ!$B$39:$B$782,X$47)+'СЕТ СН'!$G$9+СВЦЭМ!$D$10+'СЕТ СН'!$G$6-'СЕТ СН'!$G$19</f>
        <v>1322.2935798800002</v>
      </c>
      <c r="Y53" s="36">
        <f>SUMIFS(СВЦЭМ!$C$39:$C$782,СВЦЭМ!$A$39:$A$782,$A53,СВЦЭМ!$B$39:$B$782,Y$47)+'СЕТ СН'!$G$9+СВЦЭМ!$D$10+'СЕТ СН'!$G$6-'СЕТ СН'!$G$19</f>
        <v>1349.95729398</v>
      </c>
    </row>
    <row r="54" spans="1:25" ht="15.75" x14ac:dyDescent="0.2">
      <c r="A54" s="35">
        <f t="shared" si="1"/>
        <v>44507</v>
      </c>
      <c r="B54" s="36">
        <f>SUMIFS(СВЦЭМ!$C$39:$C$782,СВЦЭМ!$A$39:$A$782,$A54,СВЦЭМ!$B$39:$B$782,B$47)+'СЕТ СН'!$G$9+СВЦЭМ!$D$10+'СЕТ СН'!$G$6-'СЕТ СН'!$G$19</f>
        <v>1377.1586904700002</v>
      </c>
      <c r="C54" s="36">
        <f>SUMIFS(СВЦЭМ!$C$39:$C$782,СВЦЭМ!$A$39:$A$782,$A54,СВЦЭМ!$B$39:$B$782,C$47)+'СЕТ СН'!$G$9+СВЦЭМ!$D$10+'СЕТ СН'!$G$6-'СЕТ СН'!$G$19</f>
        <v>1376.1599397300001</v>
      </c>
      <c r="D54" s="36">
        <f>SUMIFS(СВЦЭМ!$C$39:$C$782,СВЦЭМ!$A$39:$A$782,$A54,СВЦЭМ!$B$39:$B$782,D$47)+'СЕТ СН'!$G$9+СВЦЭМ!$D$10+'СЕТ СН'!$G$6-'СЕТ СН'!$G$19</f>
        <v>1270.4131331500002</v>
      </c>
      <c r="E54" s="36">
        <f>SUMIFS(СВЦЭМ!$C$39:$C$782,СВЦЭМ!$A$39:$A$782,$A54,СВЦЭМ!$B$39:$B$782,E$47)+'СЕТ СН'!$G$9+СВЦЭМ!$D$10+'СЕТ СН'!$G$6-'СЕТ СН'!$G$19</f>
        <v>1247.8688024700002</v>
      </c>
      <c r="F54" s="36">
        <f>SUMIFS(СВЦЭМ!$C$39:$C$782,СВЦЭМ!$A$39:$A$782,$A54,СВЦЭМ!$B$39:$B$782,F$47)+'СЕТ СН'!$G$9+СВЦЭМ!$D$10+'СЕТ СН'!$G$6-'СЕТ СН'!$G$19</f>
        <v>1241.0719845300002</v>
      </c>
      <c r="G54" s="36">
        <f>SUMIFS(СВЦЭМ!$C$39:$C$782,СВЦЭМ!$A$39:$A$782,$A54,СВЦЭМ!$B$39:$B$782,G$47)+'СЕТ СН'!$G$9+СВЦЭМ!$D$10+'СЕТ СН'!$G$6-'СЕТ СН'!$G$19</f>
        <v>1242.36970711</v>
      </c>
      <c r="H54" s="36">
        <f>SUMIFS(СВЦЭМ!$C$39:$C$782,СВЦЭМ!$A$39:$A$782,$A54,СВЦЭМ!$B$39:$B$782,H$47)+'СЕТ СН'!$G$9+СВЦЭМ!$D$10+'СЕТ СН'!$G$6-'СЕТ СН'!$G$19</f>
        <v>1312.7830845300002</v>
      </c>
      <c r="I54" s="36">
        <f>SUMIFS(СВЦЭМ!$C$39:$C$782,СВЦЭМ!$A$39:$A$782,$A54,СВЦЭМ!$B$39:$B$782,I$47)+'СЕТ СН'!$G$9+СВЦЭМ!$D$10+'СЕТ СН'!$G$6-'СЕТ СН'!$G$19</f>
        <v>1388.2958378400001</v>
      </c>
      <c r="J54" s="36">
        <f>SUMIFS(СВЦЭМ!$C$39:$C$782,СВЦЭМ!$A$39:$A$782,$A54,СВЦЭМ!$B$39:$B$782,J$47)+'СЕТ СН'!$G$9+СВЦЭМ!$D$10+'СЕТ СН'!$G$6-'СЕТ СН'!$G$19</f>
        <v>1387.17960141</v>
      </c>
      <c r="K54" s="36">
        <f>SUMIFS(СВЦЭМ!$C$39:$C$782,СВЦЭМ!$A$39:$A$782,$A54,СВЦЭМ!$B$39:$B$782,K$47)+'СЕТ СН'!$G$9+СВЦЭМ!$D$10+'СЕТ СН'!$G$6-'СЕТ СН'!$G$19</f>
        <v>1331.7224683400002</v>
      </c>
      <c r="L54" s="36">
        <f>SUMIFS(СВЦЭМ!$C$39:$C$782,СВЦЭМ!$A$39:$A$782,$A54,СВЦЭМ!$B$39:$B$782,L$47)+'СЕТ СН'!$G$9+СВЦЭМ!$D$10+'СЕТ СН'!$G$6-'СЕТ СН'!$G$19</f>
        <v>1329.1949296600001</v>
      </c>
      <c r="M54" s="36">
        <f>SUMIFS(СВЦЭМ!$C$39:$C$782,СВЦЭМ!$A$39:$A$782,$A54,СВЦЭМ!$B$39:$B$782,M$47)+'СЕТ СН'!$G$9+СВЦЭМ!$D$10+'СЕТ СН'!$G$6-'СЕТ СН'!$G$19</f>
        <v>1384.0222342600002</v>
      </c>
      <c r="N54" s="36">
        <f>SUMIFS(СВЦЭМ!$C$39:$C$782,СВЦЭМ!$A$39:$A$782,$A54,СВЦЭМ!$B$39:$B$782,N$47)+'СЕТ СН'!$G$9+СВЦЭМ!$D$10+'СЕТ СН'!$G$6-'СЕТ СН'!$G$19</f>
        <v>1403.2465755800001</v>
      </c>
      <c r="O54" s="36">
        <f>SUMIFS(СВЦЭМ!$C$39:$C$782,СВЦЭМ!$A$39:$A$782,$A54,СВЦЭМ!$B$39:$B$782,O$47)+'СЕТ СН'!$G$9+СВЦЭМ!$D$10+'СЕТ СН'!$G$6-'СЕТ СН'!$G$19</f>
        <v>1401.40512919</v>
      </c>
      <c r="P54" s="36">
        <f>SUMIFS(СВЦЭМ!$C$39:$C$782,СВЦЭМ!$A$39:$A$782,$A54,СВЦЭМ!$B$39:$B$782,P$47)+'СЕТ СН'!$G$9+СВЦЭМ!$D$10+'СЕТ СН'!$G$6-'СЕТ СН'!$G$19</f>
        <v>1395.6417007000002</v>
      </c>
      <c r="Q54" s="36">
        <f>SUMIFS(СВЦЭМ!$C$39:$C$782,СВЦЭМ!$A$39:$A$782,$A54,СВЦЭМ!$B$39:$B$782,Q$47)+'СЕТ СН'!$G$9+СВЦЭМ!$D$10+'СЕТ СН'!$G$6-'СЕТ СН'!$G$19</f>
        <v>1390.2731472700002</v>
      </c>
      <c r="R54" s="36">
        <f>SUMIFS(СВЦЭМ!$C$39:$C$782,СВЦЭМ!$A$39:$A$782,$A54,СВЦЭМ!$B$39:$B$782,R$47)+'СЕТ СН'!$G$9+СВЦЭМ!$D$10+'СЕТ СН'!$G$6-'СЕТ СН'!$G$19</f>
        <v>1395.0145297900001</v>
      </c>
      <c r="S54" s="36">
        <f>SUMIFS(СВЦЭМ!$C$39:$C$782,СВЦЭМ!$A$39:$A$782,$A54,СВЦЭМ!$B$39:$B$782,S$47)+'СЕТ СН'!$G$9+СВЦЭМ!$D$10+'СЕТ СН'!$G$6-'СЕТ СН'!$G$19</f>
        <v>1395.0123632300001</v>
      </c>
      <c r="T54" s="36">
        <f>SUMIFS(СВЦЭМ!$C$39:$C$782,СВЦЭМ!$A$39:$A$782,$A54,СВЦЭМ!$B$39:$B$782,T$47)+'СЕТ СН'!$G$9+СВЦЭМ!$D$10+'СЕТ СН'!$G$6-'СЕТ СН'!$G$19</f>
        <v>1349.4054950300001</v>
      </c>
      <c r="U54" s="36">
        <f>SUMIFS(СВЦЭМ!$C$39:$C$782,СВЦЭМ!$A$39:$A$782,$A54,СВЦЭМ!$B$39:$B$782,U$47)+'СЕТ СН'!$G$9+СВЦЭМ!$D$10+'СЕТ СН'!$G$6-'СЕТ СН'!$G$19</f>
        <v>1349.3476700900001</v>
      </c>
      <c r="V54" s="36">
        <f>SUMIFS(СВЦЭМ!$C$39:$C$782,СВЦЭМ!$A$39:$A$782,$A54,СВЦЭМ!$B$39:$B$782,V$47)+'СЕТ СН'!$G$9+СВЦЭМ!$D$10+'СЕТ СН'!$G$6-'СЕТ СН'!$G$19</f>
        <v>1335.9937258700002</v>
      </c>
      <c r="W54" s="36">
        <f>SUMIFS(СВЦЭМ!$C$39:$C$782,СВЦЭМ!$A$39:$A$782,$A54,СВЦЭМ!$B$39:$B$782,W$47)+'СЕТ СН'!$G$9+СВЦЭМ!$D$10+'СЕТ СН'!$G$6-'СЕТ СН'!$G$19</f>
        <v>1362.9786734400002</v>
      </c>
      <c r="X54" s="36">
        <f>SUMIFS(СВЦЭМ!$C$39:$C$782,СВЦЭМ!$A$39:$A$782,$A54,СВЦЭМ!$B$39:$B$782,X$47)+'СЕТ СН'!$G$9+СВЦЭМ!$D$10+'СЕТ СН'!$G$6-'СЕТ СН'!$G$19</f>
        <v>1383.2292751900002</v>
      </c>
      <c r="Y54" s="36">
        <f>SUMIFS(СВЦЭМ!$C$39:$C$782,СВЦЭМ!$A$39:$A$782,$A54,СВЦЭМ!$B$39:$B$782,Y$47)+'СЕТ СН'!$G$9+СВЦЭМ!$D$10+'СЕТ СН'!$G$6-'СЕТ СН'!$G$19</f>
        <v>1406.6144424000001</v>
      </c>
    </row>
    <row r="55" spans="1:25" ht="15.75" x14ac:dyDescent="0.2">
      <c r="A55" s="35">
        <f t="shared" si="1"/>
        <v>44508</v>
      </c>
      <c r="B55" s="36">
        <f>SUMIFS(СВЦЭМ!$C$39:$C$782,СВЦЭМ!$A$39:$A$782,$A55,СВЦЭМ!$B$39:$B$782,B$47)+'СЕТ СН'!$G$9+СВЦЭМ!$D$10+'СЕТ СН'!$G$6-'СЕТ СН'!$G$19</f>
        <v>1429.4898190700001</v>
      </c>
      <c r="C55" s="36">
        <f>SUMIFS(СВЦЭМ!$C$39:$C$782,СВЦЭМ!$A$39:$A$782,$A55,СВЦЭМ!$B$39:$B$782,C$47)+'СЕТ СН'!$G$9+СВЦЭМ!$D$10+'СЕТ СН'!$G$6-'СЕТ СН'!$G$19</f>
        <v>1451.7129668800001</v>
      </c>
      <c r="D55" s="36">
        <f>SUMIFS(СВЦЭМ!$C$39:$C$782,СВЦЭМ!$A$39:$A$782,$A55,СВЦЭМ!$B$39:$B$782,D$47)+'СЕТ СН'!$G$9+СВЦЭМ!$D$10+'СЕТ СН'!$G$6-'СЕТ СН'!$G$19</f>
        <v>1447.38666979</v>
      </c>
      <c r="E55" s="36">
        <f>SUMIFS(СВЦЭМ!$C$39:$C$782,СВЦЭМ!$A$39:$A$782,$A55,СВЦЭМ!$B$39:$B$782,E$47)+'СЕТ СН'!$G$9+СВЦЭМ!$D$10+'СЕТ СН'!$G$6-'СЕТ СН'!$G$19</f>
        <v>1433.4311669100002</v>
      </c>
      <c r="F55" s="36">
        <f>SUMIFS(СВЦЭМ!$C$39:$C$782,СВЦЭМ!$A$39:$A$782,$A55,СВЦЭМ!$B$39:$B$782,F$47)+'СЕТ СН'!$G$9+СВЦЭМ!$D$10+'СЕТ СН'!$G$6-'СЕТ СН'!$G$19</f>
        <v>1416.7305473100002</v>
      </c>
      <c r="G55" s="36">
        <f>SUMIFS(СВЦЭМ!$C$39:$C$782,СВЦЭМ!$A$39:$A$782,$A55,СВЦЭМ!$B$39:$B$782,G$47)+'СЕТ СН'!$G$9+СВЦЭМ!$D$10+'СЕТ СН'!$G$6-'СЕТ СН'!$G$19</f>
        <v>1410.3334244000002</v>
      </c>
      <c r="H55" s="36">
        <f>SUMIFS(СВЦЭМ!$C$39:$C$782,СВЦЭМ!$A$39:$A$782,$A55,СВЦЭМ!$B$39:$B$782,H$47)+'СЕТ СН'!$G$9+СВЦЭМ!$D$10+'СЕТ СН'!$G$6-'СЕТ СН'!$G$19</f>
        <v>1392.8376196600002</v>
      </c>
      <c r="I55" s="36">
        <f>SUMIFS(СВЦЭМ!$C$39:$C$782,СВЦЭМ!$A$39:$A$782,$A55,СВЦЭМ!$B$39:$B$782,I$47)+'СЕТ СН'!$G$9+СВЦЭМ!$D$10+'СЕТ СН'!$G$6-'СЕТ СН'!$G$19</f>
        <v>1367.8386265600002</v>
      </c>
      <c r="J55" s="36">
        <f>SUMIFS(СВЦЭМ!$C$39:$C$782,СВЦЭМ!$A$39:$A$782,$A55,СВЦЭМ!$B$39:$B$782,J$47)+'СЕТ СН'!$G$9+СВЦЭМ!$D$10+'СЕТ СН'!$G$6-'СЕТ СН'!$G$19</f>
        <v>1365.9333664000001</v>
      </c>
      <c r="K55" s="36">
        <f>SUMIFS(СВЦЭМ!$C$39:$C$782,СВЦЭМ!$A$39:$A$782,$A55,СВЦЭМ!$B$39:$B$782,K$47)+'СЕТ СН'!$G$9+СВЦЭМ!$D$10+'СЕТ СН'!$G$6-'СЕТ СН'!$G$19</f>
        <v>1329.3129331900002</v>
      </c>
      <c r="L55" s="36">
        <f>SUMIFS(СВЦЭМ!$C$39:$C$782,СВЦЭМ!$A$39:$A$782,$A55,СВЦЭМ!$B$39:$B$782,L$47)+'СЕТ СН'!$G$9+СВЦЭМ!$D$10+'СЕТ СН'!$G$6-'СЕТ СН'!$G$19</f>
        <v>1331.5328914300001</v>
      </c>
      <c r="M55" s="36">
        <f>SUMIFS(СВЦЭМ!$C$39:$C$782,СВЦЭМ!$A$39:$A$782,$A55,СВЦЭМ!$B$39:$B$782,M$47)+'СЕТ СН'!$G$9+СВЦЭМ!$D$10+'СЕТ СН'!$G$6-'СЕТ СН'!$G$19</f>
        <v>1331.4223870400001</v>
      </c>
      <c r="N55" s="36">
        <f>SUMIFS(СВЦЭМ!$C$39:$C$782,СВЦЭМ!$A$39:$A$782,$A55,СВЦЭМ!$B$39:$B$782,N$47)+'СЕТ СН'!$G$9+СВЦЭМ!$D$10+'СЕТ СН'!$G$6-'СЕТ СН'!$G$19</f>
        <v>1374.8363703000002</v>
      </c>
      <c r="O55" s="36">
        <f>SUMIFS(СВЦЭМ!$C$39:$C$782,СВЦЭМ!$A$39:$A$782,$A55,СВЦЭМ!$B$39:$B$782,O$47)+'СЕТ СН'!$G$9+СВЦЭМ!$D$10+'СЕТ СН'!$G$6-'СЕТ СН'!$G$19</f>
        <v>1370.19154101</v>
      </c>
      <c r="P55" s="36">
        <f>SUMIFS(СВЦЭМ!$C$39:$C$782,СВЦЭМ!$A$39:$A$782,$A55,СВЦЭМ!$B$39:$B$782,P$47)+'СЕТ СН'!$G$9+СВЦЭМ!$D$10+'СЕТ СН'!$G$6-'СЕТ СН'!$G$19</f>
        <v>1364.6864234600002</v>
      </c>
      <c r="Q55" s="36">
        <f>SUMIFS(СВЦЭМ!$C$39:$C$782,СВЦЭМ!$A$39:$A$782,$A55,СВЦЭМ!$B$39:$B$782,Q$47)+'СЕТ СН'!$G$9+СВЦЭМ!$D$10+'СЕТ СН'!$G$6-'СЕТ СН'!$G$19</f>
        <v>1369.1045953500002</v>
      </c>
      <c r="R55" s="36">
        <f>SUMIFS(СВЦЭМ!$C$39:$C$782,СВЦЭМ!$A$39:$A$782,$A55,СВЦЭМ!$B$39:$B$782,R$47)+'СЕТ СН'!$G$9+СВЦЭМ!$D$10+'СЕТ СН'!$G$6-'СЕТ СН'!$G$19</f>
        <v>1363.02322273</v>
      </c>
      <c r="S55" s="36">
        <f>SUMIFS(СВЦЭМ!$C$39:$C$782,СВЦЭМ!$A$39:$A$782,$A55,СВЦЭМ!$B$39:$B$782,S$47)+'СЕТ СН'!$G$9+СВЦЭМ!$D$10+'СЕТ СН'!$G$6-'СЕТ СН'!$G$19</f>
        <v>1359.9764483400002</v>
      </c>
      <c r="T55" s="36">
        <f>SUMIFS(СВЦЭМ!$C$39:$C$782,СВЦЭМ!$A$39:$A$782,$A55,СВЦЭМ!$B$39:$B$782,T$47)+'СЕТ СН'!$G$9+СВЦЭМ!$D$10+'СЕТ СН'!$G$6-'СЕТ СН'!$G$19</f>
        <v>2045.0221233700001</v>
      </c>
      <c r="U55" s="36">
        <f>SUMIFS(СВЦЭМ!$C$39:$C$782,СВЦЭМ!$A$39:$A$782,$A55,СВЦЭМ!$B$39:$B$782,U$47)+'СЕТ СН'!$G$9+СВЦЭМ!$D$10+'СЕТ СН'!$G$6-'СЕТ СН'!$G$19</f>
        <v>2012.8199120800002</v>
      </c>
      <c r="V55" s="36">
        <f>SUMIFS(СВЦЭМ!$C$39:$C$782,СВЦЭМ!$A$39:$A$782,$A55,СВЦЭМ!$B$39:$B$782,V$47)+'СЕТ СН'!$G$9+СВЦЭМ!$D$10+'СЕТ СН'!$G$6-'СЕТ СН'!$G$19</f>
        <v>1350.4467462500002</v>
      </c>
      <c r="W55" s="36">
        <f>SUMIFS(СВЦЭМ!$C$39:$C$782,СВЦЭМ!$A$39:$A$782,$A55,СВЦЭМ!$B$39:$B$782,W$47)+'СЕТ СН'!$G$9+СВЦЭМ!$D$10+'СЕТ СН'!$G$6-'СЕТ СН'!$G$19</f>
        <v>1354.66947817</v>
      </c>
      <c r="X55" s="36">
        <f>SUMIFS(СВЦЭМ!$C$39:$C$782,СВЦЭМ!$A$39:$A$782,$A55,СВЦЭМ!$B$39:$B$782,X$47)+'СЕТ СН'!$G$9+СВЦЭМ!$D$10+'СЕТ СН'!$G$6-'СЕТ СН'!$G$19</f>
        <v>1394.5674702000001</v>
      </c>
      <c r="Y55" s="36">
        <f>SUMIFS(СВЦЭМ!$C$39:$C$782,СВЦЭМ!$A$39:$A$782,$A55,СВЦЭМ!$B$39:$B$782,Y$47)+'СЕТ СН'!$G$9+СВЦЭМ!$D$10+'СЕТ СН'!$G$6-'СЕТ СН'!$G$19</f>
        <v>1430.4548974200002</v>
      </c>
    </row>
    <row r="56" spans="1:25" ht="15.75" x14ac:dyDescent="0.2">
      <c r="A56" s="35">
        <f t="shared" si="1"/>
        <v>44509</v>
      </c>
      <c r="B56" s="36">
        <f>SUMIFS(СВЦЭМ!$C$39:$C$782,СВЦЭМ!$A$39:$A$782,$A56,СВЦЭМ!$B$39:$B$782,B$47)+'СЕТ СН'!$G$9+СВЦЭМ!$D$10+'СЕТ СН'!$G$6-'СЕТ СН'!$G$19</f>
        <v>1427.97484454</v>
      </c>
      <c r="C56" s="36">
        <f>SUMIFS(СВЦЭМ!$C$39:$C$782,СВЦЭМ!$A$39:$A$782,$A56,СВЦЭМ!$B$39:$B$782,C$47)+'СЕТ СН'!$G$9+СВЦЭМ!$D$10+'СЕТ СН'!$G$6-'СЕТ СН'!$G$19</f>
        <v>1485.1121521500002</v>
      </c>
      <c r="D56" s="36">
        <f>SUMIFS(СВЦЭМ!$C$39:$C$782,СВЦЭМ!$A$39:$A$782,$A56,СВЦЭМ!$B$39:$B$782,D$47)+'СЕТ СН'!$G$9+СВЦЭМ!$D$10+'СЕТ СН'!$G$6-'СЕТ СН'!$G$19</f>
        <v>1519.0669009500002</v>
      </c>
      <c r="E56" s="36">
        <f>SUMIFS(СВЦЭМ!$C$39:$C$782,СВЦЭМ!$A$39:$A$782,$A56,СВЦЭМ!$B$39:$B$782,E$47)+'СЕТ СН'!$G$9+СВЦЭМ!$D$10+'СЕТ СН'!$G$6-'СЕТ СН'!$G$19</f>
        <v>1530.0849502100002</v>
      </c>
      <c r="F56" s="36">
        <f>SUMIFS(СВЦЭМ!$C$39:$C$782,СВЦЭМ!$A$39:$A$782,$A56,СВЦЭМ!$B$39:$B$782,F$47)+'СЕТ СН'!$G$9+СВЦЭМ!$D$10+'СЕТ СН'!$G$6-'СЕТ СН'!$G$19</f>
        <v>1514.4044094500002</v>
      </c>
      <c r="G56" s="36">
        <f>SUMIFS(СВЦЭМ!$C$39:$C$782,СВЦЭМ!$A$39:$A$782,$A56,СВЦЭМ!$B$39:$B$782,G$47)+'СЕТ СН'!$G$9+СВЦЭМ!$D$10+'СЕТ СН'!$G$6-'СЕТ СН'!$G$19</f>
        <v>1492.9486340400001</v>
      </c>
      <c r="H56" s="36">
        <f>SUMIFS(СВЦЭМ!$C$39:$C$782,СВЦЭМ!$A$39:$A$782,$A56,СВЦЭМ!$B$39:$B$782,H$47)+'СЕТ СН'!$G$9+СВЦЭМ!$D$10+'СЕТ СН'!$G$6-'СЕТ СН'!$G$19</f>
        <v>1451.24219083</v>
      </c>
      <c r="I56" s="36">
        <f>SUMIFS(СВЦЭМ!$C$39:$C$782,СВЦЭМ!$A$39:$A$782,$A56,СВЦЭМ!$B$39:$B$782,I$47)+'СЕТ СН'!$G$9+СВЦЭМ!$D$10+'СЕТ СН'!$G$6-'СЕТ СН'!$G$19</f>
        <v>1414.9333148500002</v>
      </c>
      <c r="J56" s="36">
        <f>SUMIFS(СВЦЭМ!$C$39:$C$782,СВЦЭМ!$A$39:$A$782,$A56,СВЦЭМ!$B$39:$B$782,J$47)+'СЕТ СН'!$G$9+СВЦЭМ!$D$10+'СЕТ СН'!$G$6-'СЕТ СН'!$G$19</f>
        <v>1408.1897204800002</v>
      </c>
      <c r="K56" s="36">
        <f>SUMIFS(СВЦЭМ!$C$39:$C$782,СВЦЭМ!$A$39:$A$782,$A56,СВЦЭМ!$B$39:$B$782,K$47)+'СЕТ СН'!$G$9+СВЦЭМ!$D$10+'СЕТ СН'!$G$6-'СЕТ СН'!$G$19</f>
        <v>1406.7046486000002</v>
      </c>
      <c r="L56" s="36">
        <f>SUMIFS(СВЦЭМ!$C$39:$C$782,СВЦЭМ!$A$39:$A$782,$A56,СВЦЭМ!$B$39:$B$782,L$47)+'СЕТ СН'!$G$9+СВЦЭМ!$D$10+'СЕТ СН'!$G$6-'СЕТ СН'!$G$19</f>
        <v>1405.8246945700002</v>
      </c>
      <c r="M56" s="36">
        <f>SUMIFS(СВЦЭМ!$C$39:$C$782,СВЦЭМ!$A$39:$A$782,$A56,СВЦЭМ!$B$39:$B$782,M$47)+'СЕТ СН'!$G$9+СВЦЭМ!$D$10+'СЕТ СН'!$G$6-'СЕТ СН'!$G$19</f>
        <v>1401.8157470200001</v>
      </c>
      <c r="N56" s="36">
        <f>SUMIFS(СВЦЭМ!$C$39:$C$782,СВЦЭМ!$A$39:$A$782,$A56,СВЦЭМ!$B$39:$B$782,N$47)+'СЕТ СН'!$G$9+СВЦЭМ!$D$10+'СЕТ СН'!$G$6-'СЕТ СН'!$G$19</f>
        <v>1440.93107839</v>
      </c>
      <c r="O56" s="36">
        <f>SUMIFS(СВЦЭМ!$C$39:$C$782,СВЦЭМ!$A$39:$A$782,$A56,СВЦЭМ!$B$39:$B$782,O$47)+'СЕТ СН'!$G$9+СВЦЭМ!$D$10+'СЕТ СН'!$G$6-'СЕТ СН'!$G$19</f>
        <v>1444.4036794900001</v>
      </c>
      <c r="P56" s="36">
        <f>SUMIFS(СВЦЭМ!$C$39:$C$782,СВЦЭМ!$A$39:$A$782,$A56,СВЦЭМ!$B$39:$B$782,P$47)+'СЕТ СН'!$G$9+СВЦЭМ!$D$10+'СЕТ СН'!$G$6-'СЕТ СН'!$G$19</f>
        <v>1449.5503876100001</v>
      </c>
      <c r="Q56" s="36">
        <f>SUMIFS(СВЦЭМ!$C$39:$C$782,СВЦЭМ!$A$39:$A$782,$A56,СВЦЭМ!$B$39:$B$782,Q$47)+'СЕТ СН'!$G$9+СВЦЭМ!$D$10+'СЕТ СН'!$G$6-'СЕТ СН'!$G$19</f>
        <v>1463.7035688600001</v>
      </c>
      <c r="R56" s="36">
        <f>SUMIFS(СВЦЭМ!$C$39:$C$782,СВЦЭМ!$A$39:$A$782,$A56,СВЦЭМ!$B$39:$B$782,R$47)+'СЕТ СН'!$G$9+СВЦЭМ!$D$10+'СЕТ СН'!$G$6-'СЕТ СН'!$G$19</f>
        <v>1476.8824097600002</v>
      </c>
      <c r="S56" s="36">
        <f>SUMIFS(СВЦЭМ!$C$39:$C$782,СВЦЭМ!$A$39:$A$782,$A56,СВЦЭМ!$B$39:$B$782,S$47)+'СЕТ СН'!$G$9+СВЦЭМ!$D$10+'СЕТ СН'!$G$6-'СЕТ СН'!$G$19</f>
        <v>1473.4020062600002</v>
      </c>
      <c r="T56" s="36">
        <f>SUMIFS(СВЦЭМ!$C$39:$C$782,СВЦЭМ!$A$39:$A$782,$A56,СВЦЭМ!$B$39:$B$782,T$47)+'СЕТ СН'!$G$9+СВЦЭМ!$D$10+'СЕТ СН'!$G$6-'СЕТ СН'!$G$19</f>
        <v>1439.8162486300002</v>
      </c>
      <c r="U56" s="36">
        <f>SUMIFS(СВЦЭМ!$C$39:$C$782,СВЦЭМ!$A$39:$A$782,$A56,СВЦЭМ!$B$39:$B$782,U$47)+'СЕТ СН'!$G$9+СВЦЭМ!$D$10+'СЕТ СН'!$G$6-'СЕТ СН'!$G$19</f>
        <v>1430.3838311000002</v>
      </c>
      <c r="V56" s="36">
        <f>SUMIFS(СВЦЭМ!$C$39:$C$782,СВЦЭМ!$A$39:$A$782,$A56,СВЦЭМ!$B$39:$B$782,V$47)+'СЕТ СН'!$G$9+СВЦЭМ!$D$10+'СЕТ СН'!$G$6-'СЕТ СН'!$G$19</f>
        <v>1426.18821301</v>
      </c>
      <c r="W56" s="36">
        <f>SUMIFS(СВЦЭМ!$C$39:$C$782,СВЦЭМ!$A$39:$A$782,$A56,СВЦЭМ!$B$39:$B$782,W$47)+'СЕТ СН'!$G$9+СВЦЭМ!$D$10+'СЕТ СН'!$G$6-'СЕТ СН'!$G$19</f>
        <v>1442.9821968700001</v>
      </c>
      <c r="X56" s="36">
        <f>SUMIFS(СВЦЭМ!$C$39:$C$782,СВЦЭМ!$A$39:$A$782,$A56,СВЦЭМ!$B$39:$B$782,X$47)+'СЕТ СН'!$G$9+СВЦЭМ!$D$10+'СЕТ СН'!$G$6-'СЕТ СН'!$G$19</f>
        <v>1468.7200714400001</v>
      </c>
      <c r="Y56" s="36">
        <f>SUMIFS(СВЦЭМ!$C$39:$C$782,СВЦЭМ!$A$39:$A$782,$A56,СВЦЭМ!$B$39:$B$782,Y$47)+'СЕТ СН'!$G$9+СВЦЭМ!$D$10+'СЕТ СН'!$G$6-'СЕТ СН'!$G$19</f>
        <v>1501.2507102100001</v>
      </c>
    </row>
    <row r="57" spans="1:25" ht="15.75" x14ac:dyDescent="0.2">
      <c r="A57" s="35">
        <f t="shared" si="1"/>
        <v>44510</v>
      </c>
      <c r="B57" s="36">
        <f>SUMIFS(СВЦЭМ!$C$39:$C$782,СВЦЭМ!$A$39:$A$782,$A57,СВЦЭМ!$B$39:$B$782,B$47)+'СЕТ СН'!$G$9+СВЦЭМ!$D$10+'СЕТ СН'!$G$6-'СЕТ СН'!$G$19</f>
        <v>1447.7480084000001</v>
      </c>
      <c r="C57" s="36">
        <f>SUMIFS(СВЦЭМ!$C$39:$C$782,СВЦЭМ!$A$39:$A$782,$A57,СВЦЭМ!$B$39:$B$782,C$47)+'СЕТ СН'!$G$9+СВЦЭМ!$D$10+'СЕТ СН'!$G$6-'СЕТ СН'!$G$19</f>
        <v>1457.6283865800001</v>
      </c>
      <c r="D57" s="36">
        <f>SUMIFS(СВЦЭМ!$C$39:$C$782,СВЦЭМ!$A$39:$A$782,$A57,СВЦЭМ!$B$39:$B$782,D$47)+'СЕТ СН'!$G$9+СВЦЭМ!$D$10+'СЕТ СН'!$G$6-'СЕТ СН'!$G$19</f>
        <v>1394.7126107000001</v>
      </c>
      <c r="E57" s="36">
        <f>SUMIFS(СВЦЭМ!$C$39:$C$782,СВЦЭМ!$A$39:$A$782,$A57,СВЦЭМ!$B$39:$B$782,E$47)+'СЕТ СН'!$G$9+СВЦЭМ!$D$10+'СЕТ СН'!$G$6-'СЕТ СН'!$G$19</f>
        <v>1355.48787872</v>
      </c>
      <c r="F57" s="36">
        <f>SUMIFS(СВЦЭМ!$C$39:$C$782,СВЦЭМ!$A$39:$A$782,$A57,СВЦЭМ!$B$39:$B$782,F$47)+'СЕТ СН'!$G$9+СВЦЭМ!$D$10+'СЕТ СН'!$G$6-'СЕТ СН'!$G$19</f>
        <v>1354.9553092800002</v>
      </c>
      <c r="G57" s="36">
        <f>SUMIFS(СВЦЭМ!$C$39:$C$782,СВЦЭМ!$A$39:$A$782,$A57,СВЦЭМ!$B$39:$B$782,G$47)+'СЕТ СН'!$G$9+СВЦЭМ!$D$10+'СЕТ СН'!$G$6-'СЕТ СН'!$G$19</f>
        <v>1370.7345937800001</v>
      </c>
      <c r="H57" s="36">
        <f>SUMIFS(СВЦЭМ!$C$39:$C$782,СВЦЭМ!$A$39:$A$782,$A57,СВЦЭМ!$B$39:$B$782,H$47)+'СЕТ СН'!$G$9+СВЦЭМ!$D$10+'СЕТ СН'!$G$6-'СЕТ СН'!$G$19</f>
        <v>1399.0574627500002</v>
      </c>
      <c r="I57" s="36">
        <f>SUMIFS(СВЦЭМ!$C$39:$C$782,СВЦЭМ!$A$39:$A$782,$A57,СВЦЭМ!$B$39:$B$782,I$47)+'СЕТ СН'!$G$9+СВЦЭМ!$D$10+'СЕТ СН'!$G$6-'СЕТ СН'!$G$19</f>
        <v>1400.48152686</v>
      </c>
      <c r="J57" s="36">
        <f>SUMIFS(СВЦЭМ!$C$39:$C$782,СВЦЭМ!$A$39:$A$782,$A57,СВЦЭМ!$B$39:$B$782,J$47)+'СЕТ СН'!$G$9+СВЦЭМ!$D$10+'СЕТ СН'!$G$6-'СЕТ СН'!$G$19</f>
        <v>1416.8887156100002</v>
      </c>
      <c r="K57" s="36">
        <f>SUMIFS(СВЦЭМ!$C$39:$C$782,СВЦЭМ!$A$39:$A$782,$A57,СВЦЭМ!$B$39:$B$782,K$47)+'СЕТ СН'!$G$9+СВЦЭМ!$D$10+'СЕТ СН'!$G$6-'СЕТ СН'!$G$19</f>
        <v>1431.5665822100002</v>
      </c>
      <c r="L57" s="36">
        <f>SUMIFS(СВЦЭМ!$C$39:$C$782,СВЦЭМ!$A$39:$A$782,$A57,СВЦЭМ!$B$39:$B$782,L$47)+'СЕТ СН'!$G$9+СВЦЭМ!$D$10+'СЕТ СН'!$G$6-'СЕТ СН'!$G$19</f>
        <v>1441.6515626900002</v>
      </c>
      <c r="M57" s="36">
        <f>SUMIFS(СВЦЭМ!$C$39:$C$782,СВЦЭМ!$A$39:$A$782,$A57,СВЦЭМ!$B$39:$B$782,M$47)+'СЕТ СН'!$G$9+СВЦЭМ!$D$10+'СЕТ СН'!$G$6-'СЕТ СН'!$G$19</f>
        <v>1440.4962855000001</v>
      </c>
      <c r="N57" s="36">
        <f>SUMIFS(СВЦЭМ!$C$39:$C$782,СВЦЭМ!$A$39:$A$782,$A57,СВЦЭМ!$B$39:$B$782,N$47)+'СЕТ СН'!$G$9+СВЦЭМ!$D$10+'СЕТ СН'!$G$6-'СЕТ СН'!$G$19</f>
        <v>1475.1748526600002</v>
      </c>
      <c r="O57" s="36">
        <f>SUMIFS(СВЦЭМ!$C$39:$C$782,СВЦЭМ!$A$39:$A$782,$A57,СВЦЭМ!$B$39:$B$782,O$47)+'СЕТ СН'!$G$9+СВЦЭМ!$D$10+'СЕТ СН'!$G$6-'СЕТ СН'!$G$19</f>
        <v>1480.5442738200002</v>
      </c>
      <c r="P57" s="36">
        <f>SUMIFS(СВЦЭМ!$C$39:$C$782,СВЦЭМ!$A$39:$A$782,$A57,СВЦЭМ!$B$39:$B$782,P$47)+'СЕТ СН'!$G$9+СВЦЭМ!$D$10+'СЕТ СН'!$G$6-'СЕТ СН'!$G$19</f>
        <v>1486.5039976100002</v>
      </c>
      <c r="Q57" s="36">
        <f>SUMIFS(СВЦЭМ!$C$39:$C$782,СВЦЭМ!$A$39:$A$782,$A57,СВЦЭМ!$B$39:$B$782,Q$47)+'СЕТ СН'!$G$9+СВЦЭМ!$D$10+'СЕТ СН'!$G$6-'СЕТ СН'!$G$19</f>
        <v>1480.0428995200002</v>
      </c>
      <c r="R57" s="36">
        <f>SUMIFS(СВЦЭМ!$C$39:$C$782,СВЦЭМ!$A$39:$A$782,$A57,СВЦЭМ!$B$39:$B$782,R$47)+'СЕТ СН'!$G$9+СВЦЭМ!$D$10+'СЕТ СН'!$G$6-'СЕТ СН'!$G$19</f>
        <v>1475.7107296900001</v>
      </c>
      <c r="S57" s="36">
        <f>SUMIFS(СВЦЭМ!$C$39:$C$782,СВЦЭМ!$A$39:$A$782,$A57,СВЦЭМ!$B$39:$B$782,S$47)+'СЕТ СН'!$G$9+СВЦЭМ!$D$10+'СЕТ СН'!$G$6-'СЕТ СН'!$G$19</f>
        <v>1474.35513016</v>
      </c>
      <c r="T57" s="36">
        <f>SUMIFS(СВЦЭМ!$C$39:$C$782,СВЦЭМ!$A$39:$A$782,$A57,СВЦЭМ!$B$39:$B$782,T$47)+'СЕТ СН'!$G$9+СВЦЭМ!$D$10+'СЕТ СН'!$G$6-'СЕТ СН'!$G$19</f>
        <v>1433.5839509500001</v>
      </c>
      <c r="U57" s="36">
        <f>SUMIFS(СВЦЭМ!$C$39:$C$782,СВЦЭМ!$A$39:$A$782,$A57,СВЦЭМ!$B$39:$B$782,U$47)+'СЕТ СН'!$G$9+СВЦЭМ!$D$10+'СЕТ СН'!$G$6-'СЕТ СН'!$G$19</f>
        <v>1426.2215196700001</v>
      </c>
      <c r="V57" s="36">
        <f>SUMIFS(СВЦЭМ!$C$39:$C$782,СВЦЭМ!$A$39:$A$782,$A57,СВЦЭМ!$B$39:$B$782,V$47)+'СЕТ СН'!$G$9+СВЦЭМ!$D$10+'СЕТ СН'!$G$6-'СЕТ СН'!$G$19</f>
        <v>1354.5192449200001</v>
      </c>
      <c r="W57" s="36">
        <f>SUMIFS(СВЦЭМ!$C$39:$C$782,СВЦЭМ!$A$39:$A$782,$A57,СВЦЭМ!$B$39:$B$782,W$47)+'СЕТ СН'!$G$9+СВЦЭМ!$D$10+'СЕТ СН'!$G$6-'СЕТ СН'!$G$19</f>
        <v>1384.6855460600002</v>
      </c>
      <c r="X57" s="36">
        <f>SUMIFS(СВЦЭМ!$C$39:$C$782,СВЦЭМ!$A$39:$A$782,$A57,СВЦЭМ!$B$39:$B$782,X$47)+'СЕТ СН'!$G$9+СВЦЭМ!$D$10+'СЕТ СН'!$G$6-'СЕТ СН'!$G$19</f>
        <v>1420.0749751700002</v>
      </c>
      <c r="Y57" s="36">
        <f>SUMIFS(СВЦЭМ!$C$39:$C$782,СВЦЭМ!$A$39:$A$782,$A57,СВЦЭМ!$B$39:$B$782,Y$47)+'СЕТ СН'!$G$9+СВЦЭМ!$D$10+'СЕТ СН'!$G$6-'СЕТ СН'!$G$19</f>
        <v>1448.7586361600002</v>
      </c>
    </row>
    <row r="58" spans="1:25" ht="15.75" x14ac:dyDescent="0.2">
      <c r="A58" s="35">
        <f t="shared" si="1"/>
        <v>44511</v>
      </c>
      <c r="B58" s="36">
        <f>SUMIFS(СВЦЭМ!$C$39:$C$782,СВЦЭМ!$A$39:$A$782,$A58,СВЦЭМ!$B$39:$B$782,B$47)+'СЕТ СН'!$G$9+СВЦЭМ!$D$10+'СЕТ СН'!$G$6-'СЕТ СН'!$G$19</f>
        <v>1443.2543661200002</v>
      </c>
      <c r="C58" s="36">
        <f>SUMIFS(СВЦЭМ!$C$39:$C$782,СВЦЭМ!$A$39:$A$782,$A58,СВЦЭМ!$B$39:$B$782,C$47)+'СЕТ СН'!$G$9+СВЦЭМ!$D$10+'СЕТ СН'!$G$6-'СЕТ СН'!$G$19</f>
        <v>1451.4398243600001</v>
      </c>
      <c r="D58" s="36">
        <f>SUMIFS(СВЦЭМ!$C$39:$C$782,СВЦЭМ!$A$39:$A$782,$A58,СВЦЭМ!$B$39:$B$782,D$47)+'СЕТ СН'!$G$9+СВЦЭМ!$D$10+'СЕТ СН'!$G$6-'СЕТ СН'!$G$19</f>
        <v>1362.8485569000002</v>
      </c>
      <c r="E58" s="36">
        <f>SUMIFS(СВЦЭМ!$C$39:$C$782,СВЦЭМ!$A$39:$A$782,$A58,СВЦЭМ!$B$39:$B$782,E$47)+'СЕТ СН'!$G$9+СВЦЭМ!$D$10+'СЕТ СН'!$G$6-'СЕТ СН'!$G$19</f>
        <v>1344.34051995</v>
      </c>
      <c r="F58" s="36">
        <f>SUMIFS(СВЦЭМ!$C$39:$C$782,СВЦЭМ!$A$39:$A$782,$A58,СВЦЭМ!$B$39:$B$782,F$47)+'СЕТ СН'!$G$9+СВЦЭМ!$D$10+'СЕТ СН'!$G$6-'СЕТ СН'!$G$19</f>
        <v>1344.8993830700001</v>
      </c>
      <c r="G58" s="36">
        <f>SUMIFS(СВЦЭМ!$C$39:$C$782,СВЦЭМ!$A$39:$A$782,$A58,СВЦЭМ!$B$39:$B$782,G$47)+'СЕТ СН'!$G$9+СВЦЭМ!$D$10+'СЕТ СН'!$G$6-'СЕТ СН'!$G$19</f>
        <v>1355.3109494300002</v>
      </c>
      <c r="H58" s="36">
        <f>SUMIFS(СВЦЭМ!$C$39:$C$782,СВЦЭМ!$A$39:$A$782,$A58,СВЦЭМ!$B$39:$B$782,H$47)+'СЕТ СН'!$G$9+СВЦЭМ!$D$10+'СЕТ СН'!$G$6-'СЕТ СН'!$G$19</f>
        <v>1422.3518269100002</v>
      </c>
      <c r="I58" s="36">
        <f>SUMIFS(СВЦЭМ!$C$39:$C$782,СВЦЭМ!$A$39:$A$782,$A58,СВЦЭМ!$B$39:$B$782,I$47)+'СЕТ СН'!$G$9+СВЦЭМ!$D$10+'СЕТ СН'!$G$6-'СЕТ СН'!$G$19</f>
        <v>1419.3263138300001</v>
      </c>
      <c r="J58" s="36">
        <f>SUMIFS(СВЦЭМ!$C$39:$C$782,СВЦЭМ!$A$39:$A$782,$A58,СВЦЭМ!$B$39:$B$782,J$47)+'СЕТ СН'!$G$9+СВЦЭМ!$D$10+'СЕТ СН'!$G$6-'СЕТ СН'!$G$19</f>
        <v>1415.7927430900002</v>
      </c>
      <c r="K58" s="36">
        <f>SUMIFS(СВЦЭМ!$C$39:$C$782,СВЦЭМ!$A$39:$A$782,$A58,СВЦЭМ!$B$39:$B$782,K$47)+'СЕТ СН'!$G$9+СВЦЭМ!$D$10+'СЕТ СН'!$G$6-'СЕТ СН'!$G$19</f>
        <v>1427.1639283200002</v>
      </c>
      <c r="L58" s="36">
        <f>SUMIFS(СВЦЭМ!$C$39:$C$782,СВЦЭМ!$A$39:$A$782,$A58,СВЦЭМ!$B$39:$B$782,L$47)+'СЕТ СН'!$G$9+СВЦЭМ!$D$10+'СЕТ СН'!$G$6-'СЕТ СН'!$G$19</f>
        <v>1443.0971515700001</v>
      </c>
      <c r="M58" s="36">
        <f>SUMIFS(СВЦЭМ!$C$39:$C$782,СВЦЭМ!$A$39:$A$782,$A58,СВЦЭМ!$B$39:$B$782,M$47)+'СЕТ СН'!$G$9+СВЦЭМ!$D$10+'СЕТ СН'!$G$6-'СЕТ СН'!$G$19</f>
        <v>1448.3029266400001</v>
      </c>
      <c r="N58" s="36">
        <f>SUMIFS(СВЦЭМ!$C$39:$C$782,СВЦЭМ!$A$39:$A$782,$A58,СВЦЭМ!$B$39:$B$782,N$47)+'СЕТ СН'!$G$9+СВЦЭМ!$D$10+'СЕТ СН'!$G$6-'СЕТ СН'!$G$19</f>
        <v>1469.3028536600002</v>
      </c>
      <c r="O58" s="36">
        <f>SUMIFS(СВЦЭМ!$C$39:$C$782,СВЦЭМ!$A$39:$A$782,$A58,СВЦЭМ!$B$39:$B$782,O$47)+'СЕТ СН'!$G$9+СВЦЭМ!$D$10+'СЕТ СН'!$G$6-'СЕТ СН'!$G$19</f>
        <v>1477.98056511</v>
      </c>
      <c r="P58" s="36">
        <f>SUMIFS(СВЦЭМ!$C$39:$C$782,СВЦЭМ!$A$39:$A$782,$A58,СВЦЭМ!$B$39:$B$782,P$47)+'СЕТ СН'!$G$9+СВЦЭМ!$D$10+'СЕТ СН'!$G$6-'СЕТ СН'!$G$19</f>
        <v>1489.0578370800001</v>
      </c>
      <c r="Q58" s="36">
        <f>SUMIFS(СВЦЭМ!$C$39:$C$782,СВЦЭМ!$A$39:$A$782,$A58,СВЦЭМ!$B$39:$B$782,Q$47)+'СЕТ СН'!$G$9+СВЦЭМ!$D$10+'СЕТ СН'!$G$6-'СЕТ СН'!$G$19</f>
        <v>1496.1058576500002</v>
      </c>
      <c r="R58" s="36">
        <f>SUMIFS(СВЦЭМ!$C$39:$C$782,СВЦЭМ!$A$39:$A$782,$A58,СВЦЭМ!$B$39:$B$782,R$47)+'СЕТ СН'!$G$9+СВЦЭМ!$D$10+'СЕТ СН'!$G$6-'СЕТ СН'!$G$19</f>
        <v>1491.7061718100001</v>
      </c>
      <c r="S58" s="36">
        <f>SUMIFS(СВЦЭМ!$C$39:$C$782,СВЦЭМ!$A$39:$A$782,$A58,СВЦЭМ!$B$39:$B$782,S$47)+'СЕТ СН'!$G$9+СВЦЭМ!$D$10+'СЕТ СН'!$G$6-'СЕТ СН'!$G$19</f>
        <v>1477.9402885000002</v>
      </c>
      <c r="T58" s="36">
        <f>SUMIFS(СВЦЭМ!$C$39:$C$782,СВЦЭМ!$A$39:$A$782,$A58,СВЦЭМ!$B$39:$B$782,T$47)+'СЕТ СН'!$G$9+СВЦЭМ!$D$10+'СЕТ СН'!$G$6-'СЕТ СН'!$G$19</f>
        <v>1444.2408200700002</v>
      </c>
      <c r="U58" s="36">
        <f>SUMIFS(СВЦЭМ!$C$39:$C$782,СВЦЭМ!$A$39:$A$782,$A58,СВЦЭМ!$B$39:$B$782,U$47)+'СЕТ СН'!$G$9+СВЦЭМ!$D$10+'СЕТ СН'!$G$6-'СЕТ СН'!$G$19</f>
        <v>1417.32108227</v>
      </c>
      <c r="V58" s="36">
        <f>SUMIFS(СВЦЭМ!$C$39:$C$782,СВЦЭМ!$A$39:$A$782,$A58,СВЦЭМ!$B$39:$B$782,V$47)+'СЕТ СН'!$G$9+СВЦЭМ!$D$10+'СЕТ СН'!$G$6-'СЕТ СН'!$G$19</f>
        <v>1329.54552934</v>
      </c>
      <c r="W58" s="36">
        <f>SUMIFS(СВЦЭМ!$C$39:$C$782,СВЦЭМ!$A$39:$A$782,$A58,СВЦЭМ!$B$39:$B$782,W$47)+'СЕТ СН'!$G$9+СВЦЭМ!$D$10+'СЕТ СН'!$G$6-'СЕТ СН'!$G$19</f>
        <v>1364.2537586200001</v>
      </c>
      <c r="X58" s="36">
        <f>SUMIFS(СВЦЭМ!$C$39:$C$782,СВЦЭМ!$A$39:$A$782,$A58,СВЦЭМ!$B$39:$B$782,X$47)+'СЕТ СН'!$G$9+СВЦЭМ!$D$10+'СЕТ СН'!$G$6-'СЕТ СН'!$G$19</f>
        <v>1420.6983241500002</v>
      </c>
      <c r="Y58" s="36">
        <f>SUMIFS(СВЦЭМ!$C$39:$C$782,СВЦЭМ!$A$39:$A$782,$A58,СВЦЭМ!$B$39:$B$782,Y$47)+'СЕТ СН'!$G$9+СВЦЭМ!$D$10+'СЕТ СН'!$G$6-'СЕТ СН'!$G$19</f>
        <v>1437.4214045400001</v>
      </c>
    </row>
    <row r="59" spans="1:25" ht="15.75" x14ac:dyDescent="0.2">
      <c r="A59" s="35">
        <f t="shared" si="1"/>
        <v>44512</v>
      </c>
      <c r="B59" s="36">
        <f>SUMIFS(СВЦЭМ!$C$39:$C$782,СВЦЭМ!$A$39:$A$782,$A59,СВЦЭМ!$B$39:$B$782,B$47)+'СЕТ СН'!$G$9+СВЦЭМ!$D$10+'СЕТ СН'!$G$6-'СЕТ СН'!$G$19</f>
        <v>1365.51689536</v>
      </c>
      <c r="C59" s="36">
        <f>SUMIFS(СВЦЭМ!$C$39:$C$782,СВЦЭМ!$A$39:$A$782,$A59,СВЦЭМ!$B$39:$B$782,C$47)+'СЕТ СН'!$G$9+СВЦЭМ!$D$10+'СЕТ СН'!$G$6-'СЕТ СН'!$G$19</f>
        <v>1396.9291479100002</v>
      </c>
      <c r="D59" s="36">
        <f>SUMIFS(СВЦЭМ!$C$39:$C$782,СВЦЭМ!$A$39:$A$782,$A59,СВЦЭМ!$B$39:$B$782,D$47)+'СЕТ СН'!$G$9+СВЦЭМ!$D$10+'СЕТ СН'!$G$6-'СЕТ СН'!$G$19</f>
        <v>1444.5619186700001</v>
      </c>
      <c r="E59" s="36">
        <f>SUMIFS(СВЦЭМ!$C$39:$C$782,СВЦЭМ!$A$39:$A$782,$A59,СВЦЭМ!$B$39:$B$782,E$47)+'СЕТ СН'!$G$9+СВЦЭМ!$D$10+'СЕТ СН'!$G$6-'СЕТ СН'!$G$19</f>
        <v>1465.5777074500002</v>
      </c>
      <c r="F59" s="36">
        <f>SUMIFS(СВЦЭМ!$C$39:$C$782,СВЦЭМ!$A$39:$A$782,$A59,СВЦЭМ!$B$39:$B$782,F$47)+'СЕТ СН'!$G$9+СВЦЭМ!$D$10+'СЕТ СН'!$G$6-'СЕТ СН'!$G$19</f>
        <v>1464.4304278900001</v>
      </c>
      <c r="G59" s="36">
        <f>SUMIFS(СВЦЭМ!$C$39:$C$782,СВЦЭМ!$A$39:$A$782,$A59,СВЦЭМ!$B$39:$B$782,G$47)+'СЕТ СН'!$G$9+СВЦЭМ!$D$10+'СЕТ СН'!$G$6-'СЕТ СН'!$G$19</f>
        <v>1400.33292972</v>
      </c>
      <c r="H59" s="36">
        <f>SUMIFS(СВЦЭМ!$C$39:$C$782,СВЦЭМ!$A$39:$A$782,$A59,СВЦЭМ!$B$39:$B$782,H$47)+'СЕТ СН'!$G$9+СВЦЭМ!$D$10+'СЕТ СН'!$G$6-'СЕТ СН'!$G$19</f>
        <v>1404.5312026200002</v>
      </c>
      <c r="I59" s="36">
        <f>SUMIFS(СВЦЭМ!$C$39:$C$782,СВЦЭМ!$A$39:$A$782,$A59,СВЦЭМ!$B$39:$B$782,I$47)+'СЕТ СН'!$G$9+СВЦЭМ!$D$10+'СЕТ СН'!$G$6-'СЕТ СН'!$G$19</f>
        <v>1371.6397027700002</v>
      </c>
      <c r="J59" s="36">
        <f>SUMIFS(СВЦЭМ!$C$39:$C$782,СВЦЭМ!$A$39:$A$782,$A59,СВЦЭМ!$B$39:$B$782,J$47)+'СЕТ СН'!$G$9+СВЦЭМ!$D$10+'СЕТ СН'!$G$6-'СЕТ СН'!$G$19</f>
        <v>1346.93814797</v>
      </c>
      <c r="K59" s="36">
        <f>SUMIFS(СВЦЭМ!$C$39:$C$782,СВЦЭМ!$A$39:$A$782,$A59,СВЦЭМ!$B$39:$B$782,K$47)+'СЕТ СН'!$G$9+СВЦЭМ!$D$10+'СЕТ СН'!$G$6-'СЕТ СН'!$G$19</f>
        <v>1317.0299614700002</v>
      </c>
      <c r="L59" s="36">
        <f>SUMIFS(СВЦЭМ!$C$39:$C$782,СВЦЭМ!$A$39:$A$782,$A59,СВЦЭМ!$B$39:$B$782,L$47)+'СЕТ СН'!$G$9+СВЦЭМ!$D$10+'СЕТ СН'!$G$6-'СЕТ СН'!$G$19</f>
        <v>1324.8883659400001</v>
      </c>
      <c r="M59" s="36">
        <f>SUMIFS(СВЦЭМ!$C$39:$C$782,СВЦЭМ!$A$39:$A$782,$A59,СВЦЭМ!$B$39:$B$782,M$47)+'СЕТ СН'!$G$9+СВЦЭМ!$D$10+'СЕТ СН'!$G$6-'СЕТ СН'!$G$19</f>
        <v>1318.2696797800002</v>
      </c>
      <c r="N59" s="36">
        <f>SUMIFS(СВЦЭМ!$C$39:$C$782,СВЦЭМ!$A$39:$A$782,$A59,СВЦЭМ!$B$39:$B$782,N$47)+'СЕТ СН'!$G$9+СВЦЭМ!$D$10+'СЕТ СН'!$G$6-'СЕТ СН'!$G$19</f>
        <v>1395.3289934000002</v>
      </c>
      <c r="O59" s="36">
        <f>SUMIFS(СВЦЭМ!$C$39:$C$782,СВЦЭМ!$A$39:$A$782,$A59,СВЦЭМ!$B$39:$B$782,O$47)+'СЕТ СН'!$G$9+СВЦЭМ!$D$10+'СЕТ СН'!$G$6-'СЕТ СН'!$G$19</f>
        <v>1352.3085017500002</v>
      </c>
      <c r="P59" s="36">
        <f>SUMIFS(СВЦЭМ!$C$39:$C$782,СВЦЭМ!$A$39:$A$782,$A59,СВЦЭМ!$B$39:$B$782,P$47)+'СЕТ СН'!$G$9+СВЦЭМ!$D$10+'СЕТ СН'!$G$6-'СЕТ СН'!$G$19</f>
        <v>1313.96565207</v>
      </c>
      <c r="Q59" s="36">
        <f>SUMIFS(СВЦЭМ!$C$39:$C$782,СВЦЭМ!$A$39:$A$782,$A59,СВЦЭМ!$B$39:$B$782,Q$47)+'СЕТ СН'!$G$9+СВЦЭМ!$D$10+'СЕТ СН'!$G$6-'СЕТ СН'!$G$19</f>
        <v>1397.8690350100001</v>
      </c>
      <c r="R59" s="36">
        <f>SUMIFS(СВЦЭМ!$C$39:$C$782,СВЦЭМ!$A$39:$A$782,$A59,СВЦЭМ!$B$39:$B$782,R$47)+'СЕТ СН'!$G$9+СВЦЭМ!$D$10+'СЕТ СН'!$G$6-'СЕТ СН'!$G$19</f>
        <v>1318.1937036300001</v>
      </c>
      <c r="S59" s="36">
        <f>SUMIFS(СВЦЭМ!$C$39:$C$782,СВЦЭМ!$A$39:$A$782,$A59,СВЦЭМ!$B$39:$B$782,S$47)+'СЕТ СН'!$G$9+СВЦЭМ!$D$10+'СЕТ СН'!$G$6-'СЕТ СН'!$G$19</f>
        <v>1315.9705562000001</v>
      </c>
      <c r="T59" s="36">
        <f>SUMIFS(СВЦЭМ!$C$39:$C$782,СВЦЭМ!$A$39:$A$782,$A59,СВЦЭМ!$B$39:$B$782,T$47)+'СЕТ СН'!$G$9+СВЦЭМ!$D$10+'СЕТ СН'!$G$6-'СЕТ СН'!$G$19</f>
        <v>1339.5773222300002</v>
      </c>
      <c r="U59" s="36">
        <f>SUMIFS(СВЦЭМ!$C$39:$C$782,СВЦЭМ!$A$39:$A$782,$A59,СВЦЭМ!$B$39:$B$782,U$47)+'СЕТ СН'!$G$9+СВЦЭМ!$D$10+'СЕТ СН'!$G$6-'СЕТ СН'!$G$19</f>
        <v>1338.9282419300002</v>
      </c>
      <c r="V59" s="36">
        <f>SUMIFS(СВЦЭМ!$C$39:$C$782,СВЦЭМ!$A$39:$A$782,$A59,СВЦЭМ!$B$39:$B$782,V$47)+'СЕТ СН'!$G$9+СВЦЭМ!$D$10+'СЕТ СН'!$G$6-'СЕТ СН'!$G$19</f>
        <v>1339.8294390900001</v>
      </c>
      <c r="W59" s="36">
        <f>SUMIFS(СВЦЭМ!$C$39:$C$782,СВЦЭМ!$A$39:$A$782,$A59,СВЦЭМ!$B$39:$B$782,W$47)+'СЕТ СН'!$G$9+СВЦЭМ!$D$10+'СЕТ СН'!$G$6-'СЕТ СН'!$G$19</f>
        <v>1334.8080201500002</v>
      </c>
      <c r="X59" s="36">
        <f>SUMIFS(СВЦЭМ!$C$39:$C$782,СВЦЭМ!$A$39:$A$782,$A59,СВЦЭМ!$B$39:$B$782,X$47)+'СЕТ СН'!$G$9+СВЦЭМ!$D$10+'СЕТ СН'!$G$6-'СЕТ СН'!$G$19</f>
        <v>1415.3621714500002</v>
      </c>
      <c r="Y59" s="36">
        <f>SUMIFS(СВЦЭМ!$C$39:$C$782,СВЦЭМ!$A$39:$A$782,$A59,СВЦЭМ!$B$39:$B$782,Y$47)+'СЕТ СН'!$G$9+СВЦЭМ!$D$10+'СЕТ СН'!$G$6-'СЕТ СН'!$G$19</f>
        <v>1411.4897167600002</v>
      </c>
    </row>
    <row r="60" spans="1:25" ht="15.75" x14ac:dyDescent="0.2">
      <c r="A60" s="35">
        <f t="shared" si="1"/>
        <v>44513</v>
      </c>
      <c r="B60" s="36">
        <f>SUMIFS(СВЦЭМ!$C$39:$C$782,СВЦЭМ!$A$39:$A$782,$A60,СВЦЭМ!$B$39:$B$782,B$47)+'СЕТ СН'!$G$9+СВЦЭМ!$D$10+'СЕТ СН'!$G$6-'СЕТ СН'!$G$19</f>
        <v>1369.1035858000002</v>
      </c>
      <c r="C60" s="36">
        <f>SUMIFS(СВЦЭМ!$C$39:$C$782,СВЦЭМ!$A$39:$A$782,$A60,СВЦЭМ!$B$39:$B$782,C$47)+'СЕТ СН'!$G$9+СВЦЭМ!$D$10+'СЕТ СН'!$G$6-'СЕТ СН'!$G$19</f>
        <v>1377.8544443700002</v>
      </c>
      <c r="D60" s="36">
        <f>SUMIFS(СВЦЭМ!$C$39:$C$782,СВЦЭМ!$A$39:$A$782,$A60,СВЦЭМ!$B$39:$B$782,D$47)+'СЕТ СН'!$G$9+СВЦЭМ!$D$10+'СЕТ СН'!$G$6-'СЕТ СН'!$G$19</f>
        <v>1396.2320868900001</v>
      </c>
      <c r="E60" s="36">
        <f>SUMIFS(СВЦЭМ!$C$39:$C$782,СВЦЭМ!$A$39:$A$782,$A60,СВЦЭМ!$B$39:$B$782,E$47)+'СЕТ СН'!$G$9+СВЦЭМ!$D$10+'СЕТ СН'!$G$6-'СЕТ СН'!$G$19</f>
        <v>1399.4301656500002</v>
      </c>
      <c r="F60" s="36">
        <f>SUMIFS(СВЦЭМ!$C$39:$C$782,СВЦЭМ!$A$39:$A$782,$A60,СВЦЭМ!$B$39:$B$782,F$47)+'СЕТ СН'!$G$9+СВЦЭМ!$D$10+'СЕТ СН'!$G$6-'СЕТ СН'!$G$19</f>
        <v>1393.8829846100002</v>
      </c>
      <c r="G60" s="36">
        <f>SUMIFS(СВЦЭМ!$C$39:$C$782,СВЦЭМ!$A$39:$A$782,$A60,СВЦЭМ!$B$39:$B$782,G$47)+'СЕТ СН'!$G$9+СВЦЭМ!$D$10+'СЕТ СН'!$G$6-'СЕТ СН'!$G$19</f>
        <v>1378.6892431800002</v>
      </c>
      <c r="H60" s="36">
        <f>SUMIFS(СВЦЭМ!$C$39:$C$782,СВЦЭМ!$A$39:$A$782,$A60,СВЦЭМ!$B$39:$B$782,H$47)+'СЕТ СН'!$G$9+СВЦЭМ!$D$10+'СЕТ СН'!$G$6-'СЕТ СН'!$G$19</f>
        <v>1326.1716950000002</v>
      </c>
      <c r="I60" s="36">
        <f>SUMIFS(СВЦЭМ!$C$39:$C$782,СВЦЭМ!$A$39:$A$782,$A60,СВЦЭМ!$B$39:$B$782,I$47)+'СЕТ СН'!$G$9+СВЦЭМ!$D$10+'СЕТ СН'!$G$6-'СЕТ СН'!$G$19</f>
        <v>1284.2306729100001</v>
      </c>
      <c r="J60" s="36">
        <f>SUMIFS(СВЦЭМ!$C$39:$C$782,СВЦЭМ!$A$39:$A$782,$A60,СВЦЭМ!$B$39:$B$782,J$47)+'СЕТ СН'!$G$9+СВЦЭМ!$D$10+'СЕТ СН'!$G$6-'СЕТ СН'!$G$19</f>
        <v>1303.3035731700002</v>
      </c>
      <c r="K60" s="36">
        <f>SUMIFS(СВЦЭМ!$C$39:$C$782,СВЦЭМ!$A$39:$A$782,$A60,СВЦЭМ!$B$39:$B$782,K$47)+'СЕТ СН'!$G$9+СВЦЭМ!$D$10+'СЕТ СН'!$G$6-'СЕТ СН'!$G$19</f>
        <v>1342.6146057400001</v>
      </c>
      <c r="L60" s="36">
        <f>SUMIFS(СВЦЭМ!$C$39:$C$782,СВЦЭМ!$A$39:$A$782,$A60,СВЦЭМ!$B$39:$B$782,L$47)+'СЕТ СН'!$G$9+СВЦЭМ!$D$10+'СЕТ СН'!$G$6-'СЕТ СН'!$G$19</f>
        <v>1355.0239347000002</v>
      </c>
      <c r="M60" s="36">
        <f>SUMIFS(СВЦЭМ!$C$39:$C$782,СВЦЭМ!$A$39:$A$782,$A60,СВЦЭМ!$B$39:$B$782,M$47)+'СЕТ СН'!$G$9+СВЦЭМ!$D$10+'СЕТ СН'!$G$6-'СЕТ СН'!$G$19</f>
        <v>1350.6049032100002</v>
      </c>
      <c r="N60" s="36">
        <f>SUMIFS(СВЦЭМ!$C$39:$C$782,СВЦЭМ!$A$39:$A$782,$A60,СВЦЭМ!$B$39:$B$782,N$47)+'СЕТ СН'!$G$9+СВЦЭМ!$D$10+'СЕТ СН'!$G$6-'СЕТ СН'!$G$19</f>
        <v>1348.0509481900001</v>
      </c>
      <c r="O60" s="36">
        <f>SUMIFS(СВЦЭМ!$C$39:$C$782,СВЦЭМ!$A$39:$A$782,$A60,СВЦЭМ!$B$39:$B$782,O$47)+'СЕТ СН'!$G$9+СВЦЭМ!$D$10+'СЕТ СН'!$G$6-'СЕТ СН'!$G$19</f>
        <v>1341.3714060100001</v>
      </c>
      <c r="P60" s="36">
        <f>SUMIFS(СВЦЭМ!$C$39:$C$782,СВЦЭМ!$A$39:$A$782,$A60,СВЦЭМ!$B$39:$B$782,P$47)+'СЕТ СН'!$G$9+СВЦЭМ!$D$10+'СЕТ СН'!$G$6-'СЕТ СН'!$G$19</f>
        <v>1333.9681680800002</v>
      </c>
      <c r="Q60" s="36">
        <f>SUMIFS(СВЦЭМ!$C$39:$C$782,СВЦЭМ!$A$39:$A$782,$A60,СВЦЭМ!$B$39:$B$782,Q$47)+'СЕТ СН'!$G$9+СВЦЭМ!$D$10+'СЕТ СН'!$G$6-'СЕТ СН'!$G$19</f>
        <v>1332.9033052200002</v>
      </c>
      <c r="R60" s="36">
        <f>SUMIFS(СВЦЭМ!$C$39:$C$782,СВЦЭМ!$A$39:$A$782,$A60,СВЦЭМ!$B$39:$B$782,R$47)+'СЕТ СН'!$G$9+СВЦЭМ!$D$10+'СЕТ СН'!$G$6-'СЕТ СН'!$G$19</f>
        <v>1325.5342316700001</v>
      </c>
      <c r="S60" s="36">
        <f>SUMIFS(СВЦЭМ!$C$39:$C$782,СВЦЭМ!$A$39:$A$782,$A60,СВЦЭМ!$B$39:$B$782,S$47)+'СЕТ СН'!$G$9+СВЦЭМ!$D$10+'СЕТ СН'!$G$6-'СЕТ СН'!$G$19</f>
        <v>1336.4304834600002</v>
      </c>
      <c r="T60" s="36">
        <f>SUMIFS(СВЦЭМ!$C$39:$C$782,СВЦЭМ!$A$39:$A$782,$A60,СВЦЭМ!$B$39:$B$782,T$47)+'СЕТ СН'!$G$9+СВЦЭМ!$D$10+'СЕТ СН'!$G$6-'СЕТ СН'!$G$19</f>
        <v>1281.7161886600002</v>
      </c>
      <c r="U60" s="36">
        <f>SUMIFS(СВЦЭМ!$C$39:$C$782,СВЦЭМ!$A$39:$A$782,$A60,СВЦЭМ!$B$39:$B$782,U$47)+'СЕТ СН'!$G$9+СВЦЭМ!$D$10+'СЕТ СН'!$G$6-'СЕТ СН'!$G$19</f>
        <v>1263.0195832000002</v>
      </c>
      <c r="V60" s="36">
        <f>SUMIFS(СВЦЭМ!$C$39:$C$782,СВЦЭМ!$A$39:$A$782,$A60,СВЦЭМ!$B$39:$B$782,V$47)+'СЕТ СН'!$G$9+СВЦЭМ!$D$10+'СЕТ СН'!$G$6-'СЕТ СН'!$G$19</f>
        <v>1270.8260058700002</v>
      </c>
      <c r="W60" s="36">
        <f>SUMIFS(СВЦЭМ!$C$39:$C$782,СВЦЭМ!$A$39:$A$782,$A60,СВЦЭМ!$B$39:$B$782,W$47)+'СЕТ СН'!$G$9+СВЦЭМ!$D$10+'СЕТ СН'!$G$6-'СЕТ СН'!$G$19</f>
        <v>1272.9199333500001</v>
      </c>
      <c r="X60" s="36">
        <f>SUMIFS(СВЦЭМ!$C$39:$C$782,СВЦЭМ!$A$39:$A$782,$A60,СВЦЭМ!$B$39:$B$782,X$47)+'СЕТ СН'!$G$9+СВЦЭМ!$D$10+'СЕТ СН'!$G$6-'СЕТ СН'!$G$19</f>
        <v>1294.1476627400002</v>
      </c>
      <c r="Y60" s="36">
        <f>SUMIFS(СВЦЭМ!$C$39:$C$782,СВЦЭМ!$A$39:$A$782,$A60,СВЦЭМ!$B$39:$B$782,Y$47)+'СЕТ СН'!$G$9+СВЦЭМ!$D$10+'СЕТ СН'!$G$6-'СЕТ СН'!$G$19</f>
        <v>1322.97564046</v>
      </c>
    </row>
    <row r="61" spans="1:25" ht="15.75" x14ac:dyDescent="0.2">
      <c r="A61" s="35">
        <f t="shared" si="1"/>
        <v>44514</v>
      </c>
      <c r="B61" s="36">
        <f>SUMIFS(СВЦЭМ!$C$39:$C$782,СВЦЭМ!$A$39:$A$782,$A61,СВЦЭМ!$B$39:$B$782,B$47)+'СЕТ СН'!$G$9+СВЦЭМ!$D$10+'СЕТ СН'!$G$6-'СЕТ СН'!$G$19</f>
        <v>1361.8709346400001</v>
      </c>
      <c r="C61" s="36">
        <f>SUMIFS(СВЦЭМ!$C$39:$C$782,СВЦЭМ!$A$39:$A$782,$A61,СВЦЭМ!$B$39:$B$782,C$47)+'СЕТ СН'!$G$9+СВЦЭМ!$D$10+'СЕТ СН'!$G$6-'СЕТ СН'!$G$19</f>
        <v>1371.5619352600002</v>
      </c>
      <c r="D61" s="36">
        <f>SUMIFS(СВЦЭМ!$C$39:$C$782,СВЦЭМ!$A$39:$A$782,$A61,СВЦЭМ!$B$39:$B$782,D$47)+'СЕТ СН'!$G$9+СВЦЭМ!$D$10+'СЕТ СН'!$G$6-'СЕТ СН'!$G$19</f>
        <v>1399.3198841300002</v>
      </c>
      <c r="E61" s="36">
        <f>SUMIFS(СВЦЭМ!$C$39:$C$782,СВЦЭМ!$A$39:$A$782,$A61,СВЦЭМ!$B$39:$B$782,E$47)+'СЕТ СН'!$G$9+СВЦЭМ!$D$10+'СЕТ СН'!$G$6-'СЕТ СН'!$G$19</f>
        <v>1411.4386145400001</v>
      </c>
      <c r="F61" s="36">
        <f>SUMIFS(СВЦЭМ!$C$39:$C$782,СВЦЭМ!$A$39:$A$782,$A61,СВЦЭМ!$B$39:$B$782,F$47)+'СЕТ СН'!$G$9+СВЦЭМ!$D$10+'СЕТ СН'!$G$6-'СЕТ СН'!$G$19</f>
        <v>1406.2557171500002</v>
      </c>
      <c r="G61" s="36">
        <f>SUMIFS(СВЦЭМ!$C$39:$C$782,СВЦЭМ!$A$39:$A$782,$A61,СВЦЭМ!$B$39:$B$782,G$47)+'СЕТ СН'!$G$9+СВЦЭМ!$D$10+'СЕТ СН'!$G$6-'СЕТ СН'!$G$19</f>
        <v>1411.2746649800001</v>
      </c>
      <c r="H61" s="36">
        <f>SUMIFS(СВЦЭМ!$C$39:$C$782,СВЦЭМ!$A$39:$A$782,$A61,СВЦЭМ!$B$39:$B$782,H$47)+'СЕТ СН'!$G$9+СВЦЭМ!$D$10+'СЕТ СН'!$G$6-'СЕТ СН'!$G$19</f>
        <v>1388.2781060100001</v>
      </c>
      <c r="I61" s="36">
        <f>SUMIFS(СВЦЭМ!$C$39:$C$782,СВЦЭМ!$A$39:$A$782,$A61,СВЦЭМ!$B$39:$B$782,I$47)+'СЕТ СН'!$G$9+СВЦЭМ!$D$10+'СЕТ СН'!$G$6-'СЕТ СН'!$G$19</f>
        <v>1354.7265156600001</v>
      </c>
      <c r="J61" s="36">
        <f>SUMIFS(СВЦЭМ!$C$39:$C$782,СВЦЭМ!$A$39:$A$782,$A61,СВЦЭМ!$B$39:$B$782,J$47)+'СЕТ СН'!$G$9+СВЦЭМ!$D$10+'СЕТ СН'!$G$6-'СЕТ СН'!$G$19</f>
        <v>1336.6780056600001</v>
      </c>
      <c r="K61" s="36">
        <f>SUMIFS(СВЦЭМ!$C$39:$C$782,СВЦЭМ!$A$39:$A$782,$A61,СВЦЭМ!$B$39:$B$782,K$47)+'СЕТ СН'!$G$9+СВЦЭМ!$D$10+'СЕТ СН'!$G$6-'СЕТ СН'!$G$19</f>
        <v>1321.0961832600001</v>
      </c>
      <c r="L61" s="36">
        <f>SUMIFS(СВЦЭМ!$C$39:$C$782,СВЦЭМ!$A$39:$A$782,$A61,СВЦЭМ!$B$39:$B$782,L$47)+'СЕТ СН'!$G$9+СВЦЭМ!$D$10+'СЕТ СН'!$G$6-'СЕТ СН'!$G$19</f>
        <v>1315.6871898800002</v>
      </c>
      <c r="M61" s="36">
        <f>SUMIFS(СВЦЭМ!$C$39:$C$782,СВЦЭМ!$A$39:$A$782,$A61,СВЦЭМ!$B$39:$B$782,M$47)+'СЕТ СН'!$G$9+СВЦЭМ!$D$10+'СЕТ СН'!$G$6-'СЕТ СН'!$G$19</f>
        <v>1303.7917037000002</v>
      </c>
      <c r="N61" s="36">
        <f>SUMIFS(СВЦЭМ!$C$39:$C$782,СВЦЭМ!$A$39:$A$782,$A61,СВЦЭМ!$B$39:$B$782,N$47)+'СЕТ СН'!$G$9+СВЦЭМ!$D$10+'СЕТ СН'!$G$6-'СЕТ СН'!$G$19</f>
        <v>1293.7235955400001</v>
      </c>
      <c r="O61" s="36">
        <f>SUMIFS(СВЦЭМ!$C$39:$C$782,СВЦЭМ!$A$39:$A$782,$A61,СВЦЭМ!$B$39:$B$782,O$47)+'СЕТ СН'!$G$9+СВЦЭМ!$D$10+'СЕТ СН'!$G$6-'СЕТ СН'!$G$19</f>
        <v>1302.6605139200001</v>
      </c>
      <c r="P61" s="36">
        <f>SUMIFS(СВЦЭМ!$C$39:$C$782,СВЦЭМ!$A$39:$A$782,$A61,СВЦЭМ!$B$39:$B$782,P$47)+'СЕТ СН'!$G$9+СВЦЭМ!$D$10+'СЕТ СН'!$G$6-'СЕТ СН'!$G$19</f>
        <v>1310.9664739200002</v>
      </c>
      <c r="Q61" s="36">
        <f>SUMIFS(СВЦЭМ!$C$39:$C$782,СВЦЭМ!$A$39:$A$782,$A61,СВЦЭМ!$B$39:$B$782,Q$47)+'СЕТ СН'!$G$9+СВЦЭМ!$D$10+'СЕТ СН'!$G$6-'СЕТ СН'!$G$19</f>
        <v>1320.8293021000002</v>
      </c>
      <c r="R61" s="36">
        <f>SUMIFS(СВЦЭМ!$C$39:$C$782,СВЦЭМ!$A$39:$A$782,$A61,СВЦЭМ!$B$39:$B$782,R$47)+'СЕТ СН'!$G$9+СВЦЭМ!$D$10+'СЕТ СН'!$G$6-'СЕТ СН'!$G$19</f>
        <v>1328.36565668</v>
      </c>
      <c r="S61" s="36">
        <f>SUMIFS(СВЦЭМ!$C$39:$C$782,СВЦЭМ!$A$39:$A$782,$A61,СВЦЭМ!$B$39:$B$782,S$47)+'СЕТ СН'!$G$9+СВЦЭМ!$D$10+'СЕТ СН'!$G$6-'СЕТ СН'!$G$19</f>
        <v>1273.9001755300001</v>
      </c>
      <c r="T61" s="36">
        <f>SUMIFS(СВЦЭМ!$C$39:$C$782,СВЦЭМ!$A$39:$A$782,$A61,СВЦЭМ!$B$39:$B$782,T$47)+'СЕТ СН'!$G$9+СВЦЭМ!$D$10+'СЕТ СН'!$G$6-'СЕТ СН'!$G$19</f>
        <v>1253.6680959700002</v>
      </c>
      <c r="U61" s="36">
        <f>SUMIFS(СВЦЭМ!$C$39:$C$782,СВЦЭМ!$A$39:$A$782,$A61,СВЦЭМ!$B$39:$B$782,U$47)+'СЕТ СН'!$G$9+СВЦЭМ!$D$10+'СЕТ СН'!$G$6-'СЕТ СН'!$G$19</f>
        <v>1254.6199900500001</v>
      </c>
      <c r="V61" s="36">
        <f>SUMIFS(СВЦЭМ!$C$39:$C$782,СВЦЭМ!$A$39:$A$782,$A61,СВЦЭМ!$B$39:$B$782,V$47)+'СЕТ СН'!$G$9+СВЦЭМ!$D$10+'СЕТ СН'!$G$6-'СЕТ СН'!$G$19</f>
        <v>1245.5703429100001</v>
      </c>
      <c r="W61" s="36">
        <f>SUMIFS(СВЦЭМ!$C$39:$C$782,СВЦЭМ!$A$39:$A$782,$A61,СВЦЭМ!$B$39:$B$782,W$47)+'СЕТ СН'!$G$9+СВЦЭМ!$D$10+'СЕТ СН'!$G$6-'СЕТ СН'!$G$19</f>
        <v>1268.90338481</v>
      </c>
      <c r="X61" s="36">
        <f>SUMIFS(СВЦЭМ!$C$39:$C$782,СВЦЭМ!$A$39:$A$782,$A61,СВЦЭМ!$B$39:$B$782,X$47)+'СЕТ СН'!$G$9+СВЦЭМ!$D$10+'СЕТ СН'!$G$6-'СЕТ СН'!$G$19</f>
        <v>1281.5143833100001</v>
      </c>
      <c r="Y61" s="36">
        <f>SUMIFS(СВЦЭМ!$C$39:$C$782,СВЦЭМ!$A$39:$A$782,$A61,СВЦЭМ!$B$39:$B$782,Y$47)+'СЕТ СН'!$G$9+СВЦЭМ!$D$10+'СЕТ СН'!$G$6-'СЕТ СН'!$G$19</f>
        <v>1314.6276780200001</v>
      </c>
    </row>
    <row r="62" spans="1:25" ht="15.75" x14ac:dyDescent="0.2">
      <c r="A62" s="35">
        <f t="shared" si="1"/>
        <v>44515</v>
      </c>
      <c r="B62" s="36">
        <f>SUMIFS(СВЦЭМ!$C$39:$C$782,СВЦЭМ!$A$39:$A$782,$A62,СВЦЭМ!$B$39:$B$782,B$47)+'СЕТ СН'!$G$9+СВЦЭМ!$D$10+'СЕТ СН'!$G$6-'СЕТ СН'!$G$19</f>
        <v>1296.40290228</v>
      </c>
      <c r="C62" s="36">
        <f>SUMIFS(СВЦЭМ!$C$39:$C$782,СВЦЭМ!$A$39:$A$782,$A62,СВЦЭМ!$B$39:$B$782,C$47)+'СЕТ СН'!$G$9+СВЦЭМ!$D$10+'СЕТ СН'!$G$6-'СЕТ СН'!$G$19</f>
        <v>1339.1346217800001</v>
      </c>
      <c r="D62" s="36">
        <f>SUMIFS(СВЦЭМ!$C$39:$C$782,СВЦЭМ!$A$39:$A$782,$A62,СВЦЭМ!$B$39:$B$782,D$47)+'СЕТ СН'!$G$9+СВЦЭМ!$D$10+'СЕТ СН'!$G$6-'СЕТ СН'!$G$19</f>
        <v>1357.7439080200002</v>
      </c>
      <c r="E62" s="36">
        <f>SUMIFS(СВЦЭМ!$C$39:$C$782,СВЦЭМ!$A$39:$A$782,$A62,СВЦЭМ!$B$39:$B$782,E$47)+'СЕТ СН'!$G$9+СВЦЭМ!$D$10+'СЕТ СН'!$G$6-'СЕТ СН'!$G$19</f>
        <v>1351.6762151</v>
      </c>
      <c r="F62" s="36">
        <f>SUMIFS(СВЦЭМ!$C$39:$C$782,СВЦЭМ!$A$39:$A$782,$A62,СВЦЭМ!$B$39:$B$782,F$47)+'СЕТ СН'!$G$9+СВЦЭМ!$D$10+'СЕТ СН'!$G$6-'СЕТ СН'!$G$19</f>
        <v>1343.6729392200002</v>
      </c>
      <c r="G62" s="36">
        <f>SUMIFS(СВЦЭМ!$C$39:$C$782,СВЦЭМ!$A$39:$A$782,$A62,СВЦЭМ!$B$39:$B$782,G$47)+'СЕТ СН'!$G$9+СВЦЭМ!$D$10+'СЕТ СН'!$G$6-'СЕТ СН'!$G$19</f>
        <v>1330.9373265800002</v>
      </c>
      <c r="H62" s="36">
        <f>SUMIFS(СВЦЭМ!$C$39:$C$782,СВЦЭМ!$A$39:$A$782,$A62,СВЦЭМ!$B$39:$B$782,H$47)+'СЕТ СН'!$G$9+СВЦЭМ!$D$10+'СЕТ СН'!$G$6-'СЕТ СН'!$G$19</f>
        <v>1413.20245148</v>
      </c>
      <c r="I62" s="36">
        <f>SUMIFS(СВЦЭМ!$C$39:$C$782,СВЦЭМ!$A$39:$A$782,$A62,СВЦЭМ!$B$39:$B$782,I$47)+'СЕТ СН'!$G$9+СВЦЭМ!$D$10+'СЕТ СН'!$G$6-'СЕТ СН'!$G$19</f>
        <v>1381.7060063900001</v>
      </c>
      <c r="J62" s="36">
        <f>SUMIFS(СВЦЭМ!$C$39:$C$782,СВЦЭМ!$A$39:$A$782,$A62,СВЦЭМ!$B$39:$B$782,J$47)+'СЕТ СН'!$G$9+СВЦЭМ!$D$10+'СЕТ СН'!$G$6-'СЕТ СН'!$G$19</f>
        <v>1326.4157116600002</v>
      </c>
      <c r="K62" s="36">
        <f>SUMIFS(СВЦЭМ!$C$39:$C$782,СВЦЭМ!$A$39:$A$782,$A62,СВЦЭМ!$B$39:$B$782,K$47)+'СЕТ СН'!$G$9+СВЦЭМ!$D$10+'СЕТ СН'!$G$6-'СЕТ СН'!$G$19</f>
        <v>1301.8787209400002</v>
      </c>
      <c r="L62" s="36">
        <f>SUMIFS(СВЦЭМ!$C$39:$C$782,СВЦЭМ!$A$39:$A$782,$A62,СВЦЭМ!$B$39:$B$782,L$47)+'СЕТ СН'!$G$9+СВЦЭМ!$D$10+'СЕТ СН'!$G$6-'СЕТ СН'!$G$19</f>
        <v>1297.70530667</v>
      </c>
      <c r="M62" s="36">
        <f>SUMIFS(СВЦЭМ!$C$39:$C$782,СВЦЭМ!$A$39:$A$782,$A62,СВЦЭМ!$B$39:$B$782,M$47)+'СЕТ СН'!$G$9+СВЦЭМ!$D$10+'СЕТ СН'!$G$6-'СЕТ СН'!$G$19</f>
        <v>1294.3760257200001</v>
      </c>
      <c r="N62" s="36">
        <f>SUMIFS(СВЦЭМ!$C$39:$C$782,СВЦЭМ!$A$39:$A$782,$A62,СВЦЭМ!$B$39:$B$782,N$47)+'СЕТ СН'!$G$9+СВЦЭМ!$D$10+'СЕТ СН'!$G$6-'СЕТ СН'!$G$19</f>
        <v>1277.7193960200002</v>
      </c>
      <c r="O62" s="36">
        <f>SUMIFS(СВЦЭМ!$C$39:$C$782,СВЦЭМ!$A$39:$A$782,$A62,СВЦЭМ!$B$39:$B$782,O$47)+'СЕТ СН'!$G$9+СВЦЭМ!$D$10+'СЕТ СН'!$G$6-'СЕТ СН'!$G$19</f>
        <v>1290.88996094</v>
      </c>
      <c r="P62" s="36">
        <f>SUMIFS(СВЦЭМ!$C$39:$C$782,СВЦЭМ!$A$39:$A$782,$A62,СВЦЭМ!$B$39:$B$782,P$47)+'СЕТ СН'!$G$9+СВЦЭМ!$D$10+'СЕТ СН'!$G$6-'СЕТ СН'!$G$19</f>
        <v>1276.3233805000002</v>
      </c>
      <c r="Q62" s="36">
        <f>SUMIFS(СВЦЭМ!$C$39:$C$782,СВЦЭМ!$A$39:$A$782,$A62,СВЦЭМ!$B$39:$B$782,Q$47)+'СЕТ СН'!$G$9+СВЦЭМ!$D$10+'СЕТ СН'!$G$6-'СЕТ СН'!$G$19</f>
        <v>1331.2228589400002</v>
      </c>
      <c r="R62" s="36">
        <f>SUMIFS(СВЦЭМ!$C$39:$C$782,СВЦЭМ!$A$39:$A$782,$A62,СВЦЭМ!$B$39:$B$782,R$47)+'СЕТ СН'!$G$9+СВЦЭМ!$D$10+'СЕТ СН'!$G$6-'СЕТ СН'!$G$19</f>
        <v>1351.1797051200001</v>
      </c>
      <c r="S62" s="36">
        <f>SUMIFS(СВЦЭМ!$C$39:$C$782,СВЦЭМ!$A$39:$A$782,$A62,СВЦЭМ!$B$39:$B$782,S$47)+'СЕТ СН'!$G$9+СВЦЭМ!$D$10+'СЕТ СН'!$G$6-'СЕТ СН'!$G$19</f>
        <v>1314.2974604000001</v>
      </c>
      <c r="T62" s="36">
        <f>SUMIFS(СВЦЭМ!$C$39:$C$782,СВЦЭМ!$A$39:$A$782,$A62,СВЦЭМ!$B$39:$B$782,T$47)+'СЕТ СН'!$G$9+СВЦЭМ!$D$10+'СЕТ СН'!$G$6-'СЕТ СН'!$G$19</f>
        <v>1286.0136845000002</v>
      </c>
      <c r="U62" s="36">
        <f>SUMIFS(СВЦЭМ!$C$39:$C$782,СВЦЭМ!$A$39:$A$782,$A62,СВЦЭМ!$B$39:$B$782,U$47)+'СЕТ СН'!$G$9+СВЦЭМ!$D$10+'СЕТ СН'!$G$6-'СЕТ СН'!$G$19</f>
        <v>1272.1006585300001</v>
      </c>
      <c r="V62" s="36">
        <f>SUMIFS(СВЦЭМ!$C$39:$C$782,СВЦЭМ!$A$39:$A$782,$A62,СВЦЭМ!$B$39:$B$782,V$47)+'СЕТ СН'!$G$9+СВЦЭМ!$D$10+'СЕТ СН'!$G$6-'СЕТ СН'!$G$19</f>
        <v>1274.0119927600001</v>
      </c>
      <c r="W62" s="36">
        <f>SUMIFS(СВЦЭМ!$C$39:$C$782,СВЦЭМ!$A$39:$A$782,$A62,СВЦЭМ!$B$39:$B$782,W$47)+'СЕТ СН'!$G$9+СВЦЭМ!$D$10+'СЕТ СН'!$G$6-'СЕТ СН'!$G$19</f>
        <v>1268.8707032300001</v>
      </c>
      <c r="X62" s="36">
        <f>SUMIFS(СВЦЭМ!$C$39:$C$782,СВЦЭМ!$A$39:$A$782,$A62,СВЦЭМ!$B$39:$B$782,X$47)+'СЕТ СН'!$G$9+СВЦЭМ!$D$10+'СЕТ СН'!$G$6-'СЕТ СН'!$G$19</f>
        <v>1262.9563742300002</v>
      </c>
      <c r="Y62" s="36">
        <f>SUMIFS(СВЦЭМ!$C$39:$C$782,СВЦЭМ!$A$39:$A$782,$A62,СВЦЭМ!$B$39:$B$782,Y$47)+'СЕТ СН'!$G$9+СВЦЭМ!$D$10+'СЕТ СН'!$G$6-'СЕТ СН'!$G$19</f>
        <v>1292.1984982900001</v>
      </c>
    </row>
    <row r="63" spans="1:25" ht="15.75" x14ac:dyDescent="0.2">
      <c r="A63" s="35">
        <f t="shared" si="1"/>
        <v>44516</v>
      </c>
      <c r="B63" s="36">
        <f>SUMIFS(СВЦЭМ!$C$39:$C$782,СВЦЭМ!$A$39:$A$782,$A63,СВЦЭМ!$B$39:$B$782,B$47)+'СЕТ СН'!$G$9+СВЦЭМ!$D$10+'СЕТ СН'!$G$6-'СЕТ СН'!$G$19</f>
        <v>1342.83257144</v>
      </c>
      <c r="C63" s="36">
        <f>SUMIFS(СВЦЭМ!$C$39:$C$782,СВЦЭМ!$A$39:$A$782,$A63,СВЦЭМ!$B$39:$B$782,C$47)+'СЕТ СН'!$G$9+СВЦЭМ!$D$10+'СЕТ СН'!$G$6-'СЕТ СН'!$G$19</f>
        <v>1410.9669278600002</v>
      </c>
      <c r="D63" s="36">
        <f>SUMIFS(СВЦЭМ!$C$39:$C$782,СВЦЭМ!$A$39:$A$782,$A63,СВЦЭМ!$B$39:$B$782,D$47)+'СЕТ СН'!$G$9+СВЦЭМ!$D$10+'СЕТ СН'!$G$6-'СЕТ СН'!$G$19</f>
        <v>1414.7322319500001</v>
      </c>
      <c r="E63" s="36">
        <f>SUMIFS(СВЦЭМ!$C$39:$C$782,СВЦЭМ!$A$39:$A$782,$A63,СВЦЭМ!$B$39:$B$782,E$47)+'СЕТ СН'!$G$9+СВЦЭМ!$D$10+'СЕТ СН'!$G$6-'СЕТ СН'!$G$19</f>
        <v>1426.9569264000002</v>
      </c>
      <c r="F63" s="36">
        <f>SUMIFS(СВЦЭМ!$C$39:$C$782,СВЦЭМ!$A$39:$A$782,$A63,СВЦЭМ!$B$39:$B$782,F$47)+'СЕТ СН'!$G$9+СВЦЭМ!$D$10+'СЕТ СН'!$G$6-'СЕТ СН'!$G$19</f>
        <v>1416.12123855</v>
      </c>
      <c r="G63" s="36">
        <f>SUMIFS(СВЦЭМ!$C$39:$C$782,СВЦЭМ!$A$39:$A$782,$A63,СВЦЭМ!$B$39:$B$782,G$47)+'СЕТ СН'!$G$9+СВЦЭМ!$D$10+'СЕТ СН'!$G$6-'СЕТ СН'!$G$19</f>
        <v>1398.6459658900001</v>
      </c>
      <c r="H63" s="36">
        <f>SUMIFS(СВЦЭМ!$C$39:$C$782,СВЦЭМ!$A$39:$A$782,$A63,СВЦЭМ!$B$39:$B$782,H$47)+'СЕТ СН'!$G$9+СВЦЭМ!$D$10+'СЕТ СН'!$G$6-'СЕТ СН'!$G$19</f>
        <v>1345.5802348100001</v>
      </c>
      <c r="I63" s="36">
        <f>SUMIFS(СВЦЭМ!$C$39:$C$782,СВЦЭМ!$A$39:$A$782,$A63,СВЦЭМ!$B$39:$B$782,I$47)+'СЕТ СН'!$G$9+СВЦЭМ!$D$10+'СЕТ СН'!$G$6-'СЕТ СН'!$G$19</f>
        <v>1313.6051118100002</v>
      </c>
      <c r="J63" s="36">
        <f>SUMIFS(СВЦЭМ!$C$39:$C$782,СВЦЭМ!$A$39:$A$782,$A63,СВЦЭМ!$B$39:$B$782,J$47)+'СЕТ СН'!$G$9+СВЦЭМ!$D$10+'СЕТ СН'!$G$6-'СЕТ СН'!$G$19</f>
        <v>1317.8716507400002</v>
      </c>
      <c r="K63" s="36">
        <f>SUMIFS(СВЦЭМ!$C$39:$C$782,СВЦЭМ!$A$39:$A$782,$A63,СВЦЭМ!$B$39:$B$782,K$47)+'СЕТ СН'!$G$9+СВЦЭМ!$D$10+'СЕТ СН'!$G$6-'СЕТ СН'!$G$19</f>
        <v>1327.5057698600001</v>
      </c>
      <c r="L63" s="36">
        <f>SUMIFS(СВЦЭМ!$C$39:$C$782,СВЦЭМ!$A$39:$A$782,$A63,СВЦЭМ!$B$39:$B$782,L$47)+'СЕТ СН'!$G$9+СВЦЭМ!$D$10+'СЕТ СН'!$G$6-'СЕТ СН'!$G$19</f>
        <v>1313.0877953700001</v>
      </c>
      <c r="M63" s="36">
        <f>SUMIFS(СВЦЭМ!$C$39:$C$782,СВЦЭМ!$A$39:$A$782,$A63,СВЦЭМ!$B$39:$B$782,M$47)+'СЕТ СН'!$G$9+СВЦЭМ!$D$10+'СЕТ СН'!$G$6-'СЕТ СН'!$G$19</f>
        <v>1335.0990616300001</v>
      </c>
      <c r="N63" s="36">
        <f>SUMIFS(СВЦЭМ!$C$39:$C$782,СВЦЭМ!$A$39:$A$782,$A63,СВЦЭМ!$B$39:$B$782,N$47)+'СЕТ СН'!$G$9+СВЦЭМ!$D$10+'СЕТ СН'!$G$6-'СЕТ СН'!$G$19</f>
        <v>1311.8305786500002</v>
      </c>
      <c r="O63" s="36">
        <f>SUMIFS(СВЦЭМ!$C$39:$C$782,СВЦЭМ!$A$39:$A$782,$A63,СВЦЭМ!$B$39:$B$782,O$47)+'СЕТ СН'!$G$9+СВЦЭМ!$D$10+'СЕТ СН'!$G$6-'СЕТ СН'!$G$19</f>
        <v>1344.7945718400001</v>
      </c>
      <c r="P63" s="36">
        <f>SUMIFS(СВЦЭМ!$C$39:$C$782,СВЦЭМ!$A$39:$A$782,$A63,СВЦЭМ!$B$39:$B$782,P$47)+'СЕТ СН'!$G$9+СВЦЭМ!$D$10+'СЕТ СН'!$G$6-'СЕТ СН'!$G$19</f>
        <v>1337.2206186700002</v>
      </c>
      <c r="Q63" s="36">
        <f>SUMIFS(СВЦЭМ!$C$39:$C$782,СВЦЭМ!$A$39:$A$782,$A63,СВЦЭМ!$B$39:$B$782,Q$47)+'СЕТ СН'!$G$9+СВЦЭМ!$D$10+'СЕТ СН'!$G$6-'СЕТ СН'!$G$19</f>
        <v>1359.0044473700002</v>
      </c>
      <c r="R63" s="36">
        <f>SUMIFS(СВЦЭМ!$C$39:$C$782,СВЦЭМ!$A$39:$A$782,$A63,СВЦЭМ!$B$39:$B$782,R$47)+'СЕТ СН'!$G$9+СВЦЭМ!$D$10+'СЕТ СН'!$G$6-'СЕТ СН'!$G$19</f>
        <v>1382.2434168000002</v>
      </c>
      <c r="S63" s="36">
        <f>SUMIFS(СВЦЭМ!$C$39:$C$782,СВЦЭМ!$A$39:$A$782,$A63,СВЦЭМ!$B$39:$B$782,S$47)+'СЕТ СН'!$G$9+СВЦЭМ!$D$10+'СЕТ СН'!$G$6-'СЕТ СН'!$G$19</f>
        <v>1334.2423263900002</v>
      </c>
      <c r="T63" s="36">
        <f>SUMIFS(СВЦЭМ!$C$39:$C$782,СВЦЭМ!$A$39:$A$782,$A63,СВЦЭМ!$B$39:$B$782,T$47)+'СЕТ СН'!$G$9+СВЦЭМ!$D$10+'СЕТ СН'!$G$6-'СЕТ СН'!$G$19</f>
        <v>1299.9831664400001</v>
      </c>
      <c r="U63" s="36">
        <f>SUMIFS(СВЦЭМ!$C$39:$C$782,СВЦЭМ!$A$39:$A$782,$A63,СВЦЭМ!$B$39:$B$782,U$47)+'СЕТ СН'!$G$9+СВЦЭМ!$D$10+'СЕТ СН'!$G$6-'СЕТ СН'!$G$19</f>
        <v>1286.26081279</v>
      </c>
      <c r="V63" s="36">
        <f>SUMIFS(СВЦЭМ!$C$39:$C$782,СВЦЭМ!$A$39:$A$782,$A63,СВЦЭМ!$B$39:$B$782,V$47)+'СЕТ СН'!$G$9+СВЦЭМ!$D$10+'СЕТ СН'!$G$6-'СЕТ СН'!$G$19</f>
        <v>1292.3699691000002</v>
      </c>
      <c r="W63" s="36">
        <f>SUMIFS(СВЦЭМ!$C$39:$C$782,СВЦЭМ!$A$39:$A$782,$A63,СВЦЭМ!$B$39:$B$782,W$47)+'СЕТ СН'!$G$9+СВЦЭМ!$D$10+'СЕТ СН'!$G$6-'СЕТ СН'!$G$19</f>
        <v>1274.9840389600001</v>
      </c>
      <c r="X63" s="36">
        <f>SUMIFS(СВЦЭМ!$C$39:$C$782,СВЦЭМ!$A$39:$A$782,$A63,СВЦЭМ!$B$39:$B$782,X$47)+'СЕТ СН'!$G$9+СВЦЭМ!$D$10+'СЕТ СН'!$G$6-'СЕТ СН'!$G$19</f>
        <v>1278.8494202900001</v>
      </c>
      <c r="Y63" s="36">
        <f>SUMIFS(СВЦЭМ!$C$39:$C$782,СВЦЭМ!$A$39:$A$782,$A63,СВЦЭМ!$B$39:$B$782,Y$47)+'СЕТ СН'!$G$9+СВЦЭМ!$D$10+'СЕТ СН'!$G$6-'СЕТ СН'!$G$19</f>
        <v>1313.2798632500001</v>
      </c>
    </row>
    <row r="64" spans="1:25" ht="15.75" x14ac:dyDescent="0.2">
      <c r="A64" s="35">
        <f t="shared" si="1"/>
        <v>44517</v>
      </c>
      <c r="B64" s="36">
        <f>SUMIFS(СВЦЭМ!$C$39:$C$782,СВЦЭМ!$A$39:$A$782,$A64,СВЦЭМ!$B$39:$B$782,B$47)+'СЕТ СН'!$G$9+СВЦЭМ!$D$10+'СЕТ СН'!$G$6-'СЕТ СН'!$G$19</f>
        <v>1447.2394858100001</v>
      </c>
      <c r="C64" s="36">
        <f>SUMIFS(СВЦЭМ!$C$39:$C$782,СВЦЭМ!$A$39:$A$782,$A64,СВЦЭМ!$B$39:$B$782,C$47)+'СЕТ СН'!$G$9+СВЦЭМ!$D$10+'СЕТ СН'!$G$6-'СЕТ СН'!$G$19</f>
        <v>1471.0949817300002</v>
      </c>
      <c r="D64" s="36">
        <f>SUMIFS(СВЦЭМ!$C$39:$C$782,СВЦЭМ!$A$39:$A$782,$A64,СВЦЭМ!$B$39:$B$782,D$47)+'СЕТ СН'!$G$9+СВЦЭМ!$D$10+'СЕТ СН'!$G$6-'СЕТ СН'!$G$19</f>
        <v>1427.6534032400002</v>
      </c>
      <c r="E64" s="36">
        <f>SUMIFS(СВЦЭМ!$C$39:$C$782,СВЦЭМ!$A$39:$A$782,$A64,СВЦЭМ!$B$39:$B$782,E$47)+'СЕТ СН'!$G$9+СВЦЭМ!$D$10+'СЕТ СН'!$G$6-'СЕТ СН'!$G$19</f>
        <v>1407.4470558200001</v>
      </c>
      <c r="F64" s="36">
        <f>SUMIFS(СВЦЭМ!$C$39:$C$782,СВЦЭМ!$A$39:$A$782,$A64,СВЦЭМ!$B$39:$B$782,F$47)+'СЕТ СН'!$G$9+СВЦЭМ!$D$10+'СЕТ СН'!$G$6-'СЕТ СН'!$G$19</f>
        <v>1411.3885065900001</v>
      </c>
      <c r="G64" s="36">
        <f>SUMIFS(СВЦЭМ!$C$39:$C$782,СВЦЭМ!$A$39:$A$782,$A64,СВЦЭМ!$B$39:$B$782,G$47)+'СЕТ СН'!$G$9+СВЦЭМ!$D$10+'СЕТ СН'!$G$6-'СЕТ СН'!$G$19</f>
        <v>1419.8982845800001</v>
      </c>
      <c r="H64" s="36">
        <f>SUMIFS(СВЦЭМ!$C$39:$C$782,СВЦЭМ!$A$39:$A$782,$A64,СВЦЭМ!$B$39:$B$782,H$47)+'СЕТ СН'!$G$9+СВЦЭМ!$D$10+'СЕТ СН'!$G$6-'СЕТ СН'!$G$19</f>
        <v>1375.4090869000001</v>
      </c>
      <c r="I64" s="36">
        <f>SUMIFS(СВЦЭМ!$C$39:$C$782,СВЦЭМ!$A$39:$A$782,$A64,СВЦЭМ!$B$39:$B$782,I$47)+'СЕТ СН'!$G$9+СВЦЭМ!$D$10+'СЕТ СН'!$G$6-'СЕТ СН'!$G$19</f>
        <v>1313.2403012400002</v>
      </c>
      <c r="J64" s="36">
        <f>SUMIFS(СВЦЭМ!$C$39:$C$782,СВЦЭМ!$A$39:$A$782,$A64,СВЦЭМ!$B$39:$B$782,J$47)+'СЕТ СН'!$G$9+СВЦЭМ!$D$10+'СЕТ СН'!$G$6-'СЕТ СН'!$G$19</f>
        <v>1316.4971716800001</v>
      </c>
      <c r="K64" s="36">
        <f>SUMIFS(СВЦЭМ!$C$39:$C$782,СВЦЭМ!$A$39:$A$782,$A64,СВЦЭМ!$B$39:$B$782,K$47)+'СЕТ СН'!$G$9+СВЦЭМ!$D$10+'СЕТ СН'!$G$6-'СЕТ СН'!$G$19</f>
        <v>1323.3529093900001</v>
      </c>
      <c r="L64" s="36">
        <f>SUMIFS(СВЦЭМ!$C$39:$C$782,СВЦЭМ!$A$39:$A$782,$A64,СВЦЭМ!$B$39:$B$782,L$47)+'СЕТ СН'!$G$9+СВЦЭМ!$D$10+'СЕТ СН'!$G$6-'СЕТ СН'!$G$19</f>
        <v>1338.1275511800002</v>
      </c>
      <c r="M64" s="36">
        <f>SUMIFS(СВЦЭМ!$C$39:$C$782,СВЦЭМ!$A$39:$A$782,$A64,СВЦЭМ!$B$39:$B$782,M$47)+'СЕТ СН'!$G$9+СВЦЭМ!$D$10+'СЕТ СН'!$G$6-'СЕТ СН'!$G$19</f>
        <v>1347.7789361000002</v>
      </c>
      <c r="N64" s="36">
        <f>SUMIFS(СВЦЭМ!$C$39:$C$782,СВЦЭМ!$A$39:$A$782,$A64,СВЦЭМ!$B$39:$B$782,N$47)+'СЕТ СН'!$G$9+СВЦЭМ!$D$10+'СЕТ СН'!$G$6-'СЕТ СН'!$G$19</f>
        <v>1411.0533791100002</v>
      </c>
      <c r="O64" s="36">
        <f>SUMIFS(СВЦЭМ!$C$39:$C$782,СВЦЭМ!$A$39:$A$782,$A64,СВЦЭМ!$B$39:$B$782,O$47)+'СЕТ СН'!$G$9+СВЦЭМ!$D$10+'СЕТ СН'!$G$6-'СЕТ СН'!$G$19</f>
        <v>1419.4592779200002</v>
      </c>
      <c r="P64" s="36">
        <f>SUMIFS(СВЦЭМ!$C$39:$C$782,СВЦЭМ!$A$39:$A$782,$A64,СВЦЭМ!$B$39:$B$782,P$47)+'СЕТ СН'!$G$9+СВЦЭМ!$D$10+'СЕТ СН'!$G$6-'СЕТ СН'!$G$19</f>
        <v>1422.6354007300001</v>
      </c>
      <c r="Q64" s="36">
        <f>SUMIFS(СВЦЭМ!$C$39:$C$782,СВЦЭМ!$A$39:$A$782,$A64,СВЦЭМ!$B$39:$B$782,Q$47)+'СЕТ СН'!$G$9+СВЦЭМ!$D$10+'СЕТ СН'!$G$6-'СЕТ СН'!$G$19</f>
        <v>1419.4879942900002</v>
      </c>
      <c r="R64" s="36">
        <f>SUMIFS(СВЦЭМ!$C$39:$C$782,СВЦЭМ!$A$39:$A$782,$A64,СВЦЭМ!$B$39:$B$782,R$47)+'СЕТ СН'!$G$9+СВЦЭМ!$D$10+'СЕТ СН'!$G$6-'СЕТ СН'!$G$19</f>
        <v>1411.5881647900001</v>
      </c>
      <c r="S64" s="36">
        <f>SUMIFS(СВЦЭМ!$C$39:$C$782,СВЦЭМ!$A$39:$A$782,$A64,СВЦЭМ!$B$39:$B$782,S$47)+'СЕТ СН'!$G$9+СВЦЭМ!$D$10+'СЕТ СН'!$G$6-'СЕТ СН'!$G$19</f>
        <v>1379.8792690900002</v>
      </c>
      <c r="T64" s="36">
        <f>SUMIFS(СВЦЭМ!$C$39:$C$782,СВЦЭМ!$A$39:$A$782,$A64,СВЦЭМ!$B$39:$B$782,T$47)+'СЕТ СН'!$G$9+СВЦЭМ!$D$10+'СЕТ СН'!$G$6-'СЕТ СН'!$G$19</f>
        <v>1325.9289366</v>
      </c>
      <c r="U64" s="36">
        <f>SUMIFS(СВЦЭМ!$C$39:$C$782,СВЦЭМ!$A$39:$A$782,$A64,СВЦЭМ!$B$39:$B$782,U$47)+'СЕТ СН'!$G$9+СВЦЭМ!$D$10+'СЕТ СН'!$G$6-'СЕТ СН'!$G$19</f>
        <v>1317.5329679800002</v>
      </c>
      <c r="V64" s="36">
        <f>SUMIFS(СВЦЭМ!$C$39:$C$782,СВЦЭМ!$A$39:$A$782,$A64,СВЦЭМ!$B$39:$B$782,V$47)+'СЕТ СН'!$G$9+СВЦЭМ!$D$10+'СЕТ СН'!$G$6-'СЕТ СН'!$G$19</f>
        <v>1381.5791098400002</v>
      </c>
      <c r="W64" s="36">
        <f>SUMIFS(СВЦЭМ!$C$39:$C$782,СВЦЭМ!$A$39:$A$782,$A64,СВЦЭМ!$B$39:$B$782,W$47)+'СЕТ СН'!$G$9+СВЦЭМ!$D$10+'СЕТ СН'!$G$6-'СЕТ СН'!$G$19</f>
        <v>1388.25713825</v>
      </c>
      <c r="X64" s="36">
        <f>SUMIFS(СВЦЭМ!$C$39:$C$782,СВЦЭМ!$A$39:$A$782,$A64,СВЦЭМ!$B$39:$B$782,X$47)+'СЕТ СН'!$G$9+СВЦЭМ!$D$10+'СЕТ СН'!$G$6-'СЕТ СН'!$G$19</f>
        <v>1381.4061814700001</v>
      </c>
      <c r="Y64" s="36">
        <f>SUMIFS(СВЦЭМ!$C$39:$C$782,СВЦЭМ!$A$39:$A$782,$A64,СВЦЭМ!$B$39:$B$782,Y$47)+'СЕТ СН'!$G$9+СВЦЭМ!$D$10+'СЕТ СН'!$G$6-'СЕТ СН'!$G$19</f>
        <v>1455.5307874700002</v>
      </c>
    </row>
    <row r="65" spans="1:27" ht="15.75" x14ac:dyDescent="0.2">
      <c r="A65" s="35">
        <f t="shared" si="1"/>
        <v>44518</v>
      </c>
      <c r="B65" s="36">
        <f>SUMIFS(СВЦЭМ!$C$39:$C$782,СВЦЭМ!$A$39:$A$782,$A65,СВЦЭМ!$B$39:$B$782,B$47)+'СЕТ СН'!$G$9+СВЦЭМ!$D$10+'СЕТ СН'!$G$6-'СЕТ СН'!$G$19</f>
        <v>1457.0405079600002</v>
      </c>
      <c r="C65" s="36">
        <f>SUMIFS(СВЦЭМ!$C$39:$C$782,СВЦЭМ!$A$39:$A$782,$A65,СВЦЭМ!$B$39:$B$782,C$47)+'СЕТ СН'!$G$9+СВЦЭМ!$D$10+'СЕТ СН'!$G$6-'СЕТ СН'!$G$19</f>
        <v>1441.06530926</v>
      </c>
      <c r="D65" s="36">
        <f>SUMIFS(СВЦЭМ!$C$39:$C$782,СВЦЭМ!$A$39:$A$782,$A65,СВЦЭМ!$B$39:$B$782,D$47)+'СЕТ СН'!$G$9+СВЦЭМ!$D$10+'СЕТ СН'!$G$6-'СЕТ СН'!$G$19</f>
        <v>1426.3385651300002</v>
      </c>
      <c r="E65" s="36">
        <f>SUMIFS(СВЦЭМ!$C$39:$C$782,СВЦЭМ!$A$39:$A$782,$A65,СВЦЭМ!$B$39:$B$782,E$47)+'СЕТ СН'!$G$9+СВЦЭМ!$D$10+'СЕТ СН'!$G$6-'СЕТ СН'!$G$19</f>
        <v>1429.3328704800001</v>
      </c>
      <c r="F65" s="36">
        <f>SUMIFS(СВЦЭМ!$C$39:$C$782,СВЦЭМ!$A$39:$A$782,$A65,СВЦЭМ!$B$39:$B$782,F$47)+'СЕТ СН'!$G$9+СВЦЭМ!$D$10+'СЕТ СН'!$G$6-'СЕТ СН'!$G$19</f>
        <v>1422.1986408600001</v>
      </c>
      <c r="G65" s="36">
        <f>SUMIFS(СВЦЭМ!$C$39:$C$782,СВЦЭМ!$A$39:$A$782,$A65,СВЦЭМ!$B$39:$B$782,G$47)+'СЕТ СН'!$G$9+СВЦЭМ!$D$10+'СЕТ СН'!$G$6-'СЕТ СН'!$G$19</f>
        <v>1400.5757799900002</v>
      </c>
      <c r="H65" s="36">
        <f>SUMIFS(СВЦЭМ!$C$39:$C$782,СВЦЭМ!$A$39:$A$782,$A65,СВЦЭМ!$B$39:$B$782,H$47)+'СЕТ СН'!$G$9+СВЦЭМ!$D$10+'СЕТ СН'!$G$6-'СЕТ СН'!$G$19</f>
        <v>1343.0023577400002</v>
      </c>
      <c r="I65" s="36">
        <f>SUMIFS(СВЦЭМ!$C$39:$C$782,СВЦЭМ!$A$39:$A$782,$A65,СВЦЭМ!$B$39:$B$782,I$47)+'СЕТ СН'!$G$9+СВЦЭМ!$D$10+'СЕТ СН'!$G$6-'СЕТ СН'!$G$19</f>
        <v>1309.1315032500002</v>
      </c>
      <c r="J65" s="36">
        <f>SUMIFS(СВЦЭМ!$C$39:$C$782,СВЦЭМ!$A$39:$A$782,$A65,СВЦЭМ!$B$39:$B$782,J$47)+'СЕТ СН'!$G$9+СВЦЭМ!$D$10+'СЕТ СН'!$G$6-'СЕТ СН'!$G$19</f>
        <v>1327.1367435300001</v>
      </c>
      <c r="K65" s="36">
        <f>SUMIFS(СВЦЭМ!$C$39:$C$782,СВЦЭМ!$A$39:$A$782,$A65,СВЦЭМ!$B$39:$B$782,K$47)+'СЕТ СН'!$G$9+СВЦЭМ!$D$10+'СЕТ СН'!$G$6-'СЕТ СН'!$G$19</f>
        <v>1334.4669064600002</v>
      </c>
      <c r="L65" s="36">
        <f>SUMIFS(СВЦЭМ!$C$39:$C$782,СВЦЭМ!$A$39:$A$782,$A65,СВЦЭМ!$B$39:$B$782,L$47)+'СЕТ СН'!$G$9+СВЦЭМ!$D$10+'СЕТ СН'!$G$6-'СЕТ СН'!$G$19</f>
        <v>1440.9886420900002</v>
      </c>
      <c r="M65" s="36">
        <f>SUMIFS(СВЦЭМ!$C$39:$C$782,СВЦЭМ!$A$39:$A$782,$A65,СВЦЭМ!$B$39:$B$782,M$47)+'СЕТ СН'!$G$9+СВЦЭМ!$D$10+'СЕТ СН'!$G$6-'СЕТ СН'!$G$19</f>
        <v>1490.7211278500001</v>
      </c>
      <c r="N65" s="36">
        <f>SUMIFS(СВЦЭМ!$C$39:$C$782,СВЦЭМ!$A$39:$A$782,$A65,СВЦЭМ!$B$39:$B$782,N$47)+'СЕТ СН'!$G$9+СВЦЭМ!$D$10+'СЕТ СН'!$G$6-'СЕТ СН'!$G$19</f>
        <v>1402.1512650400002</v>
      </c>
      <c r="O65" s="36">
        <f>SUMIFS(СВЦЭМ!$C$39:$C$782,СВЦЭМ!$A$39:$A$782,$A65,СВЦЭМ!$B$39:$B$782,O$47)+'СЕТ СН'!$G$9+СВЦЭМ!$D$10+'СЕТ СН'!$G$6-'СЕТ СН'!$G$19</f>
        <v>1478.9931094400001</v>
      </c>
      <c r="P65" s="36">
        <f>SUMIFS(СВЦЭМ!$C$39:$C$782,СВЦЭМ!$A$39:$A$782,$A65,СВЦЭМ!$B$39:$B$782,P$47)+'СЕТ СН'!$G$9+СВЦЭМ!$D$10+'СЕТ СН'!$G$6-'СЕТ СН'!$G$19</f>
        <v>1520.6669894700001</v>
      </c>
      <c r="Q65" s="36">
        <f>SUMIFS(СВЦЭМ!$C$39:$C$782,СВЦЭМ!$A$39:$A$782,$A65,СВЦЭМ!$B$39:$B$782,Q$47)+'СЕТ СН'!$G$9+СВЦЭМ!$D$10+'СЕТ СН'!$G$6-'СЕТ СН'!$G$19</f>
        <v>1443.9567489300002</v>
      </c>
      <c r="R65" s="36">
        <f>SUMIFS(СВЦЭМ!$C$39:$C$782,СВЦЭМ!$A$39:$A$782,$A65,СВЦЭМ!$B$39:$B$782,R$47)+'СЕТ СН'!$G$9+СВЦЭМ!$D$10+'СЕТ СН'!$G$6-'СЕТ СН'!$G$19</f>
        <v>1431.6255505000001</v>
      </c>
      <c r="S65" s="36">
        <f>SUMIFS(СВЦЭМ!$C$39:$C$782,СВЦЭМ!$A$39:$A$782,$A65,СВЦЭМ!$B$39:$B$782,S$47)+'СЕТ СН'!$G$9+СВЦЭМ!$D$10+'СЕТ СН'!$G$6-'СЕТ СН'!$G$19</f>
        <v>1415.3450853300001</v>
      </c>
      <c r="T65" s="36">
        <f>SUMIFS(СВЦЭМ!$C$39:$C$782,СВЦЭМ!$A$39:$A$782,$A65,СВЦЭМ!$B$39:$B$782,T$47)+'СЕТ СН'!$G$9+СВЦЭМ!$D$10+'СЕТ СН'!$G$6-'СЕТ СН'!$G$19</f>
        <v>1379.1907170200002</v>
      </c>
      <c r="U65" s="36">
        <f>SUMIFS(СВЦЭМ!$C$39:$C$782,СВЦЭМ!$A$39:$A$782,$A65,СВЦЭМ!$B$39:$B$782,U$47)+'СЕТ СН'!$G$9+СВЦЭМ!$D$10+'СЕТ СН'!$G$6-'СЕТ СН'!$G$19</f>
        <v>1346.2416033200002</v>
      </c>
      <c r="V65" s="36">
        <f>SUMIFS(СВЦЭМ!$C$39:$C$782,СВЦЭМ!$A$39:$A$782,$A65,СВЦЭМ!$B$39:$B$782,V$47)+'СЕТ СН'!$G$9+СВЦЭМ!$D$10+'СЕТ СН'!$G$6-'СЕТ СН'!$G$19</f>
        <v>1375.5870653100001</v>
      </c>
      <c r="W65" s="36">
        <f>SUMIFS(СВЦЭМ!$C$39:$C$782,СВЦЭМ!$A$39:$A$782,$A65,СВЦЭМ!$B$39:$B$782,W$47)+'СЕТ СН'!$G$9+СВЦЭМ!$D$10+'СЕТ СН'!$G$6-'СЕТ СН'!$G$19</f>
        <v>1424.3221785600001</v>
      </c>
      <c r="X65" s="36">
        <f>SUMIFS(СВЦЭМ!$C$39:$C$782,СВЦЭМ!$A$39:$A$782,$A65,СВЦЭМ!$B$39:$B$782,X$47)+'СЕТ СН'!$G$9+СВЦЭМ!$D$10+'СЕТ СН'!$G$6-'СЕТ СН'!$G$19</f>
        <v>1421.4666951200002</v>
      </c>
      <c r="Y65" s="36">
        <f>SUMIFS(СВЦЭМ!$C$39:$C$782,СВЦЭМ!$A$39:$A$782,$A65,СВЦЭМ!$B$39:$B$782,Y$47)+'СЕТ СН'!$G$9+СВЦЭМ!$D$10+'СЕТ СН'!$G$6-'СЕТ СН'!$G$19</f>
        <v>1393.0213493700001</v>
      </c>
    </row>
    <row r="66" spans="1:27" ht="15.75" x14ac:dyDescent="0.2">
      <c r="A66" s="35">
        <f t="shared" si="1"/>
        <v>44519</v>
      </c>
      <c r="B66" s="36">
        <f>SUMIFS(СВЦЭМ!$C$39:$C$782,СВЦЭМ!$A$39:$A$782,$A66,СВЦЭМ!$B$39:$B$782,B$47)+'СЕТ СН'!$G$9+СВЦЭМ!$D$10+'СЕТ СН'!$G$6-'СЕТ СН'!$G$19</f>
        <v>1427.3726959300002</v>
      </c>
      <c r="C66" s="36">
        <f>SUMIFS(СВЦЭМ!$C$39:$C$782,СВЦЭМ!$A$39:$A$782,$A66,СВЦЭМ!$B$39:$B$782,C$47)+'СЕТ СН'!$G$9+СВЦЭМ!$D$10+'СЕТ СН'!$G$6-'СЕТ СН'!$G$19</f>
        <v>1448.9144427300002</v>
      </c>
      <c r="D66" s="36">
        <f>SUMIFS(СВЦЭМ!$C$39:$C$782,СВЦЭМ!$A$39:$A$782,$A66,СВЦЭМ!$B$39:$B$782,D$47)+'СЕТ СН'!$G$9+СВЦЭМ!$D$10+'СЕТ СН'!$G$6-'СЕТ СН'!$G$19</f>
        <v>1374.6710606300001</v>
      </c>
      <c r="E66" s="36">
        <f>SUMIFS(СВЦЭМ!$C$39:$C$782,СВЦЭМ!$A$39:$A$782,$A66,СВЦЭМ!$B$39:$B$782,E$47)+'СЕТ СН'!$G$9+СВЦЭМ!$D$10+'СЕТ СН'!$G$6-'СЕТ СН'!$G$19</f>
        <v>1359.14805993</v>
      </c>
      <c r="F66" s="36">
        <f>SUMIFS(СВЦЭМ!$C$39:$C$782,СВЦЭМ!$A$39:$A$782,$A66,СВЦЭМ!$B$39:$B$782,F$47)+'СЕТ СН'!$G$9+СВЦЭМ!$D$10+'СЕТ СН'!$G$6-'СЕТ СН'!$G$19</f>
        <v>1378.1891830200002</v>
      </c>
      <c r="G66" s="36">
        <f>SUMIFS(СВЦЭМ!$C$39:$C$782,СВЦЭМ!$A$39:$A$782,$A66,СВЦЭМ!$B$39:$B$782,G$47)+'СЕТ СН'!$G$9+СВЦЭМ!$D$10+'СЕТ СН'!$G$6-'СЕТ СН'!$G$19</f>
        <v>1390.4430787200001</v>
      </c>
      <c r="H66" s="36">
        <f>SUMIFS(СВЦЭМ!$C$39:$C$782,СВЦЭМ!$A$39:$A$782,$A66,СВЦЭМ!$B$39:$B$782,H$47)+'СЕТ СН'!$G$9+СВЦЭМ!$D$10+'СЕТ СН'!$G$6-'СЕТ СН'!$G$19</f>
        <v>1354.7287812100001</v>
      </c>
      <c r="I66" s="36">
        <f>SUMIFS(СВЦЭМ!$C$39:$C$782,СВЦЭМ!$A$39:$A$782,$A66,СВЦЭМ!$B$39:$B$782,I$47)+'СЕТ СН'!$G$9+СВЦЭМ!$D$10+'СЕТ СН'!$G$6-'СЕТ СН'!$G$19</f>
        <v>1421.0236876800002</v>
      </c>
      <c r="J66" s="36">
        <f>SUMIFS(СВЦЭМ!$C$39:$C$782,СВЦЭМ!$A$39:$A$782,$A66,СВЦЭМ!$B$39:$B$782,J$47)+'СЕТ СН'!$G$9+СВЦЭМ!$D$10+'СЕТ СН'!$G$6-'СЕТ СН'!$G$19</f>
        <v>1388.1469950700002</v>
      </c>
      <c r="K66" s="36">
        <f>SUMIFS(СВЦЭМ!$C$39:$C$782,СВЦЭМ!$A$39:$A$782,$A66,СВЦЭМ!$B$39:$B$782,K$47)+'СЕТ СН'!$G$9+СВЦЭМ!$D$10+'СЕТ СН'!$G$6-'СЕТ СН'!$G$19</f>
        <v>1412.5115431200002</v>
      </c>
      <c r="L66" s="36">
        <f>SUMIFS(СВЦЭМ!$C$39:$C$782,СВЦЭМ!$A$39:$A$782,$A66,СВЦЭМ!$B$39:$B$782,L$47)+'СЕТ СН'!$G$9+СВЦЭМ!$D$10+'СЕТ СН'!$G$6-'СЕТ СН'!$G$19</f>
        <v>1405.2018393500002</v>
      </c>
      <c r="M66" s="36">
        <f>SUMIFS(СВЦЭМ!$C$39:$C$782,СВЦЭМ!$A$39:$A$782,$A66,СВЦЭМ!$B$39:$B$782,M$47)+'СЕТ СН'!$G$9+СВЦЭМ!$D$10+'СЕТ СН'!$G$6-'СЕТ СН'!$G$19</f>
        <v>1399.7887317200002</v>
      </c>
      <c r="N66" s="36">
        <f>SUMIFS(СВЦЭМ!$C$39:$C$782,СВЦЭМ!$A$39:$A$782,$A66,СВЦЭМ!$B$39:$B$782,N$47)+'СЕТ СН'!$G$9+СВЦЭМ!$D$10+'СЕТ СН'!$G$6-'СЕТ СН'!$G$19</f>
        <v>1389.4829450300001</v>
      </c>
      <c r="O66" s="36">
        <f>SUMIFS(СВЦЭМ!$C$39:$C$782,СВЦЭМ!$A$39:$A$782,$A66,СВЦЭМ!$B$39:$B$782,O$47)+'СЕТ СН'!$G$9+СВЦЭМ!$D$10+'СЕТ СН'!$G$6-'СЕТ СН'!$G$19</f>
        <v>1448.7993976800001</v>
      </c>
      <c r="P66" s="36">
        <f>SUMIFS(СВЦЭМ!$C$39:$C$782,СВЦЭМ!$A$39:$A$782,$A66,СВЦЭМ!$B$39:$B$782,P$47)+'СЕТ СН'!$G$9+СВЦЭМ!$D$10+'СЕТ СН'!$G$6-'СЕТ СН'!$G$19</f>
        <v>1458.9960081500001</v>
      </c>
      <c r="Q66" s="36">
        <f>SUMIFS(СВЦЭМ!$C$39:$C$782,СВЦЭМ!$A$39:$A$782,$A66,СВЦЭМ!$B$39:$B$782,Q$47)+'СЕТ СН'!$G$9+СВЦЭМ!$D$10+'СЕТ СН'!$G$6-'СЕТ СН'!$G$19</f>
        <v>1459.9686560500002</v>
      </c>
      <c r="R66" s="36">
        <f>SUMIFS(СВЦЭМ!$C$39:$C$782,СВЦЭМ!$A$39:$A$782,$A66,СВЦЭМ!$B$39:$B$782,R$47)+'СЕТ СН'!$G$9+СВЦЭМ!$D$10+'СЕТ СН'!$G$6-'СЕТ СН'!$G$19</f>
        <v>1457.45234344</v>
      </c>
      <c r="S66" s="36">
        <f>SUMIFS(СВЦЭМ!$C$39:$C$782,СВЦЭМ!$A$39:$A$782,$A66,СВЦЭМ!$B$39:$B$782,S$47)+'СЕТ СН'!$G$9+СВЦЭМ!$D$10+'СЕТ СН'!$G$6-'СЕТ СН'!$G$19</f>
        <v>1397.6498977400001</v>
      </c>
      <c r="T66" s="36">
        <f>SUMIFS(СВЦЭМ!$C$39:$C$782,СВЦЭМ!$A$39:$A$782,$A66,СВЦЭМ!$B$39:$B$782,T$47)+'СЕТ СН'!$G$9+СВЦЭМ!$D$10+'СЕТ СН'!$G$6-'СЕТ СН'!$G$19</f>
        <v>1379.0595839100001</v>
      </c>
      <c r="U66" s="36">
        <f>SUMIFS(СВЦЭМ!$C$39:$C$782,СВЦЭМ!$A$39:$A$782,$A66,СВЦЭМ!$B$39:$B$782,U$47)+'СЕТ СН'!$G$9+СВЦЭМ!$D$10+'СЕТ СН'!$G$6-'СЕТ СН'!$G$19</f>
        <v>1348.20230242</v>
      </c>
      <c r="V66" s="36">
        <f>SUMIFS(СВЦЭМ!$C$39:$C$782,СВЦЭМ!$A$39:$A$782,$A66,СВЦЭМ!$B$39:$B$782,V$47)+'СЕТ СН'!$G$9+СВЦЭМ!$D$10+'СЕТ СН'!$G$6-'СЕТ СН'!$G$19</f>
        <v>1363.7053110200002</v>
      </c>
      <c r="W66" s="36">
        <f>SUMIFS(СВЦЭМ!$C$39:$C$782,СВЦЭМ!$A$39:$A$782,$A66,СВЦЭМ!$B$39:$B$782,W$47)+'СЕТ СН'!$G$9+СВЦЭМ!$D$10+'СЕТ СН'!$G$6-'СЕТ СН'!$G$19</f>
        <v>1356.0130849000002</v>
      </c>
      <c r="X66" s="36">
        <f>SUMIFS(СВЦЭМ!$C$39:$C$782,СВЦЭМ!$A$39:$A$782,$A66,СВЦЭМ!$B$39:$B$782,X$47)+'СЕТ СН'!$G$9+СВЦЭМ!$D$10+'СЕТ СН'!$G$6-'СЕТ СН'!$G$19</f>
        <v>1455.3941258900002</v>
      </c>
      <c r="Y66" s="36">
        <f>SUMIFS(СВЦЭМ!$C$39:$C$782,СВЦЭМ!$A$39:$A$782,$A66,СВЦЭМ!$B$39:$B$782,Y$47)+'СЕТ СН'!$G$9+СВЦЭМ!$D$10+'СЕТ СН'!$G$6-'СЕТ СН'!$G$19</f>
        <v>1476.9683872300002</v>
      </c>
    </row>
    <row r="67" spans="1:27" ht="15.75" x14ac:dyDescent="0.2">
      <c r="A67" s="35">
        <f t="shared" si="1"/>
        <v>44520</v>
      </c>
      <c r="B67" s="36">
        <f>SUMIFS(СВЦЭМ!$C$39:$C$782,СВЦЭМ!$A$39:$A$782,$A67,СВЦЭМ!$B$39:$B$782,B$47)+'СЕТ СН'!$G$9+СВЦЭМ!$D$10+'СЕТ СН'!$G$6-'СЕТ СН'!$G$19</f>
        <v>1405.0803639300002</v>
      </c>
      <c r="C67" s="36">
        <f>SUMIFS(СВЦЭМ!$C$39:$C$782,СВЦЭМ!$A$39:$A$782,$A67,СВЦЭМ!$B$39:$B$782,C$47)+'СЕТ СН'!$G$9+СВЦЭМ!$D$10+'СЕТ СН'!$G$6-'СЕТ СН'!$G$19</f>
        <v>1365.05463323</v>
      </c>
      <c r="D67" s="36">
        <f>SUMIFS(СВЦЭМ!$C$39:$C$782,СВЦЭМ!$A$39:$A$782,$A67,СВЦЭМ!$B$39:$B$782,D$47)+'СЕТ СН'!$G$9+СВЦЭМ!$D$10+'СЕТ СН'!$G$6-'СЕТ СН'!$G$19</f>
        <v>1370.01014723</v>
      </c>
      <c r="E67" s="36">
        <f>SUMIFS(СВЦЭМ!$C$39:$C$782,СВЦЭМ!$A$39:$A$782,$A67,СВЦЭМ!$B$39:$B$782,E$47)+'СЕТ СН'!$G$9+СВЦЭМ!$D$10+'СЕТ СН'!$G$6-'СЕТ СН'!$G$19</f>
        <v>1365.3987231600001</v>
      </c>
      <c r="F67" s="36">
        <f>SUMIFS(СВЦЭМ!$C$39:$C$782,СВЦЭМ!$A$39:$A$782,$A67,СВЦЭМ!$B$39:$B$782,F$47)+'СЕТ СН'!$G$9+СВЦЭМ!$D$10+'СЕТ СН'!$G$6-'СЕТ СН'!$G$19</f>
        <v>1366.5058671800002</v>
      </c>
      <c r="G67" s="36">
        <f>SUMIFS(СВЦЭМ!$C$39:$C$782,СВЦЭМ!$A$39:$A$782,$A67,СВЦЭМ!$B$39:$B$782,G$47)+'СЕТ СН'!$G$9+СВЦЭМ!$D$10+'СЕТ СН'!$G$6-'СЕТ СН'!$G$19</f>
        <v>1359.0533284100002</v>
      </c>
      <c r="H67" s="36">
        <f>SUMIFS(СВЦЭМ!$C$39:$C$782,СВЦЭМ!$A$39:$A$782,$A67,СВЦЭМ!$B$39:$B$782,H$47)+'СЕТ СН'!$G$9+СВЦЭМ!$D$10+'СЕТ СН'!$G$6-'СЕТ СН'!$G$19</f>
        <v>1344.5700275200002</v>
      </c>
      <c r="I67" s="36">
        <f>SUMIFS(СВЦЭМ!$C$39:$C$782,СВЦЭМ!$A$39:$A$782,$A67,СВЦЭМ!$B$39:$B$782,I$47)+'СЕТ СН'!$G$9+СВЦЭМ!$D$10+'СЕТ СН'!$G$6-'СЕТ СН'!$G$19</f>
        <v>1362.1231060000002</v>
      </c>
      <c r="J67" s="36">
        <f>SUMIFS(СВЦЭМ!$C$39:$C$782,СВЦЭМ!$A$39:$A$782,$A67,СВЦЭМ!$B$39:$B$782,J$47)+'СЕТ СН'!$G$9+СВЦЭМ!$D$10+'СЕТ СН'!$G$6-'СЕТ СН'!$G$19</f>
        <v>1313.57785878</v>
      </c>
      <c r="K67" s="36">
        <f>SUMIFS(СВЦЭМ!$C$39:$C$782,СВЦЭМ!$A$39:$A$782,$A67,СВЦЭМ!$B$39:$B$782,K$47)+'СЕТ СН'!$G$9+СВЦЭМ!$D$10+'СЕТ СН'!$G$6-'СЕТ СН'!$G$19</f>
        <v>1288.5019140500001</v>
      </c>
      <c r="L67" s="36">
        <f>SUMIFS(СВЦЭМ!$C$39:$C$782,СВЦЭМ!$A$39:$A$782,$A67,СВЦЭМ!$B$39:$B$782,L$47)+'СЕТ СН'!$G$9+СВЦЭМ!$D$10+'СЕТ СН'!$G$6-'СЕТ СН'!$G$19</f>
        <v>1290.2361420200002</v>
      </c>
      <c r="M67" s="36">
        <f>SUMIFS(СВЦЭМ!$C$39:$C$782,СВЦЭМ!$A$39:$A$782,$A67,СВЦЭМ!$B$39:$B$782,M$47)+'СЕТ СН'!$G$9+СВЦЭМ!$D$10+'СЕТ СН'!$G$6-'СЕТ СН'!$G$19</f>
        <v>1273.0512667500002</v>
      </c>
      <c r="N67" s="36">
        <f>SUMIFS(СВЦЭМ!$C$39:$C$782,СВЦЭМ!$A$39:$A$782,$A67,СВЦЭМ!$B$39:$B$782,N$47)+'СЕТ СН'!$G$9+СВЦЭМ!$D$10+'СЕТ СН'!$G$6-'СЕТ СН'!$G$19</f>
        <v>1272.2584352800002</v>
      </c>
      <c r="O67" s="36">
        <f>SUMIFS(СВЦЭМ!$C$39:$C$782,СВЦЭМ!$A$39:$A$782,$A67,СВЦЭМ!$B$39:$B$782,O$47)+'СЕТ СН'!$G$9+СВЦЭМ!$D$10+'СЕТ СН'!$G$6-'СЕТ СН'!$G$19</f>
        <v>1301.6675357200002</v>
      </c>
      <c r="P67" s="36">
        <f>SUMIFS(СВЦЭМ!$C$39:$C$782,СВЦЭМ!$A$39:$A$782,$A67,СВЦЭМ!$B$39:$B$782,P$47)+'СЕТ СН'!$G$9+СВЦЭМ!$D$10+'СЕТ СН'!$G$6-'СЕТ СН'!$G$19</f>
        <v>1318.7743806300002</v>
      </c>
      <c r="Q67" s="36">
        <f>SUMIFS(СВЦЭМ!$C$39:$C$782,СВЦЭМ!$A$39:$A$782,$A67,СВЦЭМ!$B$39:$B$782,Q$47)+'СЕТ СН'!$G$9+СВЦЭМ!$D$10+'СЕТ СН'!$G$6-'СЕТ СН'!$G$19</f>
        <v>1311.7355182400001</v>
      </c>
      <c r="R67" s="36">
        <f>SUMIFS(СВЦЭМ!$C$39:$C$782,СВЦЭМ!$A$39:$A$782,$A67,СВЦЭМ!$B$39:$B$782,R$47)+'СЕТ СН'!$G$9+СВЦЭМ!$D$10+'СЕТ СН'!$G$6-'СЕТ СН'!$G$19</f>
        <v>1304.9270623100001</v>
      </c>
      <c r="S67" s="36">
        <f>SUMIFS(СВЦЭМ!$C$39:$C$782,СВЦЭМ!$A$39:$A$782,$A67,СВЦЭМ!$B$39:$B$782,S$47)+'СЕТ СН'!$G$9+СВЦЭМ!$D$10+'СЕТ СН'!$G$6-'СЕТ СН'!$G$19</f>
        <v>1291.8494751900002</v>
      </c>
      <c r="T67" s="36">
        <f>SUMIFS(СВЦЭМ!$C$39:$C$782,СВЦЭМ!$A$39:$A$782,$A67,СВЦЭМ!$B$39:$B$782,T$47)+'СЕТ СН'!$G$9+СВЦЭМ!$D$10+'СЕТ СН'!$G$6-'СЕТ СН'!$G$19</f>
        <v>1297.4488694000001</v>
      </c>
      <c r="U67" s="36">
        <f>SUMIFS(СВЦЭМ!$C$39:$C$782,СВЦЭМ!$A$39:$A$782,$A67,СВЦЭМ!$B$39:$B$782,U$47)+'СЕТ СН'!$G$9+СВЦЭМ!$D$10+'СЕТ СН'!$G$6-'СЕТ СН'!$G$19</f>
        <v>1291.9385107100002</v>
      </c>
      <c r="V67" s="36">
        <f>SUMIFS(СВЦЭМ!$C$39:$C$782,СВЦЭМ!$A$39:$A$782,$A67,СВЦЭМ!$B$39:$B$782,V$47)+'СЕТ СН'!$G$9+СВЦЭМ!$D$10+'СЕТ СН'!$G$6-'СЕТ СН'!$G$19</f>
        <v>1290.9312076600002</v>
      </c>
      <c r="W67" s="36">
        <f>SUMIFS(СВЦЭМ!$C$39:$C$782,СВЦЭМ!$A$39:$A$782,$A67,СВЦЭМ!$B$39:$B$782,W$47)+'СЕТ СН'!$G$9+СВЦЭМ!$D$10+'СЕТ СН'!$G$6-'СЕТ СН'!$G$19</f>
        <v>1300.2873762400002</v>
      </c>
      <c r="X67" s="36">
        <f>SUMIFS(СВЦЭМ!$C$39:$C$782,СВЦЭМ!$A$39:$A$782,$A67,СВЦЭМ!$B$39:$B$782,X$47)+'СЕТ СН'!$G$9+СВЦЭМ!$D$10+'СЕТ СН'!$G$6-'СЕТ СН'!$G$19</f>
        <v>1346.3932698200001</v>
      </c>
      <c r="Y67" s="36">
        <f>SUMIFS(СВЦЭМ!$C$39:$C$782,СВЦЭМ!$A$39:$A$782,$A67,СВЦЭМ!$B$39:$B$782,Y$47)+'СЕТ СН'!$G$9+СВЦЭМ!$D$10+'СЕТ СН'!$G$6-'СЕТ СН'!$G$19</f>
        <v>1374.6794605900002</v>
      </c>
    </row>
    <row r="68" spans="1:27" ht="15.75" x14ac:dyDescent="0.2">
      <c r="A68" s="35">
        <f t="shared" si="1"/>
        <v>44521</v>
      </c>
      <c r="B68" s="36">
        <f>SUMIFS(СВЦЭМ!$C$39:$C$782,СВЦЭМ!$A$39:$A$782,$A68,СВЦЭМ!$B$39:$B$782,B$47)+'СЕТ СН'!$G$9+СВЦЭМ!$D$10+'СЕТ СН'!$G$6-'СЕТ СН'!$G$19</f>
        <v>1376.7923641400002</v>
      </c>
      <c r="C68" s="36">
        <f>SUMIFS(СВЦЭМ!$C$39:$C$782,СВЦЭМ!$A$39:$A$782,$A68,СВЦЭМ!$B$39:$B$782,C$47)+'СЕТ СН'!$G$9+СВЦЭМ!$D$10+'СЕТ СН'!$G$6-'СЕТ СН'!$G$19</f>
        <v>1439.0098762900002</v>
      </c>
      <c r="D68" s="36">
        <f>SUMIFS(СВЦЭМ!$C$39:$C$782,СВЦЭМ!$A$39:$A$782,$A68,СВЦЭМ!$B$39:$B$782,D$47)+'СЕТ СН'!$G$9+СВЦЭМ!$D$10+'СЕТ СН'!$G$6-'СЕТ СН'!$G$19</f>
        <v>1438.2443857100002</v>
      </c>
      <c r="E68" s="36">
        <f>SUMIFS(СВЦЭМ!$C$39:$C$782,СВЦЭМ!$A$39:$A$782,$A68,СВЦЭМ!$B$39:$B$782,E$47)+'СЕТ СН'!$G$9+СВЦЭМ!$D$10+'СЕТ СН'!$G$6-'СЕТ СН'!$G$19</f>
        <v>1442.0437323900001</v>
      </c>
      <c r="F68" s="36">
        <f>SUMIFS(СВЦЭМ!$C$39:$C$782,СВЦЭМ!$A$39:$A$782,$A68,СВЦЭМ!$B$39:$B$782,F$47)+'СЕТ СН'!$G$9+СВЦЭМ!$D$10+'СЕТ СН'!$G$6-'СЕТ СН'!$G$19</f>
        <v>1453.3920668800001</v>
      </c>
      <c r="G68" s="36">
        <f>SUMIFS(СВЦЭМ!$C$39:$C$782,СВЦЭМ!$A$39:$A$782,$A68,СВЦЭМ!$B$39:$B$782,G$47)+'СЕТ СН'!$G$9+СВЦЭМ!$D$10+'СЕТ СН'!$G$6-'СЕТ СН'!$G$19</f>
        <v>1409.8165826500001</v>
      </c>
      <c r="H68" s="36">
        <f>SUMIFS(СВЦЭМ!$C$39:$C$782,СВЦЭМ!$A$39:$A$782,$A68,СВЦЭМ!$B$39:$B$782,H$47)+'СЕТ СН'!$G$9+СВЦЭМ!$D$10+'СЕТ СН'!$G$6-'СЕТ СН'!$G$19</f>
        <v>1373.9358191400001</v>
      </c>
      <c r="I68" s="36">
        <f>SUMIFS(СВЦЭМ!$C$39:$C$782,СВЦЭМ!$A$39:$A$782,$A68,СВЦЭМ!$B$39:$B$782,I$47)+'СЕТ СН'!$G$9+СВЦЭМ!$D$10+'СЕТ СН'!$G$6-'СЕТ СН'!$G$19</f>
        <v>1352.6135402700002</v>
      </c>
      <c r="J68" s="36">
        <f>SUMIFS(СВЦЭМ!$C$39:$C$782,СВЦЭМ!$A$39:$A$782,$A68,СВЦЭМ!$B$39:$B$782,J$47)+'СЕТ СН'!$G$9+СВЦЭМ!$D$10+'СЕТ СН'!$G$6-'СЕТ СН'!$G$19</f>
        <v>1324.1007180200002</v>
      </c>
      <c r="K68" s="36">
        <f>SUMIFS(СВЦЭМ!$C$39:$C$782,СВЦЭМ!$A$39:$A$782,$A68,СВЦЭМ!$B$39:$B$782,K$47)+'СЕТ СН'!$G$9+СВЦЭМ!$D$10+'СЕТ СН'!$G$6-'СЕТ СН'!$G$19</f>
        <v>1266.6975854500001</v>
      </c>
      <c r="L68" s="36">
        <f>SUMIFS(СВЦЭМ!$C$39:$C$782,СВЦЭМ!$A$39:$A$782,$A68,СВЦЭМ!$B$39:$B$782,L$47)+'СЕТ СН'!$G$9+СВЦЭМ!$D$10+'СЕТ СН'!$G$6-'СЕТ СН'!$G$19</f>
        <v>1268.6769686500002</v>
      </c>
      <c r="M68" s="36">
        <f>SUMIFS(СВЦЭМ!$C$39:$C$782,СВЦЭМ!$A$39:$A$782,$A68,СВЦЭМ!$B$39:$B$782,M$47)+'СЕТ СН'!$G$9+СВЦЭМ!$D$10+'СЕТ СН'!$G$6-'СЕТ СН'!$G$19</f>
        <v>1273.4660236600002</v>
      </c>
      <c r="N68" s="36">
        <f>SUMIFS(СВЦЭМ!$C$39:$C$782,СВЦЭМ!$A$39:$A$782,$A68,СВЦЭМ!$B$39:$B$782,N$47)+'СЕТ СН'!$G$9+СВЦЭМ!$D$10+'СЕТ СН'!$G$6-'СЕТ СН'!$G$19</f>
        <v>1271.9134537800001</v>
      </c>
      <c r="O68" s="36">
        <f>SUMIFS(СВЦЭМ!$C$39:$C$782,СВЦЭМ!$A$39:$A$782,$A68,СВЦЭМ!$B$39:$B$782,O$47)+'СЕТ СН'!$G$9+СВЦЭМ!$D$10+'СЕТ СН'!$G$6-'СЕТ СН'!$G$19</f>
        <v>1283.9218113000002</v>
      </c>
      <c r="P68" s="36">
        <f>SUMIFS(СВЦЭМ!$C$39:$C$782,СВЦЭМ!$A$39:$A$782,$A68,СВЦЭМ!$B$39:$B$782,P$47)+'СЕТ СН'!$G$9+СВЦЭМ!$D$10+'СЕТ СН'!$G$6-'СЕТ СН'!$G$19</f>
        <v>1301.09704878</v>
      </c>
      <c r="Q68" s="36">
        <f>SUMIFS(СВЦЭМ!$C$39:$C$782,СВЦЭМ!$A$39:$A$782,$A68,СВЦЭМ!$B$39:$B$782,Q$47)+'СЕТ СН'!$G$9+СВЦЭМ!$D$10+'СЕТ СН'!$G$6-'СЕТ СН'!$G$19</f>
        <v>1299.3939876500001</v>
      </c>
      <c r="R68" s="36">
        <f>SUMIFS(СВЦЭМ!$C$39:$C$782,СВЦЭМ!$A$39:$A$782,$A68,СВЦЭМ!$B$39:$B$782,R$47)+'СЕТ СН'!$G$9+СВЦЭМ!$D$10+'СЕТ СН'!$G$6-'СЕТ СН'!$G$19</f>
        <v>1293.52809518</v>
      </c>
      <c r="S68" s="36">
        <f>SUMIFS(СВЦЭМ!$C$39:$C$782,СВЦЭМ!$A$39:$A$782,$A68,СВЦЭМ!$B$39:$B$782,S$47)+'СЕТ СН'!$G$9+СВЦЭМ!$D$10+'СЕТ СН'!$G$6-'СЕТ СН'!$G$19</f>
        <v>1273.2889359400001</v>
      </c>
      <c r="T68" s="36">
        <f>SUMIFS(СВЦЭМ!$C$39:$C$782,СВЦЭМ!$A$39:$A$782,$A68,СВЦЭМ!$B$39:$B$782,T$47)+'СЕТ СН'!$G$9+СВЦЭМ!$D$10+'СЕТ СН'!$G$6-'СЕТ СН'!$G$19</f>
        <v>1262.3673825400001</v>
      </c>
      <c r="U68" s="36">
        <f>SUMIFS(СВЦЭМ!$C$39:$C$782,СВЦЭМ!$A$39:$A$782,$A68,СВЦЭМ!$B$39:$B$782,U$47)+'СЕТ СН'!$G$9+СВЦЭМ!$D$10+'СЕТ СН'!$G$6-'СЕТ СН'!$G$19</f>
        <v>1280.4641529100002</v>
      </c>
      <c r="V68" s="36">
        <f>SUMIFS(СВЦЭМ!$C$39:$C$782,СВЦЭМ!$A$39:$A$782,$A68,СВЦЭМ!$B$39:$B$782,V$47)+'СЕТ СН'!$G$9+СВЦЭМ!$D$10+'СЕТ СН'!$G$6-'СЕТ СН'!$G$19</f>
        <v>1299.3116627500001</v>
      </c>
      <c r="W68" s="36">
        <f>SUMIFS(СВЦЭМ!$C$39:$C$782,СВЦЭМ!$A$39:$A$782,$A68,СВЦЭМ!$B$39:$B$782,W$47)+'СЕТ СН'!$G$9+СВЦЭМ!$D$10+'СЕТ СН'!$G$6-'СЕТ СН'!$G$19</f>
        <v>1308.4920208300002</v>
      </c>
      <c r="X68" s="36">
        <f>SUMIFS(СВЦЭМ!$C$39:$C$782,СВЦЭМ!$A$39:$A$782,$A68,СВЦЭМ!$B$39:$B$782,X$47)+'СЕТ СН'!$G$9+СВЦЭМ!$D$10+'СЕТ СН'!$G$6-'СЕТ СН'!$G$19</f>
        <v>1334.4162710500002</v>
      </c>
      <c r="Y68" s="36">
        <f>SUMIFS(СВЦЭМ!$C$39:$C$782,СВЦЭМ!$A$39:$A$782,$A68,СВЦЭМ!$B$39:$B$782,Y$47)+'СЕТ СН'!$G$9+СВЦЭМ!$D$10+'СЕТ СН'!$G$6-'СЕТ СН'!$G$19</f>
        <v>1373.3066288000002</v>
      </c>
    </row>
    <row r="69" spans="1:27" ht="15.75" x14ac:dyDescent="0.2">
      <c r="A69" s="35">
        <f t="shared" si="1"/>
        <v>44522</v>
      </c>
      <c r="B69" s="36">
        <f>SUMIFS(СВЦЭМ!$C$39:$C$782,СВЦЭМ!$A$39:$A$782,$A69,СВЦЭМ!$B$39:$B$782,B$47)+'СЕТ СН'!$G$9+СВЦЭМ!$D$10+'СЕТ СН'!$G$6-'СЕТ СН'!$G$19</f>
        <v>1374.5653138900002</v>
      </c>
      <c r="C69" s="36">
        <f>SUMIFS(СВЦЭМ!$C$39:$C$782,СВЦЭМ!$A$39:$A$782,$A69,СВЦЭМ!$B$39:$B$782,C$47)+'СЕТ СН'!$G$9+СВЦЭМ!$D$10+'СЕТ СН'!$G$6-'СЕТ СН'!$G$19</f>
        <v>1420.6110785500002</v>
      </c>
      <c r="D69" s="36">
        <f>SUMIFS(СВЦЭМ!$C$39:$C$782,СВЦЭМ!$A$39:$A$782,$A69,СВЦЭМ!$B$39:$B$782,D$47)+'СЕТ СН'!$G$9+СВЦЭМ!$D$10+'СЕТ СН'!$G$6-'СЕТ СН'!$G$19</f>
        <v>1418.5446774700001</v>
      </c>
      <c r="E69" s="36">
        <f>SUMIFS(СВЦЭМ!$C$39:$C$782,СВЦЭМ!$A$39:$A$782,$A69,СВЦЭМ!$B$39:$B$782,E$47)+'СЕТ СН'!$G$9+СВЦЭМ!$D$10+'СЕТ СН'!$G$6-'СЕТ СН'!$G$19</f>
        <v>1400.2914229200001</v>
      </c>
      <c r="F69" s="36">
        <f>SUMIFS(СВЦЭМ!$C$39:$C$782,СВЦЭМ!$A$39:$A$782,$A69,СВЦЭМ!$B$39:$B$782,F$47)+'СЕТ СН'!$G$9+СВЦЭМ!$D$10+'СЕТ СН'!$G$6-'СЕТ СН'!$G$19</f>
        <v>1392.77932751</v>
      </c>
      <c r="G69" s="36">
        <f>SUMIFS(СВЦЭМ!$C$39:$C$782,СВЦЭМ!$A$39:$A$782,$A69,СВЦЭМ!$B$39:$B$782,G$47)+'СЕТ СН'!$G$9+СВЦЭМ!$D$10+'СЕТ СН'!$G$6-'СЕТ СН'!$G$19</f>
        <v>1369.7596558300002</v>
      </c>
      <c r="H69" s="36">
        <f>SUMIFS(СВЦЭМ!$C$39:$C$782,СВЦЭМ!$A$39:$A$782,$A69,СВЦЭМ!$B$39:$B$782,H$47)+'СЕТ СН'!$G$9+СВЦЭМ!$D$10+'СЕТ СН'!$G$6-'СЕТ СН'!$G$19</f>
        <v>1334.7078897100002</v>
      </c>
      <c r="I69" s="36">
        <f>SUMIFS(СВЦЭМ!$C$39:$C$782,СВЦЭМ!$A$39:$A$782,$A69,СВЦЭМ!$B$39:$B$782,I$47)+'СЕТ СН'!$G$9+СВЦЭМ!$D$10+'СЕТ СН'!$G$6-'СЕТ СН'!$G$19</f>
        <v>1296.4432039000001</v>
      </c>
      <c r="J69" s="36">
        <f>SUMIFS(СВЦЭМ!$C$39:$C$782,СВЦЭМ!$A$39:$A$782,$A69,СВЦЭМ!$B$39:$B$782,J$47)+'СЕТ СН'!$G$9+СВЦЭМ!$D$10+'СЕТ СН'!$G$6-'СЕТ СН'!$G$19</f>
        <v>1308.3056112500001</v>
      </c>
      <c r="K69" s="36">
        <f>SUMIFS(СВЦЭМ!$C$39:$C$782,СВЦЭМ!$A$39:$A$782,$A69,СВЦЭМ!$B$39:$B$782,K$47)+'СЕТ СН'!$G$9+СВЦЭМ!$D$10+'СЕТ СН'!$G$6-'СЕТ СН'!$G$19</f>
        <v>1292.5319887100002</v>
      </c>
      <c r="L69" s="36">
        <f>SUMIFS(СВЦЭМ!$C$39:$C$782,СВЦЭМ!$A$39:$A$782,$A69,СВЦЭМ!$B$39:$B$782,L$47)+'СЕТ СН'!$G$9+СВЦЭМ!$D$10+'СЕТ СН'!$G$6-'СЕТ СН'!$G$19</f>
        <v>1273.2585776600001</v>
      </c>
      <c r="M69" s="36">
        <f>SUMIFS(СВЦЭМ!$C$39:$C$782,СВЦЭМ!$A$39:$A$782,$A69,СВЦЭМ!$B$39:$B$782,M$47)+'СЕТ СН'!$G$9+СВЦЭМ!$D$10+'СЕТ СН'!$G$6-'СЕТ СН'!$G$19</f>
        <v>1274.7931670800001</v>
      </c>
      <c r="N69" s="36">
        <f>SUMIFS(СВЦЭМ!$C$39:$C$782,СВЦЭМ!$A$39:$A$782,$A69,СВЦЭМ!$B$39:$B$782,N$47)+'СЕТ СН'!$G$9+СВЦЭМ!$D$10+'СЕТ СН'!$G$6-'СЕТ СН'!$G$19</f>
        <v>1282.8865688400001</v>
      </c>
      <c r="O69" s="36">
        <f>SUMIFS(СВЦЭМ!$C$39:$C$782,СВЦЭМ!$A$39:$A$782,$A69,СВЦЭМ!$B$39:$B$782,O$47)+'СЕТ СН'!$G$9+СВЦЭМ!$D$10+'СЕТ СН'!$G$6-'СЕТ СН'!$G$19</f>
        <v>1315.4865157200002</v>
      </c>
      <c r="P69" s="36">
        <f>SUMIFS(СВЦЭМ!$C$39:$C$782,СВЦЭМ!$A$39:$A$782,$A69,СВЦЭМ!$B$39:$B$782,P$47)+'СЕТ СН'!$G$9+СВЦЭМ!$D$10+'СЕТ СН'!$G$6-'СЕТ СН'!$G$19</f>
        <v>1335.6902998100002</v>
      </c>
      <c r="Q69" s="36">
        <f>SUMIFS(СВЦЭМ!$C$39:$C$782,СВЦЭМ!$A$39:$A$782,$A69,СВЦЭМ!$B$39:$B$782,Q$47)+'СЕТ СН'!$G$9+СВЦЭМ!$D$10+'СЕТ СН'!$G$6-'СЕТ СН'!$G$19</f>
        <v>1328.0878914000002</v>
      </c>
      <c r="R69" s="36">
        <f>SUMIFS(СВЦЭМ!$C$39:$C$782,СВЦЭМ!$A$39:$A$782,$A69,СВЦЭМ!$B$39:$B$782,R$47)+'СЕТ СН'!$G$9+СВЦЭМ!$D$10+'СЕТ СН'!$G$6-'СЕТ СН'!$G$19</f>
        <v>1329.3756797000001</v>
      </c>
      <c r="S69" s="36">
        <f>SUMIFS(СВЦЭМ!$C$39:$C$782,СВЦЭМ!$A$39:$A$782,$A69,СВЦЭМ!$B$39:$B$782,S$47)+'СЕТ СН'!$G$9+СВЦЭМ!$D$10+'СЕТ СН'!$G$6-'СЕТ СН'!$G$19</f>
        <v>1268.3451178500002</v>
      </c>
      <c r="T69" s="36">
        <f>SUMIFS(СВЦЭМ!$C$39:$C$782,СВЦЭМ!$A$39:$A$782,$A69,СВЦЭМ!$B$39:$B$782,T$47)+'СЕТ СН'!$G$9+СВЦЭМ!$D$10+'СЕТ СН'!$G$6-'СЕТ СН'!$G$19</f>
        <v>1290.0691817400002</v>
      </c>
      <c r="U69" s="36">
        <f>SUMIFS(СВЦЭМ!$C$39:$C$782,СВЦЭМ!$A$39:$A$782,$A69,СВЦЭМ!$B$39:$B$782,U$47)+'СЕТ СН'!$G$9+СВЦЭМ!$D$10+'СЕТ СН'!$G$6-'СЕТ СН'!$G$19</f>
        <v>1287.1258544400002</v>
      </c>
      <c r="V69" s="36">
        <f>SUMIFS(СВЦЭМ!$C$39:$C$782,СВЦЭМ!$A$39:$A$782,$A69,СВЦЭМ!$B$39:$B$782,V$47)+'СЕТ СН'!$G$9+СВЦЭМ!$D$10+'СЕТ СН'!$G$6-'СЕТ СН'!$G$19</f>
        <v>1293.02036464</v>
      </c>
      <c r="W69" s="36">
        <f>SUMIFS(СВЦЭМ!$C$39:$C$782,СВЦЭМ!$A$39:$A$782,$A69,СВЦЭМ!$B$39:$B$782,W$47)+'СЕТ СН'!$G$9+СВЦЭМ!$D$10+'СЕТ СН'!$G$6-'СЕТ СН'!$G$19</f>
        <v>1317.2958673300002</v>
      </c>
      <c r="X69" s="36">
        <f>SUMIFS(СВЦЭМ!$C$39:$C$782,СВЦЭМ!$A$39:$A$782,$A69,СВЦЭМ!$B$39:$B$782,X$47)+'СЕТ СН'!$G$9+СВЦЭМ!$D$10+'СЕТ СН'!$G$6-'СЕТ СН'!$G$19</f>
        <v>1351.3214796100001</v>
      </c>
      <c r="Y69" s="36">
        <f>SUMIFS(СВЦЭМ!$C$39:$C$782,СВЦЭМ!$A$39:$A$782,$A69,СВЦЭМ!$B$39:$B$782,Y$47)+'СЕТ СН'!$G$9+СВЦЭМ!$D$10+'СЕТ СН'!$G$6-'СЕТ СН'!$G$19</f>
        <v>1376.7656859400001</v>
      </c>
    </row>
    <row r="70" spans="1:27" ht="15.75" x14ac:dyDescent="0.2">
      <c r="A70" s="35">
        <f t="shared" si="1"/>
        <v>44523</v>
      </c>
      <c r="B70" s="36">
        <f>SUMIFS(СВЦЭМ!$C$39:$C$782,СВЦЭМ!$A$39:$A$782,$A70,СВЦЭМ!$B$39:$B$782,B$47)+'СЕТ СН'!$G$9+СВЦЭМ!$D$10+'СЕТ СН'!$G$6-'СЕТ СН'!$G$19</f>
        <v>1356.5466960300002</v>
      </c>
      <c r="C70" s="36">
        <f>SUMIFS(СВЦЭМ!$C$39:$C$782,СВЦЭМ!$A$39:$A$782,$A70,СВЦЭМ!$B$39:$B$782,C$47)+'СЕТ СН'!$G$9+СВЦЭМ!$D$10+'СЕТ СН'!$G$6-'СЕТ СН'!$G$19</f>
        <v>1392.6359690800002</v>
      </c>
      <c r="D70" s="36">
        <f>SUMIFS(СВЦЭМ!$C$39:$C$782,СВЦЭМ!$A$39:$A$782,$A70,СВЦЭМ!$B$39:$B$782,D$47)+'СЕТ СН'!$G$9+СВЦЭМ!$D$10+'СЕТ СН'!$G$6-'СЕТ СН'!$G$19</f>
        <v>1377.0072715200001</v>
      </c>
      <c r="E70" s="36">
        <f>SUMIFS(СВЦЭМ!$C$39:$C$782,СВЦЭМ!$A$39:$A$782,$A70,СВЦЭМ!$B$39:$B$782,E$47)+'СЕТ СН'!$G$9+СВЦЭМ!$D$10+'СЕТ СН'!$G$6-'СЕТ СН'!$G$19</f>
        <v>1379.8386799700002</v>
      </c>
      <c r="F70" s="36">
        <f>SUMIFS(СВЦЭМ!$C$39:$C$782,СВЦЭМ!$A$39:$A$782,$A70,СВЦЭМ!$B$39:$B$782,F$47)+'СЕТ СН'!$G$9+СВЦЭМ!$D$10+'СЕТ СН'!$G$6-'СЕТ СН'!$G$19</f>
        <v>1401.7772021100002</v>
      </c>
      <c r="G70" s="36">
        <f>SUMIFS(СВЦЭМ!$C$39:$C$782,СВЦЭМ!$A$39:$A$782,$A70,СВЦЭМ!$B$39:$B$782,G$47)+'СЕТ СН'!$G$9+СВЦЭМ!$D$10+'СЕТ СН'!$G$6-'СЕТ СН'!$G$19</f>
        <v>1367.9723036900002</v>
      </c>
      <c r="H70" s="36">
        <f>SUMIFS(СВЦЭМ!$C$39:$C$782,СВЦЭМ!$A$39:$A$782,$A70,СВЦЭМ!$B$39:$B$782,H$47)+'СЕТ СН'!$G$9+СВЦЭМ!$D$10+'СЕТ СН'!$G$6-'СЕТ СН'!$G$19</f>
        <v>1350.8172348500002</v>
      </c>
      <c r="I70" s="36">
        <f>SUMIFS(СВЦЭМ!$C$39:$C$782,СВЦЭМ!$A$39:$A$782,$A70,СВЦЭМ!$B$39:$B$782,I$47)+'СЕТ СН'!$G$9+СВЦЭМ!$D$10+'СЕТ СН'!$G$6-'СЕТ СН'!$G$19</f>
        <v>1332.5525128500001</v>
      </c>
      <c r="J70" s="36">
        <f>SUMIFS(СВЦЭМ!$C$39:$C$782,СВЦЭМ!$A$39:$A$782,$A70,СВЦЭМ!$B$39:$B$782,J$47)+'СЕТ СН'!$G$9+СВЦЭМ!$D$10+'СЕТ СН'!$G$6-'СЕТ СН'!$G$19</f>
        <v>1293.2077247100001</v>
      </c>
      <c r="K70" s="36">
        <f>SUMIFS(СВЦЭМ!$C$39:$C$782,СВЦЭМ!$A$39:$A$782,$A70,СВЦЭМ!$B$39:$B$782,K$47)+'СЕТ СН'!$G$9+СВЦЭМ!$D$10+'СЕТ СН'!$G$6-'СЕТ СН'!$G$19</f>
        <v>1283.8459018300002</v>
      </c>
      <c r="L70" s="36">
        <f>SUMIFS(СВЦЭМ!$C$39:$C$782,СВЦЭМ!$A$39:$A$782,$A70,СВЦЭМ!$B$39:$B$782,L$47)+'СЕТ СН'!$G$9+СВЦЭМ!$D$10+'СЕТ СН'!$G$6-'СЕТ СН'!$G$19</f>
        <v>1298.8999813300002</v>
      </c>
      <c r="M70" s="36">
        <f>SUMIFS(СВЦЭМ!$C$39:$C$782,СВЦЭМ!$A$39:$A$782,$A70,СВЦЭМ!$B$39:$B$782,M$47)+'СЕТ СН'!$G$9+СВЦЭМ!$D$10+'СЕТ СН'!$G$6-'СЕТ СН'!$G$19</f>
        <v>1341.5020735500002</v>
      </c>
      <c r="N70" s="36">
        <f>SUMIFS(СВЦЭМ!$C$39:$C$782,СВЦЭМ!$A$39:$A$782,$A70,СВЦЭМ!$B$39:$B$782,N$47)+'СЕТ СН'!$G$9+СВЦЭМ!$D$10+'СЕТ СН'!$G$6-'СЕТ СН'!$G$19</f>
        <v>1339.68867318</v>
      </c>
      <c r="O70" s="36">
        <f>SUMIFS(СВЦЭМ!$C$39:$C$782,СВЦЭМ!$A$39:$A$782,$A70,СВЦЭМ!$B$39:$B$782,O$47)+'СЕТ СН'!$G$9+СВЦЭМ!$D$10+'СЕТ СН'!$G$6-'СЕТ СН'!$G$19</f>
        <v>1351.2710633800002</v>
      </c>
      <c r="P70" s="36">
        <f>SUMIFS(СВЦЭМ!$C$39:$C$782,СВЦЭМ!$A$39:$A$782,$A70,СВЦЭМ!$B$39:$B$782,P$47)+'СЕТ СН'!$G$9+СВЦЭМ!$D$10+'СЕТ СН'!$G$6-'СЕТ СН'!$G$19</f>
        <v>1355.0260452000002</v>
      </c>
      <c r="Q70" s="36">
        <f>SUMIFS(СВЦЭМ!$C$39:$C$782,СВЦЭМ!$A$39:$A$782,$A70,СВЦЭМ!$B$39:$B$782,Q$47)+'СЕТ СН'!$G$9+СВЦЭМ!$D$10+'СЕТ СН'!$G$6-'СЕТ СН'!$G$19</f>
        <v>1357.23432705</v>
      </c>
      <c r="R70" s="36">
        <f>SUMIFS(СВЦЭМ!$C$39:$C$782,СВЦЭМ!$A$39:$A$782,$A70,СВЦЭМ!$B$39:$B$782,R$47)+'СЕТ СН'!$G$9+СВЦЭМ!$D$10+'СЕТ СН'!$G$6-'СЕТ СН'!$G$19</f>
        <v>1337.9202157500001</v>
      </c>
      <c r="S70" s="36">
        <f>SUMIFS(СВЦЭМ!$C$39:$C$782,СВЦЭМ!$A$39:$A$782,$A70,СВЦЭМ!$B$39:$B$782,S$47)+'СЕТ СН'!$G$9+СВЦЭМ!$D$10+'СЕТ СН'!$G$6-'СЕТ СН'!$G$19</f>
        <v>1300.22107226</v>
      </c>
      <c r="T70" s="36">
        <f>SUMIFS(СВЦЭМ!$C$39:$C$782,СВЦЭМ!$A$39:$A$782,$A70,СВЦЭМ!$B$39:$B$782,T$47)+'СЕТ СН'!$G$9+СВЦЭМ!$D$10+'СЕТ СН'!$G$6-'СЕТ СН'!$G$19</f>
        <v>1279.7347087800001</v>
      </c>
      <c r="U70" s="36">
        <f>SUMIFS(СВЦЭМ!$C$39:$C$782,СВЦЭМ!$A$39:$A$782,$A70,СВЦЭМ!$B$39:$B$782,U$47)+'СЕТ СН'!$G$9+СВЦЭМ!$D$10+'СЕТ СН'!$G$6-'СЕТ СН'!$G$19</f>
        <v>1277.4266928800002</v>
      </c>
      <c r="V70" s="36">
        <f>SUMIFS(СВЦЭМ!$C$39:$C$782,СВЦЭМ!$A$39:$A$782,$A70,СВЦЭМ!$B$39:$B$782,V$47)+'СЕТ СН'!$G$9+СВЦЭМ!$D$10+'СЕТ СН'!$G$6-'СЕТ СН'!$G$19</f>
        <v>1292.01602374</v>
      </c>
      <c r="W70" s="36">
        <f>SUMIFS(СВЦЭМ!$C$39:$C$782,СВЦЭМ!$A$39:$A$782,$A70,СВЦЭМ!$B$39:$B$782,W$47)+'СЕТ СН'!$G$9+СВЦЭМ!$D$10+'СЕТ СН'!$G$6-'СЕТ СН'!$G$19</f>
        <v>1316.8368260200002</v>
      </c>
      <c r="X70" s="36">
        <f>SUMIFS(СВЦЭМ!$C$39:$C$782,СВЦЭМ!$A$39:$A$782,$A70,СВЦЭМ!$B$39:$B$782,X$47)+'СЕТ СН'!$G$9+СВЦЭМ!$D$10+'СЕТ СН'!$G$6-'СЕТ СН'!$G$19</f>
        <v>1354.4199841400002</v>
      </c>
      <c r="Y70" s="36">
        <f>SUMIFS(СВЦЭМ!$C$39:$C$782,СВЦЭМ!$A$39:$A$782,$A70,СВЦЭМ!$B$39:$B$782,Y$47)+'СЕТ СН'!$G$9+СВЦЭМ!$D$10+'СЕТ СН'!$G$6-'СЕТ СН'!$G$19</f>
        <v>1393.5806636500001</v>
      </c>
    </row>
    <row r="71" spans="1:27" ht="15.75" x14ac:dyDescent="0.2">
      <c r="A71" s="35">
        <f t="shared" si="1"/>
        <v>44524</v>
      </c>
      <c r="B71" s="36">
        <f>SUMIFS(СВЦЭМ!$C$39:$C$782,СВЦЭМ!$A$39:$A$782,$A71,СВЦЭМ!$B$39:$B$782,B$47)+'СЕТ СН'!$G$9+СВЦЭМ!$D$10+'СЕТ СН'!$G$6-'СЕТ СН'!$G$19</f>
        <v>1360.34169769</v>
      </c>
      <c r="C71" s="36">
        <f>SUMIFS(СВЦЭМ!$C$39:$C$782,СВЦЭМ!$A$39:$A$782,$A71,СВЦЭМ!$B$39:$B$782,C$47)+'СЕТ СН'!$G$9+СВЦЭМ!$D$10+'СЕТ СН'!$G$6-'СЕТ СН'!$G$19</f>
        <v>1435.6139288900001</v>
      </c>
      <c r="D71" s="36">
        <f>SUMIFS(СВЦЭМ!$C$39:$C$782,СВЦЭМ!$A$39:$A$782,$A71,СВЦЭМ!$B$39:$B$782,D$47)+'СЕТ СН'!$G$9+СВЦЭМ!$D$10+'СЕТ СН'!$G$6-'СЕТ СН'!$G$19</f>
        <v>1471.1030059900002</v>
      </c>
      <c r="E71" s="36">
        <f>SUMIFS(СВЦЭМ!$C$39:$C$782,СВЦЭМ!$A$39:$A$782,$A71,СВЦЭМ!$B$39:$B$782,E$47)+'СЕТ СН'!$G$9+СВЦЭМ!$D$10+'СЕТ СН'!$G$6-'СЕТ СН'!$G$19</f>
        <v>1471.50348467</v>
      </c>
      <c r="F71" s="36">
        <f>SUMIFS(СВЦЭМ!$C$39:$C$782,СВЦЭМ!$A$39:$A$782,$A71,СВЦЭМ!$B$39:$B$782,F$47)+'СЕТ СН'!$G$9+СВЦЭМ!$D$10+'СЕТ СН'!$G$6-'СЕТ СН'!$G$19</f>
        <v>1465.9996460100001</v>
      </c>
      <c r="G71" s="36">
        <f>SUMIFS(СВЦЭМ!$C$39:$C$782,СВЦЭМ!$A$39:$A$782,$A71,СВЦЭМ!$B$39:$B$782,G$47)+'СЕТ СН'!$G$9+СВЦЭМ!$D$10+'СЕТ СН'!$G$6-'СЕТ СН'!$G$19</f>
        <v>1439.7123672700002</v>
      </c>
      <c r="H71" s="36">
        <f>SUMIFS(СВЦЭМ!$C$39:$C$782,СВЦЭМ!$A$39:$A$782,$A71,СВЦЭМ!$B$39:$B$782,H$47)+'СЕТ СН'!$G$9+СВЦЭМ!$D$10+'СЕТ СН'!$G$6-'СЕТ СН'!$G$19</f>
        <v>1375.5726675300002</v>
      </c>
      <c r="I71" s="36">
        <f>SUMIFS(СВЦЭМ!$C$39:$C$782,СВЦЭМ!$A$39:$A$782,$A71,СВЦЭМ!$B$39:$B$782,I$47)+'СЕТ СН'!$G$9+СВЦЭМ!$D$10+'СЕТ СН'!$G$6-'СЕТ СН'!$G$19</f>
        <v>1356.0563357100002</v>
      </c>
      <c r="J71" s="36">
        <f>SUMIFS(СВЦЭМ!$C$39:$C$782,СВЦЭМ!$A$39:$A$782,$A71,СВЦЭМ!$B$39:$B$782,J$47)+'СЕТ СН'!$G$9+СВЦЭМ!$D$10+'СЕТ СН'!$G$6-'СЕТ СН'!$G$19</f>
        <v>1321.2832805200001</v>
      </c>
      <c r="K71" s="36">
        <f>SUMIFS(СВЦЭМ!$C$39:$C$782,СВЦЭМ!$A$39:$A$782,$A71,СВЦЭМ!$B$39:$B$782,K$47)+'СЕТ СН'!$G$9+СВЦЭМ!$D$10+'СЕТ СН'!$G$6-'СЕТ СН'!$G$19</f>
        <v>1318.5298066500002</v>
      </c>
      <c r="L71" s="36">
        <f>SUMIFS(СВЦЭМ!$C$39:$C$782,СВЦЭМ!$A$39:$A$782,$A71,СВЦЭМ!$B$39:$B$782,L$47)+'СЕТ СН'!$G$9+СВЦЭМ!$D$10+'СЕТ СН'!$G$6-'СЕТ СН'!$G$19</f>
        <v>1323.3006718400002</v>
      </c>
      <c r="M71" s="36">
        <f>SUMIFS(СВЦЭМ!$C$39:$C$782,СВЦЭМ!$A$39:$A$782,$A71,СВЦЭМ!$B$39:$B$782,M$47)+'СЕТ СН'!$G$9+СВЦЭМ!$D$10+'СЕТ СН'!$G$6-'СЕТ СН'!$G$19</f>
        <v>1323.03047444</v>
      </c>
      <c r="N71" s="36">
        <f>SUMIFS(СВЦЭМ!$C$39:$C$782,СВЦЭМ!$A$39:$A$782,$A71,СВЦЭМ!$B$39:$B$782,N$47)+'СЕТ СН'!$G$9+СВЦЭМ!$D$10+'СЕТ СН'!$G$6-'СЕТ СН'!$G$19</f>
        <v>1316.51248209</v>
      </c>
      <c r="O71" s="36">
        <f>SUMIFS(СВЦЭМ!$C$39:$C$782,СВЦЭМ!$A$39:$A$782,$A71,СВЦЭМ!$B$39:$B$782,O$47)+'СЕТ СН'!$G$9+СВЦЭМ!$D$10+'СЕТ СН'!$G$6-'СЕТ СН'!$G$19</f>
        <v>1328.2177463500002</v>
      </c>
      <c r="P71" s="36">
        <f>SUMIFS(СВЦЭМ!$C$39:$C$782,СВЦЭМ!$A$39:$A$782,$A71,СВЦЭМ!$B$39:$B$782,P$47)+'СЕТ СН'!$G$9+СВЦЭМ!$D$10+'СЕТ СН'!$G$6-'СЕТ СН'!$G$19</f>
        <v>1327.8687496300001</v>
      </c>
      <c r="Q71" s="36">
        <f>SUMIFS(СВЦЭМ!$C$39:$C$782,СВЦЭМ!$A$39:$A$782,$A71,СВЦЭМ!$B$39:$B$782,Q$47)+'СЕТ СН'!$G$9+СВЦЭМ!$D$10+'СЕТ СН'!$G$6-'СЕТ СН'!$G$19</f>
        <v>1335.3530272900002</v>
      </c>
      <c r="R71" s="36">
        <f>SUMIFS(СВЦЭМ!$C$39:$C$782,СВЦЭМ!$A$39:$A$782,$A71,СВЦЭМ!$B$39:$B$782,R$47)+'СЕТ СН'!$G$9+СВЦЭМ!$D$10+'СЕТ СН'!$G$6-'СЕТ СН'!$G$19</f>
        <v>1330.5366244400002</v>
      </c>
      <c r="S71" s="36">
        <f>SUMIFS(СВЦЭМ!$C$39:$C$782,СВЦЭМ!$A$39:$A$782,$A71,СВЦЭМ!$B$39:$B$782,S$47)+'СЕТ СН'!$G$9+СВЦЭМ!$D$10+'СЕТ СН'!$G$6-'СЕТ СН'!$G$19</f>
        <v>1333.1387926300001</v>
      </c>
      <c r="T71" s="36">
        <f>SUMIFS(СВЦЭМ!$C$39:$C$782,СВЦЭМ!$A$39:$A$782,$A71,СВЦЭМ!$B$39:$B$782,T$47)+'СЕТ СН'!$G$9+СВЦЭМ!$D$10+'СЕТ СН'!$G$6-'СЕТ СН'!$G$19</f>
        <v>1313.30494808</v>
      </c>
      <c r="U71" s="36">
        <f>SUMIFS(СВЦЭМ!$C$39:$C$782,СВЦЭМ!$A$39:$A$782,$A71,СВЦЭМ!$B$39:$B$782,U$47)+'СЕТ СН'!$G$9+СВЦЭМ!$D$10+'СЕТ СН'!$G$6-'СЕТ СН'!$G$19</f>
        <v>1312.8941744600002</v>
      </c>
      <c r="V71" s="36">
        <f>SUMIFS(СВЦЭМ!$C$39:$C$782,СВЦЭМ!$A$39:$A$782,$A71,СВЦЭМ!$B$39:$B$782,V$47)+'СЕТ СН'!$G$9+СВЦЭМ!$D$10+'СЕТ СН'!$G$6-'СЕТ СН'!$G$19</f>
        <v>1324.2932046300002</v>
      </c>
      <c r="W71" s="36">
        <f>SUMIFS(СВЦЭМ!$C$39:$C$782,СВЦЭМ!$A$39:$A$782,$A71,СВЦЭМ!$B$39:$B$782,W$47)+'СЕТ СН'!$G$9+СВЦЭМ!$D$10+'СЕТ СН'!$G$6-'СЕТ СН'!$G$19</f>
        <v>1342.2414094200001</v>
      </c>
      <c r="X71" s="36">
        <f>SUMIFS(СВЦЭМ!$C$39:$C$782,СВЦЭМ!$A$39:$A$782,$A71,СВЦЭМ!$B$39:$B$782,X$47)+'СЕТ СН'!$G$9+СВЦЭМ!$D$10+'СЕТ СН'!$G$6-'СЕТ СН'!$G$19</f>
        <v>1389.3399721100002</v>
      </c>
      <c r="Y71" s="36">
        <f>SUMIFS(СВЦЭМ!$C$39:$C$782,СВЦЭМ!$A$39:$A$782,$A71,СВЦЭМ!$B$39:$B$782,Y$47)+'СЕТ СН'!$G$9+СВЦЭМ!$D$10+'СЕТ СН'!$G$6-'СЕТ СН'!$G$19</f>
        <v>1479.8225428000001</v>
      </c>
    </row>
    <row r="72" spans="1:27" ht="15.75" x14ac:dyDescent="0.2">
      <c r="A72" s="35">
        <f t="shared" si="1"/>
        <v>44525</v>
      </c>
      <c r="B72" s="36">
        <f>SUMIFS(СВЦЭМ!$C$39:$C$782,СВЦЭМ!$A$39:$A$782,$A72,СВЦЭМ!$B$39:$B$782,B$47)+'СЕТ СН'!$G$9+СВЦЭМ!$D$10+'СЕТ СН'!$G$6-'СЕТ СН'!$G$19</f>
        <v>1468.0031698500002</v>
      </c>
      <c r="C72" s="36">
        <f>SUMIFS(СВЦЭМ!$C$39:$C$782,СВЦЭМ!$A$39:$A$782,$A72,СВЦЭМ!$B$39:$B$782,C$47)+'СЕТ СН'!$G$9+СВЦЭМ!$D$10+'СЕТ СН'!$G$6-'СЕТ СН'!$G$19</f>
        <v>1458.11659996</v>
      </c>
      <c r="D72" s="36">
        <f>SUMIFS(СВЦЭМ!$C$39:$C$782,СВЦЭМ!$A$39:$A$782,$A72,СВЦЭМ!$B$39:$B$782,D$47)+'СЕТ СН'!$G$9+СВЦЭМ!$D$10+'СЕТ СН'!$G$6-'СЕТ СН'!$G$19</f>
        <v>1436.3298891300001</v>
      </c>
      <c r="E72" s="36">
        <f>SUMIFS(СВЦЭМ!$C$39:$C$782,СВЦЭМ!$A$39:$A$782,$A72,СВЦЭМ!$B$39:$B$782,E$47)+'СЕТ СН'!$G$9+СВЦЭМ!$D$10+'СЕТ СН'!$G$6-'СЕТ СН'!$G$19</f>
        <v>1429.9718611000001</v>
      </c>
      <c r="F72" s="36">
        <f>SUMIFS(СВЦЭМ!$C$39:$C$782,СВЦЭМ!$A$39:$A$782,$A72,СВЦЭМ!$B$39:$B$782,F$47)+'СЕТ СН'!$G$9+СВЦЭМ!$D$10+'СЕТ СН'!$G$6-'СЕТ СН'!$G$19</f>
        <v>1431.6513684500001</v>
      </c>
      <c r="G72" s="36">
        <f>SUMIFS(СВЦЭМ!$C$39:$C$782,СВЦЭМ!$A$39:$A$782,$A72,СВЦЭМ!$B$39:$B$782,G$47)+'СЕТ СН'!$G$9+СВЦЭМ!$D$10+'СЕТ СН'!$G$6-'СЕТ СН'!$G$19</f>
        <v>1440.8262182400001</v>
      </c>
      <c r="H72" s="36">
        <f>SUMIFS(СВЦЭМ!$C$39:$C$782,СВЦЭМ!$A$39:$A$782,$A72,СВЦЭМ!$B$39:$B$782,H$47)+'СЕТ СН'!$G$9+СВЦЭМ!$D$10+'СЕТ СН'!$G$6-'СЕТ СН'!$G$19</f>
        <v>1460.1552146500001</v>
      </c>
      <c r="I72" s="36">
        <f>SUMIFS(СВЦЭМ!$C$39:$C$782,СВЦЭМ!$A$39:$A$782,$A72,СВЦЭМ!$B$39:$B$782,I$47)+'СЕТ СН'!$G$9+СВЦЭМ!$D$10+'СЕТ СН'!$G$6-'СЕТ СН'!$G$19</f>
        <v>1416.7332302900002</v>
      </c>
      <c r="J72" s="36">
        <f>SUMIFS(СВЦЭМ!$C$39:$C$782,СВЦЭМ!$A$39:$A$782,$A72,СВЦЭМ!$B$39:$B$782,J$47)+'СЕТ СН'!$G$9+СВЦЭМ!$D$10+'СЕТ СН'!$G$6-'СЕТ СН'!$G$19</f>
        <v>1352.0405947900001</v>
      </c>
      <c r="K72" s="36">
        <f>SUMIFS(СВЦЭМ!$C$39:$C$782,СВЦЭМ!$A$39:$A$782,$A72,СВЦЭМ!$B$39:$B$782,K$47)+'СЕТ СН'!$G$9+СВЦЭМ!$D$10+'СЕТ СН'!$G$6-'СЕТ СН'!$G$19</f>
        <v>1353.71203016</v>
      </c>
      <c r="L72" s="36">
        <f>SUMIFS(СВЦЭМ!$C$39:$C$782,СВЦЭМ!$A$39:$A$782,$A72,СВЦЭМ!$B$39:$B$782,L$47)+'СЕТ СН'!$G$9+СВЦЭМ!$D$10+'СЕТ СН'!$G$6-'СЕТ СН'!$G$19</f>
        <v>1362.79243223</v>
      </c>
      <c r="M72" s="36">
        <f>SUMIFS(СВЦЭМ!$C$39:$C$782,СВЦЭМ!$A$39:$A$782,$A72,СВЦЭМ!$B$39:$B$782,M$47)+'СЕТ СН'!$G$9+СВЦЭМ!$D$10+'СЕТ СН'!$G$6-'СЕТ СН'!$G$19</f>
        <v>1357.5903874200001</v>
      </c>
      <c r="N72" s="36">
        <f>SUMIFS(СВЦЭМ!$C$39:$C$782,СВЦЭМ!$A$39:$A$782,$A72,СВЦЭМ!$B$39:$B$782,N$47)+'СЕТ СН'!$G$9+СВЦЭМ!$D$10+'СЕТ СН'!$G$6-'СЕТ СН'!$G$19</f>
        <v>1393.2826325500002</v>
      </c>
      <c r="O72" s="36">
        <f>SUMIFS(СВЦЭМ!$C$39:$C$782,СВЦЭМ!$A$39:$A$782,$A72,СВЦЭМ!$B$39:$B$782,O$47)+'СЕТ СН'!$G$9+СВЦЭМ!$D$10+'СЕТ СН'!$G$6-'СЕТ СН'!$G$19</f>
        <v>1432.1794364500001</v>
      </c>
      <c r="P72" s="36">
        <f>SUMIFS(СВЦЭМ!$C$39:$C$782,СВЦЭМ!$A$39:$A$782,$A72,СВЦЭМ!$B$39:$B$782,P$47)+'СЕТ СН'!$G$9+СВЦЭМ!$D$10+'СЕТ СН'!$G$6-'СЕТ СН'!$G$19</f>
        <v>1432.0752310700002</v>
      </c>
      <c r="Q72" s="36">
        <f>SUMIFS(СВЦЭМ!$C$39:$C$782,СВЦЭМ!$A$39:$A$782,$A72,СВЦЭМ!$B$39:$B$782,Q$47)+'СЕТ СН'!$G$9+СВЦЭМ!$D$10+'СЕТ СН'!$G$6-'СЕТ СН'!$G$19</f>
        <v>1434.4897922800001</v>
      </c>
      <c r="R72" s="36">
        <f>SUMIFS(СВЦЭМ!$C$39:$C$782,СВЦЭМ!$A$39:$A$782,$A72,СВЦЭМ!$B$39:$B$782,R$47)+'СЕТ СН'!$G$9+СВЦЭМ!$D$10+'СЕТ СН'!$G$6-'СЕТ СН'!$G$19</f>
        <v>1433.0017951400002</v>
      </c>
      <c r="S72" s="36">
        <f>SUMIFS(СВЦЭМ!$C$39:$C$782,СВЦЭМ!$A$39:$A$782,$A72,СВЦЭМ!$B$39:$B$782,S$47)+'СЕТ СН'!$G$9+СВЦЭМ!$D$10+'СЕТ СН'!$G$6-'СЕТ СН'!$G$19</f>
        <v>1367.4779133800002</v>
      </c>
      <c r="T72" s="36">
        <f>SUMIFS(СВЦЭМ!$C$39:$C$782,СВЦЭМ!$A$39:$A$782,$A72,СВЦЭМ!$B$39:$B$782,T$47)+'СЕТ СН'!$G$9+СВЦЭМ!$D$10+'СЕТ СН'!$G$6-'СЕТ СН'!$G$19</f>
        <v>1363.0509247900002</v>
      </c>
      <c r="U72" s="36">
        <f>SUMIFS(СВЦЭМ!$C$39:$C$782,СВЦЭМ!$A$39:$A$782,$A72,СВЦЭМ!$B$39:$B$782,U$47)+'СЕТ СН'!$G$9+СВЦЭМ!$D$10+'СЕТ СН'!$G$6-'СЕТ СН'!$G$19</f>
        <v>1350.7217081700001</v>
      </c>
      <c r="V72" s="36">
        <f>SUMIFS(СВЦЭМ!$C$39:$C$782,СВЦЭМ!$A$39:$A$782,$A72,СВЦЭМ!$B$39:$B$782,V$47)+'СЕТ СН'!$G$9+СВЦЭМ!$D$10+'СЕТ СН'!$G$6-'СЕТ СН'!$G$19</f>
        <v>1348.4312152000002</v>
      </c>
      <c r="W72" s="36">
        <f>SUMIFS(СВЦЭМ!$C$39:$C$782,СВЦЭМ!$A$39:$A$782,$A72,СВЦЭМ!$B$39:$B$782,W$47)+'СЕТ СН'!$G$9+СВЦЭМ!$D$10+'СЕТ СН'!$G$6-'СЕТ СН'!$G$19</f>
        <v>1355.0389642300001</v>
      </c>
      <c r="X72" s="36">
        <f>SUMIFS(СВЦЭМ!$C$39:$C$782,СВЦЭМ!$A$39:$A$782,$A72,СВЦЭМ!$B$39:$B$782,X$47)+'СЕТ СН'!$G$9+СВЦЭМ!$D$10+'СЕТ СН'!$G$6-'СЕТ СН'!$G$19</f>
        <v>1403.9028555400002</v>
      </c>
      <c r="Y72" s="36">
        <f>SUMIFS(СВЦЭМ!$C$39:$C$782,СВЦЭМ!$A$39:$A$782,$A72,СВЦЭМ!$B$39:$B$782,Y$47)+'СЕТ СН'!$G$9+СВЦЭМ!$D$10+'СЕТ СН'!$G$6-'СЕТ СН'!$G$19</f>
        <v>1474.5138230500002</v>
      </c>
    </row>
    <row r="73" spans="1:27" ht="15.75" x14ac:dyDescent="0.2">
      <c r="A73" s="35">
        <f t="shared" si="1"/>
        <v>44526</v>
      </c>
      <c r="B73" s="36">
        <f>SUMIFS(СВЦЭМ!$C$39:$C$782,СВЦЭМ!$A$39:$A$782,$A73,СВЦЭМ!$B$39:$B$782,B$47)+'СЕТ СН'!$G$9+СВЦЭМ!$D$10+'СЕТ СН'!$G$6-'СЕТ СН'!$G$19</f>
        <v>1469.3514656100001</v>
      </c>
      <c r="C73" s="36">
        <f>SUMIFS(СВЦЭМ!$C$39:$C$782,СВЦЭМ!$A$39:$A$782,$A73,СВЦЭМ!$B$39:$B$782,C$47)+'СЕТ СН'!$G$9+СВЦЭМ!$D$10+'СЕТ СН'!$G$6-'СЕТ СН'!$G$19</f>
        <v>1465.7284969500001</v>
      </c>
      <c r="D73" s="36">
        <f>SUMIFS(СВЦЭМ!$C$39:$C$782,СВЦЭМ!$A$39:$A$782,$A73,СВЦЭМ!$B$39:$B$782,D$47)+'СЕТ СН'!$G$9+СВЦЭМ!$D$10+'СЕТ СН'!$G$6-'СЕТ СН'!$G$19</f>
        <v>1459.0437441400002</v>
      </c>
      <c r="E73" s="36">
        <f>SUMIFS(СВЦЭМ!$C$39:$C$782,СВЦЭМ!$A$39:$A$782,$A73,СВЦЭМ!$B$39:$B$782,E$47)+'СЕТ СН'!$G$9+СВЦЭМ!$D$10+'СЕТ СН'!$G$6-'СЕТ СН'!$G$19</f>
        <v>1440.9885152800002</v>
      </c>
      <c r="F73" s="36">
        <f>SUMIFS(СВЦЭМ!$C$39:$C$782,СВЦЭМ!$A$39:$A$782,$A73,СВЦЭМ!$B$39:$B$782,F$47)+'СЕТ СН'!$G$9+СВЦЭМ!$D$10+'СЕТ СН'!$G$6-'СЕТ СН'!$G$19</f>
        <v>1440.3063058700002</v>
      </c>
      <c r="G73" s="36">
        <f>SUMIFS(СВЦЭМ!$C$39:$C$782,СВЦЭМ!$A$39:$A$782,$A73,СВЦЭМ!$B$39:$B$782,G$47)+'СЕТ СН'!$G$9+СВЦЭМ!$D$10+'СЕТ СН'!$G$6-'СЕТ СН'!$G$19</f>
        <v>1440.4996533000001</v>
      </c>
      <c r="H73" s="36">
        <f>SUMIFS(СВЦЭМ!$C$39:$C$782,СВЦЭМ!$A$39:$A$782,$A73,СВЦЭМ!$B$39:$B$782,H$47)+'СЕТ СН'!$G$9+СВЦЭМ!$D$10+'СЕТ СН'!$G$6-'СЕТ СН'!$G$19</f>
        <v>1443.1847327</v>
      </c>
      <c r="I73" s="36">
        <f>SUMIFS(СВЦЭМ!$C$39:$C$782,СВЦЭМ!$A$39:$A$782,$A73,СВЦЭМ!$B$39:$B$782,I$47)+'СЕТ СН'!$G$9+СВЦЭМ!$D$10+'СЕТ СН'!$G$6-'СЕТ СН'!$G$19</f>
        <v>1418.0278522400001</v>
      </c>
      <c r="J73" s="36">
        <f>SUMIFS(СВЦЭМ!$C$39:$C$782,СВЦЭМ!$A$39:$A$782,$A73,СВЦЭМ!$B$39:$B$782,J$47)+'СЕТ СН'!$G$9+СВЦЭМ!$D$10+'СЕТ СН'!$G$6-'СЕТ СН'!$G$19</f>
        <v>1393.0334916500001</v>
      </c>
      <c r="K73" s="36">
        <f>SUMIFS(СВЦЭМ!$C$39:$C$782,СВЦЭМ!$A$39:$A$782,$A73,СВЦЭМ!$B$39:$B$782,K$47)+'СЕТ СН'!$G$9+СВЦЭМ!$D$10+'СЕТ СН'!$G$6-'СЕТ СН'!$G$19</f>
        <v>1381.4979844400002</v>
      </c>
      <c r="L73" s="36">
        <f>SUMIFS(СВЦЭМ!$C$39:$C$782,СВЦЭМ!$A$39:$A$782,$A73,СВЦЭМ!$B$39:$B$782,L$47)+'СЕТ СН'!$G$9+СВЦЭМ!$D$10+'СЕТ СН'!$G$6-'СЕТ СН'!$G$19</f>
        <v>1381.0789183100001</v>
      </c>
      <c r="M73" s="36">
        <f>SUMIFS(СВЦЭМ!$C$39:$C$782,СВЦЭМ!$A$39:$A$782,$A73,СВЦЭМ!$B$39:$B$782,M$47)+'СЕТ СН'!$G$9+СВЦЭМ!$D$10+'СЕТ СН'!$G$6-'СЕТ СН'!$G$19</f>
        <v>1375.4359114800002</v>
      </c>
      <c r="N73" s="36">
        <f>SUMIFS(СВЦЭМ!$C$39:$C$782,СВЦЭМ!$A$39:$A$782,$A73,СВЦЭМ!$B$39:$B$782,N$47)+'СЕТ СН'!$G$9+СВЦЭМ!$D$10+'СЕТ СН'!$G$6-'СЕТ СН'!$G$19</f>
        <v>1368.7554103700002</v>
      </c>
      <c r="O73" s="36">
        <f>SUMIFS(СВЦЭМ!$C$39:$C$782,СВЦЭМ!$A$39:$A$782,$A73,СВЦЭМ!$B$39:$B$782,O$47)+'СЕТ СН'!$G$9+СВЦЭМ!$D$10+'СЕТ СН'!$G$6-'СЕТ СН'!$G$19</f>
        <v>1370.1185087900001</v>
      </c>
      <c r="P73" s="36">
        <f>SUMIFS(СВЦЭМ!$C$39:$C$782,СВЦЭМ!$A$39:$A$782,$A73,СВЦЭМ!$B$39:$B$782,P$47)+'СЕТ СН'!$G$9+СВЦЭМ!$D$10+'СЕТ СН'!$G$6-'СЕТ СН'!$G$19</f>
        <v>1480.6900765700002</v>
      </c>
      <c r="Q73" s="36">
        <f>SUMIFS(СВЦЭМ!$C$39:$C$782,СВЦЭМ!$A$39:$A$782,$A73,СВЦЭМ!$B$39:$B$782,Q$47)+'СЕТ СН'!$G$9+СВЦЭМ!$D$10+'СЕТ СН'!$G$6-'СЕТ СН'!$G$19</f>
        <v>1477.3661513400002</v>
      </c>
      <c r="R73" s="36">
        <f>SUMIFS(СВЦЭМ!$C$39:$C$782,СВЦЭМ!$A$39:$A$782,$A73,СВЦЭМ!$B$39:$B$782,R$47)+'СЕТ СН'!$G$9+СВЦЭМ!$D$10+'СЕТ СН'!$G$6-'СЕТ СН'!$G$19</f>
        <v>1483.2054597800002</v>
      </c>
      <c r="S73" s="36">
        <f>SUMIFS(СВЦЭМ!$C$39:$C$782,СВЦЭМ!$A$39:$A$782,$A73,СВЦЭМ!$B$39:$B$782,S$47)+'СЕТ СН'!$G$9+СВЦЭМ!$D$10+'СЕТ СН'!$G$6-'СЕТ СН'!$G$19</f>
        <v>1385.2824859300001</v>
      </c>
      <c r="T73" s="36">
        <f>SUMIFS(СВЦЭМ!$C$39:$C$782,СВЦЭМ!$A$39:$A$782,$A73,СВЦЭМ!$B$39:$B$782,T$47)+'СЕТ СН'!$G$9+СВЦЭМ!$D$10+'СЕТ СН'!$G$6-'СЕТ СН'!$G$19</f>
        <v>1390.12404859</v>
      </c>
      <c r="U73" s="36">
        <f>SUMIFS(СВЦЭМ!$C$39:$C$782,СВЦЭМ!$A$39:$A$782,$A73,СВЦЭМ!$B$39:$B$782,U$47)+'СЕТ СН'!$G$9+СВЦЭМ!$D$10+'СЕТ СН'!$G$6-'СЕТ СН'!$G$19</f>
        <v>1377.97342529</v>
      </c>
      <c r="V73" s="36">
        <f>SUMIFS(СВЦЭМ!$C$39:$C$782,СВЦЭМ!$A$39:$A$782,$A73,СВЦЭМ!$B$39:$B$782,V$47)+'СЕТ СН'!$G$9+СВЦЭМ!$D$10+'СЕТ СН'!$G$6-'СЕТ СН'!$G$19</f>
        <v>1373.05385419</v>
      </c>
      <c r="W73" s="36">
        <f>SUMIFS(СВЦЭМ!$C$39:$C$782,СВЦЭМ!$A$39:$A$782,$A73,СВЦЭМ!$B$39:$B$782,W$47)+'СЕТ СН'!$G$9+СВЦЭМ!$D$10+'СЕТ СН'!$G$6-'СЕТ СН'!$G$19</f>
        <v>1368.8905975000002</v>
      </c>
      <c r="X73" s="36">
        <f>SUMIFS(СВЦЭМ!$C$39:$C$782,СВЦЭМ!$A$39:$A$782,$A73,СВЦЭМ!$B$39:$B$782,X$47)+'СЕТ СН'!$G$9+СВЦЭМ!$D$10+'СЕТ СН'!$G$6-'СЕТ СН'!$G$19</f>
        <v>1357.6863906600001</v>
      </c>
      <c r="Y73" s="36">
        <f>SUMIFS(СВЦЭМ!$C$39:$C$782,СВЦЭМ!$A$39:$A$782,$A73,СВЦЭМ!$B$39:$B$782,Y$47)+'СЕТ СН'!$G$9+СВЦЭМ!$D$10+'СЕТ СН'!$G$6-'СЕТ СН'!$G$19</f>
        <v>1433.5696463200002</v>
      </c>
    </row>
    <row r="74" spans="1:27" ht="15.75" x14ac:dyDescent="0.2">
      <c r="A74" s="35">
        <f t="shared" si="1"/>
        <v>44527</v>
      </c>
      <c r="B74" s="36">
        <f>SUMIFS(СВЦЭМ!$C$39:$C$782,СВЦЭМ!$A$39:$A$782,$A74,СВЦЭМ!$B$39:$B$782,B$47)+'СЕТ СН'!$G$9+СВЦЭМ!$D$10+'СЕТ СН'!$G$6-'СЕТ СН'!$G$19</f>
        <v>1369.5899428600001</v>
      </c>
      <c r="C74" s="36">
        <f>SUMIFS(СВЦЭМ!$C$39:$C$782,СВЦЭМ!$A$39:$A$782,$A74,СВЦЭМ!$B$39:$B$782,C$47)+'СЕТ СН'!$G$9+СВЦЭМ!$D$10+'СЕТ СН'!$G$6-'СЕТ СН'!$G$19</f>
        <v>1377.2287376400002</v>
      </c>
      <c r="D74" s="36">
        <f>SUMIFS(СВЦЭМ!$C$39:$C$782,СВЦЭМ!$A$39:$A$782,$A74,СВЦЭМ!$B$39:$B$782,D$47)+'СЕТ СН'!$G$9+СВЦЭМ!$D$10+'СЕТ СН'!$G$6-'СЕТ СН'!$G$19</f>
        <v>1404.6097157400002</v>
      </c>
      <c r="E74" s="36">
        <f>SUMIFS(СВЦЭМ!$C$39:$C$782,СВЦЭМ!$A$39:$A$782,$A74,СВЦЭМ!$B$39:$B$782,E$47)+'СЕТ СН'!$G$9+СВЦЭМ!$D$10+'СЕТ СН'!$G$6-'СЕТ СН'!$G$19</f>
        <v>1431.9598692400002</v>
      </c>
      <c r="F74" s="36">
        <f>SUMIFS(СВЦЭМ!$C$39:$C$782,СВЦЭМ!$A$39:$A$782,$A74,СВЦЭМ!$B$39:$B$782,F$47)+'СЕТ СН'!$G$9+СВЦЭМ!$D$10+'СЕТ СН'!$G$6-'СЕТ СН'!$G$19</f>
        <v>1431.14620115</v>
      </c>
      <c r="G74" s="36">
        <f>SUMIFS(СВЦЭМ!$C$39:$C$782,СВЦЭМ!$A$39:$A$782,$A74,СВЦЭМ!$B$39:$B$782,G$47)+'СЕТ СН'!$G$9+СВЦЭМ!$D$10+'СЕТ СН'!$G$6-'СЕТ СН'!$G$19</f>
        <v>1425.1414095000002</v>
      </c>
      <c r="H74" s="36">
        <f>SUMIFS(СВЦЭМ!$C$39:$C$782,СВЦЭМ!$A$39:$A$782,$A74,СВЦЭМ!$B$39:$B$782,H$47)+'СЕТ СН'!$G$9+СВЦЭМ!$D$10+'СЕТ СН'!$G$6-'СЕТ СН'!$G$19</f>
        <v>1386.0060115900001</v>
      </c>
      <c r="I74" s="36">
        <f>SUMIFS(СВЦЭМ!$C$39:$C$782,СВЦЭМ!$A$39:$A$782,$A74,СВЦЭМ!$B$39:$B$782,I$47)+'СЕТ СН'!$G$9+СВЦЭМ!$D$10+'СЕТ СН'!$G$6-'СЕТ СН'!$G$19</f>
        <v>1362.1351987400001</v>
      </c>
      <c r="J74" s="36">
        <f>SUMIFS(СВЦЭМ!$C$39:$C$782,СВЦЭМ!$A$39:$A$782,$A74,СВЦЭМ!$B$39:$B$782,J$47)+'СЕТ СН'!$G$9+СВЦЭМ!$D$10+'СЕТ СН'!$G$6-'СЕТ СН'!$G$19</f>
        <v>1347.8167566100001</v>
      </c>
      <c r="K74" s="36">
        <f>SUMIFS(СВЦЭМ!$C$39:$C$782,СВЦЭМ!$A$39:$A$782,$A74,СВЦЭМ!$B$39:$B$782,K$47)+'СЕТ СН'!$G$9+СВЦЭМ!$D$10+'СЕТ СН'!$G$6-'СЕТ СН'!$G$19</f>
        <v>1324.8416480700002</v>
      </c>
      <c r="L74" s="36">
        <f>SUMIFS(СВЦЭМ!$C$39:$C$782,СВЦЭМ!$A$39:$A$782,$A74,СВЦЭМ!$B$39:$B$782,L$47)+'СЕТ СН'!$G$9+СВЦЭМ!$D$10+'СЕТ СН'!$G$6-'СЕТ СН'!$G$19</f>
        <v>1332.6303337000002</v>
      </c>
      <c r="M74" s="36">
        <f>SUMIFS(СВЦЭМ!$C$39:$C$782,СВЦЭМ!$A$39:$A$782,$A74,СВЦЭМ!$B$39:$B$782,M$47)+'СЕТ СН'!$G$9+СВЦЭМ!$D$10+'СЕТ СН'!$G$6-'СЕТ СН'!$G$19</f>
        <v>1343.5977721100001</v>
      </c>
      <c r="N74" s="36">
        <f>SUMIFS(СВЦЭМ!$C$39:$C$782,СВЦЭМ!$A$39:$A$782,$A74,СВЦЭМ!$B$39:$B$782,N$47)+'СЕТ СН'!$G$9+СВЦЭМ!$D$10+'СЕТ СН'!$G$6-'СЕТ СН'!$G$19</f>
        <v>1381.7615532500001</v>
      </c>
      <c r="O74" s="36">
        <f>SUMIFS(СВЦЭМ!$C$39:$C$782,СВЦЭМ!$A$39:$A$782,$A74,СВЦЭМ!$B$39:$B$782,O$47)+'СЕТ СН'!$G$9+СВЦЭМ!$D$10+'СЕТ СН'!$G$6-'СЕТ СН'!$G$19</f>
        <v>1391.3622684200002</v>
      </c>
      <c r="P74" s="36">
        <f>SUMIFS(СВЦЭМ!$C$39:$C$782,СВЦЭМ!$A$39:$A$782,$A74,СВЦЭМ!$B$39:$B$782,P$47)+'СЕТ СН'!$G$9+СВЦЭМ!$D$10+'СЕТ СН'!$G$6-'СЕТ СН'!$G$19</f>
        <v>1385.8522034900002</v>
      </c>
      <c r="Q74" s="36">
        <f>SUMIFS(СВЦЭМ!$C$39:$C$782,СВЦЭМ!$A$39:$A$782,$A74,СВЦЭМ!$B$39:$B$782,Q$47)+'СЕТ СН'!$G$9+СВЦЭМ!$D$10+'СЕТ СН'!$G$6-'СЕТ СН'!$G$19</f>
        <v>1398.4518928900002</v>
      </c>
      <c r="R74" s="36">
        <f>SUMIFS(СВЦЭМ!$C$39:$C$782,СВЦЭМ!$A$39:$A$782,$A74,СВЦЭМ!$B$39:$B$782,R$47)+'СЕТ СН'!$G$9+СВЦЭМ!$D$10+'СЕТ СН'!$G$6-'СЕТ СН'!$G$19</f>
        <v>1402.9842380200002</v>
      </c>
      <c r="S74" s="36">
        <f>SUMIFS(СВЦЭМ!$C$39:$C$782,СВЦЭМ!$A$39:$A$782,$A74,СВЦЭМ!$B$39:$B$782,S$47)+'СЕТ СН'!$G$9+СВЦЭМ!$D$10+'СЕТ СН'!$G$6-'СЕТ СН'!$G$19</f>
        <v>1385.9808940600001</v>
      </c>
      <c r="T74" s="36">
        <f>SUMIFS(СВЦЭМ!$C$39:$C$782,СВЦЭМ!$A$39:$A$782,$A74,СВЦЭМ!$B$39:$B$782,T$47)+'СЕТ СН'!$G$9+СВЦЭМ!$D$10+'СЕТ СН'!$G$6-'СЕТ СН'!$G$19</f>
        <v>1347.8525805200002</v>
      </c>
      <c r="U74" s="36">
        <f>SUMIFS(СВЦЭМ!$C$39:$C$782,СВЦЭМ!$A$39:$A$782,$A74,СВЦЭМ!$B$39:$B$782,U$47)+'СЕТ СН'!$G$9+СВЦЭМ!$D$10+'СЕТ СН'!$G$6-'СЕТ СН'!$G$19</f>
        <v>1343.1579773500002</v>
      </c>
      <c r="V74" s="36">
        <f>SUMIFS(СВЦЭМ!$C$39:$C$782,СВЦЭМ!$A$39:$A$782,$A74,СВЦЭМ!$B$39:$B$782,V$47)+'СЕТ СН'!$G$9+СВЦЭМ!$D$10+'СЕТ СН'!$G$6-'СЕТ СН'!$G$19</f>
        <v>1376.5257059</v>
      </c>
      <c r="W74" s="36">
        <f>SUMIFS(СВЦЭМ!$C$39:$C$782,СВЦЭМ!$A$39:$A$782,$A74,СВЦЭМ!$B$39:$B$782,W$47)+'СЕТ СН'!$G$9+СВЦЭМ!$D$10+'СЕТ СН'!$G$6-'СЕТ СН'!$G$19</f>
        <v>1388.0827294000001</v>
      </c>
      <c r="X74" s="36">
        <f>SUMIFS(СВЦЭМ!$C$39:$C$782,СВЦЭМ!$A$39:$A$782,$A74,СВЦЭМ!$B$39:$B$782,X$47)+'СЕТ СН'!$G$9+СВЦЭМ!$D$10+'СЕТ СН'!$G$6-'СЕТ СН'!$G$19</f>
        <v>1381.4249945900001</v>
      </c>
      <c r="Y74" s="36">
        <f>SUMIFS(СВЦЭМ!$C$39:$C$782,СВЦЭМ!$A$39:$A$782,$A74,СВЦЭМ!$B$39:$B$782,Y$47)+'СЕТ СН'!$G$9+СВЦЭМ!$D$10+'СЕТ СН'!$G$6-'СЕТ СН'!$G$19</f>
        <v>1386.5556985500002</v>
      </c>
    </row>
    <row r="75" spans="1:27" ht="15.75" x14ac:dyDescent="0.2">
      <c r="A75" s="35">
        <f t="shared" si="1"/>
        <v>44528</v>
      </c>
      <c r="B75" s="36">
        <f>SUMIFS(СВЦЭМ!$C$39:$C$782,СВЦЭМ!$A$39:$A$782,$A75,СВЦЭМ!$B$39:$B$782,B$47)+'СЕТ СН'!$G$9+СВЦЭМ!$D$10+'СЕТ СН'!$G$6-'СЕТ СН'!$G$19</f>
        <v>1420.0635867300002</v>
      </c>
      <c r="C75" s="36">
        <f>SUMIFS(СВЦЭМ!$C$39:$C$782,СВЦЭМ!$A$39:$A$782,$A75,СВЦЭМ!$B$39:$B$782,C$47)+'СЕТ СН'!$G$9+СВЦЭМ!$D$10+'СЕТ СН'!$G$6-'СЕТ СН'!$G$19</f>
        <v>1445.1733165100002</v>
      </c>
      <c r="D75" s="36">
        <f>SUMIFS(СВЦЭМ!$C$39:$C$782,СВЦЭМ!$A$39:$A$782,$A75,СВЦЭМ!$B$39:$B$782,D$47)+'СЕТ СН'!$G$9+СВЦЭМ!$D$10+'СЕТ СН'!$G$6-'СЕТ СН'!$G$19</f>
        <v>1479.12577523</v>
      </c>
      <c r="E75" s="36">
        <f>SUMIFS(СВЦЭМ!$C$39:$C$782,СВЦЭМ!$A$39:$A$782,$A75,СВЦЭМ!$B$39:$B$782,E$47)+'СЕТ СН'!$G$9+СВЦЭМ!$D$10+'СЕТ СН'!$G$6-'СЕТ СН'!$G$19</f>
        <v>1466.6394797600001</v>
      </c>
      <c r="F75" s="36">
        <f>SUMIFS(СВЦЭМ!$C$39:$C$782,СВЦЭМ!$A$39:$A$782,$A75,СВЦЭМ!$B$39:$B$782,F$47)+'СЕТ СН'!$G$9+СВЦЭМ!$D$10+'СЕТ СН'!$G$6-'СЕТ СН'!$G$19</f>
        <v>1466.50104837</v>
      </c>
      <c r="G75" s="36">
        <f>SUMIFS(СВЦЭМ!$C$39:$C$782,СВЦЭМ!$A$39:$A$782,$A75,СВЦЭМ!$B$39:$B$782,G$47)+'СЕТ СН'!$G$9+СВЦЭМ!$D$10+'СЕТ СН'!$G$6-'СЕТ СН'!$G$19</f>
        <v>1474.6938210300002</v>
      </c>
      <c r="H75" s="36">
        <f>SUMIFS(СВЦЭМ!$C$39:$C$782,СВЦЭМ!$A$39:$A$782,$A75,СВЦЭМ!$B$39:$B$782,H$47)+'СЕТ СН'!$G$9+СВЦЭМ!$D$10+'СЕТ СН'!$G$6-'СЕТ СН'!$G$19</f>
        <v>1451.9905085</v>
      </c>
      <c r="I75" s="36">
        <f>SUMIFS(СВЦЭМ!$C$39:$C$782,СВЦЭМ!$A$39:$A$782,$A75,СВЦЭМ!$B$39:$B$782,I$47)+'СЕТ СН'!$G$9+СВЦЭМ!$D$10+'СЕТ СН'!$G$6-'СЕТ СН'!$G$19</f>
        <v>1418.6736090800002</v>
      </c>
      <c r="J75" s="36">
        <f>SUMIFS(СВЦЭМ!$C$39:$C$782,СВЦЭМ!$A$39:$A$782,$A75,СВЦЭМ!$B$39:$B$782,J$47)+'СЕТ СН'!$G$9+СВЦЭМ!$D$10+'СЕТ СН'!$G$6-'СЕТ СН'!$G$19</f>
        <v>1373.2805499200001</v>
      </c>
      <c r="K75" s="36">
        <f>SUMIFS(СВЦЭМ!$C$39:$C$782,СВЦЭМ!$A$39:$A$782,$A75,СВЦЭМ!$B$39:$B$782,K$47)+'СЕТ СН'!$G$9+СВЦЭМ!$D$10+'СЕТ СН'!$G$6-'СЕТ СН'!$G$19</f>
        <v>1356.4146877900002</v>
      </c>
      <c r="L75" s="36">
        <f>SUMIFS(СВЦЭМ!$C$39:$C$782,СВЦЭМ!$A$39:$A$782,$A75,СВЦЭМ!$B$39:$B$782,L$47)+'СЕТ СН'!$G$9+СВЦЭМ!$D$10+'СЕТ СН'!$G$6-'СЕТ СН'!$G$19</f>
        <v>1340.1946780800001</v>
      </c>
      <c r="M75" s="36">
        <f>SUMIFS(СВЦЭМ!$C$39:$C$782,СВЦЭМ!$A$39:$A$782,$A75,СВЦЭМ!$B$39:$B$782,M$47)+'СЕТ СН'!$G$9+СВЦЭМ!$D$10+'СЕТ СН'!$G$6-'СЕТ СН'!$G$19</f>
        <v>1345.1057647600001</v>
      </c>
      <c r="N75" s="36">
        <f>SUMIFS(СВЦЭМ!$C$39:$C$782,СВЦЭМ!$A$39:$A$782,$A75,СВЦЭМ!$B$39:$B$782,N$47)+'СЕТ СН'!$G$9+СВЦЭМ!$D$10+'СЕТ СН'!$G$6-'СЕТ СН'!$G$19</f>
        <v>1361.9628292200002</v>
      </c>
      <c r="O75" s="36">
        <f>SUMIFS(СВЦЭМ!$C$39:$C$782,СВЦЭМ!$A$39:$A$782,$A75,СВЦЭМ!$B$39:$B$782,O$47)+'СЕТ СН'!$G$9+СВЦЭМ!$D$10+'СЕТ СН'!$G$6-'СЕТ СН'!$G$19</f>
        <v>1375.7741211000002</v>
      </c>
      <c r="P75" s="36">
        <f>SUMIFS(СВЦЭМ!$C$39:$C$782,СВЦЭМ!$A$39:$A$782,$A75,СВЦЭМ!$B$39:$B$782,P$47)+'СЕТ СН'!$G$9+СВЦЭМ!$D$10+'СЕТ СН'!$G$6-'СЕТ СН'!$G$19</f>
        <v>1375.38847837</v>
      </c>
      <c r="Q75" s="36">
        <f>SUMIFS(СВЦЭМ!$C$39:$C$782,СВЦЭМ!$A$39:$A$782,$A75,СВЦЭМ!$B$39:$B$782,Q$47)+'СЕТ СН'!$G$9+СВЦЭМ!$D$10+'СЕТ СН'!$G$6-'СЕТ СН'!$G$19</f>
        <v>1370.8703818200001</v>
      </c>
      <c r="R75" s="36">
        <f>SUMIFS(СВЦЭМ!$C$39:$C$782,СВЦЭМ!$A$39:$A$782,$A75,СВЦЭМ!$B$39:$B$782,R$47)+'СЕТ СН'!$G$9+СВЦЭМ!$D$10+'СЕТ СН'!$G$6-'СЕТ СН'!$G$19</f>
        <v>1373.0009138600001</v>
      </c>
      <c r="S75" s="36">
        <f>SUMIFS(СВЦЭМ!$C$39:$C$782,СВЦЭМ!$A$39:$A$782,$A75,СВЦЭМ!$B$39:$B$782,S$47)+'СЕТ СН'!$G$9+СВЦЭМ!$D$10+'СЕТ СН'!$G$6-'СЕТ СН'!$G$19</f>
        <v>1363.2612049000002</v>
      </c>
      <c r="T75" s="36">
        <f>SUMIFS(СВЦЭМ!$C$39:$C$782,СВЦЭМ!$A$39:$A$782,$A75,СВЦЭМ!$B$39:$B$782,T$47)+'СЕТ СН'!$G$9+СВЦЭМ!$D$10+'СЕТ СН'!$G$6-'СЕТ СН'!$G$19</f>
        <v>1336.3840234400002</v>
      </c>
      <c r="U75" s="36">
        <f>SUMIFS(СВЦЭМ!$C$39:$C$782,СВЦЭМ!$A$39:$A$782,$A75,СВЦЭМ!$B$39:$B$782,U$47)+'СЕТ СН'!$G$9+СВЦЭМ!$D$10+'СЕТ СН'!$G$6-'СЕТ СН'!$G$19</f>
        <v>1337.3534524700001</v>
      </c>
      <c r="V75" s="36">
        <f>SUMIFS(СВЦЭМ!$C$39:$C$782,СВЦЭМ!$A$39:$A$782,$A75,СВЦЭМ!$B$39:$B$782,V$47)+'СЕТ СН'!$G$9+СВЦЭМ!$D$10+'СЕТ СН'!$G$6-'СЕТ СН'!$G$19</f>
        <v>1392.8538088600001</v>
      </c>
      <c r="W75" s="36">
        <f>SUMIFS(СВЦЭМ!$C$39:$C$782,СВЦЭМ!$A$39:$A$782,$A75,СВЦЭМ!$B$39:$B$782,W$47)+'СЕТ СН'!$G$9+СВЦЭМ!$D$10+'СЕТ СН'!$G$6-'СЕТ СН'!$G$19</f>
        <v>1368.2923608300002</v>
      </c>
      <c r="X75" s="36">
        <f>SUMIFS(СВЦЭМ!$C$39:$C$782,СВЦЭМ!$A$39:$A$782,$A75,СВЦЭМ!$B$39:$B$782,X$47)+'СЕТ СН'!$G$9+СВЦЭМ!$D$10+'СЕТ СН'!$G$6-'СЕТ СН'!$G$19</f>
        <v>1373.8888784700002</v>
      </c>
      <c r="Y75" s="36">
        <f>SUMIFS(СВЦЭМ!$C$39:$C$782,СВЦЭМ!$A$39:$A$782,$A75,СВЦЭМ!$B$39:$B$782,Y$47)+'СЕТ СН'!$G$9+СВЦЭМ!$D$10+'СЕТ СН'!$G$6-'СЕТ СН'!$G$19</f>
        <v>1391.4697794800002</v>
      </c>
    </row>
    <row r="76" spans="1:27" ht="15.75" x14ac:dyDescent="0.2">
      <c r="A76" s="35">
        <f t="shared" si="1"/>
        <v>44529</v>
      </c>
      <c r="B76" s="36">
        <f>SUMIFS(СВЦЭМ!$C$39:$C$782,СВЦЭМ!$A$39:$A$782,$A76,СВЦЭМ!$B$39:$B$782,B$47)+'СЕТ СН'!$G$9+СВЦЭМ!$D$10+'СЕТ СН'!$G$6-'СЕТ СН'!$G$19</f>
        <v>1389.9984359800001</v>
      </c>
      <c r="C76" s="36">
        <f>SUMIFS(СВЦЭМ!$C$39:$C$782,СВЦЭМ!$A$39:$A$782,$A76,СВЦЭМ!$B$39:$B$782,C$47)+'СЕТ СН'!$G$9+СВЦЭМ!$D$10+'СЕТ СН'!$G$6-'СЕТ СН'!$G$19</f>
        <v>1409.4079097200001</v>
      </c>
      <c r="D76" s="36">
        <f>SUMIFS(СВЦЭМ!$C$39:$C$782,СВЦЭМ!$A$39:$A$782,$A76,СВЦЭМ!$B$39:$B$782,D$47)+'СЕТ СН'!$G$9+СВЦЭМ!$D$10+'СЕТ СН'!$G$6-'СЕТ СН'!$G$19</f>
        <v>1451.6428410200001</v>
      </c>
      <c r="E76" s="36">
        <f>SUMIFS(СВЦЭМ!$C$39:$C$782,СВЦЭМ!$A$39:$A$782,$A76,СВЦЭМ!$B$39:$B$782,E$47)+'СЕТ СН'!$G$9+СВЦЭМ!$D$10+'СЕТ СН'!$G$6-'СЕТ СН'!$G$19</f>
        <v>1469.13198261</v>
      </c>
      <c r="F76" s="36">
        <f>SUMIFS(СВЦЭМ!$C$39:$C$782,СВЦЭМ!$A$39:$A$782,$A76,СВЦЭМ!$B$39:$B$782,F$47)+'СЕТ СН'!$G$9+СВЦЭМ!$D$10+'СЕТ СН'!$G$6-'СЕТ СН'!$G$19</f>
        <v>1457.3652256900002</v>
      </c>
      <c r="G76" s="36">
        <f>SUMIFS(СВЦЭМ!$C$39:$C$782,СВЦЭМ!$A$39:$A$782,$A76,СВЦЭМ!$B$39:$B$782,G$47)+'СЕТ СН'!$G$9+СВЦЭМ!$D$10+'СЕТ СН'!$G$6-'СЕТ СН'!$G$19</f>
        <v>1442.9492308100002</v>
      </c>
      <c r="H76" s="36">
        <f>SUMIFS(СВЦЭМ!$C$39:$C$782,СВЦЭМ!$A$39:$A$782,$A76,СВЦЭМ!$B$39:$B$782,H$47)+'СЕТ СН'!$G$9+СВЦЭМ!$D$10+'СЕТ СН'!$G$6-'СЕТ СН'!$G$19</f>
        <v>1396.9164357100001</v>
      </c>
      <c r="I76" s="36">
        <f>SUMIFS(СВЦЭМ!$C$39:$C$782,СВЦЭМ!$A$39:$A$782,$A76,СВЦЭМ!$B$39:$B$782,I$47)+'СЕТ СН'!$G$9+СВЦЭМ!$D$10+'СЕТ СН'!$G$6-'СЕТ СН'!$G$19</f>
        <v>1362.8276034</v>
      </c>
      <c r="J76" s="36">
        <f>SUMIFS(СВЦЭМ!$C$39:$C$782,СВЦЭМ!$A$39:$A$782,$A76,СВЦЭМ!$B$39:$B$782,J$47)+'СЕТ СН'!$G$9+СВЦЭМ!$D$10+'СЕТ СН'!$G$6-'СЕТ СН'!$G$19</f>
        <v>1343.3888609400001</v>
      </c>
      <c r="K76" s="36">
        <f>SUMIFS(СВЦЭМ!$C$39:$C$782,СВЦЭМ!$A$39:$A$782,$A76,СВЦЭМ!$B$39:$B$782,K$47)+'СЕТ СН'!$G$9+СВЦЭМ!$D$10+'СЕТ СН'!$G$6-'СЕТ СН'!$G$19</f>
        <v>1332.3839358800001</v>
      </c>
      <c r="L76" s="36">
        <f>SUMIFS(СВЦЭМ!$C$39:$C$782,СВЦЭМ!$A$39:$A$782,$A76,СВЦЭМ!$B$39:$B$782,L$47)+'СЕТ СН'!$G$9+СВЦЭМ!$D$10+'СЕТ СН'!$G$6-'СЕТ СН'!$G$19</f>
        <v>1354.4213516900002</v>
      </c>
      <c r="M76" s="36">
        <f>SUMIFS(СВЦЭМ!$C$39:$C$782,СВЦЭМ!$A$39:$A$782,$A76,СВЦЭМ!$B$39:$B$782,M$47)+'СЕТ СН'!$G$9+СВЦЭМ!$D$10+'СЕТ СН'!$G$6-'СЕТ СН'!$G$19</f>
        <v>1368.9687533100002</v>
      </c>
      <c r="N76" s="36">
        <f>SUMIFS(СВЦЭМ!$C$39:$C$782,СВЦЭМ!$A$39:$A$782,$A76,СВЦЭМ!$B$39:$B$782,N$47)+'СЕТ СН'!$G$9+СВЦЭМ!$D$10+'СЕТ СН'!$G$6-'СЕТ СН'!$G$19</f>
        <v>1373.4962734300002</v>
      </c>
      <c r="O76" s="36">
        <f>SUMIFS(СВЦЭМ!$C$39:$C$782,СВЦЭМ!$A$39:$A$782,$A76,СВЦЭМ!$B$39:$B$782,O$47)+'СЕТ СН'!$G$9+СВЦЭМ!$D$10+'СЕТ СН'!$G$6-'СЕТ СН'!$G$19</f>
        <v>1397.2767336000002</v>
      </c>
      <c r="P76" s="36">
        <f>SUMIFS(СВЦЭМ!$C$39:$C$782,СВЦЭМ!$A$39:$A$782,$A76,СВЦЭМ!$B$39:$B$782,P$47)+'СЕТ СН'!$G$9+СВЦЭМ!$D$10+'СЕТ СН'!$G$6-'СЕТ СН'!$G$19</f>
        <v>1402.3497402500002</v>
      </c>
      <c r="Q76" s="36">
        <f>SUMIFS(СВЦЭМ!$C$39:$C$782,СВЦЭМ!$A$39:$A$782,$A76,СВЦЭМ!$B$39:$B$782,Q$47)+'СЕТ СН'!$G$9+СВЦЭМ!$D$10+'СЕТ СН'!$G$6-'СЕТ СН'!$G$19</f>
        <v>1422.1858419600001</v>
      </c>
      <c r="R76" s="36">
        <f>SUMIFS(СВЦЭМ!$C$39:$C$782,СВЦЭМ!$A$39:$A$782,$A76,СВЦЭМ!$B$39:$B$782,R$47)+'СЕТ СН'!$G$9+СВЦЭМ!$D$10+'СЕТ СН'!$G$6-'СЕТ СН'!$G$19</f>
        <v>1420.06743183</v>
      </c>
      <c r="S76" s="36">
        <f>SUMIFS(СВЦЭМ!$C$39:$C$782,СВЦЭМ!$A$39:$A$782,$A76,СВЦЭМ!$B$39:$B$782,S$47)+'СЕТ СН'!$G$9+СВЦЭМ!$D$10+'СЕТ СН'!$G$6-'СЕТ СН'!$G$19</f>
        <v>1410.5373092000002</v>
      </c>
      <c r="T76" s="36">
        <f>SUMIFS(СВЦЭМ!$C$39:$C$782,СВЦЭМ!$A$39:$A$782,$A76,СВЦЭМ!$B$39:$B$782,T$47)+'СЕТ СН'!$G$9+СВЦЭМ!$D$10+'СЕТ СН'!$G$6-'СЕТ СН'!$G$19</f>
        <v>1360.1576626000001</v>
      </c>
      <c r="U76" s="36">
        <f>SUMIFS(СВЦЭМ!$C$39:$C$782,СВЦЭМ!$A$39:$A$782,$A76,СВЦЭМ!$B$39:$B$782,U$47)+'СЕТ СН'!$G$9+СВЦЭМ!$D$10+'СЕТ СН'!$G$6-'СЕТ СН'!$G$19</f>
        <v>1352.2419938900002</v>
      </c>
      <c r="V76" s="36">
        <f>SUMIFS(СВЦЭМ!$C$39:$C$782,СВЦЭМ!$A$39:$A$782,$A76,СВЦЭМ!$B$39:$B$782,V$47)+'СЕТ СН'!$G$9+СВЦЭМ!$D$10+'СЕТ СН'!$G$6-'СЕТ СН'!$G$19</f>
        <v>1358.6388993</v>
      </c>
      <c r="W76" s="36">
        <f>SUMIFS(СВЦЭМ!$C$39:$C$782,СВЦЭМ!$A$39:$A$782,$A76,СВЦЭМ!$B$39:$B$782,W$47)+'СЕТ СН'!$G$9+СВЦЭМ!$D$10+'СЕТ СН'!$G$6-'СЕТ СН'!$G$19</f>
        <v>1397.1793680500002</v>
      </c>
      <c r="X76" s="36">
        <f>SUMIFS(СВЦЭМ!$C$39:$C$782,СВЦЭМ!$A$39:$A$782,$A76,СВЦЭМ!$B$39:$B$782,X$47)+'СЕТ СН'!$G$9+СВЦЭМ!$D$10+'СЕТ СН'!$G$6-'СЕТ СН'!$G$19</f>
        <v>1417.0894315600001</v>
      </c>
      <c r="Y76" s="36">
        <f>SUMIFS(СВЦЭМ!$C$39:$C$782,СВЦЭМ!$A$39:$A$782,$A76,СВЦЭМ!$B$39:$B$782,Y$47)+'СЕТ СН'!$G$9+СВЦЭМ!$D$10+'СЕТ СН'!$G$6-'СЕТ СН'!$G$19</f>
        <v>1414.1559274900001</v>
      </c>
    </row>
    <row r="77" spans="1:27" ht="15.75" x14ac:dyDescent="0.2">
      <c r="A77" s="35">
        <f t="shared" si="1"/>
        <v>44530</v>
      </c>
      <c r="B77" s="36">
        <f>SUMIFS(СВЦЭМ!$C$39:$C$782,СВЦЭМ!$A$39:$A$782,$A77,СВЦЭМ!$B$39:$B$782,B$47)+'СЕТ СН'!$G$9+СВЦЭМ!$D$10+'СЕТ СН'!$G$6-'СЕТ СН'!$G$19</f>
        <v>1410.9260641700002</v>
      </c>
      <c r="C77" s="36">
        <f>SUMIFS(СВЦЭМ!$C$39:$C$782,СВЦЭМ!$A$39:$A$782,$A77,СВЦЭМ!$B$39:$B$782,C$47)+'СЕТ СН'!$G$9+СВЦЭМ!$D$10+'СЕТ СН'!$G$6-'СЕТ СН'!$G$19</f>
        <v>1421.2260910200002</v>
      </c>
      <c r="D77" s="36">
        <f>SUMIFS(СВЦЭМ!$C$39:$C$782,СВЦЭМ!$A$39:$A$782,$A77,СВЦЭМ!$B$39:$B$782,D$47)+'СЕТ СН'!$G$9+СВЦЭМ!$D$10+'СЕТ СН'!$G$6-'СЕТ СН'!$G$19</f>
        <v>1476.0852376600001</v>
      </c>
      <c r="E77" s="36">
        <f>SUMIFS(СВЦЭМ!$C$39:$C$782,СВЦЭМ!$A$39:$A$782,$A77,СВЦЭМ!$B$39:$B$782,E$47)+'СЕТ СН'!$G$9+СВЦЭМ!$D$10+'СЕТ СН'!$G$6-'СЕТ СН'!$G$19</f>
        <v>1499.4065822900002</v>
      </c>
      <c r="F77" s="36">
        <f>SUMIFS(СВЦЭМ!$C$39:$C$782,СВЦЭМ!$A$39:$A$782,$A77,СВЦЭМ!$B$39:$B$782,F$47)+'СЕТ СН'!$G$9+СВЦЭМ!$D$10+'СЕТ СН'!$G$6-'СЕТ СН'!$G$19</f>
        <v>1491.5089684100001</v>
      </c>
      <c r="G77" s="36">
        <f>SUMIFS(СВЦЭМ!$C$39:$C$782,СВЦЭМ!$A$39:$A$782,$A77,СВЦЭМ!$B$39:$B$782,G$47)+'СЕТ СН'!$G$9+СВЦЭМ!$D$10+'СЕТ СН'!$G$6-'СЕТ СН'!$G$19</f>
        <v>1472.2955920800002</v>
      </c>
      <c r="H77" s="36">
        <f>SUMIFS(СВЦЭМ!$C$39:$C$782,СВЦЭМ!$A$39:$A$782,$A77,СВЦЭМ!$B$39:$B$782,H$47)+'СЕТ СН'!$G$9+СВЦЭМ!$D$10+'СЕТ СН'!$G$6-'СЕТ СН'!$G$19</f>
        <v>1433.4831147000002</v>
      </c>
      <c r="I77" s="36">
        <f>SUMIFS(СВЦЭМ!$C$39:$C$782,СВЦЭМ!$A$39:$A$782,$A77,СВЦЭМ!$B$39:$B$782,I$47)+'СЕТ СН'!$G$9+СВЦЭМ!$D$10+'СЕТ СН'!$G$6-'СЕТ СН'!$G$19</f>
        <v>1423.6033153300002</v>
      </c>
      <c r="J77" s="36">
        <f>SUMIFS(СВЦЭМ!$C$39:$C$782,СВЦЭМ!$A$39:$A$782,$A77,СВЦЭМ!$B$39:$B$782,J$47)+'СЕТ СН'!$G$9+СВЦЭМ!$D$10+'СЕТ СН'!$G$6-'СЕТ СН'!$G$19</f>
        <v>1386.7392056000001</v>
      </c>
      <c r="K77" s="36">
        <f>SUMIFS(СВЦЭМ!$C$39:$C$782,СВЦЭМ!$A$39:$A$782,$A77,СВЦЭМ!$B$39:$B$782,K$47)+'СЕТ СН'!$G$9+СВЦЭМ!$D$10+'СЕТ СН'!$G$6-'СЕТ СН'!$G$19</f>
        <v>1373.99264242</v>
      </c>
      <c r="L77" s="36">
        <f>SUMIFS(СВЦЭМ!$C$39:$C$782,СВЦЭМ!$A$39:$A$782,$A77,СВЦЭМ!$B$39:$B$782,L$47)+'СЕТ СН'!$G$9+СВЦЭМ!$D$10+'СЕТ СН'!$G$6-'СЕТ СН'!$G$19</f>
        <v>1373.6409528600002</v>
      </c>
      <c r="M77" s="36">
        <f>SUMIFS(СВЦЭМ!$C$39:$C$782,СВЦЭМ!$A$39:$A$782,$A77,СВЦЭМ!$B$39:$B$782,M$47)+'СЕТ СН'!$G$9+СВЦЭМ!$D$10+'СЕТ СН'!$G$6-'СЕТ СН'!$G$19</f>
        <v>1369.5642072600001</v>
      </c>
      <c r="N77" s="36">
        <f>SUMIFS(СВЦЭМ!$C$39:$C$782,СВЦЭМ!$A$39:$A$782,$A77,СВЦЭМ!$B$39:$B$782,N$47)+'СЕТ СН'!$G$9+СВЦЭМ!$D$10+'СЕТ СН'!$G$6-'СЕТ СН'!$G$19</f>
        <v>1365.8129359600002</v>
      </c>
      <c r="O77" s="36">
        <f>SUMIFS(СВЦЭМ!$C$39:$C$782,СВЦЭМ!$A$39:$A$782,$A77,СВЦЭМ!$B$39:$B$782,O$47)+'СЕТ СН'!$G$9+СВЦЭМ!$D$10+'СЕТ СН'!$G$6-'СЕТ СН'!$G$19</f>
        <v>1369.5489978700002</v>
      </c>
      <c r="P77" s="36">
        <f>SUMIFS(СВЦЭМ!$C$39:$C$782,СВЦЭМ!$A$39:$A$782,$A77,СВЦЭМ!$B$39:$B$782,P$47)+'СЕТ СН'!$G$9+СВЦЭМ!$D$10+'СЕТ СН'!$G$6-'СЕТ СН'!$G$19</f>
        <v>1390.70517098</v>
      </c>
      <c r="Q77" s="36">
        <f>SUMIFS(СВЦЭМ!$C$39:$C$782,СВЦЭМ!$A$39:$A$782,$A77,СВЦЭМ!$B$39:$B$782,Q$47)+'СЕТ СН'!$G$9+СВЦЭМ!$D$10+'СЕТ СН'!$G$6-'СЕТ СН'!$G$19</f>
        <v>1377.13873246</v>
      </c>
      <c r="R77" s="36">
        <f>SUMIFS(СВЦЭМ!$C$39:$C$782,СВЦЭМ!$A$39:$A$782,$A77,СВЦЭМ!$B$39:$B$782,R$47)+'СЕТ СН'!$G$9+СВЦЭМ!$D$10+'СЕТ СН'!$G$6-'СЕТ СН'!$G$19</f>
        <v>1397.3680499400002</v>
      </c>
      <c r="S77" s="36">
        <f>SUMIFS(СВЦЭМ!$C$39:$C$782,СВЦЭМ!$A$39:$A$782,$A77,СВЦЭМ!$B$39:$B$782,S$47)+'СЕТ СН'!$G$9+СВЦЭМ!$D$10+'СЕТ СН'!$G$6-'СЕТ СН'!$G$19</f>
        <v>1369.3823470100001</v>
      </c>
      <c r="T77" s="36">
        <f>SUMIFS(СВЦЭМ!$C$39:$C$782,СВЦЭМ!$A$39:$A$782,$A77,СВЦЭМ!$B$39:$B$782,T$47)+'СЕТ СН'!$G$9+СВЦЭМ!$D$10+'СЕТ СН'!$G$6-'СЕТ СН'!$G$19</f>
        <v>1342.8340891900002</v>
      </c>
      <c r="U77" s="36">
        <f>SUMIFS(СВЦЭМ!$C$39:$C$782,СВЦЭМ!$A$39:$A$782,$A77,СВЦЭМ!$B$39:$B$782,U$47)+'СЕТ СН'!$G$9+СВЦЭМ!$D$10+'СЕТ СН'!$G$6-'СЕТ СН'!$G$19</f>
        <v>1348.38132696</v>
      </c>
      <c r="V77" s="36">
        <f>SUMIFS(СВЦЭМ!$C$39:$C$782,СВЦЭМ!$A$39:$A$782,$A77,СВЦЭМ!$B$39:$B$782,V$47)+'СЕТ СН'!$G$9+СВЦЭМ!$D$10+'СЕТ СН'!$G$6-'СЕТ СН'!$G$19</f>
        <v>1360.9901290900002</v>
      </c>
      <c r="W77" s="36">
        <f>SUMIFS(СВЦЭМ!$C$39:$C$782,СВЦЭМ!$A$39:$A$782,$A77,СВЦЭМ!$B$39:$B$782,W$47)+'СЕТ СН'!$G$9+СВЦЭМ!$D$10+'СЕТ СН'!$G$6-'СЕТ СН'!$G$19</f>
        <v>1413.9525037700002</v>
      </c>
      <c r="X77" s="36">
        <f>SUMIFS(СВЦЭМ!$C$39:$C$782,СВЦЭМ!$A$39:$A$782,$A77,СВЦЭМ!$B$39:$B$782,X$47)+'СЕТ СН'!$G$9+СВЦЭМ!$D$10+'СЕТ СН'!$G$6-'СЕТ СН'!$G$19</f>
        <v>1416.8236011800002</v>
      </c>
      <c r="Y77" s="36">
        <f>SUMIFS(СВЦЭМ!$C$39:$C$782,СВЦЭМ!$A$39:$A$782,$A77,СВЦЭМ!$B$39:$B$782,Y$47)+'СЕТ СН'!$G$9+СВЦЭМ!$D$10+'СЕТ СН'!$G$6-'СЕТ СН'!$G$19</f>
        <v>1418.35065065</v>
      </c>
      <c r="AA77" s="37"/>
    </row>
    <row r="78" spans="1:27"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01.11.2021</v>
      </c>
      <c r="B84" s="36">
        <f>SUMIFS(СВЦЭМ!$C$39:$C$782,СВЦЭМ!$A$39:$A$782,$A84,СВЦЭМ!$B$39:$B$782,B$83)+'СЕТ СН'!$H$9+СВЦЭМ!$D$10+'СЕТ СН'!$H$6-'СЕТ СН'!$H$19</f>
        <v>1378.9214793200001</v>
      </c>
      <c r="C84" s="36">
        <f>SUMIFS(СВЦЭМ!$C$39:$C$782,СВЦЭМ!$A$39:$A$782,$A84,СВЦЭМ!$B$39:$B$782,C$83)+'СЕТ СН'!$H$9+СВЦЭМ!$D$10+'СЕТ СН'!$H$6-'СЕТ СН'!$H$19</f>
        <v>1425.7540456900001</v>
      </c>
      <c r="D84" s="36">
        <f>SUMIFS(СВЦЭМ!$C$39:$C$782,СВЦЭМ!$A$39:$A$782,$A84,СВЦЭМ!$B$39:$B$782,D$83)+'СЕТ СН'!$H$9+СВЦЭМ!$D$10+'СЕТ СН'!$H$6-'СЕТ СН'!$H$19</f>
        <v>1374.3334107500002</v>
      </c>
      <c r="E84" s="36">
        <f>SUMIFS(СВЦЭМ!$C$39:$C$782,СВЦЭМ!$A$39:$A$782,$A84,СВЦЭМ!$B$39:$B$782,E$83)+'СЕТ СН'!$H$9+СВЦЭМ!$D$10+'СЕТ СН'!$H$6-'СЕТ СН'!$H$19</f>
        <v>1358.08667717</v>
      </c>
      <c r="F84" s="36">
        <f>SUMIFS(СВЦЭМ!$C$39:$C$782,СВЦЭМ!$A$39:$A$782,$A84,СВЦЭМ!$B$39:$B$782,F$83)+'СЕТ СН'!$H$9+СВЦЭМ!$D$10+'СЕТ СН'!$H$6-'СЕТ СН'!$H$19</f>
        <v>1359.32517811</v>
      </c>
      <c r="G84" s="36">
        <f>SUMIFS(СВЦЭМ!$C$39:$C$782,СВЦЭМ!$A$39:$A$782,$A84,СВЦЭМ!$B$39:$B$782,G$83)+'СЕТ СН'!$H$9+СВЦЭМ!$D$10+'СЕТ СН'!$H$6-'СЕТ СН'!$H$19</f>
        <v>1361.6176604000002</v>
      </c>
      <c r="H84" s="36">
        <f>SUMIFS(СВЦЭМ!$C$39:$C$782,СВЦЭМ!$A$39:$A$782,$A84,СВЦЭМ!$B$39:$B$782,H$83)+'СЕТ СН'!$H$9+СВЦЭМ!$D$10+'СЕТ СН'!$H$6-'СЕТ СН'!$H$19</f>
        <v>1381.9651808300002</v>
      </c>
      <c r="I84" s="36">
        <f>SUMIFS(СВЦЭМ!$C$39:$C$782,СВЦЭМ!$A$39:$A$782,$A84,СВЦЭМ!$B$39:$B$782,I$83)+'СЕТ СН'!$H$9+СВЦЭМ!$D$10+'СЕТ СН'!$H$6-'СЕТ СН'!$H$19</f>
        <v>1358.53872662</v>
      </c>
      <c r="J84" s="36">
        <f>SUMIFS(СВЦЭМ!$C$39:$C$782,СВЦЭМ!$A$39:$A$782,$A84,СВЦЭМ!$B$39:$B$782,J$83)+'СЕТ СН'!$H$9+СВЦЭМ!$D$10+'СЕТ СН'!$H$6-'СЕТ СН'!$H$19</f>
        <v>1337.7069004500001</v>
      </c>
      <c r="K84" s="36">
        <f>SUMIFS(СВЦЭМ!$C$39:$C$782,СВЦЭМ!$A$39:$A$782,$A84,СВЦЭМ!$B$39:$B$782,K$83)+'СЕТ СН'!$H$9+СВЦЭМ!$D$10+'СЕТ СН'!$H$6-'СЕТ СН'!$H$19</f>
        <v>1323.9632597400002</v>
      </c>
      <c r="L84" s="36">
        <f>SUMIFS(СВЦЭМ!$C$39:$C$782,СВЦЭМ!$A$39:$A$782,$A84,СВЦЭМ!$B$39:$B$782,L$83)+'СЕТ СН'!$H$9+СВЦЭМ!$D$10+'СЕТ СН'!$H$6-'СЕТ СН'!$H$19</f>
        <v>1321.6036056</v>
      </c>
      <c r="M84" s="36">
        <f>SUMIFS(СВЦЭМ!$C$39:$C$782,СВЦЭМ!$A$39:$A$782,$A84,СВЦЭМ!$B$39:$B$782,M$83)+'СЕТ СН'!$H$9+СВЦЭМ!$D$10+'СЕТ СН'!$H$6-'СЕТ СН'!$H$19</f>
        <v>1356.8060684500001</v>
      </c>
      <c r="N84" s="36">
        <f>SUMIFS(СВЦЭМ!$C$39:$C$782,СВЦЭМ!$A$39:$A$782,$A84,СВЦЭМ!$B$39:$B$782,N$83)+'СЕТ СН'!$H$9+СВЦЭМ!$D$10+'СЕТ СН'!$H$6-'СЕТ СН'!$H$19</f>
        <v>1402.1279625500001</v>
      </c>
      <c r="O84" s="36">
        <f>SUMIFS(СВЦЭМ!$C$39:$C$782,СВЦЭМ!$A$39:$A$782,$A84,СВЦЭМ!$B$39:$B$782,O$83)+'СЕТ СН'!$H$9+СВЦЭМ!$D$10+'СЕТ СН'!$H$6-'СЕТ СН'!$H$19</f>
        <v>1401.6307290300001</v>
      </c>
      <c r="P84" s="36">
        <f>SUMIFS(СВЦЭМ!$C$39:$C$782,СВЦЭМ!$A$39:$A$782,$A84,СВЦЭМ!$B$39:$B$782,P$83)+'СЕТ СН'!$H$9+СВЦЭМ!$D$10+'СЕТ СН'!$H$6-'СЕТ СН'!$H$19</f>
        <v>1389.32910659</v>
      </c>
      <c r="Q84" s="36">
        <f>SUMIFS(СВЦЭМ!$C$39:$C$782,СВЦЭМ!$A$39:$A$782,$A84,СВЦЭМ!$B$39:$B$782,Q$83)+'СЕТ СН'!$H$9+СВЦЭМ!$D$10+'СЕТ СН'!$H$6-'СЕТ СН'!$H$19</f>
        <v>1403.7372634700002</v>
      </c>
      <c r="R84" s="36">
        <f>SUMIFS(СВЦЭМ!$C$39:$C$782,СВЦЭМ!$A$39:$A$782,$A84,СВЦЭМ!$B$39:$B$782,R$83)+'СЕТ СН'!$H$9+СВЦЭМ!$D$10+'СЕТ СН'!$H$6-'СЕТ СН'!$H$19</f>
        <v>1391.0103540100001</v>
      </c>
      <c r="S84" s="36">
        <f>SUMIFS(СВЦЭМ!$C$39:$C$782,СВЦЭМ!$A$39:$A$782,$A84,СВЦЭМ!$B$39:$B$782,S$83)+'СЕТ СН'!$H$9+СВЦЭМ!$D$10+'СЕТ СН'!$H$6-'СЕТ СН'!$H$19</f>
        <v>1381.6274553100002</v>
      </c>
      <c r="T84" s="36">
        <f>SUMIFS(СВЦЭМ!$C$39:$C$782,СВЦЭМ!$A$39:$A$782,$A84,СВЦЭМ!$B$39:$B$782,T$83)+'СЕТ СН'!$H$9+СВЦЭМ!$D$10+'СЕТ СН'!$H$6-'СЕТ СН'!$H$19</f>
        <v>1334.9614118900001</v>
      </c>
      <c r="U84" s="36">
        <f>SUMIFS(СВЦЭМ!$C$39:$C$782,СВЦЭМ!$A$39:$A$782,$A84,СВЦЭМ!$B$39:$B$782,U$83)+'СЕТ СН'!$H$9+СВЦЭМ!$D$10+'СЕТ СН'!$H$6-'СЕТ СН'!$H$19</f>
        <v>1341.7553457200002</v>
      </c>
      <c r="V84" s="36">
        <f>SUMIFS(СВЦЭМ!$C$39:$C$782,СВЦЭМ!$A$39:$A$782,$A84,СВЦЭМ!$B$39:$B$782,V$83)+'СЕТ СН'!$H$9+СВЦЭМ!$D$10+'СЕТ СН'!$H$6-'СЕТ СН'!$H$19</f>
        <v>1323.4513142200001</v>
      </c>
      <c r="W84" s="36">
        <f>SUMIFS(СВЦЭМ!$C$39:$C$782,СВЦЭМ!$A$39:$A$782,$A84,СВЦЭМ!$B$39:$B$782,W$83)+'СЕТ СН'!$H$9+СВЦЭМ!$D$10+'СЕТ СН'!$H$6-'СЕТ СН'!$H$19</f>
        <v>1385.2827639900001</v>
      </c>
      <c r="X84" s="36">
        <f>SUMIFS(СВЦЭМ!$C$39:$C$782,СВЦЭМ!$A$39:$A$782,$A84,СВЦЭМ!$B$39:$B$782,X$83)+'СЕТ СН'!$H$9+СВЦЭМ!$D$10+'СЕТ СН'!$H$6-'СЕТ СН'!$H$19</f>
        <v>1382.7453441100001</v>
      </c>
      <c r="Y84" s="36">
        <f>SUMIFS(СВЦЭМ!$C$39:$C$782,СВЦЭМ!$A$39:$A$782,$A84,СВЦЭМ!$B$39:$B$782,Y$83)+'СЕТ СН'!$H$9+СВЦЭМ!$D$10+'СЕТ СН'!$H$6-'СЕТ СН'!$H$19</f>
        <v>1368.1695773200001</v>
      </c>
    </row>
    <row r="85" spans="1:25" ht="15.75" x14ac:dyDescent="0.2">
      <c r="A85" s="35">
        <f>A84+1</f>
        <v>44502</v>
      </c>
      <c r="B85" s="36">
        <f>SUMIFS(СВЦЭМ!$C$39:$C$782,СВЦЭМ!$A$39:$A$782,$A85,СВЦЭМ!$B$39:$B$782,B$83)+'СЕТ СН'!$H$9+СВЦЭМ!$D$10+'СЕТ СН'!$H$6-'СЕТ СН'!$H$19</f>
        <v>1390.68925175</v>
      </c>
      <c r="C85" s="36">
        <f>SUMIFS(СВЦЭМ!$C$39:$C$782,СВЦЭМ!$A$39:$A$782,$A85,СВЦЭМ!$B$39:$B$782,C$83)+'СЕТ СН'!$H$9+СВЦЭМ!$D$10+'СЕТ СН'!$H$6-'СЕТ СН'!$H$19</f>
        <v>1444.8487552300001</v>
      </c>
      <c r="D85" s="36">
        <f>SUMIFS(СВЦЭМ!$C$39:$C$782,СВЦЭМ!$A$39:$A$782,$A85,СВЦЭМ!$B$39:$B$782,D$83)+'СЕТ СН'!$H$9+СВЦЭМ!$D$10+'СЕТ СН'!$H$6-'СЕТ СН'!$H$19</f>
        <v>1389.5974229300002</v>
      </c>
      <c r="E85" s="36">
        <f>SUMIFS(СВЦЭМ!$C$39:$C$782,СВЦЭМ!$A$39:$A$782,$A85,СВЦЭМ!$B$39:$B$782,E$83)+'СЕТ СН'!$H$9+СВЦЭМ!$D$10+'СЕТ СН'!$H$6-'СЕТ СН'!$H$19</f>
        <v>1365.41543705</v>
      </c>
      <c r="F85" s="36">
        <f>SUMIFS(СВЦЭМ!$C$39:$C$782,СВЦЭМ!$A$39:$A$782,$A85,СВЦЭМ!$B$39:$B$782,F$83)+'СЕТ СН'!$H$9+СВЦЭМ!$D$10+'СЕТ СН'!$H$6-'СЕТ СН'!$H$19</f>
        <v>1357.69943994</v>
      </c>
      <c r="G85" s="36">
        <f>SUMIFS(СВЦЭМ!$C$39:$C$782,СВЦЭМ!$A$39:$A$782,$A85,СВЦЭМ!$B$39:$B$782,G$83)+'СЕТ СН'!$H$9+СВЦЭМ!$D$10+'СЕТ СН'!$H$6-'СЕТ СН'!$H$19</f>
        <v>1368.0516677100002</v>
      </c>
      <c r="H85" s="36">
        <f>SUMIFS(СВЦЭМ!$C$39:$C$782,СВЦЭМ!$A$39:$A$782,$A85,СВЦЭМ!$B$39:$B$782,H$83)+'СЕТ СН'!$H$9+СВЦЭМ!$D$10+'СЕТ СН'!$H$6-'СЕТ СН'!$H$19</f>
        <v>1393.0792535600001</v>
      </c>
      <c r="I85" s="36">
        <f>SUMIFS(СВЦЭМ!$C$39:$C$782,СВЦЭМ!$A$39:$A$782,$A85,СВЦЭМ!$B$39:$B$782,I$83)+'СЕТ СН'!$H$9+СВЦЭМ!$D$10+'СЕТ СН'!$H$6-'СЕТ СН'!$H$19</f>
        <v>1370.4271499500001</v>
      </c>
      <c r="J85" s="36">
        <f>SUMIFS(СВЦЭМ!$C$39:$C$782,СВЦЭМ!$A$39:$A$782,$A85,СВЦЭМ!$B$39:$B$782,J$83)+'СЕТ СН'!$H$9+СВЦЭМ!$D$10+'СЕТ СН'!$H$6-'СЕТ СН'!$H$19</f>
        <v>1364.9566549300002</v>
      </c>
      <c r="K85" s="36">
        <f>SUMIFS(СВЦЭМ!$C$39:$C$782,СВЦЭМ!$A$39:$A$782,$A85,СВЦЭМ!$B$39:$B$782,K$83)+'СЕТ СН'!$H$9+СВЦЭМ!$D$10+'СЕТ СН'!$H$6-'СЕТ СН'!$H$19</f>
        <v>1322.4356323300001</v>
      </c>
      <c r="L85" s="36">
        <f>SUMIFS(СВЦЭМ!$C$39:$C$782,СВЦЭМ!$A$39:$A$782,$A85,СВЦЭМ!$B$39:$B$782,L$83)+'СЕТ СН'!$H$9+СВЦЭМ!$D$10+'СЕТ СН'!$H$6-'СЕТ СН'!$H$19</f>
        <v>1334.5773643500002</v>
      </c>
      <c r="M85" s="36">
        <f>SUMIFS(СВЦЭМ!$C$39:$C$782,СВЦЭМ!$A$39:$A$782,$A85,СВЦЭМ!$B$39:$B$782,M$83)+'СЕТ СН'!$H$9+СВЦЭМ!$D$10+'СЕТ СН'!$H$6-'СЕТ СН'!$H$19</f>
        <v>1363.55636385</v>
      </c>
      <c r="N85" s="36">
        <f>SUMIFS(СВЦЭМ!$C$39:$C$782,СВЦЭМ!$A$39:$A$782,$A85,СВЦЭМ!$B$39:$B$782,N$83)+'СЕТ СН'!$H$9+СВЦЭМ!$D$10+'СЕТ СН'!$H$6-'СЕТ СН'!$H$19</f>
        <v>1401.5413214000002</v>
      </c>
      <c r="O85" s="36">
        <f>SUMIFS(СВЦЭМ!$C$39:$C$782,СВЦЭМ!$A$39:$A$782,$A85,СВЦЭМ!$B$39:$B$782,O$83)+'СЕТ СН'!$H$9+СВЦЭМ!$D$10+'СЕТ СН'!$H$6-'СЕТ СН'!$H$19</f>
        <v>1418.9296570800002</v>
      </c>
      <c r="P85" s="36">
        <f>SUMIFS(СВЦЭМ!$C$39:$C$782,СВЦЭМ!$A$39:$A$782,$A85,СВЦЭМ!$B$39:$B$782,P$83)+'СЕТ СН'!$H$9+СВЦЭМ!$D$10+'СЕТ СН'!$H$6-'СЕТ СН'!$H$19</f>
        <v>1411.7204110900002</v>
      </c>
      <c r="Q85" s="36">
        <f>SUMIFS(СВЦЭМ!$C$39:$C$782,СВЦЭМ!$A$39:$A$782,$A85,СВЦЭМ!$B$39:$B$782,Q$83)+'СЕТ СН'!$H$9+СВЦЭМ!$D$10+'СЕТ СН'!$H$6-'СЕТ СН'!$H$19</f>
        <v>1409.1174080000001</v>
      </c>
      <c r="R85" s="36">
        <f>SUMIFS(СВЦЭМ!$C$39:$C$782,СВЦЭМ!$A$39:$A$782,$A85,СВЦЭМ!$B$39:$B$782,R$83)+'СЕТ СН'!$H$9+СВЦЭМ!$D$10+'СЕТ СН'!$H$6-'СЕТ СН'!$H$19</f>
        <v>1404.9881387200001</v>
      </c>
      <c r="S85" s="36">
        <f>SUMIFS(СВЦЭМ!$C$39:$C$782,СВЦЭМ!$A$39:$A$782,$A85,СВЦЭМ!$B$39:$B$782,S$83)+'СЕТ СН'!$H$9+СВЦЭМ!$D$10+'СЕТ СН'!$H$6-'СЕТ СН'!$H$19</f>
        <v>1406.8223608700002</v>
      </c>
      <c r="T85" s="36">
        <f>SUMIFS(СВЦЭМ!$C$39:$C$782,СВЦЭМ!$A$39:$A$782,$A85,СВЦЭМ!$B$39:$B$782,T$83)+'СЕТ СН'!$H$9+СВЦЭМ!$D$10+'СЕТ СН'!$H$6-'СЕТ СН'!$H$19</f>
        <v>1367.4581847100001</v>
      </c>
      <c r="U85" s="36">
        <f>SUMIFS(СВЦЭМ!$C$39:$C$782,СВЦЭМ!$A$39:$A$782,$A85,СВЦЭМ!$B$39:$B$782,U$83)+'СЕТ СН'!$H$9+СВЦЭМ!$D$10+'СЕТ СН'!$H$6-'СЕТ СН'!$H$19</f>
        <v>1355.6206103100001</v>
      </c>
      <c r="V85" s="36">
        <f>SUMIFS(СВЦЭМ!$C$39:$C$782,СВЦЭМ!$A$39:$A$782,$A85,СВЦЭМ!$B$39:$B$782,V$83)+'СЕТ СН'!$H$9+СВЦЭМ!$D$10+'СЕТ СН'!$H$6-'СЕТ СН'!$H$19</f>
        <v>1338.99063963</v>
      </c>
      <c r="W85" s="36">
        <f>SUMIFS(СВЦЭМ!$C$39:$C$782,СВЦЭМ!$A$39:$A$782,$A85,СВЦЭМ!$B$39:$B$782,W$83)+'СЕТ СН'!$H$9+СВЦЭМ!$D$10+'СЕТ СН'!$H$6-'СЕТ СН'!$H$19</f>
        <v>1402.2704681000002</v>
      </c>
      <c r="X85" s="36">
        <f>SUMIFS(СВЦЭМ!$C$39:$C$782,СВЦЭМ!$A$39:$A$782,$A85,СВЦЭМ!$B$39:$B$782,X$83)+'СЕТ СН'!$H$9+СВЦЭМ!$D$10+'СЕТ СН'!$H$6-'СЕТ СН'!$H$19</f>
        <v>1402.76919565</v>
      </c>
      <c r="Y85" s="36">
        <f>SUMIFS(СВЦЭМ!$C$39:$C$782,СВЦЭМ!$A$39:$A$782,$A85,СВЦЭМ!$B$39:$B$782,Y$83)+'СЕТ СН'!$H$9+СВЦЭМ!$D$10+'СЕТ СН'!$H$6-'СЕТ СН'!$H$19</f>
        <v>1396.3412790400002</v>
      </c>
    </row>
    <row r="86" spans="1:25" ht="15.75" x14ac:dyDescent="0.2">
      <c r="A86" s="35">
        <f t="shared" ref="A86:A113" si="2">A85+1</f>
        <v>44503</v>
      </c>
      <c r="B86" s="36">
        <f>SUMIFS(СВЦЭМ!$C$39:$C$782,СВЦЭМ!$A$39:$A$782,$A86,СВЦЭМ!$B$39:$B$782,B$83)+'СЕТ СН'!$H$9+СВЦЭМ!$D$10+'СЕТ СН'!$H$6-'СЕТ СН'!$H$19</f>
        <v>1402.8564156000002</v>
      </c>
      <c r="C86" s="36">
        <f>SUMIFS(СВЦЭМ!$C$39:$C$782,СВЦЭМ!$A$39:$A$782,$A86,СВЦЭМ!$B$39:$B$782,C$83)+'СЕТ СН'!$H$9+СВЦЭМ!$D$10+'СЕТ СН'!$H$6-'СЕТ СН'!$H$19</f>
        <v>1547.25774935</v>
      </c>
      <c r="D86" s="36">
        <f>SUMIFS(СВЦЭМ!$C$39:$C$782,СВЦЭМ!$A$39:$A$782,$A86,СВЦЭМ!$B$39:$B$782,D$83)+'СЕТ СН'!$H$9+СВЦЭМ!$D$10+'СЕТ СН'!$H$6-'СЕТ СН'!$H$19</f>
        <v>1507.3796033800002</v>
      </c>
      <c r="E86" s="36">
        <f>SUMIFS(СВЦЭМ!$C$39:$C$782,СВЦЭМ!$A$39:$A$782,$A86,СВЦЭМ!$B$39:$B$782,E$83)+'СЕТ СН'!$H$9+СВЦЭМ!$D$10+'СЕТ СН'!$H$6-'СЕТ СН'!$H$19</f>
        <v>1441.0372735100002</v>
      </c>
      <c r="F86" s="36">
        <f>SUMIFS(СВЦЭМ!$C$39:$C$782,СВЦЭМ!$A$39:$A$782,$A86,СВЦЭМ!$B$39:$B$782,F$83)+'СЕТ СН'!$H$9+СВЦЭМ!$D$10+'СЕТ СН'!$H$6-'СЕТ СН'!$H$19</f>
        <v>1376.7625052600001</v>
      </c>
      <c r="G86" s="36">
        <f>SUMIFS(СВЦЭМ!$C$39:$C$782,СВЦЭМ!$A$39:$A$782,$A86,СВЦЭМ!$B$39:$B$782,G$83)+'СЕТ СН'!$H$9+СВЦЭМ!$D$10+'СЕТ СН'!$H$6-'СЕТ СН'!$H$19</f>
        <v>1380.5794836800001</v>
      </c>
      <c r="H86" s="36">
        <f>SUMIFS(СВЦЭМ!$C$39:$C$782,СВЦЭМ!$A$39:$A$782,$A86,СВЦЭМ!$B$39:$B$782,H$83)+'СЕТ СН'!$H$9+СВЦЭМ!$D$10+'СЕТ СН'!$H$6-'СЕТ СН'!$H$19</f>
        <v>1421.2963283000001</v>
      </c>
      <c r="I86" s="36">
        <f>SUMIFS(СВЦЭМ!$C$39:$C$782,СВЦЭМ!$A$39:$A$782,$A86,СВЦЭМ!$B$39:$B$782,I$83)+'СЕТ СН'!$H$9+СВЦЭМ!$D$10+'СЕТ СН'!$H$6-'СЕТ СН'!$H$19</f>
        <v>1385.6544191200001</v>
      </c>
      <c r="J86" s="36">
        <f>SUMIFS(СВЦЭМ!$C$39:$C$782,СВЦЭМ!$A$39:$A$782,$A86,СВЦЭМ!$B$39:$B$782,J$83)+'СЕТ СН'!$H$9+СВЦЭМ!$D$10+'СЕТ СН'!$H$6-'СЕТ СН'!$H$19</f>
        <v>1379.3209093500002</v>
      </c>
      <c r="K86" s="36">
        <f>SUMIFS(СВЦЭМ!$C$39:$C$782,СВЦЭМ!$A$39:$A$782,$A86,СВЦЭМ!$B$39:$B$782,K$83)+'СЕТ СН'!$H$9+СВЦЭМ!$D$10+'СЕТ СН'!$H$6-'СЕТ СН'!$H$19</f>
        <v>1337.7987096000002</v>
      </c>
      <c r="L86" s="36">
        <f>SUMIFS(СВЦЭМ!$C$39:$C$782,СВЦЭМ!$A$39:$A$782,$A86,СВЦЭМ!$B$39:$B$782,L$83)+'СЕТ СН'!$H$9+СВЦЭМ!$D$10+'СЕТ СН'!$H$6-'СЕТ СН'!$H$19</f>
        <v>1341.5852102200001</v>
      </c>
      <c r="M86" s="36">
        <f>SUMIFS(СВЦЭМ!$C$39:$C$782,СВЦЭМ!$A$39:$A$782,$A86,СВЦЭМ!$B$39:$B$782,M$83)+'СЕТ СН'!$H$9+СВЦЭМ!$D$10+'СЕТ СН'!$H$6-'СЕТ СН'!$H$19</f>
        <v>1343.7495831600002</v>
      </c>
      <c r="N86" s="36">
        <f>SUMIFS(СВЦЭМ!$C$39:$C$782,СВЦЭМ!$A$39:$A$782,$A86,СВЦЭМ!$B$39:$B$782,N$83)+'СЕТ СН'!$H$9+СВЦЭМ!$D$10+'СЕТ СН'!$H$6-'СЕТ СН'!$H$19</f>
        <v>1394.2238385300002</v>
      </c>
      <c r="O86" s="36">
        <f>SUMIFS(СВЦЭМ!$C$39:$C$782,СВЦЭМ!$A$39:$A$782,$A86,СВЦЭМ!$B$39:$B$782,O$83)+'СЕТ СН'!$H$9+СВЦЭМ!$D$10+'СЕТ СН'!$H$6-'СЕТ СН'!$H$19</f>
        <v>1416.9281280800001</v>
      </c>
      <c r="P86" s="36">
        <f>SUMIFS(СВЦЭМ!$C$39:$C$782,СВЦЭМ!$A$39:$A$782,$A86,СВЦЭМ!$B$39:$B$782,P$83)+'СЕТ СН'!$H$9+СВЦЭМ!$D$10+'СЕТ СН'!$H$6-'СЕТ СН'!$H$19</f>
        <v>1412.3171940700001</v>
      </c>
      <c r="Q86" s="36">
        <f>SUMIFS(СВЦЭМ!$C$39:$C$782,СВЦЭМ!$A$39:$A$782,$A86,СВЦЭМ!$B$39:$B$782,Q$83)+'СЕТ СН'!$H$9+СВЦЭМ!$D$10+'СЕТ СН'!$H$6-'СЕТ СН'!$H$19</f>
        <v>1399.6974081800001</v>
      </c>
      <c r="R86" s="36">
        <f>SUMIFS(СВЦЭМ!$C$39:$C$782,СВЦЭМ!$A$39:$A$782,$A86,СВЦЭМ!$B$39:$B$782,R$83)+'СЕТ СН'!$H$9+СВЦЭМ!$D$10+'СЕТ СН'!$H$6-'СЕТ СН'!$H$19</f>
        <v>1395.5046516300001</v>
      </c>
      <c r="S86" s="36">
        <f>SUMIFS(СВЦЭМ!$C$39:$C$782,СВЦЭМ!$A$39:$A$782,$A86,СВЦЭМ!$B$39:$B$782,S$83)+'СЕТ СН'!$H$9+СВЦЭМ!$D$10+'СЕТ СН'!$H$6-'СЕТ СН'!$H$19</f>
        <v>1390.2685946800002</v>
      </c>
      <c r="T86" s="36">
        <f>SUMIFS(СВЦЭМ!$C$39:$C$782,СВЦЭМ!$A$39:$A$782,$A86,СВЦЭМ!$B$39:$B$782,T$83)+'СЕТ СН'!$H$9+СВЦЭМ!$D$10+'СЕТ СН'!$H$6-'СЕТ СН'!$H$19</f>
        <v>1349.4068750600002</v>
      </c>
      <c r="U86" s="36">
        <f>SUMIFS(СВЦЭМ!$C$39:$C$782,СВЦЭМ!$A$39:$A$782,$A86,СВЦЭМ!$B$39:$B$782,U$83)+'СЕТ СН'!$H$9+СВЦЭМ!$D$10+'СЕТ СН'!$H$6-'СЕТ СН'!$H$19</f>
        <v>1350.0702238700001</v>
      </c>
      <c r="V86" s="36">
        <f>SUMIFS(СВЦЭМ!$C$39:$C$782,СВЦЭМ!$A$39:$A$782,$A86,СВЦЭМ!$B$39:$B$782,V$83)+'СЕТ СН'!$H$9+СВЦЭМ!$D$10+'СЕТ СН'!$H$6-'СЕТ СН'!$H$19</f>
        <v>1347.8180181600001</v>
      </c>
      <c r="W86" s="36">
        <f>SUMIFS(СВЦЭМ!$C$39:$C$782,СВЦЭМ!$A$39:$A$782,$A86,СВЦЭМ!$B$39:$B$782,W$83)+'СЕТ СН'!$H$9+СВЦЭМ!$D$10+'СЕТ СН'!$H$6-'СЕТ СН'!$H$19</f>
        <v>1368.8514929600001</v>
      </c>
      <c r="X86" s="36">
        <f>SUMIFS(СВЦЭМ!$C$39:$C$782,СВЦЭМ!$A$39:$A$782,$A86,СВЦЭМ!$B$39:$B$782,X$83)+'СЕТ СН'!$H$9+СВЦЭМ!$D$10+'СЕТ СН'!$H$6-'СЕТ СН'!$H$19</f>
        <v>1404.07585829</v>
      </c>
      <c r="Y86" s="36">
        <f>SUMIFS(СВЦЭМ!$C$39:$C$782,СВЦЭМ!$A$39:$A$782,$A86,СВЦЭМ!$B$39:$B$782,Y$83)+'СЕТ СН'!$H$9+СВЦЭМ!$D$10+'СЕТ СН'!$H$6-'СЕТ СН'!$H$19</f>
        <v>1364.4800459000001</v>
      </c>
    </row>
    <row r="87" spans="1:25" ht="15.75" x14ac:dyDescent="0.2">
      <c r="A87" s="35">
        <f t="shared" si="2"/>
        <v>44504</v>
      </c>
      <c r="B87" s="36">
        <f>SUMIFS(СВЦЭМ!$C$39:$C$782,СВЦЭМ!$A$39:$A$782,$A87,СВЦЭМ!$B$39:$B$782,B$83)+'СЕТ СН'!$H$9+СВЦЭМ!$D$10+'СЕТ СН'!$H$6-'СЕТ СН'!$H$19</f>
        <v>1405.4468319700002</v>
      </c>
      <c r="C87" s="36">
        <f>SUMIFS(СВЦЭМ!$C$39:$C$782,СВЦЭМ!$A$39:$A$782,$A87,СВЦЭМ!$B$39:$B$782,C$83)+'СЕТ СН'!$H$9+СВЦЭМ!$D$10+'СЕТ СН'!$H$6-'СЕТ СН'!$H$19</f>
        <v>1411.9910854100001</v>
      </c>
      <c r="D87" s="36">
        <f>SUMIFS(СВЦЭМ!$C$39:$C$782,СВЦЭМ!$A$39:$A$782,$A87,СВЦЭМ!$B$39:$B$782,D$83)+'СЕТ СН'!$H$9+СВЦЭМ!$D$10+'СЕТ СН'!$H$6-'СЕТ СН'!$H$19</f>
        <v>1438.30724035</v>
      </c>
      <c r="E87" s="36">
        <f>SUMIFS(СВЦЭМ!$C$39:$C$782,СВЦЭМ!$A$39:$A$782,$A87,СВЦЭМ!$B$39:$B$782,E$83)+'СЕТ СН'!$H$9+СВЦЭМ!$D$10+'СЕТ СН'!$H$6-'СЕТ СН'!$H$19</f>
        <v>1444.2208743900001</v>
      </c>
      <c r="F87" s="36">
        <f>SUMIFS(СВЦЭМ!$C$39:$C$782,СВЦЭМ!$A$39:$A$782,$A87,СВЦЭМ!$B$39:$B$782,F$83)+'СЕТ СН'!$H$9+СВЦЭМ!$D$10+'СЕТ СН'!$H$6-'СЕТ СН'!$H$19</f>
        <v>1459.8017942000001</v>
      </c>
      <c r="G87" s="36">
        <f>SUMIFS(СВЦЭМ!$C$39:$C$782,СВЦЭМ!$A$39:$A$782,$A87,СВЦЭМ!$B$39:$B$782,G$83)+'СЕТ СН'!$H$9+СВЦЭМ!$D$10+'СЕТ СН'!$H$6-'СЕТ СН'!$H$19</f>
        <v>1456.6472807300001</v>
      </c>
      <c r="H87" s="36">
        <f>SUMIFS(СВЦЭМ!$C$39:$C$782,СВЦЭМ!$A$39:$A$782,$A87,СВЦЭМ!$B$39:$B$782,H$83)+'СЕТ СН'!$H$9+СВЦЭМ!$D$10+'СЕТ СН'!$H$6-'СЕТ СН'!$H$19</f>
        <v>1434.6424488100001</v>
      </c>
      <c r="I87" s="36">
        <f>SUMIFS(СВЦЭМ!$C$39:$C$782,СВЦЭМ!$A$39:$A$782,$A87,СВЦЭМ!$B$39:$B$782,I$83)+'СЕТ СН'!$H$9+СВЦЭМ!$D$10+'СЕТ СН'!$H$6-'СЕТ СН'!$H$19</f>
        <v>1417.2161427200001</v>
      </c>
      <c r="J87" s="36">
        <f>SUMIFS(СВЦЭМ!$C$39:$C$782,СВЦЭМ!$A$39:$A$782,$A87,СВЦЭМ!$B$39:$B$782,J$83)+'СЕТ СН'!$H$9+СВЦЭМ!$D$10+'СЕТ СН'!$H$6-'СЕТ СН'!$H$19</f>
        <v>1365.61378732</v>
      </c>
      <c r="K87" s="36">
        <f>SUMIFS(СВЦЭМ!$C$39:$C$782,СВЦЭМ!$A$39:$A$782,$A87,СВЦЭМ!$B$39:$B$782,K$83)+'СЕТ СН'!$H$9+СВЦЭМ!$D$10+'СЕТ СН'!$H$6-'СЕТ СН'!$H$19</f>
        <v>1332.6533640900002</v>
      </c>
      <c r="L87" s="36">
        <f>SUMIFS(СВЦЭМ!$C$39:$C$782,СВЦЭМ!$A$39:$A$782,$A87,СВЦЭМ!$B$39:$B$782,L$83)+'СЕТ СН'!$H$9+СВЦЭМ!$D$10+'СЕТ СН'!$H$6-'СЕТ СН'!$H$19</f>
        <v>1335.5132669300001</v>
      </c>
      <c r="M87" s="36">
        <f>SUMIFS(СВЦЭМ!$C$39:$C$782,СВЦЭМ!$A$39:$A$782,$A87,СВЦЭМ!$B$39:$B$782,M$83)+'СЕТ СН'!$H$9+СВЦЭМ!$D$10+'СЕТ СН'!$H$6-'СЕТ СН'!$H$19</f>
        <v>1353.9157205200001</v>
      </c>
      <c r="N87" s="36">
        <f>SUMIFS(СВЦЭМ!$C$39:$C$782,СВЦЭМ!$A$39:$A$782,$A87,СВЦЭМ!$B$39:$B$782,N$83)+'СЕТ СН'!$H$9+СВЦЭМ!$D$10+'СЕТ СН'!$H$6-'СЕТ СН'!$H$19</f>
        <v>1357.3139240200001</v>
      </c>
      <c r="O87" s="36">
        <f>SUMIFS(СВЦЭМ!$C$39:$C$782,СВЦЭМ!$A$39:$A$782,$A87,СВЦЭМ!$B$39:$B$782,O$83)+'СЕТ СН'!$H$9+СВЦЭМ!$D$10+'СЕТ СН'!$H$6-'СЕТ СН'!$H$19</f>
        <v>1374.1204032700002</v>
      </c>
      <c r="P87" s="36">
        <f>SUMIFS(СВЦЭМ!$C$39:$C$782,СВЦЭМ!$A$39:$A$782,$A87,СВЦЭМ!$B$39:$B$782,P$83)+'СЕТ СН'!$H$9+СВЦЭМ!$D$10+'СЕТ СН'!$H$6-'СЕТ СН'!$H$19</f>
        <v>1393.6124113500002</v>
      </c>
      <c r="Q87" s="36">
        <f>SUMIFS(СВЦЭМ!$C$39:$C$782,СВЦЭМ!$A$39:$A$782,$A87,СВЦЭМ!$B$39:$B$782,Q$83)+'СЕТ СН'!$H$9+СВЦЭМ!$D$10+'СЕТ СН'!$H$6-'СЕТ СН'!$H$19</f>
        <v>1399.4123709900002</v>
      </c>
      <c r="R87" s="36">
        <f>SUMIFS(СВЦЭМ!$C$39:$C$782,СВЦЭМ!$A$39:$A$782,$A87,СВЦЭМ!$B$39:$B$782,R$83)+'СЕТ СН'!$H$9+СВЦЭМ!$D$10+'СЕТ СН'!$H$6-'СЕТ СН'!$H$19</f>
        <v>1388.0029289700001</v>
      </c>
      <c r="S87" s="36">
        <f>SUMIFS(СВЦЭМ!$C$39:$C$782,СВЦЭМ!$A$39:$A$782,$A87,СВЦЭМ!$B$39:$B$782,S$83)+'СЕТ СН'!$H$9+СВЦЭМ!$D$10+'СЕТ СН'!$H$6-'СЕТ СН'!$H$19</f>
        <v>1365.3823464200002</v>
      </c>
      <c r="T87" s="36">
        <f>SUMIFS(СВЦЭМ!$C$39:$C$782,СВЦЭМ!$A$39:$A$782,$A87,СВЦЭМ!$B$39:$B$782,T$83)+'СЕТ СН'!$H$9+СВЦЭМ!$D$10+'СЕТ СН'!$H$6-'СЕТ СН'!$H$19</f>
        <v>1325.2594584500002</v>
      </c>
      <c r="U87" s="36">
        <f>SUMIFS(СВЦЭМ!$C$39:$C$782,СВЦЭМ!$A$39:$A$782,$A87,СВЦЭМ!$B$39:$B$782,U$83)+'СЕТ СН'!$H$9+СВЦЭМ!$D$10+'СЕТ СН'!$H$6-'СЕТ СН'!$H$19</f>
        <v>1312.5521949700001</v>
      </c>
      <c r="V87" s="36">
        <f>SUMIFS(СВЦЭМ!$C$39:$C$782,СВЦЭМ!$A$39:$A$782,$A87,СВЦЭМ!$B$39:$B$782,V$83)+'СЕТ СН'!$H$9+СВЦЭМ!$D$10+'СЕТ СН'!$H$6-'СЕТ СН'!$H$19</f>
        <v>1333.9353219900001</v>
      </c>
      <c r="W87" s="36">
        <f>SUMIFS(СВЦЭМ!$C$39:$C$782,СВЦЭМ!$A$39:$A$782,$A87,СВЦЭМ!$B$39:$B$782,W$83)+'СЕТ СН'!$H$9+СВЦЭМ!$D$10+'СЕТ СН'!$H$6-'СЕТ СН'!$H$19</f>
        <v>1349.4583597200001</v>
      </c>
      <c r="X87" s="36">
        <f>SUMIFS(СВЦЭМ!$C$39:$C$782,СВЦЭМ!$A$39:$A$782,$A87,СВЦЭМ!$B$39:$B$782,X$83)+'СЕТ СН'!$H$9+СВЦЭМ!$D$10+'СЕТ СН'!$H$6-'СЕТ СН'!$H$19</f>
        <v>1376.4044636000001</v>
      </c>
      <c r="Y87" s="36">
        <f>SUMIFS(СВЦЭМ!$C$39:$C$782,СВЦЭМ!$A$39:$A$782,$A87,СВЦЭМ!$B$39:$B$782,Y$83)+'СЕТ СН'!$H$9+СВЦЭМ!$D$10+'СЕТ СН'!$H$6-'СЕТ СН'!$H$19</f>
        <v>1410.07885549</v>
      </c>
    </row>
    <row r="88" spans="1:25" ht="15.75" x14ac:dyDescent="0.2">
      <c r="A88" s="35">
        <f t="shared" si="2"/>
        <v>44505</v>
      </c>
      <c r="B88" s="36">
        <f>SUMIFS(СВЦЭМ!$C$39:$C$782,СВЦЭМ!$A$39:$A$782,$A88,СВЦЭМ!$B$39:$B$782,B$83)+'СЕТ СН'!$H$9+СВЦЭМ!$D$10+'СЕТ СН'!$H$6-'СЕТ СН'!$H$19</f>
        <v>1426.8829844700001</v>
      </c>
      <c r="C88" s="36">
        <f>SUMIFS(СВЦЭМ!$C$39:$C$782,СВЦЭМ!$A$39:$A$782,$A88,СВЦЭМ!$B$39:$B$782,C$83)+'СЕТ СН'!$H$9+СВЦЭМ!$D$10+'СЕТ СН'!$H$6-'СЕТ СН'!$H$19</f>
        <v>1454.8590404800002</v>
      </c>
      <c r="D88" s="36">
        <f>SUMIFS(СВЦЭМ!$C$39:$C$782,СВЦЭМ!$A$39:$A$782,$A88,СВЦЭМ!$B$39:$B$782,D$83)+'СЕТ СН'!$H$9+СВЦЭМ!$D$10+'СЕТ СН'!$H$6-'СЕТ СН'!$H$19</f>
        <v>1436.9744850300001</v>
      </c>
      <c r="E88" s="36">
        <f>SUMIFS(СВЦЭМ!$C$39:$C$782,СВЦЭМ!$A$39:$A$782,$A88,СВЦЭМ!$B$39:$B$782,E$83)+'СЕТ СН'!$H$9+СВЦЭМ!$D$10+'СЕТ СН'!$H$6-'СЕТ СН'!$H$19</f>
        <v>1447.6335891200001</v>
      </c>
      <c r="F88" s="36">
        <f>SUMIFS(СВЦЭМ!$C$39:$C$782,СВЦЭМ!$A$39:$A$782,$A88,СВЦЭМ!$B$39:$B$782,F$83)+'СЕТ СН'!$H$9+СВЦЭМ!$D$10+'СЕТ СН'!$H$6-'СЕТ СН'!$H$19</f>
        <v>1442.40796363</v>
      </c>
      <c r="G88" s="36">
        <f>SUMIFS(СВЦЭМ!$C$39:$C$782,СВЦЭМ!$A$39:$A$782,$A88,СВЦЭМ!$B$39:$B$782,G$83)+'СЕТ СН'!$H$9+СВЦЭМ!$D$10+'СЕТ СН'!$H$6-'СЕТ СН'!$H$19</f>
        <v>1434.8312395</v>
      </c>
      <c r="H88" s="36">
        <f>SUMIFS(СВЦЭМ!$C$39:$C$782,СВЦЭМ!$A$39:$A$782,$A88,СВЦЭМ!$B$39:$B$782,H$83)+'СЕТ СН'!$H$9+СВЦЭМ!$D$10+'СЕТ СН'!$H$6-'СЕТ СН'!$H$19</f>
        <v>1418.4394759200002</v>
      </c>
      <c r="I88" s="36">
        <f>SUMIFS(СВЦЭМ!$C$39:$C$782,СВЦЭМ!$A$39:$A$782,$A88,СВЦЭМ!$B$39:$B$782,I$83)+'СЕТ СН'!$H$9+СВЦЭМ!$D$10+'СЕТ СН'!$H$6-'СЕТ СН'!$H$19</f>
        <v>1392.2434069100002</v>
      </c>
      <c r="J88" s="36">
        <f>SUMIFS(СВЦЭМ!$C$39:$C$782,СВЦЭМ!$A$39:$A$782,$A88,СВЦЭМ!$B$39:$B$782,J$83)+'СЕТ СН'!$H$9+СВЦЭМ!$D$10+'СЕТ СН'!$H$6-'СЕТ СН'!$H$19</f>
        <v>1360.1905125800001</v>
      </c>
      <c r="K88" s="36">
        <f>SUMIFS(СВЦЭМ!$C$39:$C$782,СВЦЭМ!$A$39:$A$782,$A88,СВЦЭМ!$B$39:$B$782,K$83)+'СЕТ СН'!$H$9+СВЦЭМ!$D$10+'СЕТ СН'!$H$6-'СЕТ СН'!$H$19</f>
        <v>1324.0546807300002</v>
      </c>
      <c r="L88" s="36">
        <f>SUMIFS(СВЦЭМ!$C$39:$C$782,СВЦЭМ!$A$39:$A$782,$A88,СВЦЭМ!$B$39:$B$782,L$83)+'СЕТ СН'!$H$9+СВЦЭМ!$D$10+'СЕТ СН'!$H$6-'СЕТ СН'!$H$19</f>
        <v>1319.4941160100002</v>
      </c>
      <c r="M88" s="36">
        <f>SUMIFS(СВЦЭМ!$C$39:$C$782,СВЦЭМ!$A$39:$A$782,$A88,СВЦЭМ!$B$39:$B$782,M$83)+'СЕТ СН'!$H$9+СВЦЭМ!$D$10+'СЕТ СН'!$H$6-'СЕТ СН'!$H$19</f>
        <v>1331.6609904600002</v>
      </c>
      <c r="N88" s="36">
        <f>SUMIFS(СВЦЭМ!$C$39:$C$782,СВЦЭМ!$A$39:$A$782,$A88,СВЦЭМ!$B$39:$B$782,N$83)+'СЕТ СН'!$H$9+СВЦЭМ!$D$10+'СЕТ СН'!$H$6-'СЕТ СН'!$H$19</f>
        <v>1352.5695500600002</v>
      </c>
      <c r="O88" s="36">
        <f>SUMIFS(СВЦЭМ!$C$39:$C$782,СВЦЭМ!$A$39:$A$782,$A88,СВЦЭМ!$B$39:$B$782,O$83)+'СЕТ СН'!$H$9+СВЦЭМ!$D$10+'СЕТ СН'!$H$6-'СЕТ СН'!$H$19</f>
        <v>1364.3013108900002</v>
      </c>
      <c r="P88" s="36">
        <f>SUMIFS(СВЦЭМ!$C$39:$C$782,СВЦЭМ!$A$39:$A$782,$A88,СВЦЭМ!$B$39:$B$782,P$83)+'СЕТ СН'!$H$9+СВЦЭМ!$D$10+'СЕТ СН'!$H$6-'СЕТ СН'!$H$19</f>
        <v>1375.0318888900001</v>
      </c>
      <c r="Q88" s="36">
        <f>SUMIFS(СВЦЭМ!$C$39:$C$782,СВЦЭМ!$A$39:$A$782,$A88,СВЦЭМ!$B$39:$B$782,Q$83)+'СЕТ СН'!$H$9+СВЦЭМ!$D$10+'СЕТ СН'!$H$6-'СЕТ СН'!$H$19</f>
        <v>1389.8149026400001</v>
      </c>
      <c r="R88" s="36">
        <f>SUMIFS(СВЦЭМ!$C$39:$C$782,СВЦЭМ!$A$39:$A$782,$A88,СВЦЭМ!$B$39:$B$782,R$83)+'СЕТ СН'!$H$9+СВЦЭМ!$D$10+'СЕТ СН'!$H$6-'СЕТ СН'!$H$19</f>
        <v>1384.1143450800002</v>
      </c>
      <c r="S88" s="36">
        <f>SUMIFS(СВЦЭМ!$C$39:$C$782,СВЦЭМ!$A$39:$A$782,$A88,СВЦЭМ!$B$39:$B$782,S$83)+'СЕТ СН'!$H$9+СВЦЭМ!$D$10+'СЕТ СН'!$H$6-'СЕТ СН'!$H$19</f>
        <v>1367.1636544500002</v>
      </c>
      <c r="T88" s="36">
        <f>SUMIFS(СВЦЭМ!$C$39:$C$782,СВЦЭМ!$A$39:$A$782,$A88,СВЦЭМ!$B$39:$B$782,T$83)+'СЕТ СН'!$H$9+СВЦЭМ!$D$10+'СЕТ СН'!$H$6-'СЕТ СН'!$H$19</f>
        <v>1315.92403016</v>
      </c>
      <c r="U88" s="36">
        <f>SUMIFS(СВЦЭМ!$C$39:$C$782,СВЦЭМ!$A$39:$A$782,$A88,СВЦЭМ!$B$39:$B$782,U$83)+'СЕТ СН'!$H$9+СВЦЭМ!$D$10+'СЕТ СН'!$H$6-'СЕТ СН'!$H$19</f>
        <v>1306.0065843200002</v>
      </c>
      <c r="V88" s="36">
        <f>SUMIFS(СВЦЭМ!$C$39:$C$782,СВЦЭМ!$A$39:$A$782,$A88,СВЦЭМ!$B$39:$B$782,V$83)+'СЕТ СН'!$H$9+СВЦЭМ!$D$10+'СЕТ СН'!$H$6-'СЕТ СН'!$H$19</f>
        <v>1316.5567212800001</v>
      </c>
      <c r="W88" s="36">
        <f>SUMIFS(СВЦЭМ!$C$39:$C$782,СВЦЭМ!$A$39:$A$782,$A88,СВЦЭМ!$B$39:$B$782,W$83)+'СЕТ СН'!$H$9+СВЦЭМ!$D$10+'СЕТ СН'!$H$6-'СЕТ СН'!$H$19</f>
        <v>1326.9728019800002</v>
      </c>
      <c r="X88" s="36">
        <f>SUMIFS(СВЦЭМ!$C$39:$C$782,СВЦЭМ!$A$39:$A$782,$A88,СВЦЭМ!$B$39:$B$782,X$83)+'СЕТ СН'!$H$9+СВЦЭМ!$D$10+'СЕТ СН'!$H$6-'СЕТ СН'!$H$19</f>
        <v>1370.4774594300002</v>
      </c>
      <c r="Y88" s="36">
        <f>SUMIFS(СВЦЭМ!$C$39:$C$782,СВЦЭМ!$A$39:$A$782,$A88,СВЦЭМ!$B$39:$B$782,Y$83)+'СЕТ СН'!$H$9+СВЦЭМ!$D$10+'СЕТ СН'!$H$6-'СЕТ СН'!$H$19</f>
        <v>1405.5968211400002</v>
      </c>
    </row>
    <row r="89" spans="1:25" ht="15.75" x14ac:dyDescent="0.2">
      <c r="A89" s="35">
        <f t="shared" si="2"/>
        <v>44506</v>
      </c>
      <c r="B89" s="36">
        <f>SUMIFS(СВЦЭМ!$C$39:$C$782,СВЦЭМ!$A$39:$A$782,$A89,СВЦЭМ!$B$39:$B$782,B$83)+'СЕТ СН'!$H$9+СВЦЭМ!$D$10+'СЕТ СН'!$H$6-'СЕТ СН'!$H$19</f>
        <v>1436.3906956400001</v>
      </c>
      <c r="C89" s="36">
        <f>SUMIFS(СВЦЭМ!$C$39:$C$782,СВЦЭМ!$A$39:$A$782,$A89,СВЦЭМ!$B$39:$B$782,C$83)+'СЕТ СН'!$H$9+СВЦЭМ!$D$10+'СЕТ СН'!$H$6-'СЕТ СН'!$H$19</f>
        <v>1458.0531520400002</v>
      </c>
      <c r="D89" s="36">
        <f>SUMIFS(СВЦЭМ!$C$39:$C$782,СВЦЭМ!$A$39:$A$782,$A89,СВЦЭМ!$B$39:$B$782,D$83)+'СЕТ СН'!$H$9+СВЦЭМ!$D$10+'СЕТ СН'!$H$6-'СЕТ СН'!$H$19</f>
        <v>1474.3833599400002</v>
      </c>
      <c r="E89" s="36">
        <f>SUMIFS(СВЦЭМ!$C$39:$C$782,СВЦЭМ!$A$39:$A$782,$A89,СВЦЭМ!$B$39:$B$782,E$83)+'СЕТ СН'!$H$9+СВЦЭМ!$D$10+'СЕТ СН'!$H$6-'СЕТ СН'!$H$19</f>
        <v>1485.3221434400002</v>
      </c>
      <c r="F89" s="36">
        <f>SUMIFS(СВЦЭМ!$C$39:$C$782,СВЦЭМ!$A$39:$A$782,$A89,СВЦЭМ!$B$39:$B$782,F$83)+'СЕТ СН'!$H$9+СВЦЭМ!$D$10+'СЕТ СН'!$H$6-'СЕТ СН'!$H$19</f>
        <v>1463.65985892</v>
      </c>
      <c r="G89" s="36">
        <f>SUMIFS(СВЦЭМ!$C$39:$C$782,СВЦЭМ!$A$39:$A$782,$A89,СВЦЭМ!$B$39:$B$782,G$83)+'СЕТ СН'!$H$9+СВЦЭМ!$D$10+'СЕТ СН'!$H$6-'СЕТ СН'!$H$19</f>
        <v>1454.6726812500001</v>
      </c>
      <c r="H89" s="36">
        <f>SUMIFS(СВЦЭМ!$C$39:$C$782,СВЦЭМ!$A$39:$A$782,$A89,СВЦЭМ!$B$39:$B$782,H$83)+'СЕТ СН'!$H$9+СВЦЭМ!$D$10+'СЕТ СН'!$H$6-'СЕТ СН'!$H$19</f>
        <v>1438.3134313300002</v>
      </c>
      <c r="I89" s="36">
        <f>SUMIFS(СВЦЭМ!$C$39:$C$782,СВЦЭМ!$A$39:$A$782,$A89,СВЦЭМ!$B$39:$B$782,I$83)+'СЕТ СН'!$H$9+СВЦЭМ!$D$10+'СЕТ СН'!$H$6-'СЕТ СН'!$H$19</f>
        <v>1425.5078006700001</v>
      </c>
      <c r="J89" s="36">
        <f>SUMIFS(СВЦЭМ!$C$39:$C$782,СВЦЭМ!$A$39:$A$782,$A89,СВЦЭМ!$B$39:$B$782,J$83)+'СЕТ СН'!$H$9+СВЦЭМ!$D$10+'СЕТ СН'!$H$6-'СЕТ СН'!$H$19</f>
        <v>1407.7446692600001</v>
      </c>
      <c r="K89" s="36">
        <f>SUMIFS(СВЦЭМ!$C$39:$C$782,СВЦЭМ!$A$39:$A$782,$A89,СВЦЭМ!$B$39:$B$782,K$83)+'СЕТ СН'!$H$9+СВЦЭМ!$D$10+'СЕТ СН'!$H$6-'СЕТ СН'!$H$19</f>
        <v>1368.32952937</v>
      </c>
      <c r="L89" s="36">
        <f>SUMIFS(СВЦЭМ!$C$39:$C$782,СВЦЭМ!$A$39:$A$782,$A89,СВЦЭМ!$B$39:$B$782,L$83)+'СЕТ СН'!$H$9+СВЦЭМ!$D$10+'СЕТ СН'!$H$6-'СЕТ СН'!$H$19</f>
        <v>1358.8300459100001</v>
      </c>
      <c r="M89" s="36">
        <f>SUMIFS(СВЦЭМ!$C$39:$C$782,СВЦЭМ!$A$39:$A$782,$A89,СВЦЭМ!$B$39:$B$782,M$83)+'СЕТ СН'!$H$9+СВЦЭМ!$D$10+'СЕТ СН'!$H$6-'СЕТ СН'!$H$19</f>
        <v>1366.4204829</v>
      </c>
      <c r="N89" s="36">
        <f>SUMIFS(СВЦЭМ!$C$39:$C$782,СВЦЭМ!$A$39:$A$782,$A89,СВЦЭМ!$B$39:$B$782,N$83)+'СЕТ СН'!$H$9+СВЦЭМ!$D$10+'СЕТ СН'!$H$6-'СЕТ СН'!$H$19</f>
        <v>1393.3726132100001</v>
      </c>
      <c r="O89" s="36">
        <f>SUMIFS(СВЦЭМ!$C$39:$C$782,СВЦЭМ!$A$39:$A$782,$A89,СВЦЭМ!$B$39:$B$782,O$83)+'СЕТ СН'!$H$9+СВЦЭМ!$D$10+'СЕТ СН'!$H$6-'СЕТ СН'!$H$19</f>
        <v>1400.1041751900002</v>
      </c>
      <c r="P89" s="36">
        <f>SUMIFS(СВЦЭМ!$C$39:$C$782,СВЦЭМ!$A$39:$A$782,$A89,СВЦЭМ!$B$39:$B$782,P$83)+'СЕТ СН'!$H$9+СВЦЭМ!$D$10+'СЕТ СН'!$H$6-'СЕТ СН'!$H$19</f>
        <v>1385.1151340600002</v>
      </c>
      <c r="Q89" s="36">
        <f>SUMIFS(СВЦЭМ!$C$39:$C$782,СВЦЭМ!$A$39:$A$782,$A89,СВЦЭМ!$B$39:$B$782,Q$83)+'СЕТ СН'!$H$9+СВЦЭМ!$D$10+'СЕТ СН'!$H$6-'СЕТ СН'!$H$19</f>
        <v>1394.3468945000002</v>
      </c>
      <c r="R89" s="36">
        <f>SUMIFS(СВЦЭМ!$C$39:$C$782,СВЦЭМ!$A$39:$A$782,$A89,СВЦЭМ!$B$39:$B$782,R$83)+'СЕТ СН'!$H$9+СВЦЭМ!$D$10+'СЕТ СН'!$H$6-'СЕТ СН'!$H$19</f>
        <v>1383.6870383100002</v>
      </c>
      <c r="S89" s="36">
        <f>SUMIFS(СВЦЭМ!$C$39:$C$782,СВЦЭМ!$A$39:$A$782,$A89,СВЦЭМ!$B$39:$B$782,S$83)+'СЕТ СН'!$H$9+СВЦЭМ!$D$10+'СЕТ СН'!$H$6-'СЕТ СН'!$H$19</f>
        <v>1362.6788274500002</v>
      </c>
      <c r="T89" s="36">
        <f>SUMIFS(СВЦЭМ!$C$39:$C$782,СВЦЭМ!$A$39:$A$782,$A89,СВЦЭМ!$B$39:$B$782,T$83)+'СЕТ СН'!$H$9+СВЦЭМ!$D$10+'СЕТ СН'!$H$6-'СЕТ СН'!$H$19</f>
        <v>1339.1001297100001</v>
      </c>
      <c r="U89" s="36">
        <f>SUMIFS(СВЦЭМ!$C$39:$C$782,СВЦЭМ!$A$39:$A$782,$A89,СВЦЭМ!$B$39:$B$782,U$83)+'СЕТ СН'!$H$9+СВЦЭМ!$D$10+'СЕТ СН'!$H$6-'СЕТ СН'!$H$19</f>
        <v>1316.28989103</v>
      </c>
      <c r="V89" s="36">
        <f>SUMIFS(СВЦЭМ!$C$39:$C$782,СВЦЭМ!$A$39:$A$782,$A89,СВЦЭМ!$B$39:$B$782,V$83)+'СЕТ СН'!$H$9+СВЦЭМ!$D$10+'СЕТ СН'!$H$6-'СЕТ СН'!$H$19</f>
        <v>1313.4861102000002</v>
      </c>
      <c r="W89" s="36">
        <f>SUMIFS(СВЦЭМ!$C$39:$C$782,СВЦЭМ!$A$39:$A$782,$A89,СВЦЭМ!$B$39:$B$782,W$83)+'СЕТ СН'!$H$9+СВЦЭМ!$D$10+'СЕТ СН'!$H$6-'СЕТ СН'!$H$19</f>
        <v>1332.3300615600001</v>
      </c>
      <c r="X89" s="36">
        <f>SUMIFS(СВЦЭМ!$C$39:$C$782,СВЦЭМ!$A$39:$A$782,$A89,СВЦЭМ!$B$39:$B$782,X$83)+'СЕТ СН'!$H$9+СВЦЭМ!$D$10+'СЕТ СН'!$H$6-'СЕТ СН'!$H$19</f>
        <v>1368.0435798800002</v>
      </c>
      <c r="Y89" s="36">
        <f>SUMIFS(СВЦЭМ!$C$39:$C$782,СВЦЭМ!$A$39:$A$782,$A89,СВЦЭМ!$B$39:$B$782,Y$83)+'СЕТ СН'!$H$9+СВЦЭМ!$D$10+'СЕТ СН'!$H$6-'СЕТ СН'!$H$19</f>
        <v>1395.70729398</v>
      </c>
    </row>
    <row r="90" spans="1:25" ht="15.75" x14ac:dyDescent="0.2">
      <c r="A90" s="35">
        <f t="shared" si="2"/>
        <v>44507</v>
      </c>
      <c r="B90" s="36">
        <f>SUMIFS(СВЦЭМ!$C$39:$C$782,СВЦЭМ!$A$39:$A$782,$A90,СВЦЭМ!$B$39:$B$782,B$83)+'СЕТ СН'!$H$9+СВЦЭМ!$D$10+'СЕТ СН'!$H$6-'СЕТ СН'!$H$19</f>
        <v>1422.9086904700002</v>
      </c>
      <c r="C90" s="36">
        <f>SUMIFS(СВЦЭМ!$C$39:$C$782,СВЦЭМ!$A$39:$A$782,$A90,СВЦЭМ!$B$39:$B$782,C$83)+'СЕТ СН'!$H$9+СВЦЭМ!$D$10+'СЕТ СН'!$H$6-'СЕТ СН'!$H$19</f>
        <v>1421.9099397300001</v>
      </c>
      <c r="D90" s="36">
        <f>SUMIFS(СВЦЭМ!$C$39:$C$782,СВЦЭМ!$A$39:$A$782,$A90,СВЦЭМ!$B$39:$B$782,D$83)+'СЕТ СН'!$H$9+СВЦЭМ!$D$10+'СЕТ СН'!$H$6-'СЕТ СН'!$H$19</f>
        <v>1316.1631331500002</v>
      </c>
      <c r="E90" s="36">
        <f>SUMIFS(СВЦЭМ!$C$39:$C$782,СВЦЭМ!$A$39:$A$782,$A90,СВЦЭМ!$B$39:$B$782,E$83)+'СЕТ СН'!$H$9+СВЦЭМ!$D$10+'СЕТ СН'!$H$6-'СЕТ СН'!$H$19</f>
        <v>1293.6188024700002</v>
      </c>
      <c r="F90" s="36">
        <f>SUMIFS(СВЦЭМ!$C$39:$C$782,СВЦЭМ!$A$39:$A$782,$A90,СВЦЭМ!$B$39:$B$782,F$83)+'СЕТ СН'!$H$9+СВЦЭМ!$D$10+'СЕТ СН'!$H$6-'СЕТ СН'!$H$19</f>
        <v>1286.8219845300002</v>
      </c>
      <c r="G90" s="36">
        <f>SUMIFS(СВЦЭМ!$C$39:$C$782,СВЦЭМ!$A$39:$A$782,$A90,СВЦЭМ!$B$39:$B$782,G$83)+'СЕТ СН'!$H$9+СВЦЭМ!$D$10+'СЕТ СН'!$H$6-'СЕТ СН'!$H$19</f>
        <v>1288.11970711</v>
      </c>
      <c r="H90" s="36">
        <f>SUMIFS(СВЦЭМ!$C$39:$C$782,СВЦЭМ!$A$39:$A$782,$A90,СВЦЭМ!$B$39:$B$782,H$83)+'СЕТ СН'!$H$9+СВЦЭМ!$D$10+'СЕТ СН'!$H$6-'СЕТ СН'!$H$19</f>
        <v>1358.5330845300002</v>
      </c>
      <c r="I90" s="36">
        <f>SUMIFS(СВЦЭМ!$C$39:$C$782,СВЦЭМ!$A$39:$A$782,$A90,СВЦЭМ!$B$39:$B$782,I$83)+'СЕТ СН'!$H$9+СВЦЭМ!$D$10+'СЕТ СН'!$H$6-'СЕТ СН'!$H$19</f>
        <v>1434.0458378400001</v>
      </c>
      <c r="J90" s="36">
        <f>SUMIFS(СВЦЭМ!$C$39:$C$782,СВЦЭМ!$A$39:$A$782,$A90,СВЦЭМ!$B$39:$B$782,J$83)+'СЕТ СН'!$H$9+СВЦЭМ!$D$10+'СЕТ СН'!$H$6-'СЕТ СН'!$H$19</f>
        <v>1432.92960141</v>
      </c>
      <c r="K90" s="36">
        <f>SUMIFS(СВЦЭМ!$C$39:$C$782,СВЦЭМ!$A$39:$A$782,$A90,СВЦЭМ!$B$39:$B$782,K$83)+'СЕТ СН'!$H$9+СВЦЭМ!$D$10+'СЕТ СН'!$H$6-'СЕТ СН'!$H$19</f>
        <v>1377.4724683400002</v>
      </c>
      <c r="L90" s="36">
        <f>SUMIFS(СВЦЭМ!$C$39:$C$782,СВЦЭМ!$A$39:$A$782,$A90,СВЦЭМ!$B$39:$B$782,L$83)+'СЕТ СН'!$H$9+СВЦЭМ!$D$10+'СЕТ СН'!$H$6-'СЕТ СН'!$H$19</f>
        <v>1374.9449296600001</v>
      </c>
      <c r="M90" s="36">
        <f>SUMIFS(СВЦЭМ!$C$39:$C$782,СВЦЭМ!$A$39:$A$782,$A90,СВЦЭМ!$B$39:$B$782,M$83)+'СЕТ СН'!$H$9+СВЦЭМ!$D$10+'СЕТ СН'!$H$6-'СЕТ СН'!$H$19</f>
        <v>1429.7722342600002</v>
      </c>
      <c r="N90" s="36">
        <f>SUMIFS(СВЦЭМ!$C$39:$C$782,СВЦЭМ!$A$39:$A$782,$A90,СВЦЭМ!$B$39:$B$782,N$83)+'СЕТ СН'!$H$9+СВЦЭМ!$D$10+'СЕТ СН'!$H$6-'СЕТ СН'!$H$19</f>
        <v>1448.9965755800001</v>
      </c>
      <c r="O90" s="36">
        <f>SUMIFS(СВЦЭМ!$C$39:$C$782,СВЦЭМ!$A$39:$A$782,$A90,СВЦЭМ!$B$39:$B$782,O$83)+'СЕТ СН'!$H$9+СВЦЭМ!$D$10+'СЕТ СН'!$H$6-'СЕТ СН'!$H$19</f>
        <v>1447.15512919</v>
      </c>
      <c r="P90" s="36">
        <f>SUMIFS(СВЦЭМ!$C$39:$C$782,СВЦЭМ!$A$39:$A$782,$A90,СВЦЭМ!$B$39:$B$782,P$83)+'СЕТ СН'!$H$9+СВЦЭМ!$D$10+'СЕТ СН'!$H$6-'СЕТ СН'!$H$19</f>
        <v>1441.3917007000002</v>
      </c>
      <c r="Q90" s="36">
        <f>SUMIFS(СВЦЭМ!$C$39:$C$782,СВЦЭМ!$A$39:$A$782,$A90,СВЦЭМ!$B$39:$B$782,Q$83)+'СЕТ СН'!$H$9+СВЦЭМ!$D$10+'СЕТ СН'!$H$6-'СЕТ СН'!$H$19</f>
        <v>1436.0231472700002</v>
      </c>
      <c r="R90" s="36">
        <f>SUMIFS(СВЦЭМ!$C$39:$C$782,СВЦЭМ!$A$39:$A$782,$A90,СВЦЭМ!$B$39:$B$782,R$83)+'СЕТ СН'!$H$9+СВЦЭМ!$D$10+'СЕТ СН'!$H$6-'СЕТ СН'!$H$19</f>
        <v>1440.7645297900001</v>
      </c>
      <c r="S90" s="36">
        <f>SUMIFS(СВЦЭМ!$C$39:$C$782,СВЦЭМ!$A$39:$A$782,$A90,СВЦЭМ!$B$39:$B$782,S$83)+'СЕТ СН'!$H$9+СВЦЭМ!$D$10+'СЕТ СН'!$H$6-'СЕТ СН'!$H$19</f>
        <v>1440.7623632300001</v>
      </c>
      <c r="T90" s="36">
        <f>SUMIFS(СВЦЭМ!$C$39:$C$782,СВЦЭМ!$A$39:$A$782,$A90,СВЦЭМ!$B$39:$B$782,T$83)+'СЕТ СН'!$H$9+СВЦЭМ!$D$10+'СЕТ СН'!$H$6-'СЕТ СН'!$H$19</f>
        <v>1395.1554950300001</v>
      </c>
      <c r="U90" s="36">
        <f>SUMIFS(СВЦЭМ!$C$39:$C$782,СВЦЭМ!$A$39:$A$782,$A90,СВЦЭМ!$B$39:$B$782,U$83)+'СЕТ СН'!$H$9+СВЦЭМ!$D$10+'СЕТ СН'!$H$6-'СЕТ СН'!$H$19</f>
        <v>1395.0976700900001</v>
      </c>
      <c r="V90" s="36">
        <f>SUMIFS(СВЦЭМ!$C$39:$C$782,СВЦЭМ!$A$39:$A$782,$A90,СВЦЭМ!$B$39:$B$782,V$83)+'СЕТ СН'!$H$9+СВЦЭМ!$D$10+'СЕТ СН'!$H$6-'СЕТ СН'!$H$19</f>
        <v>1381.7437258700002</v>
      </c>
      <c r="W90" s="36">
        <f>SUMIFS(СВЦЭМ!$C$39:$C$782,СВЦЭМ!$A$39:$A$782,$A90,СВЦЭМ!$B$39:$B$782,W$83)+'СЕТ СН'!$H$9+СВЦЭМ!$D$10+'СЕТ СН'!$H$6-'СЕТ СН'!$H$19</f>
        <v>1408.7286734400002</v>
      </c>
      <c r="X90" s="36">
        <f>SUMIFS(СВЦЭМ!$C$39:$C$782,СВЦЭМ!$A$39:$A$782,$A90,СВЦЭМ!$B$39:$B$782,X$83)+'СЕТ СН'!$H$9+СВЦЭМ!$D$10+'СЕТ СН'!$H$6-'СЕТ СН'!$H$19</f>
        <v>1428.9792751900002</v>
      </c>
      <c r="Y90" s="36">
        <f>SUMIFS(СВЦЭМ!$C$39:$C$782,СВЦЭМ!$A$39:$A$782,$A90,СВЦЭМ!$B$39:$B$782,Y$83)+'СЕТ СН'!$H$9+СВЦЭМ!$D$10+'СЕТ СН'!$H$6-'СЕТ СН'!$H$19</f>
        <v>1452.3644424000001</v>
      </c>
    </row>
    <row r="91" spans="1:25" ht="15.75" x14ac:dyDescent="0.2">
      <c r="A91" s="35">
        <f t="shared" si="2"/>
        <v>44508</v>
      </c>
      <c r="B91" s="36">
        <f>SUMIFS(СВЦЭМ!$C$39:$C$782,СВЦЭМ!$A$39:$A$782,$A91,СВЦЭМ!$B$39:$B$782,B$83)+'СЕТ СН'!$H$9+СВЦЭМ!$D$10+'СЕТ СН'!$H$6-'СЕТ СН'!$H$19</f>
        <v>1475.2398190700001</v>
      </c>
      <c r="C91" s="36">
        <f>SUMIFS(СВЦЭМ!$C$39:$C$782,СВЦЭМ!$A$39:$A$782,$A91,СВЦЭМ!$B$39:$B$782,C$83)+'СЕТ СН'!$H$9+СВЦЭМ!$D$10+'СЕТ СН'!$H$6-'СЕТ СН'!$H$19</f>
        <v>1497.4629668800001</v>
      </c>
      <c r="D91" s="36">
        <f>SUMIFS(СВЦЭМ!$C$39:$C$782,СВЦЭМ!$A$39:$A$782,$A91,СВЦЭМ!$B$39:$B$782,D$83)+'СЕТ СН'!$H$9+СВЦЭМ!$D$10+'СЕТ СН'!$H$6-'СЕТ СН'!$H$19</f>
        <v>1493.13666979</v>
      </c>
      <c r="E91" s="36">
        <f>SUMIFS(СВЦЭМ!$C$39:$C$782,СВЦЭМ!$A$39:$A$782,$A91,СВЦЭМ!$B$39:$B$782,E$83)+'СЕТ СН'!$H$9+СВЦЭМ!$D$10+'СЕТ СН'!$H$6-'СЕТ СН'!$H$19</f>
        <v>1479.1811669100002</v>
      </c>
      <c r="F91" s="36">
        <f>SUMIFS(СВЦЭМ!$C$39:$C$782,СВЦЭМ!$A$39:$A$782,$A91,СВЦЭМ!$B$39:$B$782,F$83)+'СЕТ СН'!$H$9+СВЦЭМ!$D$10+'СЕТ СН'!$H$6-'СЕТ СН'!$H$19</f>
        <v>1462.4805473100002</v>
      </c>
      <c r="G91" s="36">
        <f>SUMIFS(СВЦЭМ!$C$39:$C$782,СВЦЭМ!$A$39:$A$782,$A91,СВЦЭМ!$B$39:$B$782,G$83)+'СЕТ СН'!$H$9+СВЦЭМ!$D$10+'СЕТ СН'!$H$6-'СЕТ СН'!$H$19</f>
        <v>1456.0834244000002</v>
      </c>
      <c r="H91" s="36">
        <f>SUMIFS(СВЦЭМ!$C$39:$C$782,СВЦЭМ!$A$39:$A$782,$A91,СВЦЭМ!$B$39:$B$782,H$83)+'СЕТ СН'!$H$9+СВЦЭМ!$D$10+'СЕТ СН'!$H$6-'СЕТ СН'!$H$19</f>
        <v>1438.5876196600002</v>
      </c>
      <c r="I91" s="36">
        <f>SUMIFS(СВЦЭМ!$C$39:$C$782,СВЦЭМ!$A$39:$A$782,$A91,СВЦЭМ!$B$39:$B$782,I$83)+'СЕТ СН'!$H$9+СВЦЭМ!$D$10+'СЕТ СН'!$H$6-'СЕТ СН'!$H$19</f>
        <v>1413.5886265600002</v>
      </c>
      <c r="J91" s="36">
        <f>SUMIFS(СВЦЭМ!$C$39:$C$782,СВЦЭМ!$A$39:$A$782,$A91,СВЦЭМ!$B$39:$B$782,J$83)+'СЕТ СН'!$H$9+СВЦЭМ!$D$10+'СЕТ СН'!$H$6-'СЕТ СН'!$H$19</f>
        <v>1411.6833664000001</v>
      </c>
      <c r="K91" s="36">
        <f>SUMIFS(СВЦЭМ!$C$39:$C$782,СВЦЭМ!$A$39:$A$782,$A91,СВЦЭМ!$B$39:$B$782,K$83)+'СЕТ СН'!$H$9+СВЦЭМ!$D$10+'СЕТ СН'!$H$6-'СЕТ СН'!$H$19</f>
        <v>1375.0629331900002</v>
      </c>
      <c r="L91" s="36">
        <f>SUMIFS(СВЦЭМ!$C$39:$C$782,СВЦЭМ!$A$39:$A$782,$A91,СВЦЭМ!$B$39:$B$782,L$83)+'СЕТ СН'!$H$9+СВЦЭМ!$D$10+'СЕТ СН'!$H$6-'СЕТ СН'!$H$19</f>
        <v>1377.2828914300001</v>
      </c>
      <c r="M91" s="36">
        <f>SUMIFS(СВЦЭМ!$C$39:$C$782,СВЦЭМ!$A$39:$A$782,$A91,СВЦЭМ!$B$39:$B$782,M$83)+'СЕТ СН'!$H$9+СВЦЭМ!$D$10+'СЕТ СН'!$H$6-'СЕТ СН'!$H$19</f>
        <v>1377.1723870400001</v>
      </c>
      <c r="N91" s="36">
        <f>SUMIFS(СВЦЭМ!$C$39:$C$782,СВЦЭМ!$A$39:$A$782,$A91,СВЦЭМ!$B$39:$B$782,N$83)+'СЕТ СН'!$H$9+СВЦЭМ!$D$10+'СЕТ СН'!$H$6-'СЕТ СН'!$H$19</f>
        <v>1420.5863703000002</v>
      </c>
      <c r="O91" s="36">
        <f>SUMIFS(СВЦЭМ!$C$39:$C$782,СВЦЭМ!$A$39:$A$782,$A91,СВЦЭМ!$B$39:$B$782,O$83)+'СЕТ СН'!$H$9+СВЦЭМ!$D$10+'СЕТ СН'!$H$6-'СЕТ СН'!$H$19</f>
        <v>1415.94154101</v>
      </c>
      <c r="P91" s="36">
        <f>SUMIFS(СВЦЭМ!$C$39:$C$782,СВЦЭМ!$A$39:$A$782,$A91,СВЦЭМ!$B$39:$B$782,P$83)+'СЕТ СН'!$H$9+СВЦЭМ!$D$10+'СЕТ СН'!$H$6-'СЕТ СН'!$H$19</f>
        <v>1410.4364234600002</v>
      </c>
      <c r="Q91" s="36">
        <f>SUMIFS(СВЦЭМ!$C$39:$C$782,СВЦЭМ!$A$39:$A$782,$A91,СВЦЭМ!$B$39:$B$782,Q$83)+'СЕТ СН'!$H$9+СВЦЭМ!$D$10+'СЕТ СН'!$H$6-'СЕТ СН'!$H$19</f>
        <v>1414.8545953500002</v>
      </c>
      <c r="R91" s="36">
        <f>SUMIFS(СВЦЭМ!$C$39:$C$782,СВЦЭМ!$A$39:$A$782,$A91,СВЦЭМ!$B$39:$B$782,R$83)+'СЕТ СН'!$H$9+СВЦЭМ!$D$10+'СЕТ СН'!$H$6-'СЕТ СН'!$H$19</f>
        <v>1408.77322273</v>
      </c>
      <c r="S91" s="36">
        <f>SUMIFS(СВЦЭМ!$C$39:$C$782,СВЦЭМ!$A$39:$A$782,$A91,СВЦЭМ!$B$39:$B$782,S$83)+'СЕТ СН'!$H$9+СВЦЭМ!$D$10+'СЕТ СН'!$H$6-'СЕТ СН'!$H$19</f>
        <v>1405.7264483400002</v>
      </c>
      <c r="T91" s="36">
        <f>SUMIFS(СВЦЭМ!$C$39:$C$782,СВЦЭМ!$A$39:$A$782,$A91,СВЦЭМ!$B$39:$B$782,T$83)+'СЕТ СН'!$H$9+СВЦЭМ!$D$10+'СЕТ СН'!$H$6-'СЕТ СН'!$H$19</f>
        <v>2090.7721233699999</v>
      </c>
      <c r="U91" s="36">
        <f>SUMIFS(СВЦЭМ!$C$39:$C$782,СВЦЭМ!$A$39:$A$782,$A91,СВЦЭМ!$B$39:$B$782,U$83)+'СЕТ СН'!$H$9+СВЦЭМ!$D$10+'СЕТ СН'!$H$6-'СЕТ СН'!$H$19</f>
        <v>2058.56991208</v>
      </c>
      <c r="V91" s="36">
        <f>SUMIFS(СВЦЭМ!$C$39:$C$782,СВЦЭМ!$A$39:$A$782,$A91,СВЦЭМ!$B$39:$B$782,V$83)+'СЕТ СН'!$H$9+СВЦЭМ!$D$10+'СЕТ СН'!$H$6-'СЕТ СН'!$H$19</f>
        <v>1396.1967462500002</v>
      </c>
      <c r="W91" s="36">
        <f>SUMIFS(СВЦЭМ!$C$39:$C$782,СВЦЭМ!$A$39:$A$782,$A91,СВЦЭМ!$B$39:$B$782,W$83)+'СЕТ СН'!$H$9+СВЦЭМ!$D$10+'СЕТ СН'!$H$6-'СЕТ СН'!$H$19</f>
        <v>1400.41947817</v>
      </c>
      <c r="X91" s="36">
        <f>SUMIFS(СВЦЭМ!$C$39:$C$782,СВЦЭМ!$A$39:$A$782,$A91,СВЦЭМ!$B$39:$B$782,X$83)+'СЕТ СН'!$H$9+СВЦЭМ!$D$10+'СЕТ СН'!$H$6-'СЕТ СН'!$H$19</f>
        <v>1440.3174702000001</v>
      </c>
      <c r="Y91" s="36">
        <f>SUMIFS(СВЦЭМ!$C$39:$C$782,СВЦЭМ!$A$39:$A$782,$A91,СВЦЭМ!$B$39:$B$782,Y$83)+'СЕТ СН'!$H$9+СВЦЭМ!$D$10+'СЕТ СН'!$H$6-'СЕТ СН'!$H$19</f>
        <v>1476.2048974200002</v>
      </c>
    </row>
    <row r="92" spans="1:25" ht="15.75" x14ac:dyDescent="0.2">
      <c r="A92" s="35">
        <f t="shared" si="2"/>
        <v>44509</v>
      </c>
      <c r="B92" s="36">
        <f>SUMIFS(СВЦЭМ!$C$39:$C$782,СВЦЭМ!$A$39:$A$782,$A92,СВЦЭМ!$B$39:$B$782,B$83)+'СЕТ СН'!$H$9+СВЦЭМ!$D$10+'СЕТ СН'!$H$6-'СЕТ СН'!$H$19</f>
        <v>1473.72484454</v>
      </c>
      <c r="C92" s="36">
        <f>SUMIFS(СВЦЭМ!$C$39:$C$782,СВЦЭМ!$A$39:$A$782,$A92,СВЦЭМ!$B$39:$B$782,C$83)+'СЕТ СН'!$H$9+СВЦЭМ!$D$10+'СЕТ СН'!$H$6-'СЕТ СН'!$H$19</f>
        <v>1530.8621521500002</v>
      </c>
      <c r="D92" s="36">
        <f>SUMIFS(СВЦЭМ!$C$39:$C$782,СВЦЭМ!$A$39:$A$782,$A92,СВЦЭМ!$B$39:$B$782,D$83)+'СЕТ СН'!$H$9+СВЦЭМ!$D$10+'СЕТ СН'!$H$6-'СЕТ СН'!$H$19</f>
        <v>1564.8169009500002</v>
      </c>
      <c r="E92" s="36">
        <f>SUMIFS(СВЦЭМ!$C$39:$C$782,СВЦЭМ!$A$39:$A$782,$A92,СВЦЭМ!$B$39:$B$782,E$83)+'СЕТ СН'!$H$9+СВЦЭМ!$D$10+'СЕТ СН'!$H$6-'СЕТ СН'!$H$19</f>
        <v>1575.8349502100002</v>
      </c>
      <c r="F92" s="36">
        <f>SUMIFS(СВЦЭМ!$C$39:$C$782,СВЦЭМ!$A$39:$A$782,$A92,СВЦЭМ!$B$39:$B$782,F$83)+'СЕТ СН'!$H$9+СВЦЭМ!$D$10+'СЕТ СН'!$H$6-'СЕТ СН'!$H$19</f>
        <v>1560.1544094500002</v>
      </c>
      <c r="G92" s="36">
        <f>SUMIFS(СВЦЭМ!$C$39:$C$782,СВЦЭМ!$A$39:$A$782,$A92,СВЦЭМ!$B$39:$B$782,G$83)+'СЕТ СН'!$H$9+СВЦЭМ!$D$10+'СЕТ СН'!$H$6-'СЕТ СН'!$H$19</f>
        <v>1538.6986340400001</v>
      </c>
      <c r="H92" s="36">
        <f>SUMIFS(СВЦЭМ!$C$39:$C$782,СВЦЭМ!$A$39:$A$782,$A92,СВЦЭМ!$B$39:$B$782,H$83)+'СЕТ СН'!$H$9+СВЦЭМ!$D$10+'СЕТ СН'!$H$6-'СЕТ СН'!$H$19</f>
        <v>1496.99219083</v>
      </c>
      <c r="I92" s="36">
        <f>SUMIFS(СВЦЭМ!$C$39:$C$782,СВЦЭМ!$A$39:$A$782,$A92,СВЦЭМ!$B$39:$B$782,I$83)+'СЕТ СН'!$H$9+СВЦЭМ!$D$10+'СЕТ СН'!$H$6-'СЕТ СН'!$H$19</f>
        <v>1460.6833148500002</v>
      </c>
      <c r="J92" s="36">
        <f>SUMIFS(СВЦЭМ!$C$39:$C$782,СВЦЭМ!$A$39:$A$782,$A92,СВЦЭМ!$B$39:$B$782,J$83)+'СЕТ СН'!$H$9+СВЦЭМ!$D$10+'СЕТ СН'!$H$6-'СЕТ СН'!$H$19</f>
        <v>1453.9397204800002</v>
      </c>
      <c r="K92" s="36">
        <f>SUMIFS(СВЦЭМ!$C$39:$C$782,СВЦЭМ!$A$39:$A$782,$A92,СВЦЭМ!$B$39:$B$782,K$83)+'СЕТ СН'!$H$9+СВЦЭМ!$D$10+'СЕТ СН'!$H$6-'СЕТ СН'!$H$19</f>
        <v>1452.4546486000002</v>
      </c>
      <c r="L92" s="36">
        <f>SUMIFS(СВЦЭМ!$C$39:$C$782,СВЦЭМ!$A$39:$A$782,$A92,СВЦЭМ!$B$39:$B$782,L$83)+'СЕТ СН'!$H$9+СВЦЭМ!$D$10+'СЕТ СН'!$H$6-'СЕТ СН'!$H$19</f>
        <v>1451.5746945700002</v>
      </c>
      <c r="M92" s="36">
        <f>SUMIFS(СВЦЭМ!$C$39:$C$782,СВЦЭМ!$A$39:$A$782,$A92,СВЦЭМ!$B$39:$B$782,M$83)+'СЕТ СН'!$H$9+СВЦЭМ!$D$10+'СЕТ СН'!$H$6-'СЕТ СН'!$H$19</f>
        <v>1447.5657470200001</v>
      </c>
      <c r="N92" s="36">
        <f>SUMIFS(СВЦЭМ!$C$39:$C$782,СВЦЭМ!$A$39:$A$782,$A92,СВЦЭМ!$B$39:$B$782,N$83)+'СЕТ СН'!$H$9+СВЦЭМ!$D$10+'СЕТ СН'!$H$6-'СЕТ СН'!$H$19</f>
        <v>1486.68107839</v>
      </c>
      <c r="O92" s="36">
        <f>SUMIFS(СВЦЭМ!$C$39:$C$782,СВЦЭМ!$A$39:$A$782,$A92,СВЦЭМ!$B$39:$B$782,O$83)+'СЕТ СН'!$H$9+СВЦЭМ!$D$10+'СЕТ СН'!$H$6-'СЕТ СН'!$H$19</f>
        <v>1490.1536794900001</v>
      </c>
      <c r="P92" s="36">
        <f>SUMIFS(СВЦЭМ!$C$39:$C$782,СВЦЭМ!$A$39:$A$782,$A92,СВЦЭМ!$B$39:$B$782,P$83)+'СЕТ СН'!$H$9+СВЦЭМ!$D$10+'СЕТ СН'!$H$6-'СЕТ СН'!$H$19</f>
        <v>1495.3003876100001</v>
      </c>
      <c r="Q92" s="36">
        <f>SUMIFS(СВЦЭМ!$C$39:$C$782,СВЦЭМ!$A$39:$A$782,$A92,СВЦЭМ!$B$39:$B$782,Q$83)+'СЕТ СН'!$H$9+СВЦЭМ!$D$10+'СЕТ СН'!$H$6-'СЕТ СН'!$H$19</f>
        <v>1509.4535688600001</v>
      </c>
      <c r="R92" s="36">
        <f>SUMIFS(СВЦЭМ!$C$39:$C$782,СВЦЭМ!$A$39:$A$782,$A92,СВЦЭМ!$B$39:$B$782,R$83)+'СЕТ СН'!$H$9+СВЦЭМ!$D$10+'СЕТ СН'!$H$6-'СЕТ СН'!$H$19</f>
        <v>1522.6324097600002</v>
      </c>
      <c r="S92" s="36">
        <f>SUMIFS(СВЦЭМ!$C$39:$C$782,СВЦЭМ!$A$39:$A$782,$A92,СВЦЭМ!$B$39:$B$782,S$83)+'СЕТ СН'!$H$9+СВЦЭМ!$D$10+'СЕТ СН'!$H$6-'СЕТ СН'!$H$19</f>
        <v>1519.1520062600002</v>
      </c>
      <c r="T92" s="36">
        <f>SUMIFS(СВЦЭМ!$C$39:$C$782,СВЦЭМ!$A$39:$A$782,$A92,СВЦЭМ!$B$39:$B$782,T$83)+'СЕТ СН'!$H$9+СВЦЭМ!$D$10+'СЕТ СН'!$H$6-'СЕТ СН'!$H$19</f>
        <v>1485.5662486300002</v>
      </c>
      <c r="U92" s="36">
        <f>SUMIFS(СВЦЭМ!$C$39:$C$782,СВЦЭМ!$A$39:$A$782,$A92,СВЦЭМ!$B$39:$B$782,U$83)+'СЕТ СН'!$H$9+СВЦЭМ!$D$10+'СЕТ СН'!$H$6-'СЕТ СН'!$H$19</f>
        <v>1476.1338311000002</v>
      </c>
      <c r="V92" s="36">
        <f>SUMIFS(СВЦЭМ!$C$39:$C$782,СВЦЭМ!$A$39:$A$782,$A92,СВЦЭМ!$B$39:$B$782,V$83)+'СЕТ СН'!$H$9+СВЦЭМ!$D$10+'СЕТ СН'!$H$6-'СЕТ СН'!$H$19</f>
        <v>1471.93821301</v>
      </c>
      <c r="W92" s="36">
        <f>SUMIFS(СВЦЭМ!$C$39:$C$782,СВЦЭМ!$A$39:$A$782,$A92,СВЦЭМ!$B$39:$B$782,W$83)+'СЕТ СН'!$H$9+СВЦЭМ!$D$10+'СЕТ СН'!$H$6-'СЕТ СН'!$H$19</f>
        <v>1488.7321968700001</v>
      </c>
      <c r="X92" s="36">
        <f>SUMIFS(СВЦЭМ!$C$39:$C$782,СВЦЭМ!$A$39:$A$782,$A92,СВЦЭМ!$B$39:$B$782,X$83)+'СЕТ СН'!$H$9+СВЦЭМ!$D$10+'СЕТ СН'!$H$6-'СЕТ СН'!$H$19</f>
        <v>1514.4700714400001</v>
      </c>
      <c r="Y92" s="36">
        <f>SUMIFS(СВЦЭМ!$C$39:$C$782,СВЦЭМ!$A$39:$A$782,$A92,СВЦЭМ!$B$39:$B$782,Y$83)+'СЕТ СН'!$H$9+СВЦЭМ!$D$10+'СЕТ СН'!$H$6-'СЕТ СН'!$H$19</f>
        <v>1547.0007102100001</v>
      </c>
    </row>
    <row r="93" spans="1:25" ht="15.75" x14ac:dyDescent="0.2">
      <c r="A93" s="35">
        <f t="shared" si="2"/>
        <v>44510</v>
      </c>
      <c r="B93" s="36">
        <f>SUMIFS(СВЦЭМ!$C$39:$C$782,СВЦЭМ!$A$39:$A$782,$A93,СВЦЭМ!$B$39:$B$782,B$83)+'СЕТ СН'!$H$9+СВЦЭМ!$D$10+'СЕТ СН'!$H$6-'СЕТ СН'!$H$19</f>
        <v>1493.4980084000001</v>
      </c>
      <c r="C93" s="36">
        <f>SUMIFS(СВЦЭМ!$C$39:$C$782,СВЦЭМ!$A$39:$A$782,$A93,СВЦЭМ!$B$39:$B$782,C$83)+'СЕТ СН'!$H$9+СВЦЭМ!$D$10+'СЕТ СН'!$H$6-'СЕТ СН'!$H$19</f>
        <v>1503.3783865800001</v>
      </c>
      <c r="D93" s="36">
        <f>SUMIFS(СВЦЭМ!$C$39:$C$782,СВЦЭМ!$A$39:$A$782,$A93,СВЦЭМ!$B$39:$B$782,D$83)+'СЕТ СН'!$H$9+СВЦЭМ!$D$10+'СЕТ СН'!$H$6-'СЕТ СН'!$H$19</f>
        <v>1440.4626107000001</v>
      </c>
      <c r="E93" s="36">
        <f>SUMIFS(СВЦЭМ!$C$39:$C$782,СВЦЭМ!$A$39:$A$782,$A93,СВЦЭМ!$B$39:$B$782,E$83)+'СЕТ СН'!$H$9+СВЦЭМ!$D$10+'СЕТ СН'!$H$6-'СЕТ СН'!$H$19</f>
        <v>1401.23787872</v>
      </c>
      <c r="F93" s="36">
        <f>SUMIFS(СВЦЭМ!$C$39:$C$782,СВЦЭМ!$A$39:$A$782,$A93,СВЦЭМ!$B$39:$B$782,F$83)+'СЕТ СН'!$H$9+СВЦЭМ!$D$10+'СЕТ СН'!$H$6-'СЕТ СН'!$H$19</f>
        <v>1400.7053092800002</v>
      </c>
      <c r="G93" s="36">
        <f>SUMIFS(СВЦЭМ!$C$39:$C$782,СВЦЭМ!$A$39:$A$782,$A93,СВЦЭМ!$B$39:$B$782,G$83)+'СЕТ СН'!$H$9+СВЦЭМ!$D$10+'СЕТ СН'!$H$6-'СЕТ СН'!$H$19</f>
        <v>1416.4845937800001</v>
      </c>
      <c r="H93" s="36">
        <f>SUMIFS(СВЦЭМ!$C$39:$C$782,СВЦЭМ!$A$39:$A$782,$A93,СВЦЭМ!$B$39:$B$782,H$83)+'СЕТ СН'!$H$9+СВЦЭМ!$D$10+'СЕТ СН'!$H$6-'СЕТ СН'!$H$19</f>
        <v>1444.8074627500002</v>
      </c>
      <c r="I93" s="36">
        <f>SUMIFS(СВЦЭМ!$C$39:$C$782,СВЦЭМ!$A$39:$A$782,$A93,СВЦЭМ!$B$39:$B$782,I$83)+'СЕТ СН'!$H$9+СВЦЭМ!$D$10+'СЕТ СН'!$H$6-'СЕТ СН'!$H$19</f>
        <v>1446.23152686</v>
      </c>
      <c r="J93" s="36">
        <f>SUMIFS(СВЦЭМ!$C$39:$C$782,СВЦЭМ!$A$39:$A$782,$A93,СВЦЭМ!$B$39:$B$782,J$83)+'СЕТ СН'!$H$9+СВЦЭМ!$D$10+'СЕТ СН'!$H$6-'СЕТ СН'!$H$19</f>
        <v>1462.6387156100002</v>
      </c>
      <c r="K93" s="36">
        <f>SUMIFS(СВЦЭМ!$C$39:$C$782,СВЦЭМ!$A$39:$A$782,$A93,СВЦЭМ!$B$39:$B$782,K$83)+'СЕТ СН'!$H$9+СВЦЭМ!$D$10+'СЕТ СН'!$H$6-'СЕТ СН'!$H$19</f>
        <v>1477.3165822100002</v>
      </c>
      <c r="L93" s="36">
        <f>SUMIFS(СВЦЭМ!$C$39:$C$782,СВЦЭМ!$A$39:$A$782,$A93,СВЦЭМ!$B$39:$B$782,L$83)+'СЕТ СН'!$H$9+СВЦЭМ!$D$10+'СЕТ СН'!$H$6-'СЕТ СН'!$H$19</f>
        <v>1487.4015626900002</v>
      </c>
      <c r="M93" s="36">
        <f>SUMIFS(СВЦЭМ!$C$39:$C$782,СВЦЭМ!$A$39:$A$782,$A93,СВЦЭМ!$B$39:$B$782,M$83)+'СЕТ СН'!$H$9+СВЦЭМ!$D$10+'СЕТ СН'!$H$6-'СЕТ СН'!$H$19</f>
        <v>1486.2462855000001</v>
      </c>
      <c r="N93" s="36">
        <f>SUMIFS(СВЦЭМ!$C$39:$C$782,СВЦЭМ!$A$39:$A$782,$A93,СВЦЭМ!$B$39:$B$782,N$83)+'СЕТ СН'!$H$9+СВЦЭМ!$D$10+'СЕТ СН'!$H$6-'СЕТ СН'!$H$19</f>
        <v>1520.9248526600002</v>
      </c>
      <c r="O93" s="36">
        <f>SUMIFS(СВЦЭМ!$C$39:$C$782,СВЦЭМ!$A$39:$A$782,$A93,СВЦЭМ!$B$39:$B$782,O$83)+'СЕТ СН'!$H$9+СВЦЭМ!$D$10+'СЕТ СН'!$H$6-'СЕТ СН'!$H$19</f>
        <v>1526.2942738200002</v>
      </c>
      <c r="P93" s="36">
        <f>SUMIFS(СВЦЭМ!$C$39:$C$782,СВЦЭМ!$A$39:$A$782,$A93,СВЦЭМ!$B$39:$B$782,P$83)+'СЕТ СН'!$H$9+СВЦЭМ!$D$10+'СЕТ СН'!$H$6-'СЕТ СН'!$H$19</f>
        <v>1532.2539976100002</v>
      </c>
      <c r="Q93" s="36">
        <f>SUMIFS(СВЦЭМ!$C$39:$C$782,СВЦЭМ!$A$39:$A$782,$A93,СВЦЭМ!$B$39:$B$782,Q$83)+'СЕТ СН'!$H$9+СВЦЭМ!$D$10+'СЕТ СН'!$H$6-'СЕТ СН'!$H$19</f>
        <v>1525.7928995200002</v>
      </c>
      <c r="R93" s="36">
        <f>SUMIFS(СВЦЭМ!$C$39:$C$782,СВЦЭМ!$A$39:$A$782,$A93,СВЦЭМ!$B$39:$B$782,R$83)+'СЕТ СН'!$H$9+СВЦЭМ!$D$10+'СЕТ СН'!$H$6-'СЕТ СН'!$H$19</f>
        <v>1521.4607296900001</v>
      </c>
      <c r="S93" s="36">
        <f>SUMIFS(СВЦЭМ!$C$39:$C$782,СВЦЭМ!$A$39:$A$782,$A93,СВЦЭМ!$B$39:$B$782,S$83)+'СЕТ СН'!$H$9+СВЦЭМ!$D$10+'СЕТ СН'!$H$6-'СЕТ СН'!$H$19</f>
        <v>1520.10513016</v>
      </c>
      <c r="T93" s="36">
        <f>SUMIFS(СВЦЭМ!$C$39:$C$782,СВЦЭМ!$A$39:$A$782,$A93,СВЦЭМ!$B$39:$B$782,T$83)+'СЕТ СН'!$H$9+СВЦЭМ!$D$10+'СЕТ СН'!$H$6-'СЕТ СН'!$H$19</f>
        <v>1479.3339509500001</v>
      </c>
      <c r="U93" s="36">
        <f>SUMIFS(СВЦЭМ!$C$39:$C$782,СВЦЭМ!$A$39:$A$782,$A93,СВЦЭМ!$B$39:$B$782,U$83)+'СЕТ СН'!$H$9+СВЦЭМ!$D$10+'СЕТ СН'!$H$6-'СЕТ СН'!$H$19</f>
        <v>1471.9715196700001</v>
      </c>
      <c r="V93" s="36">
        <f>SUMIFS(СВЦЭМ!$C$39:$C$782,СВЦЭМ!$A$39:$A$782,$A93,СВЦЭМ!$B$39:$B$782,V$83)+'СЕТ СН'!$H$9+СВЦЭМ!$D$10+'СЕТ СН'!$H$6-'СЕТ СН'!$H$19</f>
        <v>1400.2692449200001</v>
      </c>
      <c r="W93" s="36">
        <f>SUMIFS(СВЦЭМ!$C$39:$C$782,СВЦЭМ!$A$39:$A$782,$A93,СВЦЭМ!$B$39:$B$782,W$83)+'СЕТ СН'!$H$9+СВЦЭМ!$D$10+'СЕТ СН'!$H$6-'СЕТ СН'!$H$19</f>
        <v>1430.4355460600002</v>
      </c>
      <c r="X93" s="36">
        <f>SUMIFS(СВЦЭМ!$C$39:$C$782,СВЦЭМ!$A$39:$A$782,$A93,СВЦЭМ!$B$39:$B$782,X$83)+'СЕТ СН'!$H$9+СВЦЭМ!$D$10+'СЕТ СН'!$H$6-'СЕТ СН'!$H$19</f>
        <v>1465.8249751700002</v>
      </c>
      <c r="Y93" s="36">
        <f>SUMIFS(СВЦЭМ!$C$39:$C$782,СВЦЭМ!$A$39:$A$782,$A93,СВЦЭМ!$B$39:$B$782,Y$83)+'СЕТ СН'!$H$9+СВЦЭМ!$D$10+'СЕТ СН'!$H$6-'СЕТ СН'!$H$19</f>
        <v>1494.5086361600002</v>
      </c>
    </row>
    <row r="94" spans="1:25" ht="15.75" x14ac:dyDescent="0.2">
      <c r="A94" s="35">
        <f t="shared" si="2"/>
        <v>44511</v>
      </c>
      <c r="B94" s="36">
        <f>SUMIFS(СВЦЭМ!$C$39:$C$782,СВЦЭМ!$A$39:$A$782,$A94,СВЦЭМ!$B$39:$B$782,B$83)+'СЕТ СН'!$H$9+СВЦЭМ!$D$10+'СЕТ СН'!$H$6-'СЕТ СН'!$H$19</f>
        <v>1489.0043661200002</v>
      </c>
      <c r="C94" s="36">
        <f>SUMIFS(СВЦЭМ!$C$39:$C$782,СВЦЭМ!$A$39:$A$782,$A94,СВЦЭМ!$B$39:$B$782,C$83)+'СЕТ СН'!$H$9+СВЦЭМ!$D$10+'СЕТ СН'!$H$6-'СЕТ СН'!$H$19</f>
        <v>1497.1898243600001</v>
      </c>
      <c r="D94" s="36">
        <f>SUMIFS(СВЦЭМ!$C$39:$C$782,СВЦЭМ!$A$39:$A$782,$A94,СВЦЭМ!$B$39:$B$782,D$83)+'СЕТ СН'!$H$9+СВЦЭМ!$D$10+'СЕТ СН'!$H$6-'СЕТ СН'!$H$19</f>
        <v>1408.5985569000002</v>
      </c>
      <c r="E94" s="36">
        <f>SUMIFS(СВЦЭМ!$C$39:$C$782,СВЦЭМ!$A$39:$A$782,$A94,СВЦЭМ!$B$39:$B$782,E$83)+'СЕТ СН'!$H$9+СВЦЭМ!$D$10+'СЕТ СН'!$H$6-'СЕТ СН'!$H$19</f>
        <v>1390.09051995</v>
      </c>
      <c r="F94" s="36">
        <f>SUMIFS(СВЦЭМ!$C$39:$C$782,СВЦЭМ!$A$39:$A$782,$A94,СВЦЭМ!$B$39:$B$782,F$83)+'СЕТ СН'!$H$9+СВЦЭМ!$D$10+'СЕТ СН'!$H$6-'СЕТ СН'!$H$19</f>
        <v>1390.6493830700001</v>
      </c>
      <c r="G94" s="36">
        <f>SUMIFS(СВЦЭМ!$C$39:$C$782,СВЦЭМ!$A$39:$A$782,$A94,СВЦЭМ!$B$39:$B$782,G$83)+'СЕТ СН'!$H$9+СВЦЭМ!$D$10+'СЕТ СН'!$H$6-'СЕТ СН'!$H$19</f>
        <v>1401.0609494300002</v>
      </c>
      <c r="H94" s="36">
        <f>SUMIFS(СВЦЭМ!$C$39:$C$782,СВЦЭМ!$A$39:$A$782,$A94,СВЦЭМ!$B$39:$B$782,H$83)+'СЕТ СН'!$H$9+СВЦЭМ!$D$10+'СЕТ СН'!$H$6-'СЕТ СН'!$H$19</f>
        <v>1468.1018269100002</v>
      </c>
      <c r="I94" s="36">
        <f>SUMIFS(СВЦЭМ!$C$39:$C$782,СВЦЭМ!$A$39:$A$782,$A94,СВЦЭМ!$B$39:$B$782,I$83)+'СЕТ СН'!$H$9+СВЦЭМ!$D$10+'СЕТ СН'!$H$6-'СЕТ СН'!$H$19</f>
        <v>1465.0763138300001</v>
      </c>
      <c r="J94" s="36">
        <f>SUMIFS(СВЦЭМ!$C$39:$C$782,СВЦЭМ!$A$39:$A$782,$A94,СВЦЭМ!$B$39:$B$782,J$83)+'СЕТ СН'!$H$9+СВЦЭМ!$D$10+'СЕТ СН'!$H$6-'СЕТ СН'!$H$19</f>
        <v>1461.5427430900002</v>
      </c>
      <c r="K94" s="36">
        <f>SUMIFS(СВЦЭМ!$C$39:$C$782,СВЦЭМ!$A$39:$A$782,$A94,СВЦЭМ!$B$39:$B$782,K$83)+'СЕТ СН'!$H$9+СВЦЭМ!$D$10+'СЕТ СН'!$H$6-'СЕТ СН'!$H$19</f>
        <v>1472.9139283200002</v>
      </c>
      <c r="L94" s="36">
        <f>SUMIFS(СВЦЭМ!$C$39:$C$782,СВЦЭМ!$A$39:$A$782,$A94,СВЦЭМ!$B$39:$B$782,L$83)+'СЕТ СН'!$H$9+СВЦЭМ!$D$10+'СЕТ СН'!$H$6-'СЕТ СН'!$H$19</f>
        <v>1488.8471515700001</v>
      </c>
      <c r="M94" s="36">
        <f>SUMIFS(СВЦЭМ!$C$39:$C$782,СВЦЭМ!$A$39:$A$782,$A94,СВЦЭМ!$B$39:$B$782,M$83)+'СЕТ СН'!$H$9+СВЦЭМ!$D$10+'СЕТ СН'!$H$6-'СЕТ СН'!$H$19</f>
        <v>1494.0529266400001</v>
      </c>
      <c r="N94" s="36">
        <f>SUMIFS(СВЦЭМ!$C$39:$C$782,СВЦЭМ!$A$39:$A$782,$A94,СВЦЭМ!$B$39:$B$782,N$83)+'СЕТ СН'!$H$9+СВЦЭМ!$D$10+'СЕТ СН'!$H$6-'СЕТ СН'!$H$19</f>
        <v>1515.0528536600002</v>
      </c>
      <c r="O94" s="36">
        <f>SUMIFS(СВЦЭМ!$C$39:$C$782,СВЦЭМ!$A$39:$A$782,$A94,СВЦЭМ!$B$39:$B$782,O$83)+'СЕТ СН'!$H$9+СВЦЭМ!$D$10+'СЕТ СН'!$H$6-'СЕТ СН'!$H$19</f>
        <v>1523.73056511</v>
      </c>
      <c r="P94" s="36">
        <f>SUMIFS(СВЦЭМ!$C$39:$C$782,СВЦЭМ!$A$39:$A$782,$A94,СВЦЭМ!$B$39:$B$782,P$83)+'СЕТ СН'!$H$9+СВЦЭМ!$D$10+'СЕТ СН'!$H$6-'СЕТ СН'!$H$19</f>
        <v>1534.8078370800001</v>
      </c>
      <c r="Q94" s="36">
        <f>SUMIFS(СВЦЭМ!$C$39:$C$782,СВЦЭМ!$A$39:$A$782,$A94,СВЦЭМ!$B$39:$B$782,Q$83)+'СЕТ СН'!$H$9+СВЦЭМ!$D$10+'СЕТ СН'!$H$6-'СЕТ СН'!$H$19</f>
        <v>1541.8558576500002</v>
      </c>
      <c r="R94" s="36">
        <f>SUMIFS(СВЦЭМ!$C$39:$C$782,СВЦЭМ!$A$39:$A$782,$A94,СВЦЭМ!$B$39:$B$782,R$83)+'СЕТ СН'!$H$9+СВЦЭМ!$D$10+'СЕТ СН'!$H$6-'СЕТ СН'!$H$19</f>
        <v>1537.4561718100001</v>
      </c>
      <c r="S94" s="36">
        <f>SUMIFS(СВЦЭМ!$C$39:$C$782,СВЦЭМ!$A$39:$A$782,$A94,СВЦЭМ!$B$39:$B$782,S$83)+'СЕТ СН'!$H$9+СВЦЭМ!$D$10+'СЕТ СН'!$H$6-'СЕТ СН'!$H$19</f>
        <v>1523.6902885000002</v>
      </c>
      <c r="T94" s="36">
        <f>SUMIFS(СВЦЭМ!$C$39:$C$782,СВЦЭМ!$A$39:$A$782,$A94,СВЦЭМ!$B$39:$B$782,T$83)+'СЕТ СН'!$H$9+СВЦЭМ!$D$10+'СЕТ СН'!$H$6-'СЕТ СН'!$H$19</f>
        <v>1489.9908200700002</v>
      </c>
      <c r="U94" s="36">
        <f>SUMIFS(СВЦЭМ!$C$39:$C$782,СВЦЭМ!$A$39:$A$782,$A94,СВЦЭМ!$B$39:$B$782,U$83)+'СЕТ СН'!$H$9+СВЦЭМ!$D$10+'СЕТ СН'!$H$6-'СЕТ СН'!$H$19</f>
        <v>1463.07108227</v>
      </c>
      <c r="V94" s="36">
        <f>SUMIFS(СВЦЭМ!$C$39:$C$782,СВЦЭМ!$A$39:$A$782,$A94,СВЦЭМ!$B$39:$B$782,V$83)+'СЕТ СН'!$H$9+СВЦЭМ!$D$10+'СЕТ СН'!$H$6-'СЕТ СН'!$H$19</f>
        <v>1375.29552934</v>
      </c>
      <c r="W94" s="36">
        <f>SUMIFS(СВЦЭМ!$C$39:$C$782,СВЦЭМ!$A$39:$A$782,$A94,СВЦЭМ!$B$39:$B$782,W$83)+'СЕТ СН'!$H$9+СВЦЭМ!$D$10+'СЕТ СН'!$H$6-'СЕТ СН'!$H$19</f>
        <v>1410.0037586200001</v>
      </c>
      <c r="X94" s="36">
        <f>SUMIFS(СВЦЭМ!$C$39:$C$782,СВЦЭМ!$A$39:$A$782,$A94,СВЦЭМ!$B$39:$B$782,X$83)+'СЕТ СН'!$H$9+СВЦЭМ!$D$10+'СЕТ СН'!$H$6-'СЕТ СН'!$H$19</f>
        <v>1466.4483241500002</v>
      </c>
      <c r="Y94" s="36">
        <f>SUMIFS(СВЦЭМ!$C$39:$C$782,СВЦЭМ!$A$39:$A$782,$A94,СВЦЭМ!$B$39:$B$782,Y$83)+'СЕТ СН'!$H$9+СВЦЭМ!$D$10+'СЕТ СН'!$H$6-'СЕТ СН'!$H$19</f>
        <v>1483.1714045400001</v>
      </c>
    </row>
    <row r="95" spans="1:25" ht="15.75" x14ac:dyDescent="0.2">
      <c r="A95" s="35">
        <f t="shared" si="2"/>
        <v>44512</v>
      </c>
      <c r="B95" s="36">
        <f>SUMIFS(СВЦЭМ!$C$39:$C$782,СВЦЭМ!$A$39:$A$782,$A95,СВЦЭМ!$B$39:$B$782,B$83)+'СЕТ СН'!$H$9+СВЦЭМ!$D$10+'СЕТ СН'!$H$6-'СЕТ СН'!$H$19</f>
        <v>1411.26689536</v>
      </c>
      <c r="C95" s="36">
        <f>SUMIFS(СВЦЭМ!$C$39:$C$782,СВЦЭМ!$A$39:$A$782,$A95,СВЦЭМ!$B$39:$B$782,C$83)+'СЕТ СН'!$H$9+СВЦЭМ!$D$10+'СЕТ СН'!$H$6-'СЕТ СН'!$H$19</f>
        <v>1442.6791479100002</v>
      </c>
      <c r="D95" s="36">
        <f>SUMIFS(СВЦЭМ!$C$39:$C$782,СВЦЭМ!$A$39:$A$782,$A95,СВЦЭМ!$B$39:$B$782,D$83)+'СЕТ СН'!$H$9+СВЦЭМ!$D$10+'СЕТ СН'!$H$6-'СЕТ СН'!$H$19</f>
        <v>1490.3119186700001</v>
      </c>
      <c r="E95" s="36">
        <f>SUMIFS(СВЦЭМ!$C$39:$C$782,СВЦЭМ!$A$39:$A$782,$A95,СВЦЭМ!$B$39:$B$782,E$83)+'СЕТ СН'!$H$9+СВЦЭМ!$D$10+'СЕТ СН'!$H$6-'СЕТ СН'!$H$19</f>
        <v>1511.3277074500002</v>
      </c>
      <c r="F95" s="36">
        <f>SUMIFS(СВЦЭМ!$C$39:$C$782,СВЦЭМ!$A$39:$A$782,$A95,СВЦЭМ!$B$39:$B$782,F$83)+'СЕТ СН'!$H$9+СВЦЭМ!$D$10+'СЕТ СН'!$H$6-'СЕТ СН'!$H$19</f>
        <v>1510.1804278900001</v>
      </c>
      <c r="G95" s="36">
        <f>SUMIFS(СВЦЭМ!$C$39:$C$782,СВЦЭМ!$A$39:$A$782,$A95,СВЦЭМ!$B$39:$B$782,G$83)+'СЕТ СН'!$H$9+СВЦЭМ!$D$10+'СЕТ СН'!$H$6-'СЕТ СН'!$H$19</f>
        <v>1446.08292972</v>
      </c>
      <c r="H95" s="36">
        <f>SUMIFS(СВЦЭМ!$C$39:$C$782,СВЦЭМ!$A$39:$A$782,$A95,СВЦЭМ!$B$39:$B$782,H$83)+'СЕТ СН'!$H$9+СВЦЭМ!$D$10+'СЕТ СН'!$H$6-'СЕТ СН'!$H$19</f>
        <v>1450.2812026200002</v>
      </c>
      <c r="I95" s="36">
        <f>SUMIFS(СВЦЭМ!$C$39:$C$782,СВЦЭМ!$A$39:$A$782,$A95,СВЦЭМ!$B$39:$B$782,I$83)+'СЕТ СН'!$H$9+СВЦЭМ!$D$10+'СЕТ СН'!$H$6-'СЕТ СН'!$H$19</f>
        <v>1417.3897027700002</v>
      </c>
      <c r="J95" s="36">
        <f>SUMIFS(СВЦЭМ!$C$39:$C$782,СВЦЭМ!$A$39:$A$782,$A95,СВЦЭМ!$B$39:$B$782,J$83)+'СЕТ СН'!$H$9+СВЦЭМ!$D$10+'СЕТ СН'!$H$6-'СЕТ СН'!$H$19</f>
        <v>1392.68814797</v>
      </c>
      <c r="K95" s="36">
        <f>SUMIFS(СВЦЭМ!$C$39:$C$782,СВЦЭМ!$A$39:$A$782,$A95,СВЦЭМ!$B$39:$B$782,K$83)+'СЕТ СН'!$H$9+СВЦЭМ!$D$10+'СЕТ СН'!$H$6-'СЕТ СН'!$H$19</f>
        <v>1362.7799614700002</v>
      </c>
      <c r="L95" s="36">
        <f>SUMIFS(СВЦЭМ!$C$39:$C$782,СВЦЭМ!$A$39:$A$782,$A95,СВЦЭМ!$B$39:$B$782,L$83)+'СЕТ СН'!$H$9+СВЦЭМ!$D$10+'СЕТ СН'!$H$6-'СЕТ СН'!$H$19</f>
        <v>1370.6383659400001</v>
      </c>
      <c r="M95" s="36">
        <f>SUMIFS(СВЦЭМ!$C$39:$C$782,СВЦЭМ!$A$39:$A$782,$A95,СВЦЭМ!$B$39:$B$782,M$83)+'СЕТ СН'!$H$9+СВЦЭМ!$D$10+'СЕТ СН'!$H$6-'СЕТ СН'!$H$19</f>
        <v>1364.0196797800002</v>
      </c>
      <c r="N95" s="36">
        <f>SUMIFS(СВЦЭМ!$C$39:$C$782,СВЦЭМ!$A$39:$A$782,$A95,СВЦЭМ!$B$39:$B$782,N$83)+'СЕТ СН'!$H$9+СВЦЭМ!$D$10+'СЕТ СН'!$H$6-'СЕТ СН'!$H$19</f>
        <v>1441.0789934000002</v>
      </c>
      <c r="O95" s="36">
        <f>SUMIFS(СВЦЭМ!$C$39:$C$782,СВЦЭМ!$A$39:$A$782,$A95,СВЦЭМ!$B$39:$B$782,O$83)+'СЕТ СН'!$H$9+СВЦЭМ!$D$10+'СЕТ СН'!$H$6-'СЕТ СН'!$H$19</f>
        <v>1398.0585017500002</v>
      </c>
      <c r="P95" s="36">
        <f>SUMIFS(СВЦЭМ!$C$39:$C$782,СВЦЭМ!$A$39:$A$782,$A95,СВЦЭМ!$B$39:$B$782,P$83)+'СЕТ СН'!$H$9+СВЦЭМ!$D$10+'СЕТ СН'!$H$6-'СЕТ СН'!$H$19</f>
        <v>1359.71565207</v>
      </c>
      <c r="Q95" s="36">
        <f>SUMIFS(СВЦЭМ!$C$39:$C$782,СВЦЭМ!$A$39:$A$782,$A95,СВЦЭМ!$B$39:$B$782,Q$83)+'СЕТ СН'!$H$9+СВЦЭМ!$D$10+'СЕТ СН'!$H$6-'СЕТ СН'!$H$19</f>
        <v>1443.6190350100001</v>
      </c>
      <c r="R95" s="36">
        <f>SUMIFS(СВЦЭМ!$C$39:$C$782,СВЦЭМ!$A$39:$A$782,$A95,СВЦЭМ!$B$39:$B$782,R$83)+'СЕТ СН'!$H$9+СВЦЭМ!$D$10+'СЕТ СН'!$H$6-'СЕТ СН'!$H$19</f>
        <v>1363.9437036300001</v>
      </c>
      <c r="S95" s="36">
        <f>SUMIFS(СВЦЭМ!$C$39:$C$782,СВЦЭМ!$A$39:$A$782,$A95,СВЦЭМ!$B$39:$B$782,S$83)+'СЕТ СН'!$H$9+СВЦЭМ!$D$10+'СЕТ СН'!$H$6-'СЕТ СН'!$H$19</f>
        <v>1361.7205562000001</v>
      </c>
      <c r="T95" s="36">
        <f>SUMIFS(СВЦЭМ!$C$39:$C$782,СВЦЭМ!$A$39:$A$782,$A95,СВЦЭМ!$B$39:$B$782,T$83)+'СЕТ СН'!$H$9+СВЦЭМ!$D$10+'СЕТ СН'!$H$6-'СЕТ СН'!$H$19</f>
        <v>1385.3273222300002</v>
      </c>
      <c r="U95" s="36">
        <f>SUMIFS(СВЦЭМ!$C$39:$C$782,СВЦЭМ!$A$39:$A$782,$A95,СВЦЭМ!$B$39:$B$782,U$83)+'СЕТ СН'!$H$9+СВЦЭМ!$D$10+'СЕТ СН'!$H$6-'СЕТ СН'!$H$19</f>
        <v>1384.6782419300002</v>
      </c>
      <c r="V95" s="36">
        <f>SUMIFS(СВЦЭМ!$C$39:$C$782,СВЦЭМ!$A$39:$A$782,$A95,СВЦЭМ!$B$39:$B$782,V$83)+'СЕТ СН'!$H$9+СВЦЭМ!$D$10+'СЕТ СН'!$H$6-'СЕТ СН'!$H$19</f>
        <v>1385.5794390900001</v>
      </c>
      <c r="W95" s="36">
        <f>SUMIFS(СВЦЭМ!$C$39:$C$782,СВЦЭМ!$A$39:$A$782,$A95,СВЦЭМ!$B$39:$B$782,W$83)+'СЕТ СН'!$H$9+СВЦЭМ!$D$10+'СЕТ СН'!$H$6-'СЕТ СН'!$H$19</f>
        <v>1380.5580201500002</v>
      </c>
      <c r="X95" s="36">
        <f>SUMIFS(СВЦЭМ!$C$39:$C$782,СВЦЭМ!$A$39:$A$782,$A95,СВЦЭМ!$B$39:$B$782,X$83)+'СЕТ СН'!$H$9+СВЦЭМ!$D$10+'СЕТ СН'!$H$6-'СЕТ СН'!$H$19</f>
        <v>1461.1121714500002</v>
      </c>
      <c r="Y95" s="36">
        <f>SUMIFS(СВЦЭМ!$C$39:$C$782,СВЦЭМ!$A$39:$A$782,$A95,СВЦЭМ!$B$39:$B$782,Y$83)+'СЕТ СН'!$H$9+СВЦЭМ!$D$10+'СЕТ СН'!$H$6-'СЕТ СН'!$H$19</f>
        <v>1457.2397167600002</v>
      </c>
    </row>
    <row r="96" spans="1:25" ht="15.75" x14ac:dyDescent="0.2">
      <c r="A96" s="35">
        <f t="shared" si="2"/>
        <v>44513</v>
      </c>
      <c r="B96" s="36">
        <f>SUMIFS(СВЦЭМ!$C$39:$C$782,СВЦЭМ!$A$39:$A$782,$A96,СВЦЭМ!$B$39:$B$782,B$83)+'СЕТ СН'!$H$9+СВЦЭМ!$D$10+'СЕТ СН'!$H$6-'СЕТ СН'!$H$19</f>
        <v>1414.8535858000002</v>
      </c>
      <c r="C96" s="36">
        <f>SUMIFS(СВЦЭМ!$C$39:$C$782,СВЦЭМ!$A$39:$A$782,$A96,СВЦЭМ!$B$39:$B$782,C$83)+'СЕТ СН'!$H$9+СВЦЭМ!$D$10+'СЕТ СН'!$H$6-'СЕТ СН'!$H$19</f>
        <v>1423.6044443700002</v>
      </c>
      <c r="D96" s="36">
        <f>SUMIFS(СВЦЭМ!$C$39:$C$782,СВЦЭМ!$A$39:$A$782,$A96,СВЦЭМ!$B$39:$B$782,D$83)+'СЕТ СН'!$H$9+СВЦЭМ!$D$10+'СЕТ СН'!$H$6-'СЕТ СН'!$H$19</f>
        <v>1441.9820868900001</v>
      </c>
      <c r="E96" s="36">
        <f>SUMIFS(СВЦЭМ!$C$39:$C$782,СВЦЭМ!$A$39:$A$782,$A96,СВЦЭМ!$B$39:$B$782,E$83)+'СЕТ СН'!$H$9+СВЦЭМ!$D$10+'СЕТ СН'!$H$6-'СЕТ СН'!$H$19</f>
        <v>1445.1801656500002</v>
      </c>
      <c r="F96" s="36">
        <f>SUMIFS(СВЦЭМ!$C$39:$C$782,СВЦЭМ!$A$39:$A$782,$A96,СВЦЭМ!$B$39:$B$782,F$83)+'СЕТ СН'!$H$9+СВЦЭМ!$D$10+'СЕТ СН'!$H$6-'СЕТ СН'!$H$19</f>
        <v>1439.6329846100002</v>
      </c>
      <c r="G96" s="36">
        <f>SUMIFS(СВЦЭМ!$C$39:$C$782,СВЦЭМ!$A$39:$A$782,$A96,СВЦЭМ!$B$39:$B$782,G$83)+'СЕТ СН'!$H$9+СВЦЭМ!$D$10+'СЕТ СН'!$H$6-'СЕТ СН'!$H$19</f>
        <v>1424.4392431800002</v>
      </c>
      <c r="H96" s="36">
        <f>SUMIFS(СВЦЭМ!$C$39:$C$782,СВЦЭМ!$A$39:$A$782,$A96,СВЦЭМ!$B$39:$B$782,H$83)+'СЕТ СН'!$H$9+СВЦЭМ!$D$10+'СЕТ СН'!$H$6-'СЕТ СН'!$H$19</f>
        <v>1371.9216950000002</v>
      </c>
      <c r="I96" s="36">
        <f>SUMIFS(СВЦЭМ!$C$39:$C$782,СВЦЭМ!$A$39:$A$782,$A96,СВЦЭМ!$B$39:$B$782,I$83)+'СЕТ СН'!$H$9+СВЦЭМ!$D$10+'СЕТ СН'!$H$6-'СЕТ СН'!$H$19</f>
        <v>1329.9806729100001</v>
      </c>
      <c r="J96" s="36">
        <f>SUMIFS(СВЦЭМ!$C$39:$C$782,СВЦЭМ!$A$39:$A$782,$A96,СВЦЭМ!$B$39:$B$782,J$83)+'СЕТ СН'!$H$9+СВЦЭМ!$D$10+'СЕТ СН'!$H$6-'СЕТ СН'!$H$19</f>
        <v>1349.0535731700002</v>
      </c>
      <c r="K96" s="36">
        <f>SUMIFS(СВЦЭМ!$C$39:$C$782,СВЦЭМ!$A$39:$A$782,$A96,СВЦЭМ!$B$39:$B$782,K$83)+'СЕТ СН'!$H$9+СВЦЭМ!$D$10+'СЕТ СН'!$H$6-'СЕТ СН'!$H$19</f>
        <v>1388.3646057400001</v>
      </c>
      <c r="L96" s="36">
        <f>SUMIFS(СВЦЭМ!$C$39:$C$782,СВЦЭМ!$A$39:$A$782,$A96,СВЦЭМ!$B$39:$B$782,L$83)+'СЕТ СН'!$H$9+СВЦЭМ!$D$10+'СЕТ СН'!$H$6-'СЕТ СН'!$H$19</f>
        <v>1400.7739347000002</v>
      </c>
      <c r="M96" s="36">
        <f>SUMIFS(СВЦЭМ!$C$39:$C$782,СВЦЭМ!$A$39:$A$782,$A96,СВЦЭМ!$B$39:$B$782,M$83)+'СЕТ СН'!$H$9+СВЦЭМ!$D$10+'СЕТ СН'!$H$6-'СЕТ СН'!$H$19</f>
        <v>1396.3549032100002</v>
      </c>
      <c r="N96" s="36">
        <f>SUMIFS(СВЦЭМ!$C$39:$C$782,СВЦЭМ!$A$39:$A$782,$A96,СВЦЭМ!$B$39:$B$782,N$83)+'СЕТ СН'!$H$9+СВЦЭМ!$D$10+'СЕТ СН'!$H$6-'СЕТ СН'!$H$19</f>
        <v>1393.8009481900001</v>
      </c>
      <c r="O96" s="36">
        <f>SUMIFS(СВЦЭМ!$C$39:$C$782,СВЦЭМ!$A$39:$A$782,$A96,СВЦЭМ!$B$39:$B$782,O$83)+'СЕТ СН'!$H$9+СВЦЭМ!$D$10+'СЕТ СН'!$H$6-'СЕТ СН'!$H$19</f>
        <v>1387.1214060100001</v>
      </c>
      <c r="P96" s="36">
        <f>SUMIFS(СВЦЭМ!$C$39:$C$782,СВЦЭМ!$A$39:$A$782,$A96,СВЦЭМ!$B$39:$B$782,P$83)+'СЕТ СН'!$H$9+СВЦЭМ!$D$10+'СЕТ СН'!$H$6-'СЕТ СН'!$H$19</f>
        <v>1379.7181680800002</v>
      </c>
      <c r="Q96" s="36">
        <f>SUMIFS(СВЦЭМ!$C$39:$C$782,СВЦЭМ!$A$39:$A$782,$A96,СВЦЭМ!$B$39:$B$782,Q$83)+'СЕТ СН'!$H$9+СВЦЭМ!$D$10+'СЕТ СН'!$H$6-'СЕТ СН'!$H$19</f>
        <v>1378.6533052200002</v>
      </c>
      <c r="R96" s="36">
        <f>SUMIFS(СВЦЭМ!$C$39:$C$782,СВЦЭМ!$A$39:$A$782,$A96,СВЦЭМ!$B$39:$B$782,R$83)+'СЕТ СН'!$H$9+СВЦЭМ!$D$10+'СЕТ СН'!$H$6-'СЕТ СН'!$H$19</f>
        <v>1371.2842316700001</v>
      </c>
      <c r="S96" s="36">
        <f>SUMIFS(СВЦЭМ!$C$39:$C$782,СВЦЭМ!$A$39:$A$782,$A96,СВЦЭМ!$B$39:$B$782,S$83)+'СЕТ СН'!$H$9+СВЦЭМ!$D$10+'СЕТ СН'!$H$6-'СЕТ СН'!$H$19</f>
        <v>1382.1804834600002</v>
      </c>
      <c r="T96" s="36">
        <f>SUMIFS(СВЦЭМ!$C$39:$C$782,СВЦЭМ!$A$39:$A$782,$A96,СВЦЭМ!$B$39:$B$782,T$83)+'СЕТ СН'!$H$9+СВЦЭМ!$D$10+'СЕТ СН'!$H$6-'СЕТ СН'!$H$19</f>
        <v>1327.4661886600002</v>
      </c>
      <c r="U96" s="36">
        <f>SUMIFS(СВЦЭМ!$C$39:$C$782,СВЦЭМ!$A$39:$A$782,$A96,СВЦЭМ!$B$39:$B$782,U$83)+'СЕТ СН'!$H$9+СВЦЭМ!$D$10+'СЕТ СН'!$H$6-'СЕТ СН'!$H$19</f>
        <v>1308.7695832000002</v>
      </c>
      <c r="V96" s="36">
        <f>SUMIFS(СВЦЭМ!$C$39:$C$782,СВЦЭМ!$A$39:$A$782,$A96,СВЦЭМ!$B$39:$B$782,V$83)+'СЕТ СН'!$H$9+СВЦЭМ!$D$10+'СЕТ СН'!$H$6-'СЕТ СН'!$H$19</f>
        <v>1316.5760058700002</v>
      </c>
      <c r="W96" s="36">
        <f>SUMIFS(СВЦЭМ!$C$39:$C$782,СВЦЭМ!$A$39:$A$782,$A96,СВЦЭМ!$B$39:$B$782,W$83)+'СЕТ СН'!$H$9+СВЦЭМ!$D$10+'СЕТ СН'!$H$6-'СЕТ СН'!$H$19</f>
        <v>1318.6699333500001</v>
      </c>
      <c r="X96" s="36">
        <f>SUMIFS(СВЦЭМ!$C$39:$C$782,СВЦЭМ!$A$39:$A$782,$A96,СВЦЭМ!$B$39:$B$782,X$83)+'СЕТ СН'!$H$9+СВЦЭМ!$D$10+'СЕТ СН'!$H$6-'СЕТ СН'!$H$19</f>
        <v>1339.8976627400002</v>
      </c>
      <c r="Y96" s="36">
        <f>SUMIFS(СВЦЭМ!$C$39:$C$782,СВЦЭМ!$A$39:$A$782,$A96,СВЦЭМ!$B$39:$B$782,Y$83)+'СЕТ СН'!$H$9+СВЦЭМ!$D$10+'СЕТ СН'!$H$6-'СЕТ СН'!$H$19</f>
        <v>1368.72564046</v>
      </c>
    </row>
    <row r="97" spans="1:25" ht="15.75" x14ac:dyDescent="0.2">
      <c r="A97" s="35">
        <f t="shared" si="2"/>
        <v>44514</v>
      </c>
      <c r="B97" s="36">
        <f>SUMIFS(СВЦЭМ!$C$39:$C$782,СВЦЭМ!$A$39:$A$782,$A97,СВЦЭМ!$B$39:$B$782,B$83)+'СЕТ СН'!$H$9+СВЦЭМ!$D$10+'СЕТ СН'!$H$6-'СЕТ СН'!$H$19</f>
        <v>1407.6209346400001</v>
      </c>
      <c r="C97" s="36">
        <f>SUMIFS(СВЦЭМ!$C$39:$C$782,СВЦЭМ!$A$39:$A$782,$A97,СВЦЭМ!$B$39:$B$782,C$83)+'СЕТ СН'!$H$9+СВЦЭМ!$D$10+'СЕТ СН'!$H$6-'СЕТ СН'!$H$19</f>
        <v>1417.3119352600002</v>
      </c>
      <c r="D97" s="36">
        <f>SUMIFS(СВЦЭМ!$C$39:$C$782,СВЦЭМ!$A$39:$A$782,$A97,СВЦЭМ!$B$39:$B$782,D$83)+'СЕТ СН'!$H$9+СВЦЭМ!$D$10+'СЕТ СН'!$H$6-'СЕТ СН'!$H$19</f>
        <v>1445.0698841300002</v>
      </c>
      <c r="E97" s="36">
        <f>SUMIFS(СВЦЭМ!$C$39:$C$782,СВЦЭМ!$A$39:$A$782,$A97,СВЦЭМ!$B$39:$B$782,E$83)+'СЕТ СН'!$H$9+СВЦЭМ!$D$10+'СЕТ СН'!$H$6-'СЕТ СН'!$H$19</f>
        <v>1457.1886145400001</v>
      </c>
      <c r="F97" s="36">
        <f>SUMIFS(СВЦЭМ!$C$39:$C$782,СВЦЭМ!$A$39:$A$782,$A97,СВЦЭМ!$B$39:$B$782,F$83)+'СЕТ СН'!$H$9+СВЦЭМ!$D$10+'СЕТ СН'!$H$6-'СЕТ СН'!$H$19</f>
        <v>1452.0057171500002</v>
      </c>
      <c r="G97" s="36">
        <f>SUMIFS(СВЦЭМ!$C$39:$C$782,СВЦЭМ!$A$39:$A$782,$A97,СВЦЭМ!$B$39:$B$782,G$83)+'СЕТ СН'!$H$9+СВЦЭМ!$D$10+'СЕТ СН'!$H$6-'СЕТ СН'!$H$19</f>
        <v>1457.0246649800001</v>
      </c>
      <c r="H97" s="36">
        <f>SUMIFS(СВЦЭМ!$C$39:$C$782,СВЦЭМ!$A$39:$A$782,$A97,СВЦЭМ!$B$39:$B$782,H$83)+'СЕТ СН'!$H$9+СВЦЭМ!$D$10+'СЕТ СН'!$H$6-'СЕТ СН'!$H$19</f>
        <v>1434.0281060100001</v>
      </c>
      <c r="I97" s="36">
        <f>SUMIFS(СВЦЭМ!$C$39:$C$782,СВЦЭМ!$A$39:$A$782,$A97,СВЦЭМ!$B$39:$B$782,I$83)+'СЕТ СН'!$H$9+СВЦЭМ!$D$10+'СЕТ СН'!$H$6-'СЕТ СН'!$H$19</f>
        <v>1400.4765156600001</v>
      </c>
      <c r="J97" s="36">
        <f>SUMIFS(СВЦЭМ!$C$39:$C$782,СВЦЭМ!$A$39:$A$782,$A97,СВЦЭМ!$B$39:$B$782,J$83)+'СЕТ СН'!$H$9+СВЦЭМ!$D$10+'СЕТ СН'!$H$6-'СЕТ СН'!$H$19</f>
        <v>1382.4280056600001</v>
      </c>
      <c r="K97" s="36">
        <f>SUMIFS(СВЦЭМ!$C$39:$C$782,СВЦЭМ!$A$39:$A$782,$A97,СВЦЭМ!$B$39:$B$782,K$83)+'СЕТ СН'!$H$9+СВЦЭМ!$D$10+'СЕТ СН'!$H$6-'СЕТ СН'!$H$19</f>
        <v>1366.8461832600001</v>
      </c>
      <c r="L97" s="36">
        <f>SUMIFS(СВЦЭМ!$C$39:$C$782,СВЦЭМ!$A$39:$A$782,$A97,СВЦЭМ!$B$39:$B$782,L$83)+'СЕТ СН'!$H$9+СВЦЭМ!$D$10+'СЕТ СН'!$H$6-'СЕТ СН'!$H$19</f>
        <v>1361.4371898800002</v>
      </c>
      <c r="M97" s="36">
        <f>SUMIFS(СВЦЭМ!$C$39:$C$782,СВЦЭМ!$A$39:$A$782,$A97,СВЦЭМ!$B$39:$B$782,M$83)+'СЕТ СН'!$H$9+СВЦЭМ!$D$10+'СЕТ СН'!$H$6-'СЕТ СН'!$H$19</f>
        <v>1349.5417037000002</v>
      </c>
      <c r="N97" s="36">
        <f>SUMIFS(СВЦЭМ!$C$39:$C$782,СВЦЭМ!$A$39:$A$782,$A97,СВЦЭМ!$B$39:$B$782,N$83)+'СЕТ СН'!$H$9+СВЦЭМ!$D$10+'СЕТ СН'!$H$6-'СЕТ СН'!$H$19</f>
        <v>1339.4735955400001</v>
      </c>
      <c r="O97" s="36">
        <f>SUMIFS(СВЦЭМ!$C$39:$C$782,СВЦЭМ!$A$39:$A$782,$A97,СВЦЭМ!$B$39:$B$782,O$83)+'СЕТ СН'!$H$9+СВЦЭМ!$D$10+'СЕТ СН'!$H$6-'СЕТ СН'!$H$19</f>
        <v>1348.4105139200001</v>
      </c>
      <c r="P97" s="36">
        <f>SUMIFS(СВЦЭМ!$C$39:$C$782,СВЦЭМ!$A$39:$A$782,$A97,СВЦЭМ!$B$39:$B$782,P$83)+'СЕТ СН'!$H$9+СВЦЭМ!$D$10+'СЕТ СН'!$H$6-'СЕТ СН'!$H$19</f>
        <v>1356.7164739200002</v>
      </c>
      <c r="Q97" s="36">
        <f>SUMIFS(СВЦЭМ!$C$39:$C$782,СВЦЭМ!$A$39:$A$782,$A97,СВЦЭМ!$B$39:$B$782,Q$83)+'СЕТ СН'!$H$9+СВЦЭМ!$D$10+'СЕТ СН'!$H$6-'СЕТ СН'!$H$19</f>
        <v>1366.5793021000002</v>
      </c>
      <c r="R97" s="36">
        <f>SUMIFS(СВЦЭМ!$C$39:$C$782,СВЦЭМ!$A$39:$A$782,$A97,СВЦЭМ!$B$39:$B$782,R$83)+'СЕТ СН'!$H$9+СВЦЭМ!$D$10+'СЕТ СН'!$H$6-'СЕТ СН'!$H$19</f>
        <v>1374.11565668</v>
      </c>
      <c r="S97" s="36">
        <f>SUMIFS(СВЦЭМ!$C$39:$C$782,СВЦЭМ!$A$39:$A$782,$A97,СВЦЭМ!$B$39:$B$782,S$83)+'СЕТ СН'!$H$9+СВЦЭМ!$D$10+'СЕТ СН'!$H$6-'СЕТ СН'!$H$19</f>
        <v>1319.6501755300001</v>
      </c>
      <c r="T97" s="36">
        <f>SUMIFS(СВЦЭМ!$C$39:$C$782,СВЦЭМ!$A$39:$A$782,$A97,СВЦЭМ!$B$39:$B$782,T$83)+'СЕТ СН'!$H$9+СВЦЭМ!$D$10+'СЕТ СН'!$H$6-'СЕТ СН'!$H$19</f>
        <v>1299.4180959700002</v>
      </c>
      <c r="U97" s="36">
        <f>SUMIFS(СВЦЭМ!$C$39:$C$782,СВЦЭМ!$A$39:$A$782,$A97,СВЦЭМ!$B$39:$B$782,U$83)+'СЕТ СН'!$H$9+СВЦЭМ!$D$10+'СЕТ СН'!$H$6-'СЕТ СН'!$H$19</f>
        <v>1300.3699900500001</v>
      </c>
      <c r="V97" s="36">
        <f>SUMIFS(СВЦЭМ!$C$39:$C$782,СВЦЭМ!$A$39:$A$782,$A97,СВЦЭМ!$B$39:$B$782,V$83)+'СЕТ СН'!$H$9+СВЦЭМ!$D$10+'СЕТ СН'!$H$6-'СЕТ СН'!$H$19</f>
        <v>1291.3203429100001</v>
      </c>
      <c r="W97" s="36">
        <f>SUMIFS(СВЦЭМ!$C$39:$C$782,СВЦЭМ!$A$39:$A$782,$A97,СВЦЭМ!$B$39:$B$782,W$83)+'СЕТ СН'!$H$9+СВЦЭМ!$D$10+'СЕТ СН'!$H$6-'СЕТ СН'!$H$19</f>
        <v>1314.65338481</v>
      </c>
      <c r="X97" s="36">
        <f>SUMIFS(СВЦЭМ!$C$39:$C$782,СВЦЭМ!$A$39:$A$782,$A97,СВЦЭМ!$B$39:$B$782,X$83)+'СЕТ СН'!$H$9+СВЦЭМ!$D$10+'СЕТ СН'!$H$6-'СЕТ СН'!$H$19</f>
        <v>1327.2643833100001</v>
      </c>
      <c r="Y97" s="36">
        <f>SUMIFS(СВЦЭМ!$C$39:$C$782,СВЦЭМ!$A$39:$A$782,$A97,СВЦЭМ!$B$39:$B$782,Y$83)+'СЕТ СН'!$H$9+СВЦЭМ!$D$10+'СЕТ СН'!$H$6-'СЕТ СН'!$H$19</f>
        <v>1360.3776780200001</v>
      </c>
    </row>
    <row r="98" spans="1:25" ht="15.75" x14ac:dyDescent="0.2">
      <c r="A98" s="35">
        <f t="shared" si="2"/>
        <v>44515</v>
      </c>
      <c r="B98" s="36">
        <f>SUMIFS(СВЦЭМ!$C$39:$C$782,СВЦЭМ!$A$39:$A$782,$A98,СВЦЭМ!$B$39:$B$782,B$83)+'СЕТ СН'!$H$9+СВЦЭМ!$D$10+'СЕТ СН'!$H$6-'СЕТ СН'!$H$19</f>
        <v>1342.15290228</v>
      </c>
      <c r="C98" s="36">
        <f>SUMIFS(СВЦЭМ!$C$39:$C$782,СВЦЭМ!$A$39:$A$782,$A98,СВЦЭМ!$B$39:$B$782,C$83)+'СЕТ СН'!$H$9+СВЦЭМ!$D$10+'СЕТ СН'!$H$6-'СЕТ СН'!$H$19</f>
        <v>1384.8846217800001</v>
      </c>
      <c r="D98" s="36">
        <f>SUMIFS(СВЦЭМ!$C$39:$C$782,СВЦЭМ!$A$39:$A$782,$A98,СВЦЭМ!$B$39:$B$782,D$83)+'СЕТ СН'!$H$9+СВЦЭМ!$D$10+'СЕТ СН'!$H$6-'СЕТ СН'!$H$19</f>
        <v>1403.4939080200002</v>
      </c>
      <c r="E98" s="36">
        <f>SUMIFS(СВЦЭМ!$C$39:$C$782,СВЦЭМ!$A$39:$A$782,$A98,СВЦЭМ!$B$39:$B$782,E$83)+'СЕТ СН'!$H$9+СВЦЭМ!$D$10+'СЕТ СН'!$H$6-'СЕТ СН'!$H$19</f>
        <v>1397.4262151</v>
      </c>
      <c r="F98" s="36">
        <f>SUMIFS(СВЦЭМ!$C$39:$C$782,СВЦЭМ!$A$39:$A$782,$A98,СВЦЭМ!$B$39:$B$782,F$83)+'СЕТ СН'!$H$9+СВЦЭМ!$D$10+'СЕТ СН'!$H$6-'СЕТ СН'!$H$19</f>
        <v>1389.4229392200002</v>
      </c>
      <c r="G98" s="36">
        <f>SUMIFS(СВЦЭМ!$C$39:$C$782,СВЦЭМ!$A$39:$A$782,$A98,СВЦЭМ!$B$39:$B$782,G$83)+'СЕТ СН'!$H$9+СВЦЭМ!$D$10+'СЕТ СН'!$H$6-'СЕТ СН'!$H$19</f>
        <v>1376.6873265800002</v>
      </c>
      <c r="H98" s="36">
        <f>SUMIFS(СВЦЭМ!$C$39:$C$782,СВЦЭМ!$A$39:$A$782,$A98,СВЦЭМ!$B$39:$B$782,H$83)+'СЕТ СН'!$H$9+СВЦЭМ!$D$10+'СЕТ СН'!$H$6-'СЕТ СН'!$H$19</f>
        <v>1458.95245148</v>
      </c>
      <c r="I98" s="36">
        <f>SUMIFS(СВЦЭМ!$C$39:$C$782,СВЦЭМ!$A$39:$A$782,$A98,СВЦЭМ!$B$39:$B$782,I$83)+'СЕТ СН'!$H$9+СВЦЭМ!$D$10+'СЕТ СН'!$H$6-'СЕТ СН'!$H$19</f>
        <v>1427.4560063900001</v>
      </c>
      <c r="J98" s="36">
        <f>SUMIFS(СВЦЭМ!$C$39:$C$782,СВЦЭМ!$A$39:$A$782,$A98,СВЦЭМ!$B$39:$B$782,J$83)+'СЕТ СН'!$H$9+СВЦЭМ!$D$10+'СЕТ СН'!$H$6-'СЕТ СН'!$H$19</f>
        <v>1372.1657116600002</v>
      </c>
      <c r="K98" s="36">
        <f>SUMIFS(СВЦЭМ!$C$39:$C$782,СВЦЭМ!$A$39:$A$782,$A98,СВЦЭМ!$B$39:$B$782,K$83)+'СЕТ СН'!$H$9+СВЦЭМ!$D$10+'СЕТ СН'!$H$6-'СЕТ СН'!$H$19</f>
        <v>1347.6287209400002</v>
      </c>
      <c r="L98" s="36">
        <f>SUMIFS(СВЦЭМ!$C$39:$C$782,СВЦЭМ!$A$39:$A$782,$A98,СВЦЭМ!$B$39:$B$782,L$83)+'СЕТ СН'!$H$9+СВЦЭМ!$D$10+'СЕТ СН'!$H$6-'СЕТ СН'!$H$19</f>
        <v>1343.45530667</v>
      </c>
      <c r="M98" s="36">
        <f>SUMIFS(СВЦЭМ!$C$39:$C$782,СВЦЭМ!$A$39:$A$782,$A98,СВЦЭМ!$B$39:$B$782,M$83)+'СЕТ СН'!$H$9+СВЦЭМ!$D$10+'СЕТ СН'!$H$6-'СЕТ СН'!$H$19</f>
        <v>1340.1260257200001</v>
      </c>
      <c r="N98" s="36">
        <f>SUMIFS(СВЦЭМ!$C$39:$C$782,СВЦЭМ!$A$39:$A$782,$A98,СВЦЭМ!$B$39:$B$782,N$83)+'СЕТ СН'!$H$9+СВЦЭМ!$D$10+'СЕТ СН'!$H$6-'СЕТ СН'!$H$19</f>
        <v>1323.4693960200002</v>
      </c>
      <c r="O98" s="36">
        <f>SUMIFS(СВЦЭМ!$C$39:$C$782,СВЦЭМ!$A$39:$A$782,$A98,СВЦЭМ!$B$39:$B$782,O$83)+'СЕТ СН'!$H$9+СВЦЭМ!$D$10+'СЕТ СН'!$H$6-'СЕТ СН'!$H$19</f>
        <v>1336.63996094</v>
      </c>
      <c r="P98" s="36">
        <f>SUMIFS(СВЦЭМ!$C$39:$C$782,СВЦЭМ!$A$39:$A$782,$A98,СВЦЭМ!$B$39:$B$782,P$83)+'СЕТ СН'!$H$9+СВЦЭМ!$D$10+'СЕТ СН'!$H$6-'СЕТ СН'!$H$19</f>
        <v>1322.0733805000002</v>
      </c>
      <c r="Q98" s="36">
        <f>SUMIFS(СВЦЭМ!$C$39:$C$782,СВЦЭМ!$A$39:$A$782,$A98,СВЦЭМ!$B$39:$B$782,Q$83)+'СЕТ СН'!$H$9+СВЦЭМ!$D$10+'СЕТ СН'!$H$6-'СЕТ СН'!$H$19</f>
        <v>1376.9728589400002</v>
      </c>
      <c r="R98" s="36">
        <f>SUMIFS(СВЦЭМ!$C$39:$C$782,СВЦЭМ!$A$39:$A$782,$A98,СВЦЭМ!$B$39:$B$782,R$83)+'СЕТ СН'!$H$9+СВЦЭМ!$D$10+'СЕТ СН'!$H$6-'СЕТ СН'!$H$19</f>
        <v>1396.9297051200001</v>
      </c>
      <c r="S98" s="36">
        <f>SUMIFS(СВЦЭМ!$C$39:$C$782,СВЦЭМ!$A$39:$A$782,$A98,СВЦЭМ!$B$39:$B$782,S$83)+'СЕТ СН'!$H$9+СВЦЭМ!$D$10+'СЕТ СН'!$H$6-'СЕТ СН'!$H$19</f>
        <v>1360.0474604000001</v>
      </c>
      <c r="T98" s="36">
        <f>SUMIFS(СВЦЭМ!$C$39:$C$782,СВЦЭМ!$A$39:$A$782,$A98,СВЦЭМ!$B$39:$B$782,T$83)+'СЕТ СН'!$H$9+СВЦЭМ!$D$10+'СЕТ СН'!$H$6-'СЕТ СН'!$H$19</f>
        <v>1331.7636845000002</v>
      </c>
      <c r="U98" s="36">
        <f>SUMIFS(СВЦЭМ!$C$39:$C$782,СВЦЭМ!$A$39:$A$782,$A98,СВЦЭМ!$B$39:$B$782,U$83)+'СЕТ СН'!$H$9+СВЦЭМ!$D$10+'СЕТ СН'!$H$6-'СЕТ СН'!$H$19</f>
        <v>1317.8506585300001</v>
      </c>
      <c r="V98" s="36">
        <f>SUMIFS(СВЦЭМ!$C$39:$C$782,СВЦЭМ!$A$39:$A$782,$A98,СВЦЭМ!$B$39:$B$782,V$83)+'СЕТ СН'!$H$9+СВЦЭМ!$D$10+'СЕТ СН'!$H$6-'СЕТ СН'!$H$19</f>
        <v>1319.7619927600001</v>
      </c>
      <c r="W98" s="36">
        <f>SUMIFS(СВЦЭМ!$C$39:$C$782,СВЦЭМ!$A$39:$A$782,$A98,СВЦЭМ!$B$39:$B$782,W$83)+'СЕТ СН'!$H$9+СВЦЭМ!$D$10+'СЕТ СН'!$H$6-'СЕТ СН'!$H$19</f>
        <v>1314.6207032300001</v>
      </c>
      <c r="X98" s="36">
        <f>SUMIFS(СВЦЭМ!$C$39:$C$782,СВЦЭМ!$A$39:$A$782,$A98,СВЦЭМ!$B$39:$B$782,X$83)+'СЕТ СН'!$H$9+СВЦЭМ!$D$10+'СЕТ СН'!$H$6-'СЕТ СН'!$H$19</f>
        <v>1308.7063742300002</v>
      </c>
      <c r="Y98" s="36">
        <f>SUMIFS(СВЦЭМ!$C$39:$C$782,СВЦЭМ!$A$39:$A$782,$A98,СВЦЭМ!$B$39:$B$782,Y$83)+'СЕТ СН'!$H$9+СВЦЭМ!$D$10+'СЕТ СН'!$H$6-'СЕТ СН'!$H$19</f>
        <v>1337.9484982900001</v>
      </c>
    </row>
    <row r="99" spans="1:25" ht="15.75" x14ac:dyDescent="0.2">
      <c r="A99" s="35">
        <f t="shared" si="2"/>
        <v>44516</v>
      </c>
      <c r="B99" s="36">
        <f>SUMIFS(СВЦЭМ!$C$39:$C$782,СВЦЭМ!$A$39:$A$782,$A99,СВЦЭМ!$B$39:$B$782,B$83)+'СЕТ СН'!$H$9+СВЦЭМ!$D$10+'СЕТ СН'!$H$6-'СЕТ СН'!$H$19</f>
        <v>1388.58257144</v>
      </c>
      <c r="C99" s="36">
        <f>SUMIFS(СВЦЭМ!$C$39:$C$782,СВЦЭМ!$A$39:$A$782,$A99,СВЦЭМ!$B$39:$B$782,C$83)+'СЕТ СН'!$H$9+СВЦЭМ!$D$10+'СЕТ СН'!$H$6-'СЕТ СН'!$H$19</f>
        <v>1456.7169278600002</v>
      </c>
      <c r="D99" s="36">
        <f>SUMIFS(СВЦЭМ!$C$39:$C$782,СВЦЭМ!$A$39:$A$782,$A99,СВЦЭМ!$B$39:$B$782,D$83)+'СЕТ СН'!$H$9+СВЦЭМ!$D$10+'СЕТ СН'!$H$6-'СЕТ СН'!$H$19</f>
        <v>1460.4822319500001</v>
      </c>
      <c r="E99" s="36">
        <f>SUMIFS(СВЦЭМ!$C$39:$C$782,СВЦЭМ!$A$39:$A$782,$A99,СВЦЭМ!$B$39:$B$782,E$83)+'СЕТ СН'!$H$9+СВЦЭМ!$D$10+'СЕТ СН'!$H$6-'СЕТ СН'!$H$19</f>
        <v>1472.7069264000002</v>
      </c>
      <c r="F99" s="36">
        <f>SUMIFS(СВЦЭМ!$C$39:$C$782,СВЦЭМ!$A$39:$A$782,$A99,СВЦЭМ!$B$39:$B$782,F$83)+'СЕТ СН'!$H$9+СВЦЭМ!$D$10+'СЕТ СН'!$H$6-'СЕТ СН'!$H$19</f>
        <v>1461.87123855</v>
      </c>
      <c r="G99" s="36">
        <f>SUMIFS(СВЦЭМ!$C$39:$C$782,СВЦЭМ!$A$39:$A$782,$A99,СВЦЭМ!$B$39:$B$782,G$83)+'СЕТ СН'!$H$9+СВЦЭМ!$D$10+'СЕТ СН'!$H$6-'СЕТ СН'!$H$19</f>
        <v>1444.3959658900001</v>
      </c>
      <c r="H99" s="36">
        <f>SUMIFS(СВЦЭМ!$C$39:$C$782,СВЦЭМ!$A$39:$A$782,$A99,СВЦЭМ!$B$39:$B$782,H$83)+'СЕТ СН'!$H$9+СВЦЭМ!$D$10+'СЕТ СН'!$H$6-'СЕТ СН'!$H$19</f>
        <v>1391.3302348100001</v>
      </c>
      <c r="I99" s="36">
        <f>SUMIFS(СВЦЭМ!$C$39:$C$782,СВЦЭМ!$A$39:$A$782,$A99,СВЦЭМ!$B$39:$B$782,I$83)+'СЕТ СН'!$H$9+СВЦЭМ!$D$10+'СЕТ СН'!$H$6-'СЕТ СН'!$H$19</f>
        <v>1359.3551118100002</v>
      </c>
      <c r="J99" s="36">
        <f>SUMIFS(СВЦЭМ!$C$39:$C$782,СВЦЭМ!$A$39:$A$782,$A99,СВЦЭМ!$B$39:$B$782,J$83)+'СЕТ СН'!$H$9+СВЦЭМ!$D$10+'СЕТ СН'!$H$6-'СЕТ СН'!$H$19</f>
        <v>1363.6216507400002</v>
      </c>
      <c r="K99" s="36">
        <f>SUMIFS(СВЦЭМ!$C$39:$C$782,СВЦЭМ!$A$39:$A$782,$A99,СВЦЭМ!$B$39:$B$782,K$83)+'СЕТ СН'!$H$9+СВЦЭМ!$D$10+'СЕТ СН'!$H$6-'СЕТ СН'!$H$19</f>
        <v>1373.2557698600001</v>
      </c>
      <c r="L99" s="36">
        <f>SUMIFS(СВЦЭМ!$C$39:$C$782,СВЦЭМ!$A$39:$A$782,$A99,СВЦЭМ!$B$39:$B$782,L$83)+'СЕТ СН'!$H$9+СВЦЭМ!$D$10+'СЕТ СН'!$H$6-'СЕТ СН'!$H$19</f>
        <v>1358.8377953700001</v>
      </c>
      <c r="M99" s="36">
        <f>SUMIFS(СВЦЭМ!$C$39:$C$782,СВЦЭМ!$A$39:$A$782,$A99,СВЦЭМ!$B$39:$B$782,M$83)+'СЕТ СН'!$H$9+СВЦЭМ!$D$10+'СЕТ СН'!$H$6-'СЕТ СН'!$H$19</f>
        <v>1380.8490616300001</v>
      </c>
      <c r="N99" s="36">
        <f>SUMIFS(СВЦЭМ!$C$39:$C$782,СВЦЭМ!$A$39:$A$782,$A99,СВЦЭМ!$B$39:$B$782,N$83)+'СЕТ СН'!$H$9+СВЦЭМ!$D$10+'СЕТ СН'!$H$6-'СЕТ СН'!$H$19</f>
        <v>1357.5805786500002</v>
      </c>
      <c r="O99" s="36">
        <f>SUMIFS(СВЦЭМ!$C$39:$C$782,СВЦЭМ!$A$39:$A$782,$A99,СВЦЭМ!$B$39:$B$782,O$83)+'СЕТ СН'!$H$9+СВЦЭМ!$D$10+'СЕТ СН'!$H$6-'СЕТ СН'!$H$19</f>
        <v>1390.5445718400001</v>
      </c>
      <c r="P99" s="36">
        <f>SUMIFS(СВЦЭМ!$C$39:$C$782,СВЦЭМ!$A$39:$A$782,$A99,СВЦЭМ!$B$39:$B$782,P$83)+'СЕТ СН'!$H$9+СВЦЭМ!$D$10+'СЕТ СН'!$H$6-'СЕТ СН'!$H$19</f>
        <v>1382.9706186700002</v>
      </c>
      <c r="Q99" s="36">
        <f>SUMIFS(СВЦЭМ!$C$39:$C$782,СВЦЭМ!$A$39:$A$782,$A99,СВЦЭМ!$B$39:$B$782,Q$83)+'СЕТ СН'!$H$9+СВЦЭМ!$D$10+'СЕТ СН'!$H$6-'СЕТ СН'!$H$19</f>
        <v>1404.7544473700002</v>
      </c>
      <c r="R99" s="36">
        <f>SUMIFS(СВЦЭМ!$C$39:$C$782,СВЦЭМ!$A$39:$A$782,$A99,СВЦЭМ!$B$39:$B$782,R$83)+'СЕТ СН'!$H$9+СВЦЭМ!$D$10+'СЕТ СН'!$H$6-'СЕТ СН'!$H$19</f>
        <v>1427.9934168000002</v>
      </c>
      <c r="S99" s="36">
        <f>SUMIFS(СВЦЭМ!$C$39:$C$782,СВЦЭМ!$A$39:$A$782,$A99,СВЦЭМ!$B$39:$B$782,S$83)+'СЕТ СН'!$H$9+СВЦЭМ!$D$10+'СЕТ СН'!$H$6-'СЕТ СН'!$H$19</f>
        <v>1379.9923263900002</v>
      </c>
      <c r="T99" s="36">
        <f>SUMIFS(СВЦЭМ!$C$39:$C$782,СВЦЭМ!$A$39:$A$782,$A99,СВЦЭМ!$B$39:$B$782,T$83)+'СЕТ СН'!$H$9+СВЦЭМ!$D$10+'СЕТ СН'!$H$6-'СЕТ СН'!$H$19</f>
        <v>1345.7331664400001</v>
      </c>
      <c r="U99" s="36">
        <f>SUMIFS(СВЦЭМ!$C$39:$C$782,СВЦЭМ!$A$39:$A$782,$A99,СВЦЭМ!$B$39:$B$782,U$83)+'СЕТ СН'!$H$9+СВЦЭМ!$D$10+'СЕТ СН'!$H$6-'СЕТ СН'!$H$19</f>
        <v>1332.01081279</v>
      </c>
      <c r="V99" s="36">
        <f>SUMIFS(СВЦЭМ!$C$39:$C$782,СВЦЭМ!$A$39:$A$782,$A99,СВЦЭМ!$B$39:$B$782,V$83)+'СЕТ СН'!$H$9+СВЦЭМ!$D$10+'СЕТ СН'!$H$6-'СЕТ СН'!$H$19</f>
        <v>1338.1199691000002</v>
      </c>
      <c r="W99" s="36">
        <f>SUMIFS(СВЦЭМ!$C$39:$C$782,СВЦЭМ!$A$39:$A$782,$A99,СВЦЭМ!$B$39:$B$782,W$83)+'СЕТ СН'!$H$9+СВЦЭМ!$D$10+'СЕТ СН'!$H$6-'СЕТ СН'!$H$19</f>
        <v>1320.7340389600001</v>
      </c>
      <c r="X99" s="36">
        <f>SUMIFS(СВЦЭМ!$C$39:$C$782,СВЦЭМ!$A$39:$A$782,$A99,СВЦЭМ!$B$39:$B$782,X$83)+'СЕТ СН'!$H$9+СВЦЭМ!$D$10+'СЕТ СН'!$H$6-'СЕТ СН'!$H$19</f>
        <v>1324.5994202900001</v>
      </c>
      <c r="Y99" s="36">
        <f>SUMIFS(СВЦЭМ!$C$39:$C$782,СВЦЭМ!$A$39:$A$782,$A99,СВЦЭМ!$B$39:$B$782,Y$83)+'СЕТ СН'!$H$9+СВЦЭМ!$D$10+'СЕТ СН'!$H$6-'СЕТ СН'!$H$19</f>
        <v>1359.0298632500001</v>
      </c>
    </row>
    <row r="100" spans="1:25" ht="15.75" x14ac:dyDescent="0.2">
      <c r="A100" s="35">
        <f t="shared" si="2"/>
        <v>44517</v>
      </c>
      <c r="B100" s="36">
        <f>SUMIFS(СВЦЭМ!$C$39:$C$782,СВЦЭМ!$A$39:$A$782,$A100,СВЦЭМ!$B$39:$B$782,B$83)+'СЕТ СН'!$H$9+СВЦЭМ!$D$10+'СЕТ СН'!$H$6-'СЕТ СН'!$H$19</f>
        <v>1492.9894858100001</v>
      </c>
      <c r="C100" s="36">
        <f>SUMIFS(СВЦЭМ!$C$39:$C$782,СВЦЭМ!$A$39:$A$782,$A100,СВЦЭМ!$B$39:$B$782,C$83)+'СЕТ СН'!$H$9+СВЦЭМ!$D$10+'СЕТ СН'!$H$6-'СЕТ СН'!$H$19</f>
        <v>1516.8449817300002</v>
      </c>
      <c r="D100" s="36">
        <f>SUMIFS(СВЦЭМ!$C$39:$C$782,СВЦЭМ!$A$39:$A$782,$A100,СВЦЭМ!$B$39:$B$782,D$83)+'СЕТ СН'!$H$9+СВЦЭМ!$D$10+'СЕТ СН'!$H$6-'СЕТ СН'!$H$19</f>
        <v>1473.4034032400002</v>
      </c>
      <c r="E100" s="36">
        <f>SUMIFS(СВЦЭМ!$C$39:$C$782,СВЦЭМ!$A$39:$A$782,$A100,СВЦЭМ!$B$39:$B$782,E$83)+'СЕТ СН'!$H$9+СВЦЭМ!$D$10+'СЕТ СН'!$H$6-'СЕТ СН'!$H$19</f>
        <v>1453.1970558200001</v>
      </c>
      <c r="F100" s="36">
        <f>SUMIFS(СВЦЭМ!$C$39:$C$782,СВЦЭМ!$A$39:$A$782,$A100,СВЦЭМ!$B$39:$B$782,F$83)+'СЕТ СН'!$H$9+СВЦЭМ!$D$10+'СЕТ СН'!$H$6-'СЕТ СН'!$H$19</f>
        <v>1457.1385065900001</v>
      </c>
      <c r="G100" s="36">
        <f>SUMIFS(СВЦЭМ!$C$39:$C$782,СВЦЭМ!$A$39:$A$782,$A100,СВЦЭМ!$B$39:$B$782,G$83)+'СЕТ СН'!$H$9+СВЦЭМ!$D$10+'СЕТ СН'!$H$6-'СЕТ СН'!$H$19</f>
        <v>1465.6482845800001</v>
      </c>
      <c r="H100" s="36">
        <f>SUMIFS(СВЦЭМ!$C$39:$C$782,СВЦЭМ!$A$39:$A$782,$A100,СВЦЭМ!$B$39:$B$782,H$83)+'СЕТ СН'!$H$9+СВЦЭМ!$D$10+'СЕТ СН'!$H$6-'СЕТ СН'!$H$19</f>
        <v>1421.1590869000001</v>
      </c>
      <c r="I100" s="36">
        <f>SUMIFS(СВЦЭМ!$C$39:$C$782,СВЦЭМ!$A$39:$A$782,$A100,СВЦЭМ!$B$39:$B$782,I$83)+'СЕТ СН'!$H$9+СВЦЭМ!$D$10+'СЕТ СН'!$H$6-'СЕТ СН'!$H$19</f>
        <v>1358.9903012400002</v>
      </c>
      <c r="J100" s="36">
        <f>SUMIFS(СВЦЭМ!$C$39:$C$782,СВЦЭМ!$A$39:$A$782,$A100,СВЦЭМ!$B$39:$B$782,J$83)+'СЕТ СН'!$H$9+СВЦЭМ!$D$10+'СЕТ СН'!$H$6-'СЕТ СН'!$H$19</f>
        <v>1362.2471716800001</v>
      </c>
      <c r="K100" s="36">
        <f>SUMIFS(СВЦЭМ!$C$39:$C$782,СВЦЭМ!$A$39:$A$782,$A100,СВЦЭМ!$B$39:$B$782,K$83)+'СЕТ СН'!$H$9+СВЦЭМ!$D$10+'СЕТ СН'!$H$6-'СЕТ СН'!$H$19</f>
        <v>1369.1029093900001</v>
      </c>
      <c r="L100" s="36">
        <f>SUMIFS(СВЦЭМ!$C$39:$C$782,СВЦЭМ!$A$39:$A$782,$A100,СВЦЭМ!$B$39:$B$782,L$83)+'СЕТ СН'!$H$9+СВЦЭМ!$D$10+'СЕТ СН'!$H$6-'СЕТ СН'!$H$19</f>
        <v>1383.8775511800002</v>
      </c>
      <c r="M100" s="36">
        <f>SUMIFS(СВЦЭМ!$C$39:$C$782,СВЦЭМ!$A$39:$A$782,$A100,СВЦЭМ!$B$39:$B$782,M$83)+'СЕТ СН'!$H$9+СВЦЭМ!$D$10+'СЕТ СН'!$H$6-'СЕТ СН'!$H$19</f>
        <v>1393.5289361000002</v>
      </c>
      <c r="N100" s="36">
        <f>SUMIFS(СВЦЭМ!$C$39:$C$782,СВЦЭМ!$A$39:$A$782,$A100,СВЦЭМ!$B$39:$B$782,N$83)+'СЕТ СН'!$H$9+СВЦЭМ!$D$10+'СЕТ СН'!$H$6-'СЕТ СН'!$H$19</f>
        <v>1456.8033791100002</v>
      </c>
      <c r="O100" s="36">
        <f>SUMIFS(СВЦЭМ!$C$39:$C$782,СВЦЭМ!$A$39:$A$782,$A100,СВЦЭМ!$B$39:$B$782,O$83)+'СЕТ СН'!$H$9+СВЦЭМ!$D$10+'СЕТ СН'!$H$6-'СЕТ СН'!$H$19</f>
        <v>1465.2092779200002</v>
      </c>
      <c r="P100" s="36">
        <f>SUMIFS(СВЦЭМ!$C$39:$C$782,СВЦЭМ!$A$39:$A$782,$A100,СВЦЭМ!$B$39:$B$782,P$83)+'СЕТ СН'!$H$9+СВЦЭМ!$D$10+'СЕТ СН'!$H$6-'СЕТ СН'!$H$19</f>
        <v>1468.3854007300001</v>
      </c>
      <c r="Q100" s="36">
        <f>SUMIFS(СВЦЭМ!$C$39:$C$782,СВЦЭМ!$A$39:$A$782,$A100,СВЦЭМ!$B$39:$B$782,Q$83)+'СЕТ СН'!$H$9+СВЦЭМ!$D$10+'СЕТ СН'!$H$6-'СЕТ СН'!$H$19</f>
        <v>1465.2379942900002</v>
      </c>
      <c r="R100" s="36">
        <f>SUMIFS(СВЦЭМ!$C$39:$C$782,СВЦЭМ!$A$39:$A$782,$A100,СВЦЭМ!$B$39:$B$782,R$83)+'СЕТ СН'!$H$9+СВЦЭМ!$D$10+'СЕТ СН'!$H$6-'СЕТ СН'!$H$19</f>
        <v>1457.3381647900001</v>
      </c>
      <c r="S100" s="36">
        <f>SUMIFS(СВЦЭМ!$C$39:$C$782,СВЦЭМ!$A$39:$A$782,$A100,СВЦЭМ!$B$39:$B$782,S$83)+'СЕТ СН'!$H$9+СВЦЭМ!$D$10+'СЕТ СН'!$H$6-'СЕТ СН'!$H$19</f>
        <v>1425.6292690900002</v>
      </c>
      <c r="T100" s="36">
        <f>SUMIFS(СВЦЭМ!$C$39:$C$782,СВЦЭМ!$A$39:$A$782,$A100,СВЦЭМ!$B$39:$B$782,T$83)+'СЕТ СН'!$H$9+СВЦЭМ!$D$10+'СЕТ СН'!$H$6-'СЕТ СН'!$H$19</f>
        <v>1371.6789366</v>
      </c>
      <c r="U100" s="36">
        <f>SUMIFS(СВЦЭМ!$C$39:$C$782,СВЦЭМ!$A$39:$A$782,$A100,СВЦЭМ!$B$39:$B$782,U$83)+'СЕТ СН'!$H$9+СВЦЭМ!$D$10+'СЕТ СН'!$H$6-'СЕТ СН'!$H$19</f>
        <v>1363.2829679800002</v>
      </c>
      <c r="V100" s="36">
        <f>SUMIFS(СВЦЭМ!$C$39:$C$782,СВЦЭМ!$A$39:$A$782,$A100,СВЦЭМ!$B$39:$B$782,V$83)+'СЕТ СН'!$H$9+СВЦЭМ!$D$10+'СЕТ СН'!$H$6-'СЕТ СН'!$H$19</f>
        <v>1427.3291098400002</v>
      </c>
      <c r="W100" s="36">
        <f>SUMIFS(СВЦЭМ!$C$39:$C$782,СВЦЭМ!$A$39:$A$782,$A100,СВЦЭМ!$B$39:$B$782,W$83)+'СЕТ СН'!$H$9+СВЦЭМ!$D$10+'СЕТ СН'!$H$6-'СЕТ СН'!$H$19</f>
        <v>1434.00713825</v>
      </c>
      <c r="X100" s="36">
        <f>SUMIFS(СВЦЭМ!$C$39:$C$782,СВЦЭМ!$A$39:$A$782,$A100,СВЦЭМ!$B$39:$B$782,X$83)+'СЕТ СН'!$H$9+СВЦЭМ!$D$10+'СЕТ СН'!$H$6-'СЕТ СН'!$H$19</f>
        <v>1427.1561814700001</v>
      </c>
      <c r="Y100" s="36">
        <f>SUMIFS(СВЦЭМ!$C$39:$C$782,СВЦЭМ!$A$39:$A$782,$A100,СВЦЭМ!$B$39:$B$782,Y$83)+'СЕТ СН'!$H$9+СВЦЭМ!$D$10+'СЕТ СН'!$H$6-'СЕТ СН'!$H$19</f>
        <v>1501.2807874700002</v>
      </c>
    </row>
    <row r="101" spans="1:25" ht="15.75" x14ac:dyDescent="0.2">
      <c r="A101" s="35">
        <f t="shared" si="2"/>
        <v>44518</v>
      </c>
      <c r="B101" s="36">
        <f>SUMIFS(СВЦЭМ!$C$39:$C$782,СВЦЭМ!$A$39:$A$782,$A101,СВЦЭМ!$B$39:$B$782,B$83)+'СЕТ СН'!$H$9+СВЦЭМ!$D$10+'СЕТ СН'!$H$6-'СЕТ СН'!$H$19</f>
        <v>1502.7905079600002</v>
      </c>
      <c r="C101" s="36">
        <f>SUMIFS(СВЦЭМ!$C$39:$C$782,СВЦЭМ!$A$39:$A$782,$A101,СВЦЭМ!$B$39:$B$782,C$83)+'СЕТ СН'!$H$9+СВЦЭМ!$D$10+'СЕТ СН'!$H$6-'СЕТ СН'!$H$19</f>
        <v>1486.81530926</v>
      </c>
      <c r="D101" s="36">
        <f>SUMIFS(СВЦЭМ!$C$39:$C$782,СВЦЭМ!$A$39:$A$782,$A101,СВЦЭМ!$B$39:$B$782,D$83)+'СЕТ СН'!$H$9+СВЦЭМ!$D$10+'СЕТ СН'!$H$6-'СЕТ СН'!$H$19</f>
        <v>1472.0885651300002</v>
      </c>
      <c r="E101" s="36">
        <f>SUMIFS(СВЦЭМ!$C$39:$C$782,СВЦЭМ!$A$39:$A$782,$A101,СВЦЭМ!$B$39:$B$782,E$83)+'СЕТ СН'!$H$9+СВЦЭМ!$D$10+'СЕТ СН'!$H$6-'СЕТ СН'!$H$19</f>
        <v>1475.0828704800001</v>
      </c>
      <c r="F101" s="36">
        <f>SUMIFS(СВЦЭМ!$C$39:$C$782,СВЦЭМ!$A$39:$A$782,$A101,СВЦЭМ!$B$39:$B$782,F$83)+'СЕТ СН'!$H$9+СВЦЭМ!$D$10+'СЕТ СН'!$H$6-'СЕТ СН'!$H$19</f>
        <v>1467.9486408600001</v>
      </c>
      <c r="G101" s="36">
        <f>SUMIFS(СВЦЭМ!$C$39:$C$782,СВЦЭМ!$A$39:$A$782,$A101,СВЦЭМ!$B$39:$B$782,G$83)+'СЕТ СН'!$H$9+СВЦЭМ!$D$10+'СЕТ СН'!$H$6-'СЕТ СН'!$H$19</f>
        <v>1446.3257799900002</v>
      </c>
      <c r="H101" s="36">
        <f>SUMIFS(СВЦЭМ!$C$39:$C$782,СВЦЭМ!$A$39:$A$782,$A101,СВЦЭМ!$B$39:$B$782,H$83)+'СЕТ СН'!$H$9+СВЦЭМ!$D$10+'СЕТ СН'!$H$6-'СЕТ СН'!$H$19</f>
        <v>1388.7523577400002</v>
      </c>
      <c r="I101" s="36">
        <f>SUMIFS(СВЦЭМ!$C$39:$C$782,СВЦЭМ!$A$39:$A$782,$A101,СВЦЭМ!$B$39:$B$782,I$83)+'СЕТ СН'!$H$9+СВЦЭМ!$D$10+'СЕТ СН'!$H$6-'СЕТ СН'!$H$19</f>
        <v>1354.8815032500002</v>
      </c>
      <c r="J101" s="36">
        <f>SUMIFS(СВЦЭМ!$C$39:$C$782,СВЦЭМ!$A$39:$A$782,$A101,СВЦЭМ!$B$39:$B$782,J$83)+'СЕТ СН'!$H$9+СВЦЭМ!$D$10+'СЕТ СН'!$H$6-'СЕТ СН'!$H$19</f>
        <v>1372.8867435300001</v>
      </c>
      <c r="K101" s="36">
        <f>SUMIFS(СВЦЭМ!$C$39:$C$782,СВЦЭМ!$A$39:$A$782,$A101,СВЦЭМ!$B$39:$B$782,K$83)+'СЕТ СН'!$H$9+СВЦЭМ!$D$10+'СЕТ СН'!$H$6-'СЕТ СН'!$H$19</f>
        <v>1380.2169064600002</v>
      </c>
      <c r="L101" s="36">
        <f>SUMIFS(СВЦЭМ!$C$39:$C$782,СВЦЭМ!$A$39:$A$782,$A101,СВЦЭМ!$B$39:$B$782,L$83)+'СЕТ СН'!$H$9+СВЦЭМ!$D$10+'СЕТ СН'!$H$6-'СЕТ СН'!$H$19</f>
        <v>1486.7386420900002</v>
      </c>
      <c r="M101" s="36">
        <f>SUMIFS(СВЦЭМ!$C$39:$C$782,СВЦЭМ!$A$39:$A$782,$A101,СВЦЭМ!$B$39:$B$782,M$83)+'СЕТ СН'!$H$9+СВЦЭМ!$D$10+'СЕТ СН'!$H$6-'СЕТ СН'!$H$19</f>
        <v>1536.4711278500001</v>
      </c>
      <c r="N101" s="36">
        <f>SUMIFS(СВЦЭМ!$C$39:$C$782,СВЦЭМ!$A$39:$A$782,$A101,СВЦЭМ!$B$39:$B$782,N$83)+'СЕТ СН'!$H$9+СВЦЭМ!$D$10+'СЕТ СН'!$H$6-'СЕТ СН'!$H$19</f>
        <v>1447.9012650400002</v>
      </c>
      <c r="O101" s="36">
        <f>SUMIFS(СВЦЭМ!$C$39:$C$782,СВЦЭМ!$A$39:$A$782,$A101,СВЦЭМ!$B$39:$B$782,O$83)+'СЕТ СН'!$H$9+СВЦЭМ!$D$10+'СЕТ СН'!$H$6-'СЕТ СН'!$H$19</f>
        <v>1524.7431094400001</v>
      </c>
      <c r="P101" s="36">
        <f>SUMIFS(СВЦЭМ!$C$39:$C$782,СВЦЭМ!$A$39:$A$782,$A101,СВЦЭМ!$B$39:$B$782,P$83)+'СЕТ СН'!$H$9+СВЦЭМ!$D$10+'СЕТ СН'!$H$6-'СЕТ СН'!$H$19</f>
        <v>1566.4169894700001</v>
      </c>
      <c r="Q101" s="36">
        <f>SUMIFS(СВЦЭМ!$C$39:$C$782,СВЦЭМ!$A$39:$A$782,$A101,СВЦЭМ!$B$39:$B$782,Q$83)+'СЕТ СН'!$H$9+СВЦЭМ!$D$10+'СЕТ СН'!$H$6-'СЕТ СН'!$H$19</f>
        <v>1489.7067489300002</v>
      </c>
      <c r="R101" s="36">
        <f>SUMIFS(СВЦЭМ!$C$39:$C$782,СВЦЭМ!$A$39:$A$782,$A101,СВЦЭМ!$B$39:$B$782,R$83)+'СЕТ СН'!$H$9+СВЦЭМ!$D$10+'СЕТ СН'!$H$6-'СЕТ СН'!$H$19</f>
        <v>1477.3755505000001</v>
      </c>
      <c r="S101" s="36">
        <f>SUMIFS(СВЦЭМ!$C$39:$C$782,СВЦЭМ!$A$39:$A$782,$A101,СВЦЭМ!$B$39:$B$782,S$83)+'СЕТ СН'!$H$9+СВЦЭМ!$D$10+'СЕТ СН'!$H$6-'СЕТ СН'!$H$19</f>
        <v>1461.0950853300001</v>
      </c>
      <c r="T101" s="36">
        <f>SUMIFS(СВЦЭМ!$C$39:$C$782,СВЦЭМ!$A$39:$A$782,$A101,СВЦЭМ!$B$39:$B$782,T$83)+'СЕТ СН'!$H$9+СВЦЭМ!$D$10+'СЕТ СН'!$H$6-'СЕТ СН'!$H$19</f>
        <v>1424.9407170200002</v>
      </c>
      <c r="U101" s="36">
        <f>SUMIFS(СВЦЭМ!$C$39:$C$782,СВЦЭМ!$A$39:$A$782,$A101,СВЦЭМ!$B$39:$B$782,U$83)+'СЕТ СН'!$H$9+СВЦЭМ!$D$10+'СЕТ СН'!$H$6-'СЕТ СН'!$H$19</f>
        <v>1391.9916033200002</v>
      </c>
      <c r="V101" s="36">
        <f>SUMIFS(СВЦЭМ!$C$39:$C$782,СВЦЭМ!$A$39:$A$782,$A101,СВЦЭМ!$B$39:$B$782,V$83)+'СЕТ СН'!$H$9+СВЦЭМ!$D$10+'СЕТ СН'!$H$6-'СЕТ СН'!$H$19</f>
        <v>1421.3370653100001</v>
      </c>
      <c r="W101" s="36">
        <f>SUMIFS(СВЦЭМ!$C$39:$C$782,СВЦЭМ!$A$39:$A$782,$A101,СВЦЭМ!$B$39:$B$782,W$83)+'СЕТ СН'!$H$9+СВЦЭМ!$D$10+'СЕТ СН'!$H$6-'СЕТ СН'!$H$19</f>
        <v>1470.0721785600001</v>
      </c>
      <c r="X101" s="36">
        <f>SUMIFS(СВЦЭМ!$C$39:$C$782,СВЦЭМ!$A$39:$A$782,$A101,СВЦЭМ!$B$39:$B$782,X$83)+'СЕТ СН'!$H$9+СВЦЭМ!$D$10+'СЕТ СН'!$H$6-'СЕТ СН'!$H$19</f>
        <v>1467.2166951200002</v>
      </c>
      <c r="Y101" s="36">
        <f>SUMIFS(СВЦЭМ!$C$39:$C$782,СВЦЭМ!$A$39:$A$782,$A101,СВЦЭМ!$B$39:$B$782,Y$83)+'СЕТ СН'!$H$9+СВЦЭМ!$D$10+'СЕТ СН'!$H$6-'СЕТ СН'!$H$19</f>
        <v>1438.7713493700001</v>
      </c>
    </row>
    <row r="102" spans="1:25" ht="15.75" x14ac:dyDescent="0.2">
      <c r="A102" s="35">
        <f t="shared" si="2"/>
        <v>44519</v>
      </c>
      <c r="B102" s="36">
        <f>SUMIFS(СВЦЭМ!$C$39:$C$782,СВЦЭМ!$A$39:$A$782,$A102,СВЦЭМ!$B$39:$B$782,B$83)+'СЕТ СН'!$H$9+СВЦЭМ!$D$10+'СЕТ СН'!$H$6-'СЕТ СН'!$H$19</f>
        <v>1473.1226959300002</v>
      </c>
      <c r="C102" s="36">
        <f>SUMIFS(СВЦЭМ!$C$39:$C$782,СВЦЭМ!$A$39:$A$782,$A102,СВЦЭМ!$B$39:$B$782,C$83)+'СЕТ СН'!$H$9+СВЦЭМ!$D$10+'СЕТ СН'!$H$6-'СЕТ СН'!$H$19</f>
        <v>1494.6644427300002</v>
      </c>
      <c r="D102" s="36">
        <f>SUMIFS(СВЦЭМ!$C$39:$C$782,СВЦЭМ!$A$39:$A$782,$A102,СВЦЭМ!$B$39:$B$782,D$83)+'СЕТ СН'!$H$9+СВЦЭМ!$D$10+'СЕТ СН'!$H$6-'СЕТ СН'!$H$19</f>
        <v>1420.4210606300001</v>
      </c>
      <c r="E102" s="36">
        <f>SUMIFS(СВЦЭМ!$C$39:$C$782,СВЦЭМ!$A$39:$A$782,$A102,СВЦЭМ!$B$39:$B$782,E$83)+'СЕТ СН'!$H$9+СВЦЭМ!$D$10+'СЕТ СН'!$H$6-'СЕТ СН'!$H$19</f>
        <v>1404.89805993</v>
      </c>
      <c r="F102" s="36">
        <f>SUMIFS(СВЦЭМ!$C$39:$C$782,СВЦЭМ!$A$39:$A$782,$A102,СВЦЭМ!$B$39:$B$782,F$83)+'СЕТ СН'!$H$9+СВЦЭМ!$D$10+'СЕТ СН'!$H$6-'СЕТ СН'!$H$19</f>
        <v>1423.9391830200002</v>
      </c>
      <c r="G102" s="36">
        <f>SUMIFS(СВЦЭМ!$C$39:$C$782,СВЦЭМ!$A$39:$A$782,$A102,СВЦЭМ!$B$39:$B$782,G$83)+'СЕТ СН'!$H$9+СВЦЭМ!$D$10+'СЕТ СН'!$H$6-'СЕТ СН'!$H$19</f>
        <v>1436.1930787200001</v>
      </c>
      <c r="H102" s="36">
        <f>SUMIFS(СВЦЭМ!$C$39:$C$782,СВЦЭМ!$A$39:$A$782,$A102,СВЦЭМ!$B$39:$B$782,H$83)+'СЕТ СН'!$H$9+СВЦЭМ!$D$10+'СЕТ СН'!$H$6-'СЕТ СН'!$H$19</f>
        <v>1400.4787812100001</v>
      </c>
      <c r="I102" s="36">
        <f>SUMIFS(СВЦЭМ!$C$39:$C$782,СВЦЭМ!$A$39:$A$782,$A102,СВЦЭМ!$B$39:$B$782,I$83)+'СЕТ СН'!$H$9+СВЦЭМ!$D$10+'СЕТ СН'!$H$6-'СЕТ СН'!$H$19</f>
        <v>1466.7736876800002</v>
      </c>
      <c r="J102" s="36">
        <f>SUMIFS(СВЦЭМ!$C$39:$C$782,СВЦЭМ!$A$39:$A$782,$A102,СВЦЭМ!$B$39:$B$782,J$83)+'СЕТ СН'!$H$9+СВЦЭМ!$D$10+'СЕТ СН'!$H$6-'СЕТ СН'!$H$19</f>
        <v>1433.8969950700002</v>
      </c>
      <c r="K102" s="36">
        <f>SUMIFS(СВЦЭМ!$C$39:$C$782,СВЦЭМ!$A$39:$A$782,$A102,СВЦЭМ!$B$39:$B$782,K$83)+'СЕТ СН'!$H$9+СВЦЭМ!$D$10+'СЕТ СН'!$H$6-'СЕТ СН'!$H$19</f>
        <v>1458.2615431200002</v>
      </c>
      <c r="L102" s="36">
        <f>SUMIFS(СВЦЭМ!$C$39:$C$782,СВЦЭМ!$A$39:$A$782,$A102,СВЦЭМ!$B$39:$B$782,L$83)+'СЕТ СН'!$H$9+СВЦЭМ!$D$10+'СЕТ СН'!$H$6-'СЕТ СН'!$H$19</f>
        <v>1450.9518393500002</v>
      </c>
      <c r="M102" s="36">
        <f>SUMIFS(СВЦЭМ!$C$39:$C$782,СВЦЭМ!$A$39:$A$782,$A102,СВЦЭМ!$B$39:$B$782,M$83)+'СЕТ СН'!$H$9+СВЦЭМ!$D$10+'СЕТ СН'!$H$6-'СЕТ СН'!$H$19</f>
        <v>1445.5387317200002</v>
      </c>
      <c r="N102" s="36">
        <f>SUMIFS(СВЦЭМ!$C$39:$C$782,СВЦЭМ!$A$39:$A$782,$A102,СВЦЭМ!$B$39:$B$782,N$83)+'СЕТ СН'!$H$9+СВЦЭМ!$D$10+'СЕТ СН'!$H$6-'СЕТ СН'!$H$19</f>
        <v>1435.2329450300001</v>
      </c>
      <c r="O102" s="36">
        <f>SUMIFS(СВЦЭМ!$C$39:$C$782,СВЦЭМ!$A$39:$A$782,$A102,СВЦЭМ!$B$39:$B$782,O$83)+'СЕТ СН'!$H$9+СВЦЭМ!$D$10+'СЕТ СН'!$H$6-'СЕТ СН'!$H$19</f>
        <v>1494.5493976800001</v>
      </c>
      <c r="P102" s="36">
        <f>SUMIFS(СВЦЭМ!$C$39:$C$782,СВЦЭМ!$A$39:$A$782,$A102,СВЦЭМ!$B$39:$B$782,P$83)+'СЕТ СН'!$H$9+СВЦЭМ!$D$10+'СЕТ СН'!$H$6-'СЕТ СН'!$H$19</f>
        <v>1504.7460081500001</v>
      </c>
      <c r="Q102" s="36">
        <f>SUMIFS(СВЦЭМ!$C$39:$C$782,СВЦЭМ!$A$39:$A$782,$A102,СВЦЭМ!$B$39:$B$782,Q$83)+'СЕТ СН'!$H$9+СВЦЭМ!$D$10+'СЕТ СН'!$H$6-'СЕТ СН'!$H$19</f>
        <v>1505.7186560500002</v>
      </c>
      <c r="R102" s="36">
        <f>SUMIFS(СВЦЭМ!$C$39:$C$782,СВЦЭМ!$A$39:$A$782,$A102,СВЦЭМ!$B$39:$B$782,R$83)+'СЕТ СН'!$H$9+СВЦЭМ!$D$10+'СЕТ СН'!$H$6-'СЕТ СН'!$H$19</f>
        <v>1503.20234344</v>
      </c>
      <c r="S102" s="36">
        <f>SUMIFS(СВЦЭМ!$C$39:$C$782,СВЦЭМ!$A$39:$A$782,$A102,СВЦЭМ!$B$39:$B$782,S$83)+'СЕТ СН'!$H$9+СВЦЭМ!$D$10+'СЕТ СН'!$H$6-'СЕТ СН'!$H$19</f>
        <v>1443.3998977400001</v>
      </c>
      <c r="T102" s="36">
        <f>SUMIFS(СВЦЭМ!$C$39:$C$782,СВЦЭМ!$A$39:$A$782,$A102,СВЦЭМ!$B$39:$B$782,T$83)+'СЕТ СН'!$H$9+СВЦЭМ!$D$10+'СЕТ СН'!$H$6-'СЕТ СН'!$H$19</f>
        <v>1424.8095839100001</v>
      </c>
      <c r="U102" s="36">
        <f>SUMIFS(СВЦЭМ!$C$39:$C$782,СВЦЭМ!$A$39:$A$782,$A102,СВЦЭМ!$B$39:$B$782,U$83)+'СЕТ СН'!$H$9+СВЦЭМ!$D$10+'СЕТ СН'!$H$6-'СЕТ СН'!$H$19</f>
        <v>1393.95230242</v>
      </c>
      <c r="V102" s="36">
        <f>SUMIFS(СВЦЭМ!$C$39:$C$782,СВЦЭМ!$A$39:$A$782,$A102,СВЦЭМ!$B$39:$B$782,V$83)+'СЕТ СН'!$H$9+СВЦЭМ!$D$10+'СЕТ СН'!$H$6-'СЕТ СН'!$H$19</f>
        <v>1409.4553110200002</v>
      </c>
      <c r="W102" s="36">
        <f>SUMIFS(СВЦЭМ!$C$39:$C$782,СВЦЭМ!$A$39:$A$782,$A102,СВЦЭМ!$B$39:$B$782,W$83)+'СЕТ СН'!$H$9+СВЦЭМ!$D$10+'СЕТ СН'!$H$6-'СЕТ СН'!$H$19</f>
        <v>1401.7630849000002</v>
      </c>
      <c r="X102" s="36">
        <f>SUMIFS(СВЦЭМ!$C$39:$C$782,СВЦЭМ!$A$39:$A$782,$A102,СВЦЭМ!$B$39:$B$782,X$83)+'СЕТ СН'!$H$9+СВЦЭМ!$D$10+'СЕТ СН'!$H$6-'СЕТ СН'!$H$19</f>
        <v>1501.1441258900002</v>
      </c>
      <c r="Y102" s="36">
        <f>SUMIFS(СВЦЭМ!$C$39:$C$782,СВЦЭМ!$A$39:$A$782,$A102,СВЦЭМ!$B$39:$B$782,Y$83)+'СЕТ СН'!$H$9+СВЦЭМ!$D$10+'СЕТ СН'!$H$6-'СЕТ СН'!$H$19</f>
        <v>1522.7183872300002</v>
      </c>
    </row>
    <row r="103" spans="1:25" ht="15.75" x14ac:dyDescent="0.2">
      <c r="A103" s="35">
        <f t="shared" si="2"/>
        <v>44520</v>
      </c>
      <c r="B103" s="36">
        <f>SUMIFS(СВЦЭМ!$C$39:$C$782,СВЦЭМ!$A$39:$A$782,$A103,СВЦЭМ!$B$39:$B$782,B$83)+'СЕТ СН'!$H$9+СВЦЭМ!$D$10+'СЕТ СН'!$H$6-'СЕТ СН'!$H$19</f>
        <v>1450.8303639300002</v>
      </c>
      <c r="C103" s="36">
        <f>SUMIFS(СВЦЭМ!$C$39:$C$782,СВЦЭМ!$A$39:$A$782,$A103,СВЦЭМ!$B$39:$B$782,C$83)+'СЕТ СН'!$H$9+СВЦЭМ!$D$10+'СЕТ СН'!$H$6-'СЕТ СН'!$H$19</f>
        <v>1410.80463323</v>
      </c>
      <c r="D103" s="36">
        <f>SUMIFS(СВЦЭМ!$C$39:$C$782,СВЦЭМ!$A$39:$A$782,$A103,СВЦЭМ!$B$39:$B$782,D$83)+'СЕТ СН'!$H$9+СВЦЭМ!$D$10+'СЕТ СН'!$H$6-'СЕТ СН'!$H$19</f>
        <v>1415.76014723</v>
      </c>
      <c r="E103" s="36">
        <f>SUMIFS(СВЦЭМ!$C$39:$C$782,СВЦЭМ!$A$39:$A$782,$A103,СВЦЭМ!$B$39:$B$782,E$83)+'СЕТ СН'!$H$9+СВЦЭМ!$D$10+'СЕТ СН'!$H$6-'СЕТ СН'!$H$19</f>
        <v>1411.1487231600001</v>
      </c>
      <c r="F103" s="36">
        <f>SUMIFS(СВЦЭМ!$C$39:$C$782,СВЦЭМ!$A$39:$A$782,$A103,СВЦЭМ!$B$39:$B$782,F$83)+'СЕТ СН'!$H$9+СВЦЭМ!$D$10+'СЕТ СН'!$H$6-'СЕТ СН'!$H$19</f>
        <v>1412.2558671800002</v>
      </c>
      <c r="G103" s="36">
        <f>SUMIFS(СВЦЭМ!$C$39:$C$782,СВЦЭМ!$A$39:$A$782,$A103,СВЦЭМ!$B$39:$B$782,G$83)+'СЕТ СН'!$H$9+СВЦЭМ!$D$10+'СЕТ СН'!$H$6-'СЕТ СН'!$H$19</f>
        <v>1404.8033284100002</v>
      </c>
      <c r="H103" s="36">
        <f>SUMIFS(СВЦЭМ!$C$39:$C$782,СВЦЭМ!$A$39:$A$782,$A103,СВЦЭМ!$B$39:$B$782,H$83)+'СЕТ СН'!$H$9+СВЦЭМ!$D$10+'СЕТ СН'!$H$6-'СЕТ СН'!$H$19</f>
        <v>1390.3200275200002</v>
      </c>
      <c r="I103" s="36">
        <f>SUMIFS(СВЦЭМ!$C$39:$C$782,СВЦЭМ!$A$39:$A$782,$A103,СВЦЭМ!$B$39:$B$782,I$83)+'СЕТ СН'!$H$9+СВЦЭМ!$D$10+'СЕТ СН'!$H$6-'СЕТ СН'!$H$19</f>
        <v>1407.8731060000002</v>
      </c>
      <c r="J103" s="36">
        <f>SUMIFS(СВЦЭМ!$C$39:$C$782,СВЦЭМ!$A$39:$A$782,$A103,СВЦЭМ!$B$39:$B$782,J$83)+'СЕТ СН'!$H$9+СВЦЭМ!$D$10+'СЕТ СН'!$H$6-'СЕТ СН'!$H$19</f>
        <v>1359.32785878</v>
      </c>
      <c r="K103" s="36">
        <f>SUMIFS(СВЦЭМ!$C$39:$C$782,СВЦЭМ!$A$39:$A$782,$A103,СВЦЭМ!$B$39:$B$782,K$83)+'СЕТ СН'!$H$9+СВЦЭМ!$D$10+'СЕТ СН'!$H$6-'СЕТ СН'!$H$19</f>
        <v>1334.2519140500001</v>
      </c>
      <c r="L103" s="36">
        <f>SUMIFS(СВЦЭМ!$C$39:$C$782,СВЦЭМ!$A$39:$A$782,$A103,СВЦЭМ!$B$39:$B$782,L$83)+'СЕТ СН'!$H$9+СВЦЭМ!$D$10+'СЕТ СН'!$H$6-'СЕТ СН'!$H$19</f>
        <v>1335.9861420200002</v>
      </c>
      <c r="M103" s="36">
        <f>SUMIFS(СВЦЭМ!$C$39:$C$782,СВЦЭМ!$A$39:$A$782,$A103,СВЦЭМ!$B$39:$B$782,M$83)+'СЕТ СН'!$H$9+СВЦЭМ!$D$10+'СЕТ СН'!$H$6-'СЕТ СН'!$H$19</f>
        <v>1318.8012667500002</v>
      </c>
      <c r="N103" s="36">
        <f>SUMIFS(СВЦЭМ!$C$39:$C$782,СВЦЭМ!$A$39:$A$782,$A103,СВЦЭМ!$B$39:$B$782,N$83)+'СЕТ СН'!$H$9+СВЦЭМ!$D$10+'СЕТ СН'!$H$6-'СЕТ СН'!$H$19</f>
        <v>1318.0084352800002</v>
      </c>
      <c r="O103" s="36">
        <f>SUMIFS(СВЦЭМ!$C$39:$C$782,СВЦЭМ!$A$39:$A$782,$A103,СВЦЭМ!$B$39:$B$782,O$83)+'СЕТ СН'!$H$9+СВЦЭМ!$D$10+'СЕТ СН'!$H$6-'СЕТ СН'!$H$19</f>
        <v>1347.4175357200002</v>
      </c>
      <c r="P103" s="36">
        <f>SUMIFS(СВЦЭМ!$C$39:$C$782,СВЦЭМ!$A$39:$A$782,$A103,СВЦЭМ!$B$39:$B$782,P$83)+'СЕТ СН'!$H$9+СВЦЭМ!$D$10+'СЕТ СН'!$H$6-'СЕТ СН'!$H$19</f>
        <v>1364.5243806300002</v>
      </c>
      <c r="Q103" s="36">
        <f>SUMIFS(СВЦЭМ!$C$39:$C$782,СВЦЭМ!$A$39:$A$782,$A103,СВЦЭМ!$B$39:$B$782,Q$83)+'СЕТ СН'!$H$9+СВЦЭМ!$D$10+'СЕТ СН'!$H$6-'СЕТ СН'!$H$19</f>
        <v>1357.4855182400001</v>
      </c>
      <c r="R103" s="36">
        <f>SUMIFS(СВЦЭМ!$C$39:$C$782,СВЦЭМ!$A$39:$A$782,$A103,СВЦЭМ!$B$39:$B$782,R$83)+'СЕТ СН'!$H$9+СВЦЭМ!$D$10+'СЕТ СН'!$H$6-'СЕТ СН'!$H$19</f>
        <v>1350.6770623100001</v>
      </c>
      <c r="S103" s="36">
        <f>SUMIFS(СВЦЭМ!$C$39:$C$782,СВЦЭМ!$A$39:$A$782,$A103,СВЦЭМ!$B$39:$B$782,S$83)+'СЕТ СН'!$H$9+СВЦЭМ!$D$10+'СЕТ СН'!$H$6-'СЕТ СН'!$H$19</f>
        <v>1337.5994751900002</v>
      </c>
      <c r="T103" s="36">
        <f>SUMIFS(СВЦЭМ!$C$39:$C$782,СВЦЭМ!$A$39:$A$782,$A103,СВЦЭМ!$B$39:$B$782,T$83)+'СЕТ СН'!$H$9+СВЦЭМ!$D$10+'СЕТ СН'!$H$6-'СЕТ СН'!$H$19</f>
        <v>1343.1988694000001</v>
      </c>
      <c r="U103" s="36">
        <f>SUMIFS(СВЦЭМ!$C$39:$C$782,СВЦЭМ!$A$39:$A$782,$A103,СВЦЭМ!$B$39:$B$782,U$83)+'СЕТ СН'!$H$9+СВЦЭМ!$D$10+'СЕТ СН'!$H$6-'СЕТ СН'!$H$19</f>
        <v>1337.6885107100002</v>
      </c>
      <c r="V103" s="36">
        <f>SUMIFS(СВЦЭМ!$C$39:$C$782,СВЦЭМ!$A$39:$A$782,$A103,СВЦЭМ!$B$39:$B$782,V$83)+'СЕТ СН'!$H$9+СВЦЭМ!$D$10+'СЕТ СН'!$H$6-'СЕТ СН'!$H$19</f>
        <v>1336.6812076600002</v>
      </c>
      <c r="W103" s="36">
        <f>SUMIFS(СВЦЭМ!$C$39:$C$782,СВЦЭМ!$A$39:$A$782,$A103,СВЦЭМ!$B$39:$B$782,W$83)+'СЕТ СН'!$H$9+СВЦЭМ!$D$10+'СЕТ СН'!$H$6-'СЕТ СН'!$H$19</f>
        <v>1346.0373762400002</v>
      </c>
      <c r="X103" s="36">
        <f>SUMIFS(СВЦЭМ!$C$39:$C$782,СВЦЭМ!$A$39:$A$782,$A103,СВЦЭМ!$B$39:$B$782,X$83)+'СЕТ СН'!$H$9+СВЦЭМ!$D$10+'СЕТ СН'!$H$6-'СЕТ СН'!$H$19</f>
        <v>1392.1432698200001</v>
      </c>
      <c r="Y103" s="36">
        <f>SUMIFS(СВЦЭМ!$C$39:$C$782,СВЦЭМ!$A$39:$A$782,$A103,СВЦЭМ!$B$39:$B$782,Y$83)+'СЕТ СН'!$H$9+СВЦЭМ!$D$10+'СЕТ СН'!$H$6-'СЕТ СН'!$H$19</f>
        <v>1420.4294605900002</v>
      </c>
    </row>
    <row r="104" spans="1:25" ht="15.75" x14ac:dyDescent="0.2">
      <c r="A104" s="35">
        <f t="shared" si="2"/>
        <v>44521</v>
      </c>
      <c r="B104" s="36">
        <f>SUMIFS(СВЦЭМ!$C$39:$C$782,СВЦЭМ!$A$39:$A$782,$A104,СВЦЭМ!$B$39:$B$782,B$83)+'СЕТ СН'!$H$9+СВЦЭМ!$D$10+'СЕТ СН'!$H$6-'СЕТ СН'!$H$19</f>
        <v>1422.5423641400002</v>
      </c>
      <c r="C104" s="36">
        <f>SUMIFS(СВЦЭМ!$C$39:$C$782,СВЦЭМ!$A$39:$A$782,$A104,СВЦЭМ!$B$39:$B$782,C$83)+'СЕТ СН'!$H$9+СВЦЭМ!$D$10+'СЕТ СН'!$H$6-'СЕТ СН'!$H$19</f>
        <v>1484.7598762900002</v>
      </c>
      <c r="D104" s="36">
        <f>SUMIFS(СВЦЭМ!$C$39:$C$782,СВЦЭМ!$A$39:$A$782,$A104,СВЦЭМ!$B$39:$B$782,D$83)+'СЕТ СН'!$H$9+СВЦЭМ!$D$10+'СЕТ СН'!$H$6-'СЕТ СН'!$H$19</f>
        <v>1483.9943857100002</v>
      </c>
      <c r="E104" s="36">
        <f>SUMIFS(СВЦЭМ!$C$39:$C$782,СВЦЭМ!$A$39:$A$782,$A104,СВЦЭМ!$B$39:$B$782,E$83)+'СЕТ СН'!$H$9+СВЦЭМ!$D$10+'СЕТ СН'!$H$6-'СЕТ СН'!$H$19</f>
        <v>1487.7937323900001</v>
      </c>
      <c r="F104" s="36">
        <f>SUMIFS(СВЦЭМ!$C$39:$C$782,СВЦЭМ!$A$39:$A$782,$A104,СВЦЭМ!$B$39:$B$782,F$83)+'СЕТ СН'!$H$9+СВЦЭМ!$D$10+'СЕТ СН'!$H$6-'СЕТ СН'!$H$19</f>
        <v>1499.1420668800001</v>
      </c>
      <c r="G104" s="36">
        <f>SUMIFS(СВЦЭМ!$C$39:$C$782,СВЦЭМ!$A$39:$A$782,$A104,СВЦЭМ!$B$39:$B$782,G$83)+'СЕТ СН'!$H$9+СВЦЭМ!$D$10+'СЕТ СН'!$H$6-'СЕТ СН'!$H$19</f>
        <v>1455.5665826500001</v>
      </c>
      <c r="H104" s="36">
        <f>SUMIFS(СВЦЭМ!$C$39:$C$782,СВЦЭМ!$A$39:$A$782,$A104,СВЦЭМ!$B$39:$B$782,H$83)+'СЕТ СН'!$H$9+СВЦЭМ!$D$10+'СЕТ СН'!$H$6-'СЕТ СН'!$H$19</f>
        <v>1419.6858191400001</v>
      </c>
      <c r="I104" s="36">
        <f>SUMIFS(СВЦЭМ!$C$39:$C$782,СВЦЭМ!$A$39:$A$782,$A104,СВЦЭМ!$B$39:$B$782,I$83)+'СЕТ СН'!$H$9+СВЦЭМ!$D$10+'СЕТ СН'!$H$6-'СЕТ СН'!$H$19</f>
        <v>1398.3635402700002</v>
      </c>
      <c r="J104" s="36">
        <f>SUMIFS(СВЦЭМ!$C$39:$C$782,СВЦЭМ!$A$39:$A$782,$A104,СВЦЭМ!$B$39:$B$782,J$83)+'СЕТ СН'!$H$9+СВЦЭМ!$D$10+'СЕТ СН'!$H$6-'СЕТ СН'!$H$19</f>
        <v>1369.8507180200002</v>
      </c>
      <c r="K104" s="36">
        <f>SUMIFS(СВЦЭМ!$C$39:$C$782,СВЦЭМ!$A$39:$A$782,$A104,СВЦЭМ!$B$39:$B$782,K$83)+'СЕТ СН'!$H$9+СВЦЭМ!$D$10+'СЕТ СН'!$H$6-'СЕТ СН'!$H$19</f>
        <v>1312.4475854500001</v>
      </c>
      <c r="L104" s="36">
        <f>SUMIFS(СВЦЭМ!$C$39:$C$782,СВЦЭМ!$A$39:$A$782,$A104,СВЦЭМ!$B$39:$B$782,L$83)+'СЕТ СН'!$H$9+СВЦЭМ!$D$10+'СЕТ СН'!$H$6-'СЕТ СН'!$H$19</f>
        <v>1314.4269686500002</v>
      </c>
      <c r="M104" s="36">
        <f>SUMIFS(СВЦЭМ!$C$39:$C$782,СВЦЭМ!$A$39:$A$782,$A104,СВЦЭМ!$B$39:$B$782,M$83)+'СЕТ СН'!$H$9+СВЦЭМ!$D$10+'СЕТ СН'!$H$6-'СЕТ СН'!$H$19</f>
        <v>1319.2160236600002</v>
      </c>
      <c r="N104" s="36">
        <f>SUMIFS(СВЦЭМ!$C$39:$C$782,СВЦЭМ!$A$39:$A$782,$A104,СВЦЭМ!$B$39:$B$782,N$83)+'СЕТ СН'!$H$9+СВЦЭМ!$D$10+'СЕТ СН'!$H$6-'СЕТ СН'!$H$19</f>
        <v>1317.6634537800001</v>
      </c>
      <c r="O104" s="36">
        <f>SUMIFS(СВЦЭМ!$C$39:$C$782,СВЦЭМ!$A$39:$A$782,$A104,СВЦЭМ!$B$39:$B$782,O$83)+'СЕТ СН'!$H$9+СВЦЭМ!$D$10+'СЕТ СН'!$H$6-'СЕТ СН'!$H$19</f>
        <v>1329.6718113000002</v>
      </c>
      <c r="P104" s="36">
        <f>SUMIFS(СВЦЭМ!$C$39:$C$782,СВЦЭМ!$A$39:$A$782,$A104,СВЦЭМ!$B$39:$B$782,P$83)+'СЕТ СН'!$H$9+СВЦЭМ!$D$10+'СЕТ СН'!$H$6-'СЕТ СН'!$H$19</f>
        <v>1346.84704878</v>
      </c>
      <c r="Q104" s="36">
        <f>SUMIFS(СВЦЭМ!$C$39:$C$782,СВЦЭМ!$A$39:$A$782,$A104,СВЦЭМ!$B$39:$B$782,Q$83)+'СЕТ СН'!$H$9+СВЦЭМ!$D$10+'СЕТ СН'!$H$6-'СЕТ СН'!$H$19</f>
        <v>1345.1439876500001</v>
      </c>
      <c r="R104" s="36">
        <f>SUMIFS(СВЦЭМ!$C$39:$C$782,СВЦЭМ!$A$39:$A$782,$A104,СВЦЭМ!$B$39:$B$782,R$83)+'СЕТ СН'!$H$9+СВЦЭМ!$D$10+'СЕТ СН'!$H$6-'СЕТ СН'!$H$19</f>
        <v>1339.27809518</v>
      </c>
      <c r="S104" s="36">
        <f>SUMIFS(СВЦЭМ!$C$39:$C$782,СВЦЭМ!$A$39:$A$782,$A104,СВЦЭМ!$B$39:$B$782,S$83)+'СЕТ СН'!$H$9+СВЦЭМ!$D$10+'СЕТ СН'!$H$6-'СЕТ СН'!$H$19</f>
        <v>1319.0389359400001</v>
      </c>
      <c r="T104" s="36">
        <f>SUMIFS(СВЦЭМ!$C$39:$C$782,СВЦЭМ!$A$39:$A$782,$A104,СВЦЭМ!$B$39:$B$782,T$83)+'СЕТ СН'!$H$9+СВЦЭМ!$D$10+'СЕТ СН'!$H$6-'СЕТ СН'!$H$19</f>
        <v>1308.1173825400001</v>
      </c>
      <c r="U104" s="36">
        <f>SUMIFS(СВЦЭМ!$C$39:$C$782,СВЦЭМ!$A$39:$A$782,$A104,СВЦЭМ!$B$39:$B$782,U$83)+'СЕТ СН'!$H$9+СВЦЭМ!$D$10+'СЕТ СН'!$H$6-'СЕТ СН'!$H$19</f>
        <v>1326.2141529100002</v>
      </c>
      <c r="V104" s="36">
        <f>SUMIFS(СВЦЭМ!$C$39:$C$782,СВЦЭМ!$A$39:$A$782,$A104,СВЦЭМ!$B$39:$B$782,V$83)+'СЕТ СН'!$H$9+СВЦЭМ!$D$10+'СЕТ СН'!$H$6-'СЕТ СН'!$H$19</f>
        <v>1345.0616627500001</v>
      </c>
      <c r="W104" s="36">
        <f>SUMIFS(СВЦЭМ!$C$39:$C$782,СВЦЭМ!$A$39:$A$782,$A104,СВЦЭМ!$B$39:$B$782,W$83)+'СЕТ СН'!$H$9+СВЦЭМ!$D$10+'СЕТ СН'!$H$6-'СЕТ СН'!$H$19</f>
        <v>1354.2420208300002</v>
      </c>
      <c r="X104" s="36">
        <f>SUMIFS(СВЦЭМ!$C$39:$C$782,СВЦЭМ!$A$39:$A$782,$A104,СВЦЭМ!$B$39:$B$782,X$83)+'СЕТ СН'!$H$9+СВЦЭМ!$D$10+'СЕТ СН'!$H$6-'СЕТ СН'!$H$19</f>
        <v>1380.1662710500002</v>
      </c>
      <c r="Y104" s="36">
        <f>SUMIFS(СВЦЭМ!$C$39:$C$782,СВЦЭМ!$A$39:$A$782,$A104,СВЦЭМ!$B$39:$B$782,Y$83)+'СЕТ СН'!$H$9+СВЦЭМ!$D$10+'СЕТ СН'!$H$6-'СЕТ СН'!$H$19</f>
        <v>1419.0566288000002</v>
      </c>
    </row>
    <row r="105" spans="1:25" ht="15.75" x14ac:dyDescent="0.2">
      <c r="A105" s="35">
        <f t="shared" si="2"/>
        <v>44522</v>
      </c>
      <c r="B105" s="36">
        <f>SUMIFS(СВЦЭМ!$C$39:$C$782,СВЦЭМ!$A$39:$A$782,$A105,СВЦЭМ!$B$39:$B$782,B$83)+'СЕТ СН'!$H$9+СВЦЭМ!$D$10+'СЕТ СН'!$H$6-'СЕТ СН'!$H$19</f>
        <v>1420.3153138900002</v>
      </c>
      <c r="C105" s="36">
        <f>SUMIFS(СВЦЭМ!$C$39:$C$782,СВЦЭМ!$A$39:$A$782,$A105,СВЦЭМ!$B$39:$B$782,C$83)+'СЕТ СН'!$H$9+СВЦЭМ!$D$10+'СЕТ СН'!$H$6-'СЕТ СН'!$H$19</f>
        <v>1466.3610785500002</v>
      </c>
      <c r="D105" s="36">
        <f>SUMIFS(СВЦЭМ!$C$39:$C$782,СВЦЭМ!$A$39:$A$782,$A105,СВЦЭМ!$B$39:$B$782,D$83)+'СЕТ СН'!$H$9+СВЦЭМ!$D$10+'СЕТ СН'!$H$6-'СЕТ СН'!$H$19</f>
        <v>1464.2946774700001</v>
      </c>
      <c r="E105" s="36">
        <f>SUMIFS(СВЦЭМ!$C$39:$C$782,СВЦЭМ!$A$39:$A$782,$A105,СВЦЭМ!$B$39:$B$782,E$83)+'СЕТ СН'!$H$9+СВЦЭМ!$D$10+'СЕТ СН'!$H$6-'СЕТ СН'!$H$19</f>
        <v>1446.0414229200001</v>
      </c>
      <c r="F105" s="36">
        <f>SUMIFS(СВЦЭМ!$C$39:$C$782,СВЦЭМ!$A$39:$A$782,$A105,СВЦЭМ!$B$39:$B$782,F$83)+'СЕТ СН'!$H$9+СВЦЭМ!$D$10+'СЕТ СН'!$H$6-'СЕТ СН'!$H$19</f>
        <v>1438.52932751</v>
      </c>
      <c r="G105" s="36">
        <f>SUMIFS(СВЦЭМ!$C$39:$C$782,СВЦЭМ!$A$39:$A$782,$A105,СВЦЭМ!$B$39:$B$782,G$83)+'СЕТ СН'!$H$9+СВЦЭМ!$D$10+'СЕТ СН'!$H$6-'СЕТ СН'!$H$19</f>
        <v>1415.5096558300002</v>
      </c>
      <c r="H105" s="36">
        <f>SUMIFS(СВЦЭМ!$C$39:$C$782,СВЦЭМ!$A$39:$A$782,$A105,СВЦЭМ!$B$39:$B$782,H$83)+'СЕТ СН'!$H$9+СВЦЭМ!$D$10+'СЕТ СН'!$H$6-'СЕТ СН'!$H$19</f>
        <v>1380.4578897100002</v>
      </c>
      <c r="I105" s="36">
        <f>SUMIFS(СВЦЭМ!$C$39:$C$782,СВЦЭМ!$A$39:$A$782,$A105,СВЦЭМ!$B$39:$B$782,I$83)+'СЕТ СН'!$H$9+СВЦЭМ!$D$10+'СЕТ СН'!$H$6-'СЕТ СН'!$H$19</f>
        <v>1342.1932039000001</v>
      </c>
      <c r="J105" s="36">
        <f>SUMIFS(СВЦЭМ!$C$39:$C$782,СВЦЭМ!$A$39:$A$782,$A105,СВЦЭМ!$B$39:$B$782,J$83)+'СЕТ СН'!$H$9+СВЦЭМ!$D$10+'СЕТ СН'!$H$6-'СЕТ СН'!$H$19</f>
        <v>1354.0556112500001</v>
      </c>
      <c r="K105" s="36">
        <f>SUMIFS(СВЦЭМ!$C$39:$C$782,СВЦЭМ!$A$39:$A$782,$A105,СВЦЭМ!$B$39:$B$782,K$83)+'СЕТ СН'!$H$9+СВЦЭМ!$D$10+'СЕТ СН'!$H$6-'СЕТ СН'!$H$19</f>
        <v>1338.2819887100002</v>
      </c>
      <c r="L105" s="36">
        <f>SUMIFS(СВЦЭМ!$C$39:$C$782,СВЦЭМ!$A$39:$A$782,$A105,СВЦЭМ!$B$39:$B$782,L$83)+'СЕТ СН'!$H$9+СВЦЭМ!$D$10+'СЕТ СН'!$H$6-'СЕТ СН'!$H$19</f>
        <v>1319.0085776600001</v>
      </c>
      <c r="M105" s="36">
        <f>SUMIFS(СВЦЭМ!$C$39:$C$782,СВЦЭМ!$A$39:$A$782,$A105,СВЦЭМ!$B$39:$B$782,M$83)+'СЕТ СН'!$H$9+СВЦЭМ!$D$10+'СЕТ СН'!$H$6-'СЕТ СН'!$H$19</f>
        <v>1320.5431670800001</v>
      </c>
      <c r="N105" s="36">
        <f>SUMIFS(СВЦЭМ!$C$39:$C$782,СВЦЭМ!$A$39:$A$782,$A105,СВЦЭМ!$B$39:$B$782,N$83)+'СЕТ СН'!$H$9+СВЦЭМ!$D$10+'СЕТ СН'!$H$6-'СЕТ СН'!$H$19</f>
        <v>1328.6365688400001</v>
      </c>
      <c r="O105" s="36">
        <f>SUMIFS(СВЦЭМ!$C$39:$C$782,СВЦЭМ!$A$39:$A$782,$A105,СВЦЭМ!$B$39:$B$782,O$83)+'СЕТ СН'!$H$9+СВЦЭМ!$D$10+'СЕТ СН'!$H$6-'СЕТ СН'!$H$19</f>
        <v>1361.2365157200002</v>
      </c>
      <c r="P105" s="36">
        <f>SUMIFS(СВЦЭМ!$C$39:$C$782,СВЦЭМ!$A$39:$A$782,$A105,СВЦЭМ!$B$39:$B$782,P$83)+'СЕТ СН'!$H$9+СВЦЭМ!$D$10+'СЕТ СН'!$H$6-'СЕТ СН'!$H$19</f>
        <v>1381.4402998100002</v>
      </c>
      <c r="Q105" s="36">
        <f>SUMIFS(СВЦЭМ!$C$39:$C$782,СВЦЭМ!$A$39:$A$782,$A105,СВЦЭМ!$B$39:$B$782,Q$83)+'СЕТ СН'!$H$9+СВЦЭМ!$D$10+'СЕТ СН'!$H$6-'СЕТ СН'!$H$19</f>
        <v>1373.8378914000002</v>
      </c>
      <c r="R105" s="36">
        <f>SUMIFS(СВЦЭМ!$C$39:$C$782,СВЦЭМ!$A$39:$A$782,$A105,СВЦЭМ!$B$39:$B$782,R$83)+'СЕТ СН'!$H$9+СВЦЭМ!$D$10+'СЕТ СН'!$H$6-'СЕТ СН'!$H$19</f>
        <v>1375.1256797000001</v>
      </c>
      <c r="S105" s="36">
        <f>SUMIFS(СВЦЭМ!$C$39:$C$782,СВЦЭМ!$A$39:$A$782,$A105,СВЦЭМ!$B$39:$B$782,S$83)+'СЕТ СН'!$H$9+СВЦЭМ!$D$10+'СЕТ СН'!$H$6-'СЕТ СН'!$H$19</f>
        <v>1314.0951178500002</v>
      </c>
      <c r="T105" s="36">
        <f>SUMIFS(СВЦЭМ!$C$39:$C$782,СВЦЭМ!$A$39:$A$782,$A105,СВЦЭМ!$B$39:$B$782,T$83)+'СЕТ СН'!$H$9+СВЦЭМ!$D$10+'СЕТ СН'!$H$6-'СЕТ СН'!$H$19</f>
        <v>1335.8191817400002</v>
      </c>
      <c r="U105" s="36">
        <f>SUMIFS(СВЦЭМ!$C$39:$C$782,СВЦЭМ!$A$39:$A$782,$A105,СВЦЭМ!$B$39:$B$782,U$83)+'СЕТ СН'!$H$9+СВЦЭМ!$D$10+'СЕТ СН'!$H$6-'СЕТ СН'!$H$19</f>
        <v>1332.8758544400002</v>
      </c>
      <c r="V105" s="36">
        <f>SUMIFS(СВЦЭМ!$C$39:$C$782,СВЦЭМ!$A$39:$A$782,$A105,СВЦЭМ!$B$39:$B$782,V$83)+'СЕТ СН'!$H$9+СВЦЭМ!$D$10+'СЕТ СН'!$H$6-'СЕТ СН'!$H$19</f>
        <v>1338.77036464</v>
      </c>
      <c r="W105" s="36">
        <f>SUMIFS(СВЦЭМ!$C$39:$C$782,СВЦЭМ!$A$39:$A$782,$A105,СВЦЭМ!$B$39:$B$782,W$83)+'СЕТ СН'!$H$9+СВЦЭМ!$D$10+'СЕТ СН'!$H$6-'СЕТ СН'!$H$19</f>
        <v>1363.0458673300002</v>
      </c>
      <c r="X105" s="36">
        <f>SUMIFS(СВЦЭМ!$C$39:$C$782,СВЦЭМ!$A$39:$A$782,$A105,СВЦЭМ!$B$39:$B$782,X$83)+'СЕТ СН'!$H$9+СВЦЭМ!$D$10+'СЕТ СН'!$H$6-'СЕТ СН'!$H$19</f>
        <v>1397.0714796100001</v>
      </c>
      <c r="Y105" s="36">
        <f>SUMIFS(СВЦЭМ!$C$39:$C$782,СВЦЭМ!$A$39:$A$782,$A105,СВЦЭМ!$B$39:$B$782,Y$83)+'СЕТ СН'!$H$9+СВЦЭМ!$D$10+'СЕТ СН'!$H$6-'СЕТ СН'!$H$19</f>
        <v>1422.5156859400001</v>
      </c>
    </row>
    <row r="106" spans="1:25" ht="15.75" x14ac:dyDescent="0.2">
      <c r="A106" s="35">
        <f t="shared" si="2"/>
        <v>44523</v>
      </c>
      <c r="B106" s="36">
        <f>SUMIFS(СВЦЭМ!$C$39:$C$782,СВЦЭМ!$A$39:$A$782,$A106,СВЦЭМ!$B$39:$B$782,B$83)+'СЕТ СН'!$H$9+СВЦЭМ!$D$10+'СЕТ СН'!$H$6-'СЕТ СН'!$H$19</f>
        <v>1402.2966960300002</v>
      </c>
      <c r="C106" s="36">
        <f>SUMIFS(СВЦЭМ!$C$39:$C$782,СВЦЭМ!$A$39:$A$782,$A106,СВЦЭМ!$B$39:$B$782,C$83)+'СЕТ СН'!$H$9+СВЦЭМ!$D$10+'СЕТ СН'!$H$6-'СЕТ СН'!$H$19</f>
        <v>1438.3859690800002</v>
      </c>
      <c r="D106" s="36">
        <f>SUMIFS(СВЦЭМ!$C$39:$C$782,СВЦЭМ!$A$39:$A$782,$A106,СВЦЭМ!$B$39:$B$782,D$83)+'СЕТ СН'!$H$9+СВЦЭМ!$D$10+'СЕТ СН'!$H$6-'СЕТ СН'!$H$19</f>
        <v>1422.7572715200001</v>
      </c>
      <c r="E106" s="36">
        <f>SUMIFS(СВЦЭМ!$C$39:$C$782,СВЦЭМ!$A$39:$A$782,$A106,СВЦЭМ!$B$39:$B$782,E$83)+'СЕТ СН'!$H$9+СВЦЭМ!$D$10+'СЕТ СН'!$H$6-'СЕТ СН'!$H$19</f>
        <v>1425.5886799700002</v>
      </c>
      <c r="F106" s="36">
        <f>SUMIFS(СВЦЭМ!$C$39:$C$782,СВЦЭМ!$A$39:$A$782,$A106,СВЦЭМ!$B$39:$B$782,F$83)+'СЕТ СН'!$H$9+СВЦЭМ!$D$10+'СЕТ СН'!$H$6-'СЕТ СН'!$H$19</f>
        <v>1447.5272021100002</v>
      </c>
      <c r="G106" s="36">
        <f>SUMIFS(СВЦЭМ!$C$39:$C$782,СВЦЭМ!$A$39:$A$782,$A106,СВЦЭМ!$B$39:$B$782,G$83)+'СЕТ СН'!$H$9+СВЦЭМ!$D$10+'СЕТ СН'!$H$6-'СЕТ СН'!$H$19</f>
        <v>1413.7223036900002</v>
      </c>
      <c r="H106" s="36">
        <f>SUMIFS(СВЦЭМ!$C$39:$C$782,СВЦЭМ!$A$39:$A$782,$A106,СВЦЭМ!$B$39:$B$782,H$83)+'СЕТ СН'!$H$9+СВЦЭМ!$D$10+'СЕТ СН'!$H$6-'СЕТ СН'!$H$19</f>
        <v>1396.5672348500002</v>
      </c>
      <c r="I106" s="36">
        <f>SUMIFS(СВЦЭМ!$C$39:$C$782,СВЦЭМ!$A$39:$A$782,$A106,СВЦЭМ!$B$39:$B$782,I$83)+'СЕТ СН'!$H$9+СВЦЭМ!$D$10+'СЕТ СН'!$H$6-'СЕТ СН'!$H$19</f>
        <v>1378.3025128500001</v>
      </c>
      <c r="J106" s="36">
        <f>SUMIFS(СВЦЭМ!$C$39:$C$782,СВЦЭМ!$A$39:$A$782,$A106,СВЦЭМ!$B$39:$B$782,J$83)+'СЕТ СН'!$H$9+СВЦЭМ!$D$10+'СЕТ СН'!$H$6-'СЕТ СН'!$H$19</f>
        <v>1338.9577247100001</v>
      </c>
      <c r="K106" s="36">
        <f>SUMIFS(СВЦЭМ!$C$39:$C$782,СВЦЭМ!$A$39:$A$782,$A106,СВЦЭМ!$B$39:$B$782,K$83)+'СЕТ СН'!$H$9+СВЦЭМ!$D$10+'СЕТ СН'!$H$6-'СЕТ СН'!$H$19</f>
        <v>1329.5959018300002</v>
      </c>
      <c r="L106" s="36">
        <f>SUMIFS(СВЦЭМ!$C$39:$C$782,СВЦЭМ!$A$39:$A$782,$A106,СВЦЭМ!$B$39:$B$782,L$83)+'СЕТ СН'!$H$9+СВЦЭМ!$D$10+'СЕТ СН'!$H$6-'СЕТ СН'!$H$19</f>
        <v>1344.6499813300002</v>
      </c>
      <c r="M106" s="36">
        <f>SUMIFS(СВЦЭМ!$C$39:$C$782,СВЦЭМ!$A$39:$A$782,$A106,СВЦЭМ!$B$39:$B$782,M$83)+'СЕТ СН'!$H$9+СВЦЭМ!$D$10+'СЕТ СН'!$H$6-'СЕТ СН'!$H$19</f>
        <v>1387.2520735500002</v>
      </c>
      <c r="N106" s="36">
        <f>SUMIFS(СВЦЭМ!$C$39:$C$782,СВЦЭМ!$A$39:$A$782,$A106,СВЦЭМ!$B$39:$B$782,N$83)+'СЕТ СН'!$H$9+СВЦЭМ!$D$10+'СЕТ СН'!$H$6-'СЕТ СН'!$H$19</f>
        <v>1385.43867318</v>
      </c>
      <c r="O106" s="36">
        <f>SUMIFS(СВЦЭМ!$C$39:$C$782,СВЦЭМ!$A$39:$A$782,$A106,СВЦЭМ!$B$39:$B$782,O$83)+'СЕТ СН'!$H$9+СВЦЭМ!$D$10+'СЕТ СН'!$H$6-'СЕТ СН'!$H$19</f>
        <v>1397.0210633800002</v>
      </c>
      <c r="P106" s="36">
        <f>SUMIFS(СВЦЭМ!$C$39:$C$782,СВЦЭМ!$A$39:$A$782,$A106,СВЦЭМ!$B$39:$B$782,P$83)+'СЕТ СН'!$H$9+СВЦЭМ!$D$10+'СЕТ СН'!$H$6-'СЕТ СН'!$H$19</f>
        <v>1400.7760452000002</v>
      </c>
      <c r="Q106" s="36">
        <f>SUMIFS(СВЦЭМ!$C$39:$C$782,СВЦЭМ!$A$39:$A$782,$A106,СВЦЭМ!$B$39:$B$782,Q$83)+'СЕТ СН'!$H$9+СВЦЭМ!$D$10+'СЕТ СН'!$H$6-'СЕТ СН'!$H$19</f>
        <v>1402.98432705</v>
      </c>
      <c r="R106" s="36">
        <f>SUMIFS(СВЦЭМ!$C$39:$C$782,СВЦЭМ!$A$39:$A$782,$A106,СВЦЭМ!$B$39:$B$782,R$83)+'СЕТ СН'!$H$9+СВЦЭМ!$D$10+'СЕТ СН'!$H$6-'СЕТ СН'!$H$19</f>
        <v>1383.6702157500001</v>
      </c>
      <c r="S106" s="36">
        <f>SUMIFS(СВЦЭМ!$C$39:$C$782,СВЦЭМ!$A$39:$A$782,$A106,СВЦЭМ!$B$39:$B$782,S$83)+'СЕТ СН'!$H$9+СВЦЭМ!$D$10+'СЕТ СН'!$H$6-'СЕТ СН'!$H$19</f>
        <v>1345.97107226</v>
      </c>
      <c r="T106" s="36">
        <f>SUMIFS(СВЦЭМ!$C$39:$C$782,СВЦЭМ!$A$39:$A$782,$A106,СВЦЭМ!$B$39:$B$782,T$83)+'СЕТ СН'!$H$9+СВЦЭМ!$D$10+'СЕТ СН'!$H$6-'СЕТ СН'!$H$19</f>
        <v>1325.4847087800001</v>
      </c>
      <c r="U106" s="36">
        <f>SUMIFS(СВЦЭМ!$C$39:$C$782,СВЦЭМ!$A$39:$A$782,$A106,СВЦЭМ!$B$39:$B$782,U$83)+'СЕТ СН'!$H$9+СВЦЭМ!$D$10+'СЕТ СН'!$H$6-'СЕТ СН'!$H$19</f>
        <v>1323.1766928800002</v>
      </c>
      <c r="V106" s="36">
        <f>SUMIFS(СВЦЭМ!$C$39:$C$782,СВЦЭМ!$A$39:$A$782,$A106,СВЦЭМ!$B$39:$B$782,V$83)+'СЕТ СН'!$H$9+СВЦЭМ!$D$10+'СЕТ СН'!$H$6-'СЕТ СН'!$H$19</f>
        <v>1337.76602374</v>
      </c>
      <c r="W106" s="36">
        <f>SUMIFS(СВЦЭМ!$C$39:$C$782,СВЦЭМ!$A$39:$A$782,$A106,СВЦЭМ!$B$39:$B$782,W$83)+'СЕТ СН'!$H$9+СВЦЭМ!$D$10+'СЕТ СН'!$H$6-'СЕТ СН'!$H$19</f>
        <v>1362.5868260200002</v>
      </c>
      <c r="X106" s="36">
        <f>SUMIFS(СВЦЭМ!$C$39:$C$782,СВЦЭМ!$A$39:$A$782,$A106,СВЦЭМ!$B$39:$B$782,X$83)+'СЕТ СН'!$H$9+СВЦЭМ!$D$10+'СЕТ СН'!$H$6-'СЕТ СН'!$H$19</f>
        <v>1400.1699841400002</v>
      </c>
      <c r="Y106" s="36">
        <f>SUMIFS(СВЦЭМ!$C$39:$C$782,СВЦЭМ!$A$39:$A$782,$A106,СВЦЭМ!$B$39:$B$782,Y$83)+'СЕТ СН'!$H$9+СВЦЭМ!$D$10+'СЕТ СН'!$H$6-'СЕТ СН'!$H$19</f>
        <v>1439.3306636500001</v>
      </c>
    </row>
    <row r="107" spans="1:25" ht="15.75" x14ac:dyDescent="0.2">
      <c r="A107" s="35">
        <f t="shared" si="2"/>
        <v>44524</v>
      </c>
      <c r="B107" s="36">
        <f>SUMIFS(СВЦЭМ!$C$39:$C$782,СВЦЭМ!$A$39:$A$782,$A107,СВЦЭМ!$B$39:$B$782,B$83)+'СЕТ СН'!$H$9+СВЦЭМ!$D$10+'СЕТ СН'!$H$6-'СЕТ СН'!$H$19</f>
        <v>1406.09169769</v>
      </c>
      <c r="C107" s="36">
        <f>SUMIFS(СВЦЭМ!$C$39:$C$782,СВЦЭМ!$A$39:$A$782,$A107,СВЦЭМ!$B$39:$B$782,C$83)+'СЕТ СН'!$H$9+СВЦЭМ!$D$10+'СЕТ СН'!$H$6-'СЕТ СН'!$H$19</f>
        <v>1481.3639288900001</v>
      </c>
      <c r="D107" s="36">
        <f>SUMIFS(СВЦЭМ!$C$39:$C$782,СВЦЭМ!$A$39:$A$782,$A107,СВЦЭМ!$B$39:$B$782,D$83)+'СЕТ СН'!$H$9+СВЦЭМ!$D$10+'СЕТ СН'!$H$6-'СЕТ СН'!$H$19</f>
        <v>1516.8530059900002</v>
      </c>
      <c r="E107" s="36">
        <f>SUMIFS(СВЦЭМ!$C$39:$C$782,СВЦЭМ!$A$39:$A$782,$A107,СВЦЭМ!$B$39:$B$782,E$83)+'СЕТ СН'!$H$9+СВЦЭМ!$D$10+'СЕТ СН'!$H$6-'СЕТ СН'!$H$19</f>
        <v>1517.25348467</v>
      </c>
      <c r="F107" s="36">
        <f>SUMIFS(СВЦЭМ!$C$39:$C$782,СВЦЭМ!$A$39:$A$782,$A107,СВЦЭМ!$B$39:$B$782,F$83)+'СЕТ СН'!$H$9+СВЦЭМ!$D$10+'СЕТ СН'!$H$6-'СЕТ СН'!$H$19</f>
        <v>1511.7496460100001</v>
      </c>
      <c r="G107" s="36">
        <f>SUMIFS(СВЦЭМ!$C$39:$C$782,СВЦЭМ!$A$39:$A$782,$A107,СВЦЭМ!$B$39:$B$782,G$83)+'СЕТ СН'!$H$9+СВЦЭМ!$D$10+'СЕТ СН'!$H$6-'СЕТ СН'!$H$19</f>
        <v>1485.4623672700002</v>
      </c>
      <c r="H107" s="36">
        <f>SUMIFS(СВЦЭМ!$C$39:$C$782,СВЦЭМ!$A$39:$A$782,$A107,СВЦЭМ!$B$39:$B$782,H$83)+'СЕТ СН'!$H$9+СВЦЭМ!$D$10+'СЕТ СН'!$H$6-'СЕТ СН'!$H$19</f>
        <v>1421.3226675300002</v>
      </c>
      <c r="I107" s="36">
        <f>SUMIFS(СВЦЭМ!$C$39:$C$782,СВЦЭМ!$A$39:$A$782,$A107,СВЦЭМ!$B$39:$B$782,I$83)+'СЕТ СН'!$H$9+СВЦЭМ!$D$10+'СЕТ СН'!$H$6-'СЕТ СН'!$H$19</f>
        <v>1401.8063357100002</v>
      </c>
      <c r="J107" s="36">
        <f>SUMIFS(СВЦЭМ!$C$39:$C$782,СВЦЭМ!$A$39:$A$782,$A107,СВЦЭМ!$B$39:$B$782,J$83)+'СЕТ СН'!$H$9+СВЦЭМ!$D$10+'СЕТ СН'!$H$6-'СЕТ СН'!$H$19</f>
        <v>1367.0332805200001</v>
      </c>
      <c r="K107" s="36">
        <f>SUMIFS(СВЦЭМ!$C$39:$C$782,СВЦЭМ!$A$39:$A$782,$A107,СВЦЭМ!$B$39:$B$782,K$83)+'СЕТ СН'!$H$9+СВЦЭМ!$D$10+'СЕТ СН'!$H$6-'СЕТ СН'!$H$19</f>
        <v>1364.2798066500002</v>
      </c>
      <c r="L107" s="36">
        <f>SUMIFS(СВЦЭМ!$C$39:$C$782,СВЦЭМ!$A$39:$A$782,$A107,СВЦЭМ!$B$39:$B$782,L$83)+'СЕТ СН'!$H$9+СВЦЭМ!$D$10+'СЕТ СН'!$H$6-'СЕТ СН'!$H$19</f>
        <v>1369.0506718400002</v>
      </c>
      <c r="M107" s="36">
        <f>SUMIFS(СВЦЭМ!$C$39:$C$782,СВЦЭМ!$A$39:$A$782,$A107,СВЦЭМ!$B$39:$B$782,M$83)+'СЕТ СН'!$H$9+СВЦЭМ!$D$10+'СЕТ СН'!$H$6-'СЕТ СН'!$H$19</f>
        <v>1368.78047444</v>
      </c>
      <c r="N107" s="36">
        <f>SUMIFS(СВЦЭМ!$C$39:$C$782,СВЦЭМ!$A$39:$A$782,$A107,СВЦЭМ!$B$39:$B$782,N$83)+'СЕТ СН'!$H$9+СВЦЭМ!$D$10+'СЕТ СН'!$H$6-'СЕТ СН'!$H$19</f>
        <v>1362.26248209</v>
      </c>
      <c r="O107" s="36">
        <f>SUMIFS(СВЦЭМ!$C$39:$C$782,СВЦЭМ!$A$39:$A$782,$A107,СВЦЭМ!$B$39:$B$782,O$83)+'СЕТ СН'!$H$9+СВЦЭМ!$D$10+'СЕТ СН'!$H$6-'СЕТ СН'!$H$19</f>
        <v>1373.9677463500002</v>
      </c>
      <c r="P107" s="36">
        <f>SUMIFS(СВЦЭМ!$C$39:$C$782,СВЦЭМ!$A$39:$A$782,$A107,СВЦЭМ!$B$39:$B$782,P$83)+'СЕТ СН'!$H$9+СВЦЭМ!$D$10+'СЕТ СН'!$H$6-'СЕТ СН'!$H$19</f>
        <v>1373.6187496300001</v>
      </c>
      <c r="Q107" s="36">
        <f>SUMIFS(СВЦЭМ!$C$39:$C$782,СВЦЭМ!$A$39:$A$782,$A107,СВЦЭМ!$B$39:$B$782,Q$83)+'СЕТ СН'!$H$9+СВЦЭМ!$D$10+'СЕТ СН'!$H$6-'СЕТ СН'!$H$19</f>
        <v>1381.1030272900002</v>
      </c>
      <c r="R107" s="36">
        <f>SUMIFS(СВЦЭМ!$C$39:$C$782,СВЦЭМ!$A$39:$A$782,$A107,СВЦЭМ!$B$39:$B$782,R$83)+'СЕТ СН'!$H$9+СВЦЭМ!$D$10+'СЕТ СН'!$H$6-'СЕТ СН'!$H$19</f>
        <v>1376.2866244400002</v>
      </c>
      <c r="S107" s="36">
        <f>SUMIFS(СВЦЭМ!$C$39:$C$782,СВЦЭМ!$A$39:$A$782,$A107,СВЦЭМ!$B$39:$B$782,S$83)+'СЕТ СН'!$H$9+СВЦЭМ!$D$10+'СЕТ СН'!$H$6-'СЕТ СН'!$H$19</f>
        <v>1378.8887926300001</v>
      </c>
      <c r="T107" s="36">
        <f>SUMIFS(СВЦЭМ!$C$39:$C$782,СВЦЭМ!$A$39:$A$782,$A107,СВЦЭМ!$B$39:$B$782,T$83)+'СЕТ СН'!$H$9+СВЦЭМ!$D$10+'СЕТ СН'!$H$6-'СЕТ СН'!$H$19</f>
        <v>1359.05494808</v>
      </c>
      <c r="U107" s="36">
        <f>SUMIFS(СВЦЭМ!$C$39:$C$782,СВЦЭМ!$A$39:$A$782,$A107,СВЦЭМ!$B$39:$B$782,U$83)+'СЕТ СН'!$H$9+СВЦЭМ!$D$10+'СЕТ СН'!$H$6-'СЕТ СН'!$H$19</f>
        <v>1358.6441744600002</v>
      </c>
      <c r="V107" s="36">
        <f>SUMIFS(СВЦЭМ!$C$39:$C$782,СВЦЭМ!$A$39:$A$782,$A107,СВЦЭМ!$B$39:$B$782,V$83)+'СЕТ СН'!$H$9+СВЦЭМ!$D$10+'СЕТ СН'!$H$6-'СЕТ СН'!$H$19</f>
        <v>1370.0432046300002</v>
      </c>
      <c r="W107" s="36">
        <f>SUMIFS(СВЦЭМ!$C$39:$C$782,СВЦЭМ!$A$39:$A$782,$A107,СВЦЭМ!$B$39:$B$782,W$83)+'СЕТ СН'!$H$9+СВЦЭМ!$D$10+'СЕТ СН'!$H$6-'СЕТ СН'!$H$19</f>
        <v>1387.9914094200001</v>
      </c>
      <c r="X107" s="36">
        <f>SUMIFS(СВЦЭМ!$C$39:$C$782,СВЦЭМ!$A$39:$A$782,$A107,СВЦЭМ!$B$39:$B$782,X$83)+'СЕТ СН'!$H$9+СВЦЭМ!$D$10+'СЕТ СН'!$H$6-'СЕТ СН'!$H$19</f>
        <v>1435.0899721100002</v>
      </c>
      <c r="Y107" s="36">
        <f>SUMIFS(СВЦЭМ!$C$39:$C$782,СВЦЭМ!$A$39:$A$782,$A107,СВЦЭМ!$B$39:$B$782,Y$83)+'СЕТ СН'!$H$9+СВЦЭМ!$D$10+'СЕТ СН'!$H$6-'СЕТ СН'!$H$19</f>
        <v>1525.5725428000001</v>
      </c>
    </row>
    <row r="108" spans="1:25" ht="15.75" x14ac:dyDescent="0.2">
      <c r="A108" s="35">
        <f t="shared" si="2"/>
        <v>44525</v>
      </c>
      <c r="B108" s="36">
        <f>SUMIFS(СВЦЭМ!$C$39:$C$782,СВЦЭМ!$A$39:$A$782,$A108,СВЦЭМ!$B$39:$B$782,B$83)+'СЕТ СН'!$H$9+СВЦЭМ!$D$10+'СЕТ СН'!$H$6-'СЕТ СН'!$H$19</f>
        <v>1513.7531698500002</v>
      </c>
      <c r="C108" s="36">
        <f>SUMIFS(СВЦЭМ!$C$39:$C$782,СВЦЭМ!$A$39:$A$782,$A108,СВЦЭМ!$B$39:$B$782,C$83)+'СЕТ СН'!$H$9+СВЦЭМ!$D$10+'СЕТ СН'!$H$6-'СЕТ СН'!$H$19</f>
        <v>1503.86659996</v>
      </c>
      <c r="D108" s="36">
        <f>SUMIFS(СВЦЭМ!$C$39:$C$782,СВЦЭМ!$A$39:$A$782,$A108,СВЦЭМ!$B$39:$B$782,D$83)+'СЕТ СН'!$H$9+СВЦЭМ!$D$10+'СЕТ СН'!$H$6-'СЕТ СН'!$H$19</f>
        <v>1482.0798891300001</v>
      </c>
      <c r="E108" s="36">
        <f>SUMIFS(СВЦЭМ!$C$39:$C$782,СВЦЭМ!$A$39:$A$782,$A108,СВЦЭМ!$B$39:$B$782,E$83)+'СЕТ СН'!$H$9+СВЦЭМ!$D$10+'СЕТ СН'!$H$6-'СЕТ СН'!$H$19</f>
        <v>1475.7218611000001</v>
      </c>
      <c r="F108" s="36">
        <f>SUMIFS(СВЦЭМ!$C$39:$C$782,СВЦЭМ!$A$39:$A$782,$A108,СВЦЭМ!$B$39:$B$782,F$83)+'СЕТ СН'!$H$9+СВЦЭМ!$D$10+'СЕТ СН'!$H$6-'СЕТ СН'!$H$19</f>
        <v>1477.4013684500001</v>
      </c>
      <c r="G108" s="36">
        <f>SUMIFS(СВЦЭМ!$C$39:$C$782,СВЦЭМ!$A$39:$A$782,$A108,СВЦЭМ!$B$39:$B$782,G$83)+'СЕТ СН'!$H$9+СВЦЭМ!$D$10+'СЕТ СН'!$H$6-'СЕТ СН'!$H$19</f>
        <v>1486.5762182400001</v>
      </c>
      <c r="H108" s="36">
        <f>SUMIFS(СВЦЭМ!$C$39:$C$782,СВЦЭМ!$A$39:$A$782,$A108,СВЦЭМ!$B$39:$B$782,H$83)+'СЕТ СН'!$H$9+СВЦЭМ!$D$10+'СЕТ СН'!$H$6-'СЕТ СН'!$H$19</f>
        <v>1505.9052146500001</v>
      </c>
      <c r="I108" s="36">
        <f>SUMIFS(СВЦЭМ!$C$39:$C$782,СВЦЭМ!$A$39:$A$782,$A108,СВЦЭМ!$B$39:$B$782,I$83)+'СЕТ СН'!$H$9+СВЦЭМ!$D$10+'СЕТ СН'!$H$6-'СЕТ СН'!$H$19</f>
        <v>1462.4832302900002</v>
      </c>
      <c r="J108" s="36">
        <f>SUMIFS(СВЦЭМ!$C$39:$C$782,СВЦЭМ!$A$39:$A$782,$A108,СВЦЭМ!$B$39:$B$782,J$83)+'СЕТ СН'!$H$9+СВЦЭМ!$D$10+'СЕТ СН'!$H$6-'СЕТ СН'!$H$19</f>
        <v>1397.7905947900001</v>
      </c>
      <c r="K108" s="36">
        <f>SUMIFS(СВЦЭМ!$C$39:$C$782,СВЦЭМ!$A$39:$A$782,$A108,СВЦЭМ!$B$39:$B$782,K$83)+'СЕТ СН'!$H$9+СВЦЭМ!$D$10+'СЕТ СН'!$H$6-'СЕТ СН'!$H$19</f>
        <v>1399.46203016</v>
      </c>
      <c r="L108" s="36">
        <f>SUMIFS(СВЦЭМ!$C$39:$C$782,СВЦЭМ!$A$39:$A$782,$A108,СВЦЭМ!$B$39:$B$782,L$83)+'СЕТ СН'!$H$9+СВЦЭМ!$D$10+'СЕТ СН'!$H$6-'СЕТ СН'!$H$19</f>
        <v>1408.54243223</v>
      </c>
      <c r="M108" s="36">
        <f>SUMIFS(СВЦЭМ!$C$39:$C$782,СВЦЭМ!$A$39:$A$782,$A108,СВЦЭМ!$B$39:$B$782,M$83)+'СЕТ СН'!$H$9+СВЦЭМ!$D$10+'СЕТ СН'!$H$6-'СЕТ СН'!$H$19</f>
        <v>1403.3403874200001</v>
      </c>
      <c r="N108" s="36">
        <f>SUMIFS(СВЦЭМ!$C$39:$C$782,СВЦЭМ!$A$39:$A$782,$A108,СВЦЭМ!$B$39:$B$782,N$83)+'СЕТ СН'!$H$9+СВЦЭМ!$D$10+'СЕТ СН'!$H$6-'СЕТ СН'!$H$19</f>
        <v>1439.0326325500002</v>
      </c>
      <c r="O108" s="36">
        <f>SUMIFS(СВЦЭМ!$C$39:$C$782,СВЦЭМ!$A$39:$A$782,$A108,СВЦЭМ!$B$39:$B$782,O$83)+'СЕТ СН'!$H$9+СВЦЭМ!$D$10+'СЕТ СН'!$H$6-'СЕТ СН'!$H$19</f>
        <v>1477.9294364500001</v>
      </c>
      <c r="P108" s="36">
        <f>SUMIFS(СВЦЭМ!$C$39:$C$782,СВЦЭМ!$A$39:$A$782,$A108,СВЦЭМ!$B$39:$B$782,P$83)+'СЕТ СН'!$H$9+СВЦЭМ!$D$10+'СЕТ СН'!$H$6-'СЕТ СН'!$H$19</f>
        <v>1477.8252310700002</v>
      </c>
      <c r="Q108" s="36">
        <f>SUMIFS(СВЦЭМ!$C$39:$C$782,СВЦЭМ!$A$39:$A$782,$A108,СВЦЭМ!$B$39:$B$782,Q$83)+'СЕТ СН'!$H$9+СВЦЭМ!$D$10+'СЕТ СН'!$H$6-'СЕТ СН'!$H$19</f>
        <v>1480.2397922800001</v>
      </c>
      <c r="R108" s="36">
        <f>SUMIFS(СВЦЭМ!$C$39:$C$782,СВЦЭМ!$A$39:$A$782,$A108,СВЦЭМ!$B$39:$B$782,R$83)+'СЕТ СН'!$H$9+СВЦЭМ!$D$10+'СЕТ СН'!$H$6-'СЕТ СН'!$H$19</f>
        <v>1478.7517951400002</v>
      </c>
      <c r="S108" s="36">
        <f>SUMIFS(СВЦЭМ!$C$39:$C$782,СВЦЭМ!$A$39:$A$782,$A108,СВЦЭМ!$B$39:$B$782,S$83)+'СЕТ СН'!$H$9+СВЦЭМ!$D$10+'СЕТ СН'!$H$6-'СЕТ СН'!$H$19</f>
        <v>1413.2279133800002</v>
      </c>
      <c r="T108" s="36">
        <f>SUMIFS(СВЦЭМ!$C$39:$C$782,СВЦЭМ!$A$39:$A$782,$A108,СВЦЭМ!$B$39:$B$782,T$83)+'СЕТ СН'!$H$9+СВЦЭМ!$D$10+'СЕТ СН'!$H$6-'СЕТ СН'!$H$19</f>
        <v>1408.8009247900002</v>
      </c>
      <c r="U108" s="36">
        <f>SUMIFS(СВЦЭМ!$C$39:$C$782,СВЦЭМ!$A$39:$A$782,$A108,СВЦЭМ!$B$39:$B$782,U$83)+'СЕТ СН'!$H$9+СВЦЭМ!$D$10+'СЕТ СН'!$H$6-'СЕТ СН'!$H$19</f>
        <v>1396.4717081700001</v>
      </c>
      <c r="V108" s="36">
        <f>SUMIFS(СВЦЭМ!$C$39:$C$782,СВЦЭМ!$A$39:$A$782,$A108,СВЦЭМ!$B$39:$B$782,V$83)+'СЕТ СН'!$H$9+СВЦЭМ!$D$10+'СЕТ СН'!$H$6-'СЕТ СН'!$H$19</f>
        <v>1394.1812152000002</v>
      </c>
      <c r="W108" s="36">
        <f>SUMIFS(СВЦЭМ!$C$39:$C$782,СВЦЭМ!$A$39:$A$782,$A108,СВЦЭМ!$B$39:$B$782,W$83)+'СЕТ СН'!$H$9+СВЦЭМ!$D$10+'СЕТ СН'!$H$6-'СЕТ СН'!$H$19</f>
        <v>1400.7889642300001</v>
      </c>
      <c r="X108" s="36">
        <f>SUMIFS(СВЦЭМ!$C$39:$C$782,СВЦЭМ!$A$39:$A$782,$A108,СВЦЭМ!$B$39:$B$782,X$83)+'СЕТ СН'!$H$9+СВЦЭМ!$D$10+'СЕТ СН'!$H$6-'СЕТ СН'!$H$19</f>
        <v>1449.6528555400002</v>
      </c>
      <c r="Y108" s="36">
        <f>SUMIFS(СВЦЭМ!$C$39:$C$782,СВЦЭМ!$A$39:$A$782,$A108,СВЦЭМ!$B$39:$B$782,Y$83)+'СЕТ СН'!$H$9+СВЦЭМ!$D$10+'СЕТ СН'!$H$6-'СЕТ СН'!$H$19</f>
        <v>1520.2638230500002</v>
      </c>
    </row>
    <row r="109" spans="1:25" ht="15.75" x14ac:dyDescent="0.2">
      <c r="A109" s="35">
        <f t="shared" si="2"/>
        <v>44526</v>
      </c>
      <c r="B109" s="36">
        <f>SUMIFS(СВЦЭМ!$C$39:$C$782,СВЦЭМ!$A$39:$A$782,$A109,СВЦЭМ!$B$39:$B$782,B$83)+'СЕТ СН'!$H$9+СВЦЭМ!$D$10+'СЕТ СН'!$H$6-'СЕТ СН'!$H$19</f>
        <v>1515.1014656100001</v>
      </c>
      <c r="C109" s="36">
        <f>SUMIFS(СВЦЭМ!$C$39:$C$782,СВЦЭМ!$A$39:$A$782,$A109,СВЦЭМ!$B$39:$B$782,C$83)+'СЕТ СН'!$H$9+СВЦЭМ!$D$10+'СЕТ СН'!$H$6-'СЕТ СН'!$H$19</f>
        <v>1511.4784969500001</v>
      </c>
      <c r="D109" s="36">
        <f>SUMIFS(СВЦЭМ!$C$39:$C$782,СВЦЭМ!$A$39:$A$782,$A109,СВЦЭМ!$B$39:$B$782,D$83)+'СЕТ СН'!$H$9+СВЦЭМ!$D$10+'СЕТ СН'!$H$6-'СЕТ СН'!$H$19</f>
        <v>1504.7937441400002</v>
      </c>
      <c r="E109" s="36">
        <f>SUMIFS(СВЦЭМ!$C$39:$C$782,СВЦЭМ!$A$39:$A$782,$A109,СВЦЭМ!$B$39:$B$782,E$83)+'СЕТ СН'!$H$9+СВЦЭМ!$D$10+'СЕТ СН'!$H$6-'СЕТ СН'!$H$19</f>
        <v>1486.7385152800002</v>
      </c>
      <c r="F109" s="36">
        <f>SUMIFS(СВЦЭМ!$C$39:$C$782,СВЦЭМ!$A$39:$A$782,$A109,СВЦЭМ!$B$39:$B$782,F$83)+'СЕТ СН'!$H$9+СВЦЭМ!$D$10+'СЕТ СН'!$H$6-'СЕТ СН'!$H$19</f>
        <v>1486.0563058700002</v>
      </c>
      <c r="G109" s="36">
        <f>SUMIFS(СВЦЭМ!$C$39:$C$782,СВЦЭМ!$A$39:$A$782,$A109,СВЦЭМ!$B$39:$B$782,G$83)+'СЕТ СН'!$H$9+СВЦЭМ!$D$10+'СЕТ СН'!$H$6-'СЕТ СН'!$H$19</f>
        <v>1486.2496533000001</v>
      </c>
      <c r="H109" s="36">
        <f>SUMIFS(СВЦЭМ!$C$39:$C$782,СВЦЭМ!$A$39:$A$782,$A109,СВЦЭМ!$B$39:$B$782,H$83)+'СЕТ СН'!$H$9+СВЦЭМ!$D$10+'СЕТ СН'!$H$6-'СЕТ СН'!$H$19</f>
        <v>1488.9347327</v>
      </c>
      <c r="I109" s="36">
        <f>SUMIFS(СВЦЭМ!$C$39:$C$782,СВЦЭМ!$A$39:$A$782,$A109,СВЦЭМ!$B$39:$B$782,I$83)+'СЕТ СН'!$H$9+СВЦЭМ!$D$10+'СЕТ СН'!$H$6-'СЕТ СН'!$H$19</f>
        <v>1463.7778522400001</v>
      </c>
      <c r="J109" s="36">
        <f>SUMIFS(СВЦЭМ!$C$39:$C$782,СВЦЭМ!$A$39:$A$782,$A109,СВЦЭМ!$B$39:$B$782,J$83)+'СЕТ СН'!$H$9+СВЦЭМ!$D$10+'СЕТ СН'!$H$6-'СЕТ СН'!$H$19</f>
        <v>1438.7834916500001</v>
      </c>
      <c r="K109" s="36">
        <f>SUMIFS(СВЦЭМ!$C$39:$C$782,СВЦЭМ!$A$39:$A$782,$A109,СВЦЭМ!$B$39:$B$782,K$83)+'СЕТ СН'!$H$9+СВЦЭМ!$D$10+'СЕТ СН'!$H$6-'СЕТ СН'!$H$19</f>
        <v>1427.2479844400002</v>
      </c>
      <c r="L109" s="36">
        <f>SUMIFS(СВЦЭМ!$C$39:$C$782,СВЦЭМ!$A$39:$A$782,$A109,СВЦЭМ!$B$39:$B$782,L$83)+'СЕТ СН'!$H$9+СВЦЭМ!$D$10+'СЕТ СН'!$H$6-'СЕТ СН'!$H$19</f>
        <v>1426.8289183100001</v>
      </c>
      <c r="M109" s="36">
        <f>SUMIFS(СВЦЭМ!$C$39:$C$782,СВЦЭМ!$A$39:$A$782,$A109,СВЦЭМ!$B$39:$B$782,M$83)+'СЕТ СН'!$H$9+СВЦЭМ!$D$10+'СЕТ СН'!$H$6-'СЕТ СН'!$H$19</f>
        <v>1421.1859114800002</v>
      </c>
      <c r="N109" s="36">
        <f>SUMIFS(СВЦЭМ!$C$39:$C$782,СВЦЭМ!$A$39:$A$782,$A109,СВЦЭМ!$B$39:$B$782,N$83)+'СЕТ СН'!$H$9+СВЦЭМ!$D$10+'СЕТ СН'!$H$6-'СЕТ СН'!$H$19</f>
        <v>1414.5054103700002</v>
      </c>
      <c r="O109" s="36">
        <f>SUMIFS(СВЦЭМ!$C$39:$C$782,СВЦЭМ!$A$39:$A$782,$A109,СВЦЭМ!$B$39:$B$782,O$83)+'СЕТ СН'!$H$9+СВЦЭМ!$D$10+'СЕТ СН'!$H$6-'СЕТ СН'!$H$19</f>
        <v>1415.8685087900001</v>
      </c>
      <c r="P109" s="36">
        <f>SUMIFS(СВЦЭМ!$C$39:$C$782,СВЦЭМ!$A$39:$A$782,$A109,СВЦЭМ!$B$39:$B$782,P$83)+'СЕТ СН'!$H$9+СВЦЭМ!$D$10+'СЕТ СН'!$H$6-'СЕТ СН'!$H$19</f>
        <v>1526.4400765700002</v>
      </c>
      <c r="Q109" s="36">
        <f>SUMIFS(СВЦЭМ!$C$39:$C$782,СВЦЭМ!$A$39:$A$782,$A109,СВЦЭМ!$B$39:$B$782,Q$83)+'СЕТ СН'!$H$9+СВЦЭМ!$D$10+'СЕТ СН'!$H$6-'СЕТ СН'!$H$19</f>
        <v>1523.1161513400002</v>
      </c>
      <c r="R109" s="36">
        <f>SUMIFS(СВЦЭМ!$C$39:$C$782,СВЦЭМ!$A$39:$A$782,$A109,СВЦЭМ!$B$39:$B$782,R$83)+'СЕТ СН'!$H$9+СВЦЭМ!$D$10+'СЕТ СН'!$H$6-'СЕТ СН'!$H$19</f>
        <v>1528.9554597800002</v>
      </c>
      <c r="S109" s="36">
        <f>SUMIFS(СВЦЭМ!$C$39:$C$782,СВЦЭМ!$A$39:$A$782,$A109,СВЦЭМ!$B$39:$B$782,S$83)+'СЕТ СН'!$H$9+СВЦЭМ!$D$10+'СЕТ СН'!$H$6-'СЕТ СН'!$H$19</f>
        <v>1431.0324859300001</v>
      </c>
      <c r="T109" s="36">
        <f>SUMIFS(СВЦЭМ!$C$39:$C$782,СВЦЭМ!$A$39:$A$782,$A109,СВЦЭМ!$B$39:$B$782,T$83)+'СЕТ СН'!$H$9+СВЦЭМ!$D$10+'СЕТ СН'!$H$6-'СЕТ СН'!$H$19</f>
        <v>1435.87404859</v>
      </c>
      <c r="U109" s="36">
        <f>SUMIFS(СВЦЭМ!$C$39:$C$782,СВЦЭМ!$A$39:$A$782,$A109,СВЦЭМ!$B$39:$B$782,U$83)+'СЕТ СН'!$H$9+СВЦЭМ!$D$10+'СЕТ СН'!$H$6-'СЕТ СН'!$H$19</f>
        <v>1423.72342529</v>
      </c>
      <c r="V109" s="36">
        <f>SUMIFS(СВЦЭМ!$C$39:$C$782,СВЦЭМ!$A$39:$A$782,$A109,СВЦЭМ!$B$39:$B$782,V$83)+'СЕТ СН'!$H$9+СВЦЭМ!$D$10+'СЕТ СН'!$H$6-'СЕТ СН'!$H$19</f>
        <v>1418.80385419</v>
      </c>
      <c r="W109" s="36">
        <f>SUMIFS(СВЦЭМ!$C$39:$C$782,СВЦЭМ!$A$39:$A$782,$A109,СВЦЭМ!$B$39:$B$782,W$83)+'СЕТ СН'!$H$9+СВЦЭМ!$D$10+'СЕТ СН'!$H$6-'СЕТ СН'!$H$19</f>
        <v>1414.6405975000002</v>
      </c>
      <c r="X109" s="36">
        <f>SUMIFS(СВЦЭМ!$C$39:$C$782,СВЦЭМ!$A$39:$A$782,$A109,СВЦЭМ!$B$39:$B$782,X$83)+'СЕТ СН'!$H$9+СВЦЭМ!$D$10+'СЕТ СН'!$H$6-'СЕТ СН'!$H$19</f>
        <v>1403.4363906600001</v>
      </c>
      <c r="Y109" s="36">
        <f>SUMIFS(СВЦЭМ!$C$39:$C$782,СВЦЭМ!$A$39:$A$782,$A109,СВЦЭМ!$B$39:$B$782,Y$83)+'СЕТ СН'!$H$9+СВЦЭМ!$D$10+'СЕТ СН'!$H$6-'СЕТ СН'!$H$19</f>
        <v>1479.3196463200002</v>
      </c>
    </row>
    <row r="110" spans="1:25" ht="15.75" x14ac:dyDescent="0.2">
      <c r="A110" s="35">
        <f t="shared" si="2"/>
        <v>44527</v>
      </c>
      <c r="B110" s="36">
        <f>SUMIFS(СВЦЭМ!$C$39:$C$782,СВЦЭМ!$A$39:$A$782,$A110,СВЦЭМ!$B$39:$B$782,B$83)+'СЕТ СН'!$H$9+СВЦЭМ!$D$10+'СЕТ СН'!$H$6-'СЕТ СН'!$H$19</f>
        <v>1415.3399428600001</v>
      </c>
      <c r="C110" s="36">
        <f>SUMIFS(СВЦЭМ!$C$39:$C$782,СВЦЭМ!$A$39:$A$782,$A110,СВЦЭМ!$B$39:$B$782,C$83)+'СЕТ СН'!$H$9+СВЦЭМ!$D$10+'СЕТ СН'!$H$6-'СЕТ СН'!$H$19</f>
        <v>1422.9787376400002</v>
      </c>
      <c r="D110" s="36">
        <f>SUMIFS(СВЦЭМ!$C$39:$C$782,СВЦЭМ!$A$39:$A$782,$A110,СВЦЭМ!$B$39:$B$782,D$83)+'СЕТ СН'!$H$9+СВЦЭМ!$D$10+'СЕТ СН'!$H$6-'СЕТ СН'!$H$19</f>
        <v>1450.3597157400002</v>
      </c>
      <c r="E110" s="36">
        <f>SUMIFS(СВЦЭМ!$C$39:$C$782,СВЦЭМ!$A$39:$A$782,$A110,СВЦЭМ!$B$39:$B$782,E$83)+'СЕТ СН'!$H$9+СВЦЭМ!$D$10+'СЕТ СН'!$H$6-'СЕТ СН'!$H$19</f>
        <v>1477.7098692400002</v>
      </c>
      <c r="F110" s="36">
        <f>SUMIFS(СВЦЭМ!$C$39:$C$782,СВЦЭМ!$A$39:$A$782,$A110,СВЦЭМ!$B$39:$B$782,F$83)+'СЕТ СН'!$H$9+СВЦЭМ!$D$10+'СЕТ СН'!$H$6-'СЕТ СН'!$H$19</f>
        <v>1476.89620115</v>
      </c>
      <c r="G110" s="36">
        <f>SUMIFS(СВЦЭМ!$C$39:$C$782,СВЦЭМ!$A$39:$A$782,$A110,СВЦЭМ!$B$39:$B$782,G$83)+'СЕТ СН'!$H$9+СВЦЭМ!$D$10+'СЕТ СН'!$H$6-'СЕТ СН'!$H$19</f>
        <v>1470.8914095000002</v>
      </c>
      <c r="H110" s="36">
        <f>SUMIFS(СВЦЭМ!$C$39:$C$782,СВЦЭМ!$A$39:$A$782,$A110,СВЦЭМ!$B$39:$B$782,H$83)+'СЕТ СН'!$H$9+СВЦЭМ!$D$10+'СЕТ СН'!$H$6-'СЕТ СН'!$H$19</f>
        <v>1431.7560115900001</v>
      </c>
      <c r="I110" s="36">
        <f>SUMIFS(СВЦЭМ!$C$39:$C$782,СВЦЭМ!$A$39:$A$782,$A110,СВЦЭМ!$B$39:$B$782,I$83)+'СЕТ СН'!$H$9+СВЦЭМ!$D$10+'СЕТ СН'!$H$6-'СЕТ СН'!$H$19</f>
        <v>1407.8851987400001</v>
      </c>
      <c r="J110" s="36">
        <f>SUMIFS(СВЦЭМ!$C$39:$C$782,СВЦЭМ!$A$39:$A$782,$A110,СВЦЭМ!$B$39:$B$782,J$83)+'СЕТ СН'!$H$9+СВЦЭМ!$D$10+'СЕТ СН'!$H$6-'СЕТ СН'!$H$19</f>
        <v>1393.5667566100001</v>
      </c>
      <c r="K110" s="36">
        <f>SUMIFS(СВЦЭМ!$C$39:$C$782,СВЦЭМ!$A$39:$A$782,$A110,СВЦЭМ!$B$39:$B$782,K$83)+'СЕТ СН'!$H$9+СВЦЭМ!$D$10+'СЕТ СН'!$H$6-'СЕТ СН'!$H$19</f>
        <v>1370.5916480700002</v>
      </c>
      <c r="L110" s="36">
        <f>SUMIFS(СВЦЭМ!$C$39:$C$782,СВЦЭМ!$A$39:$A$782,$A110,СВЦЭМ!$B$39:$B$782,L$83)+'СЕТ СН'!$H$9+СВЦЭМ!$D$10+'СЕТ СН'!$H$6-'СЕТ СН'!$H$19</f>
        <v>1378.3803337000002</v>
      </c>
      <c r="M110" s="36">
        <f>SUMIFS(СВЦЭМ!$C$39:$C$782,СВЦЭМ!$A$39:$A$782,$A110,СВЦЭМ!$B$39:$B$782,M$83)+'СЕТ СН'!$H$9+СВЦЭМ!$D$10+'СЕТ СН'!$H$6-'СЕТ СН'!$H$19</f>
        <v>1389.3477721100001</v>
      </c>
      <c r="N110" s="36">
        <f>SUMIFS(СВЦЭМ!$C$39:$C$782,СВЦЭМ!$A$39:$A$782,$A110,СВЦЭМ!$B$39:$B$782,N$83)+'СЕТ СН'!$H$9+СВЦЭМ!$D$10+'СЕТ СН'!$H$6-'СЕТ СН'!$H$19</f>
        <v>1427.5115532500001</v>
      </c>
      <c r="O110" s="36">
        <f>SUMIFS(СВЦЭМ!$C$39:$C$782,СВЦЭМ!$A$39:$A$782,$A110,СВЦЭМ!$B$39:$B$782,O$83)+'СЕТ СН'!$H$9+СВЦЭМ!$D$10+'СЕТ СН'!$H$6-'СЕТ СН'!$H$19</f>
        <v>1437.1122684200002</v>
      </c>
      <c r="P110" s="36">
        <f>SUMIFS(СВЦЭМ!$C$39:$C$782,СВЦЭМ!$A$39:$A$782,$A110,СВЦЭМ!$B$39:$B$782,P$83)+'СЕТ СН'!$H$9+СВЦЭМ!$D$10+'СЕТ СН'!$H$6-'СЕТ СН'!$H$19</f>
        <v>1431.6022034900002</v>
      </c>
      <c r="Q110" s="36">
        <f>SUMIFS(СВЦЭМ!$C$39:$C$782,СВЦЭМ!$A$39:$A$782,$A110,СВЦЭМ!$B$39:$B$782,Q$83)+'СЕТ СН'!$H$9+СВЦЭМ!$D$10+'СЕТ СН'!$H$6-'СЕТ СН'!$H$19</f>
        <v>1444.2018928900002</v>
      </c>
      <c r="R110" s="36">
        <f>SUMIFS(СВЦЭМ!$C$39:$C$782,СВЦЭМ!$A$39:$A$782,$A110,СВЦЭМ!$B$39:$B$782,R$83)+'СЕТ СН'!$H$9+СВЦЭМ!$D$10+'СЕТ СН'!$H$6-'СЕТ СН'!$H$19</f>
        <v>1448.7342380200002</v>
      </c>
      <c r="S110" s="36">
        <f>SUMIFS(СВЦЭМ!$C$39:$C$782,СВЦЭМ!$A$39:$A$782,$A110,СВЦЭМ!$B$39:$B$782,S$83)+'СЕТ СН'!$H$9+СВЦЭМ!$D$10+'СЕТ СН'!$H$6-'СЕТ СН'!$H$19</f>
        <v>1431.7308940600001</v>
      </c>
      <c r="T110" s="36">
        <f>SUMIFS(СВЦЭМ!$C$39:$C$782,СВЦЭМ!$A$39:$A$782,$A110,СВЦЭМ!$B$39:$B$782,T$83)+'СЕТ СН'!$H$9+СВЦЭМ!$D$10+'СЕТ СН'!$H$6-'СЕТ СН'!$H$19</f>
        <v>1393.6025805200002</v>
      </c>
      <c r="U110" s="36">
        <f>SUMIFS(СВЦЭМ!$C$39:$C$782,СВЦЭМ!$A$39:$A$782,$A110,СВЦЭМ!$B$39:$B$782,U$83)+'СЕТ СН'!$H$9+СВЦЭМ!$D$10+'СЕТ СН'!$H$6-'СЕТ СН'!$H$19</f>
        <v>1388.9079773500002</v>
      </c>
      <c r="V110" s="36">
        <f>SUMIFS(СВЦЭМ!$C$39:$C$782,СВЦЭМ!$A$39:$A$782,$A110,СВЦЭМ!$B$39:$B$782,V$83)+'СЕТ СН'!$H$9+СВЦЭМ!$D$10+'СЕТ СН'!$H$6-'СЕТ СН'!$H$19</f>
        <v>1422.2757059</v>
      </c>
      <c r="W110" s="36">
        <f>SUMIFS(СВЦЭМ!$C$39:$C$782,СВЦЭМ!$A$39:$A$782,$A110,СВЦЭМ!$B$39:$B$782,W$83)+'СЕТ СН'!$H$9+СВЦЭМ!$D$10+'СЕТ СН'!$H$6-'СЕТ СН'!$H$19</f>
        <v>1433.8327294000001</v>
      </c>
      <c r="X110" s="36">
        <f>SUMIFS(СВЦЭМ!$C$39:$C$782,СВЦЭМ!$A$39:$A$782,$A110,СВЦЭМ!$B$39:$B$782,X$83)+'СЕТ СН'!$H$9+СВЦЭМ!$D$10+'СЕТ СН'!$H$6-'СЕТ СН'!$H$19</f>
        <v>1427.1749945900001</v>
      </c>
      <c r="Y110" s="36">
        <f>SUMIFS(СВЦЭМ!$C$39:$C$782,СВЦЭМ!$A$39:$A$782,$A110,СВЦЭМ!$B$39:$B$782,Y$83)+'СЕТ СН'!$H$9+СВЦЭМ!$D$10+'СЕТ СН'!$H$6-'СЕТ СН'!$H$19</f>
        <v>1432.3056985500002</v>
      </c>
    </row>
    <row r="111" spans="1:25" ht="15.75" x14ac:dyDescent="0.2">
      <c r="A111" s="35">
        <f t="shared" si="2"/>
        <v>44528</v>
      </c>
      <c r="B111" s="36">
        <f>SUMIFS(СВЦЭМ!$C$39:$C$782,СВЦЭМ!$A$39:$A$782,$A111,СВЦЭМ!$B$39:$B$782,B$83)+'СЕТ СН'!$H$9+СВЦЭМ!$D$10+'СЕТ СН'!$H$6-'СЕТ СН'!$H$19</f>
        <v>1465.8135867300002</v>
      </c>
      <c r="C111" s="36">
        <f>SUMIFS(СВЦЭМ!$C$39:$C$782,СВЦЭМ!$A$39:$A$782,$A111,СВЦЭМ!$B$39:$B$782,C$83)+'СЕТ СН'!$H$9+СВЦЭМ!$D$10+'СЕТ СН'!$H$6-'СЕТ СН'!$H$19</f>
        <v>1490.9233165100002</v>
      </c>
      <c r="D111" s="36">
        <f>SUMIFS(СВЦЭМ!$C$39:$C$782,СВЦЭМ!$A$39:$A$782,$A111,СВЦЭМ!$B$39:$B$782,D$83)+'СЕТ СН'!$H$9+СВЦЭМ!$D$10+'СЕТ СН'!$H$6-'СЕТ СН'!$H$19</f>
        <v>1524.87577523</v>
      </c>
      <c r="E111" s="36">
        <f>SUMIFS(СВЦЭМ!$C$39:$C$782,СВЦЭМ!$A$39:$A$782,$A111,СВЦЭМ!$B$39:$B$782,E$83)+'СЕТ СН'!$H$9+СВЦЭМ!$D$10+'СЕТ СН'!$H$6-'СЕТ СН'!$H$19</f>
        <v>1512.3894797600001</v>
      </c>
      <c r="F111" s="36">
        <f>SUMIFS(СВЦЭМ!$C$39:$C$782,СВЦЭМ!$A$39:$A$782,$A111,СВЦЭМ!$B$39:$B$782,F$83)+'СЕТ СН'!$H$9+СВЦЭМ!$D$10+'СЕТ СН'!$H$6-'СЕТ СН'!$H$19</f>
        <v>1512.25104837</v>
      </c>
      <c r="G111" s="36">
        <f>SUMIFS(СВЦЭМ!$C$39:$C$782,СВЦЭМ!$A$39:$A$782,$A111,СВЦЭМ!$B$39:$B$782,G$83)+'СЕТ СН'!$H$9+СВЦЭМ!$D$10+'СЕТ СН'!$H$6-'СЕТ СН'!$H$19</f>
        <v>1520.4438210300002</v>
      </c>
      <c r="H111" s="36">
        <f>SUMIFS(СВЦЭМ!$C$39:$C$782,СВЦЭМ!$A$39:$A$782,$A111,СВЦЭМ!$B$39:$B$782,H$83)+'СЕТ СН'!$H$9+СВЦЭМ!$D$10+'СЕТ СН'!$H$6-'СЕТ СН'!$H$19</f>
        <v>1497.7405085</v>
      </c>
      <c r="I111" s="36">
        <f>SUMIFS(СВЦЭМ!$C$39:$C$782,СВЦЭМ!$A$39:$A$782,$A111,СВЦЭМ!$B$39:$B$782,I$83)+'СЕТ СН'!$H$9+СВЦЭМ!$D$10+'СЕТ СН'!$H$6-'СЕТ СН'!$H$19</f>
        <v>1464.4236090800002</v>
      </c>
      <c r="J111" s="36">
        <f>SUMIFS(СВЦЭМ!$C$39:$C$782,СВЦЭМ!$A$39:$A$782,$A111,СВЦЭМ!$B$39:$B$782,J$83)+'СЕТ СН'!$H$9+СВЦЭМ!$D$10+'СЕТ СН'!$H$6-'СЕТ СН'!$H$19</f>
        <v>1419.0305499200001</v>
      </c>
      <c r="K111" s="36">
        <f>SUMIFS(СВЦЭМ!$C$39:$C$782,СВЦЭМ!$A$39:$A$782,$A111,СВЦЭМ!$B$39:$B$782,K$83)+'СЕТ СН'!$H$9+СВЦЭМ!$D$10+'СЕТ СН'!$H$6-'СЕТ СН'!$H$19</f>
        <v>1402.1646877900002</v>
      </c>
      <c r="L111" s="36">
        <f>SUMIFS(СВЦЭМ!$C$39:$C$782,СВЦЭМ!$A$39:$A$782,$A111,СВЦЭМ!$B$39:$B$782,L$83)+'СЕТ СН'!$H$9+СВЦЭМ!$D$10+'СЕТ СН'!$H$6-'СЕТ СН'!$H$19</f>
        <v>1385.9446780800001</v>
      </c>
      <c r="M111" s="36">
        <f>SUMIFS(СВЦЭМ!$C$39:$C$782,СВЦЭМ!$A$39:$A$782,$A111,СВЦЭМ!$B$39:$B$782,M$83)+'СЕТ СН'!$H$9+СВЦЭМ!$D$10+'СЕТ СН'!$H$6-'СЕТ СН'!$H$19</f>
        <v>1390.8557647600001</v>
      </c>
      <c r="N111" s="36">
        <f>SUMIFS(СВЦЭМ!$C$39:$C$782,СВЦЭМ!$A$39:$A$782,$A111,СВЦЭМ!$B$39:$B$782,N$83)+'СЕТ СН'!$H$9+СВЦЭМ!$D$10+'СЕТ СН'!$H$6-'СЕТ СН'!$H$19</f>
        <v>1407.7128292200002</v>
      </c>
      <c r="O111" s="36">
        <f>SUMIFS(СВЦЭМ!$C$39:$C$782,СВЦЭМ!$A$39:$A$782,$A111,СВЦЭМ!$B$39:$B$782,O$83)+'СЕТ СН'!$H$9+СВЦЭМ!$D$10+'СЕТ СН'!$H$6-'СЕТ СН'!$H$19</f>
        <v>1421.5241211000002</v>
      </c>
      <c r="P111" s="36">
        <f>SUMIFS(СВЦЭМ!$C$39:$C$782,СВЦЭМ!$A$39:$A$782,$A111,СВЦЭМ!$B$39:$B$782,P$83)+'СЕТ СН'!$H$9+СВЦЭМ!$D$10+'СЕТ СН'!$H$6-'СЕТ СН'!$H$19</f>
        <v>1421.13847837</v>
      </c>
      <c r="Q111" s="36">
        <f>SUMIFS(СВЦЭМ!$C$39:$C$782,СВЦЭМ!$A$39:$A$782,$A111,СВЦЭМ!$B$39:$B$782,Q$83)+'СЕТ СН'!$H$9+СВЦЭМ!$D$10+'СЕТ СН'!$H$6-'СЕТ СН'!$H$19</f>
        <v>1416.6203818200001</v>
      </c>
      <c r="R111" s="36">
        <f>SUMIFS(СВЦЭМ!$C$39:$C$782,СВЦЭМ!$A$39:$A$782,$A111,СВЦЭМ!$B$39:$B$782,R$83)+'СЕТ СН'!$H$9+СВЦЭМ!$D$10+'СЕТ СН'!$H$6-'СЕТ СН'!$H$19</f>
        <v>1418.7509138600001</v>
      </c>
      <c r="S111" s="36">
        <f>SUMIFS(СВЦЭМ!$C$39:$C$782,СВЦЭМ!$A$39:$A$782,$A111,СВЦЭМ!$B$39:$B$782,S$83)+'СЕТ СН'!$H$9+СВЦЭМ!$D$10+'СЕТ СН'!$H$6-'СЕТ СН'!$H$19</f>
        <v>1409.0112049000002</v>
      </c>
      <c r="T111" s="36">
        <f>SUMIFS(СВЦЭМ!$C$39:$C$782,СВЦЭМ!$A$39:$A$782,$A111,СВЦЭМ!$B$39:$B$782,T$83)+'СЕТ СН'!$H$9+СВЦЭМ!$D$10+'СЕТ СН'!$H$6-'СЕТ СН'!$H$19</f>
        <v>1382.1340234400002</v>
      </c>
      <c r="U111" s="36">
        <f>SUMIFS(СВЦЭМ!$C$39:$C$782,СВЦЭМ!$A$39:$A$782,$A111,СВЦЭМ!$B$39:$B$782,U$83)+'СЕТ СН'!$H$9+СВЦЭМ!$D$10+'СЕТ СН'!$H$6-'СЕТ СН'!$H$19</f>
        <v>1383.1034524700001</v>
      </c>
      <c r="V111" s="36">
        <f>SUMIFS(СВЦЭМ!$C$39:$C$782,СВЦЭМ!$A$39:$A$782,$A111,СВЦЭМ!$B$39:$B$782,V$83)+'СЕТ СН'!$H$9+СВЦЭМ!$D$10+'СЕТ СН'!$H$6-'СЕТ СН'!$H$19</f>
        <v>1438.6038088600001</v>
      </c>
      <c r="W111" s="36">
        <f>SUMIFS(СВЦЭМ!$C$39:$C$782,СВЦЭМ!$A$39:$A$782,$A111,СВЦЭМ!$B$39:$B$782,W$83)+'СЕТ СН'!$H$9+СВЦЭМ!$D$10+'СЕТ СН'!$H$6-'СЕТ СН'!$H$19</f>
        <v>1414.0423608300002</v>
      </c>
      <c r="X111" s="36">
        <f>SUMIFS(СВЦЭМ!$C$39:$C$782,СВЦЭМ!$A$39:$A$782,$A111,СВЦЭМ!$B$39:$B$782,X$83)+'СЕТ СН'!$H$9+СВЦЭМ!$D$10+'СЕТ СН'!$H$6-'СЕТ СН'!$H$19</f>
        <v>1419.6388784700002</v>
      </c>
      <c r="Y111" s="36">
        <f>SUMIFS(СВЦЭМ!$C$39:$C$782,СВЦЭМ!$A$39:$A$782,$A111,СВЦЭМ!$B$39:$B$782,Y$83)+'СЕТ СН'!$H$9+СВЦЭМ!$D$10+'СЕТ СН'!$H$6-'СЕТ СН'!$H$19</f>
        <v>1437.2197794800002</v>
      </c>
    </row>
    <row r="112" spans="1:25" ht="15.75" x14ac:dyDescent="0.2">
      <c r="A112" s="35">
        <f t="shared" si="2"/>
        <v>44529</v>
      </c>
      <c r="B112" s="36">
        <f>SUMIFS(СВЦЭМ!$C$39:$C$782,СВЦЭМ!$A$39:$A$782,$A112,СВЦЭМ!$B$39:$B$782,B$83)+'СЕТ СН'!$H$9+СВЦЭМ!$D$10+'СЕТ СН'!$H$6-'СЕТ СН'!$H$19</f>
        <v>1435.7484359800001</v>
      </c>
      <c r="C112" s="36">
        <f>SUMIFS(СВЦЭМ!$C$39:$C$782,СВЦЭМ!$A$39:$A$782,$A112,СВЦЭМ!$B$39:$B$782,C$83)+'СЕТ СН'!$H$9+СВЦЭМ!$D$10+'СЕТ СН'!$H$6-'СЕТ СН'!$H$19</f>
        <v>1455.1579097200001</v>
      </c>
      <c r="D112" s="36">
        <f>SUMIFS(СВЦЭМ!$C$39:$C$782,СВЦЭМ!$A$39:$A$782,$A112,СВЦЭМ!$B$39:$B$782,D$83)+'СЕТ СН'!$H$9+СВЦЭМ!$D$10+'СЕТ СН'!$H$6-'СЕТ СН'!$H$19</f>
        <v>1497.3928410200001</v>
      </c>
      <c r="E112" s="36">
        <f>SUMIFS(СВЦЭМ!$C$39:$C$782,СВЦЭМ!$A$39:$A$782,$A112,СВЦЭМ!$B$39:$B$782,E$83)+'СЕТ СН'!$H$9+СВЦЭМ!$D$10+'СЕТ СН'!$H$6-'СЕТ СН'!$H$19</f>
        <v>1514.88198261</v>
      </c>
      <c r="F112" s="36">
        <f>SUMIFS(СВЦЭМ!$C$39:$C$782,СВЦЭМ!$A$39:$A$782,$A112,СВЦЭМ!$B$39:$B$782,F$83)+'СЕТ СН'!$H$9+СВЦЭМ!$D$10+'СЕТ СН'!$H$6-'СЕТ СН'!$H$19</f>
        <v>1503.1152256900002</v>
      </c>
      <c r="G112" s="36">
        <f>SUMIFS(СВЦЭМ!$C$39:$C$782,СВЦЭМ!$A$39:$A$782,$A112,СВЦЭМ!$B$39:$B$782,G$83)+'СЕТ СН'!$H$9+СВЦЭМ!$D$10+'СЕТ СН'!$H$6-'СЕТ СН'!$H$19</f>
        <v>1488.6992308100002</v>
      </c>
      <c r="H112" s="36">
        <f>SUMIFS(СВЦЭМ!$C$39:$C$782,СВЦЭМ!$A$39:$A$782,$A112,СВЦЭМ!$B$39:$B$782,H$83)+'СЕТ СН'!$H$9+СВЦЭМ!$D$10+'СЕТ СН'!$H$6-'СЕТ СН'!$H$19</f>
        <v>1442.6664357100001</v>
      </c>
      <c r="I112" s="36">
        <f>SUMIFS(СВЦЭМ!$C$39:$C$782,СВЦЭМ!$A$39:$A$782,$A112,СВЦЭМ!$B$39:$B$782,I$83)+'СЕТ СН'!$H$9+СВЦЭМ!$D$10+'СЕТ СН'!$H$6-'СЕТ СН'!$H$19</f>
        <v>1408.5776034</v>
      </c>
      <c r="J112" s="36">
        <f>SUMIFS(СВЦЭМ!$C$39:$C$782,СВЦЭМ!$A$39:$A$782,$A112,СВЦЭМ!$B$39:$B$782,J$83)+'СЕТ СН'!$H$9+СВЦЭМ!$D$10+'СЕТ СН'!$H$6-'СЕТ СН'!$H$19</f>
        <v>1389.1388609400001</v>
      </c>
      <c r="K112" s="36">
        <f>SUMIFS(СВЦЭМ!$C$39:$C$782,СВЦЭМ!$A$39:$A$782,$A112,СВЦЭМ!$B$39:$B$782,K$83)+'СЕТ СН'!$H$9+СВЦЭМ!$D$10+'СЕТ СН'!$H$6-'СЕТ СН'!$H$19</f>
        <v>1378.1339358800001</v>
      </c>
      <c r="L112" s="36">
        <f>SUMIFS(СВЦЭМ!$C$39:$C$782,СВЦЭМ!$A$39:$A$782,$A112,СВЦЭМ!$B$39:$B$782,L$83)+'СЕТ СН'!$H$9+СВЦЭМ!$D$10+'СЕТ СН'!$H$6-'СЕТ СН'!$H$19</f>
        <v>1400.1713516900002</v>
      </c>
      <c r="M112" s="36">
        <f>SUMIFS(СВЦЭМ!$C$39:$C$782,СВЦЭМ!$A$39:$A$782,$A112,СВЦЭМ!$B$39:$B$782,M$83)+'СЕТ СН'!$H$9+СВЦЭМ!$D$10+'СЕТ СН'!$H$6-'СЕТ СН'!$H$19</f>
        <v>1414.7187533100002</v>
      </c>
      <c r="N112" s="36">
        <f>SUMIFS(СВЦЭМ!$C$39:$C$782,СВЦЭМ!$A$39:$A$782,$A112,СВЦЭМ!$B$39:$B$782,N$83)+'СЕТ СН'!$H$9+СВЦЭМ!$D$10+'СЕТ СН'!$H$6-'СЕТ СН'!$H$19</f>
        <v>1419.2462734300002</v>
      </c>
      <c r="O112" s="36">
        <f>SUMIFS(СВЦЭМ!$C$39:$C$782,СВЦЭМ!$A$39:$A$782,$A112,СВЦЭМ!$B$39:$B$782,O$83)+'СЕТ СН'!$H$9+СВЦЭМ!$D$10+'СЕТ СН'!$H$6-'СЕТ СН'!$H$19</f>
        <v>1443.0267336000002</v>
      </c>
      <c r="P112" s="36">
        <f>SUMIFS(СВЦЭМ!$C$39:$C$782,СВЦЭМ!$A$39:$A$782,$A112,СВЦЭМ!$B$39:$B$782,P$83)+'СЕТ СН'!$H$9+СВЦЭМ!$D$10+'СЕТ СН'!$H$6-'СЕТ СН'!$H$19</f>
        <v>1448.0997402500002</v>
      </c>
      <c r="Q112" s="36">
        <f>SUMIFS(СВЦЭМ!$C$39:$C$782,СВЦЭМ!$A$39:$A$782,$A112,СВЦЭМ!$B$39:$B$782,Q$83)+'СЕТ СН'!$H$9+СВЦЭМ!$D$10+'СЕТ СН'!$H$6-'СЕТ СН'!$H$19</f>
        <v>1467.9358419600001</v>
      </c>
      <c r="R112" s="36">
        <f>SUMIFS(СВЦЭМ!$C$39:$C$782,СВЦЭМ!$A$39:$A$782,$A112,СВЦЭМ!$B$39:$B$782,R$83)+'СЕТ СН'!$H$9+СВЦЭМ!$D$10+'СЕТ СН'!$H$6-'СЕТ СН'!$H$19</f>
        <v>1465.81743183</v>
      </c>
      <c r="S112" s="36">
        <f>SUMIFS(СВЦЭМ!$C$39:$C$782,СВЦЭМ!$A$39:$A$782,$A112,СВЦЭМ!$B$39:$B$782,S$83)+'СЕТ СН'!$H$9+СВЦЭМ!$D$10+'СЕТ СН'!$H$6-'СЕТ СН'!$H$19</f>
        <v>1456.2873092000002</v>
      </c>
      <c r="T112" s="36">
        <f>SUMIFS(СВЦЭМ!$C$39:$C$782,СВЦЭМ!$A$39:$A$782,$A112,СВЦЭМ!$B$39:$B$782,T$83)+'СЕТ СН'!$H$9+СВЦЭМ!$D$10+'СЕТ СН'!$H$6-'СЕТ СН'!$H$19</f>
        <v>1405.9076626000001</v>
      </c>
      <c r="U112" s="36">
        <f>SUMIFS(СВЦЭМ!$C$39:$C$782,СВЦЭМ!$A$39:$A$782,$A112,СВЦЭМ!$B$39:$B$782,U$83)+'СЕТ СН'!$H$9+СВЦЭМ!$D$10+'СЕТ СН'!$H$6-'СЕТ СН'!$H$19</f>
        <v>1397.9919938900002</v>
      </c>
      <c r="V112" s="36">
        <f>SUMIFS(СВЦЭМ!$C$39:$C$782,СВЦЭМ!$A$39:$A$782,$A112,СВЦЭМ!$B$39:$B$782,V$83)+'СЕТ СН'!$H$9+СВЦЭМ!$D$10+'СЕТ СН'!$H$6-'СЕТ СН'!$H$19</f>
        <v>1404.3888993</v>
      </c>
      <c r="W112" s="36">
        <f>SUMIFS(СВЦЭМ!$C$39:$C$782,СВЦЭМ!$A$39:$A$782,$A112,СВЦЭМ!$B$39:$B$782,W$83)+'СЕТ СН'!$H$9+СВЦЭМ!$D$10+'СЕТ СН'!$H$6-'СЕТ СН'!$H$19</f>
        <v>1442.9293680500002</v>
      </c>
      <c r="X112" s="36">
        <f>SUMIFS(СВЦЭМ!$C$39:$C$782,СВЦЭМ!$A$39:$A$782,$A112,СВЦЭМ!$B$39:$B$782,X$83)+'СЕТ СН'!$H$9+СВЦЭМ!$D$10+'СЕТ СН'!$H$6-'СЕТ СН'!$H$19</f>
        <v>1462.8394315600001</v>
      </c>
      <c r="Y112" s="36">
        <f>SUMIFS(СВЦЭМ!$C$39:$C$782,СВЦЭМ!$A$39:$A$782,$A112,СВЦЭМ!$B$39:$B$782,Y$83)+'СЕТ СН'!$H$9+СВЦЭМ!$D$10+'СЕТ СН'!$H$6-'СЕТ СН'!$H$19</f>
        <v>1459.9059274900001</v>
      </c>
    </row>
    <row r="113" spans="1:27" ht="15.75" x14ac:dyDescent="0.2">
      <c r="A113" s="35">
        <f t="shared" si="2"/>
        <v>44530</v>
      </c>
      <c r="B113" s="36">
        <f>SUMIFS(СВЦЭМ!$C$39:$C$782,СВЦЭМ!$A$39:$A$782,$A113,СВЦЭМ!$B$39:$B$782,B$83)+'СЕТ СН'!$H$9+СВЦЭМ!$D$10+'СЕТ СН'!$H$6-'СЕТ СН'!$H$19</f>
        <v>1456.6760641700002</v>
      </c>
      <c r="C113" s="36">
        <f>SUMIFS(СВЦЭМ!$C$39:$C$782,СВЦЭМ!$A$39:$A$782,$A113,СВЦЭМ!$B$39:$B$782,C$83)+'СЕТ СН'!$H$9+СВЦЭМ!$D$10+'СЕТ СН'!$H$6-'СЕТ СН'!$H$19</f>
        <v>1466.9760910200002</v>
      </c>
      <c r="D113" s="36">
        <f>SUMIFS(СВЦЭМ!$C$39:$C$782,СВЦЭМ!$A$39:$A$782,$A113,СВЦЭМ!$B$39:$B$782,D$83)+'СЕТ СН'!$H$9+СВЦЭМ!$D$10+'СЕТ СН'!$H$6-'СЕТ СН'!$H$19</f>
        <v>1521.8352376600001</v>
      </c>
      <c r="E113" s="36">
        <f>SUMIFS(СВЦЭМ!$C$39:$C$782,СВЦЭМ!$A$39:$A$782,$A113,СВЦЭМ!$B$39:$B$782,E$83)+'СЕТ СН'!$H$9+СВЦЭМ!$D$10+'СЕТ СН'!$H$6-'СЕТ СН'!$H$19</f>
        <v>1545.1565822900002</v>
      </c>
      <c r="F113" s="36">
        <f>SUMIFS(СВЦЭМ!$C$39:$C$782,СВЦЭМ!$A$39:$A$782,$A113,СВЦЭМ!$B$39:$B$782,F$83)+'СЕТ СН'!$H$9+СВЦЭМ!$D$10+'СЕТ СН'!$H$6-'СЕТ СН'!$H$19</f>
        <v>1537.2589684100001</v>
      </c>
      <c r="G113" s="36">
        <f>SUMIFS(СВЦЭМ!$C$39:$C$782,СВЦЭМ!$A$39:$A$782,$A113,СВЦЭМ!$B$39:$B$782,G$83)+'СЕТ СН'!$H$9+СВЦЭМ!$D$10+'СЕТ СН'!$H$6-'СЕТ СН'!$H$19</f>
        <v>1518.0455920800002</v>
      </c>
      <c r="H113" s="36">
        <f>SUMIFS(СВЦЭМ!$C$39:$C$782,СВЦЭМ!$A$39:$A$782,$A113,СВЦЭМ!$B$39:$B$782,H$83)+'СЕТ СН'!$H$9+СВЦЭМ!$D$10+'СЕТ СН'!$H$6-'СЕТ СН'!$H$19</f>
        <v>1479.2331147000002</v>
      </c>
      <c r="I113" s="36">
        <f>SUMIFS(СВЦЭМ!$C$39:$C$782,СВЦЭМ!$A$39:$A$782,$A113,СВЦЭМ!$B$39:$B$782,I$83)+'СЕТ СН'!$H$9+СВЦЭМ!$D$10+'СЕТ СН'!$H$6-'СЕТ СН'!$H$19</f>
        <v>1469.3533153300002</v>
      </c>
      <c r="J113" s="36">
        <f>SUMIFS(СВЦЭМ!$C$39:$C$782,СВЦЭМ!$A$39:$A$782,$A113,СВЦЭМ!$B$39:$B$782,J$83)+'СЕТ СН'!$H$9+СВЦЭМ!$D$10+'СЕТ СН'!$H$6-'СЕТ СН'!$H$19</f>
        <v>1432.4892056000001</v>
      </c>
      <c r="K113" s="36">
        <f>SUMIFS(СВЦЭМ!$C$39:$C$782,СВЦЭМ!$A$39:$A$782,$A113,СВЦЭМ!$B$39:$B$782,K$83)+'СЕТ СН'!$H$9+СВЦЭМ!$D$10+'СЕТ СН'!$H$6-'СЕТ СН'!$H$19</f>
        <v>1419.74264242</v>
      </c>
      <c r="L113" s="36">
        <f>SUMIFS(СВЦЭМ!$C$39:$C$782,СВЦЭМ!$A$39:$A$782,$A113,СВЦЭМ!$B$39:$B$782,L$83)+'СЕТ СН'!$H$9+СВЦЭМ!$D$10+'СЕТ СН'!$H$6-'СЕТ СН'!$H$19</f>
        <v>1419.3909528600002</v>
      </c>
      <c r="M113" s="36">
        <f>SUMIFS(СВЦЭМ!$C$39:$C$782,СВЦЭМ!$A$39:$A$782,$A113,СВЦЭМ!$B$39:$B$782,M$83)+'СЕТ СН'!$H$9+СВЦЭМ!$D$10+'СЕТ СН'!$H$6-'СЕТ СН'!$H$19</f>
        <v>1415.3142072600001</v>
      </c>
      <c r="N113" s="36">
        <f>SUMIFS(СВЦЭМ!$C$39:$C$782,СВЦЭМ!$A$39:$A$782,$A113,СВЦЭМ!$B$39:$B$782,N$83)+'СЕТ СН'!$H$9+СВЦЭМ!$D$10+'СЕТ СН'!$H$6-'СЕТ СН'!$H$19</f>
        <v>1411.5629359600002</v>
      </c>
      <c r="O113" s="36">
        <f>SUMIFS(СВЦЭМ!$C$39:$C$782,СВЦЭМ!$A$39:$A$782,$A113,СВЦЭМ!$B$39:$B$782,O$83)+'СЕТ СН'!$H$9+СВЦЭМ!$D$10+'СЕТ СН'!$H$6-'СЕТ СН'!$H$19</f>
        <v>1415.2989978700002</v>
      </c>
      <c r="P113" s="36">
        <f>SUMIFS(СВЦЭМ!$C$39:$C$782,СВЦЭМ!$A$39:$A$782,$A113,СВЦЭМ!$B$39:$B$782,P$83)+'СЕТ СН'!$H$9+СВЦЭМ!$D$10+'СЕТ СН'!$H$6-'СЕТ СН'!$H$19</f>
        <v>1436.45517098</v>
      </c>
      <c r="Q113" s="36">
        <f>SUMIFS(СВЦЭМ!$C$39:$C$782,СВЦЭМ!$A$39:$A$782,$A113,СВЦЭМ!$B$39:$B$782,Q$83)+'СЕТ СН'!$H$9+СВЦЭМ!$D$10+'СЕТ СН'!$H$6-'СЕТ СН'!$H$19</f>
        <v>1422.88873246</v>
      </c>
      <c r="R113" s="36">
        <f>SUMIFS(СВЦЭМ!$C$39:$C$782,СВЦЭМ!$A$39:$A$782,$A113,СВЦЭМ!$B$39:$B$782,R$83)+'СЕТ СН'!$H$9+СВЦЭМ!$D$10+'СЕТ СН'!$H$6-'СЕТ СН'!$H$19</f>
        <v>1443.1180499400002</v>
      </c>
      <c r="S113" s="36">
        <f>SUMIFS(СВЦЭМ!$C$39:$C$782,СВЦЭМ!$A$39:$A$782,$A113,СВЦЭМ!$B$39:$B$782,S$83)+'СЕТ СН'!$H$9+СВЦЭМ!$D$10+'СЕТ СН'!$H$6-'СЕТ СН'!$H$19</f>
        <v>1415.1323470100001</v>
      </c>
      <c r="T113" s="36">
        <f>SUMIFS(СВЦЭМ!$C$39:$C$782,СВЦЭМ!$A$39:$A$782,$A113,СВЦЭМ!$B$39:$B$782,T$83)+'СЕТ СН'!$H$9+СВЦЭМ!$D$10+'СЕТ СН'!$H$6-'СЕТ СН'!$H$19</f>
        <v>1388.5840891900002</v>
      </c>
      <c r="U113" s="36">
        <f>SUMIFS(СВЦЭМ!$C$39:$C$782,СВЦЭМ!$A$39:$A$782,$A113,СВЦЭМ!$B$39:$B$782,U$83)+'СЕТ СН'!$H$9+СВЦЭМ!$D$10+'СЕТ СН'!$H$6-'СЕТ СН'!$H$19</f>
        <v>1394.13132696</v>
      </c>
      <c r="V113" s="36">
        <f>SUMIFS(СВЦЭМ!$C$39:$C$782,СВЦЭМ!$A$39:$A$782,$A113,СВЦЭМ!$B$39:$B$782,V$83)+'СЕТ СН'!$H$9+СВЦЭМ!$D$10+'СЕТ СН'!$H$6-'СЕТ СН'!$H$19</f>
        <v>1406.7401290900002</v>
      </c>
      <c r="W113" s="36">
        <f>SUMIFS(СВЦЭМ!$C$39:$C$782,СВЦЭМ!$A$39:$A$782,$A113,СВЦЭМ!$B$39:$B$782,W$83)+'СЕТ СН'!$H$9+СВЦЭМ!$D$10+'СЕТ СН'!$H$6-'СЕТ СН'!$H$19</f>
        <v>1459.7025037700002</v>
      </c>
      <c r="X113" s="36">
        <f>SUMIFS(СВЦЭМ!$C$39:$C$782,СВЦЭМ!$A$39:$A$782,$A113,СВЦЭМ!$B$39:$B$782,X$83)+'СЕТ СН'!$H$9+СВЦЭМ!$D$10+'СЕТ СН'!$H$6-'СЕТ СН'!$H$19</f>
        <v>1462.5736011800002</v>
      </c>
      <c r="Y113" s="36">
        <f>SUMIFS(СВЦЭМ!$C$39:$C$782,СВЦЭМ!$A$39:$A$782,$A113,СВЦЭМ!$B$39:$B$782,Y$83)+'СЕТ СН'!$H$9+СВЦЭМ!$D$10+'СЕТ СН'!$H$6-'СЕТ СН'!$H$19</f>
        <v>1464.10065065</v>
      </c>
      <c r="AA113" s="37"/>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01.11.2021</v>
      </c>
      <c r="B120" s="36">
        <f>SUMIFS(СВЦЭМ!$C$39:$C$782,СВЦЭМ!$A$39:$A$782,$A120,СВЦЭМ!$B$39:$B$782,B$119)+'СЕТ СН'!$I$9+СВЦЭМ!$D$10+'СЕТ СН'!$I$6-'СЕТ СН'!$I$19</f>
        <v>1699.78147932</v>
      </c>
      <c r="C120" s="36">
        <f>SUMIFS(СВЦЭМ!$C$39:$C$782,СВЦЭМ!$A$39:$A$782,$A120,СВЦЭМ!$B$39:$B$782,C$119)+'СЕТ СН'!$I$9+СВЦЭМ!$D$10+'СЕТ СН'!$I$6-'СЕТ СН'!$I$19</f>
        <v>1746.61404569</v>
      </c>
      <c r="D120" s="36">
        <f>SUMIFS(СВЦЭМ!$C$39:$C$782,СВЦЭМ!$A$39:$A$782,$A120,СВЦЭМ!$B$39:$B$782,D$119)+'СЕТ СН'!$I$9+СВЦЭМ!$D$10+'СЕТ СН'!$I$6-'СЕТ СН'!$I$19</f>
        <v>1695.1934107500001</v>
      </c>
      <c r="E120" s="36">
        <f>SUMIFS(СВЦЭМ!$C$39:$C$782,СВЦЭМ!$A$39:$A$782,$A120,СВЦЭМ!$B$39:$B$782,E$119)+'СЕТ СН'!$I$9+СВЦЭМ!$D$10+'СЕТ СН'!$I$6-'СЕТ СН'!$I$19</f>
        <v>1678.9466771699999</v>
      </c>
      <c r="F120" s="36">
        <f>SUMIFS(СВЦЭМ!$C$39:$C$782,СВЦЭМ!$A$39:$A$782,$A120,СВЦЭМ!$B$39:$B$782,F$119)+'СЕТ СН'!$I$9+СВЦЭМ!$D$10+'СЕТ СН'!$I$6-'СЕТ СН'!$I$19</f>
        <v>1680.1851781099999</v>
      </c>
      <c r="G120" s="36">
        <f>SUMIFS(СВЦЭМ!$C$39:$C$782,СВЦЭМ!$A$39:$A$782,$A120,СВЦЭМ!$B$39:$B$782,G$119)+'СЕТ СН'!$I$9+СВЦЭМ!$D$10+'СЕТ СН'!$I$6-'СЕТ СН'!$I$19</f>
        <v>1682.4776604000001</v>
      </c>
      <c r="H120" s="36">
        <f>SUMIFS(СВЦЭМ!$C$39:$C$782,СВЦЭМ!$A$39:$A$782,$A120,СВЦЭМ!$B$39:$B$782,H$119)+'СЕТ СН'!$I$9+СВЦЭМ!$D$10+'СЕТ СН'!$I$6-'СЕТ СН'!$I$19</f>
        <v>1702.8251808300001</v>
      </c>
      <c r="I120" s="36">
        <f>SUMIFS(СВЦЭМ!$C$39:$C$782,СВЦЭМ!$A$39:$A$782,$A120,СВЦЭМ!$B$39:$B$782,I$119)+'СЕТ СН'!$I$9+СВЦЭМ!$D$10+'СЕТ СН'!$I$6-'СЕТ СН'!$I$19</f>
        <v>1679.3987266199999</v>
      </c>
      <c r="J120" s="36">
        <f>SUMIFS(СВЦЭМ!$C$39:$C$782,СВЦЭМ!$A$39:$A$782,$A120,СВЦЭМ!$B$39:$B$782,J$119)+'СЕТ СН'!$I$9+СВЦЭМ!$D$10+'СЕТ СН'!$I$6-'СЕТ СН'!$I$19</f>
        <v>1658.56690045</v>
      </c>
      <c r="K120" s="36">
        <f>SUMIFS(СВЦЭМ!$C$39:$C$782,СВЦЭМ!$A$39:$A$782,$A120,СВЦЭМ!$B$39:$B$782,K$119)+'СЕТ СН'!$I$9+СВЦЭМ!$D$10+'СЕТ СН'!$I$6-'СЕТ СН'!$I$19</f>
        <v>1644.8232597400001</v>
      </c>
      <c r="L120" s="36">
        <f>SUMIFS(СВЦЭМ!$C$39:$C$782,СВЦЭМ!$A$39:$A$782,$A120,СВЦЭМ!$B$39:$B$782,L$119)+'СЕТ СН'!$I$9+СВЦЭМ!$D$10+'СЕТ СН'!$I$6-'СЕТ СН'!$I$19</f>
        <v>1642.4636055999999</v>
      </c>
      <c r="M120" s="36">
        <f>SUMIFS(СВЦЭМ!$C$39:$C$782,СВЦЭМ!$A$39:$A$782,$A120,СВЦЭМ!$B$39:$B$782,M$119)+'СЕТ СН'!$I$9+СВЦЭМ!$D$10+'СЕТ СН'!$I$6-'СЕТ СН'!$I$19</f>
        <v>1677.66606845</v>
      </c>
      <c r="N120" s="36">
        <f>SUMIFS(СВЦЭМ!$C$39:$C$782,СВЦЭМ!$A$39:$A$782,$A120,СВЦЭМ!$B$39:$B$782,N$119)+'СЕТ СН'!$I$9+СВЦЭМ!$D$10+'СЕТ СН'!$I$6-'СЕТ СН'!$I$19</f>
        <v>1722.98796255</v>
      </c>
      <c r="O120" s="36">
        <f>SUMIFS(СВЦЭМ!$C$39:$C$782,СВЦЭМ!$A$39:$A$782,$A120,СВЦЭМ!$B$39:$B$782,O$119)+'СЕТ СН'!$I$9+СВЦЭМ!$D$10+'СЕТ СН'!$I$6-'СЕТ СН'!$I$19</f>
        <v>1722.49072903</v>
      </c>
      <c r="P120" s="36">
        <f>SUMIFS(СВЦЭМ!$C$39:$C$782,СВЦЭМ!$A$39:$A$782,$A120,СВЦЭМ!$B$39:$B$782,P$119)+'СЕТ СН'!$I$9+СВЦЭМ!$D$10+'СЕТ СН'!$I$6-'СЕТ СН'!$I$19</f>
        <v>1710.1891065899999</v>
      </c>
      <c r="Q120" s="36">
        <f>SUMIFS(СВЦЭМ!$C$39:$C$782,СВЦЭМ!$A$39:$A$782,$A120,СВЦЭМ!$B$39:$B$782,Q$119)+'СЕТ СН'!$I$9+СВЦЭМ!$D$10+'СЕТ СН'!$I$6-'СЕТ СН'!$I$19</f>
        <v>1724.5972634700001</v>
      </c>
      <c r="R120" s="36">
        <f>SUMIFS(СВЦЭМ!$C$39:$C$782,СВЦЭМ!$A$39:$A$782,$A120,СВЦЭМ!$B$39:$B$782,R$119)+'СЕТ СН'!$I$9+СВЦЭМ!$D$10+'СЕТ СН'!$I$6-'СЕТ СН'!$I$19</f>
        <v>1711.87035401</v>
      </c>
      <c r="S120" s="36">
        <f>SUMIFS(СВЦЭМ!$C$39:$C$782,СВЦЭМ!$A$39:$A$782,$A120,СВЦЭМ!$B$39:$B$782,S$119)+'СЕТ СН'!$I$9+СВЦЭМ!$D$10+'СЕТ СН'!$I$6-'СЕТ СН'!$I$19</f>
        <v>1702.4874553100001</v>
      </c>
      <c r="T120" s="36">
        <f>SUMIFS(СВЦЭМ!$C$39:$C$782,СВЦЭМ!$A$39:$A$782,$A120,СВЦЭМ!$B$39:$B$782,T$119)+'СЕТ СН'!$I$9+СВЦЭМ!$D$10+'СЕТ СН'!$I$6-'СЕТ СН'!$I$19</f>
        <v>1655.82141189</v>
      </c>
      <c r="U120" s="36">
        <f>SUMIFS(СВЦЭМ!$C$39:$C$782,СВЦЭМ!$A$39:$A$782,$A120,СВЦЭМ!$B$39:$B$782,U$119)+'СЕТ СН'!$I$9+СВЦЭМ!$D$10+'СЕТ СН'!$I$6-'СЕТ СН'!$I$19</f>
        <v>1662.6153457200001</v>
      </c>
      <c r="V120" s="36">
        <f>SUMIFS(СВЦЭМ!$C$39:$C$782,СВЦЭМ!$A$39:$A$782,$A120,СВЦЭМ!$B$39:$B$782,V$119)+'СЕТ СН'!$I$9+СВЦЭМ!$D$10+'СЕТ СН'!$I$6-'СЕТ СН'!$I$19</f>
        <v>1644.31131422</v>
      </c>
      <c r="W120" s="36">
        <f>SUMIFS(СВЦЭМ!$C$39:$C$782,СВЦЭМ!$A$39:$A$782,$A120,СВЦЭМ!$B$39:$B$782,W$119)+'СЕТ СН'!$I$9+СВЦЭМ!$D$10+'СЕТ СН'!$I$6-'СЕТ СН'!$I$19</f>
        <v>1706.14276399</v>
      </c>
      <c r="X120" s="36">
        <f>SUMIFS(СВЦЭМ!$C$39:$C$782,СВЦЭМ!$A$39:$A$782,$A120,СВЦЭМ!$B$39:$B$782,X$119)+'СЕТ СН'!$I$9+СВЦЭМ!$D$10+'СЕТ СН'!$I$6-'СЕТ СН'!$I$19</f>
        <v>1703.60534411</v>
      </c>
      <c r="Y120" s="36">
        <f>SUMIFS(СВЦЭМ!$C$39:$C$782,СВЦЭМ!$A$39:$A$782,$A120,СВЦЭМ!$B$39:$B$782,Y$119)+'СЕТ СН'!$I$9+СВЦЭМ!$D$10+'СЕТ СН'!$I$6-'СЕТ СН'!$I$19</f>
        <v>1689.02957732</v>
      </c>
    </row>
    <row r="121" spans="1:27" ht="15.75" x14ac:dyDescent="0.2">
      <c r="A121" s="35">
        <f>A120+1</f>
        <v>44502</v>
      </c>
      <c r="B121" s="36">
        <f>SUMIFS(СВЦЭМ!$C$39:$C$782,СВЦЭМ!$A$39:$A$782,$A121,СВЦЭМ!$B$39:$B$782,B$119)+'СЕТ СН'!$I$9+СВЦЭМ!$D$10+'СЕТ СН'!$I$6-'СЕТ СН'!$I$19</f>
        <v>1711.5492517499999</v>
      </c>
      <c r="C121" s="36">
        <f>SUMIFS(СВЦЭМ!$C$39:$C$782,СВЦЭМ!$A$39:$A$782,$A121,СВЦЭМ!$B$39:$B$782,C$119)+'СЕТ СН'!$I$9+СВЦЭМ!$D$10+'СЕТ СН'!$I$6-'СЕТ СН'!$I$19</f>
        <v>1765.70875523</v>
      </c>
      <c r="D121" s="36">
        <f>SUMIFS(СВЦЭМ!$C$39:$C$782,СВЦЭМ!$A$39:$A$782,$A121,СВЦЭМ!$B$39:$B$782,D$119)+'СЕТ СН'!$I$9+СВЦЭМ!$D$10+'СЕТ СН'!$I$6-'СЕТ СН'!$I$19</f>
        <v>1710.4574229300001</v>
      </c>
      <c r="E121" s="36">
        <f>SUMIFS(СВЦЭМ!$C$39:$C$782,СВЦЭМ!$A$39:$A$782,$A121,СВЦЭМ!$B$39:$B$782,E$119)+'СЕТ СН'!$I$9+СВЦЭМ!$D$10+'СЕТ СН'!$I$6-'СЕТ СН'!$I$19</f>
        <v>1686.2754370499999</v>
      </c>
      <c r="F121" s="36">
        <f>SUMIFS(СВЦЭМ!$C$39:$C$782,СВЦЭМ!$A$39:$A$782,$A121,СВЦЭМ!$B$39:$B$782,F$119)+'СЕТ СН'!$I$9+СВЦЭМ!$D$10+'СЕТ СН'!$I$6-'СЕТ СН'!$I$19</f>
        <v>1678.5594399399999</v>
      </c>
      <c r="G121" s="36">
        <f>SUMIFS(СВЦЭМ!$C$39:$C$782,СВЦЭМ!$A$39:$A$782,$A121,СВЦЭМ!$B$39:$B$782,G$119)+'СЕТ СН'!$I$9+СВЦЭМ!$D$10+'СЕТ СН'!$I$6-'СЕТ СН'!$I$19</f>
        <v>1688.9116677100001</v>
      </c>
      <c r="H121" s="36">
        <f>SUMIFS(СВЦЭМ!$C$39:$C$782,СВЦЭМ!$A$39:$A$782,$A121,СВЦЭМ!$B$39:$B$782,H$119)+'СЕТ СН'!$I$9+СВЦЭМ!$D$10+'СЕТ СН'!$I$6-'СЕТ СН'!$I$19</f>
        <v>1713.93925356</v>
      </c>
      <c r="I121" s="36">
        <f>SUMIFS(СВЦЭМ!$C$39:$C$782,СВЦЭМ!$A$39:$A$782,$A121,СВЦЭМ!$B$39:$B$782,I$119)+'СЕТ СН'!$I$9+СВЦЭМ!$D$10+'СЕТ СН'!$I$6-'СЕТ СН'!$I$19</f>
        <v>1691.28714995</v>
      </c>
      <c r="J121" s="36">
        <f>SUMIFS(СВЦЭМ!$C$39:$C$782,СВЦЭМ!$A$39:$A$782,$A121,СВЦЭМ!$B$39:$B$782,J$119)+'СЕТ СН'!$I$9+СВЦЭМ!$D$10+'СЕТ СН'!$I$6-'СЕТ СН'!$I$19</f>
        <v>1685.8166549300001</v>
      </c>
      <c r="K121" s="36">
        <f>SUMIFS(СВЦЭМ!$C$39:$C$782,СВЦЭМ!$A$39:$A$782,$A121,СВЦЭМ!$B$39:$B$782,K$119)+'СЕТ СН'!$I$9+СВЦЭМ!$D$10+'СЕТ СН'!$I$6-'СЕТ СН'!$I$19</f>
        <v>1643.29563233</v>
      </c>
      <c r="L121" s="36">
        <f>SUMIFS(СВЦЭМ!$C$39:$C$782,СВЦЭМ!$A$39:$A$782,$A121,СВЦЭМ!$B$39:$B$782,L$119)+'СЕТ СН'!$I$9+СВЦЭМ!$D$10+'СЕТ СН'!$I$6-'СЕТ СН'!$I$19</f>
        <v>1655.4373643500001</v>
      </c>
      <c r="M121" s="36">
        <f>SUMIFS(СВЦЭМ!$C$39:$C$782,СВЦЭМ!$A$39:$A$782,$A121,СВЦЭМ!$B$39:$B$782,M$119)+'СЕТ СН'!$I$9+СВЦЭМ!$D$10+'СЕТ СН'!$I$6-'СЕТ СН'!$I$19</f>
        <v>1684.4163638499999</v>
      </c>
      <c r="N121" s="36">
        <f>SUMIFS(СВЦЭМ!$C$39:$C$782,СВЦЭМ!$A$39:$A$782,$A121,СВЦЭМ!$B$39:$B$782,N$119)+'СЕТ СН'!$I$9+СВЦЭМ!$D$10+'СЕТ СН'!$I$6-'СЕТ СН'!$I$19</f>
        <v>1722.4013214000001</v>
      </c>
      <c r="O121" s="36">
        <f>SUMIFS(СВЦЭМ!$C$39:$C$782,СВЦЭМ!$A$39:$A$782,$A121,СВЦЭМ!$B$39:$B$782,O$119)+'СЕТ СН'!$I$9+СВЦЭМ!$D$10+'СЕТ СН'!$I$6-'СЕТ СН'!$I$19</f>
        <v>1739.7896570800001</v>
      </c>
      <c r="P121" s="36">
        <f>SUMIFS(СВЦЭМ!$C$39:$C$782,СВЦЭМ!$A$39:$A$782,$A121,СВЦЭМ!$B$39:$B$782,P$119)+'СЕТ СН'!$I$9+СВЦЭМ!$D$10+'СЕТ СН'!$I$6-'СЕТ СН'!$I$19</f>
        <v>1732.5804110900001</v>
      </c>
      <c r="Q121" s="36">
        <f>SUMIFS(СВЦЭМ!$C$39:$C$782,СВЦЭМ!$A$39:$A$782,$A121,СВЦЭМ!$B$39:$B$782,Q$119)+'СЕТ СН'!$I$9+СВЦЭМ!$D$10+'СЕТ СН'!$I$6-'СЕТ СН'!$I$19</f>
        <v>1729.977408</v>
      </c>
      <c r="R121" s="36">
        <f>SUMIFS(СВЦЭМ!$C$39:$C$782,СВЦЭМ!$A$39:$A$782,$A121,СВЦЭМ!$B$39:$B$782,R$119)+'СЕТ СН'!$I$9+СВЦЭМ!$D$10+'СЕТ СН'!$I$6-'СЕТ СН'!$I$19</f>
        <v>1725.84813872</v>
      </c>
      <c r="S121" s="36">
        <f>SUMIFS(СВЦЭМ!$C$39:$C$782,СВЦЭМ!$A$39:$A$782,$A121,СВЦЭМ!$B$39:$B$782,S$119)+'СЕТ СН'!$I$9+СВЦЭМ!$D$10+'СЕТ СН'!$I$6-'СЕТ СН'!$I$19</f>
        <v>1727.6823608700001</v>
      </c>
      <c r="T121" s="36">
        <f>SUMIFS(СВЦЭМ!$C$39:$C$782,СВЦЭМ!$A$39:$A$782,$A121,СВЦЭМ!$B$39:$B$782,T$119)+'СЕТ СН'!$I$9+СВЦЭМ!$D$10+'СЕТ СН'!$I$6-'СЕТ СН'!$I$19</f>
        <v>1688.31818471</v>
      </c>
      <c r="U121" s="36">
        <f>SUMIFS(СВЦЭМ!$C$39:$C$782,СВЦЭМ!$A$39:$A$782,$A121,СВЦЭМ!$B$39:$B$782,U$119)+'СЕТ СН'!$I$9+СВЦЭМ!$D$10+'СЕТ СН'!$I$6-'СЕТ СН'!$I$19</f>
        <v>1676.48061031</v>
      </c>
      <c r="V121" s="36">
        <f>SUMIFS(СВЦЭМ!$C$39:$C$782,СВЦЭМ!$A$39:$A$782,$A121,СВЦЭМ!$B$39:$B$782,V$119)+'СЕТ СН'!$I$9+СВЦЭМ!$D$10+'СЕТ СН'!$I$6-'СЕТ СН'!$I$19</f>
        <v>1659.8506396299999</v>
      </c>
      <c r="W121" s="36">
        <f>SUMIFS(СВЦЭМ!$C$39:$C$782,СВЦЭМ!$A$39:$A$782,$A121,СВЦЭМ!$B$39:$B$782,W$119)+'СЕТ СН'!$I$9+СВЦЭМ!$D$10+'СЕТ СН'!$I$6-'СЕТ СН'!$I$19</f>
        <v>1723.1304681000001</v>
      </c>
      <c r="X121" s="36">
        <f>SUMIFS(СВЦЭМ!$C$39:$C$782,СВЦЭМ!$A$39:$A$782,$A121,СВЦЭМ!$B$39:$B$782,X$119)+'СЕТ СН'!$I$9+СВЦЭМ!$D$10+'СЕТ СН'!$I$6-'СЕТ СН'!$I$19</f>
        <v>1723.6291956499999</v>
      </c>
      <c r="Y121" s="36">
        <f>SUMIFS(СВЦЭМ!$C$39:$C$782,СВЦЭМ!$A$39:$A$782,$A121,СВЦЭМ!$B$39:$B$782,Y$119)+'СЕТ СН'!$I$9+СВЦЭМ!$D$10+'СЕТ СН'!$I$6-'СЕТ СН'!$I$19</f>
        <v>1717.2012790400001</v>
      </c>
    </row>
    <row r="122" spans="1:27" ht="15.75" x14ac:dyDescent="0.2">
      <c r="A122" s="35">
        <f t="shared" ref="A122:A149" si="3">A121+1</f>
        <v>44503</v>
      </c>
      <c r="B122" s="36">
        <f>SUMIFS(СВЦЭМ!$C$39:$C$782,СВЦЭМ!$A$39:$A$782,$A122,СВЦЭМ!$B$39:$B$782,B$119)+'СЕТ СН'!$I$9+СВЦЭМ!$D$10+'СЕТ СН'!$I$6-'СЕТ СН'!$I$19</f>
        <v>1723.7164156000001</v>
      </c>
      <c r="C122" s="36">
        <f>SUMIFS(СВЦЭМ!$C$39:$C$782,СВЦЭМ!$A$39:$A$782,$A122,СВЦЭМ!$B$39:$B$782,C$119)+'СЕТ СН'!$I$9+СВЦЭМ!$D$10+'СЕТ СН'!$I$6-'СЕТ СН'!$I$19</f>
        <v>1868.1177493499999</v>
      </c>
      <c r="D122" s="36">
        <f>SUMIFS(СВЦЭМ!$C$39:$C$782,СВЦЭМ!$A$39:$A$782,$A122,СВЦЭМ!$B$39:$B$782,D$119)+'СЕТ СН'!$I$9+СВЦЭМ!$D$10+'СЕТ СН'!$I$6-'СЕТ СН'!$I$19</f>
        <v>1828.2396033800001</v>
      </c>
      <c r="E122" s="36">
        <f>SUMIFS(СВЦЭМ!$C$39:$C$782,СВЦЭМ!$A$39:$A$782,$A122,СВЦЭМ!$B$39:$B$782,E$119)+'СЕТ СН'!$I$9+СВЦЭМ!$D$10+'СЕТ СН'!$I$6-'СЕТ СН'!$I$19</f>
        <v>1761.8972735100001</v>
      </c>
      <c r="F122" s="36">
        <f>SUMIFS(СВЦЭМ!$C$39:$C$782,СВЦЭМ!$A$39:$A$782,$A122,СВЦЭМ!$B$39:$B$782,F$119)+'СЕТ СН'!$I$9+СВЦЭМ!$D$10+'СЕТ СН'!$I$6-'СЕТ СН'!$I$19</f>
        <v>1697.62250526</v>
      </c>
      <c r="G122" s="36">
        <f>SUMIFS(СВЦЭМ!$C$39:$C$782,СВЦЭМ!$A$39:$A$782,$A122,СВЦЭМ!$B$39:$B$782,G$119)+'СЕТ СН'!$I$9+СВЦЭМ!$D$10+'СЕТ СН'!$I$6-'СЕТ СН'!$I$19</f>
        <v>1701.43948368</v>
      </c>
      <c r="H122" s="36">
        <f>SUMIFS(СВЦЭМ!$C$39:$C$782,СВЦЭМ!$A$39:$A$782,$A122,СВЦЭМ!$B$39:$B$782,H$119)+'СЕТ СН'!$I$9+СВЦЭМ!$D$10+'СЕТ СН'!$I$6-'СЕТ СН'!$I$19</f>
        <v>1742.1563283</v>
      </c>
      <c r="I122" s="36">
        <f>SUMIFS(СВЦЭМ!$C$39:$C$782,СВЦЭМ!$A$39:$A$782,$A122,СВЦЭМ!$B$39:$B$782,I$119)+'СЕТ СН'!$I$9+СВЦЭМ!$D$10+'СЕТ СН'!$I$6-'СЕТ СН'!$I$19</f>
        <v>1706.51441912</v>
      </c>
      <c r="J122" s="36">
        <f>SUMIFS(СВЦЭМ!$C$39:$C$782,СВЦЭМ!$A$39:$A$782,$A122,СВЦЭМ!$B$39:$B$782,J$119)+'СЕТ СН'!$I$9+СВЦЭМ!$D$10+'СЕТ СН'!$I$6-'СЕТ СН'!$I$19</f>
        <v>1700.1809093500001</v>
      </c>
      <c r="K122" s="36">
        <f>SUMIFS(СВЦЭМ!$C$39:$C$782,СВЦЭМ!$A$39:$A$782,$A122,СВЦЭМ!$B$39:$B$782,K$119)+'СЕТ СН'!$I$9+СВЦЭМ!$D$10+'СЕТ СН'!$I$6-'СЕТ СН'!$I$19</f>
        <v>1658.6587096000001</v>
      </c>
      <c r="L122" s="36">
        <f>SUMIFS(СВЦЭМ!$C$39:$C$782,СВЦЭМ!$A$39:$A$782,$A122,СВЦЭМ!$B$39:$B$782,L$119)+'СЕТ СН'!$I$9+СВЦЭМ!$D$10+'СЕТ СН'!$I$6-'СЕТ СН'!$I$19</f>
        <v>1662.44521022</v>
      </c>
      <c r="M122" s="36">
        <f>SUMIFS(СВЦЭМ!$C$39:$C$782,СВЦЭМ!$A$39:$A$782,$A122,СВЦЭМ!$B$39:$B$782,M$119)+'СЕТ СН'!$I$9+СВЦЭМ!$D$10+'СЕТ СН'!$I$6-'СЕТ СН'!$I$19</f>
        <v>1664.6095831600001</v>
      </c>
      <c r="N122" s="36">
        <f>SUMIFS(СВЦЭМ!$C$39:$C$782,СВЦЭМ!$A$39:$A$782,$A122,СВЦЭМ!$B$39:$B$782,N$119)+'СЕТ СН'!$I$9+СВЦЭМ!$D$10+'СЕТ СН'!$I$6-'СЕТ СН'!$I$19</f>
        <v>1715.0838385300001</v>
      </c>
      <c r="O122" s="36">
        <f>SUMIFS(СВЦЭМ!$C$39:$C$782,СВЦЭМ!$A$39:$A$782,$A122,СВЦЭМ!$B$39:$B$782,O$119)+'СЕТ СН'!$I$9+СВЦЭМ!$D$10+'СЕТ СН'!$I$6-'СЕТ СН'!$I$19</f>
        <v>1737.78812808</v>
      </c>
      <c r="P122" s="36">
        <f>SUMIFS(СВЦЭМ!$C$39:$C$782,СВЦЭМ!$A$39:$A$782,$A122,СВЦЭМ!$B$39:$B$782,P$119)+'СЕТ СН'!$I$9+СВЦЭМ!$D$10+'СЕТ СН'!$I$6-'СЕТ СН'!$I$19</f>
        <v>1733.17719407</v>
      </c>
      <c r="Q122" s="36">
        <f>SUMIFS(СВЦЭМ!$C$39:$C$782,СВЦЭМ!$A$39:$A$782,$A122,СВЦЭМ!$B$39:$B$782,Q$119)+'СЕТ СН'!$I$9+СВЦЭМ!$D$10+'СЕТ СН'!$I$6-'СЕТ СН'!$I$19</f>
        <v>1720.55740818</v>
      </c>
      <c r="R122" s="36">
        <f>SUMIFS(СВЦЭМ!$C$39:$C$782,СВЦЭМ!$A$39:$A$782,$A122,СВЦЭМ!$B$39:$B$782,R$119)+'СЕТ СН'!$I$9+СВЦЭМ!$D$10+'СЕТ СН'!$I$6-'СЕТ СН'!$I$19</f>
        <v>1716.36465163</v>
      </c>
      <c r="S122" s="36">
        <f>SUMIFS(СВЦЭМ!$C$39:$C$782,СВЦЭМ!$A$39:$A$782,$A122,СВЦЭМ!$B$39:$B$782,S$119)+'СЕТ СН'!$I$9+СВЦЭМ!$D$10+'СЕТ СН'!$I$6-'СЕТ СН'!$I$19</f>
        <v>1711.1285946800001</v>
      </c>
      <c r="T122" s="36">
        <f>SUMIFS(СВЦЭМ!$C$39:$C$782,СВЦЭМ!$A$39:$A$782,$A122,СВЦЭМ!$B$39:$B$782,T$119)+'СЕТ СН'!$I$9+СВЦЭМ!$D$10+'СЕТ СН'!$I$6-'СЕТ СН'!$I$19</f>
        <v>1670.2668750600001</v>
      </c>
      <c r="U122" s="36">
        <f>SUMIFS(СВЦЭМ!$C$39:$C$782,СВЦЭМ!$A$39:$A$782,$A122,СВЦЭМ!$B$39:$B$782,U$119)+'СЕТ СН'!$I$9+СВЦЭМ!$D$10+'СЕТ СН'!$I$6-'СЕТ СН'!$I$19</f>
        <v>1670.93022387</v>
      </c>
      <c r="V122" s="36">
        <f>SUMIFS(СВЦЭМ!$C$39:$C$782,СВЦЭМ!$A$39:$A$782,$A122,СВЦЭМ!$B$39:$B$782,V$119)+'СЕТ СН'!$I$9+СВЦЭМ!$D$10+'СЕТ СН'!$I$6-'СЕТ СН'!$I$19</f>
        <v>1668.67801816</v>
      </c>
      <c r="W122" s="36">
        <f>SUMIFS(СВЦЭМ!$C$39:$C$782,СВЦЭМ!$A$39:$A$782,$A122,СВЦЭМ!$B$39:$B$782,W$119)+'СЕТ СН'!$I$9+СВЦЭМ!$D$10+'СЕТ СН'!$I$6-'СЕТ СН'!$I$19</f>
        <v>1689.71149296</v>
      </c>
      <c r="X122" s="36">
        <f>SUMIFS(СВЦЭМ!$C$39:$C$782,СВЦЭМ!$A$39:$A$782,$A122,СВЦЭМ!$B$39:$B$782,X$119)+'СЕТ СН'!$I$9+СВЦЭМ!$D$10+'СЕТ СН'!$I$6-'СЕТ СН'!$I$19</f>
        <v>1724.9358582899999</v>
      </c>
      <c r="Y122" s="36">
        <f>SUMIFS(СВЦЭМ!$C$39:$C$782,СВЦЭМ!$A$39:$A$782,$A122,СВЦЭМ!$B$39:$B$782,Y$119)+'СЕТ СН'!$I$9+СВЦЭМ!$D$10+'СЕТ СН'!$I$6-'СЕТ СН'!$I$19</f>
        <v>1685.3400459</v>
      </c>
    </row>
    <row r="123" spans="1:27" ht="15.75" x14ac:dyDescent="0.2">
      <c r="A123" s="35">
        <f t="shared" si="3"/>
        <v>44504</v>
      </c>
      <c r="B123" s="36">
        <f>SUMIFS(СВЦЭМ!$C$39:$C$782,СВЦЭМ!$A$39:$A$782,$A123,СВЦЭМ!$B$39:$B$782,B$119)+'СЕТ СН'!$I$9+СВЦЭМ!$D$10+'СЕТ СН'!$I$6-'СЕТ СН'!$I$19</f>
        <v>1726.3068319700001</v>
      </c>
      <c r="C123" s="36">
        <f>SUMIFS(СВЦЭМ!$C$39:$C$782,СВЦЭМ!$A$39:$A$782,$A123,СВЦЭМ!$B$39:$B$782,C$119)+'СЕТ СН'!$I$9+СВЦЭМ!$D$10+'СЕТ СН'!$I$6-'СЕТ СН'!$I$19</f>
        <v>1732.85108541</v>
      </c>
      <c r="D123" s="36">
        <f>SUMIFS(СВЦЭМ!$C$39:$C$782,СВЦЭМ!$A$39:$A$782,$A123,СВЦЭМ!$B$39:$B$782,D$119)+'СЕТ СН'!$I$9+СВЦЭМ!$D$10+'СЕТ СН'!$I$6-'СЕТ СН'!$I$19</f>
        <v>1759.1672403499999</v>
      </c>
      <c r="E123" s="36">
        <f>SUMIFS(СВЦЭМ!$C$39:$C$782,СВЦЭМ!$A$39:$A$782,$A123,СВЦЭМ!$B$39:$B$782,E$119)+'СЕТ СН'!$I$9+СВЦЭМ!$D$10+'СЕТ СН'!$I$6-'СЕТ СН'!$I$19</f>
        <v>1765.08087439</v>
      </c>
      <c r="F123" s="36">
        <f>SUMIFS(СВЦЭМ!$C$39:$C$782,СВЦЭМ!$A$39:$A$782,$A123,СВЦЭМ!$B$39:$B$782,F$119)+'СЕТ СН'!$I$9+СВЦЭМ!$D$10+'СЕТ СН'!$I$6-'СЕТ СН'!$I$19</f>
        <v>1780.6617942</v>
      </c>
      <c r="G123" s="36">
        <f>SUMIFS(СВЦЭМ!$C$39:$C$782,СВЦЭМ!$A$39:$A$782,$A123,СВЦЭМ!$B$39:$B$782,G$119)+'СЕТ СН'!$I$9+СВЦЭМ!$D$10+'СЕТ СН'!$I$6-'СЕТ СН'!$I$19</f>
        <v>1777.50728073</v>
      </c>
      <c r="H123" s="36">
        <f>SUMIFS(СВЦЭМ!$C$39:$C$782,СВЦЭМ!$A$39:$A$782,$A123,СВЦЭМ!$B$39:$B$782,H$119)+'СЕТ СН'!$I$9+СВЦЭМ!$D$10+'СЕТ СН'!$I$6-'СЕТ СН'!$I$19</f>
        <v>1755.50244881</v>
      </c>
      <c r="I123" s="36">
        <f>SUMIFS(СВЦЭМ!$C$39:$C$782,СВЦЭМ!$A$39:$A$782,$A123,СВЦЭМ!$B$39:$B$782,I$119)+'СЕТ СН'!$I$9+СВЦЭМ!$D$10+'СЕТ СН'!$I$6-'СЕТ СН'!$I$19</f>
        <v>1738.07614272</v>
      </c>
      <c r="J123" s="36">
        <f>SUMIFS(СВЦЭМ!$C$39:$C$782,СВЦЭМ!$A$39:$A$782,$A123,СВЦЭМ!$B$39:$B$782,J$119)+'СЕТ СН'!$I$9+СВЦЭМ!$D$10+'СЕТ СН'!$I$6-'СЕТ СН'!$I$19</f>
        <v>1686.4737873199999</v>
      </c>
      <c r="K123" s="36">
        <f>SUMIFS(СВЦЭМ!$C$39:$C$782,СВЦЭМ!$A$39:$A$782,$A123,СВЦЭМ!$B$39:$B$782,K$119)+'СЕТ СН'!$I$9+СВЦЭМ!$D$10+'СЕТ СН'!$I$6-'СЕТ СН'!$I$19</f>
        <v>1653.5133640900001</v>
      </c>
      <c r="L123" s="36">
        <f>SUMIFS(СВЦЭМ!$C$39:$C$782,СВЦЭМ!$A$39:$A$782,$A123,СВЦЭМ!$B$39:$B$782,L$119)+'СЕТ СН'!$I$9+СВЦЭМ!$D$10+'СЕТ СН'!$I$6-'СЕТ СН'!$I$19</f>
        <v>1656.37326693</v>
      </c>
      <c r="M123" s="36">
        <f>SUMIFS(СВЦЭМ!$C$39:$C$782,СВЦЭМ!$A$39:$A$782,$A123,СВЦЭМ!$B$39:$B$782,M$119)+'СЕТ СН'!$I$9+СВЦЭМ!$D$10+'СЕТ СН'!$I$6-'СЕТ СН'!$I$19</f>
        <v>1674.77572052</v>
      </c>
      <c r="N123" s="36">
        <f>SUMIFS(СВЦЭМ!$C$39:$C$782,СВЦЭМ!$A$39:$A$782,$A123,СВЦЭМ!$B$39:$B$782,N$119)+'СЕТ СН'!$I$9+СВЦЭМ!$D$10+'СЕТ СН'!$I$6-'СЕТ СН'!$I$19</f>
        <v>1678.17392402</v>
      </c>
      <c r="O123" s="36">
        <f>SUMIFS(СВЦЭМ!$C$39:$C$782,СВЦЭМ!$A$39:$A$782,$A123,СВЦЭМ!$B$39:$B$782,O$119)+'СЕТ СН'!$I$9+СВЦЭМ!$D$10+'СЕТ СН'!$I$6-'СЕТ СН'!$I$19</f>
        <v>1694.9804032700001</v>
      </c>
      <c r="P123" s="36">
        <f>SUMIFS(СВЦЭМ!$C$39:$C$782,СВЦЭМ!$A$39:$A$782,$A123,СВЦЭМ!$B$39:$B$782,P$119)+'СЕТ СН'!$I$9+СВЦЭМ!$D$10+'СЕТ СН'!$I$6-'СЕТ СН'!$I$19</f>
        <v>1714.4724113500001</v>
      </c>
      <c r="Q123" s="36">
        <f>SUMIFS(СВЦЭМ!$C$39:$C$782,СВЦЭМ!$A$39:$A$782,$A123,СВЦЭМ!$B$39:$B$782,Q$119)+'СЕТ СН'!$I$9+СВЦЭМ!$D$10+'СЕТ СН'!$I$6-'СЕТ СН'!$I$19</f>
        <v>1720.2723709900001</v>
      </c>
      <c r="R123" s="36">
        <f>SUMIFS(СВЦЭМ!$C$39:$C$782,СВЦЭМ!$A$39:$A$782,$A123,СВЦЭМ!$B$39:$B$782,R$119)+'СЕТ СН'!$I$9+СВЦЭМ!$D$10+'СЕТ СН'!$I$6-'СЕТ СН'!$I$19</f>
        <v>1708.86292897</v>
      </c>
      <c r="S123" s="36">
        <f>SUMIFS(СВЦЭМ!$C$39:$C$782,СВЦЭМ!$A$39:$A$782,$A123,СВЦЭМ!$B$39:$B$782,S$119)+'СЕТ СН'!$I$9+СВЦЭМ!$D$10+'СЕТ СН'!$I$6-'СЕТ СН'!$I$19</f>
        <v>1686.2423464200001</v>
      </c>
      <c r="T123" s="36">
        <f>SUMIFS(СВЦЭМ!$C$39:$C$782,СВЦЭМ!$A$39:$A$782,$A123,СВЦЭМ!$B$39:$B$782,T$119)+'СЕТ СН'!$I$9+СВЦЭМ!$D$10+'СЕТ СН'!$I$6-'СЕТ СН'!$I$19</f>
        <v>1646.1194584500001</v>
      </c>
      <c r="U123" s="36">
        <f>SUMIFS(СВЦЭМ!$C$39:$C$782,СВЦЭМ!$A$39:$A$782,$A123,СВЦЭМ!$B$39:$B$782,U$119)+'СЕТ СН'!$I$9+СВЦЭМ!$D$10+'СЕТ СН'!$I$6-'СЕТ СН'!$I$19</f>
        <v>1633.41219497</v>
      </c>
      <c r="V123" s="36">
        <f>SUMIFS(СВЦЭМ!$C$39:$C$782,СВЦЭМ!$A$39:$A$782,$A123,СВЦЭМ!$B$39:$B$782,V$119)+'СЕТ СН'!$I$9+СВЦЭМ!$D$10+'СЕТ СН'!$I$6-'СЕТ СН'!$I$19</f>
        <v>1654.79532199</v>
      </c>
      <c r="W123" s="36">
        <f>SUMIFS(СВЦЭМ!$C$39:$C$782,СВЦЭМ!$A$39:$A$782,$A123,СВЦЭМ!$B$39:$B$782,W$119)+'СЕТ СН'!$I$9+СВЦЭМ!$D$10+'СЕТ СН'!$I$6-'СЕТ СН'!$I$19</f>
        <v>1670.31835972</v>
      </c>
      <c r="X123" s="36">
        <f>SUMIFS(СВЦЭМ!$C$39:$C$782,СВЦЭМ!$A$39:$A$782,$A123,СВЦЭМ!$B$39:$B$782,X$119)+'СЕТ СН'!$I$9+СВЦЭМ!$D$10+'СЕТ СН'!$I$6-'СЕТ СН'!$I$19</f>
        <v>1697.2644636</v>
      </c>
      <c r="Y123" s="36">
        <f>SUMIFS(СВЦЭМ!$C$39:$C$782,СВЦЭМ!$A$39:$A$782,$A123,СВЦЭМ!$B$39:$B$782,Y$119)+'СЕТ СН'!$I$9+СВЦЭМ!$D$10+'СЕТ СН'!$I$6-'СЕТ СН'!$I$19</f>
        <v>1730.9388554899999</v>
      </c>
    </row>
    <row r="124" spans="1:27" ht="15.75" x14ac:dyDescent="0.2">
      <c r="A124" s="35">
        <f t="shared" si="3"/>
        <v>44505</v>
      </c>
      <c r="B124" s="36">
        <f>SUMIFS(СВЦЭМ!$C$39:$C$782,СВЦЭМ!$A$39:$A$782,$A124,СВЦЭМ!$B$39:$B$782,B$119)+'СЕТ СН'!$I$9+СВЦЭМ!$D$10+'СЕТ СН'!$I$6-'СЕТ СН'!$I$19</f>
        <v>1747.74298447</v>
      </c>
      <c r="C124" s="36">
        <f>SUMIFS(СВЦЭМ!$C$39:$C$782,СВЦЭМ!$A$39:$A$782,$A124,СВЦЭМ!$B$39:$B$782,C$119)+'СЕТ СН'!$I$9+СВЦЭМ!$D$10+'СЕТ СН'!$I$6-'СЕТ СН'!$I$19</f>
        <v>1775.7190404800001</v>
      </c>
      <c r="D124" s="36">
        <f>SUMIFS(СВЦЭМ!$C$39:$C$782,СВЦЭМ!$A$39:$A$782,$A124,СВЦЭМ!$B$39:$B$782,D$119)+'СЕТ СН'!$I$9+СВЦЭМ!$D$10+'СЕТ СН'!$I$6-'СЕТ СН'!$I$19</f>
        <v>1757.83448503</v>
      </c>
      <c r="E124" s="36">
        <f>SUMIFS(СВЦЭМ!$C$39:$C$782,СВЦЭМ!$A$39:$A$782,$A124,СВЦЭМ!$B$39:$B$782,E$119)+'СЕТ СН'!$I$9+СВЦЭМ!$D$10+'СЕТ СН'!$I$6-'СЕТ СН'!$I$19</f>
        <v>1768.49358912</v>
      </c>
      <c r="F124" s="36">
        <f>SUMIFS(СВЦЭМ!$C$39:$C$782,СВЦЭМ!$A$39:$A$782,$A124,СВЦЭМ!$B$39:$B$782,F$119)+'СЕТ СН'!$I$9+СВЦЭМ!$D$10+'СЕТ СН'!$I$6-'СЕТ СН'!$I$19</f>
        <v>1763.2679636299999</v>
      </c>
      <c r="G124" s="36">
        <f>SUMIFS(СВЦЭМ!$C$39:$C$782,СВЦЭМ!$A$39:$A$782,$A124,СВЦЭМ!$B$39:$B$782,G$119)+'СЕТ СН'!$I$9+СВЦЭМ!$D$10+'СЕТ СН'!$I$6-'СЕТ СН'!$I$19</f>
        <v>1755.6912394999999</v>
      </c>
      <c r="H124" s="36">
        <f>SUMIFS(СВЦЭМ!$C$39:$C$782,СВЦЭМ!$A$39:$A$782,$A124,СВЦЭМ!$B$39:$B$782,H$119)+'СЕТ СН'!$I$9+СВЦЭМ!$D$10+'СЕТ СН'!$I$6-'СЕТ СН'!$I$19</f>
        <v>1739.2994759200001</v>
      </c>
      <c r="I124" s="36">
        <f>SUMIFS(СВЦЭМ!$C$39:$C$782,СВЦЭМ!$A$39:$A$782,$A124,СВЦЭМ!$B$39:$B$782,I$119)+'СЕТ СН'!$I$9+СВЦЭМ!$D$10+'СЕТ СН'!$I$6-'СЕТ СН'!$I$19</f>
        <v>1713.1034069100001</v>
      </c>
      <c r="J124" s="36">
        <f>SUMIFS(СВЦЭМ!$C$39:$C$782,СВЦЭМ!$A$39:$A$782,$A124,СВЦЭМ!$B$39:$B$782,J$119)+'СЕТ СН'!$I$9+СВЦЭМ!$D$10+'СЕТ СН'!$I$6-'СЕТ СН'!$I$19</f>
        <v>1681.05051258</v>
      </c>
      <c r="K124" s="36">
        <f>SUMIFS(СВЦЭМ!$C$39:$C$782,СВЦЭМ!$A$39:$A$782,$A124,СВЦЭМ!$B$39:$B$782,K$119)+'СЕТ СН'!$I$9+СВЦЭМ!$D$10+'СЕТ СН'!$I$6-'СЕТ СН'!$I$19</f>
        <v>1644.9146807300001</v>
      </c>
      <c r="L124" s="36">
        <f>SUMIFS(СВЦЭМ!$C$39:$C$782,СВЦЭМ!$A$39:$A$782,$A124,СВЦЭМ!$B$39:$B$782,L$119)+'СЕТ СН'!$I$9+СВЦЭМ!$D$10+'СЕТ СН'!$I$6-'СЕТ СН'!$I$19</f>
        <v>1640.3541160100001</v>
      </c>
      <c r="M124" s="36">
        <f>SUMIFS(СВЦЭМ!$C$39:$C$782,СВЦЭМ!$A$39:$A$782,$A124,СВЦЭМ!$B$39:$B$782,M$119)+'СЕТ СН'!$I$9+СВЦЭМ!$D$10+'СЕТ СН'!$I$6-'СЕТ СН'!$I$19</f>
        <v>1652.5209904600001</v>
      </c>
      <c r="N124" s="36">
        <f>SUMIFS(СВЦЭМ!$C$39:$C$782,СВЦЭМ!$A$39:$A$782,$A124,СВЦЭМ!$B$39:$B$782,N$119)+'СЕТ СН'!$I$9+СВЦЭМ!$D$10+'СЕТ СН'!$I$6-'СЕТ СН'!$I$19</f>
        <v>1673.4295500600001</v>
      </c>
      <c r="O124" s="36">
        <f>SUMIFS(СВЦЭМ!$C$39:$C$782,СВЦЭМ!$A$39:$A$782,$A124,СВЦЭМ!$B$39:$B$782,O$119)+'СЕТ СН'!$I$9+СВЦЭМ!$D$10+'СЕТ СН'!$I$6-'СЕТ СН'!$I$19</f>
        <v>1685.1613108900001</v>
      </c>
      <c r="P124" s="36">
        <f>SUMIFS(СВЦЭМ!$C$39:$C$782,СВЦЭМ!$A$39:$A$782,$A124,СВЦЭМ!$B$39:$B$782,P$119)+'СЕТ СН'!$I$9+СВЦЭМ!$D$10+'СЕТ СН'!$I$6-'СЕТ СН'!$I$19</f>
        <v>1695.89188889</v>
      </c>
      <c r="Q124" s="36">
        <f>SUMIFS(СВЦЭМ!$C$39:$C$782,СВЦЭМ!$A$39:$A$782,$A124,СВЦЭМ!$B$39:$B$782,Q$119)+'СЕТ СН'!$I$9+СВЦЭМ!$D$10+'СЕТ СН'!$I$6-'СЕТ СН'!$I$19</f>
        <v>1710.67490264</v>
      </c>
      <c r="R124" s="36">
        <f>SUMIFS(СВЦЭМ!$C$39:$C$782,СВЦЭМ!$A$39:$A$782,$A124,СВЦЭМ!$B$39:$B$782,R$119)+'СЕТ СН'!$I$9+СВЦЭМ!$D$10+'СЕТ СН'!$I$6-'СЕТ СН'!$I$19</f>
        <v>1704.9743450800001</v>
      </c>
      <c r="S124" s="36">
        <f>SUMIFS(СВЦЭМ!$C$39:$C$782,СВЦЭМ!$A$39:$A$782,$A124,СВЦЭМ!$B$39:$B$782,S$119)+'СЕТ СН'!$I$9+СВЦЭМ!$D$10+'СЕТ СН'!$I$6-'СЕТ СН'!$I$19</f>
        <v>1688.0236544500001</v>
      </c>
      <c r="T124" s="36">
        <f>SUMIFS(СВЦЭМ!$C$39:$C$782,СВЦЭМ!$A$39:$A$782,$A124,СВЦЭМ!$B$39:$B$782,T$119)+'СЕТ СН'!$I$9+СВЦЭМ!$D$10+'СЕТ СН'!$I$6-'СЕТ СН'!$I$19</f>
        <v>1636.7840301599999</v>
      </c>
      <c r="U124" s="36">
        <f>SUMIFS(СВЦЭМ!$C$39:$C$782,СВЦЭМ!$A$39:$A$782,$A124,СВЦЭМ!$B$39:$B$782,U$119)+'СЕТ СН'!$I$9+СВЦЭМ!$D$10+'СЕТ СН'!$I$6-'СЕТ СН'!$I$19</f>
        <v>1626.8665843200001</v>
      </c>
      <c r="V124" s="36">
        <f>SUMIFS(СВЦЭМ!$C$39:$C$782,СВЦЭМ!$A$39:$A$782,$A124,СВЦЭМ!$B$39:$B$782,V$119)+'СЕТ СН'!$I$9+СВЦЭМ!$D$10+'СЕТ СН'!$I$6-'СЕТ СН'!$I$19</f>
        <v>1637.41672128</v>
      </c>
      <c r="W124" s="36">
        <f>SUMIFS(СВЦЭМ!$C$39:$C$782,СВЦЭМ!$A$39:$A$782,$A124,СВЦЭМ!$B$39:$B$782,W$119)+'СЕТ СН'!$I$9+СВЦЭМ!$D$10+'СЕТ СН'!$I$6-'СЕТ СН'!$I$19</f>
        <v>1647.8328019800001</v>
      </c>
      <c r="X124" s="36">
        <f>SUMIFS(СВЦЭМ!$C$39:$C$782,СВЦЭМ!$A$39:$A$782,$A124,СВЦЭМ!$B$39:$B$782,X$119)+'СЕТ СН'!$I$9+СВЦЭМ!$D$10+'СЕТ СН'!$I$6-'СЕТ СН'!$I$19</f>
        <v>1691.3374594300001</v>
      </c>
      <c r="Y124" s="36">
        <f>SUMIFS(СВЦЭМ!$C$39:$C$782,СВЦЭМ!$A$39:$A$782,$A124,СВЦЭМ!$B$39:$B$782,Y$119)+'СЕТ СН'!$I$9+СВЦЭМ!$D$10+'СЕТ СН'!$I$6-'СЕТ СН'!$I$19</f>
        <v>1726.4568211400001</v>
      </c>
    </row>
    <row r="125" spans="1:27" ht="15.75" x14ac:dyDescent="0.2">
      <c r="A125" s="35">
        <f t="shared" si="3"/>
        <v>44506</v>
      </c>
      <c r="B125" s="36">
        <f>SUMIFS(СВЦЭМ!$C$39:$C$782,СВЦЭМ!$A$39:$A$782,$A125,СВЦЭМ!$B$39:$B$782,B$119)+'СЕТ СН'!$I$9+СВЦЭМ!$D$10+'СЕТ СН'!$I$6-'СЕТ СН'!$I$19</f>
        <v>1757.25069564</v>
      </c>
      <c r="C125" s="36">
        <f>SUMIFS(СВЦЭМ!$C$39:$C$782,СВЦЭМ!$A$39:$A$782,$A125,СВЦЭМ!$B$39:$B$782,C$119)+'СЕТ СН'!$I$9+СВЦЭМ!$D$10+'СЕТ СН'!$I$6-'СЕТ СН'!$I$19</f>
        <v>1778.9131520400001</v>
      </c>
      <c r="D125" s="36">
        <f>SUMIFS(СВЦЭМ!$C$39:$C$782,СВЦЭМ!$A$39:$A$782,$A125,СВЦЭМ!$B$39:$B$782,D$119)+'СЕТ СН'!$I$9+СВЦЭМ!$D$10+'СЕТ СН'!$I$6-'СЕТ СН'!$I$19</f>
        <v>1795.2433599400001</v>
      </c>
      <c r="E125" s="36">
        <f>SUMIFS(СВЦЭМ!$C$39:$C$782,СВЦЭМ!$A$39:$A$782,$A125,СВЦЭМ!$B$39:$B$782,E$119)+'СЕТ СН'!$I$9+СВЦЭМ!$D$10+'СЕТ СН'!$I$6-'СЕТ СН'!$I$19</f>
        <v>1806.1821434400001</v>
      </c>
      <c r="F125" s="36">
        <f>SUMIFS(СВЦЭМ!$C$39:$C$782,СВЦЭМ!$A$39:$A$782,$A125,СВЦЭМ!$B$39:$B$782,F$119)+'СЕТ СН'!$I$9+СВЦЭМ!$D$10+'СЕТ СН'!$I$6-'СЕТ СН'!$I$19</f>
        <v>1784.5198589199999</v>
      </c>
      <c r="G125" s="36">
        <f>SUMIFS(СВЦЭМ!$C$39:$C$782,СВЦЭМ!$A$39:$A$782,$A125,СВЦЭМ!$B$39:$B$782,G$119)+'СЕТ СН'!$I$9+СВЦЭМ!$D$10+'СЕТ СН'!$I$6-'СЕТ СН'!$I$19</f>
        <v>1775.53268125</v>
      </c>
      <c r="H125" s="36">
        <f>SUMIFS(СВЦЭМ!$C$39:$C$782,СВЦЭМ!$A$39:$A$782,$A125,СВЦЭМ!$B$39:$B$782,H$119)+'СЕТ СН'!$I$9+СВЦЭМ!$D$10+'СЕТ СН'!$I$6-'СЕТ СН'!$I$19</f>
        <v>1759.1734313300001</v>
      </c>
      <c r="I125" s="36">
        <f>SUMIFS(СВЦЭМ!$C$39:$C$782,СВЦЭМ!$A$39:$A$782,$A125,СВЦЭМ!$B$39:$B$782,I$119)+'СЕТ СН'!$I$9+СВЦЭМ!$D$10+'СЕТ СН'!$I$6-'СЕТ СН'!$I$19</f>
        <v>1746.36780067</v>
      </c>
      <c r="J125" s="36">
        <f>SUMIFS(СВЦЭМ!$C$39:$C$782,СВЦЭМ!$A$39:$A$782,$A125,СВЦЭМ!$B$39:$B$782,J$119)+'СЕТ СН'!$I$9+СВЦЭМ!$D$10+'СЕТ СН'!$I$6-'СЕТ СН'!$I$19</f>
        <v>1728.60466926</v>
      </c>
      <c r="K125" s="36">
        <f>SUMIFS(СВЦЭМ!$C$39:$C$782,СВЦЭМ!$A$39:$A$782,$A125,СВЦЭМ!$B$39:$B$782,K$119)+'СЕТ СН'!$I$9+СВЦЭМ!$D$10+'СЕТ СН'!$I$6-'СЕТ СН'!$I$19</f>
        <v>1689.1895293699999</v>
      </c>
      <c r="L125" s="36">
        <f>SUMIFS(СВЦЭМ!$C$39:$C$782,СВЦЭМ!$A$39:$A$782,$A125,СВЦЭМ!$B$39:$B$782,L$119)+'СЕТ СН'!$I$9+СВЦЭМ!$D$10+'СЕТ СН'!$I$6-'СЕТ СН'!$I$19</f>
        <v>1679.69004591</v>
      </c>
      <c r="M125" s="36">
        <f>SUMIFS(СВЦЭМ!$C$39:$C$782,СВЦЭМ!$A$39:$A$782,$A125,СВЦЭМ!$B$39:$B$782,M$119)+'СЕТ СН'!$I$9+СВЦЭМ!$D$10+'СЕТ СН'!$I$6-'СЕТ СН'!$I$19</f>
        <v>1687.2804828999999</v>
      </c>
      <c r="N125" s="36">
        <f>SUMIFS(СВЦЭМ!$C$39:$C$782,СВЦЭМ!$A$39:$A$782,$A125,СВЦЭМ!$B$39:$B$782,N$119)+'СЕТ СН'!$I$9+СВЦЭМ!$D$10+'СЕТ СН'!$I$6-'СЕТ СН'!$I$19</f>
        <v>1714.23261321</v>
      </c>
      <c r="O125" s="36">
        <f>SUMIFS(СВЦЭМ!$C$39:$C$782,СВЦЭМ!$A$39:$A$782,$A125,СВЦЭМ!$B$39:$B$782,O$119)+'СЕТ СН'!$I$9+СВЦЭМ!$D$10+'СЕТ СН'!$I$6-'СЕТ СН'!$I$19</f>
        <v>1720.9641751900001</v>
      </c>
      <c r="P125" s="36">
        <f>SUMIFS(СВЦЭМ!$C$39:$C$782,СВЦЭМ!$A$39:$A$782,$A125,СВЦЭМ!$B$39:$B$782,P$119)+'СЕТ СН'!$I$9+СВЦЭМ!$D$10+'СЕТ СН'!$I$6-'СЕТ СН'!$I$19</f>
        <v>1705.9751340600001</v>
      </c>
      <c r="Q125" s="36">
        <f>SUMIFS(СВЦЭМ!$C$39:$C$782,СВЦЭМ!$A$39:$A$782,$A125,СВЦЭМ!$B$39:$B$782,Q$119)+'СЕТ СН'!$I$9+СВЦЭМ!$D$10+'СЕТ СН'!$I$6-'СЕТ СН'!$I$19</f>
        <v>1715.2068945000001</v>
      </c>
      <c r="R125" s="36">
        <f>SUMIFS(СВЦЭМ!$C$39:$C$782,СВЦЭМ!$A$39:$A$782,$A125,СВЦЭМ!$B$39:$B$782,R$119)+'СЕТ СН'!$I$9+СВЦЭМ!$D$10+'СЕТ СН'!$I$6-'СЕТ СН'!$I$19</f>
        <v>1704.5470383100001</v>
      </c>
      <c r="S125" s="36">
        <f>SUMIFS(СВЦЭМ!$C$39:$C$782,СВЦЭМ!$A$39:$A$782,$A125,СВЦЭМ!$B$39:$B$782,S$119)+'СЕТ СН'!$I$9+СВЦЭМ!$D$10+'СЕТ СН'!$I$6-'СЕТ СН'!$I$19</f>
        <v>1683.5388274500001</v>
      </c>
      <c r="T125" s="36">
        <f>SUMIFS(СВЦЭМ!$C$39:$C$782,СВЦЭМ!$A$39:$A$782,$A125,СВЦЭМ!$B$39:$B$782,T$119)+'СЕТ СН'!$I$9+СВЦЭМ!$D$10+'СЕТ СН'!$I$6-'СЕТ СН'!$I$19</f>
        <v>1659.96012971</v>
      </c>
      <c r="U125" s="36">
        <f>SUMIFS(СВЦЭМ!$C$39:$C$782,СВЦЭМ!$A$39:$A$782,$A125,СВЦЭМ!$B$39:$B$782,U$119)+'СЕТ СН'!$I$9+СВЦЭМ!$D$10+'СЕТ СН'!$I$6-'СЕТ СН'!$I$19</f>
        <v>1637.1498910299999</v>
      </c>
      <c r="V125" s="36">
        <f>SUMIFS(СВЦЭМ!$C$39:$C$782,СВЦЭМ!$A$39:$A$782,$A125,СВЦЭМ!$B$39:$B$782,V$119)+'СЕТ СН'!$I$9+СВЦЭМ!$D$10+'СЕТ СН'!$I$6-'СЕТ СН'!$I$19</f>
        <v>1634.3461102000001</v>
      </c>
      <c r="W125" s="36">
        <f>SUMIFS(СВЦЭМ!$C$39:$C$782,СВЦЭМ!$A$39:$A$782,$A125,СВЦЭМ!$B$39:$B$782,W$119)+'СЕТ СН'!$I$9+СВЦЭМ!$D$10+'СЕТ СН'!$I$6-'СЕТ СН'!$I$19</f>
        <v>1653.19006156</v>
      </c>
      <c r="X125" s="36">
        <f>SUMIFS(СВЦЭМ!$C$39:$C$782,СВЦЭМ!$A$39:$A$782,$A125,СВЦЭМ!$B$39:$B$782,X$119)+'СЕТ СН'!$I$9+СВЦЭМ!$D$10+'СЕТ СН'!$I$6-'СЕТ СН'!$I$19</f>
        <v>1688.9035798800001</v>
      </c>
      <c r="Y125" s="36">
        <f>SUMIFS(СВЦЭМ!$C$39:$C$782,СВЦЭМ!$A$39:$A$782,$A125,СВЦЭМ!$B$39:$B$782,Y$119)+'СЕТ СН'!$I$9+СВЦЭМ!$D$10+'СЕТ СН'!$I$6-'СЕТ СН'!$I$19</f>
        <v>1716.5672939799999</v>
      </c>
    </row>
    <row r="126" spans="1:27" ht="15.75" x14ac:dyDescent="0.2">
      <c r="A126" s="35">
        <f t="shared" si="3"/>
        <v>44507</v>
      </c>
      <c r="B126" s="36">
        <f>SUMIFS(СВЦЭМ!$C$39:$C$782,СВЦЭМ!$A$39:$A$782,$A126,СВЦЭМ!$B$39:$B$782,B$119)+'СЕТ СН'!$I$9+СВЦЭМ!$D$10+'СЕТ СН'!$I$6-'СЕТ СН'!$I$19</f>
        <v>1743.7686904700001</v>
      </c>
      <c r="C126" s="36">
        <f>SUMIFS(СВЦЭМ!$C$39:$C$782,СВЦЭМ!$A$39:$A$782,$A126,СВЦЭМ!$B$39:$B$782,C$119)+'СЕТ СН'!$I$9+СВЦЭМ!$D$10+'СЕТ СН'!$I$6-'СЕТ СН'!$I$19</f>
        <v>1742.76993973</v>
      </c>
      <c r="D126" s="36">
        <f>SUMIFS(СВЦЭМ!$C$39:$C$782,СВЦЭМ!$A$39:$A$782,$A126,СВЦЭМ!$B$39:$B$782,D$119)+'СЕТ СН'!$I$9+СВЦЭМ!$D$10+'СЕТ СН'!$I$6-'СЕТ СН'!$I$19</f>
        <v>1637.0231331500001</v>
      </c>
      <c r="E126" s="36">
        <f>SUMIFS(СВЦЭМ!$C$39:$C$782,СВЦЭМ!$A$39:$A$782,$A126,СВЦЭМ!$B$39:$B$782,E$119)+'СЕТ СН'!$I$9+СВЦЭМ!$D$10+'СЕТ СН'!$I$6-'СЕТ СН'!$I$19</f>
        <v>1614.4788024700001</v>
      </c>
      <c r="F126" s="36">
        <f>SUMIFS(СВЦЭМ!$C$39:$C$782,СВЦЭМ!$A$39:$A$782,$A126,СВЦЭМ!$B$39:$B$782,F$119)+'СЕТ СН'!$I$9+СВЦЭМ!$D$10+'СЕТ СН'!$I$6-'СЕТ СН'!$I$19</f>
        <v>1607.6819845300001</v>
      </c>
      <c r="G126" s="36">
        <f>SUMIFS(СВЦЭМ!$C$39:$C$782,СВЦЭМ!$A$39:$A$782,$A126,СВЦЭМ!$B$39:$B$782,G$119)+'СЕТ СН'!$I$9+СВЦЭМ!$D$10+'СЕТ СН'!$I$6-'СЕТ СН'!$I$19</f>
        <v>1608.9797071099999</v>
      </c>
      <c r="H126" s="36">
        <f>SUMIFS(СВЦЭМ!$C$39:$C$782,СВЦЭМ!$A$39:$A$782,$A126,СВЦЭМ!$B$39:$B$782,H$119)+'СЕТ СН'!$I$9+СВЦЭМ!$D$10+'СЕТ СН'!$I$6-'СЕТ СН'!$I$19</f>
        <v>1679.3930845300001</v>
      </c>
      <c r="I126" s="36">
        <f>SUMIFS(СВЦЭМ!$C$39:$C$782,СВЦЭМ!$A$39:$A$782,$A126,СВЦЭМ!$B$39:$B$782,I$119)+'СЕТ СН'!$I$9+СВЦЭМ!$D$10+'СЕТ СН'!$I$6-'СЕТ СН'!$I$19</f>
        <v>1754.90583784</v>
      </c>
      <c r="J126" s="36">
        <f>SUMIFS(СВЦЭМ!$C$39:$C$782,СВЦЭМ!$A$39:$A$782,$A126,СВЦЭМ!$B$39:$B$782,J$119)+'СЕТ СН'!$I$9+СВЦЭМ!$D$10+'СЕТ СН'!$I$6-'СЕТ СН'!$I$19</f>
        <v>1753.7896014099999</v>
      </c>
      <c r="K126" s="36">
        <f>SUMIFS(СВЦЭМ!$C$39:$C$782,СВЦЭМ!$A$39:$A$782,$A126,СВЦЭМ!$B$39:$B$782,K$119)+'СЕТ СН'!$I$9+СВЦЭМ!$D$10+'СЕТ СН'!$I$6-'СЕТ СН'!$I$19</f>
        <v>1698.3324683400001</v>
      </c>
      <c r="L126" s="36">
        <f>SUMIFS(СВЦЭМ!$C$39:$C$782,СВЦЭМ!$A$39:$A$782,$A126,СВЦЭМ!$B$39:$B$782,L$119)+'СЕТ СН'!$I$9+СВЦЭМ!$D$10+'СЕТ СН'!$I$6-'СЕТ СН'!$I$19</f>
        <v>1695.80492966</v>
      </c>
      <c r="M126" s="36">
        <f>SUMIFS(СВЦЭМ!$C$39:$C$782,СВЦЭМ!$A$39:$A$782,$A126,СВЦЭМ!$B$39:$B$782,M$119)+'СЕТ СН'!$I$9+СВЦЭМ!$D$10+'СЕТ СН'!$I$6-'СЕТ СН'!$I$19</f>
        <v>1750.6322342600001</v>
      </c>
      <c r="N126" s="36">
        <f>SUMIFS(СВЦЭМ!$C$39:$C$782,СВЦЭМ!$A$39:$A$782,$A126,СВЦЭМ!$B$39:$B$782,N$119)+'СЕТ СН'!$I$9+СВЦЭМ!$D$10+'СЕТ СН'!$I$6-'СЕТ СН'!$I$19</f>
        <v>1769.85657558</v>
      </c>
      <c r="O126" s="36">
        <f>SUMIFS(СВЦЭМ!$C$39:$C$782,СВЦЭМ!$A$39:$A$782,$A126,СВЦЭМ!$B$39:$B$782,O$119)+'СЕТ СН'!$I$9+СВЦЭМ!$D$10+'СЕТ СН'!$I$6-'СЕТ СН'!$I$19</f>
        <v>1768.0151291899999</v>
      </c>
      <c r="P126" s="36">
        <f>SUMIFS(СВЦЭМ!$C$39:$C$782,СВЦЭМ!$A$39:$A$782,$A126,СВЦЭМ!$B$39:$B$782,P$119)+'СЕТ СН'!$I$9+СВЦЭМ!$D$10+'СЕТ СН'!$I$6-'СЕТ СН'!$I$19</f>
        <v>1762.2517007000001</v>
      </c>
      <c r="Q126" s="36">
        <f>SUMIFS(СВЦЭМ!$C$39:$C$782,СВЦЭМ!$A$39:$A$782,$A126,СВЦЭМ!$B$39:$B$782,Q$119)+'СЕТ СН'!$I$9+СВЦЭМ!$D$10+'СЕТ СН'!$I$6-'СЕТ СН'!$I$19</f>
        <v>1756.8831472700001</v>
      </c>
      <c r="R126" s="36">
        <f>SUMIFS(СВЦЭМ!$C$39:$C$782,СВЦЭМ!$A$39:$A$782,$A126,СВЦЭМ!$B$39:$B$782,R$119)+'СЕТ СН'!$I$9+СВЦЭМ!$D$10+'СЕТ СН'!$I$6-'СЕТ СН'!$I$19</f>
        <v>1761.62452979</v>
      </c>
      <c r="S126" s="36">
        <f>SUMIFS(СВЦЭМ!$C$39:$C$782,СВЦЭМ!$A$39:$A$782,$A126,СВЦЭМ!$B$39:$B$782,S$119)+'СЕТ СН'!$I$9+СВЦЭМ!$D$10+'СЕТ СН'!$I$6-'СЕТ СН'!$I$19</f>
        <v>1761.62236323</v>
      </c>
      <c r="T126" s="36">
        <f>SUMIFS(СВЦЭМ!$C$39:$C$782,СВЦЭМ!$A$39:$A$782,$A126,СВЦЭМ!$B$39:$B$782,T$119)+'СЕТ СН'!$I$9+СВЦЭМ!$D$10+'СЕТ СН'!$I$6-'СЕТ СН'!$I$19</f>
        <v>1716.01549503</v>
      </c>
      <c r="U126" s="36">
        <f>SUMIFS(СВЦЭМ!$C$39:$C$782,СВЦЭМ!$A$39:$A$782,$A126,СВЦЭМ!$B$39:$B$782,U$119)+'СЕТ СН'!$I$9+СВЦЭМ!$D$10+'СЕТ СН'!$I$6-'СЕТ СН'!$I$19</f>
        <v>1715.95767009</v>
      </c>
      <c r="V126" s="36">
        <f>SUMIFS(СВЦЭМ!$C$39:$C$782,СВЦЭМ!$A$39:$A$782,$A126,СВЦЭМ!$B$39:$B$782,V$119)+'СЕТ СН'!$I$9+СВЦЭМ!$D$10+'СЕТ СН'!$I$6-'СЕТ СН'!$I$19</f>
        <v>1702.6037258700001</v>
      </c>
      <c r="W126" s="36">
        <f>SUMIFS(СВЦЭМ!$C$39:$C$782,СВЦЭМ!$A$39:$A$782,$A126,СВЦЭМ!$B$39:$B$782,W$119)+'СЕТ СН'!$I$9+СВЦЭМ!$D$10+'СЕТ СН'!$I$6-'СЕТ СН'!$I$19</f>
        <v>1729.5886734400001</v>
      </c>
      <c r="X126" s="36">
        <f>SUMIFS(СВЦЭМ!$C$39:$C$782,СВЦЭМ!$A$39:$A$782,$A126,СВЦЭМ!$B$39:$B$782,X$119)+'СЕТ СН'!$I$9+СВЦЭМ!$D$10+'СЕТ СН'!$I$6-'СЕТ СН'!$I$19</f>
        <v>1749.8392751900001</v>
      </c>
      <c r="Y126" s="36">
        <f>SUMIFS(СВЦЭМ!$C$39:$C$782,СВЦЭМ!$A$39:$A$782,$A126,СВЦЭМ!$B$39:$B$782,Y$119)+'СЕТ СН'!$I$9+СВЦЭМ!$D$10+'СЕТ СН'!$I$6-'СЕТ СН'!$I$19</f>
        <v>1773.2244424</v>
      </c>
    </row>
    <row r="127" spans="1:27" ht="15.75" x14ac:dyDescent="0.2">
      <c r="A127" s="35">
        <f t="shared" si="3"/>
        <v>44508</v>
      </c>
      <c r="B127" s="36">
        <f>SUMIFS(СВЦЭМ!$C$39:$C$782,СВЦЭМ!$A$39:$A$782,$A127,СВЦЭМ!$B$39:$B$782,B$119)+'СЕТ СН'!$I$9+СВЦЭМ!$D$10+'СЕТ СН'!$I$6-'СЕТ СН'!$I$19</f>
        <v>1796.09981907</v>
      </c>
      <c r="C127" s="36">
        <f>SUMIFS(СВЦЭМ!$C$39:$C$782,СВЦЭМ!$A$39:$A$782,$A127,СВЦЭМ!$B$39:$B$782,C$119)+'СЕТ СН'!$I$9+СВЦЭМ!$D$10+'СЕТ СН'!$I$6-'СЕТ СН'!$I$19</f>
        <v>1818.32296688</v>
      </c>
      <c r="D127" s="36">
        <f>SUMIFS(СВЦЭМ!$C$39:$C$782,СВЦЭМ!$A$39:$A$782,$A127,СВЦЭМ!$B$39:$B$782,D$119)+'СЕТ СН'!$I$9+СВЦЭМ!$D$10+'СЕТ СН'!$I$6-'СЕТ СН'!$I$19</f>
        <v>1813.9966697899999</v>
      </c>
      <c r="E127" s="36">
        <f>SUMIFS(СВЦЭМ!$C$39:$C$782,СВЦЭМ!$A$39:$A$782,$A127,СВЦЭМ!$B$39:$B$782,E$119)+'СЕТ СН'!$I$9+СВЦЭМ!$D$10+'СЕТ СН'!$I$6-'СЕТ СН'!$I$19</f>
        <v>1800.0411669100001</v>
      </c>
      <c r="F127" s="36">
        <f>SUMIFS(СВЦЭМ!$C$39:$C$782,СВЦЭМ!$A$39:$A$782,$A127,СВЦЭМ!$B$39:$B$782,F$119)+'СЕТ СН'!$I$9+СВЦЭМ!$D$10+'СЕТ СН'!$I$6-'СЕТ СН'!$I$19</f>
        <v>1783.3405473100001</v>
      </c>
      <c r="G127" s="36">
        <f>SUMIFS(СВЦЭМ!$C$39:$C$782,СВЦЭМ!$A$39:$A$782,$A127,СВЦЭМ!$B$39:$B$782,G$119)+'СЕТ СН'!$I$9+СВЦЭМ!$D$10+'СЕТ СН'!$I$6-'СЕТ СН'!$I$19</f>
        <v>1776.9434244000001</v>
      </c>
      <c r="H127" s="36">
        <f>SUMIFS(СВЦЭМ!$C$39:$C$782,СВЦЭМ!$A$39:$A$782,$A127,СВЦЭМ!$B$39:$B$782,H$119)+'СЕТ СН'!$I$9+СВЦЭМ!$D$10+'СЕТ СН'!$I$6-'СЕТ СН'!$I$19</f>
        <v>1759.4476196600001</v>
      </c>
      <c r="I127" s="36">
        <f>SUMIFS(СВЦЭМ!$C$39:$C$782,СВЦЭМ!$A$39:$A$782,$A127,СВЦЭМ!$B$39:$B$782,I$119)+'СЕТ СН'!$I$9+СВЦЭМ!$D$10+'СЕТ СН'!$I$6-'СЕТ СН'!$I$19</f>
        <v>1734.4486265600001</v>
      </c>
      <c r="J127" s="36">
        <f>SUMIFS(СВЦЭМ!$C$39:$C$782,СВЦЭМ!$A$39:$A$782,$A127,СВЦЭМ!$B$39:$B$782,J$119)+'СЕТ СН'!$I$9+СВЦЭМ!$D$10+'СЕТ СН'!$I$6-'СЕТ СН'!$I$19</f>
        <v>1732.5433664</v>
      </c>
      <c r="K127" s="36">
        <f>SUMIFS(СВЦЭМ!$C$39:$C$782,СВЦЭМ!$A$39:$A$782,$A127,СВЦЭМ!$B$39:$B$782,K$119)+'СЕТ СН'!$I$9+СВЦЭМ!$D$10+'СЕТ СН'!$I$6-'СЕТ СН'!$I$19</f>
        <v>1695.9229331900001</v>
      </c>
      <c r="L127" s="36">
        <f>SUMIFS(СВЦЭМ!$C$39:$C$782,СВЦЭМ!$A$39:$A$782,$A127,СВЦЭМ!$B$39:$B$782,L$119)+'СЕТ СН'!$I$9+СВЦЭМ!$D$10+'СЕТ СН'!$I$6-'СЕТ СН'!$I$19</f>
        <v>1698.14289143</v>
      </c>
      <c r="M127" s="36">
        <f>SUMIFS(СВЦЭМ!$C$39:$C$782,СВЦЭМ!$A$39:$A$782,$A127,СВЦЭМ!$B$39:$B$782,M$119)+'СЕТ СН'!$I$9+СВЦЭМ!$D$10+'СЕТ СН'!$I$6-'СЕТ СН'!$I$19</f>
        <v>1698.03238704</v>
      </c>
      <c r="N127" s="36">
        <f>SUMIFS(СВЦЭМ!$C$39:$C$782,СВЦЭМ!$A$39:$A$782,$A127,СВЦЭМ!$B$39:$B$782,N$119)+'СЕТ СН'!$I$9+СВЦЭМ!$D$10+'СЕТ СН'!$I$6-'СЕТ СН'!$I$19</f>
        <v>1741.4463703000001</v>
      </c>
      <c r="O127" s="36">
        <f>SUMIFS(СВЦЭМ!$C$39:$C$782,СВЦЭМ!$A$39:$A$782,$A127,СВЦЭМ!$B$39:$B$782,O$119)+'СЕТ СН'!$I$9+СВЦЭМ!$D$10+'СЕТ СН'!$I$6-'СЕТ СН'!$I$19</f>
        <v>1736.8015410099999</v>
      </c>
      <c r="P127" s="36">
        <f>SUMIFS(СВЦЭМ!$C$39:$C$782,СВЦЭМ!$A$39:$A$782,$A127,СВЦЭМ!$B$39:$B$782,P$119)+'СЕТ СН'!$I$9+СВЦЭМ!$D$10+'СЕТ СН'!$I$6-'СЕТ СН'!$I$19</f>
        <v>1731.2964234600001</v>
      </c>
      <c r="Q127" s="36">
        <f>SUMIFS(СВЦЭМ!$C$39:$C$782,СВЦЭМ!$A$39:$A$782,$A127,СВЦЭМ!$B$39:$B$782,Q$119)+'СЕТ СН'!$I$9+СВЦЭМ!$D$10+'СЕТ СН'!$I$6-'СЕТ СН'!$I$19</f>
        <v>1735.7145953500001</v>
      </c>
      <c r="R127" s="36">
        <f>SUMIFS(СВЦЭМ!$C$39:$C$782,СВЦЭМ!$A$39:$A$782,$A127,СВЦЭМ!$B$39:$B$782,R$119)+'СЕТ СН'!$I$9+СВЦЭМ!$D$10+'СЕТ СН'!$I$6-'СЕТ СН'!$I$19</f>
        <v>1729.6332227299999</v>
      </c>
      <c r="S127" s="36">
        <f>SUMIFS(СВЦЭМ!$C$39:$C$782,СВЦЭМ!$A$39:$A$782,$A127,СВЦЭМ!$B$39:$B$782,S$119)+'СЕТ СН'!$I$9+СВЦЭМ!$D$10+'СЕТ СН'!$I$6-'СЕТ СН'!$I$19</f>
        <v>1726.5864483400001</v>
      </c>
      <c r="T127" s="36">
        <f>SUMIFS(СВЦЭМ!$C$39:$C$782,СВЦЭМ!$A$39:$A$782,$A127,СВЦЭМ!$B$39:$B$782,T$119)+'СЕТ СН'!$I$9+СВЦЭМ!$D$10+'СЕТ СН'!$I$6-'СЕТ СН'!$I$19</f>
        <v>2411.63212337</v>
      </c>
      <c r="U127" s="36">
        <f>SUMIFS(СВЦЭМ!$C$39:$C$782,СВЦЭМ!$A$39:$A$782,$A127,СВЦЭМ!$B$39:$B$782,U$119)+'СЕТ СН'!$I$9+СВЦЭМ!$D$10+'СЕТ СН'!$I$6-'СЕТ СН'!$I$19</f>
        <v>2379.4299120800001</v>
      </c>
      <c r="V127" s="36">
        <f>SUMIFS(СВЦЭМ!$C$39:$C$782,СВЦЭМ!$A$39:$A$782,$A127,СВЦЭМ!$B$39:$B$782,V$119)+'СЕТ СН'!$I$9+СВЦЭМ!$D$10+'СЕТ СН'!$I$6-'СЕТ СН'!$I$19</f>
        <v>1717.0567462500001</v>
      </c>
      <c r="W127" s="36">
        <f>SUMIFS(СВЦЭМ!$C$39:$C$782,СВЦЭМ!$A$39:$A$782,$A127,СВЦЭМ!$B$39:$B$782,W$119)+'СЕТ СН'!$I$9+СВЦЭМ!$D$10+'СЕТ СН'!$I$6-'СЕТ СН'!$I$19</f>
        <v>1721.2794781699999</v>
      </c>
      <c r="X127" s="36">
        <f>SUMIFS(СВЦЭМ!$C$39:$C$782,СВЦЭМ!$A$39:$A$782,$A127,СВЦЭМ!$B$39:$B$782,X$119)+'СЕТ СН'!$I$9+СВЦЭМ!$D$10+'СЕТ СН'!$I$6-'СЕТ СН'!$I$19</f>
        <v>1761.1774702</v>
      </c>
      <c r="Y127" s="36">
        <f>SUMIFS(СВЦЭМ!$C$39:$C$782,СВЦЭМ!$A$39:$A$782,$A127,СВЦЭМ!$B$39:$B$782,Y$119)+'СЕТ СН'!$I$9+СВЦЭМ!$D$10+'СЕТ СН'!$I$6-'СЕТ СН'!$I$19</f>
        <v>1797.0648974200001</v>
      </c>
    </row>
    <row r="128" spans="1:27" ht="15.75" x14ac:dyDescent="0.2">
      <c r="A128" s="35">
        <f t="shared" si="3"/>
        <v>44509</v>
      </c>
      <c r="B128" s="36">
        <f>SUMIFS(СВЦЭМ!$C$39:$C$782,СВЦЭМ!$A$39:$A$782,$A128,СВЦЭМ!$B$39:$B$782,B$119)+'СЕТ СН'!$I$9+СВЦЭМ!$D$10+'СЕТ СН'!$I$6-'СЕТ СН'!$I$19</f>
        <v>1794.5848445399999</v>
      </c>
      <c r="C128" s="36">
        <f>SUMIFS(СВЦЭМ!$C$39:$C$782,СВЦЭМ!$A$39:$A$782,$A128,СВЦЭМ!$B$39:$B$782,C$119)+'СЕТ СН'!$I$9+СВЦЭМ!$D$10+'СЕТ СН'!$I$6-'СЕТ СН'!$I$19</f>
        <v>1851.7221521500001</v>
      </c>
      <c r="D128" s="36">
        <f>SUMIFS(СВЦЭМ!$C$39:$C$782,СВЦЭМ!$A$39:$A$782,$A128,СВЦЭМ!$B$39:$B$782,D$119)+'СЕТ СН'!$I$9+СВЦЭМ!$D$10+'СЕТ СН'!$I$6-'СЕТ СН'!$I$19</f>
        <v>1885.6769009500001</v>
      </c>
      <c r="E128" s="36">
        <f>SUMIFS(СВЦЭМ!$C$39:$C$782,СВЦЭМ!$A$39:$A$782,$A128,СВЦЭМ!$B$39:$B$782,E$119)+'СЕТ СН'!$I$9+СВЦЭМ!$D$10+'СЕТ СН'!$I$6-'СЕТ СН'!$I$19</f>
        <v>1896.6949502100001</v>
      </c>
      <c r="F128" s="36">
        <f>SUMIFS(СВЦЭМ!$C$39:$C$782,СВЦЭМ!$A$39:$A$782,$A128,СВЦЭМ!$B$39:$B$782,F$119)+'СЕТ СН'!$I$9+СВЦЭМ!$D$10+'СЕТ СН'!$I$6-'СЕТ СН'!$I$19</f>
        <v>1881.0144094500001</v>
      </c>
      <c r="G128" s="36">
        <f>SUMIFS(СВЦЭМ!$C$39:$C$782,СВЦЭМ!$A$39:$A$782,$A128,СВЦЭМ!$B$39:$B$782,G$119)+'СЕТ СН'!$I$9+СВЦЭМ!$D$10+'СЕТ СН'!$I$6-'СЕТ СН'!$I$19</f>
        <v>1859.55863404</v>
      </c>
      <c r="H128" s="36">
        <f>SUMIFS(СВЦЭМ!$C$39:$C$782,СВЦЭМ!$A$39:$A$782,$A128,СВЦЭМ!$B$39:$B$782,H$119)+'СЕТ СН'!$I$9+СВЦЭМ!$D$10+'СЕТ СН'!$I$6-'СЕТ СН'!$I$19</f>
        <v>1817.8521908299999</v>
      </c>
      <c r="I128" s="36">
        <f>SUMIFS(СВЦЭМ!$C$39:$C$782,СВЦЭМ!$A$39:$A$782,$A128,СВЦЭМ!$B$39:$B$782,I$119)+'СЕТ СН'!$I$9+СВЦЭМ!$D$10+'СЕТ СН'!$I$6-'СЕТ СН'!$I$19</f>
        <v>1781.5433148500001</v>
      </c>
      <c r="J128" s="36">
        <f>SUMIFS(СВЦЭМ!$C$39:$C$782,СВЦЭМ!$A$39:$A$782,$A128,СВЦЭМ!$B$39:$B$782,J$119)+'СЕТ СН'!$I$9+СВЦЭМ!$D$10+'СЕТ СН'!$I$6-'СЕТ СН'!$I$19</f>
        <v>1774.7997204800001</v>
      </c>
      <c r="K128" s="36">
        <f>SUMIFS(СВЦЭМ!$C$39:$C$782,СВЦЭМ!$A$39:$A$782,$A128,СВЦЭМ!$B$39:$B$782,K$119)+'СЕТ СН'!$I$9+СВЦЭМ!$D$10+'СЕТ СН'!$I$6-'СЕТ СН'!$I$19</f>
        <v>1773.3146486000001</v>
      </c>
      <c r="L128" s="36">
        <f>SUMIFS(СВЦЭМ!$C$39:$C$782,СВЦЭМ!$A$39:$A$782,$A128,СВЦЭМ!$B$39:$B$782,L$119)+'СЕТ СН'!$I$9+СВЦЭМ!$D$10+'СЕТ СН'!$I$6-'СЕТ СН'!$I$19</f>
        <v>1772.4346945700001</v>
      </c>
      <c r="M128" s="36">
        <f>SUMIFS(СВЦЭМ!$C$39:$C$782,СВЦЭМ!$A$39:$A$782,$A128,СВЦЭМ!$B$39:$B$782,M$119)+'СЕТ СН'!$I$9+СВЦЭМ!$D$10+'СЕТ СН'!$I$6-'СЕТ СН'!$I$19</f>
        <v>1768.42574702</v>
      </c>
      <c r="N128" s="36">
        <f>SUMIFS(СВЦЭМ!$C$39:$C$782,СВЦЭМ!$A$39:$A$782,$A128,СВЦЭМ!$B$39:$B$782,N$119)+'СЕТ СН'!$I$9+СВЦЭМ!$D$10+'СЕТ СН'!$I$6-'СЕТ СН'!$I$19</f>
        <v>1807.5410783899999</v>
      </c>
      <c r="O128" s="36">
        <f>SUMIFS(СВЦЭМ!$C$39:$C$782,СВЦЭМ!$A$39:$A$782,$A128,СВЦЭМ!$B$39:$B$782,O$119)+'СЕТ СН'!$I$9+СВЦЭМ!$D$10+'СЕТ СН'!$I$6-'СЕТ СН'!$I$19</f>
        <v>1811.01367949</v>
      </c>
      <c r="P128" s="36">
        <f>SUMIFS(СВЦЭМ!$C$39:$C$782,СВЦЭМ!$A$39:$A$782,$A128,СВЦЭМ!$B$39:$B$782,P$119)+'СЕТ СН'!$I$9+СВЦЭМ!$D$10+'СЕТ СН'!$I$6-'СЕТ СН'!$I$19</f>
        <v>1816.16038761</v>
      </c>
      <c r="Q128" s="36">
        <f>SUMIFS(СВЦЭМ!$C$39:$C$782,СВЦЭМ!$A$39:$A$782,$A128,СВЦЭМ!$B$39:$B$782,Q$119)+'СЕТ СН'!$I$9+СВЦЭМ!$D$10+'СЕТ СН'!$I$6-'СЕТ СН'!$I$19</f>
        <v>1830.31356886</v>
      </c>
      <c r="R128" s="36">
        <f>SUMIFS(СВЦЭМ!$C$39:$C$782,СВЦЭМ!$A$39:$A$782,$A128,СВЦЭМ!$B$39:$B$782,R$119)+'СЕТ СН'!$I$9+СВЦЭМ!$D$10+'СЕТ СН'!$I$6-'СЕТ СН'!$I$19</f>
        <v>1843.4924097600001</v>
      </c>
      <c r="S128" s="36">
        <f>SUMIFS(СВЦЭМ!$C$39:$C$782,СВЦЭМ!$A$39:$A$782,$A128,СВЦЭМ!$B$39:$B$782,S$119)+'СЕТ СН'!$I$9+СВЦЭМ!$D$10+'СЕТ СН'!$I$6-'СЕТ СН'!$I$19</f>
        <v>1840.0120062600001</v>
      </c>
      <c r="T128" s="36">
        <f>SUMIFS(СВЦЭМ!$C$39:$C$782,СВЦЭМ!$A$39:$A$782,$A128,СВЦЭМ!$B$39:$B$782,T$119)+'СЕТ СН'!$I$9+СВЦЭМ!$D$10+'СЕТ СН'!$I$6-'СЕТ СН'!$I$19</f>
        <v>1806.4262486300001</v>
      </c>
      <c r="U128" s="36">
        <f>SUMIFS(СВЦЭМ!$C$39:$C$782,СВЦЭМ!$A$39:$A$782,$A128,СВЦЭМ!$B$39:$B$782,U$119)+'СЕТ СН'!$I$9+СВЦЭМ!$D$10+'СЕТ СН'!$I$6-'СЕТ СН'!$I$19</f>
        <v>1796.9938311000001</v>
      </c>
      <c r="V128" s="36">
        <f>SUMIFS(СВЦЭМ!$C$39:$C$782,СВЦЭМ!$A$39:$A$782,$A128,СВЦЭМ!$B$39:$B$782,V$119)+'СЕТ СН'!$I$9+СВЦЭМ!$D$10+'СЕТ СН'!$I$6-'СЕТ СН'!$I$19</f>
        <v>1792.7982130099999</v>
      </c>
      <c r="W128" s="36">
        <f>SUMIFS(СВЦЭМ!$C$39:$C$782,СВЦЭМ!$A$39:$A$782,$A128,СВЦЭМ!$B$39:$B$782,W$119)+'СЕТ СН'!$I$9+СВЦЭМ!$D$10+'СЕТ СН'!$I$6-'СЕТ СН'!$I$19</f>
        <v>1809.59219687</v>
      </c>
      <c r="X128" s="36">
        <f>SUMIFS(СВЦЭМ!$C$39:$C$782,СВЦЭМ!$A$39:$A$782,$A128,СВЦЭМ!$B$39:$B$782,X$119)+'СЕТ СН'!$I$9+СВЦЭМ!$D$10+'СЕТ СН'!$I$6-'СЕТ СН'!$I$19</f>
        <v>1835.33007144</v>
      </c>
      <c r="Y128" s="36">
        <f>SUMIFS(СВЦЭМ!$C$39:$C$782,СВЦЭМ!$A$39:$A$782,$A128,СВЦЭМ!$B$39:$B$782,Y$119)+'СЕТ СН'!$I$9+СВЦЭМ!$D$10+'СЕТ СН'!$I$6-'СЕТ СН'!$I$19</f>
        <v>1867.86071021</v>
      </c>
    </row>
    <row r="129" spans="1:25" ht="15.75" x14ac:dyDescent="0.2">
      <c r="A129" s="35">
        <f t="shared" si="3"/>
        <v>44510</v>
      </c>
      <c r="B129" s="36">
        <f>SUMIFS(СВЦЭМ!$C$39:$C$782,СВЦЭМ!$A$39:$A$782,$A129,СВЦЭМ!$B$39:$B$782,B$119)+'СЕТ СН'!$I$9+СВЦЭМ!$D$10+'СЕТ СН'!$I$6-'СЕТ СН'!$I$19</f>
        <v>1814.3580084</v>
      </c>
      <c r="C129" s="36">
        <f>SUMIFS(СВЦЭМ!$C$39:$C$782,СВЦЭМ!$A$39:$A$782,$A129,СВЦЭМ!$B$39:$B$782,C$119)+'СЕТ СН'!$I$9+СВЦЭМ!$D$10+'СЕТ СН'!$I$6-'СЕТ СН'!$I$19</f>
        <v>1824.23838658</v>
      </c>
      <c r="D129" s="36">
        <f>SUMIFS(СВЦЭМ!$C$39:$C$782,СВЦЭМ!$A$39:$A$782,$A129,СВЦЭМ!$B$39:$B$782,D$119)+'СЕТ СН'!$I$9+СВЦЭМ!$D$10+'СЕТ СН'!$I$6-'СЕТ СН'!$I$19</f>
        <v>1761.3226107</v>
      </c>
      <c r="E129" s="36">
        <f>SUMIFS(СВЦЭМ!$C$39:$C$782,СВЦЭМ!$A$39:$A$782,$A129,СВЦЭМ!$B$39:$B$782,E$119)+'СЕТ СН'!$I$9+СВЦЭМ!$D$10+'СЕТ СН'!$I$6-'СЕТ СН'!$I$19</f>
        <v>1722.0978787199999</v>
      </c>
      <c r="F129" s="36">
        <f>SUMIFS(СВЦЭМ!$C$39:$C$782,СВЦЭМ!$A$39:$A$782,$A129,СВЦЭМ!$B$39:$B$782,F$119)+'СЕТ СН'!$I$9+СВЦЭМ!$D$10+'СЕТ СН'!$I$6-'СЕТ СН'!$I$19</f>
        <v>1721.5653092800001</v>
      </c>
      <c r="G129" s="36">
        <f>SUMIFS(СВЦЭМ!$C$39:$C$782,СВЦЭМ!$A$39:$A$782,$A129,СВЦЭМ!$B$39:$B$782,G$119)+'СЕТ СН'!$I$9+СВЦЭМ!$D$10+'СЕТ СН'!$I$6-'СЕТ СН'!$I$19</f>
        <v>1737.34459378</v>
      </c>
      <c r="H129" s="36">
        <f>SUMIFS(СВЦЭМ!$C$39:$C$782,СВЦЭМ!$A$39:$A$782,$A129,СВЦЭМ!$B$39:$B$782,H$119)+'СЕТ СН'!$I$9+СВЦЭМ!$D$10+'СЕТ СН'!$I$6-'СЕТ СН'!$I$19</f>
        <v>1765.6674627500001</v>
      </c>
      <c r="I129" s="36">
        <f>SUMIFS(СВЦЭМ!$C$39:$C$782,СВЦЭМ!$A$39:$A$782,$A129,СВЦЭМ!$B$39:$B$782,I$119)+'СЕТ СН'!$I$9+СВЦЭМ!$D$10+'СЕТ СН'!$I$6-'СЕТ СН'!$I$19</f>
        <v>1767.0915268599999</v>
      </c>
      <c r="J129" s="36">
        <f>SUMIFS(СВЦЭМ!$C$39:$C$782,СВЦЭМ!$A$39:$A$782,$A129,СВЦЭМ!$B$39:$B$782,J$119)+'СЕТ СН'!$I$9+СВЦЭМ!$D$10+'СЕТ СН'!$I$6-'СЕТ СН'!$I$19</f>
        <v>1783.4987156100001</v>
      </c>
      <c r="K129" s="36">
        <f>SUMIFS(СВЦЭМ!$C$39:$C$782,СВЦЭМ!$A$39:$A$782,$A129,СВЦЭМ!$B$39:$B$782,K$119)+'СЕТ СН'!$I$9+СВЦЭМ!$D$10+'СЕТ СН'!$I$6-'СЕТ СН'!$I$19</f>
        <v>1798.1765822100001</v>
      </c>
      <c r="L129" s="36">
        <f>SUMIFS(СВЦЭМ!$C$39:$C$782,СВЦЭМ!$A$39:$A$782,$A129,СВЦЭМ!$B$39:$B$782,L$119)+'СЕТ СН'!$I$9+СВЦЭМ!$D$10+'СЕТ СН'!$I$6-'СЕТ СН'!$I$19</f>
        <v>1808.2615626900001</v>
      </c>
      <c r="M129" s="36">
        <f>SUMIFS(СВЦЭМ!$C$39:$C$782,СВЦЭМ!$A$39:$A$782,$A129,СВЦЭМ!$B$39:$B$782,M$119)+'СЕТ СН'!$I$9+СВЦЭМ!$D$10+'СЕТ СН'!$I$6-'СЕТ СН'!$I$19</f>
        <v>1807.1062855</v>
      </c>
      <c r="N129" s="36">
        <f>SUMIFS(СВЦЭМ!$C$39:$C$782,СВЦЭМ!$A$39:$A$782,$A129,СВЦЭМ!$B$39:$B$782,N$119)+'СЕТ СН'!$I$9+СВЦЭМ!$D$10+'СЕТ СН'!$I$6-'СЕТ СН'!$I$19</f>
        <v>1841.7848526600001</v>
      </c>
      <c r="O129" s="36">
        <f>SUMIFS(СВЦЭМ!$C$39:$C$782,СВЦЭМ!$A$39:$A$782,$A129,СВЦЭМ!$B$39:$B$782,O$119)+'СЕТ СН'!$I$9+СВЦЭМ!$D$10+'СЕТ СН'!$I$6-'СЕТ СН'!$I$19</f>
        <v>1847.1542738200001</v>
      </c>
      <c r="P129" s="36">
        <f>SUMIFS(СВЦЭМ!$C$39:$C$782,СВЦЭМ!$A$39:$A$782,$A129,СВЦЭМ!$B$39:$B$782,P$119)+'СЕТ СН'!$I$9+СВЦЭМ!$D$10+'СЕТ СН'!$I$6-'СЕТ СН'!$I$19</f>
        <v>1853.1139976100001</v>
      </c>
      <c r="Q129" s="36">
        <f>SUMIFS(СВЦЭМ!$C$39:$C$782,СВЦЭМ!$A$39:$A$782,$A129,СВЦЭМ!$B$39:$B$782,Q$119)+'СЕТ СН'!$I$9+СВЦЭМ!$D$10+'СЕТ СН'!$I$6-'СЕТ СН'!$I$19</f>
        <v>1846.6528995200001</v>
      </c>
      <c r="R129" s="36">
        <f>SUMIFS(СВЦЭМ!$C$39:$C$782,СВЦЭМ!$A$39:$A$782,$A129,СВЦЭМ!$B$39:$B$782,R$119)+'СЕТ СН'!$I$9+СВЦЭМ!$D$10+'СЕТ СН'!$I$6-'СЕТ СН'!$I$19</f>
        <v>1842.32072969</v>
      </c>
      <c r="S129" s="36">
        <f>SUMIFS(СВЦЭМ!$C$39:$C$782,СВЦЭМ!$A$39:$A$782,$A129,СВЦЭМ!$B$39:$B$782,S$119)+'СЕТ СН'!$I$9+СВЦЭМ!$D$10+'СЕТ СН'!$I$6-'СЕТ СН'!$I$19</f>
        <v>1840.9651301599999</v>
      </c>
      <c r="T129" s="36">
        <f>SUMIFS(СВЦЭМ!$C$39:$C$782,СВЦЭМ!$A$39:$A$782,$A129,СВЦЭМ!$B$39:$B$782,T$119)+'СЕТ СН'!$I$9+СВЦЭМ!$D$10+'СЕТ СН'!$I$6-'СЕТ СН'!$I$19</f>
        <v>1800.19395095</v>
      </c>
      <c r="U129" s="36">
        <f>SUMIFS(СВЦЭМ!$C$39:$C$782,СВЦЭМ!$A$39:$A$782,$A129,СВЦЭМ!$B$39:$B$782,U$119)+'СЕТ СН'!$I$9+СВЦЭМ!$D$10+'СЕТ СН'!$I$6-'СЕТ СН'!$I$19</f>
        <v>1792.83151967</v>
      </c>
      <c r="V129" s="36">
        <f>SUMIFS(СВЦЭМ!$C$39:$C$782,СВЦЭМ!$A$39:$A$782,$A129,СВЦЭМ!$B$39:$B$782,V$119)+'СЕТ СН'!$I$9+СВЦЭМ!$D$10+'СЕТ СН'!$I$6-'СЕТ СН'!$I$19</f>
        <v>1721.12924492</v>
      </c>
      <c r="W129" s="36">
        <f>SUMIFS(СВЦЭМ!$C$39:$C$782,СВЦЭМ!$A$39:$A$782,$A129,СВЦЭМ!$B$39:$B$782,W$119)+'СЕТ СН'!$I$9+СВЦЭМ!$D$10+'СЕТ СН'!$I$6-'СЕТ СН'!$I$19</f>
        <v>1751.2955460600001</v>
      </c>
      <c r="X129" s="36">
        <f>SUMIFS(СВЦЭМ!$C$39:$C$782,СВЦЭМ!$A$39:$A$782,$A129,СВЦЭМ!$B$39:$B$782,X$119)+'СЕТ СН'!$I$9+СВЦЭМ!$D$10+'СЕТ СН'!$I$6-'СЕТ СН'!$I$19</f>
        <v>1786.6849751700001</v>
      </c>
      <c r="Y129" s="36">
        <f>SUMIFS(СВЦЭМ!$C$39:$C$782,СВЦЭМ!$A$39:$A$782,$A129,СВЦЭМ!$B$39:$B$782,Y$119)+'СЕТ СН'!$I$9+СВЦЭМ!$D$10+'СЕТ СН'!$I$6-'СЕТ СН'!$I$19</f>
        <v>1815.3686361600001</v>
      </c>
    </row>
    <row r="130" spans="1:25" ht="15.75" x14ac:dyDescent="0.2">
      <c r="A130" s="35">
        <f t="shared" si="3"/>
        <v>44511</v>
      </c>
      <c r="B130" s="36">
        <f>SUMIFS(СВЦЭМ!$C$39:$C$782,СВЦЭМ!$A$39:$A$782,$A130,СВЦЭМ!$B$39:$B$782,B$119)+'СЕТ СН'!$I$9+СВЦЭМ!$D$10+'СЕТ СН'!$I$6-'СЕТ СН'!$I$19</f>
        <v>1809.8643661200001</v>
      </c>
      <c r="C130" s="36">
        <f>SUMIFS(СВЦЭМ!$C$39:$C$782,СВЦЭМ!$A$39:$A$782,$A130,СВЦЭМ!$B$39:$B$782,C$119)+'СЕТ СН'!$I$9+СВЦЭМ!$D$10+'СЕТ СН'!$I$6-'СЕТ СН'!$I$19</f>
        <v>1818.04982436</v>
      </c>
      <c r="D130" s="36">
        <f>SUMIFS(СВЦЭМ!$C$39:$C$782,СВЦЭМ!$A$39:$A$782,$A130,СВЦЭМ!$B$39:$B$782,D$119)+'СЕТ СН'!$I$9+СВЦЭМ!$D$10+'СЕТ СН'!$I$6-'СЕТ СН'!$I$19</f>
        <v>1729.4585569000001</v>
      </c>
      <c r="E130" s="36">
        <f>SUMIFS(СВЦЭМ!$C$39:$C$782,СВЦЭМ!$A$39:$A$782,$A130,СВЦЭМ!$B$39:$B$782,E$119)+'СЕТ СН'!$I$9+СВЦЭМ!$D$10+'СЕТ СН'!$I$6-'СЕТ СН'!$I$19</f>
        <v>1710.9505199499999</v>
      </c>
      <c r="F130" s="36">
        <f>SUMIFS(СВЦЭМ!$C$39:$C$782,СВЦЭМ!$A$39:$A$782,$A130,СВЦЭМ!$B$39:$B$782,F$119)+'СЕТ СН'!$I$9+СВЦЭМ!$D$10+'СЕТ СН'!$I$6-'СЕТ СН'!$I$19</f>
        <v>1711.50938307</v>
      </c>
      <c r="G130" s="36">
        <f>SUMIFS(СВЦЭМ!$C$39:$C$782,СВЦЭМ!$A$39:$A$782,$A130,СВЦЭМ!$B$39:$B$782,G$119)+'СЕТ СН'!$I$9+СВЦЭМ!$D$10+'СЕТ СН'!$I$6-'СЕТ СН'!$I$19</f>
        <v>1721.9209494300001</v>
      </c>
      <c r="H130" s="36">
        <f>SUMIFS(СВЦЭМ!$C$39:$C$782,СВЦЭМ!$A$39:$A$782,$A130,СВЦЭМ!$B$39:$B$782,H$119)+'СЕТ СН'!$I$9+СВЦЭМ!$D$10+'СЕТ СН'!$I$6-'СЕТ СН'!$I$19</f>
        <v>1788.9618269100001</v>
      </c>
      <c r="I130" s="36">
        <f>SUMIFS(СВЦЭМ!$C$39:$C$782,СВЦЭМ!$A$39:$A$782,$A130,СВЦЭМ!$B$39:$B$782,I$119)+'СЕТ СН'!$I$9+СВЦЭМ!$D$10+'СЕТ СН'!$I$6-'СЕТ СН'!$I$19</f>
        <v>1785.93631383</v>
      </c>
      <c r="J130" s="36">
        <f>SUMIFS(СВЦЭМ!$C$39:$C$782,СВЦЭМ!$A$39:$A$782,$A130,СВЦЭМ!$B$39:$B$782,J$119)+'СЕТ СН'!$I$9+СВЦЭМ!$D$10+'СЕТ СН'!$I$6-'СЕТ СН'!$I$19</f>
        <v>1782.4027430900001</v>
      </c>
      <c r="K130" s="36">
        <f>SUMIFS(СВЦЭМ!$C$39:$C$782,СВЦЭМ!$A$39:$A$782,$A130,СВЦЭМ!$B$39:$B$782,K$119)+'СЕТ СН'!$I$9+СВЦЭМ!$D$10+'СЕТ СН'!$I$6-'СЕТ СН'!$I$19</f>
        <v>1793.7739283200001</v>
      </c>
      <c r="L130" s="36">
        <f>SUMIFS(СВЦЭМ!$C$39:$C$782,СВЦЭМ!$A$39:$A$782,$A130,СВЦЭМ!$B$39:$B$782,L$119)+'СЕТ СН'!$I$9+СВЦЭМ!$D$10+'СЕТ СН'!$I$6-'СЕТ СН'!$I$19</f>
        <v>1809.70715157</v>
      </c>
      <c r="M130" s="36">
        <f>SUMIFS(СВЦЭМ!$C$39:$C$782,СВЦЭМ!$A$39:$A$782,$A130,СВЦЭМ!$B$39:$B$782,M$119)+'СЕТ СН'!$I$9+СВЦЭМ!$D$10+'СЕТ СН'!$I$6-'СЕТ СН'!$I$19</f>
        <v>1814.91292664</v>
      </c>
      <c r="N130" s="36">
        <f>SUMIFS(СВЦЭМ!$C$39:$C$782,СВЦЭМ!$A$39:$A$782,$A130,СВЦЭМ!$B$39:$B$782,N$119)+'СЕТ СН'!$I$9+СВЦЭМ!$D$10+'СЕТ СН'!$I$6-'СЕТ СН'!$I$19</f>
        <v>1835.9128536600001</v>
      </c>
      <c r="O130" s="36">
        <f>SUMIFS(СВЦЭМ!$C$39:$C$782,СВЦЭМ!$A$39:$A$782,$A130,СВЦЭМ!$B$39:$B$782,O$119)+'СЕТ СН'!$I$9+СВЦЭМ!$D$10+'СЕТ СН'!$I$6-'СЕТ СН'!$I$19</f>
        <v>1844.5905651099999</v>
      </c>
      <c r="P130" s="36">
        <f>SUMIFS(СВЦЭМ!$C$39:$C$782,СВЦЭМ!$A$39:$A$782,$A130,СВЦЭМ!$B$39:$B$782,P$119)+'СЕТ СН'!$I$9+СВЦЭМ!$D$10+'СЕТ СН'!$I$6-'СЕТ СН'!$I$19</f>
        <v>1855.66783708</v>
      </c>
      <c r="Q130" s="36">
        <f>SUMIFS(СВЦЭМ!$C$39:$C$782,СВЦЭМ!$A$39:$A$782,$A130,СВЦЭМ!$B$39:$B$782,Q$119)+'СЕТ СН'!$I$9+СВЦЭМ!$D$10+'СЕТ СН'!$I$6-'СЕТ СН'!$I$19</f>
        <v>1862.7158576500001</v>
      </c>
      <c r="R130" s="36">
        <f>SUMIFS(СВЦЭМ!$C$39:$C$782,СВЦЭМ!$A$39:$A$782,$A130,СВЦЭМ!$B$39:$B$782,R$119)+'СЕТ СН'!$I$9+СВЦЭМ!$D$10+'СЕТ СН'!$I$6-'СЕТ СН'!$I$19</f>
        <v>1858.31617181</v>
      </c>
      <c r="S130" s="36">
        <f>SUMIFS(СВЦЭМ!$C$39:$C$782,СВЦЭМ!$A$39:$A$782,$A130,СВЦЭМ!$B$39:$B$782,S$119)+'СЕТ СН'!$I$9+СВЦЭМ!$D$10+'СЕТ СН'!$I$6-'СЕТ СН'!$I$19</f>
        <v>1844.5502885000001</v>
      </c>
      <c r="T130" s="36">
        <f>SUMIFS(СВЦЭМ!$C$39:$C$782,СВЦЭМ!$A$39:$A$782,$A130,СВЦЭМ!$B$39:$B$782,T$119)+'СЕТ СН'!$I$9+СВЦЭМ!$D$10+'СЕТ СН'!$I$6-'СЕТ СН'!$I$19</f>
        <v>1810.8508200700001</v>
      </c>
      <c r="U130" s="36">
        <f>SUMIFS(СВЦЭМ!$C$39:$C$782,СВЦЭМ!$A$39:$A$782,$A130,СВЦЭМ!$B$39:$B$782,U$119)+'СЕТ СН'!$I$9+СВЦЭМ!$D$10+'СЕТ СН'!$I$6-'СЕТ СН'!$I$19</f>
        <v>1783.9310822699999</v>
      </c>
      <c r="V130" s="36">
        <f>SUMIFS(СВЦЭМ!$C$39:$C$782,СВЦЭМ!$A$39:$A$782,$A130,СВЦЭМ!$B$39:$B$782,V$119)+'СЕТ СН'!$I$9+СВЦЭМ!$D$10+'СЕТ СН'!$I$6-'СЕТ СН'!$I$19</f>
        <v>1696.1555293399999</v>
      </c>
      <c r="W130" s="36">
        <f>SUMIFS(СВЦЭМ!$C$39:$C$782,СВЦЭМ!$A$39:$A$782,$A130,СВЦЭМ!$B$39:$B$782,W$119)+'СЕТ СН'!$I$9+СВЦЭМ!$D$10+'СЕТ СН'!$I$6-'СЕТ СН'!$I$19</f>
        <v>1730.86375862</v>
      </c>
      <c r="X130" s="36">
        <f>SUMIFS(СВЦЭМ!$C$39:$C$782,СВЦЭМ!$A$39:$A$782,$A130,СВЦЭМ!$B$39:$B$782,X$119)+'СЕТ СН'!$I$9+СВЦЭМ!$D$10+'СЕТ СН'!$I$6-'СЕТ СН'!$I$19</f>
        <v>1787.3083241500001</v>
      </c>
      <c r="Y130" s="36">
        <f>SUMIFS(СВЦЭМ!$C$39:$C$782,СВЦЭМ!$A$39:$A$782,$A130,СВЦЭМ!$B$39:$B$782,Y$119)+'СЕТ СН'!$I$9+СВЦЭМ!$D$10+'СЕТ СН'!$I$6-'СЕТ СН'!$I$19</f>
        <v>1804.03140454</v>
      </c>
    </row>
    <row r="131" spans="1:25" ht="15.75" x14ac:dyDescent="0.2">
      <c r="A131" s="35">
        <f t="shared" si="3"/>
        <v>44512</v>
      </c>
      <c r="B131" s="36">
        <f>SUMIFS(СВЦЭМ!$C$39:$C$782,СВЦЭМ!$A$39:$A$782,$A131,СВЦЭМ!$B$39:$B$782,B$119)+'СЕТ СН'!$I$9+СВЦЭМ!$D$10+'СЕТ СН'!$I$6-'СЕТ СН'!$I$19</f>
        <v>1732.1268953599999</v>
      </c>
      <c r="C131" s="36">
        <f>SUMIFS(СВЦЭМ!$C$39:$C$782,СВЦЭМ!$A$39:$A$782,$A131,СВЦЭМ!$B$39:$B$782,C$119)+'СЕТ СН'!$I$9+СВЦЭМ!$D$10+'СЕТ СН'!$I$6-'СЕТ СН'!$I$19</f>
        <v>1763.5391479100001</v>
      </c>
      <c r="D131" s="36">
        <f>SUMIFS(СВЦЭМ!$C$39:$C$782,СВЦЭМ!$A$39:$A$782,$A131,СВЦЭМ!$B$39:$B$782,D$119)+'СЕТ СН'!$I$9+СВЦЭМ!$D$10+'СЕТ СН'!$I$6-'СЕТ СН'!$I$19</f>
        <v>1811.17191867</v>
      </c>
      <c r="E131" s="36">
        <f>SUMIFS(СВЦЭМ!$C$39:$C$782,СВЦЭМ!$A$39:$A$782,$A131,СВЦЭМ!$B$39:$B$782,E$119)+'СЕТ СН'!$I$9+СВЦЭМ!$D$10+'СЕТ СН'!$I$6-'СЕТ СН'!$I$19</f>
        <v>1832.1877074500001</v>
      </c>
      <c r="F131" s="36">
        <f>SUMIFS(СВЦЭМ!$C$39:$C$782,СВЦЭМ!$A$39:$A$782,$A131,СВЦЭМ!$B$39:$B$782,F$119)+'СЕТ СН'!$I$9+СВЦЭМ!$D$10+'СЕТ СН'!$I$6-'СЕТ СН'!$I$19</f>
        <v>1831.04042789</v>
      </c>
      <c r="G131" s="36">
        <f>SUMIFS(СВЦЭМ!$C$39:$C$782,СВЦЭМ!$A$39:$A$782,$A131,СВЦЭМ!$B$39:$B$782,G$119)+'СЕТ СН'!$I$9+СВЦЭМ!$D$10+'СЕТ СН'!$I$6-'СЕТ СН'!$I$19</f>
        <v>1766.9429297199999</v>
      </c>
      <c r="H131" s="36">
        <f>SUMIFS(СВЦЭМ!$C$39:$C$782,СВЦЭМ!$A$39:$A$782,$A131,СВЦЭМ!$B$39:$B$782,H$119)+'СЕТ СН'!$I$9+СВЦЭМ!$D$10+'СЕТ СН'!$I$6-'СЕТ СН'!$I$19</f>
        <v>1771.1412026200001</v>
      </c>
      <c r="I131" s="36">
        <f>SUMIFS(СВЦЭМ!$C$39:$C$782,СВЦЭМ!$A$39:$A$782,$A131,СВЦЭМ!$B$39:$B$782,I$119)+'СЕТ СН'!$I$9+СВЦЭМ!$D$10+'СЕТ СН'!$I$6-'СЕТ СН'!$I$19</f>
        <v>1738.2497027700001</v>
      </c>
      <c r="J131" s="36">
        <f>SUMIFS(СВЦЭМ!$C$39:$C$782,СВЦЭМ!$A$39:$A$782,$A131,СВЦЭМ!$B$39:$B$782,J$119)+'СЕТ СН'!$I$9+СВЦЭМ!$D$10+'СЕТ СН'!$I$6-'СЕТ СН'!$I$19</f>
        <v>1713.5481479699999</v>
      </c>
      <c r="K131" s="36">
        <f>SUMIFS(СВЦЭМ!$C$39:$C$782,СВЦЭМ!$A$39:$A$782,$A131,СВЦЭМ!$B$39:$B$782,K$119)+'СЕТ СН'!$I$9+СВЦЭМ!$D$10+'СЕТ СН'!$I$6-'СЕТ СН'!$I$19</f>
        <v>1683.6399614700001</v>
      </c>
      <c r="L131" s="36">
        <f>SUMIFS(СВЦЭМ!$C$39:$C$782,СВЦЭМ!$A$39:$A$782,$A131,СВЦЭМ!$B$39:$B$782,L$119)+'СЕТ СН'!$I$9+СВЦЭМ!$D$10+'СЕТ СН'!$I$6-'СЕТ СН'!$I$19</f>
        <v>1691.49836594</v>
      </c>
      <c r="M131" s="36">
        <f>SUMIFS(СВЦЭМ!$C$39:$C$782,СВЦЭМ!$A$39:$A$782,$A131,СВЦЭМ!$B$39:$B$782,M$119)+'СЕТ СН'!$I$9+СВЦЭМ!$D$10+'СЕТ СН'!$I$6-'СЕТ СН'!$I$19</f>
        <v>1684.8796797800001</v>
      </c>
      <c r="N131" s="36">
        <f>SUMIFS(СВЦЭМ!$C$39:$C$782,СВЦЭМ!$A$39:$A$782,$A131,СВЦЭМ!$B$39:$B$782,N$119)+'СЕТ СН'!$I$9+СВЦЭМ!$D$10+'СЕТ СН'!$I$6-'СЕТ СН'!$I$19</f>
        <v>1761.9389934000001</v>
      </c>
      <c r="O131" s="36">
        <f>SUMIFS(СВЦЭМ!$C$39:$C$782,СВЦЭМ!$A$39:$A$782,$A131,СВЦЭМ!$B$39:$B$782,O$119)+'СЕТ СН'!$I$9+СВЦЭМ!$D$10+'СЕТ СН'!$I$6-'СЕТ СН'!$I$19</f>
        <v>1718.9185017500001</v>
      </c>
      <c r="P131" s="36">
        <f>SUMIFS(СВЦЭМ!$C$39:$C$782,СВЦЭМ!$A$39:$A$782,$A131,СВЦЭМ!$B$39:$B$782,P$119)+'СЕТ СН'!$I$9+СВЦЭМ!$D$10+'СЕТ СН'!$I$6-'СЕТ СН'!$I$19</f>
        <v>1680.5756520699999</v>
      </c>
      <c r="Q131" s="36">
        <f>SUMIFS(СВЦЭМ!$C$39:$C$782,СВЦЭМ!$A$39:$A$782,$A131,СВЦЭМ!$B$39:$B$782,Q$119)+'СЕТ СН'!$I$9+СВЦЭМ!$D$10+'СЕТ СН'!$I$6-'СЕТ СН'!$I$19</f>
        <v>1764.47903501</v>
      </c>
      <c r="R131" s="36">
        <f>SUMIFS(СВЦЭМ!$C$39:$C$782,СВЦЭМ!$A$39:$A$782,$A131,СВЦЭМ!$B$39:$B$782,R$119)+'СЕТ СН'!$I$9+СВЦЭМ!$D$10+'СЕТ СН'!$I$6-'СЕТ СН'!$I$19</f>
        <v>1684.80370363</v>
      </c>
      <c r="S131" s="36">
        <f>SUMIFS(СВЦЭМ!$C$39:$C$782,СВЦЭМ!$A$39:$A$782,$A131,СВЦЭМ!$B$39:$B$782,S$119)+'СЕТ СН'!$I$9+СВЦЭМ!$D$10+'СЕТ СН'!$I$6-'СЕТ СН'!$I$19</f>
        <v>1682.5805562</v>
      </c>
      <c r="T131" s="36">
        <f>SUMIFS(СВЦЭМ!$C$39:$C$782,СВЦЭМ!$A$39:$A$782,$A131,СВЦЭМ!$B$39:$B$782,T$119)+'СЕТ СН'!$I$9+СВЦЭМ!$D$10+'СЕТ СН'!$I$6-'СЕТ СН'!$I$19</f>
        <v>1706.1873222300001</v>
      </c>
      <c r="U131" s="36">
        <f>SUMIFS(СВЦЭМ!$C$39:$C$782,СВЦЭМ!$A$39:$A$782,$A131,СВЦЭМ!$B$39:$B$782,U$119)+'СЕТ СН'!$I$9+СВЦЭМ!$D$10+'СЕТ СН'!$I$6-'СЕТ СН'!$I$19</f>
        <v>1705.5382419300001</v>
      </c>
      <c r="V131" s="36">
        <f>SUMIFS(СВЦЭМ!$C$39:$C$782,СВЦЭМ!$A$39:$A$782,$A131,СВЦЭМ!$B$39:$B$782,V$119)+'СЕТ СН'!$I$9+СВЦЭМ!$D$10+'СЕТ СН'!$I$6-'СЕТ СН'!$I$19</f>
        <v>1706.43943909</v>
      </c>
      <c r="W131" s="36">
        <f>SUMIFS(СВЦЭМ!$C$39:$C$782,СВЦЭМ!$A$39:$A$782,$A131,СВЦЭМ!$B$39:$B$782,W$119)+'СЕТ СН'!$I$9+СВЦЭМ!$D$10+'СЕТ СН'!$I$6-'СЕТ СН'!$I$19</f>
        <v>1701.4180201500001</v>
      </c>
      <c r="X131" s="36">
        <f>SUMIFS(СВЦЭМ!$C$39:$C$782,СВЦЭМ!$A$39:$A$782,$A131,СВЦЭМ!$B$39:$B$782,X$119)+'СЕТ СН'!$I$9+СВЦЭМ!$D$10+'СЕТ СН'!$I$6-'СЕТ СН'!$I$19</f>
        <v>1781.9721714500001</v>
      </c>
      <c r="Y131" s="36">
        <f>SUMIFS(СВЦЭМ!$C$39:$C$782,СВЦЭМ!$A$39:$A$782,$A131,СВЦЭМ!$B$39:$B$782,Y$119)+'СЕТ СН'!$I$9+СВЦЭМ!$D$10+'СЕТ СН'!$I$6-'СЕТ СН'!$I$19</f>
        <v>1778.0997167600001</v>
      </c>
    </row>
    <row r="132" spans="1:25" ht="15.75" x14ac:dyDescent="0.2">
      <c r="A132" s="35">
        <f t="shared" si="3"/>
        <v>44513</v>
      </c>
      <c r="B132" s="36">
        <f>SUMIFS(СВЦЭМ!$C$39:$C$782,СВЦЭМ!$A$39:$A$782,$A132,СВЦЭМ!$B$39:$B$782,B$119)+'СЕТ СН'!$I$9+СВЦЭМ!$D$10+'СЕТ СН'!$I$6-'СЕТ СН'!$I$19</f>
        <v>1735.7135858000001</v>
      </c>
      <c r="C132" s="36">
        <f>SUMIFS(СВЦЭМ!$C$39:$C$782,СВЦЭМ!$A$39:$A$782,$A132,СВЦЭМ!$B$39:$B$782,C$119)+'СЕТ СН'!$I$9+СВЦЭМ!$D$10+'СЕТ СН'!$I$6-'СЕТ СН'!$I$19</f>
        <v>1744.4644443700001</v>
      </c>
      <c r="D132" s="36">
        <f>SUMIFS(СВЦЭМ!$C$39:$C$782,СВЦЭМ!$A$39:$A$782,$A132,СВЦЭМ!$B$39:$B$782,D$119)+'СЕТ СН'!$I$9+СВЦЭМ!$D$10+'СЕТ СН'!$I$6-'СЕТ СН'!$I$19</f>
        <v>1762.84208689</v>
      </c>
      <c r="E132" s="36">
        <f>SUMIFS(СВЦЭМ!$C$39:$C$782,СВЦЭМ!$A$39:$A$782,$A132,СВЦЭМ!$B$39:$B$782,E$119)+'СЕТ СН'!$I$9+СВЦЭМ!$D$10+'СЕТ СН'!$I$6-'СЕТ СН'!$I$19</f>
        <v>1766.0401656500001</v>
      </c>
      <c r="F132" s="36">
        <f>SUMIFS(СВЦЭМ!$C$39:$C$782,СВЦЭМ!$A$39:$A$782,$A132,СВЦЭМ!$B$39:$B$782,F$119)+'СЕТ СН'!$I$9+СВЦЭМ!$D$10+'СЕТ СН'!$I$6-'СЕТ СН'!$I$19</f>
        <v>1760.4929846100001</v>
      </c>
      <c r="G132" s="36">
        <f>SUMIFS(СВЦЭМ!$C$39:$C$782,СВЦЭМ!$A$39:$A$782,$A132,СВЦЭМ!$B$39:$B$782,G$119)+'СЕТ СН'!$I$9+СВЦЭМ!$D$10+'СЕТ СН'!$I$6-'СЕТ СН'!$I$19</f>
        <v>1745.2992431800001</v>
      </c>
      <c r="H132" s="36">
        <f>SUMIFS(СВЦЭМ!$C$39:$C$782,СВЦЭМ!$A$39:$A$782,$A132,СВЦЭМ!$B$39:$B$782,H$119)+'СЕТ СН'!$I$9+СВЦЭМ!$D$10+'СЕТ СН'!$I$6-'СЕТ СН'!$I$19</f>
        <v>1692.7816950000001</v>
      </c>
      <c r="I132" s="36">
        <f>SUMIFS(СВЦЭМ!$C$39:$C$782,СВЦЭМ!$A$39:$A$782,$A132,СВЦЭМ!$B$39:$B$782,I$119)+'СЕТ СН'!$I$9+СВЦЭМ!$D$10+'СЕТ СН'!$I$6-'СЕТ СН'!$I$19</f>
        <v>1650.84067291</v>
      </c>
      <c r="J132" s="36">
        <f>SUMIFS(СВЦЭМ!$C$39:$C$782,СВЦЭМ!$A$39:$A$782,$A132,СВЦЭМ!$B$39:$B$782,J$119)+'СЕТ СН'!$I$9+СВЦЭМ!$D$10+'СЕТ СН'!$I$6-'СЕТ СН'!$I$19</f>
        <v>1669.9135731700001</v>
      </c>
      <c r="K132" s="36">
        <f>SUMIFS(СВЦЭМ!$C$39:$C$782,СВЦЭМ!$A$39:$A$782,$A132,СВЦЭМ!$B$39:$B$782,K$119)+'СЕТ СН'!$I$9+СВЦЭМ!$D$10+'СЕТ СН'!$I$6-'СЕТ СН'!$I$19</f>
        <v>1709.22460574</v>
      </c>
      <c r="L132" s="36">
        <f>SUMIFS(СВЦЭМ!$C$39:$C$782,СВЦЭМ!$A$39:$A$782,$A132,СВЦЭМ!$B$39:$B$782,L$119)+'СЕТ СН'!$I$9+СВЦЭМ!$D$10+'СЕТ СН'!$I$6-'СЕТ СН'!$I$19</f>
        <v>1721.6339347000001</v>
      </c>
      <c r="M132" s="36">
        <f>SUMIFS(СВЦЭМ!$C$39:$C$782,СВЦЭМ!$A$39:$A$782,$A132,СВЦЭМ!$B$39:$B$782,M$119)+'СЕТ СН'!$I$9+СВЦЭМ!$D$10+'СЕТ СН'!$I$6-'СЕТ СН'!$I$19</f>
        <v>1717.2149032100001</v>
      </c>
      <c r="N132" s="36">
        <f>SUMIFS(СВЦЭМ!$C$39:$C$782,СВЦЭМ!$A$39:$A$782,$A132,СВЦЭМ!$B$39:$B$782,N$119)+'СЕТ СН'!$I$9+СВЦЭМ!$D$10+'СЕТ СН'!$I$6-'СЕТ СН'!$I$19</f>
        <v>1714.66094819</v>
      </c>
      <c r="O132" s="36">
        <f>SUMIFS(СВЦЭМ!$C$39:$C$782,СВЦЭМ!$A$39:$A$782,$A132,СВЦЭМ!$B$39:$B$782,O$119)+'СЕТ СН'!$I$9+СВЦЭМ!$D$10+'СЕТ СН'!$I$6-'СЕТ СН'!$I$19</f>
        <v>1707.98140601</v>
      </c>
      <c r="P132" s="36">
        <f>SUMIFS(СВЦЭМ!$C$39:$C$782,СВЦЭМ!$A$39:$A$782,$A132,СВЦЭМ!$B$39:$B$782,P$119)+'СЕТ СН'!$I$9+СВЦЭМ!$D$10+'СЕТ СН'!$I$6-'СЕТ СН'!$I$19</f>
        <v>1700.5781680800001</v>
      </c>
      <c r="Q132" s="36">
        <f>SUMIFS(СВЦЭМ!$C$39:$C$782,СВЦЭМ!$A$39:$A$782,$A132,СВЦЭМ!$B$39:$B$782,Q$119)+'СЕТ СН'!$I$9+СВЦЭМ!$D$10+'СЕТ СН'!$I$6-'СЕТ СН'!$I$19</f>
        <v>1699.5133052200001</v>
      </c>
      <c r="R132" s="36">
        <f>SUMIFS(СВЦЭМ!$C$39:$C$782,СВЦЭМ!$A$39:$A$782,$A132,СВЦЭМ!$B$39:$B$782,R$119)+'СЕТ СН'!$I$9+СВЦЭМ!$D$10+'СЕТ СН'!$I$6-'СЕТ СН'!$I$19</f>
        <v>1692.14423167</v>
      </c>
      <c r="S132" s="36">
        <f>SUMIFS(СВЦЭМ!$C$39:$C$782,СВЦЭМ!$A$39:$A$782,$A132,СВЦЭМ!$B$39:$B$782,S$119)+'СЕТ СН'!$I$9+СВЦЭМ!$D$10+'СЕТ СН'!$I$6-'СЕТ СН'!$I$19</f>
        <v>1703.0404834600001</v>
      </c>
      <c r="T132" s="36">
        <f>SUMIFS(СВЦЭМ!$C$39:$C$782,СВЦЭМ!$A$39:$A$782,$A132,СВЦЭМ!$B$39:$B$782,T$119)+'СЕТ СН'!$I$9+СВЦЭМ!$D$10+'СЕТ СН'!$I$6-'СЕТ СН'!$I$19</f>
        <v>1648.3261886600001</v>
      </c>
      <c r="U132" s="36">
        <f>SUMIFS(СВЦЭМ!$C$39:$C$782,СВЦЭМ!$A$39:$A$782,$A132,СВЦЭМ!$B$39:$B$782,U$119)+'СЕТ СН'!$I$9+СВЦЭМ!$D$10+'СЕТ СН'!$I$6-'СЕТ СН'!$I$19</f>
        <v>1629.6295832000001</v>
      </c>
      <c r="V132" s="36">
        <f>SUMIFS(СВЦЭМ!$C$39:$C$782,СВЦЭМ!$A$39:$A$782,$A132,СВЦЭМ!$B$39:$B$782,V$119)+'СЕТ СН'!$I$9+СВЦЭМ!$D$10+'СЕТ СН'!$I$6-'СЕТ СН'!$I$19</f>
        <v>1637.4360058700001</v>
      </c>
      <c r="W132" s="36">
        <f>SUMIFS(СВЦЭМ!$C$39:$C$782,СВЦЭМ!$A$39:$A$782,$A132,СВЦЭМ!$B$39:$B$782,W$119)+'СЕТ СН'!$I$9+СВЦЭМ!$D$10+'СЕТ СН'!$I$6-'СЕТ СН'!$I$19</f>
        <v>1639.52993335</v>
      </c>
      <c r="X132" s="36">
        <f>SUMIFS(СВЦЭМ!$C$39:$C$782,СВЦЭМ!$A$39:$A$782,$A132,СВЦЭМ!$B$39:$B$782,X$119)+'СЕТ СН'!$I$9+СВЦЭМ!$D$10+'СЕТ СН'!$I$6-'СЕТ СН'!$I$19</f>
        <v>1660.7576627400001</v>
      </c>
      <c r="Y132" s="36">
        <f>SUMIFS(СВЦЭМ!$C$39:$C$782,СВЦЭМ!$A$39:$A$782,$A132,СВЦЭМ!$B$39:$B$782,Y$119)+'СЕТ СН'!$I$9+СВЦЭМ!$D$10+'СЕТ СН'!$I$6-'СЕТ СН'!$I$19</f>
        <v>1689.5856404599999</v>
      </c>
    </row>
    <row r="133" spans="1:25" ht="15.75" x14ac:dyDescent="0.2">
      <c r="A133" s="35">
        <f t="shared" si="3"/>
        <v>44514</v>
      </c>
      <c r="B133" s="36">
        <f>SUMIFS(СВЦЭМ!$C$39:$C$782,СВЦЭМ!$A$39:$A$782,$A133,СВЦЭМ!$B$39:$B$782,B$119)+'СЕТ СН'!$I$9+СВЦЭМ!$D$10+'СЕТ СН'!$I$6-'СЕТ СН'!$I$19</f>
        <v>1728.48093464</v>
      </c>
      <c r="C133" s="36">
        <f>SUMIFS(СВЦЭМ!$C$39:$C$782,СВЦЭМ!$A$39:$A$782,$A133,СВЦЭМ!$B$39:$B$782,C$119)+'СЕТ СН'!$I$9+СВЦЭМ!$D$10+'СЕТ СН'!$I$6-'СЕТ СН'!$I$19</f>
        <v>1738.1719352600001</v>
      </c>
      <c r="D133" s="36">
        <f>SUMIFS(СВЦЭМ!$C$39:$C$782,СВЦЭМ!$A$39:$A$782,$A133,СВЦЭМ!$B$39:$B$782,D$119)+'СЕТ СН'!$I$9+СВЦЭМ!$D$10+'СЕТ СН'!$I$6-'СЕТ СН'!$I$19</f>
        <v>1765.9298841300001</v>
      </c>
      <c r="E133" s="36">
        <f>SUMIFS(СВЦЭМ!$C$39:$C$782,СВЦЭМ!$A$39:$A$782,$A133,СВЦЭМ!$B$39:$B$782,E$119)+'СЕТ СН'!$I$9+СВЦЭМ!$D$10+'СЕТ СН'!$I$6-'СЕТ СН'!$I$19</f>
        <v>1778.04861454</v>
      </c>
      <c r="F133" s="36">
        <f>SUMIFS(СВЦЭМ!$C$39:$C$782,СВЦЭМ!$A$39:$A$782,$A133,СВЦЭМ!$B$39:$B$782,F$119)+'СЕТ СН'!$I$9+СВЦЭМ!$D$10+'СЕТ СН'!$I$6-'СЕТ СН'!$I$19</f>
        <v>1772.8657171500001</v>
      </c>
      <c r="G133" s="36">
        <f>SUMIFS(СВЦЭМ!$C$39:$C$782,СВЦЭМ!$A$39:$A$782,$A133,СВЦЭМ!$B$39:$B$782,G$119)+'СЕТ СН'!$I$9+СВЦЭМ!$D$10+'СЕТ СН'!$I$6-'СЕТ СН'!$I$19</f>
        <v>1777.88466498</v>
      </c>
      <c r="H133" s="36">
        <f>SUMIFS(СВЦЭМ!$C$39:$C$782,СВЦЭМ!$A$39:$A$782,$A133,СВЦЭМ!$B$39:$B$782,H$119)+'СЕТ СН'!$I$9+СВЦЭМ!$D$10+'СЕТ СН'!$I$6-'СЕТ СН'!$I$19</f>
        <v>1754.88810601</v>
      </c>
      <c r="I133" s="36">
        <f>SUMIFS(СВЦЭМ!$C$39:$C$782,СВЦЭМ!$A$39:$A$782,$A133,СВЦЭМ!$B$39:$B$782,I$119)+'СЕТ СН'!$I$9+СВЦЭМ!$D$10+'СЕТ СН'!$I$6-'СЕТ СН'!$I$19</f>
        <v>1721.33651566</v>
      </c>
      <c r="J133" s="36">
        <f>SUMIFS(СВЦЭМ!$C$39:$C$782,СВЦЭМ!$A$39:$A$782,$A133,СВЦЭМ!$B$39:$B$782,J$119)+'СЕТ СН'!$I$9+СВЦЭМ!$D$10+'СЕТ СН'!$I$6-'СЕТ СН'!$I$19</f>
        <v>1703.28800566</v>
      </c>
      <c r="K133" s="36">
        <f>SUMIFS(СВЦЭМ!$C$39:$C$782,СВЦЭМ!$A$39:$A$782,$A133,СВЦЭМ!$B$39:$B$782,K$119)+'СЕТ СН'!$I$9+СВЦЭМ!$D$10+'СЕТ СН'!$I$6-'СЕТ СН'!$I$19</f>
        <v>1687.70618326</v>
      </c>
      <c r="L133" s="36">
        <f>SUMIFS(СВЦЭМ!$C$39:$C$782,СВЦЭМ!$A$39:$A$782,$A133,СВЦЭМ!$B$39:$B$782,L$119)+'СЕТ СН'!$I$9+СВЦЭМ!$D$10+'СЕТ СН'!$I$6-'СЕТ СН'!$I$19</f>
        <v>1682.2971898800001</v>
      </c>
      <c r="M133" s="36">
        <f>SUMIFS(СВЦЭМ!$C$39:$C$782,СВЦЭМ!$A$39:$A$782,$A133,СВЦЭМ!$B$39:$B$782,M$119)+'СЕТ СН'!$I$9+СВЦЭМ!$D$10+'СЕТ СН'!$I$6-'СЕТ СН'!$I$19</f>
        <v>1670.4017037000001</v>
      </c>
      <c r="N133" s="36">
        <f>SUMIFS(СВЦЭМ!$C$39:$C$782,СВЦЭМ!$A$39:$A$782,$A133,СВЦЭМ!$B$39:$B$782,N$119)+'СЕТ СН'!$I$9+СВЦЭМ!$D$10+'СЕТ СН'!$I$6-'СЕТ СН'!$I$19</f>
        <v>1660.33359554</v>
      </c>
      <c r="O133" s="36">
        <f>SUMIFS(СВЦЭМ!$C$39:$C$782,СВЦЭМ!$A$39:$A$782,$A133,СВЦЭМ!$B$39:$B$782,O$119)+'СЕТ СН'!$I$9+СВЦЭМ!$D$10+'СЕТ СН'!$I$6-'СЕТ СН'!$I$19</f>
        <v>1669.27051392</v>
      </c>
      <c r="P133" s="36">
        <f>SUMIFS(СВЦЭМ!$C$39:$C$782,СВЦЭМ!$A$39:$A$782,$A133,СВЦЭМ!$B$39:$B$782,P$119)+'СЕТ СН'!$I$9+СВЦЭМ!$D$10+'СЕТ СН'!$I$6-'СЕТ СН'!$I$19</f>
        <v>1677.5764739200001</v>
      </c>
      <c r="Q133" s="36">
        <f>SUMIFS(СВЦЭМ!$C$39:$C$782,СВЦЭМ!$A$39:$A$782,$A133,СВЦЭМ!$B$39:$B$782,Q$119)+'СЕТ СН'!$I$9+СВЦЭМ!$D$10+'СЕТ СН'!$I$6-'СЕТ СН'!$I$19</f>
        <v>1687.4393021000001</v>
      </c>
      <c r="R133" s="36">
        <f>SUMIFS(СВЦЭМ!$C$39:$C$782,СВЦЭМ!$A$39:$A$782,$A133,СВЦЭМ!$B$39:$B$782,R$119)+'СЕТ СН'!$I$9+СВЦЭМ!$D$10+'СЕТ СН'!$I$6-'СЕТ СН'!$I$19</f>
        <v>1694.9756566799999</v>
      </c>
      <c r="S133" s="36">
        <f>SUMIFS(СВЦЭМ!$C$39:$C$782,СВЦЭМ!$A$39:$A$782,$A133,СВЦЭМ!$B$39:$B$782,S$119)+'СЕТ СН'!$I$9+СВЦЭМ!$D$10+'СЕТ СН'!$I$6-'СЕТ СН'!$I$19</f>
        <v>1640.51017553</v>
      </c>
      <c r="T133" s="36">
        <f>SUMIFS(СВЦЭМ!$C$39:$C$782,СВЦЭМ!$A$39:$A$782,$A133,СВЦЭМ!$B$39:$B$782,T$119)+'СЕТ СН'!$I$9+СВЦЭМ!$D$10+'СЕТ СН'!$I$6-'СЕТ СН'!$I$19</f>
        <v>1620.2780959700001</v>
      </c>
      <c r="U133" s="36">
        <f>SUMIFS(СВЦЭМ!$C$39:$C$782,СВЦЭМ!$A$39:$A$782,$A133,СВЦЭМ!$B$39:$B$782,U$119)+'СЕТ СН'!$I$9+СВЦЭМ!$D$10+'СЕТ СН'!$I$6-'СЕТ СН'!$I$19</f>
        <v>1621.22999005</v>
      </c>
      <c r="V133" s="36">
        <f>SUMIFS(СВЦЭМ!$C$39:$C$782,СВЦЭМ!$A$39:$A$782,$A133,СВЦЭМ!$B$39:$B$782,V$119)+'СЕТ СН'!$I$9+СВЦЭМ!$D$10+'СЕТ СН'!$I$6-'СЕТ СН'!$I$19</f>
        <v>1612.18034291</v>
      </c>
      <c r="W133" s="36">
        <f>SUMIFS(СВЦЭМ!$C$39:$C$782,СВЦЭМ!$A$39:$A$782,$A133,СВЦЭМ!$B$39:$B$782,W$119)+'СЕТ СН'!$I$9+СВЦЭМ!$D$10+'СЕТ СН'!$I$6-'СЕТ СН'!$I$19</f>
        <v>1635.5133848099999</v>
      </c>
      <c r="X133" s="36">
        <f>SUMIFS(СВЦЭМ!$C$39:$C$782,СВЦЭМ!$A$39:$A$782,$A133,СВЦЭМ!$B$39:$B$782,X$119)+'СЕТ СН'!$I$9+СВЦЭМ!$D$10+'СЕТ СН'!$I$6-'СЕТ СН'!$I$19</f>
        <v>1648.12438331</v>
      </c>
      <c r="Y133" s="36">
        <f>SUMIFS(СВЦЭМ!$C$39:$C$782,СВЦЭМ!$A$39:$A$782,$A133,СВЦЭМ!$B$39:$B$782,Y$119)+'СЕТ СН'!$I$9+СВЦЭМ!$D$10+'СЕТ СН'!$I$6-'СЕТ СН'!$I$19</f>
        <v>1681.23767802</v>
      </c>
    </row>
    <row r="134" spans="1:25" ht="15.75" x14ac:dyDescent="0.2">
      <c r="A134" s="35">
        <f t="shared" si="3"/>
        <v>44515</v>
      </c>
      <c r="B134" s="36">
        <f>SUMIFS(СВЦЭМ!$C$39:$C$782,СВЦЭМ!$A$39:$A$782,$A134,СВЦЭМ!$B$39:$B$782,B$119)+'СЕТ СН'!$I$9+СВЦЭМ!$D$10+'СЕТ СН'!$I$6-'СЕТ СН'!$I$19</f>
        <v>1663.0129022799999</v>
      </c>
      <c r="C134" s="36">
        <f>SUMIFS(СВЦЭМ!$C$39:$C$782,СВЦЭМ!$A$39:$A$782,$A134,СВЦЭМ!$B$39:$B$782,C$119)+'СЕТ СН'!$I$9+СВЦЭМ!$D$10+'СЕТ СН'!$I$6-'СЕТ СН'!$I$19</f>
        <v>1705.74462178</v>
      </c>
      <c r="D134" s="36">
        <f>SUMIFS(СВЦЭМ!$C$39:$C$782,СВЦЭМ!$A$39:$A$782,$A134,СВЦЭМ!$B$39:$B$782,D$119)+'СЕТ СН'!$I$9+СВЦЭМ!$D$10+'СЕТ СН'!$I$6-'СЕТ СН'!$I$19</f>
        <v>1724.3539080200001</v>
      </c>
      <c r="E134" s="36">
        <f>SUMIFS(СВЦЭМ!$C$39:$C$782,СВЦЭМ!$A$39:$A$782,$A134,СВЦЭМ!$B$39:$B$782,E$119)+'СЕТ СН'!$I$9+СВЦЭМ!$D$10+'СЕТ СН'!$I$6-'СЕТ СН'!$I$19</f>
        <v>1718.2862150999999</v>
      </c>
      <c r="F134" s="36">
        <f>SUMIFS(СВЦЭМ!$C$39:$C$782,СВЦЭМ!$A$39:$A$782,$A134,СВЦЭМ!$B$39:$B$782,F$119)+'СЕТ СН'!$I$9+СВЦЭМ!$D$10+'СЕТ СН'!$I$6-'СЕТ СН'!$I$19</f>
        <v>1710.2829392200001</v>
      </c>
      <c r="G134" s="36">
        <f>SUMIFS(СВЦЭМ!$C$39:$C$782,СВЦЭМ!$A$39:$A$782,$A134,СВЦЭМ!$B$39:$B$782,G$119)+'СЕТ СН'!$I$9+СВЦЭМ!$D$10+'СЕТ СН'!$I$6-'СЕТ СН'!$I$19</f>
        <v>1697.5473265800001</v>
      </c>
      <c r="H134" s="36">
        <f>SUMIFS(СВЦЭМ!$C$39:$C$782,СВЦЭМ!$A$39:$A$782,$A134,СВЦЭМ!$B$39:$B$782,H$119)+'СЕТ СН'!$I$9+СВЦЭМ!$D$10+'СЕТ СН'!$I$6-'СЕТ СН'!$I$19</f>
        <v>1779.8124514799999</v>
      </c>
      <c r="I134" s="36">
        <f>SUMIFS(СВЦЭМ!$C$39:$C$782,СВЦЭМ!$A$39:$A$782,$A134,СВЦЭМ!$B$39:$B$782,I$119)+'СЕТ СН'!$I$9+СВЦЭМ!$D$10+'СЕТ СН'!$I$6-'СЕТ СН'!$I$19</f>
        <v>1748.31600639</v>
      </c>
      <c r="J134" s="36">
        <f>SUMIFS(СВЦЭМ!$C$39:$C$782,СВЦЭМ!$A$39:$A$782,$A134,СВЦЭМ!$B$39:$B$782,J$119)+'СЕТ СН'!$I$9+СВЦЭМ!$D$10+'СЕТ СН'!$I$6-'СЕТ СН'!$I$19</f>
        <v>1693.0257116600001</v>
      </c>
      <c r="K134" s="36">
        <f>SUMIFS(СВЦЭМ!$C$39:$C$782,СВЦЭМ!$A$39:$A$782,$A134,СВЦЭМ!$B$39:$B$782,K$119)+'СЕТ СН'!$I$9+СВЦЭМ!$D$10+'СЕТ СН'!$I$6-'СЕТ СН'!$I$19</f>
        <v>1668.4887209400001</v>
      </c>
      <c r="L134" s="36">
        <f>SUMIFS(СВЦЭМ!$C$39:$C$782,СВЦЭМ!$A$39:$A$782,$A134,СВЦЭМ!$B$39:$B$782,L$119)+'СЕТ СН'!$I$9+СВЦЭМ!$D$10+'СЕТ СН'!$I$6-'СЕТ СН'!$I$19</f>
        <v>1664.3153066699999</v>
      </c>
      <c r="M134" s="36">
        <f>SUMIFS(СВЦЭМ!$C$39:$C$782,СВЦЭМ!$A$39:$A$782,$A134,СВЦЭМ!$B$39:$B$782,M$119)+'СЕТ СН'!$I$9+СВЦЭМ!$D$10+'СЕТ СН'!$I$6-'СЕТ СН'!$I$19</f>
        <v>1660.98602572</v>
      </c>
      <c r="N134" s="36">
        <f>SUMIFS(СВЦЭМ!$C$39:$C$782,СВЦЭМ!$A$39:$A$782,$A134,СВЦЭМ!$B$39:$B$782,N$119)+'СЕТ СН'!$I$9+СВЦЭМ!$D$10+'СЕТ СН'!$I$6-'СЕТ СН'!$I$19</f>
        <v>1644.3293960200001</v>
      </c>
      <c r="O134" s="36">
        <f>SUMIFS(СВЦЭМ!$C$39:$C$782,СВЦЭМ!$A$39:$A$782,$A134,СВЦЭМ!$B$39:$B$782,O$119)+'СЕТ СН'!$I$9+СВЦЭМ!$D$10+'СЕТ СН'!$I$6-'СЕТ СН'!$I$19</f>
        <v>1657.4999609399999</v>
      </c>
      <c r="P134" s="36">
        <f>SUMIFS(СВЦЭМ!$C$39:$C$782,СВЦЭМ!$A$39:$A$782,$A134,СВЦЭМ!$B$39:$B$782,P$119)+'СЕТ СН'!$I$9+СВЦЭМ!$D$10+'СЕТ СН'!$I$6-'СЕТ СН'!$I$19</f>
        <v>1642.9333805000001</v>
      </c>
      <c r="Q134" s="36">
        <f>SUMIFS(СВЦЭМ!$C$39:$C$782,СВЦЭМ!$A$39:$A$782,$A134,СВЦЭМ!$B$39:$B$782,Q$119)+'СЕТ СН'!$I$9+СВЦЭМ!$D$10+'СЕТ СН'!$I$6-'СЕТ СН'!$I$19</f>
        <v>1697.8328589400001</v>
      </c>
      <c r="R134" s="36">
        <f>SUMIFS(СВЦЭМ!$C$39:$C$782,СВЦЭМ!$A$39:$A$782,$A134,СВЦЭМ!$B$39:$B$782,R$119)+'СЕТ СН'!$I$9+СВЦЭМ!$D$10+'СЕТ СН'!$I$6-'СЕТ СН'!$I$19</f>
        <v>1717.78970512</v>
      </c>
      <c r="S134" s="36">
        <f>SUMIFS(СВЦЭМ!$C$39:$C$782,СВЦЭМ!$A$39:$A$782,$A134,СВЦЭМ!$B$39:$B$782,S$119)+'СЕТ СН'!$I$9+СВЦЭМ!$D$10+'СЕТ СН'!$I$6-'СЕТ СН'!$I$19</f>
        <v>1680.9074604</v>
      </c>
      <c r="T134" s="36">
        <f>SUMIFS(СВЦЭМ!$C$39:$C$782,СВЦЭМ!$A$39:$A$782,$A134,СВЦЭМ!$B$39:$B$782,T$119)+'СЕТ СН'!$I$9+СВЦЭМ!$D$10+'СЕТ СН'!$I$6-'СЕТ СН'!$I$19</f>
        <v>1652.6236845000001</v>
      </c>
      <c r="U134" s="36">
        <f>SUMIFS(СВЦЭМ!$C$39:$C$782,СВЦЭМ!$A$39:$A$782,$A134,СВЦЭМ!$B$39:$B$782,U$119)+'СЕТ СН'!$I$9+СВЦЭМ!$D$10+'СЕТ СН'!$I$6-'СЕТ СН'!$I$19</f>
        <v>1638.71065853</v>
      </c>
      <c r="V134" s="36">
        <f>SUMIFS(СВЦЭМ!$C$39:$C$782,СВЦЭМ!$A$39:$A$782,$A134,СВЦЭМ!$B$39:$B$782,V$119)+'СЕТ СН'!$I$9+СВЦЭМ!$D$10+'СЕТ СН'!$I$6-'СЕТ СН'!$I$19</f>
        <v>1640.62199276</v>
      </c>
      <c r="W134" s="36">
        <f>SUMIFS(СВЦЭМ!$C$39:$C$782,СВЦЭМ!$A$39:$A$782,$A134,СВЦЭМ!$B$39:$B$782,W$119)+'СЕТ СН'!$I$9+СВЦЭМ!$D$10+'СЕТ СН'!$I$6-'СЕТ СН'!$I$19</f>
        <v>1635.48070323</v>
      </c>
      <c r="X134" s="36">
        <f>SUMIFS(СВЦЭМ!$C$39:$C$782,СВЦЭМ!$A$39:$A$782,$A134,СВЦЭМ!$B$39:$B$782,X$119)+'СЕТ СН'!$I$9+СВЦЭМ!$D$10+'СЕТ СН'!$I$6-'СЕТ СН'!$I$19</f>
        <v>1629.5663742300001</v>
      </c>
      <c r="Y134" s="36">
        <f>SUMIFS(СВЦЭМ!$C$39:$C$782,СВЦЭМ!$A$39:$A$782,$A134,СВЦЭМ!$B$39:$B$782,Y$119)+'СЕТ СН'!$I$9+СВЦЭМ!$D$10+'СЕТ СН'!$I$6-'СЕТ СН'!$I$19</f>
        <v>1658.80849829</v>
      </c>
    </row>
    <row r="135" spans="1:25" ht="15.75" x14ac:dyDescent="0.2">
      <c r="A135" s="35">
        <f t="shared" si="3"/>
        <v>44516</v>
      </c>
      <c r="B135" s="36">
        <f>SUMIFS(СВЦЭМ!$C$39:$C$782,СВЦЭМ!$A$39:$A$782,$A135,СВЦЭМ!$B$39:$B$782,B$119)+'СЕТ СН'!$I$9+СВЦЭМ!$D$10+'СЕТ СН'!$I$6-'СЕТ СН'!$I$19</f>
        <v>1709.4425714399999</v>
      </c>
      <c r="C135" s="36">
        <f>SUMIFS(СВЦЭМ!$C$39:$C$782,СВЦЭМ!$A$39:$A$782,$A135,СВЦЭМ!$B$39:$B$782,C$119)+'СЕТ СН'!$I$9+СВЦЭМ!$D$10+'СЕТ СН'!$I$6-'СЕТ СН'!$I$19</f>
        <v>1777.5769278600001</v>
      </c>
      <c r="D135" s="36">
        <f>SUMIFS(СВЦЭМ!$C$39:$C$782,СВЦЭМ!$A$39:$A$782,$A135,СВЦЭМ!$B$39:$B$782,D$119)+'СЕТ СН'!$I$9+СВЦЭМ!$D$10+'СЕТ СН'!$I$6-'СЕТ СН'!$I$19</f>
        <v>1781.34223195</v>
      </c>
      <c r="E135" s="36">
        <f>SUMIFS(СВЦЭМ!$C$39:$C$782,СВЦЭМ!$A$39:$A$782,$A135,СВЦЭМ!$B$39:$B$782,E$119)+'СЕТ СН'!$I$9+СВЦЭМ!$D$10+'СЕТ СН'!$I$6-'СЕТ СН'!$I$19</f>
        <v>1793.5669264000001</v>
      </c>
      <c r="F135" s="36">
        <f>SUMIFS(СВЦЭМ!$C$39:$C$782,СВЦЭМ!$A$39:$A$782,$A135,СВЦЭМ!$B$39:$B$782,F$119)+'СЕТ СН'!$I$9+СВЦЭМ!$D$10+'СЕТ СН'!$I$6-'СЕТ СН'!$I$19</f>
        <v>1782.7312385499999</v>
      </c>
      <c r="G135" s="36">
        <f>SUMIFS(СВЦЭМ!$C$39:$C$782,СВЦЭМ!$A$39:$A$782,$A135,СВЦЭМ!$B$39:$B$782,G$119)+'СЕТ СН'!$I$9+СВЦЭМ!$D$10+'СЕТ СН'!$I$6-'СЕТ СН'!$I$19</f>
        <v>1765.25596589</v>
      </c>
      <c r="H135" s="36">
        <f>SUMIFS(СВЦЭМ!$C$39:$C$782,СВЦЭМ!$A$39:$A$782,$A135,СВЦЭМ!$B$39:$B$782,H$119)+'СЕТ СН'!$I$9+СВЦЭМ!$D$10+'СЕТ СН'!$I$6-'СЕТ СН'!$I$19</f>
        <v>1712.19023481</v>
      </c>
      <c r="I135" s="36">
        <f>SUMIFS(СВЦЭМ!$C$39:$C$782,СВЦЭМ!$A$39:$A$782,$A135,СВЦЭМ!$B$39:$B$782,I$119)+'СЕТ СН'!$I$9+СВЦЭМ!$D$10+'СЕТ СН'!$I$6-'СЕТ СН'!$I$19</f>
        <v>1680.2151118100001</v>
      </c>
      <c r="J135" s="36">
        <f>SUMIFS(СВЦЭМ!$C$39:$C$782,СВЦЭМ!$A$39:$A$782,$A135,СВЦЭМ!$B$39:$B$782,J$119)+'СЕТ СН'!$I$9+СВЦЭМ!$D$10+'СЕТ СН'!$I$6-'СЕТ СН'!$I$19</f>
        <v>1684.4816507400001</v>
      </c>
      <c r="K135" s="36">
        <f>SUMIFS(СВЦЭМ!$C$39:$C$782,СВЦЭМ!$A$39:$A$782,$A135,СВЦЭМ!$B$39:$B$782,K$119)+'СЕТ СН'!$I$9+СВЦЭМ!$D$10+'СЕТ СН'!$I$6-'СЕТ СН'!$I$19</f>
        <v>1694.11576986</v>
      </c>
      <c r="L135" s="36">
        <f>SUMIFS(СВЦЭМ!$C$39:$C$782,СВЦЭМ!$A$39:$A$782,$A135,СВЦЭМ!$B$39:$B$782,L$119)+'СЕТ СН'!$I$9+СВЦЭМ!$D$10+'СЕТ СН'!$I$6-'СЕТ СН'!$I$19</f>
        <v>1679.69779537</v>
      </c>
      <c r="M135" s="36">
        <f>SUMIFS(СВЦЭМ!$C$39:$C$782,СВЦЭМ!$A$39:$A$782,$A135,СВЦЭМ!$B$39:$B$782,M$119)+'СЕТ СН'!$I$9+СВЦЭМ!$D$10+'СЕТ СН'!$I$6-'СЕТ СН'!$I$19</f>
        <v>1701.70906163</v>
      </c>
      <c r="N135" s="36">
        <f>SUMIFS(СВЦЭМ!$C$39:$C$782,СВЦЭМ!$A$39:$A$782,$A135,СВЦЭМ!$B$39:$B$782,N$119)+'СЕТ СН'!$I$9+СВЦЭМ!$D$10+'СЕТ СН'!$I$6-'СЕТ СН'!$I$19</f>
        <v>1678.4405786500001</v>
      </c>
      <c r="O135" s="36">
        <f>SUMIFS(СВЦЭМ!$C$39:$C$782,СВЦЭМ!$A$39:$A$782,$A135,СВЦЭМ!$B$39:$B$782,O$119)+'СЕТ СН'!$I$9+СВЦЭМ!$D$10+'СЕТ СН'!$I$6-'СЕТ СН'!$I$19</f>
        <v>1711.40457184</v>
      </c>
      <c r="P135" s="36">
        <f>SUMIFS(СВЦЭМ!$C$39:$C$782,СВЦЭМ!$A$39:$A$782,$A135,СВЦЭМ!$B$39:$B$782,P$119)+'СЕТ СН'!$I$9+СВЦЭМ!$D$10+'СЕТ СН'!$I$6-'СЕТ СН'!$I$19</f>
        <v>1703.8306186700001</v>
      </c>
      <c r="Q135" s="36">
        <f>SUMIFS(СВЦЭМ!$C$39:$C$782,СВЦЭМ!$A$39:$A$782,$A135,СВЦЭМ!$B$39:$B$782,Q$119)+'СЕТ СН'!$I$9+СВЦЭМ!$D$10+'СЕТ СН'!$I$6-'СЕТ СН'!$I$19</f>
        <v>1725.6144473700001</v>
      </c>
      <c r="R135" s="36">
        <f>SUMIFS(СВЦЭМ!$C$39:$C$782,СВЦЭМ!$A$39:$A$782,$A135,СВЦЭМ!$B$39:$B$782,R$119)+'СЕТ СН'!$I$9+СВЦЭМ!$D$10+'СЕТ СН'!$I$6-'СЕТ СН'!$I$19</f>
        <v>1748.8534168000001</v>
      </c>
      <c r="S135" s="36">
        <f>SUMIFS(СВЦЭМ!$C$39:$C$782,СВЦЭМ!$A$39:$A$782,$A135,СВЦЭМ!$B$39:$B$782,S$119)+'СЕТ СН'!$I$9+СВЦЭМ!$D$10+'СЕТ СН'!$I$6-'СЕТ СН'!$I$19</f>
        <v>1700.8523263900001</v>
      </c>
      <c r="T135" s="36">
        <f>SUMIFS(СВЦЭМ!$C$39:$C$782,СВЦЭМ!$A$39:$A$782,$A135,СВЦЭМ!$B$39:$B$782,T$119)+'СЕТ СН'!$I$9+СВЦЭМ!$D$10+'СЕТ СН'!$I$6-'СЕТ СН'!$I$19</f>
        <v>1666.59316644</v>
      </c>
      <c r="U135" s="36">
        <f>SUMIFS(СВЦЭМ!$C$39:$C$782,СВЦЭМ!$A$39:$A$782,$A135,СВЦЭМ!$B$39:$B$782,U$119)+'СЕТ СН'!$I$9+СВЦЭМ!$D$10+'СЕТ СН'!$I$6-'СЕТ СН'!$I$19</f>
        <v>1652.8708127899999</v>
      </c>
      <c r="V135" s="36">
        <f>SUMIFS(СВЦЭМ!$C$39:$C$782,СВЦЭМ!$A$39:$A$782,$A135,СВЦЭМ!$B$39:$B$782,V$119)+'СЕТ СН'!$I$9+СВЦЭМ!$D$10+'СЕТ СН'!$I$6-'СЕТ СН'!$I$19</f>
        <v>1658.9799691000001</v>
      </c>
      <c r="W135" s="36">
        <f>SUMIFS(СВЦЭМ!$C$39:$C$782,СВЦЭМ!$A$39:$A$782,$A135,СВЦЭМ!$B$39:$B$782,W$119)+'СЕТ СН'!$I$9+СВЦЭМ!$D$10+'СЕТ СН'!$I$6-'СЕТ СН'!$I$19</f>
        <v>1641.59403896</v>
      </c>
      <c r="X135" s="36">
        <f>SUMIFS(СВЦЭМ!$C$39:$C$782,СВЦЭМ!$A$39:$A$782,$A135,СВЦЭМ!$B$39:$B$782,X$119)+'СЕТ СН'!$I$9+СВЦЭМ!$D$10+'СЕТ СН'!$I$6-'СЕТ СН'!$I$19</f>
        <v>1645.45942029</v>
      </c>
      <c r="Y135" s="36">
        <f>SUMIFS(СВЦЭМ!$C$39:$C$782,СВЦЭМ!$A$39:$A$782,$A135,СВЦЭМ!$B$39:$B$782,Y$119)+'СЕТ СН'!$I$9+СВЦЭМ!$D$10+'СЕТ СН'!$I$6-'СЕТ СН'!$I$19</f>
        <v>1679.88986325</v>
      </c>
    </row>
    <row r="136" spans="1:25" ht="15.75" x14ac:dyDescent="0.2">
      <c r="A136" s="35">
        <f t="shared" si="3"/>
        <v>44517</v>
      </c>
      <c r="B136" s="36">
        <f>SUMIFS(СВЦЭМ!$C$39:$C$782,СВЦЭМ!$A$39:$A$782,$A136,СВЦЭМ!$B$39:$B$782,B$119)+'СЕТ СН'!$I$9+СВЦЭМ!$D$10+'СЕТ СН'!$I$6-'СЕТ СН'!$I$19</f>
        <v>1813.84948581</v>
      </c>
      <c r="C136" s="36">
        <f>SUMIFS(СВЦЭМ!$C$39:$C$782,СВЦЭМ!$A$39:$A$782,$A136,СВЦЭМ!$B$39:$B$782,C$119)+'СЕТ СН'!$I$9+СВЦЭМ!$D$10+'СЕТ СН'!$I$6-'СЕТ СН'!$I$19</f>
        <v>1837.7049817300001</v>
      </c>
      <c r="D136" s="36">
        <f>SUMIFS(СВЦЭМ!$C$39:$C$782,СВЦЭМ!$A$39:$A$782,$A136,СВЦЭМ!$B$39:$B$782,D$119)+'СЕТ СН'!$I$9+СВЦЭМ!$D$10+'СЕТ СН'!$I$6-'СЕТ СН'!$I$19</f>
        <v>1794.2634032400001</v>
      </c>
      <c r="E136" s="36">
        <f>SUMIFS(СВЦЭМ!$C$39:$C$782,СВЦЭМ!$A$39:$A$782,$A136,СВЦЭМ!$B$39:$B$782,E$119)+'СЕТ СН'!$I$9+СВЦЭМ!$D$10+'СЕТ СН'!$I$6-'СЕТ СН'!$I$19</f>
        <v>1774.05705582</v>
      </c>
      <c r="F136" s="36">
        <f>SUMIFS(СВЦЭМ!$C$39:$C$782,СВЦЭМ!$A$39:$A$782,$A136,СВЦЭМ!$B$39:$B$782,F$119)+'СЕТ СН'!$I$9+СВЦЭМ!$D$10+'СЕТ СН'!$I$6-'СЕТ СН'!$I$19</f>
        <v>1777.99850659</v>
      </c>
      <c r="G136" s="36">
        <f>SUMIFS(СВЦЭМ!$C$39:$C$782,СВЦЭМ!$A$39:$A$782,$A136,СВЦЭМ!$B$39:$B$782,G$119)+'СЕТ СН'!$I$9+СВЦЭМ!$D$10+'СЕТ СН'!$I$6-'СЕТ СН'!$I$19</f>
        <v>1786.50828458</v>
      </c>
      <c r="H136" s="36">
        <f>SUMIFS(СВЦЭМ!$C$39:$C$782,СВЦЭМ!$A$39:$A$782,$A136,СВЦЭМ!$B$39:$B$782,H$119)+'СЕТ СН'!$I$9+СВЦЭМ!$D$10+'СЕТ СН'!$I$6-'СЕТ СН'!$I$19</f>
        <v>1742.0190869</v>
      </c>
      <c r="I136" s="36">
        <f>SUMIFS(СВЦЭМ!$C$39:$C$782,СВЦЭМ!$A$39:$A$782,$A136,СВЦЭМ!$B$39:$B$782,I$119)+'СЕТ СН'!$I$9+СВЦЭМ!$D$10+'СЕТ СН'!$I$6-'СЕТ СН'!$I$19</f>
        <v>1679.8503012400001</v>
      </c>
      <c r="J136" s="36">
        <f>SUMIFS(СВЦЭМ!$C$39:$C$782,СВЦЭМ!$A$39:$A$782,$A136,СВЦЭМ!$B$39:$B$782,J$119)+'СЕТ СН'!$I$9+СВЦЭМ!$D$10+'СЕТ СН'!$I$6-'СЕТ СН'!$I$19</f>
        <v>1683.10717168</v>
      </c>
      <c r="K136" s="36">
        <f>SUMIFS(СВЦЭМ!$C$39:$C$782,СВЦЭМ!$A$39:$A$782,$A136,СВЦЭМ!$B$39:$B$782,K$119)+'СЕТ СН'!$I$9+СВЦЭМ!$D$10+'СЕТ СН'!$I$6-'СЕТ СН'!$I$19</f>
        <v>1689.96290939</v>
      </c>
      <c r="L136" s="36">
        <f>SUMIFS(СВЦЭМ!$C$39:$C$782,СВЦЭМ!$A$39:$A$782,$A136,СВЦЭМ!$B$39:$B$782,L$119)+'СЕТ СН'!$I$9+СВЦЭМ!$D$10+'СЕТ СН'!$I$6-'СЕТ СН'!$I$19</f>
        <v>1704.7375511800001</v>
      </c>
      <c r="M136" s="36">
        <f>SUMIFS(СВЦЭМ!$C$39:$C$782,СВЦЭМ!$A$39:$A$782,$A136,СВЦЭМ!$B$39:$B$782,M$119)+'СЕТ СН'!$I$9+СВЦЭМ!$D$10+'СЕТ СН'!$I$6-'СЕТ СН'!$I$19</f>
        <v>1714.3889361000001</v>
      </c>
      <c r="N136" s="36">
        <f>SUMIFS(СВЦЭМ!$C$39:$C$782,СВЦЭМ!$A$39:$A$782,$A136,СВЦЭМ!$B$39:$B$782,N$119)+'СЕТ СН'!$I$9+СВЦЭМ!$D$10+'СЕТ СН'!$I$6-'СЕТ СН'!$I$19</f>
        <v>1777.6633791100001</v>
      </c>
      <c r="O136" s="36">
        <f>SUMIFS(СВЦЭМ!$C$39:$C$782,СВЦЭМ!$A$39:$A$782,$A136,СВЦЭМ!$B$39:$B$782,O$119)+'СЕТ СН'!$I$9+СВЦЭМ!$D$10+'СЕТ СН'!$I$6-'СЕТ СН'!$I$19</f>
        <v>1786.0692779200001</v>
      </c>
      <c r="P136" s="36">
        <f>SUMIFS(СВЦЭМ!$C$39:$C$782,СВЦЭМ!$A$39:$A$782,$A136,СВЦЭМ!$B$39:$B$782,P$119)+'СЕТ СН'!$I$9+СВЦЭМ!$D$10+'СЕТ СН'!$I$6-'СЕТ СН'!$I$19</f>
        <v>1789.24540073</v>
      </c>
      <c r="Q136" s="36">
        <f>SUMIFS(СВЦЭМ!$C$39:$C$782,СВЦЭМ!$A$39:$A$782,$A136,СВЦЭМ!$B$39:$B$782,Q$119)+'СЕТ СН'!$I$9+СВЦЭМ!$D$10+'СЕТ СН'!$I$6-'СЕТ СН'!$I$19</f>
        <v>1786.0979942900001</v>
      </c>
      <c r="R136" s="36">
        <f>SUMIFS(СВЦЭМ!$C$39:$C$782,СВЦЭМ!$A$39:$A$782,$A136,СВЦЭМ!$B$39:$B$782,R$119)+'СЕТ СН'!$I$9+СВЦЭМ!$D$10+'СЕТ СН'!$I$6-'СЕТ СН'!$I$19</f>
        <v>1778.19816479</v>
      </c>
      <c r="S136" s="36">
        <f>SUMIFS(СВЦЭМ!$C$39:$C$782,СВЦЭМ!$A$39:$A$782,$A136,СВЦЭМ!$B$39:$B$782,S$119)+'СЕТ СН'!$I$9+СВЦЭМ!$D$10+'СЕТ СН'!$I$6-'СЕТ СН'!$I$19</f>
        <v>1746.4892690900001</v>
      </c>
      <c r="T136" s="36">
        <f>SUMIFS(СВЦЭМ!$C$39:$C$782,СВЦЭМ!$A$39:$A$782,$A136,СВЦЭМ!$B$39:$B$782,T$119)+'СЕТ СН'!$I$9+СВЦЭМ!$D$10+'СЕТ СН'!$I$6-'СЕТ СН'!$I$19</f>
        <v>1692.5389365999999</v>
      </c>
      <c r="U136" s="36">
        <f>SUMIFS(СВЦЭМ!$C$39:$C$782,СВЦЭМ!$A$39:$A$782,$A136,СВЦЭМ!$B$39:$B$782,U$119)+'СЕТ СН'!$I$9+СВЦЭМ!$D$10+'СЕТ СН'!$I$6-'СЕТ СН'!$I$19</f>
        <v>1684.1429679800001</v>
      </c>
      <c r="V136" s="36">
        <f>SUMIFS(СВЦЭМ!$C$39:$C$782,СВЦЭМ!$A$39:$A$782,$A136,СВЦЭМ!$B$39:$B$782,V$119)+'СЕТ СН'!$I$9+СВЦЭМ!$D$10+'СЕТ СН'!$I$6-'СЕТ СН'!$I$19</f>
        <v>1748.1891098400001</v>
      </c>
      <c r="W136" s="36">
        <f>SUMIFS(СВЦЭМ!$C$39:$C$782,СВЦЭМ!$A$39:$A$782,$A136,СВЦЭМ!$B$39:$B$782,W$119)+'СЕТ СН'!$I$9+СВЦЭМ!$D$10+'СЕТ СН'!$I$6-'СЕТ СН'!$I$19</f>
        <v>1754.8671382499999</v>
      </c>
      <c r="X136" s="36">
        <f>SUMIFS(СВЦЭМ!$C$39:$C$782,СВЦЭМ!$A$39:$A$782,$A136,СВЦЭМ!$B$39:$B$782,X$119)+'СЕТ СН'!$I$9+СВЦЭМ!$D$10+'СЕТ СН'!$I$6-'СЕТ СН'!$I$19</f>
        <v>1748.01618147</v>
      </c>
      <c r="Y136" s="36">
        <f>SUMIFS(СВЦЭМ!$C$39:$C$782,СВЦЭМ!$A$39:$A$782,$A136,СВЦЭМ!$B$39:$B$782,Y$119)+'СЕТ СН'!$I$9+СВЦЭМ!$D$10+'СЕТ СН'!$I$6-'СЕТ СН'!$I$19</f>
        <v>1822.1407874700001</v>
      </c>
    </row>
    <row r="137" spans="1:25" ht="15.75" x14ac:dyDescent="0.2">
      <c r="A137" s="35">
        <f t="shared" si="3"/>
        <v>44518</v>
      </c>
      <c r="B137" s="36">
        <f>SUMIFS(СВЦЭМ!$C$39:$C$782,СВЦЭМ!$A$39:$A$782,$A137,СВЦЭМ!$B$39:$B$782,B$119)+'СЕТ СН'!$I$9+СВЦЭМ!$D$10+'СЕТ СН'!$I$6-'СЕТ СН'!$I$19</f>
        <v>1823.6505079600001</v>
      </c>
      <c r="C137" s="36">
        <f>SUMIFS(СВЦЭМ!$C$39:$C$782,СВЦЭМ!$A$39:$A$782,$A137,СВЦЭМ!$B$39:$B$782,C$119)+'СЕТ СН'!$I$9+СВЦЭМ!$D$10+'СЕТ СН'!$I$6-'СЕТ СН'!$I$19</f>
        <v>1807.6753092599999</v>
      </c>
      <c r="D137" s="36">
        <f>SUMIFS(СВЦЭМ!$C$39:$C$782,СВЦЭМ!$A$39:$A$782,$A137,СВЦЭМ!$B$39:$B$782,D$119)+'СЕТ СН'!$I$9+СВЦЭМ!$D$10+'СЕТ СН'!$I$6-'СЕТ СН'!$I$19</f>
        <v>1792.9485651300001</v>
      </c>
      <c r="E137" s="36">
        <f>SUMIFS(СВЦЭМ!$C$39:$C$782,СВЦЭМ!$A$39:$A$782,$A137,СВЦЭМ!$B$39:$B$782,E$119)+'СЕТ СН'!$I$9+СВЦЭМ!$D$10+'СЕТ СН'!$I$6-'СЕТ СН'!$I$19</f>
        <v>1795.94287048</v>
      </c>
      <c r="F137" s="36">
        <f>SUMIFS(СВЦЭМ!$C$39:$C$782,СВЦЭМ!$A$39:$A$782,$A137,СВЦЭМ!$B$39:$B$782,F$119)+'СЕТ СН'!$I$9+СВЦЭМ!$D$10+'СЕТ СН'!$I$6-'СЕТ СН'!$I$19</f>
        <v>1788.80864086</v>
      </c>
      <c r="G137" s="36">
        <f>SUMIFS(СВЦЭМ!$C$39:$C$782,СВЦЭМ!$A$39:$A$782,$A137,СВЦЭМ!$B$39:$B$782,G$119)+'СЕТ СН'!$I$9+СВЦЭМ!$D$10+'СЕТ СН'!$I$6-'СЕТ СН'!$I$19</f>
        <v>1767.1857799900001</v>
      </c>
      <c r="H137" s="36">
        <f>SUMIFS(СВЦЭМ!$C$39:$C$782,СВЦЭМ!$A$39:$A$782,$A137,СВЦЭМ!$B$39:$B$782,H$119)+'СЕТ СН'!$I$9+СВЦЭМ!$D$10+'СЕТ СН'!$I$6-'СЕТ СН'!$I$19</f>
        <v>1709.6123577400001</v>
      </c>
      <c r="I137" s="36">
        <f>SUMIFS(СВЦЭМ!$C$39:$C$782,СВЦЭМ!$A$39:$A$782,$A137,СВЦЭМ!$B$39:$B$782,I$119)+'СЕТ СН'!$I$9+СВЦЭМ!$D$10+'СЕТ СН'!$I$6-'СЕТ СН'!$I$19</f>
        <v>1675.7415032500001</v>
      </c>
      <c r="J137" s="36">
        <f>SUMIFS(СВЦЭМ!$C$39:$C$782,СВЦЭМ!$A$39:$A$782,$A137,СВЦЭМ!$B$39:$B$782,J$119)+'СЕТ СН'!$I$9+СВЦЭМ!$D$10+'СЕТ СН'!$I$6-'СЕТ СН'!$I$19</f>
        <v>1693.74674353</v>
      </c>
      <c r="K137" s="36">
        <f>SUMIFS(СВЦЭМ!$C$39:$C$782,СВЦЭМ!$A$39:$A$782,$A137,СВЦЭМ!$B$39:$B$782,K$119)+'СЕТ СН'!$I$9+СВЦЭМ!$D$10+'СЕТ СН'!$I$6-'СЕТ СН'!$I$19</f>
        <v>1701.0769064600001</v>
      </c>
      <c r="L137" s="36">
        <f>SUMIFS(СВЦЭМ!$C$39:$C$782,СВЦЭМ!$A$39:$A$782,$A137,СВЦЭМ!$B$39:$B$782,L$119)+'СЕТ СН'!$I$9+СВЦЭМ!$D$10+'СЕТ СН'!$I$6-'СЕТ СН'!$I$19</f>
        <v>1807.5986420900001</v>
      </c>
      <c r="M137" s="36">
        <f>SUMIFS(СВЦЭМ!$C$39:$C$782,СВЦЭМ!$A$39:$A$782,$A137,СВЦЭМ!$B$39:$B$782,M$119)+'СЕТ СН'!$I$9+СВЦЭМ!$D$10+'СЕТ СН'!$I$6-'СЕТ СН'!$I$19</f>
        <v>1857.33112785</v>
      </c>
      <c r="N137" s="36">
        <f>SUMIFS(СВЦЭМ!$C$39:$C$782,СВЦЭМ!$A$39:$A$782,$A137,СВЦЭМ!$B$39:$B$782,N$119)+'СЕТ СН'!$I$9+СВЦЭМ!$D$10+'СЕТ СН'!$I$6-'СЕТ СН'!$I$19</f>
        <v>1768.7612650400001</v>
      </c>
      <c r="O137" s="36">
        <f>SUMIFS(СВЦЭМ!$C$39:$C$782,СВЦЭМ!$A$39:$A$782,$A137,СВЦЭМ!$B$39:$B$782,O$119)+'СЕТ СН'!$I$9+СВЦЭМ!$D$10+'СЕТ СН'!$I$6-'СЕТ СН'!$I$19</f>
        <v>1845.60310944</v>
      </c>
      <c r="P137" s="36">
        <f>SUMIFS(СВЦЭМ!$C$39:$C$782,СВЦЭМ!$A$39:$A$782,$A137,СВЦЭМ!$B$39:$B$782,P$119)+'СЕТ СН'!$I$9+СВЦЭМ!$D$10+'СЕТ СН'!$I$6-'СЕТ СН'!$I$19</f>
        <v>1887.27698947</v>
      </c>
      <c r="Q137" s="36">
        <f>SUMIFS(СВЦЭМ!$C$39:$C$782,СВЦЭМ!$A$39:$A$782,$A137,СВЦЭМ!$B$39:$B$782,Q$119)+'СЕТ СН'!$I$9+СВЦЭМ!$D$10+'СЕТ СН'!$I$6-'СЕТ СН'!$I$19</f>
        <v>1810.5667489300001</v>
      </c>
      <c r="R137" s="36">
        <f>SUMIFS(СВЦЭМ!$C$39:$C$782,СВЦЭМ!$A$39:$A$782,$A137,СВЦЭМ!$B$39:$B$782,R$119)+'СЕТ СН'!$I$9+СВЦЭМ!$D$10+'СЕТ СН'!$I$6-'СЕТ СН'!$I$19</f>
        <v>1798.2355505</v>
      </c>
      <c r="S137" s="36">
        <f>SUMIFS(СВЦЭМ!$C$39:$C$782,СВЦЭМ!$A$39:$A$782,$A137,СВЦЭМ!$B$39:$B$782,S$119)+'СЕТ СН'!$I$9+СВЦЭМ!$D$10+'СЕТ СН'!$I$6-'СЕТ СН'!$I$19</f>
        <v>1781.95508533</v>
      </c>
      <c r="T137" s="36">
        <f>SUMIFS(СВЦЭМ!$C$39:$C$782,СВЦЭМ!$A$39:$A$782,$A137,СВЦЭМ!$B$39:$B$782,T$119)+'СЕТ СН'!$I$9+СВЦЭМ!$D$10+'СЕТ СН'!$I$6-'СЕТ СН'!$I$19</f>
        <v>1745.8007170200001</v>
      </c>
      <c r="U137" s="36">
        <f>SUMIFS(СВЦЭМ!$C$39:$C$782,СВЦЭМ!$A$39:$A$782,$A137,СВЦЭМ!$B$39:$B$782,U$119)+'СЕТ СН'!$I$9+СВЦЭМ!$D$10+'СЕТ СН'!$I$6-'СЕТ СН'!$I$19</f>
        <v>1712.8516033200001</v>
      </c>
      <c r="V137" s="36">
        <f>SUMIFS(СВЦЭМ!$C$39:$C$782,СВЦЭМ!$A$39:$A$782,$A137,СВЦЭМ!$B$39:$B$782,V$119)+'СЕТ СН'!$I$9+СВЦЭМ!$D$10+'СЕТ СН'!$I$6-'СЕТ СН'!$I$19</f>
        <v>1742.19706531</v>
      </c>
      <c r="W137" s="36">
        <f>SUMIFS(СВЦЭМ!$C$39:$C$782,СВЦЭМ!$A$39:$A$782,$A137,СВЦЭМ!$B$39:$B$782,W$119)+'СЕТ СН'!$I$9+СВЦЭМ!$D$10+'СЕТ СН'!$I$6-'СЕТ СН'!$I$19</f>
        <v>1790.93217856</v>
      </c>
      <c r="X137" s="36">
        <f>SUMIFS(СВЦЭМ!$C$39:$C$782,СВЦЭМ!$A$39:$A$782,$A137,СВЦЭМ!$B$39:$B$782,X$119)+'СЕТ СН'!$I$9+СВЦЭМ!$D$10+'СЕТ СН'!$I$6-'СЕТ СН'!$I$19</f>
        <v>1788.0766951200001</v>
      </c>
      <c r="Y137" s="36">
        <f>SUMIFS(СВЦЭМ!$C$39:$C$782,СВЦЭМ!$A$39:$A$782,$A137,СВЦЭМ!$B$39:$B$782,Y$119)+'СЕТ СН'!$I$9+СВЦЭМ!$D$10+'СЕТ СН'!$I$6-'СЕТ СН'!$I$19</f>
        <v>1759.63134937</v>
      </c>
    </row>
    <row r="138" spans="1:25" ht="15.75" x14ac:dyDescent="0.2">
      <c r="A138" s="35">
        <f t="shared" si="3"/>
        <v>44519</v>
      </c>
      <c r="B138" s="36">
        <f>SUMIFS(СВЦЭМ!$C$39:$C$782,СВЦЭМ!$A$39:$A$782,$A138,СВЦЭМ!$B$39:$B$782,B$119)+'СЕТ СН'!$I$9+СВЦЭМ!$D$10+'СЕТ СН'!$I$6-'СЕТ СН'!$I$19</f>
        <v>1793.9826959300001</v>
      </c>
      <c r="C138" s="36">
        <f>SUMIFS(СВЦЭМ!$C$39:$C$782,СВЦЭМ!$A$39:$A$782,$A138,СВЦЭМ!$B$39:$B$782,C$119)+'СЕТ СН'!$I$9+СВЦЭМ!$D$10+'СЕТ СН'!$I$6-'СЕТ СН'!$I$19</f>
        <v>1815.5244427300001</v>
      </c>
      <c r="D138" s="36">
        <f>SUMIFS(СВЦЭМ!$C$39:$C$782,СВЦЭМ!$A$39:$A$782,$A138,СВЦЭМ!$B$39:$B$782,D$119)+'СЕТ СН'!$I$9+СВЦЭМ!$D$10+'СЕТ СН'!$I$6-'СЕТ СН'!$I$19</f>
        <v>1741.28106063</v>
      </c>
      <c r="E138" s="36">
        <f>SUMIFS(СВЦЭМ!$C$39:$C$782,СВЦЭМ!$A$39:$A$782,$A138,СВЦЭМ!$B$39:$B$782,E$119)+'СЕТ СН'!$I$9+СВЦЭМ!$D$10+'СЕТ СН'!$I$6-'СЕТ СН'!$I$19</f>
        <v>1725.7580599299999</v>
      </c>
      <c r="F138" s="36">
        <f>SUMIFS(СВЦЭМ!$C$39:$C$782,СВЦЭМ!$A$39:$A$782,$A138,СВЦЭМ!$B$39:$B$782,F$119)+'СЕТ СН'!$I$9+СВЦЭМ!$D$10+'СЕТ СН'!$I$6-'СЕТ СН'!$I$19</f>
        <v>1744.7991830200001</v>
      </c>
      <c r="G138" s="36">
        <f>SUMIFS(СВЦЭМ!$C$39:$C$782,СВЦЭМ!$A$39:$A$782,$A138,СВЦЭМ!$B$39:$B$782,G$119)+'СЕТ СН'!$I$9+СВЦЭМ!$D$10+'СЕТ СН'!$I$6-'СЕТ СН'!$I$19</f>
        <v>1757.05307872</v>
      </c>
      <c r="H138" s="36">
        <f>SUMIFS(СВЦЭМ!$C$39:$C$782,СВЦЭМ!$A$39:$A$782,$A138,СВЦЭМ!$B$39:$B$782,H$119)+'СЕТ СН'!$I$9+СВЦЭМ!$D$10+'СЕТ СН'!$I$6-'СЕТ СН'!$I$19</f>
        <v>1721.33878121</v>
      </c>
      <c r="I138" s="36">
        <f>SUMIFS(СВЦЭМ!$C$39:$C$782,СВЦЭМ!$A$39:$A$782,$A138,СВЦЭМ!$B$39:$B$782,I$119)+'СЕТ СН'!$I$9+СВЦЭМ!$D$10+'СЕТ СН'!$I$6-'СЕТ СН'!$I$19</f>
        <v>1787.6336876800001</v>
      </c>
      <c r="J138" s="36">
        <f>SUMIFS(СВЦЭМ!$C$39:$C$782,СВЦЭМ!$A$39:$A$782,$A138,СВЦЭМ!$B$39:$B$782,J$119)+'СЕТ СН'!$I$9+СВЦЭМ!$D$10+'СЕТ СН'!$I$6-'СЕТ СН'!$I$19</f>
        <v>1754.7569950700001</v>
      </c>
      <c r="K138" s="36">
        <f>SUMIFS(СВЦЭМ!$C$39:$C$782,СВЦЭМ!$A$39:$A$782,$A138,СВЦЭМ!$B$39:$B$782,K$119)+'СЕТ СН'!$I$9+СВЦЭМ!$D$10+'СЕТ СН'!$I$6-'СЕТ СН'!$I$19</f>
        <v>1779.1215431200001</v>
      </c>
      <c r="L138" s="36">
        <f>SUMIFS(СВЦЭМ!$C$39:$C$782,СВЦЭМ!$A$39:$A$782,$A138,СВЦЭМ!$B$39:$B$782,L$119)+'СЕТ СН'!$I$9+СВЦЭМ!$D$10+'СЕТ СН'!$I$6-'СЕТ СН'!$I$19</f>
        <v>1771.8118393500001</v>
      </c>
      <c r="M138" s="36">
        <f>SUMIFS(СВЦЭМ!$C$39:$C$782,СВЦЭМ!$A$39:$A$782,$A138,СВЦЭМ!$B$39:$B$782,M$119)+'СЕТ СН'!$I$9+СВЦЭМ!$D$10+'СЕТ СН'!$I$6-'СЕТ СН'!$I$19</f>
        <v>1766.3987317200001</v>
      </c>
      <c r="N138" s="36">
        <f>SUMIFS(СВЦЭМ!$C$39:$C$782,СВЦЭМ!$A$39:$A$782,$A138,СВЦЭМ!$B$39:$B$782,N$119)+'СЕТ СН'!$I$9+СВЦЭМ!$D$10+'СЕТ СН'!$I$6-'СЕТ СН'!$I$19</f>
        <v>1756.09294503</v>
      </c>
      <c r="O138" s="36">
        <f>SUMIFS(СВЦЭМ!$C$39:$C$782,СВЦЭМ!$A$39:$A$782,$A138,СВЦЭМ!$B$39:$B$782,O$119)+'СЕТ СН'!$I$9+СВЦЭМ!$D$10+'СЕТ СН'!$I$6-'СЕТ СН'!$I$19</f>
        <v>1815.40939768</v>
      </c>
      <c r="P138" s="36">
        <f>SUMIFS(СВЦЭМ!$C$39:$C$782,СВЦЭМ!$A$39:$A$782,$A138,СВЦЭМ!$B$39:$B$782,P$119)+'СЕТ СН'!$I$9+СВЦЭМ!$D$10+'СЕТ СН'!$I$6-'СЕТ СН'!$I$19</f>
        <v>1825.60600815</v>
      </c>
      <c r="Q138" s="36">
        <f>SUMIFS(СВЦЭМ!$C$39:$C$782,СВЦЭМ!$A$39:$A$782,$A138,СВЦЭМ!$B$39:$B$782,Q$119)+'СЕТ СН'!$I$9+СВЦЭМ!$D$10+'СЕТ СН'!$I$6-'СЕТ СН'!$I$19</f>
        <v>1826.5786560500001</v>
      </c>
      <c r="R138" s="36">
        <f>SUMIFS(СВЦЭМ!$C$39:$C$782,СВЦЭМ!$A$39:$A$782,$A138,СВЦЭМ!$B$39:$B$782,R$119)+'СЕТ СН'!$I$9+СВЦЭМ!$D$10+'СЕТ СН'!$I$6-'СЕТ СН'!$I$19</f>
        <v>1824.0623434399999</v>
      </c>
      <c r="S138" s="36">
        <f>SUMIFS(СВЦЭМ!$C$39:$C$782,СВЦЭМ!$A$39:$A$782,$A138,СВЦЭМ!$B$39:$B$782,S$119)+'СЕТ СН'!$I$9+СВЦЭМ!$D$10+'СЕТ СН'!$I$6-'СЕТ СН'!$I$19</f>
        <v>1764.25989774</v>
      </c>
      <c r="T138" s="36">
        <f>SUMIFS(СВЦЭМ!$C$39:$C$782,СВЦЭМ!$A$39:$A$782,$A138,СВЦЭМ!$B$39:$B$782,T$119)+'СЕТ СН'!$I$9+СВЦЭМ!$D$10+'СЕТ СН'!$I$6-'СЕТ СН'!$I$19</f>
        <v>1745.66958391</v>
      </c>
      <c r="U138" s="36">
        <f>SUMIFS(СВЦЭМ!$C$39:$C$782,СВЦЭМ!$A$39:$A$782,$A138,СВЦЭМ!$B$39:$B$782,U$119)+'СЕТ СН'!$I$9+СВЦЭМ!$D$10+'СЕТ СН'!$I$6-'СЕТ СН'!$I$19</f>
        <v>1714.8123024199999</v>
      </c>
      <c r="V138" s="36">
        <f>SUMIFS(СВЦЭМ!$C$39:$C$782,СВЦЭМ!$A$39:$A$782,$A138,СВЦЭМ!$B$39:$B$782,V$119)+'СЕТ СН'!$I$9+СВЦЭМ!$D$10+'СЕТ СН'!$I$6-'СЕТ СН'!$I$19</f>
        <v>1730.3153110200001</v>
      </c>
      <c r="W138" s="36">
        <f>SUMIFS(СВЦЭМ!$C$39:$C$782,СВЦЭМ!$A$39:$A$782,$A138,СВЦЭМ!$B$39:$B$782,W$119)+'СЕТ СН'!$I$9+СВЦЭМ!$D$10+'СЕТ СН'!$I$6-'СЕТ СН'!$I$19</f>
        <v>1722.6230849000001</v>
      </c>
      <c r="X138" s="36">
        <f>SUMIFS(СВЦЭМ!$C$39:$C$782,СВЦЭМ!$A$39:$A$782,$A138,СВЦЭМ!$B$39:$B$782,X$119)+'СЕТ СН'!$I$9+СВЦЭМ!$D$10+'СЕТ СН'!$I$6-'СЕТ СН'!$I$19</f>
        <v>1822.0041258900001</v>
      </c>
      <c r="Y138" s="36">
        <f>SUMIFS(СВЦЭМ!$C$39:$C$782,СВЦЭМ!$A$39:$A$782,$A138,СВЦЭМ!$B$39:$B$782,Y$119)+'СЕТ СН'!$I$9+СВЦЭМ!$D$10+'СЕТ СН'!$I$6-'СЕТ СН'!$I$19</f>
        <v>1843.5783872300001</v>
      </c>
    </row>
    <row r="139" spans="1:25" ht="15.75" x14ac:dyDescent="0.2">
      <c r="A139" s="35">
        <f t="shared" si="3"/>
        <v>44520</v>
      </c>
      <c r="B139" s="36">
        <f>SUMIFS(СВЦЭМ!$C$39:$C$782,СВЦЭМ!$A$39:$A$782,$A139,СВЦЭМ!$B$39:$B$782,B$119)+'СЕТ СН'!$I$9+СВЦЭМ!$D$10+'СЕТ СН'!$I$6-'СЕТ СН'!$I$19</f>
        <v>1771.6903639300001</v>
      </c>
      <c r="C139" s="36">
        <f>SUMIFS(СВЦЭМ!$C$39:$C$782,СВЦЭМ!$A$39:$A$782,$A139,СВЦЭМ!$B$39:$B$782,C$119)+'СЕТ СН'!$I$9+СВЦЭМ!$D$10+'СЕТ СН'!$I$6-'СЕТ СН'!$I$19</f>
        <v>1731.6646332299999</v>
      </c>
      <c r="D139" s="36">
        <f>SUMIFS(СВЦЭМ!$C$39:$C$782,СВЦЭМ!$A$39:$A$782,$A139,СВЦЭМ!$B$39:$B$782,D$119)+'СЕТ СН'!$I$9+СВЦЭМ!$D$10+'СЕТ СН'!$I$6-'СЕТ СН'!$I$19</f>
        <v>1736.6201472299999</v>
      </c>
      <c r="E139" s="36">
        <f>SUMIFS(СВЦЭМ!$C$39:$C$782,СВЦЭМ!$A$39:$A$782,$A139,СВЦЭМ!$B$39:$B$782,E$119)+'СЕТ СН'!$I$9+СВЦЭМ!$D$10+'СЕТ СН'!$I$6-'СЕТ СН'!$I$19</f>
        <v>1732.00872316</v>
      </c>
      <c r="F139" s="36">
        <f>SUMIFS(СВЦЭМ!$C$39:$C$782,СВЦЭМ!$A$39:$A$782,$A139,СВЦЭМ!$B$39:$B$782,F$119)+'СЕТ СН'!$I$9+СВЦЭМ!$D$10+'СЕТ СН'!$I$6-'СЕТ СН'!$I$19</f>
        <v>1733.1158671800001</v>
      </c>
      <c r="G139" s="36">
        <f>SUMIFS(СВЦЭМ!$C$39:$C$782,СВЦЭМ!$A$39:$A$782,$A139,СВЦЭМ!$B$39:$B$782,G$119)+'СЕТ СН'!$I$9+СВЦЭМ!$D$10+'СЕТ СН'!$I$6-'СЕТ СН'!$I$19</f>
        <v>1725.6633284100001</v>
      </c>
      <c r="H139" s="36">
        <f>SUMIFS(СВЦЭМ!$C$39:$C$782,СВЦЭМ!$A$39:$A$782,$A139,СВЦЭМ!$B$39:$B$782,H$119)+'СЕТ СН'!$I$9+СВЦЭМ!$D$10+'СЕТ СН'!$I$6-'СЕТ СН'!$I$19</f>
        <v>1711.1800275200001</v>
      </c>
      <c r="I139" s="36">
        <f>SUMIFS(СВЦЭМ!$C$39:$C$782,СВЦЭМ!$A$39:$A$782,$A139,СВЦЭМ!$B$39:$B$782,I$119)+'СЕТ СН'!$I$9+СВЦЭМ!$D$10+'СЕТ СН'!$I$6-'СЕТ СН'!$I$19</f>
        <v>1728.7331060000001</v>
      </c>
      <c r="J139" s="36">
        <f>SUMIFS(СВЦЭМ!$C$39:$C$782,СВЦЭМ!$A$39:$A$782,$A139,СВЦЭМ!$B$39:$B$782,J$119)+'СЕТ СН'!$I$9+СВЦЭМ!$D$10+'СЕТ СН'!$I$6-'СЕТ СН'!$I$19</f>
        <v>1680.1878587799999</v>
      </c>
      <c r="K139" s="36">
        <f>SUMIFS(СВЦЭМ!$C$39:$C$782,СВЦЭМ!$A$39:$A$782,$A139,СВЦЭМ!$B$39:$B$782,K$119)+'СЕТ СН'!$I$9+СВЦЭМ!$D$10+'СЕТ СН'!$I$6-'СЕТ СН'!$I$19</f>
        <v>1655.11191405</v>
      </c>
      <c r="L139" s="36">
        <f>SUMIFS(СВЦЭМ!$C$39:$C$782,СВЦЭМ!$A$39:$A$782,$A139,СВЦЭМ!$B$39:$B$782,L$119)+'СЕТ СН'!$I$9+СВЦЭМ!$D$10+'СЕТ СН'!$I$6-'СЕТ СН'!$I$19</f>
        <v>1656.8461420200001</v>
      </c>
      <c r="M139" s="36">
        <f>SUMIFS(СВЦЭМ!$C$39:$C$782,СВЦЭМ!$A$39:$A$782,$A139,СВЦЭМ!$B$39:$B$782,M$119)+'СЕТ СН'!$I$9+СВЦЭМ!$D$10+'СЕТ СН'!$I$6-'СЕТ СН'!$I$19</f>
        <v>1639.6612667500001</v>
      </c>
      <c r="N139" s="36">
        <f>SUMIFS(СВЦЭМ!$C$39:$C$782,СВЦЭМ!$A$39:$A$782,$A139,СВЦЭМ!$B$39:$B$782,N$119)+'СЕТ СН'!$I$9+СВЦЭМ!$D$10+'СЕТ СН'!$I$6-'СЕТ СН'!$I$19</f>
        <v>1638.8684352800001</v>
      </c>
      <c r="O139" s="36">
        <f>SUMIFS(СВЦЭМ!$C$39:$C$782,СВЦЭМ!$A$39:$A$782,$A139,СВЦЭМ!$B$39:$B$782,O$119)+'СЕТ СН'!$I$9+СВЦЭМ!$D$10+'СЕТ СН'!$I$6-'СЕТ СН'!$I$19</f>
        <v>1668.2775357200001</v>
      </c>
      <c r="P139" s="36">
        <f>SUMIFS(СВЦЭМ!$C$39:$C$782,СВЦЭМ!$A$39:$A$782,$A139,СВЦЭМ!$B$39:$B$782,P$119)+'СЕТ СН'!$I$9+СВЦЭМ!$D$10+'СЕТ СН'!$I$6-'СЕТ СН'!$I$19</f>
        <v>1685.3843806300001</v>
      </c>
      <c r="Q139" s="36">
        <f>SUMIFS(СВЦЭМ!$C$39:$C$782,СВЦЭМ!$A$39:$A$782,$A139,СВЦЭМ!$B$39:$B$782,Q$119)+'СЕТ СН'!$I$9+СВЦЭМ!$D$10+'СЕТ СН'!$I$6-'СЕТ СН'!$I$19</f>
        <v>1678.34551824</v>
      </c>
      <c r="R139" s="36">
        <f>SUMIFS(СВЦЭМ!$C$39:$C$782,СВЦЭМ!$A$39:$A$782,$A139,СВЦЭМ!$B$39:$B$782,R$119)+'СЕТ СН'!$I$9+СВЦЭМ!$D$10+'СЕТ СН'!$I$6-'СЕТ СН'!$I$19</f>
        <v>1671.53706231</v>
      </c>
      <c r="S139" s="36">
        <f>SUMIFS(СВЦЭМ!$C$39:$C$782,СВЦЭМ!$A$39:$A$782,$A139,СВЦЭМ!$B$39:$B$782,S$119)+'СЕТ СН'!$I$9+СВЦЭМ!$D$10+'СЕТ СН'!$I$6-'СЕТ СН'!$I$19</f>
        <v>1658.4594751900001</v>
      </c>
      <c r="T139" s="36">
        <f>SUMIFS(СВЦЭМ!$C$39:$C$782,СВЦЭМ!$A$39:$A$782,$A139,СВЦЭМ!$B$39:$B$782,T$119)+'СЕТ СН'!$I$9+СВЦЭМ!$D$10+'СЕТ СН'!$I$6-'СЕТ СН'!$I$19</f>
        <v>1664.0588694</v>
      </c>
      <c r="U139" s="36">
        <f>SUMIFS(СВЦЭМ!$C$39:$C$782,СВЦЭМ!$A$39:$A$782,$A139,СВЦЭМ!$B$39:$B$782,U$119)+'СЕТ СН'!$I$9+СВЦЭМ!$D$10+'СЕТ СН'!$I$6-'СЕТ СН'!$I$19</f>
        <v>1658.5485107100001</v>
      </c>
      <c r="V139" s="36">
        <f>SUMIFS(СВЦЭМ!$C$39:$C$782,СВЦЭМ!$A$39:$A$782,$A139,СВЦЭМ!$B$39:$B$782,V$119)+'СЕТ СН'!$I$9+СВЦЭМ!$D$10+'СЕТ СН'!$I$6-'СЕТ СН'!$I$19</f>
        <v>1657.5412076600001</v>
      </c>
      <c r="W139" s="36">
        <f>SUMIFS(СВЦЭМ!$C$39:$C$782,СВЦЭМ!$A$39:$A$782,$A139,СВЦЭМ!$B$39:$B$782,W$119)+'СЕТ СН'!$I$9+СВЦЭМ!$D$10+'СЕТ СН'!$I$6-'СЕТ СН'!$I$19</f>
        <v>1666.8973762400001</v>
      </c>
      <c r="X139" s="36">
        <f>SUMIFS(СВЦЭМ!$C$39:$C$782,СВЦЭМ!$A$39:$A$782,$A139,СВЦЭМ!$B$39:$B$782,X$119)+'СЕТ СН'!$I$9+СВЦЭМ!$D$10+'СЕТ СН'!$I$6-'СЕТ СН'!$I$19</f>
        <v>1713.00326982</v>
      </c>
      <c r="Y139" s="36">
        <f>SUMIFS(СВЦЭМ!$C$39:$C$782,СВЦЭМ!$A$39:$A$782,$A139,СВЦЭМ!$B$39:$B$782,Y$119)+'СЕТ СН'!$I$9+СВЦЭМ!$D$10+'СЕТ СН'!$I$6-'СЕТ СН'!$I$19</f>
        <v>1741.2894605900001</v>
      </c>
    </row>
    <row r="140" spans="1:25" ht="15.75" x14ac:dyDescent="0.2">
      <c r="A140" s="35">
        <f t="shared" si="3"/>
        <v>44521</v>
      </c>
      <c r="B140" s="36">
        <f>SUMIFS(СВЦЭМ!$C$39:$C$782,СВЦЭМ!$A$39:$A$782,$A140,СВЦЭМ!$B$39:$B$782,B$119)+'СЕТ СН'!$I$9+СВЦЭМ!$D$10+'СЕТ СН'!$I$6-'СЕТ СН'!$I$19</f>
        <v>1743.4023641400001</v>
      </c>
      <c r="C140" s="36">
        <f>SUMIFS(СВЦЭМ!$C$39:$C$782,СВЦЭМ!$A$39:$A$782,$A140,СВЦЭМ!$B$39:$B$782,C$119)+'СЕТ СН'!$I$9+СВЦЭМ!$D$10+'СЕТ СН'!$I$6-'СЕТ СН'!$I$19</f>
        <v>1805.6198762900001</v>
      </c>
      <c r="D140" s="36">
        <f>SUMIFS(СВЦЭМ!$C$39:$C$782,СВЦЭМ!$A$39:$A$782,$A140,СВЦЭМ!$B$39:$B$782,D$119)+'СЕТ СН'!$I$9+СВЦЭМ!$D$10+'СЕТ СН'!$I$6-'СЕТ СН'!$I$19</f>
        <v>1804.8543857100001</v>
      </c>
      <c r="E140" s="36">
        <f>SUMIFS(СВЦЭМ!$C$39:$C$782,СВЦЭМ!$A$39:$A$782,$A140,СВЦЭМ!$B$39:$B$782,E$119)+'СЕТ СН'!$I$9+СВЦЭМ!$D$10+'СЕТ СН'!$I$6-'СЕТ СН'!$I$19</f>
        <v>1808.65373239</v>
      </c>
      <c r="F140" s="36">
        <f>SUMIFS(СВЦЭМ!$C$39:$C$782,СВЦЭМ!$A$39:$A$782,$A140,СВЦЭМ!$B$39:$B$782,F$119)+'СЕТ СН'!$I$9+СВЦЭМ!$D$10+'СЕТ СН'!$I$6-'СЕТ СН'!$I$19</f>
        <v>1820.00206688</v>
      </c>
      <c r="G140" s="36">
        <f>SUMIFS(СВЦЭМ!$C$39:$C$782,СВЦЭМ!$A$39:$A$782,$A140,СВЦЭМ!$B$39:$B$782,G$119)+'СЕТ СН'!$I$9+СВЦЭМ!$D$10+'СЕТ СН'!$I$6-'СЕТ СН'!$I$19</f>
        <v>1776.42658265</v>
      </c>
      <c r="H140" s="36">
        <f>SUMIFS(СВЦЭМ!$C$39:$C$782,СВЦЭМ!$A$39:$A$782,$A140,СВЦЭМ!$B$39:$B$782,H$119)+'СЕТ СН'!$I$9+СВЦЭМ!$D$10+'СЕТ СН'!$I$6-'СЕТ СН'!$I$19</f>
        <v>1740.54581914</v>
      </c>
      <c r="I140" s="36">
        <f>SUMIFS(СВЦЭМ!$C$39:$C$782,СВЦЭМ!$A$39:$A$782,$A140,СВЦЭМ!$B$39:$B$782,I$119)+'СЕТ СН'!$I$9+СВЦЭМ!$D$10+'СЕТ СН'!$I$6-'СЕТ СН'!$I$19</f>
        <v>1719.2235402700001</v>
      </c>
      <c r="J140" s="36">
        <f>SUMIFS(СВЦЭМ!$C$39:$C$782,СВЦЭМ!$A$39:$A$782,$A140,СВЦЭМ!$B$39:$B$782,J$119)+'СЕТ СН'!$I$9+СВЦЭМ!$D$10+'СЕТ СН'!$I$6-'СЕТ СН'!$I$19</f>
        <v>1690.7107180200001</v>
      </c>
      <c r="K140" s="36">
        <f>SUMIFS(СВЦЭМ!$C$39:$C$782,СВЦЭМ!$A$39:$A$782,$A140,СВЦЭМ!$B$39:$B$782,K$119)+'СЕТ СН'!$I$9+СВЦЭМ!$D$10+'СЕТ СН'!$I$6-'СЕТ СН'!$I$19</f>
        <v>1633.30758545</v>
      </c>
      <c r="L140" s="36">
        <f>SUMIFS(СВЦЭМ!$C$39:$C$782,СВЦЭМ!$A$39:$A$782,$A140,СВЦЭМ!$B$39:$B$782,L$119)+'СЕТ СН'!$I$9+СВЦЭМ!$D$10+'СЕТ СН'!$I$6-'СЕТ СН'!$I$19</f>
        <v>1635.2869686500001</v>
      </c>
      <c r="M140" s="36">
        <f>SUMIFS(СВЦЭМ!$C$39:$C$782,СВЦЭМ!$A$39:$A$782,$A140,СВЦЭМ!$B$39:$B$782,M$119)+'СЕТ СН'!$I$9+СВЦЭМ!$D$10+'СЕТ СН'!$I$6-'СЕТ СН'!$I$19</f>
        <v>1640.0760236600001</v>
      </c>
      <c r="N140" s="36">
        <f>SUMIFS(СВЦЭМ!$C$39:$C$782,СВЦЭМ!$A$39:$A$782,$A140,СВЦЭМ!$B$39:$B$782,N$119)+'СЕТ СН'!$I$9+СВЦЭМ!$D$10+'СЕТ СН'!$I$6-'СЕТ СН'!$I$19</f>
        <v>1638.52345378</v>
      </c>
      <c r="O140" s="36">
        <f>SUMIFS(СВЦЭМ!$C$39:$C$782,СВЦЭМ!$A$39:$A$782,$A140,СВЦЭМ!$B$39:$B$782,O$119)+'СЕТ СН'!$I$9+СВЦЭМ!$D$10+'СЕТ СН'!$I$6-'СЕТ СН'!$I$19</f>
        <v>1650.5318113000001</v>
      </c>
      <c r="P140" s="36">
        <f>SUMIFS(СВЦЭМ!$C$39:$C$782,СВЦЭМ!$A$39:$A$782,$A140,СВЦЭМ!$B$39:$B$782,P$119)+'СЕТ СН'!$I$9+СВЦЭМ!$D$10+'СЕТ СН'!$I$6-'СЕТ СН'!$I$19</f>
        <v>1667.7070487799999</v>
      </c>
      <c r="Q140" s="36">
        <f>SUMIFS(СВЦЭМ!$C$39:$C$782,СВЦЭМ!$A$39:$A$782,$A140,СВЦЭМ!$B$39:$B$782,Q$119)+'СЕТ СН'!$I$9+СВЦЭМ!$D$10+'СЕТ СН'!$I$6-'СЕТ СН'!$I$19</f>
        <v>1666.00398765</v>
      </c>
      <c r="R140" s="36">
        <f>SUMIFS(СВЦЭМ!$C$39:$C$782,СВЦЭМ!$A$39:$A$782,$A140,СВЦЭМ!$B$39:$B$782,R$119)+'СЕТ СН'!$I$9+СВЦЭМ!$D$10+'СЕТ СН'!$I$6-'СЕТ СН'!$I$19</f>
        <v>1660.1380951799999</v>
      </c>
      <c r="S140" s="36">
        <f>SUMIFS(СВЦЭМ!$C$39:$C$782,СВЦЭМ!$A$39:$A$782,$A140,СВЦЭМ!$B$39:$B$782,S$119)+'СЕТ СН'!$I$9+СВЦЭМ!$D$10+'СЕТ СН'!$I$6-'СЕТ СН'!$I$19</f>
        <v>1639.89893594</v>
      </c>
      <c r="T140" s="36">
        <f>SUMIFS(СВЦЭМ!$C$39:$C$782,СВЦЭМ!$A$39:$A$782,$A140,СВЦЭМ!$B$39:$B$782,T$119)+'СЕТ СН'!$I$9+СВЦЭМ!$D$10+'СЕТ СН'!$I$6-'СЕТ СН'!$I$19</f>
        <v>1628.97738254</v>
      </c>
      <c r="U140" s="36">
        <f>SUMIFS(СВЦЭМ!$C$39:$C$782,СВЦЭМ!$A$39:$A$782,$A140,СВЦЭМ!$B$39:$B$782,U$119)+'СЕТ СН'!$I$9+СВЦЭМ!$D$10+'СЕТ СН'!$I$6-'СЕТ СН'!$I$19</f>
        <v>1647.0741529100001</v>
      </c>
      <c r="V140" s="36">
        <f>SUMIFS(СВЦЭМ!$C$39:$C$782,СВЦЭМ!$A$39:$A$782,$A140,СВЦЭМ!$B$39:$B$782,V$119)+'СЕТ СН'!$I$9+СВЦЭМ!$D$10+'СЕТ СН'!$I$6-'СЕТ СН'!$I$19</f>
        <v>1665.92166275</v>
      </c>
      <c r="W140" s="36">
        <f>SUMIFS(СВЦЭМ!$C$39:$C$782,СВЦЭМ!$A$39:$A$782,$A140,СВЦЭМ!$B$39:$B$782,W$119)+'СЕТ СН'!$I$9+СВЦЭМ!$D$10+'СЕТ СН'!$I$6-'СЕТ СН'!$I$19</f>
        <v>1675.1020208300001</v>
      </c>
      <c r="X140" s="36">
        <f>SUMIFS(СВЦЭМ!$C$39:$C$782,СВЦЭМ!$A$39:$A$782,$A140,СВЦЭМ!$B$39:$B$782,X$119)+'СЕТ СН'!$I$9+СВЦЭМ!$D$10+'СЕТ СН'!$I$6-'СЕТ СН'!$I$19</f>
        <v>1701.0262710500001</v>
      </c>
      <c r="Y140" s="36">
        <f>SUMIFS(СВЦЭМ!$C$39:$C$782,СВЦЭМ!$A$39:$A$782,$A140,СВЦЭМ!$B$39:$B$782,Y$119)+'СЕТ СН'!$I$9+СВЦЭМ!$D$10+'СЕТ СН'!$I$6-'СЕТ СН'!$I$19</f>
        <v>1739.9166288000001</v>
      </c>
    </row>
    <row r="141" spans="1:25" ht="15.75" x14ac:dyDescent="0.2">
      <c r="A141" s="35">
        <f t="shared" si="3"/>
        <v>44522</v>
      </c>
      <c r="B141" s="36">
        <f>SUMIFS(СВЦЭМ!$C$39:$C$782,СВЦЭМ!$A$39:$A$782,$A141,СВЦЭМ!$B$39:$B$782,B$119)+'СЕТ СН'!$I$9+СВЦЭМ!$D$10+'СЕТ СН'!$I$6-'СЕТ СН'!$I$19</f>
        <v>1741.1753138900001</v>
      </c>
      <c r="C141" s="36">
        <f>SUMIFS(СВЦЭМ!$C$39:$C$782,СВЦЭМ!$A$39:$A$782,$A141,СВЦЭМ!$B$39:$B$782,C$119)+'СЕТ СН'!$I$9+СВЦЭМ!$D$10+'СЕТ СН'!$I$6-'СЕТ СН'!$I$19</f>
        <v>1787.2210785500001</v>
      </c>
      <c r="D141" s="36">
        <f>SUMIFS(СВЦЭМ!$C$39:$C$782,СВЦЭМ!$A$39:$A$782,$A141,СВЦЭМ!$B$39:$B$782,D$119)+'СЕТ СН'!$I$9+СВЦЭМ!$D$10+'СЕТ СН'!$I$6-'СЕТ СН'!$I$19</f>
        <v>1785.15467747</v>
      </c>
      <c r="E141" s="36">
        <f>SUMIFS(СВЦЭМ!$C$39:$C$782,СВЦЭМ!$A$39:$A$782,$A141,СВЦЭМ!$B$39:$B$782,E$119)+'СЕТ СН'!$I$9+СВЦЭМ!$D$10+'СЕТ СН'!$I$6-'СЕТ СН'!$I$19</f>
        <v>1766.90142292</v>
      </c>
      <c r="F141" s="36">
        <f>SUMIFS(СВЦЭМ!$C$39:$C$782,СВЦЭМ!$A$39:$A$782,$A141,СВЦЭМ!$B$39:$B$782,F$119)+'СЕТ СН'!$I$9+СВЦЭМ!$D$10+'СЕТ СН'!$I$6-'СЕТ СН'!$I$19</f>
        <v>1759.3893275099999</v>
      </c>
      <c r="G141" s="36">
        <f>SUMIFS(СВЦЭМ!$C$39:$C$782,СВЦЭМ!$A$39:$A$782,$A141,СВЦЭМ!$B$39:$B$782,G$119)+'СЕТ СН'!$I$9+СВЦЭМ!$D$10+'СЕТ СН'!$I$6-'СЕТ СН'!$I$19</f>
        <v>1736.3696558300001</v>
      </c>
      <c r="H141" s="36">
        <f>SUMIFS(СВЦЭМ!$C$39:$C$782,СВЦЭМ!$A$39:$A$782,$A141,СВЦЭМ!$B$39:$B$782,H$119)+'СЕТ СН'!$I$9+СВЦЭМ!$D$10+'СЕТ СН'!$I$6-'СЕТ СН'!$I$19</f>
        <v>1701.3178897100001</v>
      </c>
      <c r="I141" s="36">
        <f>SUMIFS(СВЦЭМ!$C$39:$C$782,СВЦЭМ!$A$39:$A$782,$A141,СВЦЭМ!$B$39:$B$782,I$119)+'СЕТ СН'!$I$9+СВЦЭМ!$D$10+'СЕТ СН'!$I$6-'СЕТ СН'!$I$19</f>
        <v>1663.0532039</v>
      </c>
      <c r="J141" s="36">
        <f>SUMIFS(СВЦЭМ!$C$39:$C$782,СВЦЭМ!$A$39:$A$782,$A141,СВЦЭМ!$B$39:$B$782,J$119)+'СЕТ СН'!$I$9+СВЦЭМ!$D$10+'СЕТ СН'!$I$6-'СЕТ СН'!$I$19</f>
        <v>1674.91561125</v>
      </c>
      <c r="K141" s="36">
        <f>SUMIFS(СВЦЭМ!$C$39:$C$782,СВЦЭМ!$A$39:$A$782,$A141,СВЦЭМ!$B$39:$B$782,K$119)+'СЕТ СН'!$I$9+СВЦЭМ!$D$10+'СЕТ СН'!$I$6-'СЕТ СН'!$I$19</f>
        <v>1659.1419887100001</v>
      </c>
      <c r="L141" s="36">
        <f>SUMIFS(СВЦЭМ!$C$39:$C$782,СВЦЭМ!$A$39:$A$782,$A141,СВЦЭМ!$B$39:$B$782,L$119)+'СЕТ СН'!$I$9+СВЦЭМ!$D$10+'СЕТ СН'!$I$6-'СЕТ СН'!$I$19</f>
        <v>1639.86857766</v>
      </c>
      <c r="M141" s="36">
        <f>SUMIFS(СВЦЭМ!$C$39:$C$782,СВЦЭМ!$A$39:$A$782,$A141,СВЦЭМ!$B$39:$B$782,M$119)+'СЕТ СН'!$I$9+СВЦЭМ!$D$10+'СЕТ СН'!$I$6-'СЕТ СН'!$I$19</f>
        <v>1641.40316708</v>
      </c>
      <c r="N141" s="36">
        <f>SUMIFS(СВЦЭМ!$C$39:$C$782,СВЦЭМ!$A$39:$A$782,$A141,СВЦЭМ!$B$39:$B$782,N$119)+'СЕТ СН'!$I$9+СВЦЭМ!$D$10+'СЕТ СН'!$I$6-'СЕТ СН'!$I$19</f>
        <v>1649.49656884</v>
      </c>
      <c r="O141" s="36">
        <f>SUMIFS(СВЦЭМ!$C$39:$C$782,СВЦЭМ!$A$39:$A$782,$A141,СВЦЭМ!$B$39:$B$782,O$119)+'СЕТ СН'!$I$9+СВЦЭМ!$D$10+'СЕТ СН'!$I$6-'СЕТ СН'!$I$19</f>
        <v>1682.0965157200001</v>
      </c>
      <c r="P141" s="36">
        <f>SUMIFS(СВЦЭМ!$C$39:$C$782,СВЦЭМ!$A$39:$A$782,$A141,СВЦЭМ!$B$39:$B$782,P$119)+'СЕТ СН'!$I$9+СВЦЭМ!$D$10+'СЕТ СН'!$I$6-'СЕТ СН'!$I$19</f>
        <v>1702.3002998100001</v>
      </c>
      <c r="Q141" s="36">
        <f>SUMIFS(СВЦЭМ!$C$39:$C$782,СВЦЭМ!$A$39:$A$782,$A141,СВЦЭМ!$B$39:$B$782,Q$119)+'СЕТ СН'!$I$9+СВЦЭМ!$D$10+'СЕТ СН'!$I$6-'СЕТ СН'!$I$19</f>
        <v>1694.6978914000001</v>
      </c>
      <c r="R141" s="36">
        <f>SUMIFS(СВЦЭМ!$C$39:$C$782,СВЦЭМ!$A$39:$A$782,$A141,СВЦЭМ!$B$39:$B$782,R$119)+'СЕТ СН'!$I$9+СВЦЭМ!$D$10+'СЕТ СН'!$I$6-'СЕТ СН'!$I$19</f>
        <v>1695.9856797</v>
      </c>
      <c r="S141" s="36">
        <f>SUMIFS(СВЦЭМ!$C$39:$C$782,СВЦЭМ!$A$39:$A$782,$A141,СВЦЭМ!$B$39:$B$782,S$119)+'СЕТ СН'!$I$9+СВЦЭМ!$D$10+'СЕТ СН'!$I$6-'СЕТ СН'!$I$19</f>
        <v>1634.9551178500001</v>
      </c>
      <c r="T141" s="36">
        <f>SUMIFS(СВЦЭМ!$C$39:$C$782,СВЦЭМ!$A$39:$A$782,$A141,СВЦЭМ!$B$39:$B$782,T$119)+'СЕТ СН'!$I$9+СВЦЭМ!$D$10+'СЕТ СН'!$I$6-'СЕТ СН'!$I$19</f>
        <v>1656.6791817400001</v>
      </c>
      <c r="U141" s="36">
        <f>SUMIFS(СВЦЭМ!$C$39:$C$782,СВЦЭМ!$A$39:$A$782,$A141,СВЦЭМ!$B$39:$B$782,U$119)+'СЕТ СН'!$I$9+СВЦЭМ!$D$10+'СЕТ СН'!$I$6-'СЕТ СН'!$I$19</f>
        <v>1653.7358544400001</v>
      </c>
      <c r="V141" s="36">
        <f>SUMIFS(СВЦЭМ!$C$39:$C$782,СВЦЭМ!$A$39:$A$782,$A141,СВЦЭМ!$B$39:$B$782,V$119)+'СЕТ СН'!$I$9+СВЦЭМ!$D$10+'СЕТ СН'!$I$6-'СЕТ СН'!$I$19</f>
        <v>1659.6303646399999</v>
      </c>
      <c r="W141" s="36">
        <f>SUMIFS(СВЦЭМ!$C$39:$C$782,СВЦЭМ!$A$39:$A$782,$A141,СВЦЭМ!$B$39:$B$782,W$119)+'СЕТ СН'!$I$9+СВЦЭМ!$D$10+'СЕТ СН'!$I$6-'СЕТ СН'!$I$19</f>
        <v>1683.9058673300001</v>
      </c>
      <c r="X141" s="36">
        <f>SUMIFS(СВЦЭМ!$C$39:$C$782,СВЦЭМ!$A$39:$A$782,$A141,СВЦЭМ!$B$39:$B$782,X$119)+'СЕТ СН'!$I$9+СВЦЭМ!$D$10+'СЕТ СН'!$I$6-'СЕТ СН'!$I$19</f>
        <v>1717.93147961</v>
      </c>
      <c r="Y141" s="36">
        <f>SUMIFS(СВЦЭМ!$C$39:$C$782,СВЦЭМ!$A$39:$A$782,$A141,СВЦЭМ!$B$39:$B$782,Y$119)+'СЕТ СН'!$I$9+СВЦЭМ!$D$10+'СЕТ СН'!$I$6-'СЕТ СН'!$I$19</f>
        <v>1743.37568594</v>
      </c>
    </row>
    <row r="142" spans="1:25" ht="15.75" x14ac:dyDescent="0.2">
      <c r="A142" s="35">
        <f t="shared" si="3"/>
        <v>44523</v>
      </c>
      <c r="B142" s="36">
        <f>SUMIFS(СВЦЭМ!$C$39:$C$782,СВЦЭМ!$A$39:$A$782,$A142,СВЦЭМ!$B$39:$B$782,B$119)+'СЕТ СН'!$I$9+СВЦЭМ!$D$10+'СЕТ СН'!$I$6-'СЕТ СН'!$I$19</f>
        <v>1723.1566960300001</v>
      </c>
      <c r="C142" s="36">
        <f>SUMIFS(СВЦЭМ!$C$39:$C$782,СВЦЭМ!$A$39:$A$782,$A142,СВЦЭМ!$B$39:$B$782,C$119)+'СЕТ СН'!$I$9+СВЦЭМ!$D$10+'СЕТ СН'!$I$6-'СЕТ СН'!$I$19</f>
        <v>1759.2459690800001</v>
      </c>
      <c r="D142" s="36">
        <f>SUMIFS(СВЦЭМ!$C$39:$C$782,СВЦЭМ!$A$39:$A$782,$A142,СВЦЭМ!$B$39:$B$782,D$119)+'СЕТ СН'!$I$9+СВЦЭМ!$D$10+'СЕТ СН'!$I$6-'СЕТ СН'!$I$19</f>
        <v>1743.61727152</v>
      </c>
      <c r="E142" s="36">
        <f>SUMIFS(СВЦЭМ!$C$39:$C$782,СВЦЭМ!$A$39:$A$782,$A142,СВЦЭМ!$B$39:$B$782,E$119)+'СЕТ СН'!$I$9+СВЦЭМ!$D$10+'СЕТ СН'!$I$6-'СЕТ СН'!$I$19</f>
        <v>1746.4486799700001</v>
      </c>
      <c r="F142" s="36">
        <f>SUMIFS(СВЦЭМ!$C$39:$C$782,СВЦЭМ!$A$39:$A$782,$A142,СВЦЭМ!$B$39:$B$782,F$119)+'СЕТ СН'!$I$9+СВЦЭМ!$D$10+'СЕТ СН'!$I$6-'СЕТ СН'!$I$19</f>
        <v>1768.3872021100001</v>
      </c>
      <c r="G142" s="36">
        <f>SUMIFS(СВЦЭМ!$C$39:$C$782,СВЦЭМ!$A$39:$A$782,$A142,СВЦЭМ!$B$39:$B$782,G$119)+'СЕТ СН'!$I$9+СВЦЭМ!$D$10+'СЕТ СН'!$I$6-'СЕТ СН'!$I$19</f>
        <v>1734.5823036900001</v>
      </c>
      <c r="H142" s="36">
        <f>SUMIFS(СВЦЭМ!$C$39:$C$782,СВЦЭМ!$A$39:$A$782,$A142,СВЦЭМ!$B$39:$B$782,H$119)+'СЕТ СН'!$I$9+СВЦЭМ!$D$10+'СЕТ СН'!$I$6-'СЕТ СН'!$I$19</f>
        <v>1717.4272348500001</v>
      </c>
      <c r="I142" s="36">
        <f>SUMIFS(СВЦЭМ!$C$39:$C$782,СВЦЭМ!$A$39:$A$782,$A142,СВЦЭМ!$B$39:$B$782,I$119)+'СЕТ СН'!$I$9+СВЦЭМ!$D$10+'СЕТ СН'!$I$6-'СЕТ СН'!$I$19</f>
        <v>1699.16251285</v>
      </c>
      <c r="J142" s="36">
        <f>SUMIFS(СВЦЭМ!$C$39:$C$782,СВЦЭМ!$A$39:$A$782,$A142,СВЦЭМ!$B$39:$B$782,J$119)+'СЕТ СН'!$I$9+СВЦЭМ!$D$10+'СЕТ СН'!$I$6-'СЕТ СН'!$I$19</f>
        <v>1659.81772471</v>
      </c>
      <c r="K142" s="36">
        <f>SUMIFS(СВЦЭМ!$C$39:$C$782,СВЦЭМ!$A$39:$A$782,$A142,СВЦЭМ!$B$39:$B$782,K$119)+'СЕТ СН'!$I$9+СВЦЭМ!$D$10+'СЕТ СН'!$I$6-'СЕТ СН'!$I$19</f>
        <v>1650.4559018300001</v>
      </c>
      <c r="L142" s="36">
        <f>SUMIFS(СВЦЭМ!$C$39:$C$782,СВЦЭМ!$A$39:$A$782,$A142,СВЦЭМ!$B$39:$B$782,L$119)+'СЕТ СН'!$I$9+СВЦЭМ!$D$10+'СЕТ СН'!$I$6-'СЕТ СН'!$I$19</f>
        <v>1665.5099813300001</v>
      </c>
      <c r="M142" s="36">
        <f>SUMIFS(СВЦЭМ!$C$39:$C$782,СВЦЭМ!$A$39:$A$782,$A142,СВЦЭМ!$B$39:$B$782,M$119)+'СЕТ СН'!$I$9+СВЦЭМ!$D$10+'СЕТ СН'!$I$6-'СЕТ СН'!$I$19</f>
        <v>1708.1120735500001</v>
      </c>
      <c r="N142" s="36">
        <f>SUMIFS(СВЦЭМ!$C$39:$C$782,СВЦЭМ!$A$39:$A$782,$A142,СВЦЭМ!$B$39:$B$782,N$119)+'СЕТ СН'!$I$9+СВЦЭМ!$D$10+'СЕТ СН'!$I$6-'СЕТ СН'!$I$19</f>
        <v>1706.2986731799999</v>
      </c>
      <c r="O142" s="36">
        <f>SUMIFS(СВЦЭМ!$C$39:$C$782,СВЦЭМ!$A$39:$A$782,$A142,СВЦЭМ!$B$39:$B$782,O$119)+'СЕТ СН'!$I$9+СВЦЭМ!$D$10+'СЕТ СН'!$I$6-'СЕТ СН'!$I$19</f>
        <v>1717.8810633800001</v>
      </c>
      <c r="P142" s="36">
        <f>SUMIFS(СВЦЭМ!$C$39:$C$782,СВЦЭМ!$A$39:$A$782,$A142,СВЦЭМ!$B$39:$B$782,P$119)+'СЕТ СН'!$I$9+СВЦЭМ!$D$10+'СЕТ СН'!$I$6-'СЕТ СН'!$I$19</f>
        <v>1721.6360452000001</v>
      </c>
      <c r="Q142" s="36">
        <f>SUMIFS(СВЦЭМ!$C$39:$C$782,СВЦЭМ!$A$39:$A$782,$A142,СВЦЭМ!$B$39:$B$782,Q$119)+'СЕТ СН'!$I$9+СВЦЭМ!$D$10+'СЕТ СН'!$I$6-'СЕТ СН'!$I$19</f>
        <v>1723.8443270499999</v>
      </c>
      <c r="R142" s="36">
        <f>SUMIFS(СВЦЭМ!$C$39:$C$782,СВЦЭМ!$A$39:$A$782,$A142,СВЦЭМ!$B$39:$B$782,R$119)+'СЕТ СН'!$I$9+СВЦЭМ!$D$10+'СЕТ СН'!$I$6-'СЕТ СН'!$I$19</f>
        <v>1704.53021575</v>
      </c>
      <c r="S142" s="36">
        <f>SUMIFS(СВЦЭМ!$C$39:$C$782,СВЦЭМ!$A$39:$A$782,$A142,СВЦЭМ!$B$39:$B$782,S$119)+'СЕТ СН'!$I$9+СВЦЭМ!$D$10+'СЕТ СН'!$I$6-'СЕТ СН'!$I$19</f>
        <v>1666.8310722599999</v>
      </c>
      <c r="T142" s="36">
        <f>SUMIFS(СВЦЭМ!$C$39:$C$782,СВЦЭМ!$A$39:$A$782,$A142,СВЦЭМ!$B$39:$B$782,T$119)+'СЕТ СН'!$I$9+СВЦЭМ!$D$10+'СЕТ СН'!$I$6-'СЕТ СН'!$I$19</f>
        <v>1646.34470878</v>
      </c>
      <c r="U142" s="36">
        <f>SUMIFS(СВЦЭМ!$C$39:$C$782,СВЦЭМ!$A$39:$A$782,$A142,СВЦЭМ!$B$39:$B$782,U$119)+'СЕТ СН'!$I$9+СВЦЭМ!$D$10+'СЕТ СН'!$I$6-'СЕТ СН'!$I$19</f>
        <v>1644.0366928800001</v>
      </c>
      <c r="V142" s="36">
        <f>SUMIFS(СВЦЭМ!$C$39:$C$782,СВЦЭМ!$A$39:$A$782,$A142,СВЦЭМ!$B$39:$B$782,V$119)+'СЕТ СН'!$I$9+СВЦЭМ!$D$10+'СЕТ СН'!$I$6-'СЕТ СН'!$I$19</f>
        <v>1658.6260237399999</v>
      </c>
      <c r="W142" s="36">
        <f>SUMIFS(СВЦЭМ!$C$39:$C$782,СВЦЭМ!$A$39:$A$782,$A142,СВЦЭМ!$B$39:$B$782,W$119)+'СЕТ СН'!$I$9+СВЦЭМ!$D$10+'СЕТ СН'!$I$6-'СЕТ СН'!$I$19</f>
        <v>1683.4468260200001</v>
      </c>
      <c r="X142" s="36">
        <f>SUMIFS(СВЦЭМ!$C$39:$C$782,СВЦЭМ!$A$39:$A$782,$A142,СВЦЭМ!$B$39:$B$782,X$119)+'СЕТ СН'!$I$9+СВЦЭМ!$D$10+'СЕТ СН'!$I$6-'СЕТ СН'!$I$19</f>
        <v>1721.0299841400001</v>
      </c>
      <c r="Y142" s="36">
        <f>SUMIFS(СВЦЭМ!$C$39:$C$782,СВЦЭМ!$A$39:$A$782,$A142,СВЦЭМ!$B$39:$B$782,Y$119)+'СЕТ СН'!$I$9+СВЦЭМ!$D$10+'СЕТ СН'!$I$6-'СЕТ СН'!$I$19</f>
        <v>1760.19066365</v>
      </c>
    </row>
    <row r="143" spans="1:25" ht="15.75" x14ac:dyDescent="0.2">
      <c r="A143" s="35">
        <f t="shared" si="3"/>
        <v>44524</v>
      </c>
      <c r="B143" s="36">
        <f>SUMIFS(СВЦЭМ!$C$39:$C$782,СВЦЭМ!$A$39:$A$782,$A143,СВЦЭМ!$B$39:$B$782,B$119)+'СЕТ СН'!$I$9+СВЦЭМ!$D$10+'СЕТ СН'!$I$6-'СЕТ СН'!$I$19</f>
        <v>1726.9516976899999</v>
      </c>
      <c r="C143" s="36">
        <f>SUMIFS(СВЦЭМ!$C$39:$C$782,СВЦЭМ!$A$39:$A$782,$A143,СВЦЭМ!$B$39:$B$782,C$119)+'СЕТ СН'!$I$9+СВЦЭМ!$D$10+'СЕТ СН'!$I$6-'СЕТ СН'!$I$19</f>
        <v>1802.22392889</v>
      </c>
      <c r="D143" s="36">
        <f>SUMIFS(СВЦЭМ!$C$39:$C$782,СВЦЭМ!$A$39:$A$782,$A143,СВЦЭМ!$B$39:$B$782,D$119)+'СЕТ СН'!$I$9+СВЦЭМ!$D$10+'СЕТ СН'!$I$6-'СЕТ СН'!$I$19</f>
        <v>1837.7130059900001</v>
      </c>
      <c r="E143" s="36">
        <f>SUMIFS(СВЦЭМ!$C$39:$C$782,СВЦЭМ!$A$39:$A$782,$A143,СВЦЭМ!$B$39:$B$782,E$119)+'СЕТ СН'!$I$9+СВЦЭМ!$D$10+'СЕТ СН'!$I$6-'СЕТ СН'!$I$19</f>
        <v>1838.1134846699999</v>
      </c>
      <c r="F143" s="36">
        <f>SUMIFS(СВЦЭМ!$C$39:$C$782,СВЦЭМ!$A$39:$A$782,$A143,СВЦЭМ!$B$39:$B$782,F$119)+'СЕТ СН'!$I$9+СВЦЭМ!$D$10+'СЕТ СН'!$I$6-'СЕТ СН'!$I$19</f>
        <v>1832.60964601</v>
      </c>
      <c r="G143" s="36">
        <f>SUMIFS(СВЦЭМ!$C$39:$C$782,СВЦЭМ!$A$39:$A$782,$A143,СВЦЭМ!$B$39:$B$782,G$119)+'СЕТ СН'!$I$9+СВЦЭМ!$D$10+'СЕТ СН'!$I$6-'СЕТ СН'!$I$19</f>
        <v>1806.3223672700001</v>
      </c>
      <c r="H143" s="36">
        <f>SUMIFS(СВЦЭМ!$C$39:$C$782,СВЦЭМ!$A$39:$A$782,$A143,СВЦЭМ!$B$39:$B$782,H$119)+'СЕТ СН'!$I$9+СВЦЭМ!$D$10+'СЕТ СН'!$I$6-'СЕТ СН'!$I$19</f>
        <v>1742.1826675300001</v>
      </c>
      <c r="I143" s="36">
        <f>SUMIFS(СВЦЭМ!$C$39:$C$782,СВЦЭМ!$A$39:$A$782,$A143,СВЦЭМ!$B$39:$B$782,I$119)+'СЕТ СН'!$I$9+СВЦЭМ!$D$10+'СЕТ СН'!$I$6-'СЕТ СН'!$I$19</f>
        <v>1722.6663357100001</v>
      </c>
      <c r="J143" s="36">
        <f>SUMIFS(СВЦЭМ!$C$39:$C$782,СВЦЭМ!$A$39:$A$782,$A143,СВЦЭМ!$B$39:$B$782,J$119)+'СЕТ СН'!$I$9+СВЦЭМ!$D$10+'СЕТ СН'!$I$6-'СЕТ СН'!$I$19</f>
        <v>1687.89328052</v>
      </c>
      <c r="K143" s="36">
        <f>SUMIFS(СВЦЭМ!$C$39:$C$782,СВЦЭМ!$A$39:$A$782,$A143,СВЦЭМ!$B$39:$B$782,K$119)+'СЕТ СН'!$I$9+СВЦЭМ!$D$10+'СЕТ СН'!$I$6-'СЕТ СН'!$I$19</f>
        <v>1685.1398066500001</v>
      </c>
      <c r="L143" s="36">
        <f>SUMIFS(СВЦЭМ!$C$39:$C$782,СВЦЭМ!$A$39:$A$782,$A143,СВЦЭМ!$B$39:$B$782,L$119)+'СЕТ СН'!$I$9+СВЦЭМ!$D$10+'СЕТ СН'!$I$6-'СЕТ СН'!$I$19</f>
        <v>1689.9106718400001</v>
      </c>
      <c r="M143" s="36">
        <f>SUMIFS(СВЦЭМ!$C$39:$C$782,СВЦЭМ!$A$39:$A$782,$A143,СВЦЭМ!$B$39:$B$782,M$119)+'СЕТ СН'!$I$9+СВЦЭМ!$D$10+'СЕТ СН'!$I$6-'СЕТ СН'!$I$19</f>
        <v>1689.6404744399999</v>
      </c>
      <c r="N143" s="36">
        <f>SUMIFS(СВЦЭМ!$C$39:$C$782,СВЦЭМ!$A$39:$A$782,$A143,СВЦЭМ!$B$39:$B$782,N$119)+'СЕТ СН'!$I$9+СВЦЭМ!$D$10+'СЕТ СН'!$I$6-'СЕТ СН'!$I$19</f>
        <v>1683.1224820899999</v>
      </c>
      <c r="O143" s="36">
        <f>SUMIFS(СВЦЭМ!$C$39:$C$782,СВЦЭМ!$A$39:$A$782,$A143,СВЦЭМ!$B$39:$B$782,O$119)+'СЕТ СН'!$I$9+СВЦЭМ!$D$10+'СЕТ СН'!$I$6-'СЕТ СН'!$I$19</f>
        <v>1694.8277463500001</v>
      </c>
      <c r="P143" s="36">
        <f>SUMIFS(СВЦЭМ!$C$39:$C$782,СВЦЭМ!$A$39:$A$782,$A143,СВЦЭМ!$B$39:$B$782,P$119)+'СЕТ СН'!$I$9+СВЦЭМ!$D$10+'СЕТ СН'!$I$6-'СЕТ СН'!$I$19</f>
        <v>1694.47874963</v>
      </c>
      <c r="Q143" s="36">
        <f>SUMIFS(СВЦЭМ!$C$39:$C$782,СВЦЭМ!$A$39:$A$782,$A143,СВЦЭМ!$B$39:$B$782,Q$119)+'СЕТ СН'!$I$9+СВЦЭМ!$D$10+'СЕТ СН'!$I$6-'СЕТ СН'!$I$19</f>
        <v>1701.9630272900001</v>
      </c>
      <c r="R143" s="36">
        <f>SUMIFS(СВЦЭМ!$C$39:$C$782,СВЦЭМ!$A$39:$A$782,$A143,СВЦЭМ!$B$39:$B$782,R$119)+'СЕТ СН'!$I$9+СВЦЭМ!$D$10+'СЕТ СН'!$I$6-'СЕТ СН'!$I$19</f>
        <v>1697.1466244400001</v>
      </c>
      <c r="S143" s="36">
        <f>SUMIFS(СВЦЭМ!$C$39:$C$782,СВЦЭМ!$A$39:$A$782,$A143,СВЦЭМ!$B$39:$B$782,S$119)+'СЕТ СН'!$I$9+СВЦЭМ!$D$10+'СЕТ СН'!$I$6-'СЕТ СН'!$I$19</f>
        <v>1699.74879263</v>
      </c>
      <c r="T143" s="36">
        <f>SUMIFS(СВЦЭМ!$C$39:$C$782,СВЦЭМ!$A$39:$A$782,$A143,СВЦЭМ!$B$39:$B$782,T$119)+'СЕТ СН'!$I$9+СВЦЭМ!$D$10+'СЕТ СН'!$I$6-'СЕТ СН'!$I$19</f>
        <v>1679.9149480799999</v>
      </c>
      <c r="U143" s="36">
        <f>SUMIFS(СВЦЭМ!$C$39:$C$782,СВЦЭМ!$A$39:$A$782,$A143,СВЦЭМ!$B$39:$B$782,U$119)+'СЕТ СН'!$I$9+СВЦЭМ!$D$10+'СЕТ СН'!$I$6-'СЕТ СН'!$I$19</f>
        <v>1679.5041744600001</v>
      </c>
      <c r="V143" s="36">
        <f>SUMIFS(СВЦЭМ!$C$39:$C$782,СВЦЭМ!$A$39:$A$782,$A143,СВЦЭМ!$B$39:$B$782,V$119)+'СЕТ СН'!$I$9+СВЦЭМ!$D$10+'СЕТ СН'!$I$6-'СЕТ СН'!$I$19</f>
        <v>1690.9032046300001</v>
      </c>
      <c r="W143" s="36">
        <f>SUMIFS(СВЦЭМ!$C$39:$C$782,СВЦЭМ!$A$39:$A$782,$A143,СВЦЭМ!$B$39:$B$782,W$119)+'СЕТ СН'!$I$9+СВЦЭМ!$D$10+'СЕТ СН'!$I$6-'СЕТ СН'!$I$19</f>
        <v>1708.85140942</v>
      </c>
      <c r="X143" s="36">
        <f>SUMIFS(СВЦЭМ!$C$39:$C$782,СВЦЭМ!$A$39:$A$782,$A143,СВЦЭМ!$B$39:$B$782,X$119)+'СЕТ СН'!$I$9+СВЦЭМ!$D$10+'СЕТ СН'!$I$6-'СЕТ СН'!$I$19</f>
        <v>1755.9499721100001</v>
      </c>
      <c r="Y143" s="36">
        <f>SUMIFS(СВЦЭМ!$C$39:$C$782,СВЦЭМ!$A$39:$A$782,$A143,СВЦЭМ!$B$39:$B$782,Y$119)+'СЕТ СН'!$I$9+СВЦЭМ!$D$10+'СЕТ СН'!$I$6-'СЕТ СН'!$I$19</f>
        <v>1846.4325428</v>
      </c>
    </row>
    <row r="144" spans="1:25" ht="15.75" x14ac:dyDescent="0.2">
      <c r="A144" s="35">
        <f t="shared" si="3"/>
        <v>44525</v>
      </c>
      <c r="B144" s="36">
        <f>SUMIFS(СВЦЭМ!$C$39:$C$782,СВЦЭМ!$A$39:$A$782,$A144,СВЦЭМ!$B$39:$B$782,B$119)+'СЕТ СН'!$I$9+СВЦЭМ!$D$10+'СЕТ СН'!$I$6-'СЕТ СН'!$I$19</f>
        <v>1834.6131698500001</v>
      </c>
      <c r="C144" s="36">
        <f>SUMIFS(СВЦЭМ!$C$39:$C$782,СВЦЭМ!$A$39:$A$782,$A144,СВЦЭМ!$B$39:$B$782,C$119)+'СЕТ СН'!$I$9+СВЦЭМ!$D$10+'СЕТ СН'!$I$6-'СЕТ СН'!$I$19</f>
        <v>1824.7265999599999</v>
      </c>
      <c r="D144" s="36">
        <f>SUMIFS(СВЦЭМ!$C$39:$C$782,СВЦЭМ!$A$39:$A$782,$A144,СВЦЭМ!$B$39:$B$782,D$119)+'СЕТ СН'!$I$9+СВЦЭМ!$D$10+'СЕТ СН'!$I$6-'СЕТ СН'!$I$19</f>
        <v>1802.93988913</v>
      </c>
      <c r="E144" s="36">
        <f>SUMIFS(СВЦЭМ!$C$39:$C$782,СВЦЭМ!$A$39:$A$782,$A144,СВЦЭМ!$B$39:$B$782,E$119)+'СЕТ СН'!$I$9+СВЦЭМ!$D$10+'СЕТ СН'!$I$6-'СЕТ СН'!$I$19</f>
        <v>1796.5818611</v>
      </c>
      <c r="F144" s="36">
        <f>SUMIFS(СВЦЭМ!$C$39:$C$782,СВЦЭМ!$A$39:$A$782,$A144,СВЦЭМ!$B$39:$B$782,F$119)+'СЕТ СН'!$I$9+СВЦЭМ!$D$10+'СЕТ СН'!$I$6-'СЕТ СН'!$I$19</f>
        <v>1798.26136845</v>
      </c>
      <c r="G144" s="36">
        <f>SUMIFS(СВЦЭМ!$C$39:$C$782,СВЦЭМ!$A$39:$A$782,$A144,СВЦЭМ!$B$39:$B$782,G$119)+'СЕТ СН'!$I$9+СВЦЭМ!$D$10+'СЕТ СН'!$I$6-'СЕТ СН'!$I$19</f>
        <v>1807.43621824</v>
      </c>
      <c r="H144" s="36">
        <f>SUMIFS(СВЦЭМ!$C$39:$C$782,СВЦЭМ!$A$39:$A$782,$A144,СВЦЭМ!$B$39:$B$782,H$119)+'СЕТ СН'!$I$9+СВЦЭМ!$D$10+'СЕТ СН'!$I$6-'СЕТ СН'!$I$19</f>
        <v>1826.76521465</v>
      </c>
      <c r="I144" s="36">
        <f>SUMIFS(СВЦЭМ!$C$39:$C$782,СВЦЭМ!$A$39:$A$782,$A144,СВЦЭМ!$B$39:$B$782,I$119)+'СЕТ СН'!$I$9+СВЦЭМ!$D$10+'СЕТ СН'!$I$6-'СЕТ СН'!$I$19</f>
        <v>1783.3432302900001</v>
      </c>
      <c r="J144" s="36">
        <f>SUMIFS(СВЦЭМ!$C$39:$C$782,СВЦЭМ!$A$39:$A$782,$A144,СВЦЭМ!$B$39:$B$782,J$119)+'СЕТ СН'!$I$9+СВЦЭМ!$D$10+'СЕТ СН'!$I$6-'СЕТ СН'!$I$19</f>
        <v>1718.65059479</v>
      </c>
      <c r="K144" s="36">
        <f>SUMIFS(СВЦЭМ!$C$39:$C$782,СВЦЭМ!$A$39:$A$782,$A144,СВЦЭМ!$B$39:$B$782,K$119)+'СЕТ СН'!$I$9+СВЦЭМ!$D$10+'СЕТ СН'!$I$6-'СЕТ СН'!$I$19</f>
        <v>1720.3220301599999</v>
      </c>
      <c r="L144" s="36">
        <f>SUMIFS(СВЦЭМ!$C$39:$C$782,СВЦЭМ!$A$39:$A$782,$A144,СВЦЭМ!$B$39:$B$782,L$119)+'СЕТ СН'!$I$9+СВЦЭМ!$D$10+'СЕТ СН'!$I$6-'СЕТ СН'!$I$19</f>
        <v>1729.4024322299999</v>
      </c>
      <c r="M144" s="36">
        <f>SUMIFS(СВЦЭМ!$C$39:$C$782,СВЦЭМ!$A$39:$A$782,$A144,СВЦЭМ!$B$39:$B$782,M$119)+'СЕТ СН'!$I$9+СВЦЭМ!$D$10+'СЕТ СН'!$I$6-'СЕТ СН'!$I$19</f>
        <v>1724.20038742</v>
      </c>
      <c r="N144" s="36">
        <f>SUMIFS(СВЦЭМ!$C$39:$C$782,СВЦЭМ!$A$39:$A$782,$A144,СВЦЭМ!$B$39:$B$782,N$119)+'СЕТ СН'!$I$9+СВЦЭМ!$D$10+'СЕТ СН'!$I$6-'СЕТ СН'!$I$19</f>
        <v>1759.8926325500001</v>
      </c>
      <c r="O144" s="36">
        <f>SUMIFS(СВЦЭМ!$C$39:$C$782,СВЦЭМ!$A$39:$A$782,$A144,СВЦЭМ!$B$39:$B$782,O$119)+'СЕТ СН'!$I$9+СВЦЭМ!$D$10+'СЕТ СН'!$I$6-'СЕТ СН'!$I$19</f>
        <v>1798.78943645</v>
      </c>
      <c r="P144" s="36">
        <f>SUMIFS(СВЦЭМ!$C$39:$C$782,СВЦЭМ!$A$39:$A$782,$A144,СВЦЭМ!$B$39:$B$782,P$119)+'СЕТ СН'!$I$9+СВЦЭМ!$D$10+'СЕТ СН'!$I$6-'СЕТ СН'!$I$19</f>
        <v>1798.6852310700001</v>
      </c>
      <c r="Q144" s="36">
        <f>SUMIFS(СВЦЭМ!$C$39:$C$782,СВЦЭМ!$A$39:$A$782,$A144,СВЦЭМ!$B$39:$B$782,Q$119)+'СЕТ СН'!$I$9+СВЦЭМ!$D$10+'СЕТ СН'!$I$6-'СЕТ СН'!$I$19</f>
        <v>1801.09979228</v>
      </c>
      <c r="R144" s="36">
        <f>SUMIFS(СВЦЭМ!$C$39:$C$782,СВЦЭМ!$A$39:$A$782,$A144,СВЦЭМ!$B$39:$B$782,R$119)+'СЕТ СН'!$I$9+СВЦЭМ!$D$10+'СЕТ СН'!$I$6-'СЕТ СН'!$I$19</f>
        <v>1799.6117951400001</v>
      </c>
      <c r="S144" s="36">
        <f>SUMIFS(СВЦЭМ!$C$39:$C$782,СВЦЭМ!$A$39:$A$782,$A144,СВЦЭМ!$B$39:$B$782,S$119)+'СЕТ СН'!$I$9+СВЦЭМ!$D$10+'СЕТ СН'!$I$6-'СЕТ СН'!$I$19</f>
        <v>1734.0879133800001</v>
      </c>
      <c r="T144" s="36">
        <f>SUMIFS(СВЦЭМ!$C$39:$C$782,СВЦЭМ!$A$39:$A$782,$A144,СВЦЭМ!$B$39:$B$782,T$119)+'СЕТ СН'!$I$9+СВЦЭМ!$D$10+'СЕТ СН'!$I$6-'СЕТ СН'!$I$19</f>
        <v>1729.6609247900001</v>
      </c>
      <c r="U144" s="36">
        <f>SUMIFS(СВЦЭМ!$C$39:$C$782,СВЦЭМ!$A$39:$A$782,$A144,СВЦЭМ!$B$39:$B$782,U$119)+'СЕТ СН'!$I$9+СВЦЭМ!$D$10+'СЕТ СН'!$I$6-'СЕТ СН'!$I$19</f>
        <v>1717.33170817</v>
      </c>
      <c r="V144" s="36">
        <f>SUMIFS(СВЦЭМ!$C$39:$C$782,СВЦЭМ!$A$39:$A$782,$A144,СВЦЭМ!$B$39:$B$782,V$119)+'СЕТ СН'!$I$9+СВЦЭМ!$D$10+'СЕТ СН'!$I$6-'СЕТ СН'!$I$19</f>
        <v>1715.0412152000001</v>
      </c>
      <c r="W144" s="36">
        <f>SUMIFS(СВЦЭМ!$C$39:$C$782,СВЦЭМ!$A$39:$A$782,$A144,СВЦЭМ!$B$39:$B$782,W$119)+'СЕТ СН'!$I$9+СВЦЭМ!$D$10+'СЕТ СН'!$I$6-'СЕТ СН'!$I$19</f>
        <v>1721.64896423</v>
      </c>
      <c r="X144" s="36">
        <f>SUMIFS(СВЦЭМ!$C$39:$C$782,СВЦЭМ!$A$39:$A$782,$A144,СВЦЭМ!$B$39:$B$782,X$119)+'СЕТ СН'!$I$9+СВЦЭМ!$D$10+'СЕТ СН'!$I$6-'СЕТ СН'!$I$19</f>
        <v>1770.5128555400001</v>
      </c>
      <c r="Y144" s="36">
        <f>SUMIFS(СВЦЭМ!$C$39:$C$782,СВЦЭМ!$A$39:$A$782,$A144,СВЦЭМ!$B$39:$B$782,Y$119)+'СЕТ СН'!$I$9+СВЦЭМ!$D$10+'СЕТ СН'!$I$6-'СЕТ СН'!$I$19</f>
        <v>1841.1238230500001</v>
      </c>
    </row>
    <row r="145" spans="1:26" ht="15.75" x14ac:dyDescent="0.2">
      <c r="A145" s="35">
        <f t="shared" si="3"/>
        <v>44526</v>
      </c>
      <c r="B145" s="36">
        <f>SUMIFS(СВЦЭМ!$C$39:$C$782,СВЦЭМ!$A$39:$A$782,$A145,СВЦЭМ!$B$39:$B$782,B$119)+'СЕТ СН'!$I$9+СВЦЭМ!$D$10+'СЕТ СН'!$I$6-'СЕТ СН'!$I$19</f>
        <v>1835.96146561</v>
      </c>
      <c r="C145" s="36">
        <f>SUMIFS(СВЦЭМ!$C$39:$C$782,СВЦЭМ!$A$39:$A$782,$A145,СВЦЭМ!$B$39:$B$782,C$119)+'СЕТ СН'!$I$9+СВЦЭМ!$D$10+'СЕТ СН'!$I$6-'СЕТ СН'!$I$19</f>
        <v>1832.33849695</v>
      </c>
      <c r="D145" s="36">
        <f>SUMIFS(СВЦЭМ!$C$39:$C$782,СВЦЭМ!$A$39:$A$782,$A145,СВЦЭМ!$B$39:$B$782,D$119)+'СЕТ СН'!$I$9+СВЦЭМ!$D$10+'СЕТ СН'!$I$6-'СЕТ СН'!$I$19</f>
        <v>1825.6537441400001</v>
      </c>
      <c r="E145" s="36">
        <f>SUMIFS(СВЦЭМ!$C$39:$C$782,СВЦЭМ!$A$39:$A$782,$A145,СВЦЭМ!$B$39:$B$782,E$119)+'СЕТ СН'!$I$9+СВЦЭМ!$D$10+'СЕТ СН'!$I$6-'СЕТ СН'!$I$19</f>
        <v>1807.5985152800001</v>
      </c>
      <c r="F145" s="36">
        <f>SUMIFS(СВЦЭМ!$C$39:$C$782,СВЦЭМ!$A$39:$A$782,$A145,СВЦЭМ!$B$39:$B$782,F$119)+'СЕТ СН'!$I$9+СВЦЭМ!$D$10+'СЕТ СН'!$I$6-'СЕТ СН'!$I$19</f>
        <v>1806.9163058700001</v>
      </c>
      <c r="G145" s="36">
        <f>SUMIFS(СВЦЭМ!$C$39:$C$782,СВЦЭМ!$A$39:$A$782,$A145,СВЦЭМ!$B$39:$B$782,G$119)+'СЕТ СН'!$I$9+СВЦЭМ!$D$10+'СЕТ СН'!$I$6-'СЕТ СН'!$I$19</f>
        <v>1807.1096533</v>
      </c>
      <c r="H145" s="36">
        <f>SUMIFS(СВЦЭМ!$C$39:$C$782,СВЦЭМ!$A$39:$A$782,$A145,СВЦЭМ!$B$39:$B$782,H$119)+'СЕТ СН'!$I$9+СВЦЭМ!$D$10+'СЕТ СН'!$I$6-'СЕТ СН'!$I$19</f>
        <v>1809.7947326999999</v>
      </c>
      <c r="I145" s="36">
        <f>SUMIFS(СВЦЭМ!$C$39:$C$782,СВЦЭМ!$A$39:$A$782,$A145,СВЦЭМ!$B$39:$B$782,I$119)+'СЕТ СН'!$I$9+СВЦЭМ!$D$10+'СЕТ СН'!$I$6-'СЕТ СН'!$I$19</f>
        <v>1784.63785224</v>
      </c>
      <c r="J145" s="36">
        <f>SUMIFS(СВЦЭМ!$C$39:$C$782,СВЦЭМ!$A$39:$A$782,$A145,СВЦЭМ!$B$39:$B$782,J$119)+'СЕТ СН'!$I$9+СВЦЭМ!$D$10+'СЕТ СН'!$I$6-'СЕТ СН'!$I$19</f>
        <v>1759.64349165</v>
      </c>
      <c r="K145" s="36">
        <f>SUMIFS(СВЦЭМ!$C$39:$C$782,СВЦЭМ!$A$39:$A$782,$A145,СВЦЭМ!$B$39:$B$782,K$119)+'СЕТ СН'!$I$9+СВЦЭМ!$D$10+'СЕТ СН'!$I$6-'СЕТ СН'!$I$19</f>
        <v>1748.1079844400001</v>
      </c>
      <c r="L145" s="36">
        <f>SUMIFS(СВЦЭМ!$C$39:$C$782,СВЦЭМ!$A$39:$A$782,$A145,СВЦЭМ!$B$39:$B$782,L$119)+'СЕТ СН'!$I$9+СВЦЭМ!$D$10+'СЕТ СН'!$I$6-'СЕТ СН'!$I$19</f>
        <v>1747.68891831</v>
      </c>
      <c r="M145" s="36">
        <f>SUMIFS(СВЦЭМ!$C$39:$C$782,СВЦЭМ!$A$39:$A$782,$A145,СВЦЭМ!$B$39:$B$782,M$119)+'СЕТ СН'!$I$9+СВЦЭМ!$D$10+'СЕТ СН'!$I$6-'СЕТ СН'!$I$19</f>
        <v>1742.0459114800001</v>
      </c>
      <c r="N145" s="36">
        <f>SUMIFS(СВЦЭМ!$C$39:$C$782,СВЦЭМ!$A$39:$A$782,$A145,СВЦЭМ!$B$39:$B$782,N$119)+'СЕТ СН'!$I$9+СВЦЭМ!$D$10+'СЕТ СН'!$I$6-'СЕТ СН'!$I$19</f>
        <v>1735.3654103700001</v>
      </c>
      <c r="O145" s="36">
        <f>SUMIFS(СВЦЭМ!$C$39:$C$782,СВЦЭМ!$A$39:$A$782,$A145,СВЦЭМ!$B$39:$B$782,O$119)+'СЕТ СН'!$I$9+СВЦЭМ!$D$10+'СЕТ СН'!$I$6-'СЕТ СН'!$I$19</f>
        <v>1736.72850879</v>
      </c>
      <c r="P145" s="36">
        <f>SUMIFS(СВЦЭМ!$C$39:$C$782,СВЦЭМ!$A$39:$A$782,$A145,СВЦЭМ!$B$39:$B$782,P$119)+'СЕТ СН'!$I$9+СВЦЭМ!$D$10+'СЕТ СН'!$I$6-'СЕТ СН'!$I$19</f>
        <v>1847.3000765700001</v>
      </c>
      <c r="Q145" s="36">
        <f>SUMIFS(СВЦЭМ!$C$39:$C$782,СВЦЭМ!$A$39:$A$782,$A145,СВЦЭМ!$B$39:$B$782,Q$119)+'СЕТ СН'!$I$9+СВЦЭМ!$D$10+'СЕТ СН'!$I$6-'СЕТ СН'!$I$19</f>
        <v>1843.9761513400001</v>
      </c>
      <c r="R145" s="36">
        <f>SUMIFS(СВЦЭМ!$C$39:$C$782,СВЦЭМ!$A$39:$A$782,$A145,СВЦЭМ!$B$39:$B$782,R$119)+'СЕТ СН'!$I$9+СВЦЭМ!$D$10+'СЕТ СН'!$I$6-'СЕТ СН'!$I$19</f>
        <v>1849.8154597800001</v>
      </c>
      <c r="S145" s="36">
        <f>SUMIFS(СВЦЭМ!$C$39:$C$782,СВЦЭМ!$A$39:$A$782,$A145,СВЦЭМ!$B$39:$B$782,S$119)+'СЕТ СН'!$I$9+СВЦЭМ!$D$10+'СЕТ СН'!$I$6-'СЕТ СН'!$I$19</f>
        <v>1751.89248593</v>
      </c>
      <c r="T145" s="36">
        <f>SUMIFS(СВЦЭМ!$C$39:$C$782,СВЦЭМ!$A$39:$A$782,$A145,СВЦЭМ!$B$39:$B$782,T$119)+'СЕТ СН'!$I$9+СВЦЭМ!$D$10+'СЕТ СН'!$I$6-'СЕТ СН'!$I$19</f>
        <v>1756.7340485899999</v>
      </c>
      <c r="U145" s="36">
        <f>SUMIFS(СВЦЭМ!$C$39:$C$782,СВЦЭМ!$A$39:$A$782,$A145,СВЦЭМ!$B$39:$B$782,U$119)+'СЕТ СН'!$I$9+СВЦЭМ!$D$10+'СЕТ СН'!$I$6-'СЕТ СН'!$I$19</f>
        <v>1744.5834252899999</v>
      </c>
      <c r="V145" s="36">
        <f>SUMIFS(СВЦЭМ!$C$39:$C$782,СВЦЭМ!$A$39:$A$782,$A145,СВЦЭМ!$B$39:$B$782,V$119)+'СЕТ СН'!$I$9+СВЦЭМ!$D$10+'СЕТ СН'!$I$6-'СЕТ СН'!$I$19</f>
        <v>1739.6638541899999</v>
      </c>
      <c r="W145" s="36">
        <f>SUMIFS(СВЦЭМ!$C$39:$C$782,СВЦЭМ!$A$39:$A$782,$A145,СВЦЭМ!$B$39:$B$782,W$119)+'СЕТ СН'!$I$9+СВЦЭМ!$D$10+'СЕТ СН'!$I$6-'СЕТ СН'!$I$19</f>
        <v>1735.5005975000001</v>
      </c>
      <c r="X145" s="36">
        <f>SUMIFS(СВЦЭМ!$C$39:$C$782,СВЦЭМ!$A$39:$A$782,$A145,СВЦЭМ!$B$39:$B$782,X$119)+'СЕТ СН'!$I$9+СВЦЭМ!$D$10+'СЕТ СН'!$I$6-'СЕТ СН'!$I$19</f>
        <v>1724.29639066</v>
      </c>
      <c r="Y145" s="36">
        <f>SUMIFS(СВЦЭМ!$C$39:$C$782,СВЦЭМ!$A$39:$A$782,$A145,СВЦЭМ!$B$39:$B$782,Y$119)+'СЕТ СН'!$I$9+СВЦЭМ!$D$10+'СЕТ СН'!$I$6-'СЕТ СН'!$I$19</f>
        <v>1800.1796463200001</v>
      </c>
    </row>
    <row r="146" spans="1:26" ht="15.75" x14ac:dyDescent="0.2">
      <c r="A146" s="35">
        <f t="shared" si="3"/>
        <v>44527</v>
      </c>
      <c r="B146" s="36">
        <f>SUMIFS(СВЦЭМ!$C$39:$C$782,СВЦЭМ!$A$39:$A$782,$A146,СВЦЭМ!$B$39:$B$782,B$119)+'СЕТ СН'!$I$9+СВЦЭМ!$D$10+'СЕТ СН'!$I$6-'СЕТ СН'!$I$19</f>
        <v>1736.19994286</v>
      </c>
      <c r="C146" s="36">
        <f>SUMIFS(СВЦЭМ!$C$39:$C$782,СВЦЭМ!$A$39:$A$782,$A146,СВЦЭМ!$B$39:$B$782,C$119)+'СЕТ СН'!$I$9+СВЦЭМ!$D$10+'СЕТ СН'!$I$6-'СЕТ СН'!$I$19</f>
        <v>1743.8387376400001</v>
      </c>
      <c r="D146" s="36">
        <f>SUMIFS(СВЦЭМ!$C$39:$C$782,СВЦЭМ!$A$39:$A$782,$A146,СВЦЭМ!$B$39:$B$782,D$119)+'СЕТ СН'!$I$9+СВЦЭМ!$D$10+'СЕТ СН'!$I$6-'СЕТ СН'!$I$19</f>
        <v>1771.2197157400001</v>
      </c>
      <c r="E146" s="36">
        <f>SUMIFS(СВЦЭМ!$C$39:$C$782,СВЦЭМ!$A$39:$A$782,$A146,СВЦЭМ!$B$39:$B$782,E$119)+'СЕТ СН'!$I$9+СВЦЭМ!$D$10+'СЕТ СН'!$I$6-'СЕТ СН'!$I$19</f>
        <v>1798.5698692400001</v>
      </c>
      <c r="F146" s="36">
        <f>SUMIFS(СВЦЭМ!$C$39:$C$782,СВЦЭМ!$A$39:$A$782,$A146,СВЦЭМ!$B$39:$B$782,F$119)+'СЕТ СН'!$I$9+СВЦЭМ!$D$10+'СЕТ СН'!$I$6-'СЕТ СН'!$I$19</f>
        <v>1797.7562011499999</v>
      </c>
      <c r="G146" s="36">
        <f>SUMIFS(СВЦЭМ!$C$39:$C$782,СВЦЭМ!$A$39:$A$782,$A146,СВЦЭМ!$B$39:$B$782,G$119)+'СЕТ СН'!$I$9+СВЦЭМ!$D$10+'СЕТ СН'!$I$6-'СЕТ СН'!$I$19</f>
        <v>1791.7514095000001</v>
      </c>
      <c r="H146" s="36">
        <f>SUMIFS(СВЦЭМ!$C$39:$C$782,СВЦЭМ!$A$39:$A$782,$A146,СВЦЭМ!$B$39:$B$782,H$119)+'СЕТ СН'!$I$9+СВЦЭМ!$D$10+'СЕТ СН'!$I$6-'СЕТ СН'!$I$19</f>
        <v>1752.61601159</v>
      </c>
      <c r="I146" s="36">
        <f>SUMIFS(СВЦЭМ!$C$39:$C$782,СВЦЭМ!$A$39:$A$782,$A146,СВЦЭМ!$B$39:$B$782,I$119)+'СЕТ СН'!$I$9+СВЦЭМ!$D$10+'СЕТ СН'!$I$6-'СЕТ СН'!$I$19</f>
        <v>1728.74519874</v>
      </c>
      <c r="J146" s="36">
        <f>SUMIFS(СВЦЭМ!$C$39:$C$782,СВЦЭМ!$A$39:$A$782,$A146,СВЦЭМ!$B$39:$B$782,J$119)+'СЕТ СН'!$I$9+СВЦЭМ!$D$10+'СЕТ СН'!$I$6-'СЕТ СН'!$I$19</f>
        <v>1714.42675661</v>
      </c>
      <c r="K146" s="36">
        <f>SUMIFS(СВЦЭМ!$C$39:$C$782,СВЦЭМ!$A$39:$A$782,$A146,СВЦЭМ!$B$39:$B$782,K$119)+'СЕТ СН'!$I$9+СВЦЭМ!$D$10+'СЕТ СН'!$I$6-'СЕТ СН'!$I$19</f>
        <v>1691.4516480700001</v>
      </c>
      <c r="L146" s="36">
        <f>SUMIFS(СВЦЭМ!$C$39:$C$782,СВЦЭМ!$A$39:$A$782,$A146,СВЦЭМ!$B$39:$B$782,L$119)+'СЕТ СН'!$I$9+СВЦЭМ!$D$10+'СЕТ СН'!$I$6-'СЕТ СН'!$I$19</f>
        <v>1699.2403337000001</v>
      </c>
      <c r="M146" s="36">
        <f>SUMIFS(СВЦЭМ!$C$39:$C$782,СВЦЭМ!$A$39:$A$782,$A146,СВЦЭМ!$B$39:$B$782,M$119)+'СЕТ СН'!$I$9+СВЦЭМ!$D$10+'СЕТ СН'!$I$6-'СЕТ СН'!$I$19</f>
        <v>1710.20777211</v>
      </c>
      <c r="N146" s="36">
        <f>SUMIFS(СВЦЭМ!$C$39:$C$782,СВЦЭМ!$A$39:$A$782,$A146,СВЦЭМ!$B$39:$B$782,N$119)+'СЕТ СН'!$I$9+СВЦЭМ!$D$10+'СЕТ СН'!$I$6-'СЕТ СН'!$I$19</f>
        <v>1748.37155325</v>
      </c>
      <c r="O146" s="36">
        <f>SUMIFS(СВЦЭМ!$C$39:$C$782,СВЦЭМ!$A$39:$A$782,$A146,СВЦЭМ!$B$39:$B$782,O$119)+'СЕТ СН'!$I$9+СВЦЭМ!$D$10+'СЕТ СН'!$I$6-'СЕТ СН'!$I$19</f>
        <v>1757.9722684200001</v>
      </c>
      <c r="P146" s="36">
        <f>SUMIFS(СВЦЭМ!$C$39:$C$782,СВЦЭМ!$A$39:$A$782,$A146,СВЦЭМ!$B$39:$B$782,P$119)+'СЕТ СН'!$I$9+СВЦЭМ!$D$10+'СЕТ СН'!$I$6-'СЕТ СН'!$I$19</f>
        <v>1752.4622034900001</v>
      </c>
      <c r="Q146" s="36">
        <f>SUMIFS(СВЦЭМ!$C$39:$C$782,СВЦЭМ!$A$39:$A$782,$A146,СВЦЭМ!$B$39:$B$782,Q$119)+'СЕТ СН'!$I$9+СВЦЭМ!$D$10+'СЕТ СН'!$I$6-'СЕТ СН'!$I$19</f>
        <v>1765.0618928900001</v>
      </c>
      <c r="R146" s="36">
        <f>SUMIFS(СВЦЭМ!$C$39:$C$782,СВЦЭМ!$A$39:$A$782,$A146,СВЦЭМ!$B$39:$B$782,R$119)+'СЕТ СН'!$I$9+СВЦЭМ!$D$10+'СЕТ СН'!$I$6-'СЕТ СН'!$I$19</f>
        <v>1769.5942380200001</v>
      </c>
      <c r="S146" s="36">
        <f>SUMIFS(СВЦЭМ!$C$39:$C$782,СВЦЭМ!$A$39:$A$782,$A146,СВЦЭМ!$B$39:$B$782,S$119)+'СЕТ СН'!$I$9+СВЦЭМ!$D$10+'СЕТ СН'!$I$6-'СЕТ СН'!$I$19</f>
        <v>1752.59089406</v>
      </c>
      <c r="T146" s="36">
        <f>SUMIFS(СВЦЭМ!$C$39:$C$782,СВЦЭМ!$A$39:$A$782,$A146,СВЦЭМ!$B$39:$B$782,T$119)+'СЕТ СН'!$I$9+СВЦЭМ!$D$10+'СЕТ СН'!$I$6-'СЕТ СН'!$I$19</f>
        <v>1714.4625805200001</v>
      </c>
      <c r="U146" s="36">
        <f>SUMIFS(СВЦЭМ!$C$39:$C$782,СВЦЭМ!$A$39:$A$782,$A146,СВЦЭМ!$B$39:$B$782,U$119)+'СЕТ СН'!$I$9+СВЦЭМ!$D$10+'СЕТ СН'!$I$6-'СЕТ СН'!$I$19</f>
        <v>1709.7679773500001</v>
      </c>
      <c r="V146" s="36">
        <f>SUMIFS(СВЦЭМ!$C$39:$C$782,СВЦЭМ!$A$39:$A$782,$A146,СВЦЭМ!$B$39:$B$782,V$119)+'СЕТ СН'!$I$9+СВЦЭМ!$D$10+'СЕТ СН'!$I$6-'СЕТ СН'!$I$19</f>
        <v>1743.1357058999999</v>
      </c>
      <c r="W146" s="36">
        <f>SUMIFS(СВЦЭМ!$C$39:$C$782,СВЦЭМ!$A$39:$A$782,$A146,СВЦЭМ!$B$39:$B$782,W$119)+'СЕТ СН'!$I$9+СВЦЭМ!$D$10+'СЕТ СН'!$I$6-'СЕТ СН'!$I$19</f>
        <v>1754.6927294</v>
      </c>
      <c r="X146" s="36">
        <f>SUMIFS(СВЦЭМ!$C$39:$C$782,СВЦЭМ!$A$39:$A$782,$A146,СВЦЭМ!$B$39:$B$782,X$119)+'СЕТ СН'!$I$9+СВЦЭМ!$D$10+'СЕТ СН'!$I$6-'СЕТ СН'!$I$19</f>
        <v>1748.03499459</v>
      </c>
      <c r="Y146" s="36">
        <f>SUMIFS(СВЦЭМ!$C$39:$C$782,СВЦЭМ!$A$39:$A$782,$A146,СВЦЭМ!$B$39:$B$782,Y$119)+'СЕТ СН'!$I$9+СВЦЭМ!$D$10+'СЕТ СН'!$I$6-'СЕТ СН'!$I$19</f>
        <v>1753.1656985500001</v>
      </c>
    </row>
    <row r="147" spans="1:26" ht="15.75" x14ac:dyDescent="0.2">
      <c r="A147" s="35">
        <f t="shared" si="3"/>
        <v>44528</v>
      </c>
      <c r="B147" s="36">
        <f>SUMIFS(СВЦЭМ!$C$39:$C$782,СВЦЭМ!$A$39:$A$782,$A147,СВЦЭМ!$B$39:$B$782,B$119)+'СЕТ СН'!$I$9+СВЦЭМ!$D$10+'СЕТ СН'!$I$6-'СЕТ СН'!$I$19</f>
        <v>1786.6735867300001</v>
      </c>
      <c r="C147" s="36">
        <f>SUMIFS(СВЦЭМ!$C$39:$C$782,СВЦЭМ!$A$39:$A$782,$A147,СВЦЭМ!$B$39:$B$782,C$119)+'СЕТ СН'!$I$9+СВЦЭМ!$D$10+'СЕТ СН'!$I$6-'СЕТ СН'!$I$19</f>
        <v>1811.7833165100001</v>
      </c>
      <c r="D147" s="36">
        <f>SUMIFS(СВЦЭМ!$C$39:$C$782,СВЦЭМ!$A$39:$A$782,$A147,СВЦЭМ!$B$39:$B$782,D$119)+'СЕТ СН'!$I$9+СВЦЭМ!$D$10+'СЕТ СН'!$I$6-'СЕТ СН'!$I$19</f>
        <v>1845.7357752299999</v>
      </c>
      <c r="E147" s="36">
        <f>SUMIFS(СВЦЭМ!$C$39:$C$782,СВЦЭМ!$A$39:$A$782,$A147,СВЦЭМ!$B$39:$B$782,E$119)+'СЕТ СН'!$I$9+СВЦЭМ!$D$10+'СЕТ СН'!$I$6-'СЕТ СН'!$I$19</f>
        <v>1833.24947976</v>
      </c>
      <c r="F147" s="36">
        <f>SUMIFS(СВЦЭМ!$C$39:$C$782,СВЦЭМ!$A$39:$A$782,$A147,СВЦЭМ!$B$39:$B$782,F$119)+'СЕТ СН'!$I$9+СВЦЭМ!$D$10+'СЕТ СН'!$I$6-'СЕТ СН'!$I$19</f>
        <v>1833.1110483699999</v>
      </c>
      <c r="G147" s="36">
        <f>SUMIFS(СВЦЭМ!$C$39:$C$782,СВЦЭМ!$A$39:$A$782,$A147,СВЦЭМ!$B$39:$B$782,G$119)+'СЕТ СН'!$I$9+СВЦЭМ!$D$10+'СЕТ СН'!$I$6-'СЕТ СН'!$I$19</f>
        <v>1841.3038210300001</v>
      </c>
      <c r="H147" s="36">
        <f>SUMIFS(СВЦЭМ!$C$39:$C$782,СВЦЭМ!$A$39:$A$782,$A147,СВЦЭМ!$B$39:$B$782,H$119)+'СЕТ СН'!$I$9+СВЦЭМ!$D$10+'СЕТ СН'!$I$6-'СЕТ СН'!$I$19</f>
        <v>1818.6005084999999</v>
      </c>
      <c r="I147" s="36">
        <f>SUMIFS(СВЦЭМ!$C$39:$C$782,СВЦЭМ!$A$39:$A$782,$A147,СВЦЭМ!$B$39:$B$782,I$119)+'СЕТ СН'!$I$9+СВЦЭМ!$D$10+'СЕТ СН'!$I$6-'СЕТ СН'!$I$19</f>
        <v>1785.2836090800001</v>
      </c>
      <c r="J147" s="36">
        <f>SUMIFS(СВЦЭМ!$C$39:$C$782,СВЦЭМ!$A$39:$A$782,$A147,СВЦЭМ!$B$39:$B$782,J$119)+'СЕТ СН'!$I$9+СВЦЭМ!$D$10+'СЕТ СН'!$I$6-'СЕТ СН'!$I$19</f>
        <v>1739.89054992</v>
      </c>
      <c r="K147" s="36">
        <f>SUMIFS(СВЦЭМ!$C$39:$C$782,СВЦЭМ!$A$39:$A$782,$A147,СВЦЭМ!$B$39:$B$782,K$119)+'СЕТ СН'!$I$9+СВЦЭМ!$D$10+'СЕТ СН'!$I$6-'СЕТ СН'!$I$19</f>
        <v>1723.0246877900001</v>
      </c>
      <c r="L147" s="36">
        <f>SUMIFS(СВЦЭМ!$C$39:$C$782,СВЦЭМ!$A$39:$A$782,$A147,СВЦЭМ!$B$39:$B$782,L$119)+'СЕТ СН'!$I$9+СВЦЭМ!$D$10+'СЕТ СН'!$I$6-'СЕТ СН'!$I$19</f>
        <v>1706.80467808</v>
      </c>
      <c r="M147" s="36">
        <f>SUMIFS(СВЦЭМ!$C$39:$C$782,СВЦЭМ!$A$39:$A$782,$A147,СВЦЭМ!$B$39:$B$782,M$119)+'СЕТ СН'!$I$9+СВЦЭМ!$D$10+'СЕТ СН'!$I$6-'СЕТ СН'!$I$19</f>
        <v>1711.71576476</v>
      </c>
      <c r="N147" s="36">
        <f>SUMIFS(СВЦЭМ!$C$39:$C$782,СВЦЭМ!$A$39:$A$782,$A147,СВЦЭМ!$B$39:$B$782,N$119)+'СЕТ СН'!$I$9+СВЦЭМ!$D$10+'СЕТ СН'!$I$6-'СЕТ СН'!$I$19</f>
        <v>1728.5728292200001</v>
      </c>
      <c r="O147" s="36">
        <f>SUMIFS(СВЦЭМ!$C$39:$C$782,СВЦЭМ!$A$39:$A$782,$A147,СВЦЭМ!$B$39:$B$782,O$119)+'СЕТ СН'!$I$9+СВЦЭМ!$D$10+'СЕТ СН'!$I$6-'СЕТ СН'!$I$19</f>
        <v>1742.3841211000001</v>
      </c>
      <c r="P147" s="36">
        <f>SUMIFS(СВЦЭМ!$C$39:$C$782,СВЦЭМ!$A$39:$A$782,$A147,СВЦЭМ!$B$39:$B$782,P$119)+'СЕТ СН'!$I$9+СВЦЭМ!$D$10+'СЕТ СН'!$I$6-'СЕТ СН'!$I$19</f>
        <v>1741.9984783699999</v>
      </c>
      <c r="Q147" s="36">
        <f>SUMIFS(СВЦЭМ!$C$39:$C$782,СВЦЭМ!$A$39:$A$782,$A147,СВЦЭМ!$B$39:$B$782,Q$119)+'СЕТ СН'!$I$9+СВЦЭМ!$D$10+'СЕТ СН'!$I$6-'СЕТ СН'!$I$19</f>
        <v>1737.48038182</v>
      </c>
      <c r="R147" s="36">
        <f>SUMIFS(СВЦЭМ!$C$39:$C$782,СВЦЭМ!$A$39:$A$782,$A147,СВЦЭМ!$B$39:$B$782,R$119)+'СЕТ СН'!$I$9+СВЦЭМ!$D$10+'СЕТ СН'!$I$6-'СЕТ СН'!$I$19</f>
        <v>1739.61091386</v>
      </c>
      <c r="S147" s="36">
        <f>SUMIFS(СВЦЭМ!$C$39:$C$782,СВЦЭМ!$A$39:$A$782,$A147,СВЦЭМ!$B$39:$B$782,S$119)+'СЕТ СН'!$I$9+СВЦЭМ!$D$10+'СЕТ СН'!$I$6-'СЕТ СН'!$I$19</f>
        <v>1729.8712049000001</v>
      </c>
      <c r="T147" s="36">
        <f>SUMIFS(СВЦЭМ!$C$39:$C$782,СВЦЭМ!$A$39:$A$782,$A147,СВЦЭМ!$B$39:$B$782,T$119)+'СЕТ СН'!$I$9+СВЦЭМ!$D$10+'СЕТ СН'!$I$6-'СЕТ СН'!$I$19</f>
        <v>1702.9940234400001</v>
      </c>
      <c r="U147" s="36">
        <f>SUMIFS(СВЦЭМ!$C$39:$C$782,СВЦЭМ!$A$39:$A$782,$A147,СВЦЭМ!$B$39:$B$782,U$119)+'СЕТ СН'!$I$9+СВЦЭМ!$D$10+'СЕТ СН'!$I$6-'СЕТ СН'!$I$19</f>
        <v>1703.96345247</v>
      </c>
      <c r="V147" s="36">
        <f>SUMIFS(СВЦЭМ!$C$39:$C$782,СВЦЭМ!$A$39:$A$782,$A147,СВЦЭМ!$B$39:$B$782,V$119)+'СЕТ СН'!$I$9+СВЦЭМ!$D$10+'СЕТ СН'!$I$6-'СЕТ СН'!$I$19</f>
        <v>1759.46380886</v>
      </c>
      <c r="W147" s="36">
        <f>SUMIFS(СВЦЭМ!$C$39:$C$782,СВЦЭМ!$A$39:$A$782,$A147,СВЦЭМ!$B$39:$B$782,W$119)+'СЕТ СН'!$I$9+СВЦЭМ!$D$10+'СЕТ СН'!$I$6-'СЕТ СН'!$I$19</f>
        <v>1734.9023608300001</v>
      </c>
      <c r="X147" s="36">
        <f>SUMIFS(СВЦЭМ!$C$39:$C$782,СВЦЭМ!$A$39:$A$782,$A147,СВЦЭМ!$B$39:$B$782,X$119)+'СЕТ СН'!$I$9+СВЦЭМ!$D$10+'СЕТ СН'!$I$6-'СЕТ СН'!$I$19</f>
        <v>1740.4988784700001</v>
      </c>
      <c r="Y147" s="36">
        <f>SUMIFS(СВЦЭМ!$C$39:$C$782,СВЦЭМ!$A$39:$A$782,$A147,СВЦЭМ!$B$39:$B$782,Y$119)+'СЕТ СН'!$I$9+СВЦЭМ!$D$10+'СЕТ СН'!$I$6-'СЕТ СН'!$I$19</f>
        <v>1758.0797794800001</v>
      </c>
    </row>
    <row r="148" spans="1:26" ht="15.75" x14ac:dyDescent="0.2">
      <c r="A148" s="35">
        <f t="shared" si="3"/>
        <v>44529</v>
      </c>
      <c r="B148" s="36">
        <f>SUMIFS(СВЦЭМ!$C$39:$C$782,СВЦЭМ!$A$39:$A$782,$A148,СВЦЭМ!$B$39:$B$782,B$119)+'СЕТ СН'!$I$9+СВЦЭМ!$D$10+'СЕТ СН'!$I$6-'СЕТ СН'!$I$19</f>
        <v>1756.60843598</v>
      </c>
      <c r="C148" s="36">
        <f>SUMIFS(СВЦЭМ!$C$39:$C$782,СВЦЭМ!$A$39:$A$782,$A148,СВЦЭМ!$B$39:$B$782,C$119)+'СЕТ СН'!$I$9+СВЦЭМ!$D$10+'СЕТ СН'!$I$6-'СЕТ СН'!$I$19</f>
        <v>1776.01790972</v>
      </c>
      <c r="D148" s="36">
        <f>SUMIFS(СВЦЭМ!$C$39:$C$782,СВЦЭМ!$A$39:$A$782,$A148,СВЦЭМ!$B$39:$B$782,D$119)+'СЕТ СН'!$I$9+СВЦЭМ!$D$10+'СЕТ СН'!$I$6-'СЕТ СН'!$I$19</f>
        <v>1818.25284102</v>
      </c>
      <c r="E148" s="36">
        <f>SUMIFS(СВЦЭМ!$C$39:$C$782,СВЦЭМ!$A$39:$A$782,$A148,СВЦЭМ!$B$39:$B$782,E$119)+'СЕТ СН'!$I$9+СВЦЭМ!$D$10+'СЕТ СН'!$I$6-'СЕТ СН'!$I$19</f>
        <v>1835.7419826099999</v>
      </c>
      <c r="F148" s="36">
        <f>SUMIFS(СВЦЭМ!$C$39:$C$782,СВЦЭМ!$A$39:$A$782,$A148,СВЦЭМ!$B$39:$B$782,F$119)+'СЕТ СН'!$I$9+СВЦЭМ!$D$10+'СЕТ СН'!$I$6-'СЕТ СН'!$I$19</f>
        <v>1823.9752256900001</v>
      </c>
      <c r="G148" s="36">
        <f>SUMIFS(СВЦЭМ!$C$39:$C$782,СВЦЭМ!$A$39:$A$782,$A148,СВЦЭМ!$B$39:$B$782,G$119)+'СЕТ СН'!$I$9+СВЦЭМ!$D$10+'СЕТ СН'!$I$6-'СЕТ СН'!$I$19</f>
        <v>1809.5592308100001</v>
      </c>
      <c r="H148" s="36">
        <f>SUMIFS(СВЦЭМ!$C$39:$C$782,СВЦЭМ!$A$39:$A$782,$A148,СВЦЭМ!$B$39:$B$782,H$119)+'СЕТ СН'!$I$9+СВЦЭМ!$D$10+'СЕТ СН'!$I$6-'СЕТ СН'!$I$19</f>
        <v>1763.52643571</v>
      </c>
      <c r="I148" s="36">
        <f>SUMIFS(СВЦЭМ!$C$39:$C$782,СВЦЭМ!$A$39:$A$782,$A148,СВЦЭМ!$B$39:$B$782,I$119)+'СЕТ СН'!$I$9+СВЦЭМ!$D$10+'СЕТ СН'!$I$6-'СЕТ СН'!$I$19</f>
        <v>1729.4376033999999</v>
      </c>
      <c r="J148" s="36">
        <f>SUMIFS(СВЦЭМ!$C$39:$C$782,СВЦЭМ!$A$39:$A$782,$A148,СВЦЭМ!$B$39:$B$782,J$119)+'СЕТ СН'!$I$9+СВЦЭМ!$D$10+'СЕТ СН'!$I$6-'СЕТ СН'!$I$19</f>
        <v>1709.99886094</v>
      </c>
      <c r="K148" s="36">
        <f>SUMIFS(СВЦЭМ!$C$39:$C$782,СВЦЭМ!$A$39:$A$782,$A148,СВЦЭМ!$B$39:$B$782,K$119)+'СЕТ СН'!$I$9+СВЦЭМ!$D$10+'СЕТ СН'!$I$6-'СЕТ СН'!$I$19</f>
        <v>1698.99393588</v>
      </c>
      <c r="L148" s="36">
        <f>SUMIFS(СВЦЭМ!$C$39:$C$782,СВЦЭМ!$A$39:$A$782,$A148,СВЦЭМ!$B$39:$B$782,L$119)+'СЕТ СН'!$I$9+СВЦЭМ!$D$10+'СЕТ СН'!$I$6-'СЕТ СН'!$I$19</f>
        <v>1721.0313516900001</v>
      </c>
      <c r="M148" s="36">
        <f>SUMIFS(СВЦЭМ!$C$39:$C$782,СВЦЭМ!$A$39:$A$782,$A148,СВЦЭМ!$B$39:$B$782,M$119)+'СЕТ СН'!$I$9+СВЦЭМ!$D$10+'СЕТ СН'!$I$6-'СЕТ СН'!$I$19</f>
        <v>1735.5787533100001</v>
      </c>
      <c r="N148" s="36">
        <f>SUMIFS(СВЦЭМ!$C$39:$C$782,СВЦЭМ!$A$39:$A$782,$A148,СВЦЭМ!$B$39:$B$782,N$119)+'СЕТ СН'!$I$9+СВЦЭМ!$D$10+'СЕТ СН'!$I$6-'СЕТ СН'!$I$19</f>
        <v>1740.1062734300001</v>
      </c>
      <c r="O148" s="36">
        <f>SUMIFS(СВЦЭМ!$C$39:$C$782,СВЦЭМ!$A$39:$A$782,$A148,СВЦЭМ!$B$39:$B$782,O$119)+'СЕТ СН'!$I$9+СВЦЭМ!$D$10+'СЕТ СН'!$I$6-'СЕТ СН'!$I$19</f>
        <v>1763.8867336000001</v>
      </c>
      <c r="P148" s="36">
        <f>SUMIFS(СВЦЭМ!$C$39:$C$782,СВЦЭМ!$A$39:$A$782,$A148,СВЦЭМ!$B$39:$B$782,P$119)+'СЕТ СН'!$I$9+СВЦЭМ!$D$10+'СЕТ СН'!$I$6-'СЕТ СН'!$I$19</f>
        <v>1768.9597402500001</v>
      </c>
      <c r="Q148" s="36">
        <f>SUMIFS(СВЦЭМ!$C$39:$C$782,СВЦЭМ!$A$39:$A$782,$A148,СВЦЭМ!$B$39:$B$782,Q$119)+'СЕТ СН'!$I$9+СВЦЭМ!$D$10+'СЕТ СН'!$I$6-'СЕТ СН'!$I$19</f>
        <v>1788.79584196</v>
      </c>
      <c r="R148" s="36">
        <f>SUMIFS(СВЦЭМ!$C$39:$C$782,СВЦЭМ!$A$39:$A$782,$A148,СВЦЭМ!$B$39:$B$782,R$119)+'СЕТ СН'!$I$9+СВЦЭМ!$D$10+'СЕТ СН'!$I$6-'СЕТ СН'!$I$19</f>
        <v>1786.6774318299999</v>
      </c>
      <c r="S148" s="36">
        <f>SUMIFS(СВЦЭМ!$C$39:$C$782,СВЦЭМ!$A$39:$A$782,$A148,СВЦЭМ!$B$39:$B$782,S$119)+'СЕТ СН'!$I$9+СВЦЭМ!$D$10+'СЕТ СН'!$I$6-'СЕТ СН'!$I$19</f>
        <v>1777.1473092000001</v>
      </c>
      <c r="T148" s="36">
        <f>SUMIFS(СВЦЭМ!$C$39:$C$782,СВЦЭМ!$A$39:$A$782,$A148,СВЦЭМ!$B$39:$B$782,T$119)+'СЕТ СН'!$I$9+СВЦЭМ!$D$10+'СЕТ СН'!$I$6-'СЕТ СН'!$I$19</f>
        <v>1726.7676626</v>
      </c>
      <c r="U148" s="36">
        <f>SUMIFS(СВЦЭМ!$C$39:$C$782,СВЦЭМ!$A$39:$A$782,$A148,СВЦЭМ!$B$39:$B$782,U$119)+'СЕТ СН'!$I$9+СВЦЭМ!$D$10+'СЕТ СН'!$I$6-'СЕТ СН'!$I$19</f>
        <v>1718.8519938900001</v>
      </c>
      <c r="V148" s="36">
        <f>SUMIFS(СВЦЭМ!$C$39:$C$782,СВЦЭМ!$A$39:$A$782,$A148,СВЦЭМ!$B$39:$B$782,V$119)+'СЕТ СН'!$I$9+СВЦЭМ!$D$10+'СЕТ СН'!$I$6-'СЕТ СН'!$I$19</f>
        <v>1725.2488992999999</v>
      </c>
      <c r="W148" s="36">
        <f>SUMIFS(СВЦЭМ!$C$39:$C$782,СВЦЭМ!$A$39:$A$782,$A148,СВЦЭМ!$B$39:$B$782,W$119)+'СЕТ СН'!$I$9+СВЦЭМ!$D$10+'СЕТ СН'!$I$6-'СЕТ СН'!$I$19</f>
        <v>1763.7893680500001</v>
      </c>
      <c r="X148" s="36">
        <f>SUMIFS(СВЦЭМ!$C$39:$C$782,СВЦЭМ!$A$39:$A$782,$A148,СВЦЭМ!$B$39:$B$782,X$119)+'СЕТ СН'!$I$9+СВЦЭМ!$D$10+'СЕТ СН'!$I$6-'СЕТ СН'!$I$19</f>
        <v>1783.69943156</v>
      </c>
      <c r="Y148" s="36">
        <f>SUMIFS(СВЦЭМ!$C$39:$C$782,СВЦЭМ!$A$39:$A$782,$A148,СВЦЭМ!$B$39:$B$782,Y$119)+'СЕТ СН'!$I$9+СВЦЭМ!$D$10+'СЕТ СН'!$I$6-'СЕТ СН'!$I$19</f>
        <v>1780.76592749</v>
      </c>
    </row>
    <row r="149" spans="1:26" ht="15.75" x14ac:dyDescent="0.2">
      <c r="A149" s="35">
        <f t="shared" si="3"/>
        <v>44530</v>
      </c>
      <c r="B149" s="36">
        <f>SUMIFS(СВЦЭМ!$C$39:$C$782,СВЦЭМ!$A$39:$A$782,$A149,СВЦЭМ!$B$39:$B$782,B$119)+'СЕТ СН'!$I$9+СВЦЭМ!$D$10+'СЕТ СН'!$I$6-'СЕТ СН'!$I$19</f>
        <v>1777.5360641700001</v>
      </c>
      <c r="C149" s="36">
        <f>SUMIFS(СВЦЭМ!$C$39:$C$782,СВЦЭМ!$A$39:$A$782,$A149,СВЦЭМ!$B$39:$B$782,C$119)+'СЕТ СН'!$I$9+СВЦЭМ!$D$10+'СЕТ СН'!$I$6-'СЕТ СН'!$I$19</f>
        <v>1787.8360910200001</v>
      </c>
      <c r="D149" s="36">
        <f>SUMIFS(СВЦЭМ!$C$39:$C$782,СВЦЭМ!$A$39:$A$782,$A149,СВЦЭМ!$B$39:$B$782,D$119)+'СЕТ СН'!$I$9+СВЦЭМ!$D$10+'СЕТ СН'!$I$6-'СЕТ СН'!$I$19</f>
        <v>1842.69523766</v>
      </c>
      <c r="E149" s="36">
        <f>SUMIFS(СВЦЭМ!$C$39:$C$782,СВЦЭМ!$A$39:$A$782,$A149,СВЦЭМ!$B$39:$B$782,E$119)+'СЕТ СН'!$I$9+СВЦЭМ!$D$10+'СЕТ СН'!$I$6-'СЕТ СН'!$I$19</f>
        <v>1866.0165822900001</v>
      </c>
      <c r="F149" s="36">
        <f>SUMIFS(СВЦЭМ!$C$39:$C$782,СВЦЭМ!$A$39:$A$782,$A149,СВЦЭМ!$B$39:$B$782,F$119)+'СЕТ СН'!$I$9+СВЦЭМ!$D$10+'СЕТ СН'!$I$6-'СЕТ СН'!$I$19</f>
        <v>1858.11896841</v>
      </c>
      <c r="G149" s="36">
        <f>SUMIFS(СВЦЭМ!$C$39:$C$782,СВЦЭМ!$A$39:$A$782,$A149,СВЦЭМ!$B$39:$B$782,G$119)+'СЕТ СН'!$I$9+СВЦЭМ!$D$10+'СЕТ СН'!$I$6-'СЕТ СН'!$I$19</f>
        <v>1838.9055920800001</v>
      </c>
      <c r="H149" s="36">
        <f>SUMIFS(СВЦЭМ!$C$39:$C$782,СВЦЭМ!$A$39:$A$782,$A149,СВЦЭМ!$B$39:$B$782,H$119)+'СЕТ СН'!$I$9+СВЦЭМ!$D$10+'СЕТ СН'!$I$6-'СЕТ СН'!$I$19</f>
        <v>1800.0931147000001</v>
      </c>
      <c r="I149" s="36">
        <f>SUMIFS(СВЦЭМ!$C$39:$C$782,СВЦЭМ!$A$39:$A$782,$A149,СВЦЭМ!$B$39:$B$782,I$119)+'СЕТ СН'!$I$9+СВЦЭМ!$D$10+'СЕТ СН'!$I$6-'СЕТ СН'!$I$19</f>
        <v>1790.2133153300001</v>
      </c>
      <c r="J149" s="36">
        <f>SUMIFS(СВЦЭМ!$C$39:$C$782,СВЦЭМ!$A$39:$A$782,$A149,СВЦЭМ!$B$39:$B$782,J$119)+'СЕТ СН'!$I$9+СВЦЭМ!$D$10+'СЕТ СН'!$I$6-'СЕТ СН'!$I$19</f>
        <v>1753.3492056</v>
      </c>
      <c r="K149" s="36">
        <f>SUMIFS(СВЦЭМ!$C$39:$C$782,СВЦЭМ!$A$39:$A$782,$A149,СВЦЭМ!$B$39:$B$782,K$119)+'СЕТ СН'!$I$9+СВЦЭМ!$D$10+'СЕТ СН'!$I$6-'СЕТ СН'!$I$19</f>
        <v>1740.6026424199999</v>
      </c>
      <c r="L149" s="36">
        <f>SUMIFS(СВЦЭМ!$C$39:$C$782,СВЦЭМ!$A$39:$A$782,$A149,СВЦЭМ!$B$39:$B$782,L$119)+'СЕТ СН'!$I$9+СВЦЭМ!$D$10+'СЕТ СН'!$I$6-'СЕТ СН'!$I$19</f>
        <v>1740.2509528600001</v>
      </c>
      <c r="M149" s="36">
        <f>SUMIFS(СВЦЭМ!$C$39:$C$782,СВЦЭМ!$A$39:$A$782,$A149,СВЦЭМ!$B$39:$B$782,M$119)+'СЕТ СН'!$I$9+СВЦЭМ!$D$10+'СЕТ СН'!$I$6-'СЕТ СН'!$I$19</f>
        <v>1736.17420726</v>
      </c>
      <c r="N149" s="36">
        <f>SUMIFS(СВЦЭМ!$C$39:$C$782,СВЦЭМ!$A$39:$A$782,$A149,СВЦЭМ!$B$39:$B$782,N$119)+'СЕТ СН'!$I$9+СВЦЭМ!$D$10+'СЕТ СН'!$I$6-'СЕТ СН'!$I$19</f>
        <v>1732.4229359600001</v>
      </c>
      <c r="O149" s="36">
        <f>SUMIFS(СВЦЭМ!$C$39:$C$782,СВЦЭМ!$A$39:$A$782,$A149,СВЦЭМ!$B$39:$B$782,O$119)+'СЕТ СН'!$I$9+СВЦЭМ!$D$10+'СЕТ СН'!$I$6-'СЕТ СН'!$I$19</f>
        <v>1736.1589978700001</v>
      </c>
      <c r="P149" s="36">
        <f>SUMIFS(СВЦЭМ!$C$39:$C$782,СВЦЭМ!$A$39:$A$782,$A149,СВЦЭМ!$B$39:$B$782,P$119)+'СЕТ СН'!$I$9+СВЦЭМ!$D$10+'СЕТ СН'!$I$6-'СЕТ СН'!$I$19</f>
        <v>1757.3151709799999</v>
      </c>
      <c r="Q149" s="36">
        <f>SUMIFS(СВЦЭМ!$C$39:$C$782,СВЦЭМ!$A$39:$A$782,$A149,СВЦЭМ!$B$39:$B$782,Q$119)+'СЕТ СН'!$I$9+СВЦЭМ!$D$10+'СЕТ СН'!$I$6-'СЕТ СН'!$I$19</f>
        <v>1743.7487324599999</v>
      </c>
      <c r="R149" s="36">
        <f>SUMIFS(СВЦЭМ!$C$39:$C$782,СВЦЭМ!$A$39:$A$782,$A149,СВЦЭМ!$B$39:$B$782,R$119)+'СЕТ СН'!$I$9+СВЦЭМ!$D$10+'СЕТ СН'!$I$6-'СЕТ СН'!$I$19</f>
        <v>1763.9780499400001</v>
      </c>
      <c r="S149" s="36">
        <f>SUMIFS(СВЦЭМ!$C$39:$C$782,СВЦЭМ!$A$39:$A$782,$A149,СВЦЭМ!$B$39:$B$782,S$119)+'СЕТ СН'!$I$9+СВЦЭМ!$D$10+'СЕТ СН'!$I$6-'СЕТ СН'!$I$19</f>
        <v>1735.99234701</v>
      </c>
      <c r="T149" s="36">
        <f>SUMIFS(СВЦЭМ!$C$39:$C$782,СВЦЭМ!$A$39:$A$782,$A149,СВЦЭМ!$B$39:$B$782,T$119)+'СЕТ СН'!$I$9+СВЦЭМ!$D$10+'СЕТ СН'!$I$6-'СЕТ СН'!$I$19</f>
        <v>1709.4440891900001</v>
      </c>
      <c r="U149" s="36">
        <f>SUMIFS(СВЦЭМ!$C$39:$C$782,СВЦЭМ!$A$39:$A$782,$A149,СВЦЭМ!$B$39:$B$782,U$119)+'СЕТ СН'!$I$9+СВЦЭМ!$D$10+'СЕТ СН'!$I$6-'СЕТ СН'!$I$19</f>
        <v>1714.9913269599999</v>
      </c>
      <c r="V149" s="36">
        <f>SUMIFS(СВЦЭМ!$C$39:$C$782,СВЦЭМ!$A$39:$A$782,$A149,СВЦЭМ!$B$39:$B$782,V$119)+'СЕТ СН'!$I$9+СВЦЭМ!$D$10+'СЕТ СН'!$I$6-'СЕТ СН'!$I$19</f>
        <v>1727.6001290900001</v>
      </c>
      <c r="W149" s="36">
        <f>SUMIFS(СВЦЭМ!$C$39:$C$782,СВЦЭМ!$A$39:$A$782,$A149,СВЦЭМ!$B$39:$B$782,W$119)+'СЕТ СН'!$I$9+СВЦЭМ!$D$10+'СЕТ СН'!$I$6-'СЕТ СН'!$I$19</f>
        <v>1780.5625037700001</v>
      </c>
      <c r="X149" s="36">
        <f>SUMIFS(СВЦЭМ!$C$39:$C$782,СВЦЭМ!$A$39:$A$782,$A149,СВЦЭМ!$B$39:$B$782,X$119)+'СЕТ СН'!$I$9+СВЦЭМ!$D$10+'СЕТ СН'!$I$6-'СЕТ СН'!$I$19</f>
        <v>1783.4336011800001</v>
      </c>
      <c r="Y149" s="36">
        <f>SUMIFS(СВЦЭМ!$C$39:$C$782,СВЦЭМ!$A$39:$A$782,$A149,СВЦЭМ!$B$39:$B$782,Y$119)+'СЕТ СН'!$I$9+СВЦЭМ!$D$10+'СЕТ СН'!$I$6-'СЕТ СН'!$I$19</f>
        <v>1784.9606506499999</v>
      </c>
    </row>
    <row r="150" spans="1:26"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409682.70543615677</v>
      </c>
      <c r="O155" s="126"/>
      <c r="P155" s="125">
        <f>СВЦЭМ!$D$12+'СЕТ СН'!$F$10-'СЕТ СН'!$G$20</f>
        <v>409682.70543615677</v>
      </c>
      <c r="Q155" s="126"/>
      <c r="R155" s="125">
        <f>СВЦЭМ!$D$12+'СЕТ СН'!$F$10-'СЕТ СН'!$H$20</f>
        <v>409682.70543615677</v>
      </c>
      <c r="S155" s="126"/>
      <c r="T155" s="125">
        <f>СВЦЭМ!$D$12+'СЕТ СН'!$F$10-'СЕТ СН'!$I$20</f>
        <v>409682.70543615677</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921252.81</v>
      </c>
      <c r="O159" s="140"/>
      <c r="P159" s="140">
        <f>'СЕТ СН'!$G$7</f>
        <v>1390504.25</v>
      </c>
      <c r="Q159" s="140"/>
      <c r="R159" s="140">
        <f>'СЕТ СН'!$H$7</f>
        <v>1121579.57</v>
      </c>
      <c r="S159" s="140"/>
      <c r="T159" s="140">
        <f>'СЕТ СН'!$I$7</f>
        <v>908172.80000000005</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СН'!$F$11+СВЦЭМ!$D$10+'СЕТ СН'!$F$5-'СЕТ СН'!$F$21</f>
        <v>2654.67873276</v>
      </c>
      <c r="C12" s="36">
        <f>SUMIFS(СВЦЭМ!$D$39:$D$782,СВЦЭМ!$A$39:$A$782,$A12,СВЦЭМ!$B$39:$B$782,C$11)+'СЕТ СН'!$F$11+СВЦЭМ!$D$10+'СЕТ СН'!$F$5-'СЕТ СН'!$F$21</f>
        <v>2698.9561873000002</v>
      </c>
      <c r="D12" s="36">
        <f>SUMIFS(СВЦЭМ!$D$39:$D$782,СВЦЭМ!$A$39:$A$782,$A12,СВЦЭМ!$B$39:$B$782,D$11)+'СЕТ СН'!$F$11+СВЦЭМ!$D$10+'СЕТ СН'!$F$5-'СЕТ СН'!$F$21</f>
        <v>2646.8957007600002</v>
      </c>
      <c r="E12" s="36">
        <f>SUMIFS(СВЦЭМ!$D$39:$D$782,СВЦЭМ!$A$39:$A$782,$A12,СВЦЭМ!$B$39:$B$782,E$11)+'СЕТ СН'!$F$11+СВЦЭМ!$D$10+'СЕТ СН'!$F$5-'СЕТ СН'!$F$21</f>
        <v>2632.9328838199999</v>
      </c>
      <c r="F12" s="36">
        <f>SUMIFS(СВЦЭМ!$D$39:$D$782,СВЦЭМ!$A$39:$A$782,$A12,СВЦЭМ!$B$39:$B$782,F$11)+'СЕТ СН'!$F$11+СВЦЭМ!$D$10+'СЕТ СН'!$F$5-'СЕТ СН'!$F$21</f>
        <v>2631.53162264</v>
      </c>
      <c r="G12" s="36">
        <f>SUMIFS(СВЦЭМ!$D$39:$D$782,СВЦЭМ!$A$39:$A$782,$A12,СВЦЭМ!$B$39:$B$782,G$11)+'СЕТ СН'!$F$11+СВЦЭМ!$D$10+'СЕТ СН'!$F$5-'СЕТ СН'!$F$21</f>
        <v>2635.06205469</v>
      </c>
      <c r="H12" s="36">
        <f>SUMIFS(СВЦЭМ!$D$39:$D$782,СВЦЭМ!$A$39:$A$782,$A12,СВЦЭМ!$B$39:$B$782,H$11)+'СЕТ СН'!$F$11+СВЦЭМ!$D$10+'СЕТ СН'!$F$5-'СЕТ СН'!$F$21</f>
        <v>2650.2174708900002</v>
      </c>
      <c r="I12" s="36">
        <f>SUMIFS(СВЦЭМ!$D$39:$D$782,СВЦЭМ!$A$39:$A$782,$A12,СВЦЭМ!$B$39:$B$782,I$11)+'СЕТ СН'!$F$11+СВЦЭМ!$D$10+'СЕТ СН'!$F$5-'СЕТ СН'!$F$21</f>
        <v>2628.1969206100002</v>
      </c>
      <c r="J12" s="36">
        <f>SUMIFS(СВЦЭМ!$D$39:$D$782,СВЦЭМ!$A$39:$A$782,$A12,СВЦЭМ!$B$39:$B$782,J$11)+'СЕТ СН'!$F$11+СВЦЭМ!$D$10+'СЕТ СН'!$F$5-'СЕТ СН'!$F$21</f>
        <v>2608.9047695999998</v>
      </c>
      <c r="K12" s="36">
        <f>SUMIFS(СВЦЭМ!$D$39:$D$782,СВЦЭМ!$A$39:$A$782,$A12,СВЦЭМ!$B$39:$B$782,K$11)+'СЕТ СН'!$F$11+СВЦЭМ!$D$10+'СЕТ СН'!$F$5-'СЕТ СН'!$F$21</f>
        <v>2593.6544816099999</v>
      </c>
      <c r="L12" s="36">
        <f>SUMIFS(СВЦЭМ!$D$39:$D$782,СВЦЭМ!$A$39:$A$782,$A12,СВЦЭМ!$B$39:$B$782,L$11)+'СЕТ СН'!$F$11+СВЦЭМ!$D$10+'СЕТ СН'!$F$5-'СЕТ СН'!$F$21</f>
        <v>2590.0904416399999</v>
      </c>
      <c r="M12" s="36">
        <f>SUMIFS(СВЦЭМ!$D$39:$D$782,СВЦЭМ!$A$39:$A$782,$A12,СВЦЭМ!$B$39:$B$782,M$11)+'СЕТ СН'!$F$11+СВЦЭМ!$D$10+'СЕТ СН'!$F$5-'СЕТ СН'!$F$21</f>
        <v>2622.6893336799999</v>
      </c>
      <c r="N12" s="36">
        <f>SUMIFS(СВЦЭМ!$D$39:$D$782,СВЦЭМ!$A$39:$A$782,$A12,СВЦЭМ!$B$39:$B$782,N$11)+'СЕТ СН'!$F$11+СВЦЭМ!$D$10+'СЕТ СН'!$F$5-'СЕТ СН'!$F$21</f>
        <v>2669.8070302799997</v>
      </c>
      <c r="O12" s="36">
        <f>SUMIFS(СВЦЭМ!$D$39:$D$782,СВЦЭМ!$A$39:$A$782,$A12,СВЦЭМ!$B$39:$B$782,O$11)+'СЕТ СН'!$F$11+СВЦЭМ!$D$10+'СЕТ СН'!$F$5-'СЕТ СН'!$F$21</f>
        <v>2665.9490215000001</v>
      </c>
      <c r="P12" s="36">
        <f>SUMIFS(СВЦЭМ!$D$39:$D$782,СВЦЭМ!$A$39:$A$782,$A12,СВЦЭМ!$B$39:$B$782,P$11)+'СЕТ СН'!$F$11+СВЦЭМ!$D$10+'СЕТ СН'!$F$5-'СЕТ СН'!$F$21</f>
        <v>2656.4363206899998</v>
      </c>
      <c r="Q12" s="36">
        <f>SUMIFS(СВЦЭМ!$D$39:$D$782,СВЦЭМ!$A$39:$A$782,$A12,СВЦЭМ!$B$39:$B$782,Q$11)+'СЕТ СН'!$F$11+СВЦЭМ!$D$10+'СЕТ СН'!$F$5-'СЕТ СН'!$F$21</f>
        <v>2670.5806386700001</v>
      </c>
      <c r="R12" s="36">
        <f>SUMIFS(СВЦЭМ!$D$39:$D$782,СВЦЭМ!$A$39:$A$782,$A12,СВЦЭМ!$B$39:$B$782,R$11)+'СЕТ СН'!$F$11+СВЦЭМ!$D$10+'СЕТ СН'!$F$5-'СЕТ СН'!$F$21</f>
        <v>2665.7031706400003</v>
      </c>
      <c r="S12" s="36">
        <f>SUMIFS(СВЦЭМ!$D$39:$D$782,СВЦЭМ!$A$39:$A$782,$A12,СВЦЭМ!$B$39:$B$782,S$11)+'СЕТ СН'!$F$11+СВЦЭМ!$D$10+'СЕТ СН'!$F$5-'СЕТ СН'!$F$21</f>
        <v>2655.0917401799998</v>
      </c>
      <c r="T12" s="36">
        <f>SUMIFS(СВЦЭМ!$D$39:$D$782,СВЦЭМ!$A$39:$A$782,$A12,СВЦЭМ!$B$39:$B$782,T$11)+'СЕТ СН'!$F$11+СВЦЭМ!$D$10+'СЕТ СН'!$F$5-'СЕТ СН'!$F$21</f>
        <v>2608.6817681100001</v>
      </c>
      <c r="U12" s="36">
        <f>SUMIFS(СВЦЭМ!$D$39:$D$782,СВЦЭМ!$A$39:$A$782,$A12,СВЦЭМ!$B$39:$B$782,U$11)+'СЕТ СН'!$F$11+СВЦЭМ!$D$10+'СЕТ СН'!$F$5-'СЕТ СН'!$F$21</f>
        <v>2615.7447786500002</v>
      </c>
      <c r="V12" s="36">
        <f>SUMIFS(СВЦЭМ!$D$39:$D$782,СВЦЭМ!$A$39:$A$782,$A12,СВЦЭМ!$B$39:$B$782,V$11)+'СЕТ СН'!$F$11+СВЦЭМ!$D$10+'СЕТ СН'!$F$5-'СЕТ СН'!$F$21</f>
        <v>2598.26118228</v>
      </c>
      <c r="W12" s="36">
        <f>SUMIFS(СВЦЭМ!$D$39:$D$782,СВЦЭМ!$A$39:$A$782,$A12,СВЦЭМ!$B$39:$B$782,W$11)+'СЕТ СН'!$F$11+СВЦЭМ!$D$10+'СЕТ СН'!$F$5-'СЕТ СН'!$F$21</f>
        <v>2658.1899670499997</v>
      </c>
      <c r="X12" s="36">
        <f>SUMIFS(СВЦЭМ!$D$39:$D$782,СВЦЭМ!$A$39:$A$782,$A12,СВЦЭМ!$B$39:$B$782,X$11)+'СЕТ СН'!$F$11+СВЦЭМ!$D$10+'СЕТ СН'!$F$5-'СЕТ СН'!$F$21</f>
        <v>2655.6784820600001</v>
      </c>
      <c r="Y12" s="36">
        <f>SUMIFS(СВЦЭМ!$D$39:$D$782,СВЦЭМ!$A$39:$A$782,$A12,СВЦЭМ!$B$39:$B$782,Y$11)+'СЕТ СН'!$F$11+СВЦЭМ!$D$10+'СЕТ СН'!$F$5-'СЕТ СН'!$F$21</f>
        <v>2641.8641570700001</v>
      </c>
      <c r="AA12" s="45"/>
    </row>
    <row r="13" spans="1:27" ht="15.75" x14ac:dyDescent="0.2">
      <c r="A13" s="35">
        <f>A12+1</f>
        <v>44502</v>
      </c>
      <c r="B13" s="36">
        <f>SUMIFS(СВЦЭМ!$D$39:$D$782,СВЦЭМ!$A$39:$A$782,$A13,СВЦЭМ!$B$39:$B$782,B$11)+'СЕТ СН'!$F$11+СВЦЭМ!$D$10+'СЕТ СН'!$F$5-'СЕТ СН'!$F$21</f>
        <v>2664.7476197200003</v>
      </c>
      <c r="C13" s="36">
        <f>SUMIFS(СВЦЭМ!$D$39:$D$782,СВЦЭМ!$A$39:$A$782,$A13,СВЦЭМ!$B$39:$B$782,C$11)+'СЕТ СН'!$F$11+СВЦЭМ!$D$10+'СЕТ СН'!$F$5-'СЕТ СН'!$F$21</f>
        <v>2712.5207768499999</v>
      </c>
      <c r="D13" s="36">
        <f>SUMIFS(СВЦЭМ!$D$39:$D$782,СВЦЭМ!$A$39:$A$782,$A13,СВЦЭМ!$B$39:$B$782,D$11)+'СЕТ СН'!$F$11+СВЦЭМ!$D$10+'СЕТ СН'!$F$5-'СЕТ СН'!$F$21</f>
        <v>2662.3616264800003</v>
      </c>
      <c r="E13" s="36">
        <f>SUMIFS(СВЦЭМ!$D$39:$D$782,СВЦЭМ!$A$39:$A$782,$A13,СВЦЭМ!$B$39:$B$782,E$11)+'СЕТ СН'!$F$11+СВЦЭМ!$D$10+'СЕТ СН'!$F$5-'СЕТ СН'!$F$21</f>
        <v>2637.3978493200002</v>
      </c>
      <c r="F13" s="36">
        <f>SUMIFS(СВЦЭМ!$D$39:$D$782,СВЦЭМ!$A$39:$A$782,$A13,СВЦЭМ!$B$39:$B$782,F$11)+'СЕТ СН'!$F$11+СВЦЭМ!$D$10+'СЕТ СН'!$F$5-'СЕТ СН'!$F$21</f>
        <v>2629.6218237499997</v>
      </c>
      <c r="G13" s="36">
        <f>SUMIFS(СВЦЭМ!$D$39:$D$782,СВЦЭМ!$A$39:$A$782,$A13,СВЦЭМ!$B$39:$B$782,G$11)+'СЕТ СН'!$F$11+СВЦЭМ!$D$10+'СЕТ СН'!$F$5-'СЕТ СН'!$F$21</f>
        <v>2639.9904679399997</v>
      </c>
      <c r="H13" s="36">
        <f>SUMIFS(СВЦЭМ!$D$39:$D$782,СВЦЭМ!$A$39:$A$782,$A13,СВЦЭМ!$B$39:$B$782,H$11)+'СЕТ СН'!$F$11+СВЦЭМ!$D$10+'СЕТ СН'!$F$5-'СЕТ СН'!$F$21</f>
        <v>2666.5712703500003</v>
      </c>
      <c r="I13" s="36">
        <f>SUMIFS(СВЦЭМ!$D$39:$D$782,СВЦЭМ!$A$39:$A$782,$A13,СВЦЭМ!$B$39:$B$782,I$11)+'СЕТ СН'!$F$11+СВЦЭМ!$D$10+'СЕТ СН'!$F$5-'СЕТ СН'!$F$21</f>
        <v>2643.89355204</v>
      </c>
      <c r="J13" s="36">
        <f>SUMIFS(СВЦЭМ!$D$39:$D$782,СВЦЭМ!$A$39:$A$782,$A13,СВЦЭМ!$B$39:$B$782,J$11)+'СЕТ СН'!$F$11+СВЦЭМ!$D$10+'СЕТ СН'!$F$5-'СЕТ СН'!$F$21</f>
        <v>2639.40100777</v>
      </c>
      <c r="K13" s="36">
        <f>SUMIFS(СВЦЭМ!$D$39:$D$782,СВЦЭМ!$A$39:$A$782,$A13,СВЦЭМ!$B$39:$B$782,K$11)+'СЕТ СН'!$F$11+СВЦЭМ!$D$10+'СЕТ СН'!$F$5-'СЕТ СН'!$F$21</f>
        <v>2591.25875232</v>
      </c>
      <c r="L13" s="36">
        <f>SUMIFS(СВЦЭМ!$D$39:$D$782,СВЦЭМ!$A$39:$A$782,$A13,СВЦЭМ!$B$39:$B$782,L$11)+'СЕТ СН'!$F$11+СВЦЭМ!$D$10+'СЕТ СН'!$F$5-'СЕТ СН'!$F$21</f>
        <v>2600.9664459199998</v>
      </c>
      <c r="M13" s="36">
        <f>SUMIFS(СВЦЭМ!$D$39:$D$782,СВЦЭМ!$A$39:$A$782,$A13,СВЦЭМ!$B$39:$B$782,M$11)+'СЕТ СН'!$F$11+СВЦЭМ!$D$10+'СЕТ СН'!$F$5-'СЕТ СН'!$F$21</f>
        <v>2625.8533290999999</v>
      </c>
      <c r="N13" s="36">
        <f>SUMIFS(СВЦЭМ!$D$39:$D$782,СВЦЭМ!$A$39:$A$782,$A13,СВЦЭМ!$B$39:$B$782,N$11)+'СЕТ СН'!$F$11+СВЦЭМ!$D$10+'СЕТ СН'!$F$5-'СЕТ СН'!$F$21</f>
        <v>2669.6063645100003</v>
      </c>
      <c r="O13" s="36">
        <f>SUMIFS(СВЦЭМ!$D$39:$D$782,СВЦЭМ!$A$39:$A$782,$A13,СВЦЭМ!$B$39:$B$782,O$11)+'СЕТ СН'!$F$11+СВЦЭМ!$D$10+'СЕТ СН'!$F$5-'СЕТ СН'!$F$21</f>
        <v>2677.49608218</v>
      </c>
      <c r="P13" s="36">
        <f>SUMIFS(СВЦЭМ!$D$39:$D$782,СВЦЭМ!$A$39:$A$782,$A13,СВЦЭМ!$B$39:$B$782,P$11)+'СЕТ СН'!$F$11+СВЦЭМ!$D$10+'СЕТ СН'!$F$5-'СЕТ СН'!$F$21</f>
        <v>2675.42460295</v>
      </c>
      <c r="Q13" s="36">
        <f>SUMIFS(СВЦЭМ!$D$39:$D$782,СВЦЭМ!$A$39:$A$782,$A13,СВЦЭМ!$B$39:$B$782,Q$11)+'СЕТ СН'!$F$11+СВЦЭМ!$D$10+'СЕТ СН'!$F$5-'СЕТ СН'!$F$21</f>
        <v>2671.69360981</v>
      </c>
      <c r="R13" s="36">
        <f>SUMIFS(СВЦЭМ!$D$39:$D$782,СВЦЭМ!$A$39:$A$782,$A13,СВЦЭМ!$B$39:$B$782,R$11)+'СЕТ СН'!$F$11+СВЦЭМ!$D$10+'СЕТ СН'!$F$5-'СЕТ СН'!$F$21</f>
        <v>2668.20551118</v>
      </c>
      <c r="S13" s="36">
        <f>SUMIFS(СВЦЭМ!$D$39:$D$782,СВЦЭМ!$A$39:$A$782,$A13,СВЦЭМ!$B$39:$B$782,S$11)+'СЕТ СН'!$F$11+СВЦЭМ!$D$10+'СЕТ СН'!$F$5-'СЕТ СН'!$F$21</f>
        <v>2665.7872510799998</v>
      </c>
      <c r="T13" s="36">
        <f>SUMIFS(СВЦЭМ!$D$39:$D$782,СВЦЭМ!$A$39:$A$782,$A13,СВЦЭМ!$B$39:$B$782,T$11)+'СЕТ СН'!$F$11+СВЦЭМ!$D$10+'СЕТ СН'!$F$5-'СЕТ СН'!$F$21</f>
        <v>2629.3392948999999</v>
      </c>
      <c r="U13" s="36">
        <f>SUMIFS(СВЦЭМ!$D$39:$D$782,СВЦЭМ!$A$39:$A$782,$A13,СВЦЭМ!$B$39:$B$782,U$11)+'СЕТ СН'!$F$11+СВЦЭМ!$D$10+'СЕТ СН'!$F$5-'СЕТ СН'!$F$21</f>
        <v>2620.4424371499999</v>
      </c>
      <c r="V13" s="36">
        <f>SUMIFS(СВЦЭМ!$D$39:$D$782,СВЦЭМ!$A$39:$A$782,$A13,СВЦЭМ!$B$39:$B$782,V$11)+'СЕТ СН'!$F$11+СВЦЭМ!$D$10+'СЕТ СН'!$F$5-'СЕТ СН'!$F$21</f>
        <v>2607.7540126499998</v>
      </c>
      <c r="W13" s="36">
        <f>SUMIFS(СВЦЭМ!$D$39:$D$782,СВЦЭМ!$A$39:$A$782,$A13,СВЦЭМ!$B$39:$B$782,W$11)+'СЕТ СН'!$F$11+СВЦЭМ!$D$10+'СЕТ СН'!$F$5-'СЕТ СН'!$F$21</f>
        <v>2662.5451962799998</v>
      </c>
      <c r="X13" s="36">
        <f>SUMIFS(СВЦЭМ!$D$39:$D$782,СВЦЭМ!$A$39:$A$782,$A13,СВЦЭМ!$B$39:$B$782,X$11)+'СЕТ СН'!$F$11+СВЦЭМ!$D$10+'СЕТ СН'!$F$5-'СЕТ СН'!$F$21</f>
        <v>2662.3036709200001</v>
      </c>
      <c r="Y13" s="36">
        <f>SUMIFS(СВЦЭМ!$D$39:$D$782,СВЦЭМ!$A$39:$A$782,$A13,СВЦЭМ!$B$39:$B$782,Y$11)+'СЕТ СН'!$F$11+СВЦЭМ!$D$10+'СЕТ СН'!$F$5-'СЕТ СН'!$F$21</f>
        <v>2662.3022791100002</v>
      </c>
    </row>
    <row r="14" spans="1:27" ht="15.75" x14ac:dyDescent="0.2">
      <c r="A14" s="35">
        <f t="shared" ref="A14:A41" si="0">A13+1</f>
        <v>44503</v>
      </c>
      <c r="B14" s="36">
        <f>SUMIFS(СВЦЭМ!$D$39:$D$782,СВЦЭМ!$A$39:$A$782,$A14,СВЦЭМ!$B$39:$B$782,B$11)+'СЕТ СН'!$F$11+СВЦЭМ!$D$10+'СЕТ СН'!$F$5-'СЕТ СН'!$F$21</f>
        <v>2671.2177218799998</v>
      </c>
      <c r="C14" s="36">
        <f>SUMIFS(СВЦЭМ!$D$39:$D$782,СВЦЭМ!$A$39:$A$782,$A14,СВЦЭМ!$B$39:$B$782,C$11)+'СЕТ СН'!$F$11+СВЦЭМ!$D$10+'СЕТ СН'!$F$5-'СЕТ СН'!$F$21</f>
        <v>2800.7822390199999</v>
      </c>
      <c r="D14" s="36">
        <f>SUMIFS(СВЦЭМ!$D$39:$D$782,СВЦЭМ!$A$39:$A$782,$A14,СВЦЭМ!$B$39:$B$782,D$11)+'СЕТ СН'!$F$11+СВЦЭМ!$D$10+'СЕТ СН'!$F$5-'СЕТ СН'!$F$21</f>
        <v>2756.7959939800003</v>
      </c>
      <c r="E14" s="36">
        <f>SUMIFS(СВЦЭМ!$D$39:$D$782,СВЦЭМ!$A$39:$A$782,$A14,СВЦЭМ!$B$39:$B$782,E$11)+'СЕТ СН'!$F$11+СВЦЭМ!$D$10+'СЕТ СН'!$F$5-'СЕТ СН'!$F$21</f>
        <v>2689.1788798899997</v>
      </c>
      <c r="F14" s="36">
        <f>SUMIFS(СВЦЭМ!$D$39:$D$782,СВЦЭМ!$A$39:$A$782,$A14,СВЦЭМ!$B$39:$B$782,F$11)+'СЕТ СН'!$F$11+СВЦЭМ!$D$10+'СЕТ СН'!$F$5-'СЕТ СН'!$F$21</f>
        <v>2629.1620682600001</v>
      </c>
      <c r="G14" s="36">
        <f>SUMIFS(СВЦЭМ!$D$39:$D$782,СВЦЭМ!$A$39:$A$782,$A14,СВЦЭМ!$B$39:$B$782,G$11)+'СЕТ СН'!$F$11+СВЦЭМ!$D$10+'СЕТ СН'!$F$5-'СЕТ СН'!$F$21</f>
        <v>2638.7663236600001</v>
      </c>
      <c r="H14" s="36">
        <f>SUMIFS(СВЦЭМ!$D$39:$D$782,СВЦЭМ!$A$39:$A$782,$A14,СВЦЭМ!$B$39:$B$782,H$11)+'СЕТ СН'!$F$11+СВЦЭМ!$D$10+'СЕТ СН'!$F$5-'СЕТ СН'!$F$21</f>
        <v>2677.4572990300003</v>
      </c>
      <c r="I14" s="36">
        <f>SUMIFS(СВЦЭМ!$D$39:$D$782,СВЦЭМ!$A$39:$A$782,$A14,СВЦЭМ!$B$39:$B$782,I$11)+'СЕТ СН'!$F$11+СВЦЭМ!$D$10+'СЕТ СН'!$F$5-'СЕТ СН'!$F$21</f>
        <v>2646.8907148600001</v>
      </c>
      <c r="J14" s="36">
        <f>SUMIFS(СВЦЭМ!$D$39:$D$782,СВЦЭМ!$A$39:$A$782,$A14,СВЦЭМ!$B$39:$B$782,J$11)+'СЕТ СН'!$F$11+СВЦЭМ!$D$10+'СЕТ СН'!$F$5-'СЕТ СН'!$F$21</f>
        <v>2643.0695414299998</v>
      </c>
      <c r="K14" s="36">
        <f>SUMIFS(СВЦЭМ!$D$39:$D$782,СВЦЭМ!$A$39:$A$782,$A14,СВЦЭМ!$B$39:$B$782,K$11)+'СЕТ СН'!$F$11+СВЦЭМ!$D$10+'СЕТ СН'!$F$5-'СЕТ СН'!$F$21</f>
        <v>2593.3043761999998</v>
      </c>
      <c r="L14" s="36">
        <f>SUMIFS(СВЦЭМ!$D$39:$D$782,СВЦЭМ!$A$39:$A$782,$A14,СВЦЭМ!$B$39:$B$782,L$11)+'СЕТ СН'!$F$11+СВЦЭМ!$D$10+'СЕТ СН'!$F$5-'СЕТ СН'!$F$21</f>
        <v>2605.2141925300002</v>
      </c>
      <c r="M14" s="36">
        <f>SUMIFS(СВЦЭМ!$D$39:$D$782,СВЦЭМ!$A$39:$A$782,$A14,СВЦЭМ!$B$39:$B$782,M$11)+'СЕТ СН'!$F$11+СВЦЭМ!$D$10+'СЕТ СН'!$F$5-'СЕТ СН'!$F$21</f>
        <v>2605.9253252500002</v>
      </c>
      <c r="N14" s="36">
        <f>SUMIFS(СВЦЭМ!$D$39:$D$782,СВЦЭМ!$A$39:$A$782,$A14,СВЦЭМ!$B$39:$B$782,N$11)+'СЕТ СН'!$F$11+СВЦЭМ!$D$10+'СЕТ СН'!$F$5-'СЕТ СН'!$F$21</f>
        <v>2664.4242178200002</v>
      </c>
      <c r="O14" s="36">
        <f>SUMIFS(СВЦЭМ!$D$39:$D$782,СВЦЭМ!$A$39:$A$782,$A14,СВЦЭМ!$B$39:$B$782,O$11)+'СЕТ СН'!$F$11+СВЦЭМ!$D$10+'СЕТ СН'!$F$5-'СЕТ СН'!$F$21</f>
        <v>2671.2419041800003</v>
      </c>
      <c r="P14" s="36">
        <f>SUMIFS(СВЦЭМ!$D$39:$D$782,СВЦЭМ!$A$39:$A$782,$A14,СВЦЭМ!$B$39:$B$782,P$11)+'СЕТ СН'!$F$11+СВЦЭМ!$D$10+'СЕТ СН'!$F$5-'СЕТ СН'!$F$21</f>
        <v>2667.1189956799999</v>
      </c>
      <c r="Q14" s="36">
        <f>SUMIFS(СВЦЭМ!$D$39:$D$782,СВЦЭМ!$A$39:$A$782,$A14,СВЦЭМ!$B$39:$B$782,Q$11)+'СЕТ СН'!$F$11+СВЦЭМ!$D$10+'СЕТ СН'!$F$5-'СЕТ СН'!$F$21</f>
        <v>2668.3345604400001</v>
      </c>
      <c r="R14" s="36">
        <f>SUMIFS(СВЦЭМ!$D$39:$D$782,СВЦЭМ!$A$39:$A$782,$A14,СВЦЭМ!$B$39:$B$782,R$11)+'СЕТ СН'!$F$11+СВЦЭМ!$D$10+'СЕТ СН'!$F$5-'СЕТ СН'!$F$21</f>
        <v>2668.53370356</v>
      </c>
      <c r="S14" s="36">
        <f>SUMIFS(СВЦЭМ!$D$39:$D$782,СВЦЭМ!$A$39:$A$782,$A14,СВЦЭМ!$B$39:$B$782,S$11)+'СЕТ СН'!$F$11+СВЦЭМ!$D$10+'СЕТ СН'!$F$5-'СЕТ СН'!$F$21</f>
        <v>2663.3543196099999</v>
      </c>
      <c r="T14" s="36">
        <f>SUMIFS(СВЦЭМ!$D$39:$D$782,СВЦЭМ!$A$39:$A$782,$A14,СВЦЭМ!$B$39:$B$782,T$11)+'СЕТ СН'!$F$11+СВЦЭМ!$D$10+'СЕТ СН'!$F$5-'СЕТ СН'!$F$21</f>
        <v>2622.1214117300001</v>
      </c>
      <c r="U14" s="36">
        <f>SUMIFS(СВЦЭМ!$D$39:$D$782,СВЦЭМ!$A$39:$A$782,$A14,СВЦЭМ!$B$39:$B$782,U$11)+'СЕТ СН'!$F$11+СВЦЭМ!$D$10+'СЕТ СН'!$F$5-'СЕТ СН'!$F$21</f>
        <v>2615.42340582</v>
      </c>
      <c r="V14" s="36">
        <f>SUMIFS(СВЦЭМ!$D$39:$D$782,СВЦЭМ!$A$39:$A$782,$A14,СВЦЭМ!$B$39:$B$782,V$11)+'СЕТ СН'!$F$11+СВЦЭМ!$D$10+'СЕТ СН'!$F$5-'СЕТ СН'!$F$21</f>
        <v>2610.6660806199998</v>
      </c>
      <c r="W14" s="36">
        <f>SUMIFS(СВЦЭМ!$D$39:$D$782,СВЦЭМ!$A$39:$A$782,$A14,СВЦЭМ!$B$39:$B$782,W$11)+'СЕТ СН'!$F$11+СВЦЭМ!$D$10+'СЕТ СН'!$F$5-'СЕТ СН'!$F$21</f>
        <v>2628.4963857900002</v>
      </c>
      <c r="X14" s="36">
        <f>SUMIFS(СВЦЭМ!$D$39:$D$782,СВЦЭМ!$A$39:$A$782,$A14,СВЦЭМ!$B$39:$B$782,X$11)+'СЕТ СН'!$F$11+СВЦЭМ!$D$10+'СЕТ СН'!$F$5-'СЕТ СН'!$F$21</f>
        <v>2660.9081181700003</v>
      </c>
      <c r="Y14" s="36">
        <f>SUMIFS(СВЦЭМ!$D$39:$D$782,СВЦЭМ!$A$39:$A$782,$A14,СВЦЭМ!$B$39:$B$782,Y$11)+'СЕТ СН'!$F$11+СВЦЭМ!$D$10+'СЕТ СН'!$F$5-'СЕТ СН'!$F$21</f>
        <v>2620.8785460200002</v>
      </c>
    </row>
    <row r="15" spans="1:27" ht="15.75" x14ac:dyDescent="0.2">
      <c r="A15" s="35">
        <f t="shared" si="0"/>
        <v>44504</v>
      </c>
      <c r="B15" s="36">
        <f>SUMIFS(СВЦЭМ!$D$39:$D$782,СВЦЭМ!$A$39:$A$782,$A15,СВЦЭМ!$B$39:$B$782,B$11)+'СЕТ СН'!$F$11+СВЦЭМ!$D$10+'СЕТ СН'!$F$5-'СЕТ СН'!$F$21</f>
        <v>2673.35162937</v>
      </c>
      <c r="C15" s="36">
        <f>SUMIFS(СВЦЭМ!$D$39:$D$782,СВЦЭМ!$A$39:$A$782,$A15,СВЦЭМ!$B$39:$B$782,C$11)+'СЕТ СН'!$F$11+СВЦЭМ!$D$10+'СЕТ СН'!$F$5-'СЕТ СН'!$F$21</f>
        <v>2690.3092680499999</v>
      </c>
      <c r="D15" s="36">
        <f>SUMIFS(СВЦЭМ!$D$39:$D$782,СВЦЭМ!$A$39:$A$782,$A15,СВЦЭМ!$B$39:$B$782,D$11)+'СЕТ СН'!$F$11+СВЦЭМ!$D$10+'СЕТ СН'!$F$5-'СЕТ СН'!$F$21</f>
        <v>2709.3404695600002</v>
      </c>
      <c r="E15" s="36">
        <f>SUMIFS(СВЦЭМ!$D$39:$D$782,СВЦЭМ!$A$39:$A$782,$A15,СВЦЭМ!$B$39:$B$782,E$11)+'СЕТ СН'!$F$11+СВЦЭМ!$D$10+'СЕТ СН'!$F$5-'СЕТ СН'!$F$21</f>
        <v>2719.7766856500002</v>
      </c>
      <c r="F15" s="36">
        <f>SUMIFS(СВЦЭМ!$D$39:$D$782,СВЦЭМ!$A$39:$A$782,$A15,СВЦЭМ!$B$39:$B$782,F$11)+'СЕТ СН'!$F$11+СВЦЭМ!$D$10+'СЕТ СН'!$F$5-'СЕТ СН'!$F$21</f>
        <v>2728.6335234500002</v>
      </c>
      <c r="G15" s="36">
        <f>SUMIFS(СВЦЭМ!$D$39:$D$782,СВЦЭМ!$A$39:$A$782,$A15,СВЦЭМ!$B$39:$B$782,G$11)+'СЕТ СН'!$F$11+СВЦЭМ!$D$10+'СЕТ СН'!$F$5-'СЕТ СН'!$F$21</f>
        <v>2727.9721784200001</v>
      </c>
      <c r="H15" s="36">
        <f>SUMIFS(СВЦЭМ!$D$39:$D$782,СВЦЭМ!$A$39:$A$782,$A15,СВЦЭМ!$B$39:$B$782,H$11)+'СЕТ СН'!$F$11+СВЦЭМ!$D$10+'СЕТ СН'!$F$5-'СЕТ СН'!$F$21</f>
        <v>2708.2063072000001</v>
      </c>
      <c r="I15" s="36">
        <f>SUMIFS(СВЦЭМ!$D$39:$D$782,СВЦЭМ!$A$39:$A$782,$A15,СВЦЭМ!$B$39:$B$782,I$11)+'СЕТ СН'!$F$11+СВЦЭМ!$D$10+'СЕТ СН'!$F$5-'СЕТ СН'!$F$21</f>
        <v>2691.0094362999998</v>
      </c>
      <c r="J15" s="36">
        <f>SUMIFS(СВЦЭМ!$D$39:$D$782,СВЦЭМ!$A$39:$A$782,$A15,СВЦЭМ!$B$39:$B$782,J$11)+'СЕТ СН'!$F$11+СВЦЭМ!$D$10+'СЕТ СН'!$F$5-'СЕТ СН'!$F$21</f>
        <v>2640.31301665</v>
      </c>
      <c r="K15" s="36">
        <f>SUMIFS(СВЦЭМ!$D$39:$D$782,СВЦЭМ!$A$39:$A$782,$A15,СВЦЭМ!$B$39:$B$782,K$11)+'СЕТ СН'!$F$11+СВЦЭМ!$D$10+'СЕТ СН'!$F$5-'СЕТ СН'!$F$21</f>
        <v>2605.55024086</v>
      </c>
      <c r="L15" s="36">
        <f>SUMIFS(СВЦЭМ!$D$39:$D$782,СВЦЭМ!$A$39:$A$782,$A15,СВЦЭМ!$B$39:$B$782,L$11)+'СЕТ СН'!$F$11+СВЦЭМ!$D$10+'СЕТ СН'!$F$5-'СЕТ СН'!$F$21</f>
        <v>2605.8512235899998</v>
      </c>
      <c r="M15" s="36">
        <f>SUMIFS(СВЦЭМ!$D$39:$D$782,СВЦЭМ!$A$39:$A$782,$A15,СВЦЭМ!$B$39:$B$782,M$11)+'СЕТ СН'!$F$11+СВЦЭМ!$D$10+'СЕТ СН'!$F$5-'СЕТ СН'!$F$21</f>
        <v>2618.81568397</v>
      </c>
      <c r="N15" s="36">
        <f>SUMIFS(СВЦЭМ!$D$39:$D$782,СВЦЭМ!$A$39:$A$782,$A15,СВЦЭМ!$B$39:$B$782,N$11)+'СЕТ СН'!$F$11+СВЦЭМ!$D$10+'СЕТ СН'!$F$5-'СЕТ СН'!$F$21</f>
        <v>2628.81137592</v>
      </c>
      <c r="O15" s="36">
        <f>SUMIFS(СВЦЭМ!$D$39:$D$782,СВЦЭМ!$A$39:$A$782,$A15,СВЦЭМ!$B$39:$B$782,O$11)+'СЕТ СН'!$F$11+СВЦЭМ!$D$10+'СЕТ СН'!$F$5-'СЕТ СН'!$F$21</f>
        <v>2646.7222944599998</v>
      </c>
      <c r="P15" s="36">
        <f>SUMIFS(СВЦЭМ!$D$39:$D$782,СВЦЭМ!$A$39:$A$782,$A15,СВЦЭМ!$B$39:$B$782,P$11)+'СЕТ СН'!$F$11+СВЦЭМ!$D$10+'СЕТ СН'!$F$5-'СЕТ СН'!$F$21</f>
        <v>2665.9593261299997</v>
      </c>
      <c r="Q15" s="36">
        <f>SUMIFS(СВЦЭМ!$D$39:$D$782,СВЦЭМ!$A$39:$A$782,$A15,СВЦЭМ!$B$39:$B$782,Q$11)+'СЕТ СН'!$F$11+СВЦЭМ!$D$10+'СЕТ СН'!$F$5-'СЕТ СН'!$F$21</f>
        <v>2672.03072815</v>
      </c>
      <c r="R15" s="36">
        <f>SUMIFS(СВЦЭМ!$D$39:$D$782,СВЦЭМ!$A$39:$A$782,$A15,СВЦЭМ!$B$39:$B$782,R$11)+'СЕТ СН'!$F$11+СВЦЭМ!$D$10+'СЕТ СН'!$F$5-'СЕТ СН'!$F$21</f>
        <v>2660.61568562</v>
      </c>
      <c r="S15" s="36">
        <f>SUMIFS(СВЦЭМ!$D$39:$D$782,СВЦЭМ!$A$39:$A$782,$A15,СВЦЭМ!$B$39:$B$782,S$11)+'СЕТ СН'!$F$11+СВЦЭМ!$D$10+'СЕТ СН'!$F$5-'СЕТ СН'!$F$21</f>
        <v>2638.79429119</v>
      </c>
      <c r="T15" s="36">
        <f>SUMIFS(СВЦЭМ!$D$39:$D$782,СВЦЭМ!$A$39:$A$782,$A15,СВЦЭМ!$B$39:$B$782,T$11)+'СЕТ СН'!$F$11+СВЦЭМ!$D$10+'СЕТ СН'!$F$5-'СЕТ СН'!$F$21</f>
        <v>2598.1282712800003</v>
      </c>
      <c r="U15" s="36">
        <f>SUMIFS(СВЦЭМ!$D$39:$D$782,СВЦЭМ!$A$39:$A$782,$A15,СВЦЭМ!$B$39:$B$782,U$11)+'СЕТ СН'!$F$11+СВЦЭМ!$D$10+'СЕТ СН'!$F$5-'СЕТ СН'!$F$21</f>
        <v>2590.8258653100002</v>
      </c>
      <c r="V15" s="36">
        <f>SUMIFS(СВЦЭМ!$D$39:$D$782,СВЦЭМ!$A$39:$A$782,$A15,СВЦЭМ!$B$39:$B$782,V$11)+'СЕТ СН'!$F$11+СВЦЭМ!$D$10+'СЕТ СН'!$F$5-'СЕТ СН'!$F$21</f>
        <v>2598.5945285100001</v>
      </c>
      <c r="W15" s="36">
        <f>SUMIFS(СВЦЭМ!$D$39:$D$782,СВЦЭМ!$A$39:$A$782,$A15,СВЦЭМ!$B$39:$B$782,W$11)+'СЕТ СН'!$F$11+СВЦЭМ!$D$10+'СЕТ СН'!$F$5-'СЕТ СН'!$F$21</f>
        <v>2620.9493842100001</v>
      </c>
      <c r="X15" s="36">
        <f>SUMIFS(СВЦЭМ!$D$39:$D$782,СВЦЭМ!$A$39:$A$782,$A15,СВЦЭМ!$B$39:$B$782,X$11)+'СЕТ СН'!$F$11+СВЦЭМ!$D$10+'СЕТ СН'!$F$5-'СЕТ СН'!$F$21</f>
        <v>2652.4945986800003</v>
      </c>
      <c r="Y15" s="36">
        <f>SUMIFS(СВЦЭМ!$D$39:$D$782,СВЦЭМ!$A$39:$A$782,$A15,СВЦЭМ!$B$39:$B$782,Y$11)+'СЕТ СН'!$F$11+СВЦЭМ!$D$10+'СЕТ СН'!$F$5-'СЕТ СН'!$F$21</f>
        <v>2684.0657116699999</v>
      </c>
    </row>
    <row r="16" spans="1:27" ht="15.75" x14ac:dyDescent="0.2">
      <c r="A16" s="35">
        <f t="shared" si="0"/>
        <v>44505</v>
      </c>
      <c r="B16" s="36">
        <f>SUMIFS(СВЦЭМ!$D$39:$D$782,СВЦЭМ!$A$39:$A$782,$A16,СВЦЭМ!$B$39:$B$782,B$11)+'СЕТ СН'!$F$11+СВЦЭМ!$D$10+'СЕТ СН'!$F$5-'СЕТ СН'!$F$21</f>
        <v>2698.2960208899999</v>
      </c>
      <c r="C16" s="36">
        <f>SUMIFS(СВЦЭМ!$D$39:$D$782,СВЦЭМ!$A$39:$A$782,$A16,СВЦЭМ!$B$39:$B$782,C$11)+'СЕТ СН'!$F$11+СВЦЭМ!$D$10+'СЕТ СН'!$F$5-'СЕТ СН'!$F$21</f>
        <v>2713.2466844800001</v>
      </c>
      <c r="D16" s="36">
        <f>SUMIFS(СВЦЭМ!$D$39:$D$782,СВЦЭМ!$A$39:$A$782,$A16,СВЦЭМ!$B$39:$B$782,D$11)+'СЕТ СН'!$F$11+СВЦЭМ!$D$10+'СЕТ СН'!$F$5-'СЕТ СН'!$F$21</f>
        <v>2713.3453610400002</v>
      </c>
      <c r="E16" s="36">
        <f>SUMIFS(СВЦЭМ!$D$39:$D$782,СВЦЭМ!$A$39:$A$782,$A16,СВЦЭМ!$B$39:$B$782,E$11)+'СЕТ СН'!$F$11+СВЦЭМ!$D$10+'СЕТ СН'!$F$5-'СЕТ СН'!$F$21</f>
        <v>2715.8120177800001</v>
      </c>
      <c r="F16" s="36">
        <f>SUMIFS(СВЦЭМ!$D$39:$D$782,СВЦЭМ!$A$39:$A$782,$A16,СВЦЭМ!$B$39:$B$782,F$11)+'СЕТ СН'!$F$11+СВЦЭМ!$D$10+'СЕТ СН'!$F$5-'СЕТ СН'!$F$21</f>
        <v>2708.6924404900001</v>
      </c>
      <c r="G16" s="36">
        <f>SUMIFS(СВЦЭМ!$D$39:$D$782,СВЦЭМ!$A$39:$A$782,$A16,СВЦЭМ!$B$39:$B$782,G$11)+'СЕТ СН'!$F$11+СВЦЭМ!$D$10+'СЕТ СН'!$F$5-'СЕТ СН'!$F$21</f>
        <v>2702.9975252499999</v>
      </c>
      <c r="H16" s="36">
        <f>SUMIFS(СВЦЭМ!$D$39:$D$782,СВЦЭМ!$A$39:$A$782,$A16,СВЦЭМ!$B$39:$B$782,H$11)+'СЕТ СН'!$F$11+СВЦЭМ!$D$10+'СЕТ СН'!$F$5-'СЕТ СН'!$F$21</f>
        <v>2691.9303765899999</v>
      </c>
      <c r="I16" s="36">
        <f>SUMIFS(СВЦЭМ!$D$39:$D$782,СВЦЭМ!$A$39:$A$782,$A16,СВЦЭМ!$B$39:$B$782,I$11)+'СЕТ СН'!$F$11+СВЦЭМ!$D$10+'СЕТ СН'!$F$5-'СЕТ СН'!$F$21</f>
        <v>2666.41889872</v>
      </c>
      <c r="J16" s="36">
        <f>SUMIFS(СВЦЭМ!$D$39:$D$782,СВЦЭМ!$A$39:$A$782,$A16,СВЦЭМ!$B$39:$B$782,J$11)+'СЕТ СН'!$F$11+СВЦЭМ!$D$10+'СЕТ СН'!$F$5-'СЕТ СН'!$F$21</f>
        <v>2632.6390516299998</v>
      </c>
      <c r="K16" s="36">
        <f>SUMIFS(СВЦЭМ!$D$39:$D$782,СВЦЭМ!$A$39:$A$782,$A16,СВЦЭМ!$B$39:$B$782,K$11)+'СЕТ СН'!$F$11+СВЦЭМ!$D$10+'СЕТ СН'!$F$5-'СЕТ СН'!$F$21</f>
        <v>2598.6752032899999</v>
      </c>
      <c r="L16" s="36">
        <f>SUMIFS(СВЦЭМ!$D$39:$D$782,СВЦЭМ!$A$39:$A$782,$A16,СВЦЭМ!$B$39:$B$782,L$11)+'СЕТ СН'!$F$11+СВЦЭМ!$D$10+'СЕТ СН'!$F$5-'СЕТ СН'!$F$21</f>
        <v>2594.70093705</v>
      </c>
      <c r="M16" s="36">
        <f>SUMIFS(СВЦЭМ!$D$39:$D$782,СВЦЭМ!$A$39:$A$782,$A16,СВЦЭМ!$B$39:$B$782,M$11)+'СЕТ СН'!$F$11+СВЦЭМ!$D$10+'СЕТ СН'!$F$5-'СЕТ СН'!$F$21</f>
        <v>2607.2077520100001</v>
      </c>
      <c r="N16" s="36">
        <f>SUMIFS(СВЦЭМ!$D$39:$D$782,СВЦЭМ!$A$39:$A$782,$A16,СВЦЭМ!$B$39:$B$782,N$11)+'СЕТ СН'!$F$11+СВЦЭМ!$D$10+'СЕТ СН'!$F$5-'СЕТ СН'!$F$21</f>
        <v>2624.5737739000001</v>
      </c>
      <c r="O16" s="36">
        <f>SUMIFS(СВЦЭМ!$D$39:$D$782,СВЦЭМ!$A$39:$A$782,$A16,СВЦЭМ!$B$39:$B$782,O$11)+'СЕТ СН'!$F$11+СВЦЭМ!$D$10+'СЕТ СН'!$F$5-'СЕТ СН'!$F$21</f>
        <v>2638.0459430599999</v>
      </c>
      <c r="P16" s="36">
        <f>SUMIFS(СВЦЭМ!$D$39:$D$782,СВЦЭМ!$A$39:$A$782,$A16,СВЦЭМ!$B$39:$B$782,P$11)+'СЕТ СН'!$F$11+СВЦЭМ!$D$10+'СЕТ СН'!$F$5-'СЕТ СН'!$F$21</f>
        <v>2649.9503893299998</v>
      </c>
      <c r="Q16" s="36">
        <f>SUMIFS(СВЦЭМ!$D$39:$D$782,СВЦЭМ!$A$39:$A$782,$A16,СВЦЭМ!$B$39:$B$782,Q$11)+'СЕТ СН'!$F$11+СВЦЭМ!$D$10+'СЕТ СН'!$F$5-'СЕТ СН'!$F$21</f>
        <v>2666.27682323</v>
      </c>
      <c r="R16" s="36">
        <f>SUMIFS(СВЦЭМ!$D$39:$D$782,СВЦЭМ!$A$39:$A$782,$A16,СВЦЭМ!$B$39:$B$782,R$11)+'СЕТ СН'!$F$11+СВЦЭМ!$D$10+'СЕТ СН'!$F$5-'СЕТ СН'!$F$21</f>
        <v>2659.1369255999998</v>
      </c>
      <c r="S16" s="36">
        <f>SUMIFS(СВЦЭМ!$D$39:$D$782,СВЦЭМ!$A$39:$A$782,$A16,СВЦЭМ!$B$39:$B$782,S$11)+'СЕТ СН'!$F$11+СВЦЭМ!$D$10+'СЕТ СН'!$F$5-'СЕТ СН'!$F$21</f>
        <v>2639.4608877299997</v>
      </c>
      <c r="T16" s="36">
        <f>SUMIFS(СВЦЭМ!$D$39:$D$782,СВЦЭМ!$A$39:$A$782,$A16,СВЦЭМ!$B$39:$B$782,T$11)+'СЕТ СН'!$F$11+СВЦЭМ!$D$10+'СЕТ СН'!$F$5-'СЕТ СН'!$F$21</f>
        <v>2588.42728751</v>
      </c>
      <c r="U16" s="36">
        <f>SUMIFS(СВЦЭМ!$D$39:$D$782,СВЦЭМ!$A$39:$A$782,$A16,СВЦЭМ!$B$39:$B$782,U$11)+'СЕТ СН'!$F$11+СВЦЭМ!$D$10+'СЕТ СН'!$F$5-'СЕТ СН'!$F$21</f>
        <v>2573.9786092300001</v>
      </c>
      <c r="V16" s="36">
        <f>SUMIFS(СВЦЭМ!$D$39:$D$782,СВЦЭМ!$A$39:$A$782,$A16,СВЦЭМ!$B$39:$B$782,V$11)+'СЕТ СН'!$F$11+СВЦЭМ!$D$10+'СЕТ СН'!$F$5-'СЕТ СН'!$F$21</f>
        <v>2584.5699773300003</v>
      </c>
      <c r="W16" s="36">
        <f>SUMIFS(СВЦЭМ!$D$39:$D$782,СВЦЭМ!$A$39:$A$782,$A16,СВЦЭМ!$B$39:$B$782,W$11)+'СЕТ СН'!$F$11+СВЦЭМ!$D$10+'СЕТ СН'!$F$5-'СЕТ СН'!$F$21</f>
        <v>2604.4275137</v>
      </c>
      <c r="X16" s="36">
        <f>SUMIFS(СВЦЭМ!$D$39:$D$782,СВЦЭМ!$A$39:$A$782,$A16,СВЦЭМ!$B$39:$B$782,X$11)+'СЕТ СН'!$F$11+СВЦЭМ!$D$10+'СЕТ СН'!$F$5-'СЕТ СН'!$F$21</f>
        <v>2636.8094472399998</v>
      </c>
      <c r="Y16" s="36">
        <f>SUMIFS(СВЦЭМ!$D$39:$D$782,СВЦЭМ!$A$39:$A$782,$A16,СВЦЭМ!$B$39:$B$782,Y$11)+'СЕТ СН'!$F$11+СВЦЭМ!$D$10+'СЕТ СН'!$F$5-'СЕТ СН'!$F$21</f>
        <v>2673.0155265499998</v>
      </c>
    </row>
    <row r="17" spans="1:25" ht="15.75" x14ac:dyDescent="0.2">
      <c r="A17" s="35">
        <f t="shared" si="0"/>
        <v>44506</v>
      </c>
      <c r="B17" s="36">
        <f>SUMIFS(СВЦЭМ!$D$39:$D$782,СВЦЭМ!$A$39:$A$782,$A17,СВЦЭМ!$B$39:$B$782,B$11)+'СЕТ СН'!$F$11+СВЦЭМ!$D$10+'СЕТ СН'!$F$5-'СЕТ СН'!$F$21</f>
        <v>2703.9561733400001</v>
      </c>
      <c r="C17" s="36">
        <f>SUMIFS(СВЦЭМ!$D$39:$D$782,СВЦЭМ!$A$39:$A$782,$A17,СВЦЭМ!$B$39:$B$782,C$11)+'СЕТ СН'!$F$11+СВЦЭМ!$D$10+'СЕТ СН'!$F$5-'СЕТ СН'!$F$21</f>
        <v>2723.7096654300003</v>
      </c>
      <c r="D17" s="36">
        <f>SUMIFS(СВЦЭМ!$D$39:$D$782,СВЦЭМ!$A$39:$A$782,$A17,СВЦЭМ!$B$39:$B$782,D$11)+'СЕТ СН'!$F$11+СВЦЭМ!$D$10+'СЕТ СН'!$F$5-'СЕТ СН'!$F$21</f>
        <v>2728.34089103</v>
      </c>
      <c r="E17" s="36">
        <f>SUMIFS(СВЦЭМ!$D$39:$D$782,СВЦЭМ!$A$39:$A$782,$A17,СВЦЭМ!$B$39:$B$782,E$11)+'СЕТ СН'!$F$11+СВЦЭМ!$D$10+'СЕТ СН'!$F$5-'СЕТ СН'!$F$21</f>
        <v>2729.6931220400002</v>
      </c>
      <c r="F17" s="36">
        <f>SUMIFS(СВЦЭМ!$D$39:$D$782,СВЦЭМ!$A$39:$A$782,$A17,СВЦЭМ!$B$39:$B$782,F$11)+'СЕТ СН'!$F$11+СВЦЭМ!$D$10+'СЕТ СН'!$F$5-'СЕТ СН'!$F$21</f>
        <v>2730.0220767600003</v>
      </c>
      <c r="G17" s="36">
        <f>SUMIFS(СВЦЭМ!$D$39:$D$782,СВЦЭМ!$A$39:$A$782,$A17,СВЦЭМ!$B$39:$B$782,G$11)+'СЕТ СН'!$F$11+СВЦЭМ!$D$10+'СЕТ СН'!$F$5-'СЕТ СН'!$F$21</f>
        <v>2727.43976793</v>
      </c>
      <c r="H17" s="36">
        <f>SUMIFS(СВЦЭМ!$D$39:$D$782,СВЦЭМ!$A$39:$A$782,$A17,СВЦЭМ!$B$39:$B$782,H$11)+'СЕТ СН'!$F$11+СВЦЭМ!$D$10+'СЕТ СН'!$F$5-'СЕТ СН'!$F$21</f>
        <v>2711.4893918400003</v>
      </c>
      <c r="I17" s="36">
        <f>SUMIFS(СВЦЭМ!$D$39:$D$782,СВЦЭМ!$A$39:$A$782,$A17,СВЦЭМ!$B$39:$B$782,I$11)+'СЕТ СН'!$F$11+СВЦЭМ!$D$10+'СЕТ СН'!$F$5-'СЕТ СН'!$F$21</f>
        <v>2694.8737451699999</v>
      </c>
      <c r="J17" s="36">
        <f>SUMIFS(СВЦЭМ!$D$39:$D$782,СВЦЭМ!$A$39:$A$782,$A17,СВЦЭМ!$B$39:$B$782,J$11)+'СЕТ СН'!$F$11+СВЦЭМ!$D$10+'СЕТ СН'!$F$5-'СЕТ СН'!$F$21</f>
        <v>2676.51635747</v>
      </c>
      <c r="K17" s="36">
        <f>SUMIFS(СВЦЭМ!$D$39:$D$782,СВЦЭМ!$A$39:$A$782,$A17,СВЦЭМ!$B$39:$B$782,K$11)+'СЕТ СН'!$F$11+СВЦЭМ!$D$10+'СЕТ СН'!$F$5-'СЕТ СН'!$F$21</f>
        <v>2639.50715545</v>
      </c>
      <c r="L17" s="36">
        <f>SUMIFS(СВЦЭМ!$D$39:$D$782,СВЦЭМ!$A$39:$A$782,$A17,СВЦЭМ!$B$39:$B$782,L$11)+'СЕТ СН'!$F$11+СВЦЭМ!$D$10+'СЕТ СН'!$F$5-'СЕТ СН'!$F$21</f>
        <v>2633.44372178</v>
      </c>
      <c r="M17" s="36">
        <f>SUMIFS(СВЦЭМ!$D$39:$D$782,СВЦЭМ!$A$39:$A$782,$A17,СВЦЭМ!$B$39:$B$782,M$11)+'СЕТ СН'!$F$11+СВЦЭМ!$D$10+'СЕТ СН'!$F$5-'СЕТ СН'!$F$21</f>
        <v>2640.9811033799997</v>
      </c>
      <c r="N17" s="36">
        <f>SUMIFS(СВЦЭМ!$D$39:$D$782,СВЦЭМ!$A$39:$A$782,$A17,СВЦЭМ!$B$39:$B$782,N$11)+'СЕТ СН'!$F$11+СВЦЭМ!$D$10+'СЕТ СН'!$F$5-'СЕТ СН'!$F$21</f>
        <v>2662.48242979</v>
      </c>
      <c r="O17" s="36">
        <f>SUMIFS(СВЦЭМ!$D$39:$D$782,СВЦЭМ!$A$39:$A$782,$A17,СВЦЭМ!$B$39:$B$782,O$11)+'СЕТ СН'!$F$11+СВЦЭМ!$D$10+'СЕТ СН'!$F$5-'СЕТ СН'!$F$21</f>
        <v>2678.18261003</v>
      </c>
      <c r="P17" s="36">
        <f>SUMIFS(СВЦЭМ!$D$39:$D$782,СВЦЭМ!$A$39:$A$782,$A17,СВЦЭМ!$B$39:$B$782,P$11)+'СЕТ СН'!$F$11+СВЦЭМ!$D$10+'СЕТ СН'!$F$5-'СЕТ СН'!$F$21</f>
        <v>2659.7407214</v>
      </c>
      <c r="Q17" s="36">
        <f>SUMIFS(СВЦЭМ!$D$39:$D$782,СВЦЭМ!$A$39:$A$782,$A17,СВЦЭМ!$B$39:$B$782,Q$11)+'СЕТ СН'!$F$11+СВЦЭМ!$D$10+'СЕТ СН'!$F$5-'СЕТ СН'!$F$21</f>
        <v>2668.61998752</v>
      </c>
      <c r="R17" s="36">
        <f>SUMIFS(СВЦЭМ!$D$39:$D$782,СВЦЭМ!$A$39:$A$782,$A17,СВЦЭМ!$B$39:$B$782,R$11)+'СЕТ СН'!$F$11+СВЦЭМ!$D$10+'СЕТ СН'!$F$5-'СЕТ СН'!$F$21</f>
        <v>2658.27167414</v>
      </c>
      <c r="S17" s="36">
        <f>SUMIFS(СВЦЭМ!$D$39:$D$782,СВЦЭМ!$A$39:$A$782,$A17,СВЦЭМ!$B$39:$B$782,S$11)+'СЕТ СН'!$F$11+СВЦЭМ!$D$10+'СЕТ СН'!$F$5-'СЕТ СН'!$F$21</f>
        <v>2634.6878175100001</v>
      </c>
      <c r="T17" s="36">
        <f>SUMIFS(СВЦЭМ!$D$39:$D$782,СВЦЭМ!$A$39:$A$782,$A17,СВЦЭМ!$B$39:$B$782,T$11)+'СЕТ СН'!$F$11+СВЦЭМ!$D$10+'СЕТ СН'!$F$5-'СЕТ СН'!$F$21</f>
        <v>2611.4860317900002</v>
      </c>
      <c r="U17" s="36">
        <f>SUMIFS(СВЦЭМ!$D$39:$D$782,СВЦЭМ!$A$39:$A$782,$A17,СВЦЭМ!$B$39:$B$782,U$11)+'СЕТ СН'!$F$11+СВЦЭМ!$D$10+'СЕТ СН'!$F$5-'СЕТ СН'!$F$21</f>
        <v>2588.21562296</v>
      </c>
      <c r="V17" s="36">
        <f>SUMIFS(СВЦЭМ!$D$39:$D$782,СВЦЭМ!$A$39:$A$782,$A17,СВЦЭМ!$B$39:$B$782,V$11)+'СЕТ СН'!$F$11+СВЦЭМ!$D$10+'СЕТ СН'!$F$5-'СЕТ СН'!$F$21</f>
        <v>2587.3253614499999</v>
      </c>
      <c r="W17" s="36">
        <f>SUMIFS(СВЦЭМ!$D$39:$D$782,СВЦЭМ!$A$39:$A$782,$A17,СВЦЭМ!$B$39:$B$782,W$11)+'СЕТ СН'!$F$11+СВЦЭМ!$D$10+'СЕТ СН'!$F$5-'СЕТ СН'!$F$21</f>
        <v>2603.24022685</v>
      </c>
      <c r="X17" s="36">
        <f>SUMIFS(СВЦЭМ!$D$39:$D$782,СВЦЭМ!$A$39:$A$782,$A17,СВЦЭМ!$B$39:$B$782,X$11)+'СЕТ СН'!$F$11+СВЦЭМ!$D$10+'СЕТ СН'!$F$5-'СЕТ СН'!$F$21</f>
        <v>2635.2179385300001</v>
      </c>
      <c r="Y17" s="36">
        <f>SUMIFS(СВЦЭМ!$D$39:$D$782,СВЦЭМ!$A$39:$A$782,$A17,СВЦЭМ!$B$39:$B$782,Y$11)+'СЕТ СН'!$F$11+СВЦЭМ!$D$10+'СЕТ СН'!$F$5-'СЕТ СН'!$F$21</f>
        <v>2664.5663058</v>
      </c>
    </row>
    <row r="18" spans="1:25" ht="15.75" x14ac:dyDescent="0.2">
      <c r="A18" s="35">
        <f t="shared" si="0"/>
        <v>44507</v>
      </c>
      <c r="B18" s="36">
        <f>SUMIFS(СВЦЭМ!$D$39:$D$782,СВЦЭМ!$A$39:$A$782,$A18,СВЦЭМ!$B$39:$B$782,B$11)+'СЕТ СН'!$F$11+СВЦЭМ!$D$10+'СЕТ СН'!$F$5-'СЕТ СН'!$F$21</f>
        <v>2689.5932542600003</v>
      </c>
      <c r="C18" s="36">
        <f>SUMIFS(СВЦЭМ!$D$39:$D$782,СВЦЭМ!$A$39:$A$782,$A18,СВЦЭМ!$B$39:$B$782,C$11)+'СЕТ СН'!$F$11+СВЦЭМ!$D$10+'СЕТ СН'!$F$5-'СЕТ СН'!$F$21</f>
        <v>2688.4727563599999</v>
      </c>
      <c r="D18" s="36">
        <f>SUMIFS(СВЦЭМ!$D$39:$D$782,СВЦЭМ!$A$39:$A$782,$A18,СВЦЭМ!$B$39:$B$782,D$11)+'СЕТ СН'!$F$11+СВЦЭМ!$D$10+'СЕТ СН'!$F$5-'СЕТ СН'!$F$21</f>
        <v>2582.4488478499998</v>
      </c>
      <c r="E18" s="36">
        <f>SUMIFS(СВЦЭМ!$D$39:$D$782,СВЦЭМ!$A$39:$A$782,$A18,СВЦЭМ!$B$39:$B$782,E$11)+'СЕТ СН'!$F$11+СВЦЭМ!$D$10+'СЕТ СН'!$F$5-'СЕТ СН'!$F$21</f>
        <v>2560.9774048600002</v>
      </c>
      <c r="F18" s="36">
        <f>SUMIFS(СВЦЭМ!$D$39:$D$782,СВЦЭМ!$A$39:$A$782,$A18,СВЦЭМ!$B$39:$B$782,F$11)+'СЕТ СН'!$F$11+СВЦЭМ!$D$10+'СЕТ СН'!$F$5-'СЕТ СН'!$F$21</f>
        <v>2557.0439563499999</v>
      </c>
      <c r="G18" s="36">
        <f>SUMIFS(СВЦЭМ!$D$39:$D$782,СВЦЭМ!$A$39:$A$782,$A18,СВЦЭМ!$B$39:$B$782,G$11)+'СЕТ СН'!$F$11+СВЦЭМ!$D$10+'СЕТ СН'!$F$5-'СЕТ СН'!$F$21</f>
        <v>2562.65093239</v>
      </c>
      <c r="H18" s="36">
        <f>SUMIFS(СВЦЭМ!$D$39:$D$782,СВЦЭМ!$A$39:$A$782,$A18,СВЦЭМ!$B$39:$B$782,H$11)+'СЕТ СН'!$F$11+СВЦЭМ!$D$10+'СЕТ СН'!$F$5-'СЕТ СН'!$F$21</f>
        <v>2631.8185846199999</v>
      </c>
      <c r="I18" s="36">
        <f>SUMIFS(СВЦЭМ!$D$39:$D$782,СВЦЭМ!$A$39:$A$782,$A18,СВЦЭМ!$B$39:$B$782,I$11)+'СЕТ СН'!$F$11+СВЦЭМ!$D$10+'СЕТ СН'!$F$5-'СЕТ СН'!$F$21</f>
        <v>2703.5768562000003</v>
      </c>
      <c r="J18" s="36">
        <f>SUMIFS(СВЦЭМ!$D$39:$D$782,СВЦЭМ!$A$39:$A$782,$A18,СВЦЭМ!$B$39:$B$782,J$11)+'СЕТ СН'!$F$11+СВЦЭМ!$D$10+'СЕТ СН'!$F$5-'СЕТ СН'!$F$21</f>
        <v>2702.5652755599999</v>
      </c>
      <c r="K18" s="36">
        <f>SUMIFS(СВЦЭМ!$D$39:$D$782,СВЦЭМ!$A$39:$A$782,$A18,СВЦЭМ!$B$39:$B$782,K$11)+'СЕТ СН'!$F$11+СВЦЭМ!$D$10+'СЕТ СН'!$F$5-'СЕТ СН'!$F$21</f>
        <v>2648.3696381099999</v>
      </c>
      <c r="L18" s="36">
        <f>SUMIFS(СВЦЭМ!$D$39:$D$782,СВЦЭМ!$A$39:$A$782,$A18,СВЦЭМ!$B$39:$B$782,L$11)+'СЕТ СН'!$F$11+СВЦЭМ!$D$10+'СЕТ СН'!$F$5-'СЕТ СН'!$F$21</f>
        <v>2644.2478444999997</v>
      </c>
      <c r="M18" s="36">
        <f>SUMIFS(СВЦЭМ!$D$39:$D$782,СВЦЭМ!$A$39:$A$782,$A18,СВЦЭМ!$B$39:$B$782,M$11)+'СЕТ СН'!$F$11+СВЦЭМ!$D$10+'СЕТ СН'!$F$5-'СЕТ СН'!$F$21</f>
        <v>2697.74135578</v>
      </c>
      <c r="N18" s="36">
        <f>SUMIFS(СВЦЭМ!$D$39:$D$782,СВЦЭМ!$A$39:$A$782,$A18,СВЦЭМ!$B$39:$B$782,N$11)+'СЕТ СН'!$F$11+СВЦЭМ!$D$10+'СЕТ СН'!$F$5-'СЕТ СН'!$F$21</f>
        <v>2716.5128170400003</v>
      </c>
      <c r="O18" s="36">
        <f>SUMIFS(СВЦЭМ!$D$39:$D$782,СВЦЭМ!$A$39:$A$782,$A18,СВЦЭМ!$B$39:$B$782,O$11)+'СЕТ СН'!$F$11+СВЦЭМ!$D$10+'СЕТ СН'!$F$5-'СЕТ СН'!$F$21</f>
        <v>2715.9457224600001</v>
      </c>
      <c r="P18" s="36">
        <f>SUMIFS(СВЦЭМ!$D$39:$D$782,СВЦЭМ!$A$39:$A$782,$A18,СВЦЭМ!$B$39:$B$782,P$11)+'СЕТ СН'!$F$11+СВЦЭМ!$D$10+'СЕТ СН'!$F$5-'СЕТ СН'!$F$21</f>
        <v>2709.5633903299999</v>
      </c>
      <c r="Q18" s="36">
        <f>SUMIFS(СВЦЭМ!$D$39:$D$782,СВЦЭМ!$A$39:$A$782,$A18,СВЦЭМ!$B$39:$B$782,Q$11)+'СЕТ СН'!$F$11+СВЦЭМ!$D$10+'СЕТ СН'!$F$5-'СЕТ СН'!$F$21</f>
        <v>2707.4526379700001</v>
      </c>
      <c r="R18" s="36">
        <f>SUMIFS(СВЦЭМ!$D$39:$D$782,СВЦЭМ!$A$39:$A$782,$A18,СВЦЭМ!$B$39:$B$782,R$11)+'СЕТ СН'!$F$11+СВЦЭМ!$D$10+'СЕТ СН'!$F$5-'СЕТ СН'!$F$21</f>
        <v>2712.9409418800001</v>
      </c>
      <c r="S18" s="36">
        <f>SUMIFS(СВЦЭМ!$D$39:$D$782,СВЦЭМ!$A$39:$A$782,$A18,СВЦЭМ!$B$39:$B$782,S$11)+'СЕТ СН'!$F$11+СВЦЭМ!$D$10+'СЕТ СН'!$F$5-'СЕТ СН'!$F$21</f>
        <v>2712.0373058200003</v>
      </c>
      <c r="T18" s="36">
        <f>SUMIFS(СВЦЭМ!$D$39:$D$782,СВЦЭМ!$A$39:$A$782,$A18,СВЦЭМ!$B$39:$B$782,T$11)+'СЕТ СН'!$F$11+СВЦЭМ!$D$10+'СЕТ СН'!$F$5-'СЕТ СН'!$F$21</f>
        <v>2663.8846706700001</v>
      </c>
      <c r="U18" s="36">
        <f>SUMIFS(СВЦЭМ!$D$39:$D$782,СВЦЭМ!$A$39:$A$782,$A18,СВЦЭМ!$B$39:$B$782,U$11)+'СЕТ СН'!$F$11+СВЦЭМ!$D$10+'СЕТ СН'!$F$5-'СЕТ СН'!$F$21</f>
        <v>2662.5354650899999</v>
      </c>
      <c r="V18" s="36">
        <f>SUMIFS(СВЦЭМ!$D$39:$D$782,СВЦЭМ!$A$39:$A$782,$A18,СВЦЭМ!$B$39:$B$782,V$11)+'СЕТ СН'!$F$11+СВЦЭМ!$D$10+'СЕТ СН'!$F$5-'СЕТ СН'!$F$21</f>
        <v>2648.8950712999999</v>
      </c>
      <c r="W18" s="36">
        <f>SUMIFS(СВЦЭМ!$D$39:$D$782,СВЦЭМ!$A$39:$A$782,$A18,СВЦЭМ!$B$39:$B$782,W$11)+'СЕТ СН'!$F$11+СВЦЭМ!$D$10+'СЕТ СН'!$F$5-'СЕТ СН'!$F$21</f>
        <v>2683.2363575199997</v>
      </c>
      <c r="X18" s="36">
        <f>SUMIFS(СВЦЭМ!$D$39:$D$782,СВЦЭМ!$A$39:$A$782,$A18,СВЦЭМ!$B$39:$B$782,X$11)+'СЕТ СН'!$F$11+СВЦЭМ!$D$10+'СЕТ СН'!$F$5-'СЕТ СН'!$F$21</f>
        <v>2707.0387737700003</v>
      </c>
      <c r="Y18" s="36">
        <f>SUMIFS(СВЦЭМ!$D$39:$D$782,СВЦЭМ!$A$39:$A$782,$A18,СВЦЭМ!$B$39:$B$782,Y$11)+'СЕТ СН'!$F$11+СВЦЭМ!$D$10+'СЕТ СН'!$F$5-'СЕТ СН'!$F$21</f>
        <v>2705.4578524200001</v>
      </c>
    </row>
    <row r="19" spans="1:25" ht="15.75" x14ac:dyDescent="0.2">
      <c r="A19" s="35">
        <f t="shared" si="0"/>
        <v>44508</v>
      </c>
      <c r="B19" s="36">
        <f>SUMIFS(СВЦЭМ!$D$39:$D$782,СВЦЭМ!$A$39:$A$782,$A19,СВЦЭМ!$B$39:$B$782,B$11)+'СЕТ СН'!$F$11+СВЦЭМ!$D$10+'СЕТ СН'!$F$5-'СЕТ СН'!$F$21</f>
        <v>2740.7963486600001</v>
      </c>
      <c r="C19" s="36">
        <f>SUMIFS(СВЦЭМ!$D$39:$D$782,СВЦЭМ!$A$39:$A$782,$A19,СВЦЭМ!$B$39:$B$782,C$11)+'СЕТ СН'!$F$11+СВЦЭМ!$D$10+'СЕТ СН'!$F$5-'СЕТ СН'!$F$21</f>
        <v>2740.17181609</v>
      </c>
      <c r="D19" s="36">
        <f>SUMIFS(СВЦЭМ!$D$39:$D$782,СВЦЭМ!$A$39:$A$782,$A19,СВЦЭМ!$B$39:$B$782,D$11)+'СЕТ СН'!$F$11+СВЦЭМ!$D$10+'СЕТ СН'!$F$5-'СЕТ СН'!$F$21</f>
        <v>2733.6175571700001</v>
      </c>
      <c r="E19" s="36">
        <f>SUMIFS(СВЦЭМ!$D$39:$D$782,СВЦЭМ!$A$39:$A$782,$A19,СВЦЭМ!$B$39:$B$782,E$11)+'СЕТ СН'!$F$11+СВЦЭМ!$D$10+'СЕТ СН'!$F$5-'СЕТ СН'!$F$21</f>
        <v>2715.7659036599998</v>
      </c>
      <c r="F19" s="36">
        <f>SUMIFS(СВЦЭМ!$D$39:$D$782,СВЦЭМ!$A$39:$A$782,$A19,СВЦЭМ!$B$39:$B$782,F$11)+'СЕТ СН'!$F$11+СВЦЭМ!$D$10+'СЕТ СН'!$F$5-'СЕТ СН'!$F$21</f>
        <v>2716.8956075999999</v>
      </c>
      <c r="G19" s="36">
        <f>SUMIFS(СВЦЭМ!$D$39:$D$782,СВЦЭМ!$A$39:$A$782,$A19,СВЦЭМ!$B$39:$B$782,G$11)+'СЕТ СН'!$F$11+СВЦЭМ!$D$10+'СЕТ СН'!$F$5-'СЕТ СН'!$F$21</f>
        <v>2727.4497716200003</v>
      </c>
      <c r="H19" s="36">
        <f>SUMIFS(СВЦЭМ!$D$39:$D$782,СВЦЭМ!$A$39:$A$782,$A19,СВЦЭМ!$B$39:$B$782,H$11)+'СЕТ СН'!$F$11+СВЦЭМ!$D$10+'СЕТ СН'!$F$5-'СЕТ СН'!$F$21</f>
        <v>2710.0627180000001</v>
      </c>
      <c r="I19" s="36">
        <f>SUMIFS(СВЦЭМ!$D$39:$D$782,СВЦЭМ!$A$39:$A$782,$A19,СВЦЭМ!$B$39:$B$782,I$11)+'СЕТ СН'!$F$11+СВЦЭМ!$D$10+'СЕТ СН'!$F$5-'СЕТ СН'!$F$21</f>
        <v>2687.4339405800001</v>
      </c>
      <c r="J19" s="36">
        <f>SUMIFS(СВЦЭМ!$D$39:$D$782,СВЦЭМ!$A$39:$A$782,$A19,СВЦЭМ!$B$39:$B$782,J$11)+'СЕТ СН'!$F$11+СВЦЭМ!$D$10+'СЕТ СН'!$F$5-'СЕТ СН'!$F$21</f>
        <v>2683.5629602600002</v>
      </c>
      <c r="K19" s="36">
        <f>SUMIFS(СВЦЭМ!$D$39:$D$782,СВЦЭМ!$A$39:$A$782,$A19,СВЦЭМ!$B$39:$B$782,K$11)+'СЕТ СН'!$F$11+СВЦЭМ!$D$10+'СЕТ СН'!$F$5-'СЕТ СН'!$F$21</f>
        <v>2646.87544144</v>
      </c>
      <c r="L19" s="36">
        <f>SUMIFS(СВЦЭМ!$D$39:$D$782,СВЦЭМ!$A$39:$A$782,$A19,СВЦЭМ!$B$39:$B$782,L$11)+'СЕТ СН'!$F$11+СВЦЭМ!$D$10+'СЕТ СН'!$F$5-'СЕТ СН'!$F$21</f>
        <v>2649.0840360100001</v>
      </c>
      <c r="M19" s="36">
        <f>SUMIFS(СВЦЭМ!$D$39:$D$782,СВЦЭМ!$A$39:$A$782,$A19,СВЦЭМ!$B$39:$B$782,M$11)+'СЕТ СН'!$F$11+СВЦЭМ!$D$10+'СЕТ СН'!$F$5-'СЕТ СН'!$F$21</f>
        <v>2650.4380891600003</v>
      </c>
      <c r="N19" s="36">
        <f>SUMIFS(СВЦЭМ!$D$39:$D$782,СВЦЭМ!$A$39:$A$782,$A19,СВЦЭМ!$B$39:$B$782,N$11)+'СЕТ СН'!$F$11+СВЦЭМ!$D$10+'СЕТ СН'!$F$5-'СЕТ СН'!$F$21</f>
        <v>2691.2349685899999</v>
      </c>
      <c r="O19" s="36">
        <f>SUMIFS(СВЦЭМ!$D$39:$D$782,СВЦЭМ!$A$39:$A$782,$A19,СВЦЭМ!$B$39:$B$782,O$11)+'СЕТ СН'!$F$11+СВЦЭМ!$D$10+'СЕТ СН'!$F$5-'СЕТ СН'!$F$21</f>
        <v>2691.5405127900003</v>
      </c>
      <c r="P19" s="36">
        <f>SUMIFS(СВЦЭМ!$D$39:$D$782,СВЦЭМ!$A$39:$A$782,$A19,СВЦЭМ!$B$39:$B$782,P$11)+'СЕТ СН'!$F$11+СВЦЭМ!$D$10+'СЕТ СН'!$F$5-'СЕТ СН'!$F$21</f>
        <v>2685.1845095600002</v>
      </c>
      <c r="Q19" s="36">
        <f>SUMIFS(СВЦЭМ!$D$39:$D$782,СВЦЭМ!$A$39:$A$782,$A19,СВЦЭМ!$B$39:$B$782,Q$11)+'СЕТ СН'!$F$11+СВЦЭМ!$D$10+'СЕТ СН'!$F$5-'СЕТ СН'!$F$21</f>
        <v>2689.2135998399999</v>
      </c>
      <c r="R19" s="36">
        <f>SUMIFS(СВЦЭМ!$D$39:$D$782,СВЦЭМ!$A$39:$A$782,$A19,СВЦЭМ!$B$39:$B$782,R$11)+'СЕТ СН'!$F$11+СВЦЭМ!$D$10+'СЕТ СН'!$F$5-'СЕТ СН'!$F$21</f>
        <v>2684.20453593</v>
      </c>
      <c r="S19" s="36">
        <f>SUMIFS(СВЦЭМ!$D$39:$D$782,СВЦЭМ!$A$39:$A$782,$A19,СВЦЭМ!$B$39:$B$782,S$11)+'СЕТ СН'!$F$11+СВЦЭМ!$D$10+'СЕТ СН'!$F$5-'СЕТ СН'!$F$21</f>
        <v>2678.6096175800003</v>
      </c>
      <c r="T19" s="36">
        <f>SUMIFS(СВЦЭМ!$D$39:$D$782,СВЦЭМ!$A$39:$A$782,$A19,СВЦЭМ!$B$39:$B$782,T$11)+'СЕТ СН'!$F$11+СВЦЭМ!$D$10+'СЕТ СН'!$F$5-'СЕТ СН'!$F$21</f>
        <v>2647.5331224700003</v>
      </c>
      <c r="U19" s="36">
        <f>SUMIFS(СВЦЭМ!$D$39:$D$782,СВЦЭМ!$A$39:$A$782,$A19,СВЦЭМ!$B$39:$B$782,U$11)+'СЕТ СН'!$F$11+СВЦЭМ!$D$10+'СЕТ СН'!$F$5-'СЕТ СН'!$F$21</f>
        <v>2652.10357638</v>
      </c>
      <c r="V19" s="36">
        <f>SUMIFS(СВЦЭМ!$D$39:$D$782,СВЦЭМ!$A$39:$A$782,$A19,СВЦЭМ!$B$39:$B$782,V$11)+'СЕТ СН'!$F$11+СВЦЭМ!$D$10+'СЕТ СН'!$F$5-'СЕТ СН'!$F$21</f>
        <v>2654.0809095300001</v>
      </c>
      <c r="W19" s="36">
        <f>SUMIFS(СВЦЭМ!$D$39:$D$782,СВЦЭМ!$A$39:$A$782,$A19,СВЦЭМ!$B$39:$B$782,W$11)+'СЕТ СН'!$F$11+СВЦЭМ!$D$10+'СЕТ СН'!$F$5-'СЕТ СН'!$F$21</f>
        <v>2674.7383310300002</v>
      </c>
      <c r="X19" s="36">
        <f>SUMIFS(СВЦЭМ!$D$39:$D$782,СВЦЭМ!$A$39:$A$782,$A19,СВЦЭМ!$B$39:$B$782,X$11)+'СЕТ СН'!$F$11+СВЦЭМ!$D$10+'СЕТ СН'!$F$5-'СЕТ СН'!$F$21</f>
        <v>2708.9463251500001</v>
      </c>
      <c r="Y19" s="36">
        <f>SUMIFS(СВЦЭМ!$D$39:$D$782,СВЦЭМ!$A$39:$A$782,$A19,СВЦЭМ!$B$39:$B$782,Y$11)+'СЕТ СН'!$F$11+СВЦЭМ!$D$10+'СЕТ СН'!$F$5-'СЕТ СН'!$F$21</f>
        <v>2743.6845709999998</v>
      </c>
    </row>
    <row r="20" spans="1:25" ht="15.75" x14ac:dyDescent="0.2">
      <c r="A20" s="35">
        <f t="shared" si="0"/>
        <v>44509</v>
      </c>
      <c r="B20" s="36">
        <f>SUMIFS(СВЦЭМ!$D$39:$D$782,СВЦЭМ!$A$39:$A$782,$A20,СВЦЭМ!$B$39:$B$782,B$11)+'СЕТ СН'!$F$11+СВЦЭМ!$D$10+'СЕТ СН'!$F$5-'СЕТ СН'!$F$21</f>
        <v>2747.5454607900001</v>
      </c>
      <c r="C20" s="36">
        <f>SUMIFS(СВЦЭМ!$D$39:$D$782,СВЦЭМ!$A$39:$A$782,$A20,СВЦЭМ!$B$39:$B$782,C$11)+'СЕТ СН'!$F$11+СВЦЭМ!$D$10+'СЕТ СН'!$F$5-'СЕТ СН'!$F$21</f>
        <v>2776.1936768</v>
      </c>
      <c r="D20" s="36">
        <f>SUMIFS(СВЦЭМ!$D$39:$D$782,СВЦЭМ!$A$39:$A$782,$A20,СВЦЭМ!$B$39:$B$782,D$11)+'СЕТ СН'!$F$11+СВЦЭМ!$D$10+'СЕТ СН'!$F$5-'СЕТ СН'!$F$21</f>
        <v>2800.3725562600002</v>
      </c>
      <c r="E20" s="36">
        <f>SUMIFS(СВЦЭМ!$D$39:$D$782,СВЦЭМ!$A$39:$A$782,$A20,СВЦЭМ!$B$39:$B$782,E$11)+'СЕТ СН'!$F$11+СВЦЭМ!$D$10+'СЕТ СН'!$F$5-'СЕТ СН'!$F$21</f>
        <v>2815.3103088799999</v>
      </c>
      <c r="F20" s="36">
        <f>SUMIFS(СВЦЭМ!$D$39:$D$782,СВЦЭМ!$A$39:$A$782,$A20,СВЦЭМ!$B$39:$B$782,F$11)+'СЕТ СН'!$F$11+СВЦЭМ!$D$10+'СЕТ СН'!$F$5-'СЕТ СН'!$F$21</f>
        <v>2811.4239817500002</v>
      </c>
      <c r="G20" s="36">
        <f>SUMIFS(СВЦЭМ!$D$39:$D$782,СВЦЭМ!$A$39:$A$782,$A20,СВЦЭМ!$B$39:$B$782,G$11)+'СЕТ СН'!$F$11+СВЦЭМ!$D$10+'СЕТ СН'!$F$5-'СЕТ СН'!$F$21</f>
        <v>2799.4602157500003</v>
      </c>
      <c r="H20" s="36">
        <f>SUMIFS(СВЦЭМ!$D$39:$D$782,СВЦЭМ!$A$39:$A$782,$A20,СВЦЭМ!$B$39:$B$782,H$11)+'СЕТ СН'!$F$11+СВЦЭМ!$D$10+'СЕТ СН'!$F$5-'СЕТ СН'!$F$21</f>
        <v>2761.3336550399999</v>
      </c>
      <c r="I20" s="36">
        <f>SUMIFS(СВЦЭМ!$D$39:$D$782,СВЦЭМ!$A$39:$A$782,$A20,СВЦЭМ!$B$39:$B$782,I$11)+'СЕТ СН'!$F$11+СВЦЭМ!$D$10+'СЕТ СН'!$F$5-'СЕТ СН'!$F$21</f>
        <v>2726.3230381200001</v>
      </c>
      <c r="J20" s="36">
        <f>SUMIFS(СВЦЭМ!$D$39:$D$782,СВЦЭМ!$A$39:$A$782,$A20,СВЦЭМ!$B$39:$B$782,J$11)+'СЕТ СН'!$F$11+СВЦЭМ!$D$10+'СЕТ СН'!$F$5-'СЕТ СН'!$F$21</f>
        <v>2721.4031619500001</v>
      </c>
      <c r="K20" s="36">
        <f>SUMIFS(СВЦЭМ!$D$39:$D$782,СВЦЭМ!$A$39:$A$782,$A20,СВЦЭМ!$B$39:$B$782,K$11)+'СЕТ СН'!$F$11+СВЦЭМ!$D$10+'СЕТ СН'!$F$5-'СЕТ СН'!$F$21</f>
        <v>2723.54052615</v>
      </c>
      <c r="L20" s="36">
        <f>SUMIFS(СВЦЭМ!$D$39:$D$782,СВЦЭМ!$A$39:$A$782,$A20,СВЦЭМ!$B$39:$B$782,L$11)+'СЕТ СН'!$F$11+СВЦЭМ!$D$10+'СЕТ СН'!$F$5-'СЕТ СН'!$F$21</f>
        <v>2722.1966600799997</v>
      </c>
      <c r="M20" s="36">
        <f>SUMIFS(СВЦЭМ!$D$39:$D$782,СВЦЭМ!$A$39:$A$782,$A20,СВЦЭМ!$B$39:$B$782,M$11)+'СЕТ СН'!$F$11+СВЦЭМ!$D$10+'СЕТ СН'!$F$5-'СЕТ СН'!$F$21</f>
        <v>2718.7640663500001</v>
      </c>
      <c r="N20" s="36">
        <f>SUMIFS(СВЦЭМ!$D$39:$D$782,СВЦЭМ!$A$39:$A$782,$A20,СВЦЭМ!$B$39:$B$782,N$11)+'СЕТ СН'!$F$11+СВЦЭМ!$D$10+'СЕТ СН'!$F$5-'СЕТ СН'!$F$21</f>
        <v>2753.4030107899998</v>
      </c>
      <c r="O20" s="36">
        <f>SUMIFS(СВЦЭМ!$D$39:$D$782,СВЦЭМ!$A$39:$A$782,$A20,СВЦЭМ!$B$39:$B$782,O$11)+'СЕТ СН'!$F$11+СВЦЭМ!$D$10+'СЕТ СН'!$F$5-'СЕТ СН'!$F$21</f>
        <v>2760.43418002</v>
      </c>
      <c r="P20" s="36">
        <f>SUMIFS(СВЦЭМ!$D$39:$D$782,СВЦЭМ!$A$39:$A$782,$A20,СВЦЭМ!$B$39:$B$782,P$11)+'СЕТ СН'!$F$11+СВЦЭМ!$D$10+'СЕТ СН'!$F$5-'СЕТ СН'!$F$21</f>
        <v>2766.0347434200003</v>
      </c>
      <c r="Q20" s="36">
        <f>SUMIFS(СВЦЭМ!$D$39:$D$782,СВЦЭМ!$A$39:$A$782,$A20,СВЦЭМ!$B$39:$B$782,Q$11)+'СЕТ СН'!$F$11+СВЦЭМ!$D$10+'СЕТ СН'!$F$5-'СЕТ СН'!$F$21</f>
        <v>2778.2671063299999</v>
      </c>
      <c r="R20" s="36">
        <f>SUMIFS(СВЦЭМ!$D$39:$D$782,СВЦЭМ!$A$39:$A$782,$A20,СВЦЭМ!$B$39:$B$782,R$11)+'СЕТ СН'!$F$11+СВЦЭМ!$D$10+'СЕТ СН'!$F$5-'СЕТ СН'!$F$21</f>
        <v>2789.7048553300001</v>
      </c>
      <c r="S20" s="36">
        <f>SUMIFS(СВЦЭМ!$D$39:$D$782,СВЦЭМ!$A$39:$A$782,$A20,СВЦЭМ!$B$39:$B$782,S$11)+'СЕТ СН'!$F$11+СВЦЭМ!$D$10+'СЕТ СН'!$F$5-'СЕТ СН'!$F$21</f>
        <v>2785.7958350600002</v>
      </c>
      <c r="T20" s="36">
        <f>SUMIFS(СВЦЭМ!$D$39:$D$782,СВЦЭМ!$A$39:$A$782,$A20,СВЦЭМ!$B$39:$B$782,T$11)+'СЕТ СН'!$F$11+СВЦЭМ!$D$10+'СЕТ СН'!$F$5-'СЕТ СН'!$F$21</f>
        <v>2758.3813348599997</v>
      </c>
      <c r="U20" s="36">
        <f>SUMIFS(СВЦЭМ!$D$39:$D$782,СВЦЭМ!$A$39:$A$782,$A20,СВЦЭМ!$B$39:$B$782,U$11)+'СЕТ СН'!$F$11+СВЦЭМ!$D$10+'СЕТ СН'!$F$5-'СЕТ СН'!$F$21</f>
        <v>2750.0447347899999</v>
      </c>
      <c r="V20" s="36">
        <f>SUMIFS(СВЦЭМ!$D$39:$D$782,СВЦЭМ!$A$39:$A$782,$A20,СВЦЭМ!$B$39:$B$782,V$11)+'СЕТ СН'!$F$11+СВЦЭМ!$D$10+'СЕТ СН'!$F$5-'СЕТ СН'!$F$21</f>
        <v>2746.4668145699998</v>
      </c>
      <c r="W20" s="36">
        <f>SUMIFS(СВЦЭМ!$D$39:$D$782,СВЦЭМ!$A$39:$A$782,$A20,СВЦЭМ!$B$39:$B$782,W$11)+'СЕТ СН'!$F$11+СВЦЭМ!$D$10+'СЕТ СН'!$F$5-'СЕТ СН'!$F$21</f>
        <v>2762.8465614199999</v>
      </c>
      <c r="X20" s="36">
        <f>SUMIFS(СВЦЭМ!$D$39:$D$782,СВЦЭМ!$A$39:$A$782,$A20,СВЦЭМ!$B$39:$B$782,X$11)+'СЕТ СН'!$F$11+СВЦЭМ!$D$10+'СЕТ СН'!$F$5-'СЕТ СН'!$F$21</f>
        <v>2775.6416891099998</v>
      </c>
      <c r="Y20" s="36">
        <f>SUMIFS(СВЦЭМ!$D$39:$D$782,СВЦЭМ!$A$39:$A$782,$A20,СВЦЭМ!$B$39:$B$782,Y$11)+'СЕТ СН'!$F$11+СВЦЭМ!$D$10+'СЕТ СН'!$F$5-'СЕТ СН'!$F$21</f>
        <v>2808.0692023299998</v>
      </c>
    </row>
    <row r="21" spans="1:25" ht="15.75" x14ac:dyDescent="0.2">
      <c r="A21" s="35">
        <f t="shared" si="0"/>
        <v>44510</v>
      </c>
      <c r="B21" s="36">
        <f>SUMIFS(СВЦЭМ!$D$39:$D$782,СВЦЭМ!$A$39:$A$782,$A21,СВЦЭМ!$B$39:$B$782,B$11)+'СЕТ СН'!$F$11+СВЦЭМ!$D$10+'СЕТ СН'!$F$5-'СЕТ СН'!$F$21</f>
        <v>2765.9129465799997</v>
      </c>
      <c r="C21" s="36">
        <f>SUMIFS(СВЦЭМ!$D$39:$D$782,СВЦЭМ!$A$39:$A$782,$A21,СВЦЭМ!$B$39:$B$782,C$11)+'СЕТ СН'!$F$11+СВЦЭМ!$D$10+'СЕТ СН'!$F$5-'СЕТ СН'!$F$21</f>
        <v>2768.2342702599999</v>
      </c>
      <c r="D21" s="36">
        <f>SUMIFS(СВЦЭМ!$D$39:$D$782,СВЦЭМ!$A$39:$A$782,$A21,СВЦЭМ!$B$39:$B$782,D$11)+'СЕТ СН'!$F$11+СВЦЭМ!$D$10+'СЕТ СН'!$F$5-'СЕТ СН'!$F$21</f>
        <v>2702.6597832400003</v>
      </c>
      <c r="E21" s="36">
        <f>SUMIFS(СВЦЭМ!$D$39:$D$782,СВЦЭМ!$A$39:$A$782,$A21,СВЦЭМ!$B$39:$B$782,E$11)+'СЕТ СН'!$F$11+СВЦЭМ!$D$10+'СЕТ СН'!$F$5-'СЕТ СН'!$F$21</f>
        <v>2669.5590840499999</v>
      </c>
      <c r="F21" s="36">
        <f>SUMIFS(СВЦЭМ!$D$39:$D$782,СВЦЭМ!$A$39:$A$782,$A21,СВЦЭМ!$B$39:$B$782,F$11)+'СЕТ СН'!$F$11+СВЦЭМ!$D$10+'СЕТ СН'!$F$5-'СЕТ СН'!$F$21</f>
        <v>2672.5200005799998</v>
      </c>
      <c r="G21" s="36">
        <f>SUMIFS(СВЦЭМ!$D$39:$D$782,СВЦЭМ!$A$39:$A$782,$A21,СВЦЭМ!$B$39:$B$782,G$11)+'СЕТ СН'!$F$11+СВЦЭМ!$D$10+'СЕТ СН'!$F$5-'СЕТ СН'!$F$21</f>
        <v>2688.0387347400001</v>
      </c>
      <c r="H21" s="36">
        <f>SUMIFS(СВЦЭМ!$D$39:$D$782,СВЦЭМ!$A$39:$A$782,$A21,СВЦЭМ!$B$39:$B$782,H$11)+'СЕТ СН'!$F$11+СВЦЭМ!$D$10+'СЕТ СН'!$F$5-'СЕТ СН'!$F$21</f>
        <v>2716.9287452399999</v>
      </c>
      <c r="I21" s="36">
        <f>SUMIFS(СВЦЭМ!$D$39:$D$782,СВЦЭМ!$A$39:$A$782,$A21,СВЦЭМ!$B$39:$B$782,I$11)+'СЕТ СН'!$F$11+СВЦЭМ!$D$10+'СЕТ СН'!$F$5-'СЕТ СН'!$F$21</f>
        <v>2713.6813621900001</v>
      </c>
      <c r="J21" s="36">
        <f>SUMIFS(СВЦЭМ!$D$39:$D$782,СВЦЭМ!$A$39:$A$782,$A21,СВЦЭМ!$B$39:$B$782,J$11)+'СЕТ СН'!$F$11+СВЦЭМ!$D$10+'СЕТ СН'!$F$5-'СЕТ СН'!$F$21</f>
        <v>2731.9027419900003</v>
      </c>
      <c r="K21" s="36">
        <f>SUMIFS(СВЦЭМ!$D$39:$D$782,СВЦЭМ!$A$39:$A$782,$A21,СВЦЭМ!$B$39:$B$782,K$11)+'СЕТ СН'!$F$11+СВЦЭМ!$D$10+'СЕТ СН'!$F$5-'СЕТ СН'!$F$21</f>
        <v>2745.3674232799999</v>
      </c>
      <c r="L21" s="36">
        <f>SUMIFS(СВЦЭМ!$D$39:$D$782,СВЦЭМ!$A$39:$A$782,$A21,СВЦЭМ!$B$39:$B$782,L$11)+'СЕТ СН'!$F$11+СВЦЭМ!$D$10+'СЕТ СН'!$F$5-'СЕТ СН'!$F$21</f>
        <v>2760.7535648100002</v>
      </c>
      <c r="M21" s="36">
        <f>SUMIFS(СВЦЭМ!$D$39:$D$782,СВЦЭМ!$A$39:$A$782,$A21,СВЦЭМ!$B$39:$B$782,M$11)+'СЕТ СН'!$F$11+СВЦЭМ!$D$10+'СЕТ СН'!$F$5-'СЕТ СН'!$F$21</f>
        <v>2763.4014189700001</v>
      </c>
      <c r="N21" s="36">
        <f>SUMIFS(СВЦЭМ!$D$39:$D$782,СВЦЭМ!$A$39:$A$782,$A21,СВЦЭМ!$B$39:$B$782,N$11)+'СЕТ СН'!$F$11+СВЦЭМ!$D$10+'СЕТ СН'!$F$5-'СЕТ СН'!$F$21</f>
        <v>2791.0552531100002</v>
      </c>
      <c r="O21" s="36">
        <f>SUMIFS(СВЦЭМ!$D$39:$D$782,СВЦЭМ!$A$39:$A$782,$A21,СВЦЭМ!$B$39:$B$782,O$11)+'СЕТ СН'!$F$11+СВЦЭМ!$D$10+'СЕТ СН'!$F$5-'СЕТ СН'!$F$21</f>
        <v>2801.86525304</v>
      </c>
      <c r="P21" s="36">
        <f>SUMIFS(СВЦЭМ!$D$39:$D$782,СВЦЭМ!$A$39:$A$782,$A21,СВЦЭМ!$B$39:$B$782,P$11)+'СЕТ СН'!$F$11+СВЦЭМ!$D$10+'СЕТ СН'!$F$5-'СЕТ СН'!$F$21</f>
        <v>2803.7623237400003</v>
      </c>
      <c r="Q21" s="36">
        <f>SUMIFS(СВЦЭМ!$D$39:$D$782,СВЦЭМ!$A$39:$A$782,$A21,СВЦЭМ!$B$39:$B$782,Q$11)+'СЕТ СН'!$F$11+СВЦЭМ!$D$10+'СЕТ СН'!$F$5-'СЕТ СН'!$F$21</f>
        <v>2793.3060827199997</v>
      </c>
      <c r="R21" s="36">
        <f>SUMIFS(СВЦЭМ!$D$39:$D$782,СВЦЭМ!$A$39:$A$782,$A21,СВЦЭМ!$B$39:$B$782,R$11)+'СЕТ СН'!$F$11+СВЦЭМ!$D$10+'СЕТ СН'!$F$5-'СЕТ СН'!$F$21</f>
        <v>2787.7197730899998</v>
      </c>
      <c r="S21" s="36">
        <f>SUMIFS(СВЦЭМ!$D$39:$D$782,СВЦЭМ!$A$39:$A$782,$A21,СВЦЭМ!$B$39:$B$782,S$11)+'СЕТ СН'!$F$11+СВЦЭМ!$D$10+'СЕТ СН'!$F$5-'СЕТ СН'!$F$21</f>
        <v>2786.2214931799999</v>
      </c>
      <c r="T21" s="36">
        <f>SUMIFS(СВЦЭМ!$D$39:$D$782,СВЦЭМ!$A$39:$A$782,$A21,СВЦЭМ!$B$39:$B$782,T$11)+'СЕТ СН'!$F$11+СВЦЭМ!$D$10+'СЕТ СН'!$F$5-'СЕТ СН'!$F$21</f>
        <v>2743.2187406800003</v>
      </c>
      <c r="U21" s="36">
        <f>SUMIFS(СВЦЭМ!$D$39:$D$782,СВЦЭМ!$A$39:$A$782,$A21,СВЦЭМ!$B$39:$B$782,U$11)+'СЕТ СН'!$F$11+СВЦЭМ!$D$10+'СЕТ СН'!$F$5-'СЕТ СН'!$F$21</f>
        <v>2739.2359654299999</v>
      </c>
      <c r="V21" s="36">
        <f>SUMIFS(СВЦЭМ!$D$39:$D$782,СВЦЭМ!$A$39:$A$782,$A21,СВЦЭМ!$B$39:$B$782,V$11)+'СЕТ СН'!$F$11+СВЦЭМ!$D$10+'СЕТ СН'!$F$5-'СЕТ СН'!$F$21</f>
        <v>2666.6894669600001</v>
      </c>
      <c r="W21" s="36">
        <f>SUMIFS(СВЦЭМ!$D$39:$D$782,СВЦЭМ!$A$39:$A$782,$A21,СВЦЭМ!$B$39:$B$782,W$11)+'СЕТ СН'!$F$11+СВЦЭМ!$D$10+'СЕТ СН'!$F$5-'СЕТ СН'!$F$21</f>
        <v>2694.3555402500001</v>
      </c>
      <c r="X21" s="36">
        <f>SUMIFS(СВЦЭМ!$D$39:$D$782,СВЦЭМ!$A$39:$A$782,$A21,СВЦЭМ!$B$39:$B$782,X$11)+'СЕТ СН'!$F$11+СВЦЭМ!$D$10+'СЕТ СН'!$F$5-'СЕТ СН'!$F$21</f>
        <v>2734.98698745</v>
      </c>
      <c r="Y21" s="36">
        <f>SUMIFS(СВЦЭМ!$D$39:$D$782,СВЦЭМ!$A$39:$A$782,$A21,СВЦЭМ!$B$39:$B$782,Y$11)+'СЕТ СН'!$F$11+СВЦЭМ!$D$10+'СЕТ СН'!$F$5-'СЕТ СН'!$F$21</f>
        <v>2767.34651682</v>
      </c>
    </row>
    <row r="22" spans="1:25" ht="15.75" x14ac:dyDescent="0.2">
      <c r="A22" s="35">
        <f t="shared" si="0"/>
        <v>44511</v>
      </c>
      <c r="B22" s="36">
        <f>SUMIFS(СВЦЭМ!$D$39:$D$782,СВЦЭМ!$A$39:$A$782,$A22,СВЦЭМ!$B$39:$B$782,B$11)+'СЕТ СН'!$F$11+СВЦЭМ!$D$10+'СЕТ СН'!$F$5-'СЕТ СН'!$F$21</f>
        <v>2762.9627329499999</v>
      </c>
      <c r="C22" s="36">
        <f>SUMIFS(СВЦЭМ!$D$39:$D$782,СВЦЭМ!$A$39:$A$782,$A22,СВЦЭМ!$B$39:$B$782,C$11)+'СЕТ СН'!$F$11+СВЦЭМ!$D$10+'СЕТ СН'!$F$5-'СЕТ СН'!$F$21</f>
        <v>2768.4777410400002</v>
      </c>
      <c r="D22" s="36">
        <f>SUMIFS(СВЦЭМ!$D$39:$D$782,СВЦЭМ!$A$39:$A$782,$A22,СВЦЭМ!$B$39:$B$782,D$11)+'СЕТ СН'!$F$11+СВЦЭМ!$D$10+'СЕТ СН'!$F$5-'СЕТ СН'!$F$21</f>
        <v>2682.99373633</v>
      </c>
      <c r="E22" s="36">
        <f>SUMIFS(СВЦЭМ!$D$39:$D$782,СВЦЭМ!$A$39:$A$782,$A22,СВЦЭМ!$B$39:$B$782,E$11)+'СЕТ СН'!$F$11+СВЦЭМ!$D$10+'СЕТ СН'!$F$5-'СЕТ СН'!$F$21</f>
        <v>2662.3896703299997</v>
      </c>
      <c r="F22" s="36">
        <f>SUMIFS(СВЦЭМ!$D$39:$D$782,СВЦЭМ!$A$39:$A$782,$A22,СВЦЭМ!$B$39:$B$782,F$11)+'СЕТ СН'!$F$11+СВЦЭМ!$D$10+'СЕТ СН'!$F$5-'СЕТ СН'!$F$21</f>
        <v>2666.1066655699997</v>
      </c>
      <c r="G22" s="36">
        <f>SUMIFS(СВЦЭМ!$D$39:$D$782,СВЦЭМ!$A$39:$A$782,$A22,СВЦЭМ!$B$39:$B$782,G$11)+'СЕТ СН'!$F$11+СВЦЭМ!$D$10+'СЕТ СН'!$F$5-'СЕТ СН'!$F$21</f>
        <v>2672.5016218700002</v>
      </c>
      <c r="H22" s="36">
        <f>SUMIFS(СВЦЭМ!$D$39:$D$782,СВЦЭМ!$A$39:$A$782,$A22,СВЦЭМ!$B$39:$B$782,H$11)+'СЕТ СН'!$F$11+СВЦЭМ!$D$10+'СЕТ СН'!$F$5-'СЕТ СН'!$F$21</f>
        <v>2740.07486883</v>
      </c>
      <c r="I22" s="36">
        <f>SUMIFS(СВЦЭМ!$D$39:$D$782,СВЦЭМ!$A$39:$A$782,$A22,СВЦЭМ!$B$39:$B$782,I$11)+'СЕТ СН'!$F$11+СВЦЭМ!$D$10+'СЕТ СН'!$F$5-'СЕТ СН'!$F$21</f>
        <v>2735.9035088600003</v>
      </c>
      <c r="J22" s="36">
        <f>SUMIFS(СВЦЭМ!$D$39:$D$782,СВЦЭМ!$A$39:$A$782,$A22,СВЦЭМ!$B$39:$B$782,J$11)+'СЕТ СН'!$F$11+СВЦЭМ!$D$10+'СЕТ СН'!$F$5-'СЕТ СН'!$F$21</f>
        <v>2738.28234574</v>
      </c>
      <c r="K22" s="36">
        <f>SUMIFS(СВЦЭМ!$D$39:$D$782,СВЦЭМ!$A$39:$A$782,$A22,СВЦЭМ!$B$39:$B$782,K$11)+'СЕТ СН'!$F$11+СВЦЭМ!$D$10+'СЕТ СН'!$F$5-'СЕТ СН'!$F$21</f>
        <v>2750.2676790400001</v>
      </c>
      <c r="L22" s="36">
        <f>SUMIFS(СВЦЭМ!$D$39:$D$782,СВЦЭМ!$A$39:$A$782,$A22,СВЦЭМ!$B$39:$B$782,L$11)+'СЕТ СН'!$F$11+СВЦЭМ!$D$10+'СЕТ СН'!$F$5-'СЕТ СН'!$F$21</f>
        <v>2765.98449837</v>
      </c>
      <c r="M22" s="36">
        <f>SUMIFS(СВЦЭМ!$D$39:$D$782,СВЦЭМ!$A$39:$A$782,$A22,СВЦЭМ!$B$39:$B$782,M$11)+'СЕТ СН'!$F$11+СВЦЭМ!$D$10+'СЕТ СН'!$F$5-'СЕТ СН'!$F$21</f>
        <v>2771.5691245799999</v>
      </c>
      <c r="N22" s="36">
        <f>SUMIFS(СВЦЭМ!$D$39:$D$782,СВЦЭМ!$A$39:$A$782,$A22,СВЦЭМ!$B$39:$B$782,N$11)+'СЕТ СН'!$F$11+СВЦЭМ!$D$10+'СЕТ СН'!$F$5-'СЕТ СН'!$F$21</f>
        <v>2788.8083362500001</v>
      </c>
      <c r="O22" s="36">
        <f>SUMIFS(СВЦЭМ!$D$39:$D$782,СВЦЭМ!$A$39:$A$782,$A22,СВЦЭМ!$B$39:$B$782,O$11)+'СЕТ СН'!$F$11+СВЦЭМ!$D$10+'СЕТ СН'!$F$5-'СЕТ СН'!$F$21</f>
        <v>2799.1796502400002</v>
      </c>
      <c r="P22" s="36">
        <f>SUMIFS(СВЦЭМ!$D$39:$D$782,СВЦЭМ!$A$39:$A$782,$A22,СВЦЭМ!$B$39:$B$782,P$11)+'СЕТ СН'!$F$11+СВЦЭМ!$D$10+'СЕТ СН'!$F$5-'СЕТ СН'!$F$21</f>
        <v>2808.2094371399999</v>
      </c>
      <c r="Q22" s="36">
        <f>SUMIFS(СВЦЭМ!$D$39:$D$782,СВЦЭМ!$A$39:$A$782,$A22,СВЦЭМ!$B$39:$B$782,Q$11)+'СЕТ СН'!$F$11+СВЦЭМ!$D$10+'СЕТ СН'!$F$5-'СЕТ СН'!$F$21</f>
        <v>2815.50336621</v>
      </c>
      <c r="R22" s="36">
        <f>SUMIFS(СВЦЭМ!$D$39:$D$782,СВЦЭМ!$A$39:$A$782,$A22,СВЦЭМ!$B$39:$B$782,R$11)+'СЕТ СН'!$F$11+СВЦЭМ!$D$10+'СЕТ СН'!$F$5-'СЕТ СН'!$F$21</f>
        <v>2811.0228992100001</v>
      </c>
      <c r="S22" s="36">
        <f>SUMIFS(СВЦЭМ!$D$39:$D$782,СВЦЭМ!$A$39:$A$782,$A22,СВЦЭМ!$B$39:$B$782,S$11)+'СЕТ СН'!$F$11+СВЦЭМ!$D$10+'СЕТ СН'!$F$5-'СЕТ СН'!$F$21</f>
        <v>2797.1052933400001</v>
      </c>
      <c r="T22" s="36">
        <f>SUMIFS(СВЦЭМ!$D$39:$D$782,СВЦЭМ!$A$39:$A$782,$A22,СВЦЭМ!$B$39:$B$782,T$11)+'СЕТ СН'!$F$11+СВЦЭМ!$D$10+'СЕТ СН'!$F$5-'СЕТ СН'!$F$21</f>
        <v>2763.9931866100001</v>
      </c>
      <c r="U22" s="36">
        <f>SUMIFS(СВЦЭМ!$D$39:$D$782,СВЦЭМ!$A$39:$A$782,$A22,СВЦЭМ!$B$39:$B$782,U$11)+'СЕТ СН'!$F$11+СВЦЭМ!$D$10+'СЕТ СН'!$F$5-'СЕТ СН'!$F$21</f>
        <v>2737.1778040099998</v>
      </c>
      <c r="V22" s="36">
        <f>SUMIFS(СВЦЭМ!$D$39:$D$782,СВЦЭМ!$A$39:$A$782,$A22,СВЦЭМ!$B$39:$B$782,V$11)+'СЕТ СН'!$F$11+СВЦЭМ!$D$10+'СЕТ СН'!$F$5-'СЕТ СН'!$F$21</f>
        <v>2649.1161056700003</v>
      </c>
      <c r="W22" s="36">
        <f>SUMIFS(СВЦЭМ!$D$39:$D$782,СВЦЭМ!$A$39:$A$782,$A22,СВЦЭМ!$B$39:$B$782,W$11)+'СЕТ СН'!$F$11+СВЦЭМ!$D$10+'СЕТ СН'!$F$5-'СЕТ СН'!$F$21</f>
        <v>2682.2903454500001</v>
      </c>
      <c r="X22" s="36">
        <f>SUMIFS(СВЦЭМ!$D$39:$D$782,СВЦЭМ!$A$39:$A$782,$A22,СВЦЭМ!$B$39:$B$782,X$11)+'СЕТ СН'!$F$11+СВЦЭМ!$D$10+'СЕТ СН'!$F$5-'СЕТ СН'!$F$21</f>
        <v>2737.70303268</v>
      </c>
      <c r="Y22" s="36">
        <f>SUMIFS(СВЦЭМ!$D$39:$D$782,СВЦЭМ!$A$39:$A$782,$A22,СВЦЭМ!$B$39:$B$782,Y$11)+'СЕТ СН'!$F$11+СВЦЭМ!$D$10+'СЕТ СН'!$F$5-'СЕТ СН'!$F$21</f>
        <v>2755.4514823500003</v>
      </c>
    </row>
    <row r="23" spans="1:25" ht="15.75" x14ac:dyDescent="0.2">
      <c r="A23" s="35">
        <f t="shared" si="0"/>
        <v>44512</v>
      </c>
      <c r="B23" s="36">
        <f>SUMIFS(СВЦЭМ!$D$39:$D$782,СВЦЭМ!$A$39:$A$782,$A23,СВЦЭМ!$B$39:$B$782,B$11)+'СЕТ СН'!$F$11+СВЦЭМ!$D$10+'СЕТ СН'!$F$5-'СЕТ СН'!$F$21</f>
        <v>2688.0548543699997</v>
      </c>
      <c r="C23" s="36">
        <f>SUMIFS(СВЦЭМ!$D$39:$D$782,СВЦЭМ!$A$39:$A$782,$A23,СВЦЭМ!$B$39:$B$782,C$11)+'СЕТ СН'!$F$11+СВЦЭМ!$D$10+'СЕТ СН'!$F$5-'СЕТ СН'!$F$21</f>
        <v>2710.2639580200002</v>
      </c>
      <c r="D23" s="36">
        <f>SUMIFS(СВЦЭМ!$D$39:$D$782,СВЦЭМ!$A$39:$A$782,$A23,СВЦЭМ!$B$39:$B$782,D$11)+'СЕТ СН'!$F$11+СВЦЭМ!$D$10+'СЕТ СН'!$F$5-'СЕТ СН'!$F$21</f>
        <v>2762.1401138199999</v>
      </c>
      <c r="E23" s="36">
        <f>SUMIFS(СВЦЭМ!$D$39:$D$782,СВЦЭМ!$A$39:$A$782,$A23,СВЦЭМ!$B$39:$B$782,E$11)+'СЕТ СН'!$F$11+СВЦЭМ!$D$10+'СЕТ СН'!$F$5-'СЕТ СН'!$F$21</f>
        <v>2784.16797658</v>
      </c>
      <c r="F23" s="36">
        <f>SUMIFS(СВЦЭМ!$D$39:$D$782,СВЦЭМ!$A$39:$A$782,$A23,СВЦЭМ!$B$39:$B$782,F$11)+'СЕТ СН'!$F$11+СВЦЭМ!$D$10+'СЕТ СН'!$F$5-'СЕТ СН'!$F$21</f>
        <v>2783.89612012</v>
      </c>
      <c r="G23" s="36">
        <f>SUMIFS(СВЦЭМ!$D$39:$D$782,СВЦЭМ!$A$39:$A$782,$A23,СВЦЭМ!$B$39:$B$782,G$11)+'СЕТ СН'!$F$11+СВЦЭМ!$D$10+'СЕТ СН'!$F$5-'СЕТ СН'!$F$21</f>
        <v>2718.3641506700001</v>
      </c>
      <c r="H23" s="36">
        <f>SUMIFS(СВЦЭМ!$D$39:$D$782,СВЦЭМ!$A$39:$A$782,$A23,СВЦЭМ!$B$39:$B$782,H$11)+'СЕТ СН'!$F$11+СВЦЭМ!$D$10+'СЕТ СН'!$F$5-'СЕТ СН'!$F$21</f>
        <v>2723.4114046599998</v>
      </c>
      <c r="I23" s="36">
        <f>SUMIFS(СВЦЭМ!$D$39:$D$782,СВЦЭМ!$A$39:$A$782,$A23,СВЦЭМ!$B$39:$B$782,I$11)+'СЕТ СН'!$F$11+СВЦЭМ!$D$10+'СЕТ СН'!$F$5-'СЕТ СН'!$F$21</f>
        <v>2690.6168314799997</v>
      </c>
      <c r="J23" s="36">
        <f>SUMIFS(СВЦЭМ!$D$39:$D$782,СВЦЭМ!$A$39:$A$782,$A23,СВЦЭМ!$B$39:$B$782,J$11)+'СЕТ СН'!$F$11+СВЦЭМ!$D$10+'СЕТ СН'!$F$5-'СЕТ СН'!$F$21</f>
        <v>2664.4557200300001</v>
      </c>
      <c r="K23" s="36">
        <f>SUMIFS(СВЦЭМ!$D$39:$D$782,СВЦЭМ!$A$39:$A$782,$A23,СВЦЭМ!$B$39:$B$782,K$11)+'СЕТ СН'!$F$11+СВЦЭМ!$D$10+'СЕТ СН'!$F$5-'СЕТ СН'!$F$21</f>
        <v>2636.1531987200001</v>
      </c>
      <c r="L23" s="36">
        <f>SUMIFS(СВЦЭМ!$D$39:$D$782,СВЦЭМ!$A$39:$A$782,$A23,СВЦЭМ!$B$39:$B$782,L$11)+'СЕТ СН'!$F$11+СВЦЭМ!$D$10+'СЕТ СН'!$F$5-'СЕТ СН'!$F$21</f>
        <v>2645.3753669600001</v>
      </c>
      <c r="M23" s="36">
        <f>SUMIFS(СВЦЭМ!$D$39:$D$782,СВЦЭМ!$A$39:$A$782,$A23,СВЦЭМ!$B$39:$B$782,M$11)+'СЕТ СН'!$F$11+СВЦЭМ!$D$10+'СЕТ СН'!$F$5-'СЕТ СН'!$F$21</f>
        <v>2640.0433675300001</v>
      </c>
      <c r="N23" s="36">
        <f>SUMIFS(СВЦЭМ!$D$39:$D$782,СВЦЭМ!$A$39:$A$782,$A23,СВЦЭМ!$B$39:$B$782,N$11)+'СЕТ СН'!$F$11+СВЦЭМ!$D$10+'СЕТ СН'!$F$5-'СЕТ СН'!$F$21</f>
        <v>2714.42679675</v>
      </c>
      <c r="O23" s="36">
        <f>SUMIFS(СВЦЭМ!$D$39:$D$782,СВЦЭМ!$A$39:$A$782,$A23,СВЦЭМ!$B$39:$B$782,O$11)+'СЕТ СН'!$F$11+СВЦЭМ!$D$10+'СЕТ СН'!$F$5-'СЕТ СН'!$F$21</f>
        <v>2671.8415561000002</v>
      </c>
      <c r="P23" s="36">
        <f>SUMIFS(СВЦЭМ!$D$39:$D$782,СВЦЭМ!$A$39:$A$782,$A23,СВЦЭМ!$B$39:$B$782,P$11)+'СЕТ СН'!$F$11+СВЦЭМ!$D$10+'СЕТ СН'!$F$5-'СЕТ СН'!$F$21</f>
        <v>2633.5542144299998</v>
      </c>
      <c r="Q23" s="36">
        <f>SUMIFS(СВЦЭМ!$D$39:$D$782,СВЦЭМ!$A$39:$A$782,$A23,СВЦЭМ!$B$39:$B$782,Q$11)+'СЕТ СН'!$F$11+СВЦЭМ!$D$10+'СЕТ СН'!$F$5-'СЕТ СН'!$F$21</f>
        <v>2718.3311893</v>
      </c>
      <c r="R23" s="36">
        <f>SUMIFS(СВЦЭМ!$D$39:$D$782,СВЦЭМ!$A$39:$A$782,$A23,СВЦЭМ!$B$39:$B$782,R$11)+'СЕТ СН'!$F$11+СВЦЭМ!$D$10+'СЕТ СН'!$F$5-'СЕТ СН'!$F$21</f>
        <v>2638.7120511499998</v>
      </c>
      <c r="S23" s="36">
        <f>SUMIFS(СВЦЭМ!$D$39:$D$782,СВЦЭМ!$A$39:$A$782,$A23,СВЦЭМ!$B$39:$B$782,S$11)+'СЕТ СН'!$F$11+СВЦЭМ!$D$10+'СЕТ СН'!$F$5-'СЕТ СН'!$F$21</f>
        <v>2637.60757814</v>
      </c>
      <c r="T23" s="36">
        <f>SUMIFS(СВЦЭМ!$D$39:$D$782,СВЦЭМ!$A$39:$A$782,$A23,СВЦЭМ!$B$39:$B$782,T$11)+'СЕТ СН'!$F$11+СВЦЭМ!$D$10+'СЕТ СН'!$F$5-'СЕТ СН'!$F$21</f>
        <v>2661.3713295099997</v>
      </c>
      <c r="U23" s="36">
        <f>SUMIFS(СВЦЭМ!$D$39:$D$782,СВЦЭМ!$A$39:$A$782,$A23,СВЦЭМ!$B$39:$B$782,U$11)+'СЕТ СН'!$F$11+СВЦЭМ!$D$10+'СЕТ СН'!$F$5-'СЕТ СН'!$F$21</f>
        <v>2658.2323666000002</v>
      </c>
      <c r="V23" s="36">
        <f>SUMIFS(СВЦЭМ!$D$39:$D$782,СВЦЭМ!$A$39:$A$782,$A23,СВЦЭМ!$B$39:$B$782,V$11)+'СЕТ СН'!$F$11+СВЦЭМ!$D$10+'СЕТ СН'!$F$5-'СЕТ СН'!$F$21</f>
        <v>2657.0120069699997</v>
      </c>
      <c r="W23" s="36">
        <f>SUMIFS(СВЦЭМ!$D$39:$D$782,СВЦЭМ!$A$39:$A$782,$A23,СВЦЭМ!$B$39:$B$782,W$11)+'СЕТ СН'!$F$11+СВЦЭМ!$D$10+'СЕТ СН'!$F$5-'СЕТ СН'!$F$21</f>
        <v>2652.44130318</v>
      </c>
      <c r="X23" s="36">
        <f>SUMIFS(СВЦЭМ!$D$39:$D$782,СВЦЭМ!$A$39:$A$782,$A23,СВЦЭМ!$B$39:$B$782,X$11)+'СЕТ СН'!$F$11+СВЦЭМ!$D$10+'СЕТ СН'!$F$5-'СЕТ СН'!$F$21</f>
        <v>2737.5660899700001</v>
      </c>
      <c r="Y23" s="36">
        <f>SUMIFS(СВЦЭМ!$D$39:$D$782,СВЦЭМ!$A$39:$A$782,$A23,СВЦЭМ!$B$39:$B$782,Y$11)+'СЕТ СН'!$F$11+СВЦЭМ!$D$10+'СЕТ СН'!$F$5-'СЕТ СН'!$F$21</f>
        <v>2729.92148967</v>
      </c>
    </row>
    <row r="24" spans="1:25" ht="15.75" x14ac:dyDescent="0.2">
      <c r="A24" s="35">
        <f t="shared" si="0"/>
        <v>44513</v>
      </c>
      <c r="B24" s="36">
        <f>SUMIFS(СВЦЭМ!$D$39:$D$782,СВЦЭМ!$A$39:$A$782,$A24,СВЦЭМ!$B$39:$B$782,B$11)+'СЕТ СН'!$F$11+СВЦЭМ!$D$10+'СЕТ СН'!$F$5-'СЕТ СН'!$F$21</f>
        <v>2683.3362870700003</v>
      </c>
      <c r="C24" s="36">
        <f>SUMIFS(СВЦЭМ!$D$39:$D$782,СВЦЭМ!$A$39:$A$782,$A24,СВЦЭМ!$B$39:$B$782,C$11)+'СЕТ СН'!$F$11+СВЦЭМ!$D$10+'СЕТ СН'!$F$5-'СЕТ СН'!$F$21</f>
        <v>2698.12049957</v>
      </c>
      <c r="D24" s="36">
        <f>SUMIFS(СВЦЭМ!$D$39:$D$782,СВЦЭМ!$A$39:$A$782,$A24,СВЦЭМ!$B$39:$B$782,D$11)+'СЕТ СН'!$F$11+СВЦЭМ!$D$10+'СЕТ СН'!$F$5-'СЕТ СН'!$F$21</f>
        <v>2716.1513689200001</v>
      </c>
      <c r="E24" s="36">
        <f>SUMIFS(СВЦЭМ!$D$39:$D$782,СВЦЭМ!$A$39:$A$782,$A24,СВЦЭМ!$B$39:$B$782,E$11)+'СЕТ СН'!$F$11+СВЦЭМ!$D$10+'СЕТ СН'!$F$5-'СЕТ СН'!$F$21</f>
        <v>2718.5869788800001</v>
      </c>
      <c r="F24" s="36">
        <f>SUMIFS(СВЦЭМ!$D$39:$D$782,СВЦЭМ!$A$39:$A$782,$A24,СВЦЭМ!$B$39:$B$782,F$11)+'СЕТ СН'!$F$11+СВЦЭМ!$D$10+'СЕТ СН'!$F$5-'СЕТ СН'!$F$21</f>
        <v>2713.1780291800001</v>
      </c>
      <c r="G24" s="36">
        <f>SUMIFS(СВЦЭМ!$D$39:$D$782,СВЦЭМ!$A$39:$A$782,$A24,СВЦЭМ!$B$39:$B$782,G$11)+'СЕТ СН'!$F$11+СВЦЭМ!$D$10+'СЕТ СН'!$F$5-'СЕТ СН'!$F$21</f>
        <v>2695.44186094</v>
      </c>
      <c r="H24" s="36">
        <f>SUMIFS(СВЦЭМ!$D$39:$D$782,СВЦЭМ!$A$39:$A$782,$A24,СВЦЭМ!$B$39:$B$782,H$11)+'СЕТ СН'!$F$11+СВЦЭМ!$D$10+'СЕТ СН'!$F$5-'СЕТ СН'!$F$21</f>
        <v>2645.1256001000002</v>
      </c>
      <c r="I24" s="36">
        <f>SUMIFS(СВЦЭМ!$D$39:$D$782,СВЦЭМ!$A$39:$A$782,$A24,СВЦЭМ!$B$39:$B$782,I$11)+'СЕТ СН'!$F$11+СВЦЭМ!$D$10+'СЕТ СН'!$F$5-'СЕТ СН'!$F$21</f>
        <v>2603.4444374499999</v>
      </c>
      <c r="J24" s="36">
        <f>SUMIFS(СВЦЭМ!$D$39:$D$782,СВЦЭМ!$A$39:$A$782,$A24,СВЦЭМ!$B$39:$B$782,J$11)+'СЕТ СН'!$F$11+СВЦЭМ!$D$10+'СЕТ СН'!$F$5-'СЕТ СН'!$F$21</f>
        <v>2621.9522608500001</v>
      </c>
      <c r="K24" s="36">
        <f>SUMIFS(СВЦЭМ!$D$39:$D$782,СВЦЭМ!$A$39:$A$782,$A24,СВЦЭМ!$B$39:$B$782,K$11)+'СЕТ СН'!$F$11+СВЦЭМ!$D$10+'СЕТ СН'!$F$5-'СЕТ СН'!$F$21</f>
        <v>2663.49451619</v>
      </c>
      <c r="L24" s="36">
        <f>SUMIFS(СВЦЭМ!$D$39:$D$782,СВЦЭМ!$A$39:$A$782,$A24,СВЦЭМ!$B$39:$B$782,L$11)+'СЕТ СН'!$F$11+СВЦЭМ!$D$10+'СЕТ СН'!$F$5-'СЕТ СН'!$F$21</f>
        <v>2675.8338078900001</v>
      </c>
      <c r="M24" s="36">
        <f>SUMIFS(СВЦЭМ!$D$39:$D$782,СВЦЭМ!$A$39:$A$782,$A24,СВЦЭМ!$B$39:$B$782,M$11)+'СЕТ СН'!$F$11+СВЦЭМ!$D$10+'СЕТ СН'!$F$5-'СЕТ СН'!$F$21</f>
        <v>2671.5069347999997</v>
      </c>
      <c r="N24" s="36">
        <f>SUMIFS(СВЦЭМ!$D$39:$D$782,СВЦЭМ!$A$39:$A$782,$A24,СВЦЭМ!$B$39:$B$782,N$11)+'СЕТ СН'!$F$11+СВЦЭМ!$D$10+'СЕТ СН'!$F$5-'СЕТ СН'!$F$21</f>
        <v>2665.5738113500001</v>
      </c>
      <c r="O24" s="36">
        <f>SUMIFS(СВЦЭМ!$D$39:$D$782,СВЦЭМ!$A$39:$A$782,$A24,СВЦЭМ!$B$39:$B$782,O$11)+'СЕТ СН'!$F$11+СВЦЭМ!$D$10+'СЕТ СН'!$F$5-'СЕТ СН'!$F$21</f>
        <v>2660.5081128100001</v>
      </c>
      <c r="P24" s="36">
        <f>SUMIFS(СВЦЭМ!$D$39:$D$782,СВЦЭМ!$A$39:$A$782,$A24,СВЦЭМ!$B$39:$B$782,P$11)+'СЕТ СН'!$F$11+СВЦЭМ!$D$10+'СЕТ СН'!$F$5-'СЕТ СН'!$F$21</f>
        <v>2653.5742034899999</v>
      </c>
      <c r="Q24" s="36">
        <f>SUMIFS(СВЦЭМ!$D$39:$D$782,СВЦЭМ!$A$39:$A$782,$A24,СВЦЭМ!$B$39:$B$782,Q$11)+'СЕТ СН'!$F$11+СВЦЭМ!$D$10+'СЕТ СН'!$F$5-'СЕТ СН'!$F$21</f>
        <v>2651.3133589399999</v>
      </c>
      <c r="R24" s="36">
        <f>SUMIFS(СВЦЭМ!$D$39:$D$782,СВЦЭМ!$A$39:$A$782,$A24,СВЦЭМ!$B$39:$B$782,R$11)+'СЕТ СН'!$F$11+СВЦЭМ!$D$10+'СЕТ СН'!$F$5-'СЕТ СН'!$F$21</f>
        <v>2643.3984807100001</v>
      </c>
      <c r="S24" s="36">
        <f>SUMIFS(СВЦЭМ!$D$39:$D$782,СВЦЭМ!$A$39:$A$782,$A24,СВЦЭМ!$B$39:$B$782,S$11)+'СЕТ СН'!$F$11+СВЦЭМ!$D$10+'СЕТ СН'!$F$5-'СЕТ СН'!$F$21</f>
        <v>2655.7144219500001</v>
      </c>
      <c r="T24" s="36">
        <f>SUMIFS(СВЦЭМ!$D$39:$D$782,СВЦЭМ!$A$39:$A$782,$A24,СВЦЭМ!$B$39:$B$782,T$11)+'СЕТ СН'!$F$11+СВЦЭМ!$D$10+'СЕТ СН'!$F$5-'СЕТ СН'!$F$21</f>
        <v>2602.52888381</v>
      </c>
      <c r="U24" s="36">
        <f>SUMIFS(СВЦЭМ!$D$39:$D$782,СВЦЭМ!$A$39:$A$782,$A24,СВЦЭМ!$B$39:$B$782,U$11)+'СЕТ СН'!$F$11+СВЦЭМ!$D$10+'СЕТ СН'!$F$5-'СЕТ СН'!$F$21</f>
        <v>2577.5228818099999</v>
      </c>
      <c r="V24" s="36">
        <f>SUMIFS(СВЦЭМ!$D$39:$D$782,СВЦЭМ!$A$39:$A$782,$A24,СВЦЭМ!$B$39:$B$782,V$11)+'СЕТ СН'!$F$11+СВЦЭМ!$D$10+'СЕТ СН'!$F$5-'СЕТ СН'!$F$21</f>
        <v>2580.8776613800001</v>
      </c>
      <c r="W24" s="36">
        <f>SUMIFS(СВЦЭМ!$D$39:$D$782,СВЦЭМ!$A$39:$A$782,$A24,СВЦЭМ!$B$39:$B$782,W$11)+'СЕТ СН'!$F$11+СВЦЭМ!$D$10+'СЕТ СН'!$F$5-'СЕТ СН'!$F$21</f>
        <v>2590.8648075000001</v>
      </c>
      <c r="X24" s="36">
        <f>SUMIFS(СВЦЭМ!$D$39:$D$782,СВЦЭМ!$A$39:$A$782,$A24,СВЦЭМ!$B$39:$B$782,X$11)+'СЕТ СН'!$F$11+СВЦЭМ!$D$10+'СЕТ СН'!$F$5-'СЕТ СН'!$F$21</f>
        <v>2613.2278232799999</v>
      </c>
      <c r="Y24" s="36">
        <f>SUMIFS(СВЦЭМ!$D$39:$D$782,СВЦЭМ!$A$39:$A$782,$A24,СВЦЭМ!$B$39:$B$782,Y$11)+'СЕТ СН'!$F$11+СВЦЭМ!$D$10+'СЕТ СН'!$F$5-'СЕТ СН'!$F$21</f>
        <v>2639.7357215299999</v>
      </c>
    </row>
    <row r="25" spans="1:25" ht="15.75" x14ac:dyDescent="0.2">
      <c r="A25" s="35">
        <f t="shared" si="0"/>
        <v>44514</v>
      </c>
      <c r="B25" s="36">
        <f>SUMIFS(СВЦЭМ!$D$39:$D$782,СВЦЭМ!$A$39:$A$782,$A25,СВЦЭМ!$B$39:$B$782,B$11)+'СЕТ СН'!$F$11+СВЦЭМ!$D$10+'СЕТ СН'!$F$5-'СЕТ СН'!$F$21</f>
        <v>2674.9282504600001</v>
      </c>
      <c r="C25" s="36">
        <f>SUMIFS(СВЦЭМ!$D$39:$D$782,СВЦЭМ!$A$39:$A$782,$A25,СВЦЭМ!$B$39:$B$782,C$11)+'СЕТ СН'!$F$11+СВЦЭМ!$D$10+'СЕТ СН'!$F$5-'СЕТ СН'!$F$21</f>
        <v>2694.4611073999999</v>
      </c>
      <c r="D25" s="36">
        <f>SUMIFS(СВЦЭМ!$D$39:$D$782,СВЦЭМ!$A$39:$A$782,$A25,СВЦЭМ!$B$39:$B$782,D$11)+'СЕТ СН'!$F$11+СВЦЭМ!$D$10+'СЕТ СН'!$F$5-'СЕТ СН'!$F$21</f>
        <v>2720.6624131099998</v>
      </c>
      <c r="E25" s="36">
        <f>SUMIFS(СВЦЭМ!$D$39:$D$782,СВЦЭМ!$A$39:$A$782,$A25,СВЦЭМ!$B$39:$B$782,E$11)+'СЕТ СН'!$F$11+СВЦЭМ!$D$10+'СЕТ СН'!$F$5-'СЕТ СН'!$F$21</f>
        <v>2730.6394206800001</v>
      </c>
      <c r="F25" s="36">
        <f>SUMIFS(СВЦЭМ!$D$39:$D$782,СВЦЭМ!$A$39:$A$782,$A25,СВЦЭМ!$B$39:$B$782,F$11)+'СЕТ СН'!$F$11+СВЦЭМ!$D$10+'СЕТ СН'!$F$5-'СЕТ СН'!$F$21</f>
        <v>2723.31786457</v>
      </c>
      <c r="G25" s="36">
        <f>SUMIFS(СВЦЭМ!$D$39:$D$782,СВЦЭМ!$A$39:$A$782,$A25,СВЦЭМ!$B$39:$B$782,G$11)+'СЕТ СН'!$F$11+СВЦЭМ!$D$10+'СЕТ СН'!$F$5-'СЕТ СН'!$F$21</f>
        <v>2728.0408680299997</v>
      </c>
      <c r="H25" s="36">
        <f>SUMIFS(СВЦЭМ!$D$39:$D$782,СВЦЭМ!$A$39:$A$782,$A25,СВЦЭМ!$B$39:$B$782,H$11)+'СЕТ СН'!$F$11+СВЦЭМ!$D$10+'СЕТ СН'!$F$5-'СЕТ СН'!$F$21</f>
        <v>2705.7577319399998</v>
      </c>
      <c r="I25" s="36">
        <f>SUMIFS(СВЦЭМ!$D$39:$D$782,СВЦЭМ!$A$39:$A$782,$A25,СВЦЭМ!$B$39:$B$782,I$11)+'СЕТ СН'!$F$11+СВЦЭМ!$D$10+'СЕТ СН'!$F$5-'СЕТ СН'!$F$21</f>
        <v>2672.8849089400001</v>
      </c>
      <c r="J25" s="36">
        <f>SUMIFS(СВЦЭМ!$D$39:$D$782,СВЦЭМ!$A$39:$A$782,$A25,СВЦЭМ!$B$39:$B$782,J$11)+'СЕТ СН'!$F$11+СВЦЭМ!$D$10+'СЕТ СН'!$F$5-'СЕТ СН'!$F$21</f>
        <v>2644.75996338</v>
      </c>
      <c r="K25" s="36">
        <f>SUMIFS(СВЦЭМ!$D$39:$D$782,СВЦЭМ!$A$39:$A$782,$A25,СВЦЭМ!$B$39:$B$782,K$11)+'СЕТ СН'!$F$11+СВЦЭМ!$D$10+'СЕТ СН'!$F$5-'СЕТ СН'!$F$21</f>
        <v>2633.9425169000001</v>
      </c>
      <c r="L25" s="36">
        <f>SUMIFS(СВЦЭМ!$D$39:$D$782,СВЦЭМ!$A$39:$A$782,$A25,СВЦЭМ!$B$39:$B$782,L$11)+'СЕТ СН'!$F$11+СВЦЭМ!$D$10+'СЕТ СН'!$F$5-'СЕТ СН'!$F$21</f>
        <v>2626.4367201499999</v>
      </c>
      <c r="M25" s="36">
        <f>SUMIFS(СВЦЭМ!$D$39:$D$782,СВЦЭМ!$A$39:$A$782,$A25,СВЦЭМ!$B$39:$B$782,M$11)+'СЕТ СН'!$F$11+СВЦЭМ!$D$10+'СЕТ СН'!$F$5-'СЕТ СН'!$F$21</f>
        <v>2610.9303744399999</v>
      </c>
      <c r="N25" s="36">
        <f>SUMIFS(СВЦЭМ!$D$39:$D$782,СВЦЭМ!$A$39:$A$782,$A25,СВЦЭМ!$B$39:$B$782,N$11)+'СЕТ СН'!$F$11+СВЦЭМ!$D$10+'СЕТ СН'!$F$5-'СЕТ СН'!$F$21</f>
        <v>2607.8208391500002</v>
      </c>
      <c r="O25" s="36">
        <f>SUMIFS(СВЦЭМ!$D$39:$D$782,СВЦЭМ!$A$39:$A$782,$A25,СВЦЭМ!$B$39:$B$782,O$11)+'СЕТ СН'!$F$11+СВЦЭМ!$D$10+'СЕТ СН'!$F$5-'СЕТ СН'!$F$21</f>
        <v>2612.78915581</v>
      </c>
      <c r="P25" s="36">
        <f>SUMIFS(СВЦЭМ!$D$39:$D$782,СВЦЭМ!$A$39:$A$782,$A25,СВЦЭМ!$B$39:$B$782,P$11)+'СЕТ СН'!$F$11+СВЦЭМ!$D$10+'СЕТ СН'!$F$5-'СЕТ СН'!$F$21</f>
        <v>2625.0462097700001</v>
      </c>
      <c r="Q25" s="36">
        <f>SUMIFS(СВЦЭМ!$D$39:$D$782,СВЦЭМ!$A$39:$A$782,$A25,СВЦЭМ!$B$39:$B$782,Q$11)+'СЕТ СН'!$F$11+СВЦЭМ!$D$10+'СЕТ СН'!$F$5-'СЕТ СН'!$F$21</f>
        <v>2635.5758071499999</v>
      </c>
      <c r="R25" s="36">
        <f>SUMIFS(СВЦЭМ!$D$39:$D$782,СВЦЭМ!$A$39:$A$782,$A25,СВЦЭМ!$B$39:$B$782,R$11)+'СЕТ СН'!$F$11+СВЦЭМ!$D$10+'СЕТ СН'!$F$5-'СЕТ СН'!$F$21</f>
        <v>2642.0716137199997</v>
      </c>
      <c r="S25" s="36">
        <f>SUMIFS(СВЦЭМ!$D$39:$D$782,СВЦЭМ!$A$39:$A$782,$A25,СВЦЭМ!$B$39:$B$782,S$11)+'СЕТ СН'!$F$11+СВЦЭМ!$D$10+'СЕТ СН'!$F$5-'СЕТ СН'!$F$21</f>
        <v>2587.8331091099999</v>
      </c>
      <c r="T25" s="36">
        <f>SUMIFS(СВЦЭМ!$D$39:$D$782,СВЦЭМ!$A$39:$A$782,$A25,СВЦЭМ!$B$39:$B$782,T$11)+'СЕТ СН'!$F$11+СВЦЭМ!$D$10+'СЕТ СН'!$F$5-'СЕТ СН'!$F$21</f>
        <v>2567.1909713599998</v>
      </c>
      <c r="U25" s="36">
        <f>SUMIFS(СВЦЭМ!$D$39:$D$782,СВЦЭМ!$A$39:$A$782,$A25,СВЦЭМ!$B$39:$B$782,U$11)+'СЕТ СН'!$F$11+СВЦЭМ!$D$10+'СЕТ СН'!$F$5-'СЕТ СН'!$F$21</f>
        <v>2564.6850455700001</v>
      </c>
      <c r="V25" s="36">
        <f>SUMIFS(СВЦЭМ!$D$39:$D$782,СВЦЭМ!$A$39:$A$782,$A25,СВЦЭМ!$B$39:$B$782,V$11)+'СЕТ СН'!$F$11+СВЦЭМ!$D$10+'СЕТ СН'!$F$5-'СЕТ СН'!$F$21</f>
        <v>2552.6160901799999</v>
      </c>
      <c r="W25" s="36">
        <f>SUMIFS(СВЦЭМ!$D$39:$D$782,СВЦЭМ!$A$39:$A$782,$A25,СВЦЭМ!$B$39:$B$782,W$11)+'СЕТ СН'!$F$11+СВЦЭМ!$D$10+'СЕТ СН'!$F$5-'СЕТ СН'!$F$21</f>
        <v>2582.0714623499998</v>
      </c>
      <c r="X25" s="36">
        <f>SUMIFS(СВЦЭМ!$D$39:$D$782,СВЦЭМ!$A$39:$A$782,$A25,СВЦЭМ!$B$39:$B$782,X$11)+'СЕТ СН'!$F$11+СВЦЭМ!$D$10+'СЕТ СН'!$F$5-'СЕТ СН'!$F$21</f>
        <v>2601.0389706199999</v>
      </c>
      <c r="Y25" s="36">
        <f>SUMIFS(СВЦЭМ!$D$39:$D$782,СВЦЭМ!$A$39:$A$782,$A25,СВЦЭМ!$B$39:$B$782,Y$11)+'СЕТ СН'!$F$11+СВЦЭМ!$D$10+'СЕТ СН'!$F$5-'СЕТ СН'!$F$21</f>
        <v>2633.4728302900003</v>
      </c>
    </row>
    <row r="26" spans="1:25" ht="15.75" x14ac:dyDescent="0.2">
      <c r="A26" s="35">
        <f t="shared" si="0"/>
        <v>44515</v>
      </c>
      <c r="B26" s="36">
        <f>SUMIFS(СВЦЭМ!$D$39:$D$782,СВЦЭМ!$A$39:$A$782,$A26,СВЦЭМ!$B$39:$B$782,B$11)+'СЕТ СН'!$F$11+СВЦЭМ!$D$10+'СЕТ СН'!$F$5-'СЕТ СН'!$F$21</f>
        <v>2615.4696401900001</v>
      </c>
      <c r="C26" s="36">
        <f>SUMIFS(СВЦЭМ!$D$39:$D$782,СВЦЭМ!$A$39:$A$782,$A26,СВЦЭМ!$B$39:$B$782,C$11)+'СЕТ СН'!$F$11+СВЦЭМ!$D$10+'СЕТ СН'!$F$5-'СЕТ СН'!$F$21</f>
        <v>2659.3706327899999</v>
      </c>
      <c r="D26" s="36">
        <f>SUMIFS(СВЦЭМ!$D$39:$D$782,СВЦЭМ!$A$39:$A$782,$A26,СВЦЭМ!$B$39:$B$782,D$11)+'СЕТ СН'!$F$11+СВЦЭМ!$D$10+'СЕТ СН'!$F$5-'СЕТ СН'!$F$21</f>
        <v>2672.5061147599999</v>
      </c>
      <c r="E26" s="36">
        <f>SUMIFS(СВЦЭМ!$D$39:$D$782,СВЦЭМ!$A$39:$A$782,$A26,СВЦЭМ!$B$39:$B$782,E$11)+'СЕТ СН'!$F$11+СВЦЭМ!$D$10+'СЕТ СН'!$F$5-'СЕТ СН'!$F$21</f>
        <v>2666.95609156</v>
      </c>
      <c r="F26" s="36">
        <f>SUMIFS(СВЦЭМ!$D$39:$D$782,СВЦЭМ!$A$39:$A$782,$A26,СВЦЭМ!$B$39:$B$782,F$11)+'СЕТ СН'!$F$11+СВЦЭМ!$D$10+'СЕТ СН'!$F$5-'СЕТ СН'!$F$21</f>
        <v>2657.7032312199999</v>
      </c>
      <c r="G26" s="36">
        <f>SUMIFS(СВЦЭМ!$D$39:$D$782,СВЦЭМ!$A$39:$A$782,$A26,СВЦЭМ!$B$39:$B$782,G$11)+'СЕТ СН'!$F$11+СВЦЭМ!$D$10+'СЕТ СН'!$F$5-'СЕТ СН'!$F$21</f>
        <v>2649.5290599499999</v>
      </c>
      <c r="H26" s="36">
        <f>SUMIFS(СВЦЭМ!$D$39:$D$782,СВЦЭМ!$A$39:$A$782,$A26,СВЦЭМ!$B$39:$B$782,H$11)+'СЕТ СН'!$F$11+СВЦЭМ!$D$10+'СЕТ СН'!$F$5-'СЕТ СН'!$F$21</f>
        <v>2731.3282769100001</v>
      </c>
      <c r="I26" s="36">
        <f>SUMIFS(СВЦЭМ!$D$39:$D$782,СВЦЭМ!$A$39:$A$782,$A26,СВЦЭМ!$B$39:$B$782,I$11)+'СЕТ СН'!$F$11+СВЦЭМ!$D$10+'СЕТ СН'!$F$5-'СЕТ СН'!$F$21</f>
        <v>2699.6561358700001</v>
      </c>
      <c r="J26" s="36">
        <f>SUMIFS(СВЦЭМ!$D$39:$D$782,СВЦЭМ!$A$39:$A$782,$A26,СВЦЭМ!$B$39:$B$782,J$11)+'СЕТ СН'!$F$11+СВЦЭМ!$D$10+'СЕТ СН'!$F$5-'СЕТ СН'!$F$21</f>
        <v>2636.4296740899999</v>
      </c>
      <c r="K26" s="36">
        <f>SUMIFS(СВЦЭМ!$D$39:$D$782,СВЦЭМ!$A$39:$A$782,$A26,СВЦЭМ!$B$39:$B$782,K$11)+'СЕТ СН'!$F$11+СВЦЭМ!$D$10+'СЕТ СН'!$F$5-'СЕТ СН'!$F$21</f>
        <v>2608.9374552999998</v>
      </c>
      <c r="L26" s="36">
        <f>SUMIFS(СВЦЭМ!$D$39:$D$782,СВЦЭМ!$A$39:$A$782,$A26,СВЦЭМ!$B$39:$B$782,L$11)+'СЕТ СН'!$F$11+СВЦЭМ!$D$10+'СЕТ СН'!$F$5-'СЕТ СН'!$F$21</f>
        <v>2605.6014323899999</v>
      </c>
      <c r="M26" s="36">
        <f>SUMIFS(СВЦЭМ!$D$39:$D$782,СВЦЭМ!$A$39:$A$782,$A26,СВЦЭМ!$B$39:$B$782,M$11)+'СЕТ СН'!$F$11+СВЦЭМ!$D$10+'СЕТ СН'!$F$5-'СЕТ СН'!$F$21</f>
        <v>2597.6345008899998</v>
      </c>
      <c r="N26" s="36">
        <f>SUMIFS(СВЦЭМ!$D$39:$D$782,СВЦЭМ!$A$39:$A$782,$A26,СВЦЭМ!$B$39:$B$782,N$11)+'СЕТ СН'!$F$11+СВЦЭМ!$D$10+'СЕТ СН'!$F$5-'СЕТ СН'!$F$21</f>
        <v>2593.4269482300001</v>
      </c>
      <c r="O26" s="36">
        <f>SUMIFS(СВЦЭМ!$D$39:$D$782,СВЦЭМ!$A$39:$A$782,$A26,СВЦЭМ!$B$39:$B$782,O$11)+'СЕТ СН'!$F$11+СВЦЭМ!$D$10+'СЕТ СН'!$F$5-'СЕТ СН'!$F$21</f>
        <v>2602.3592901399998</v>
      </c>
      <c r="P26" s="36">
        <f>SUMIFS(СВЦЭМ!$D$39:$D$782,СВЦЭМ!$A$39:$A$782,$A26,СВЦЭМ!$B$39:$B$782,P$11)+'СЕТ СН'!$F$11+СВЦЭМ!$D$10+'СЕТ СН'!$F$5-'СЕТ СН'!$F$21</f>
        <v>2599.08951983</v>
      </c>
      <c r="Q26" s="36">
        <f>SUMIFS(СВЦЭМ!$D$39:$D$782,СВЦЭМ!$A$39:$A$782,$A26,СВЦЭМ!$B$39:$B$782,Q$11)+'СЕТ СН'!$F$11+СВЦЭМ!$D$10+'СЕТ СН'!$F$5-'СЕТ СН'!$F$21</f>
        <v>2654.0650159400002</v>
      </c>
      <c r="R26" s="36">
        <f>SUMIFS(СВЦЭМ!$D$39:$D$782,СВЦЭМ!$A$39:$A$782,$A26,СВЦЭМ!$B$39:$B$782,R$11)+'СЕТ СН'!$F$11+СВЦЭМ!$D$10+'СЕТ СН'!$F$5-'СЕТ СН'!$F$21</f>
        <v>2672.5203503600001</v>
      </c>
      <c r="S26" s="36">
        <f>SUMIFS(СВЦЭМ!$D$39:$D$782,СВЦЭМ!$A$39:$A$782,$A26,СВЦЭМ!$B$39:$B$782,S$11)+'СЕТ СН'!$F$11+СВЦЭМ!$D$10+'СЕТ СН'!$F$5-'СЕТ СН'!$F$21</f>
        <v>2637.40903531</v>
      </c>
      <c r="T26" s="36">
        <f>SUMIFS(СВЦЭМ!$D$39:$D$782,СВЦЭМ!$A$39:$A$782,$A26,СВЦЭМ!$B$39:$B$782,T$11)+'СЕТ СН'!$F$11+СВЦЭМ!$D$10+'СЕТ СН'!$F$5-'СЕТ СН'!$F$21</f>
        <v>2608.94827265</v>
      </c>
      <c r="U26" s="36">
        <f>SUMIFS(СВЦЭМ!$D$39:$D$782,СВЦЭМ!$A$39:$A$782,$A26,СВЦЭМ!$B$39:$B$782,U$11)+'СЕТ СН'!$F$11+СВЦЭМ!$D$10+'СЕТ СН'!$F$5-'СЕТ СН'!$F$21</f>
        <v>2591.8589353100001</v>
      </c>
      <c r="V26" s="36">
        <f>SUMIFS(СВЦЭМ!$D$39:$D$782,СВЦЭМ!$A$39:$A$782,$A26,СВЦЭМ!$B$39:$B$782,V$11)+'СЕТ СН'!$F$11+СВЦЭМ!$D$10+'СЕТ СН'!$F$5-'СЕТ СН'!$F$21</f>
        <v>2594.1016955200002</v>
      </c>
      <c r="W26" s="36">
        <f>SUMIFS(СВЦЭМ!$D$39:$D$782,СВЦЭМ!$A$39:$A$782,$A26,СВЦЭМ!$B$39:$B$782,W$11)+'СЕТ СН'!$F$11+СВЦЭМ!$D$10+'СЕТ СН'!$F$5-'СЕТ СН'!$F$21</f>
        <v>2588.8086113499999</v>
      </c>
      <c r="X26" s="36">
        <f>SUMIFS(СВЦЭМ!$D$39:$D$782,СВЦЭМ!$A$39:$A$782,$A26,СВЦЭМ!$B$39:$B$782,X$11)+'СЕТ СН'!$F$11+СВЦЭМ!$D$10+'СЕТ СН'!$F$5-'СЕТ СН'!$F$21</f>
        <v>2582.7481407599998</v>
      </c>
      <c r="Y26" s="36">
        <f>SUMIFS(СВЦЭМ!$D$39:$D$782,СВЦЭМ!$A$39:$A$782,$A26,СВЦЭМ!$B$39:$B$782,Y$11)+'СЕТ СН'!$F$11+СВЦЭМ!$D$10+'СЕТ СН'!$F$5-'СЕТ СН'!$F$21</f>
        <v>2614.3957197099999</v>
      </c>
    </row>
    <row r="27" spans="1:25" ht="15.75" x14ac:dyDescent="0.2">
      <c r="A27" s="35">
        <f t="shared" si="0"/>
        <v>44516</v>
      </c>
      <c r="B27" s="36">
        <f>SUMIFS(СВЦЭМ!$D$39:$D$782,СВЦЭМ!$A$39:$A$782,$A27,СВЦЭМ!$B$39:$B$782,B$11)+'СЕТ СН'!$F$11+СВЦЭМ!$D$10+'СЕТ СН'!$F$5-'СЕТ СН'!$F$21</f>
        <v>2664.2543308900003</v>
      </c>
      <c r="C27" s="36">
        <f>SUMIFS(СВЦЭМ!$D$39:$D$782,СВЦЭМ!$A$39:$A$782,$A27,СВЦЭМ!$B$39:$B$782,C$11)+'СЕТ СН'!$F$11+СВЦЭМ!$D$10+'СЕТ СН'!$F$5-'СЕТ СН'!$F$21</f>
        <v>2733.3106815700003</v>
      </c>
      <c r="D27" s="36">
        <f>SUMIFS(СВЦЭМ!$D$39:$D$782,СВЦЭМ!$A$39:$A$782,$A27,СВЦЭМ!$B$39:$B$782,D$11)+'СЕТ СН'!$F$11+СВЦЭМ!$D$10+'СЕТ СН'!$F$5-'СЕТ СН'!$F$21</f>
        <v>2732.80494851</v>
      </c>
      <c r="E27" s="36">
        <f>SUMIFS(СВЦЭМ!$D$39:$D$782,СВЦЭМ!$A$39:$A$782,$A27,СВЦЭМ!$B$39:$B$782,E$11)+'СЕТ СН'!$F$11+СВЦЭМ!$D$10+'СЕТ СН'!$F$5-'СЕТ СН'!$F$21</f>
        <v>2745.9510283600002</v>
      </c>
      <c r="F27" s="36">
        <f>SUMIFS(СВЦЭМ!$D$39:$D$782,СВЦЭМ!$A$39:$A$782,$A27,СВЦЭМ!$B$39:$B$782,F$11)+'СЕТ СН'!$F$11+СВЦЭМ!$D$10+'СЕТ СН'!$F$5-'СЕТ СН'!$F$21</f>
        <v>2737.5252122399997</v>
      </c>
      <c r="G27" s="36">
        <f>SUMIFS(СВЦЭМ!$D$39:$D$782,СВЦЭМ!$A$39:$A$782,$A27,СВЦЭМ!$B$39:$B$782,G$11)+'СЕТ СН'!$F$11+СВЦЭМ!$D$10+'СЕТ СН'!$F$5-'СЕТ СН'!$F$21</f>
        <v>2720.8219276700002</v>
      </c>
      <c r="H27" s="36">
        <f>SUMIFS(СВЦЭМ!$D$39:$D$782,СВЦЭМ!$A$39:$A$782,$A27,СВЦЭМ!$B$39:$B$782,H$11)+'СЕТ СН'!$F$11+СВЦЭМ!$D$10+'СЕТ СН'!$F$5-'СЕТ СН'!$F$21</f>
        <v>2666.1881183699998</v>
      </c>
      <c r="I27" s="36">
        <f>SUMIFS(СВЦЭМ!$D$39:$D$782,СВЦЭМ!$A$39:$A$782,$A27,СВЦЭМ!$B$39:$B$782,I$11)+'СЕТ СН'!$F$11+СВЦЭМ!$D$10+'СЕТ СН'!$F$5-'СЕТ СН'!$F$21</f>
        <v>2633.3918643299999</v>
      </c>
      <c r="J27" s="36">
        <f>SUMIFS(СВЦЭМ!$D$39:$D$782,СВЦЭМ!$A$39:$A$782,$A27,СВЦЭМ!$B$39:$B$782,J$11)+'СЕТ СН'!$F$11+СВЦЭМ!$D$10+'СЕТ СН'!$F$5-'СЕТ СН'!$F$21</f>
        <v>2609.6712677400001</v>
      </c>
      <c r="K27" s="36">
        <f>SUMIFS(СВЦЭМ!$D$39:$D$782,СВЦЭМ!$A$39:$A$782,$A27,СВЦЭМ!$B$39:$B$782,K$11)+'СЕТ СН'!$F$11+СВЦЭМ!$D$10+'СЕТ СН'!$F$5-'СЕТ СН'!$F$21</f>
        <v>2603.6432844400001</v>
      </c>
      <c r="L27" s="36">
        <f>SUMIFS(СВЦЭМ!$D$39:$D$782,СВЦЭМ!$A$39:$A$782,$A27,СВЦЭМ!$B$39:$B$782,L$11)+'СЕТ СН'!$F$11+СВЦЭМ!$D$10+'СЕТ СН'!$F$5-'СЕТ СН'!$F$21</f>
        <v>2597.7263285999998</v>
      </c>
      <c r="M27" s="36">
        <f>SUMIFS(СВЦЭМ!$D$39:$D$782,СВЦЭМ!$A$39:$A$782,$A27,СВЦЭМ!$B$39:$B$782,M$11)+'СЕТ СН'!$F$11+СВЦЭМ!$D$10+'СЕТ СН'!$F$5-'СЕТ СН'!$F$21</f>
        <v>2609.0999915900002</v>
      </c>
      <c r="N27" s="36">
        <f>SUMIFS(СВЦЭМ!$D$39:$D$782,СВЦЭМ!$A$39:$A$782,$A27,СВЦЭМ!$B$39:$B$782,N$11)+'СЕТ СН'!$F$11+СВЦЭМ!$D$10+'СЕТ СН'!$F$5-'СЕТ СН'!$F$21</f>
        <v>2622.4229643600002</v>
      </c>
      <c r="O27" s="36">
        <f>SUMIFS(СВЦЭМ!$D$39:$D$782,СВЦЭМ!$A$39:$A$782,$A27,СВЦЭМ!$B$39:$B$782,O$11)+'СЕТ СН'!$F$11+СВЦЭМ!$D$10+'СЕТ СН'!$F$5-'СЕТ СН'!$F$21</f>
        <v>2636.0517089700002</v>
      </c>
      <c r="P27" s="36">
        <f>SUMIFS(СВЦЭМ!$D$39:$D$782,СВЦЭМ!$A$39:$A$782,$A27,СВЦЭМ!$B$39:$B$782,P$11)+'СЕТ СН'!$F$11+СВЦЭМ!$D$10+'СЕТ СН'!$F$5-'СЕТ СН'!$F$21</f>
        <v>2644.56057452</v>
      </c>
      <c r="Q27" s="36">
        <f>SUMIFS(СВЦЭМ!$D$39:$D$782,СВЦЭМ!$A$39:$A$782,$A27,СВЦЭМ!$B$39:$B$782,Q$11)+'СЕТ СН'!$F$11+СВЦЭМ!$D$10+'СЕТ СН'!$F$5-'СЕТ СН'!$F$21</f>
        <v>2664.95161796</v>
      </c>
      <c r="R27" s="36">
        <f>SUMIFS(СВЦЭМ!$D$39:$D$782,СВЦЭМ!$A$39:$A$782,$A27,СВЦЭМ!$B$39:$B$782,R$11)+'СЕТ СН'!$F$11+СВЦЭМ!$D$10+'СЕТ СН'!$F$5-'СЕТ СН'!$F$21</f>
        <v>2681.8779951500001</v>
      </c>
      <c r="S27" s="36">
        <f>SUMIFS(СВЦЭМ!$D$39:$D$782,СВЦЭМ!$A$39:$A$782,$A27,СВЦЭМ!$B$39:$B$782,S$11)+'СЕТ СН'!$F$11+СВЦЭМ!$D$10+'СЕТ СН'!$F$5-'СЕТ СН'!$F$21</f>
        <v>2641.1961101100001</v>
      </c>
      <c r="T27" s="36">
        <f>SUMIFS(СВЦЭМ!$D$39:$D$782,СВЦЭМ!$A$39:$A$782,$A27,СВЦЭМ!$B$39:$B$782,T$11)+'СЕТ СН'!$F$11+СВЦЭМ!$D$10+'СЕТ СН'!$F$5-'СЕТ СН'!$F$21</f>
        <v>2606.3841036700001</v>
      </c>
      <c r="U27" s="36">
        <f>SUMIFS(СВЦЭМ!$D$39:$D$782,СВЦЭМ!$A$39:$A$782,$A27,СВЦЭМ!$B$39:$B$782,U$11)+'СЕТ СН'!$F$11+СВЦЭМ!$D$10+'СЕТ СН'!$F$5-'СЕТ СН'!$F$21</f>
        <v>2598.5867210799997</v>
      </c>
      <c r="V27" s="36">
        <f>SUMIFS(СВЦЭМ!$D$39:$D$782,СВЦЭМ!$A$39:$A$782,$A27,СВЦЭМ!$B$39:$B$782,V$11)+'СЕТ СН'!$F$11+СВЦЭМ!$D$10+'СЕТ СН'!$F$5-'СЕТ СН'!$F$21</f>
        <v>2614.53508517</v>
      </c>
      <c r="W27" s="36">
        <f>SUMIFS(СВЦЭМ!$D$39:$D$782,СВЦЭМ!$A$39:$A$782,$A27,СВЦЭМ!$B$39:$B$782,W$11)+'СЕТ СН'!$F$11+СВЦЭМ!$D$10+'СЕТ СН'!$F$5-'СЕТ СН'!$F$21</f>
        <v>2594.4637015099997</v>
      </c>
      <c r="X27" s="36">
        <f>SUMIFS(СВЦЭМ!$D$39:$D$782,СВЦЭМ!$A$39:$A$782,$A27,СВЦЭМ!$B$39:$B$782,X$11)+'СЕТ СН'!$F$11+СВЦЭМ!$D$10+'СЕТ СН'!$F$5-'СЕТ СН'!$F$21</f>
        <v>2601.0031411099999</v>
      </c>
      <c r="Y27" s="36">
        <f>SUMIFS(СВЦЭМ!$D$39:$D$782,СВЦЭМ!$A$39:$A$782,$A27,СВЦЭМ!$B$39:$B$782,Y$11)+'СЕТ СН'!$F$11+СВЦЭМ!$D$10+'СЕТ СН'!$F$5-'СЕТ СН'!$F$21</f>
        <v>2631.5672644300003</v>
      </c>
    </row>
    <row r="28" spans="1:25" ht="15.75" x14ac:dyDescent="0.2">
      <c r="A28" s="35">
        <f t="shared" si="0"/>
        <v>44517</v>
      </c>
      <c r="B28" s="36">
        <f>SUMIFS(СВЦЭМ!$D$39:$D$782,СВЦЭМ!$A$39:$A$782,$A28,СВЦЭМ!$B$39:$B$782,B$11)+'СЕТ СН'!$F$11+СВЦЭМ!$D$10+'СЕТ СН'!$F$5-'СЕТ СН'!$F$21</f>
        <v>2760.8987789000003</v>
      </c>
      <c r="C28" s="36">
        <f>SUMIFS(СВЦЭМ!$D$39:$D$782,СВЦЭМ!$A$39:$A$782,$A28,СВЦЭМ!$B$39:$B$782,C$11)+'СЕТ СН'!$F$11+СВЦЭМ!$D$10+'СЕТ СН'!$F$5-'СЕТ СН'!$F$21</f>
        <v>2791.0157526499997</v>
      </c>
      <c r="D28" s="36">
        <f>SUMIFS(СВЦЭМ!$D$39:$D$782,СВЦЭМ!$A$39:$A$782,$A28,СВЦЭМ!$B$39:$B$782,D$11)+'СЕТ СН'!$F$11+СВЦЭМ!$D$10+'СЕТ СН'!$F$5-'СЕТ СН'!$F$21</f>
        <v>2748.49838043</v>
      </c>
      <c r="E28" s="36">
        <f>SUMIFS(СВЦЭМ!$D$39:$D$782,СВЦЭМ!$A$39:$A$782,$A28,СВЦЭМ!$B$39:$B$782,E$11)+'СЕТ СН'!$F$11+СВЦЭМ!$D$10+'СЕТ СН'!$F$5-'СЕТ СН'!$F$21</f>
        <v>2728.9036117000001</v>
      </c>
      <c r="F28" s="36">
        <f>SUMIFS(СВЦЭМ!$D$39:$D$782,СВЦЭМ!$A$39:$A$782,$A28,СВЦЭМ!$B$39:$B$782,F$11)+'СЕТ СН'!$F$11+СВЦЭМ!$D$10+'СЕТ СН'!$F$5-'СЕТ СН'!$F$21</f>
        <v>2728.7859369099997</v>
      </c>
      <c r="G28" s="36">
        <f>SUMIFS(СВЦЭМ!$D$39:$D$782,СВЦЭМ!$A$39:$A$782,$A28,СВЦЭМ!$B$39:$B$782,G$11)+'СЕТ СН'!$F$11+СВЦЭМ!$D$10+'СЕТ СН'!$F$5-'СЕТ СН'!$F$21</f>
        <v>2726.7414820100003</v>
      </c>
      <c r="H28" s="36">
        <f>SUMIFS(СВЦЭМ!$D$39:$D$782,СВЦЭМ!$A$39:$A$782,$A28,СВЦЭМ!$B$39:$B$782,H$11)+'СЕТ СН'!$F$11+СВЦЭМ!$D$10+'СЕТ СН'!$F$5-'СЕТ СН'!$F$21</f>
        <v>2675.0123875600002</v>
      </c>
      <c r="I28" s="36">
        <f>SUMIFS(СВЦЭМ!$D$39:$D$782,СВЦЭМ!$A$39:$A$782,$A28,СВЦЭМ!$B$39:$B$782,I$11)+'СЕТ СН'!$F$11+СВЦЭМ!$D$10+'СЕТ СН'!$F$5-'СЕТ СН'!$F$21</f>
        <v>2622.2768387199999</v>
      </c>
      <c r="J28" s="36">
        <f>SUMIFS(СВЦЭМ!$D$39:$D$782,СВЦЭМ!$A$39:$A$782,$A28,СВЦЭМ!$B$39:$B$782,J$11)+'СЕТ СН'!$F$11+СВЦЭМ!$D$10+'СЕТ СН'!$F$5-'СЕТ СН'!$F$21</f>
        <v>2632.2048538700001</v>
      </c>
      <c r="K28" s="36">
        <f>SUMIFS(СВЦЭМ!$D$39:$D$782,СВЦЭМ!$A$39:$A$782,$A28,СВЦЭМ!$B$39:$B$782,K$11)+'СЕТ СН'!$F$11+СВЦЭМ!$D$10+'СЕТ СН'!$F$5-'СЕТ СН'!$F$21</f>
        <v>2634.7412653700003</v>
      </c>
      <c r="L28" s="36">
        <f>SUMIFS(СВЦЭМ!$D$39:$D$782,СВЦЭМ!$A$39:$A$782,$A28,СВЦЭМ!$B$39:$B$782,L$11)+'СЕТ СН'!$F$11+СВЦЭМ!$D$10+'СЕТ СН'!$F$5-'СЕТ СН'!$F$21</f>
        <v>2646.9527730899999</v>
      </c>
      <c r="M28" s="36">
        <f>SUMIFS(СВЦЭМ!$D$39:$D$782,СВЦЭМ!$A$39:$A$782,$A28,СВЦЭМ!$B$39:$B$782,M$11)+'СЕТ СН'!$F$11+СВЦЭМ!$D$10+'СЕТ СН'!$F$5-'СЕТ СН'!$F$21</f>
        <v>2653.85723745</v>
      </c>
      <c r="N28" s="36">
        <f>SUMIFS(СВЦЭМ!$D$39:$D$782,СВЦЭМ!$A$39:$A$782,$A28,СВЦЭМ!$B$39:$B$782,N$11)+'СЕТ СН'!$F$11+СВЦЭМ!$D$10+'СЕТ СН'!$F$5-'СЕТ СН'!$F$21</f>
        <v>2722.5191106299999</v>
      </c>
      <c r="O28" s="36">
        <f>SUMIFS(СВЦЭМ!$D$39:$D$782,СВЦЭМ!$A$39:$A$782,$A28,СВЦЭМ!$B$39:$B$782,O$11)+'СЕТ СН'!$F$11+СВЦЭМ!$D$10+'СЕТ СН'!$F$5-'СЕТ СН'!$F$21</f>
        <v>2724.9027542900003</v>
      </c>
      <c r="P28" s="36">
        <f>SUMIFS(СВЦЭМ!$D$39:$D$782,СВЦЭМ!$A$39:$A$782,$A28,СВЦЭМ!$B$39:$B$782,P$11)+'СЕТ СН'!$F$11+СВЦЭМ!$D$10+'СЕТ СН'!$F$5-'СЕТ СН'!$F$21</f>
        <v>2733.20352542</v>
      </c>
      <c r="Q28" s="36">
        <f>SUMIFS(СВЦЭМ!$D$39:$D$782,СВЦЭМ!$A$39:$A$782,$A28,СВЦЭМ!$B$39:$B$782,Q$11)+'СЕТ СН'!$F$11+СВЦЭМ!$D$10+'СЕТ СН'!$F$5-'СЕТ СН'!$F$21</f>
        <v>2731.2588333000003</v>
      </c>
      <c r="R28" s="36">
        <f>SUMIFS(СВЦЭМ!$D$39:$D$782,СВЦЭМ!$A$39:$A$782,$A28,СВЦЭМ!$B$39:$B$782,R$11)+'СЕТ СН'!$F$11+СВЦЭМ!$D$10+'СЕТ СН'!$F$5-'СЕТ СН'!$F$21</f>
        <v>2726.46864233</v>
      </c>
      <c r="S28" s="36">
        <f>SUMIFS(СВЦЭМ!$D$39:$D$782,СВЦЭМ!$A$39:$A$782,$A28,СВЦЭМ!$B$39:$B$782,S$11)+'СЕТ СН'!$F$11+СВЦЭМ!$D$10+'СЕТ СН'!$F$5-'СЕТ СН'!$F$21</f>
        <v>2697.7594275399997</v>
      </c>
      <c r="T28" s="36">
        <f>SUMIFS(СВЦЭМ!$D$39:$D$782,СВЦЭМ!$A$39:$A$782,$A28,СВЦЭМ!$B$39:$B$782,T$11)+'СЕТ СН'!$F$11+СВЦЭМ!$D$10+'СЕТ СН'!$F$5-'СЕТ СН'!$F$21</f>
        <v>2643.5519286899998</v>
      </c>
      <c r="U28" s="36">
        <f>SUMIFS(СВЦЭМ!$D$39:$D$782,СВЦЭМ!$A$39:$A$782,$A28,СВЦЭМ!$B$39:$B$782,U$11)+'СЕТ СН'!$F$11+СВЦЭМ!$D$10+'СЕТ СН'!$F$5-'СЕТ СН'!$F$21</f>
        <v>2636.2964108599999</v>
      </c>
      <c r="V28" s="36">
        <f>SUMIFS(СВЦЭМ!$D$39:$D$782,СВЦЭМ!$A$39:$A$782,$A28,СВЦЭМ!$B$39:$B$782,V$11)+'СЕТ СН'!$F$11+СВЦЭМ!$D$10+'СЕТ СН'!$F$5-'СЕТ СН'!$F$21</f>
        <v>2699.2345739299999</v>
      </c>
      <c r="W28" s="36">
        <f>SUMIFS(СВЦЭМ!$D$39:$D$782,СВЦЭМ!$A$39:$A$782,$A28,СВЦЭМ!$B$39:$B$782,W$11)+'СЕТ СН'!$F$11+СВЦЭМ!$D$10+'СЕТ СН'!$F$5-'СЕТ СН'!$F$21</f>
        <v>2705.5707614200001</v>
      </c>
      <c r="X28" s="36">
        <f>SUMIFS(СВЦЭМ!$D$39:$D$782,СВЦЭМ!$A$39:$A$782,$A28,СВЦЭМ!$B$39:$B$782,X$11)+'СЕТ СН'!$F$11+СВЦЭМ!$D$10+'СЕТ СН'!$F$5-'СЕТ СН'!$F$21</f>
        <v>2701.8645340100002</v>
      </c>
      <c r="Y28" s="36">
        <f>SUMIFS(СВЦЭМ!$D$39:$D$782,СВЦЭМ!$A$39:$A$782,$A28,СВЦЭМ!$B$39:$B$782,Y$11)+'СЕТ СН'!$F$11+СВЦЭМ!$D$10+'СЕТ СН'!$F$5-'СЕТ СН'!$F$21</f>
        <v>2776.0182405300002</v>
      </c>
    </row>
    <row r="29" spans="1:25" ht="15.75" x14ac:dyDescent="0.2">
      <c r="A29" s="35">
        <f t="shared" si="0"/>
        <v>44518</v>
      </c>
      <c r="B29" s="36">
        <f>SUMIFS(СВЦЭМ!$D$39:$D$782,СВЦЭМ!$A$39:$A$782,$A29,СВЦЭМ!$B$39:$B$782,B$11)+'СЕТ СН'!$F$11+СВЦЭМ!$D$10+'СЕТ СН'!$F$5-'СЕТ СН'!$F$21</f>
        <v>2778.00949296</v>
      </c>
      <c r="C29" s="36">
        <f>SUMIFS(СВЦЭМ!$D$39:$D$782,СВЦЭМ!$A$39:$A$782,$A29,СВЦЭМ!$B$39:$B$782,C$11)+'СЕТ СН'!$F$11+СВЦЭМ!$D$10+'СЕТ СН'!$F$5-'СЕТ СН'!$F$21</f>
        <v>2759.7464331399997</v>
      </c>
      <c r="D29" s="36">
        <f>SUMIFS(СВЦЭМ!$D$39:$D$782,СВЦЭМ!$A$39:$A$782,$A29,СВЦЭМ!$B$39:$B$782,D$11)+'СЕТ СН'!$F$11+СВЦЭМ!$D$10+'СЕТ СН'!$F$5-'СЕТ СН'!$F$21</f>
        <v>2738.9538535299998</v>
      </c>
      <c r="E29" s="36">
        <f>SUMIFS(СВЦЭМ!$D$39:$D$782,СВЦЭМ!$A$39:$A$782,$A29,СВЦЭМ!$B$39:$B$782,E$11)+'СЕТ СН'!$F$11+СВЦЭМ!$D$10+'СЕТ СН'!$F$5-'СЕТ СН'!$F$21</f>
        <v>2746.9485219099997</v>
      </c>
      <c r="F29" s="36">
        <f>SUMIFS(СВЦЭМ!$D$39:$D$782,СВЦЭМ!$A$39:$A$782,$A29,СВЦЭМ!$B$39:$B$782,F$11)+'СЕТ СН'!$F$11+СВЦЭМ!$D$10+'СЕТ СН'!$F$5-'СЕТ СН'!$F$21</f>
        <v>2743.9639390699999</v>
      </c>
      <c r="G29" s="36">
        <f>SUMIFS(СВЦЭМ!$D$39:$D$782,СВЦЭМ!$A$39:$A$782,$A29,СВЦЭМ!$B$39:$B$782,G$11)+'СЕТ СН'!$F$11+СВЦЭМ!$D$10+'СЕТ СН'!$F$5-'СЕТ СН'!$F$21</f>
        <v>2720.64504231</v>
      </c>
      <c r="H29" s="36">
        <f>SUMIFS(СВЦЭМ!$D$39:$D$782,СВЦЭМ!$A$39:$A$782,$A29,СВЦЭМ!$B$39:$B$782,H$11)+'СЕТ СН'!$F$11+СВЦЭМ!$D$10+'СЕТ СН'!$F$5-'СЕТ СН'!$F$21</f>
        <v>2655.2913733699997</v>
      </c>
      <c r="I29" s="36">
        <f>SUMIFS(СВЦЭМ!$D$39:$D$782,СВЦЭМ!$A$39:$A$782,$A29,СВЦЭМ!$B$39:$B$782,I$11)+'СЕТ СН'!$F$11+СВЦЭМ!$D$10+'СЕТ СН'!$F$5-'СЕТ СН'!$F$21</f>
        <v>2621.3403570400001</v>
      </c>
      <c r="J29" s="36">
        <f>SUMIFS(СВЦЭМ!$D$39:$D$782,СВЦЭМ!$A$39:$A$782,$A29,СВЦЭМ!$B$39:$B$782,J$11)+'СЕТ СН'!$F$11+СВЦЭМ!$D$10+'СЕТ СН'!$F$5-'СЕТ СН'!$F$21</f>
        <v>2642.2225471900001</v>
      </c>
      <c r="K29" s="36">
        <f>SUMIFS(СВЦЭМ!$D$39:$D$782,СВЦЭМ!$A$39:$A$782,$A29,СВЦЭМ!$B$39:$B$782,K$11)+'СЕТ СН'!$F$11+СВЦЭМ!$D$10+'СЕТ СН'!$F$5-'СЕТ СН'!$F$21</f>
        <v>2645.1212588200001</v>
      </c>
      <c r="L29" s="36">
        <f>SUMIFS(СВЦЭМ!$D$39:$D$782,СВЦЭМ!$A$39:$A$782,$A29,СВЦЭМ!$B$39:$B$782,L$11)+'СЕТ СН'!$F$11+СВЦЭМ!$D$10+'СЕТ СН'!$F$5-'СЕТ СН'!$F$21</f>
        <v>2647.0665067299997</v>
      </c>
      <c r="M29" s="36">
        <f>SUMIFS(СВЦЭМ!$D$39:$D$782,СВЦЭМ!$A$39:$A$782,$A29,СВЦЭМ!$B$39:$B$782,M$11)+'СЕТ СН'!$F$11+СВЦЭМ!$D$10+'СЕТ СН'!$F$5-'СЕТ СН'!$F$21</f>
        <v>2637.3897047999999</v>
      </c>
      <c r="N29" s="36">
        <f>SUMIFS(СВЦЭМ!$D$39:$D$782,СВЦЭМ!$A$39:$A$782,$A29,СВЦЭМ!$B$39:$B$782,N$11)+'СЕТ СН'!$F$11+СВЦЭМ!$D$10+'СЕТ СН'!$F$5-'СЕТ СН'!$F$21</f>
        <v>2633.0145922800002</v>
      </c>
      <c r="O29" s="36">
        <f>SUMIFS(СВЦЭМ!$D$39:$D$782,СВЦЭМ!$A$39:$A$782,$A29,СВЦЭМ!$B$39:$B$782,O$11)+'СЕТ СН'!$F$11+СВЦЭМ!$D$10+'СЕТ СН'!$F$5-'СЕТ СН'!$F$21</f>
        <v>2637.5485534600002</v>
      </c>
      <c r="P29" s="36">
        <f>SUMIFS(СВЦЭМ!$D$39:$D$782,СВЦЭМ!$A$39:$A$782,$A29,СВЦЭМ!$B$39:$B$782,P$11)+'СЕТ СН'!$F$11+СВЦЭМ!$D$10+'СЕТ СН'!$F$5-'СЕТ СН'!$F$21</f>
        <v>2671.2752181400001</v>
      </c>
      <c r="Q29" s="36">
        <f>SUMIFS(СВЦЭМ!$D$39:$D$782,СВЦЭМ!$A$39:$A$782,$A29,СВЦЭМ!$B$39:$B$782,Q$11)+'СЕТ СН'!$F$11+СВЦЭМ!$D$10+'СЕТ СН'!$F$5-'СЕТ СН'!$F$21</f>
        <v>2728.7356878600003</v>
      </c>
      <c r="R29" s="36">
        <f>SUMIFS(СВЦЭМ!$D$39:$D$782,СВЦЭМ!$A$39:$A$782,$A29,СВЦЭМ!$B$39:$B$782,R$11)+'СЕТ СН'!$F$11+СВЦЭМ!$D$10+'СЕТ СН'!$F$5-'СЕТ СН'!$F$21</f>
        <v>2727.5062957499999</v>
      </c>
      <c r="S29" s="36">
        <f>SUMIFS(СВЦЭМ!$D$39:$D$782,СВЦЭМ!$A$39:$A$782,$A29,СВЦЭМ!$B$39:$B$782,S$11)+'СЕТ СН'!$F$11+СВЦЭМ!$D$10+'СЕТ СН'!$F$5-'СЕТ СН'!$F$21</f>
        <v>2692.6469993700002</v>
      </c>
      <c r="T29" s="36">
        <f>SUMIFS(СВЦЭМ!$D$39:$D$782,СВЦЭМ!$A$39:$A$782,$A29,СВЦЭМ!$B$39:$B$782,T$11)+'СЕТ СН'!$F$11+СВЦЭМ!$D$10+'СЕТ СН'!$F$5-'СЕТ СН'!$F$21</f>
        <v>2659.1169228500003</v>
      </c>
      <c r="U29" s="36">
        <f>SUMIFS(СВЦЭМ!$D$39:$D$782,СВЦЭМ!$A$39:$A$782,$A29,СВЦЭМ!$B$39:$B$782,U$11)+'СЕТ СН'!$F$11+СВЦЭМ!$D$10+'СЕТ СН'!$F$5-'СЕТ СН'!$F$21</f>
        <v>2654.7448262099997</v>
      </c>
      <c r="V29" s="36">
        <f>SUMIFS(СВЦЭМ!$D$39:$D$782,СВЦЭМ!$A$39:$A$782,$A29,СВЦЭМ!$B$39:$B$782,V$11)+'СЕТ СН'!$F$11+СВЦЭМ!$D$10+'СЕТ СН'!$F$5-'СЕТ СН'!$F$21</f>
        <v>2688.4645030800002</v>
      </c>
      <c r="W29" s="36">
        <f>SUMIFS(СВЦЭМ!$D$39:$D$782,СВЦЭМ!$A$39:$A$782,$A29,СВЦЭМ!$B$39:$B$782,W$11)+'СЕТ СН'!$F$11+СВЦЭМ!$D$10+'СЕТ СН'!$F$5-'СЕТ СН'!$F$21</f>
        <v>2732.6826659899998</v>
      </c>
      <c r="X29" s="36">
        <f>SUMIFS(СВЦЭМ!$D$39:$D$782,СВЦЭМ!$A$39:$A$782,$A29,СВЦЭМ!$B$39:$B$782,X$11)+'СЕТ СН'!$F$11+СВЦЭМ!$D$10+'СЕТ СН'!$F$5-'СЕТ СН'!$F$21</f>
        <v>2725.2971368999997</v>
      </c>
      <c r="Y29" s="36">
        <f>SUMIFS(СВЦЭМ!$D$39:$D$782,СВЦЭМ!$A$39:$A$782,$A29,СВЦЭМ!$B$39:$B$782,Y$11)+'СЕТ СН'!$F$11+СВЦЭМ!$D$10+'СЕТ СН'!$F$5-'СЕТ СН'!$F$21</f>
        <v>2712.7211200700003</v>
      </c>
    </row>
    <row r="30" spans="1:25" ht="15.75" x14ac:dyDescent="0.2">
      <c r="A30" s="35">
        <f t="shared" si="0"/>
        <v>44519</v>
      </c>
      <c r="B30" s="36">
        <f>SUMIFS(СВЦЭМ!$D$39:$D$782,СВЦЭМ!$A$39:$A$782,$A30,СВЦЭМ!$B$39:$B$782,B$11)+'СЕТ СН'!$F$11+СВЦЭМ!$D$10+'СЕТ СН'!$F$5-'СЕТ СН'!$F$21</f>
        <v>2747.79817512</v>
      </c>
      <c r="C30" s="36">
        <f>SUMIFS(СВЦЭМ!$D$39:$D$782,СВЦЭМ!$A$39:$A$782,$A30,СВЦЭМ!$B$39:$B$782,C$11)+'СЕТ СН'!$F$11+СВЦЭМ!$D$10+'СЕТ СН'!$F$5-'СЕТ СН'!$F$21</f>
        <v>2763.04087407</v>
      </c>
      <c r="D30" s="36">
        <f>SUMIFS(СВЦЭМ!$D$39:$D$782,СВЦЭМ!$A$39:$A$782,$A30,СВЦЭМ!$B$39:$B$782,D$11)+'СЕТ СН'!$F$11+СВЦЭМ!$D$10+'СЕТ СН'!$F$5-'СЕТ СН'!$F$21</f>
        <v>2691.6537437400002</v>
      </c>
      <c r="E30" s="36">
        <f>SUMIFS(СВЦЭМ!$D$39:$D$782,СВЦЭМ!$A$39:$A$782,$A30,СВЦЭМ!$B$39:$B$782,E$11)+'СЕТ СН'!$F$11+СВЦЭМ!$D$10+'СЕТ СН'!$F$5-'СЕТ СН'!$F$21</f>
        <v>2680.32432303</v>
      </c>
      <c r="F30" s="36">
        <f>SUMIFS(СВЦЭМ!$D$39:$D$782,СВЦЭМ!$A$39:$A$782,$A30,СВЦЭМ!$B$39:$B$782,F$11)+'СЕТ СН'!$F$11+СВЦЭМ!$D$10+'СЕТ СН'!$F$5-'СЕТ СН'!$F$21</f>
        <v>2681.4786857199997</v>
      </c>
      <c r="G30" s="36">
        <f>SUMIFS(СВЦЭМ!$D$39:$D$782,СВЦЭМ!$A$39:$A$782,$A30,СВЦЭМ!$B$39:$B$782,G$11)+'СЕТ СН'!$F$11+СВЦЭМ!$D$10+'СЕТ СН'!$F$5-'СЕТ СН'!$F$21</f>
        <v>2682.7904908700002</v>
      </c>
      <c r="H30" s="36">
        <f>SUMIFS(СВЦЭМ!$D$39:$D$782,СВЦЭМ!$A$39:$A$782,$A30,СВЦЭМ!$B$39:$B$782,H$11)+'СЕТ СН'!$F$11+СВЦЭМ!$D$10+'СЕТ СН'!$F$5-'СЕТ СН'!$F$21</f>
        <v>2653.59356553</v>
      </c>
      <c r="I30" s="36">
        <f>SUMIFS(СВЦЭМ!$D$39:$D$782,СВЦЭМ!$A$39:$A$782,$A30,СВЦЭМ!$B$39:$B$782,I$11)+'СЕТ СН'!$F$11+СВЦЭМ!$D$10+'СЕТ СН'!$F$5-'СЕТ СН'!$F$21</f>
        <v>2731.0680945100003</v>
      </c>
      <c r="J30" s="36">
        <f>SUMIFS(СВЦЭМ!$D$39:$D$782,СВЦЭМ!$A$39:$A$782,$A30,СВЦЭМ!$B$39:$B$782,J$11)+'СЕТ СН'!$F$11+СВЦЭМ!$D$10+'СЕТ СН'!$F$5-'СЕТ СН'!$F$21</f>
        <v>2709.8881834399999</v>
      </c>
      <c r="K30" s="36">
        <f>SUMIFS(СВЦЭМ!$D$39:$D$782,СВЦЭМ!$A$39:$A$782,$A30,СВЦЭМ!$B$39:$B$782,K$11)+'СЕТ СН'!$F$11+СВЦЭМ!$D$10+'СЕТ СН'!$F$5-'СЕТ СН'!$F$21</f>
        <v>2723.9131519299999</v>
      </c>
      <c r="L30" s="36">
        <f>SUMIFS(СВЦЭМ!$D$39:$D$782,СВЦЭМ!$A$39:$A$782,$A30,СВЦЭМ!$B$39:$B$782,L$11)+'СЕТ СН'!$F$11+СВЦЭМ!$D$10+'СЕТ СН'!$F$5-'СЕТ СН'!$F$21</f>
        <v>2719.7923920900002</v>
      </c>
      <c r="M30" s="36">
        <f>SUMIFS(СВЦЭМ!$D$39:$D$782,СВЦЭМ!$A$39:$A$782,$A30,СВЦЭМ!$B$39:$B$782,M$11)+'СЕТ СН'!$F$11+СВЦЭМ!$D$10+'СЕТ СН'!$F$5-'СЕТ СН'!$F$21</f>
        <v>2716.1501615699999</v>
      </c>
      <c r="N30" s="36">
        <f>SUMIFS(СВЦЭМ!$D$39:$D$782,СВЦЭМ!$A$39:$A$782,$A30,СВЦЭМ!$B$39:$B$782,N$11)+'СЕТ СН'!$F$11+СВЦЭМ!$D$10+'СЕТ СН'!$F$5-'СЕТ СН'!$F$21</f>
        <v>2707.2260105</v>
      </c>
      <c r="O30" s="36">
        <f>SUMIFS(СВЦЭМ!$D$39:$D$782,СВЦЭМ!$A$39:$A$782,$A30,СВЦЭМ!$B$39:$B$782,O$11)+'СЕТ СН'!$F$11+СВЦЭМ!$D$10+'СЕТ СН'!$F$5-'СЕТ СН'!$F$21</f>
        <v>2769.8673786099998</v>
      </c>
      <c r="P30" s="36">
        <f>SUMIFS(СВЦЭМ!$D$39:$D$782,СВЦЭМ!$A$39:$A$782,$A30,СВЦЭМ!$B$39:$B$782,P$11)+'СЕТ СН'!$F$11+СВЦЭМ!$D$10+'СЕТ СН'!$F$5-'СЕТ СН'!$F$21</f>
        <v>2774.9399960299997</v>
      </c>
      <c r="Q30" s="36">
        <f>SUMIFS(СВЦЭМ!$D$39:$D$782,СВЦЭМ!$A$39:$A$782,$A30,СВЦЭМ!$B$39:$B$782,Q$11)+'СЕТ СН'!$F$11+СВЦЭМ!$D$10+'СЕТ СН'!$F$5-'СЕТ СН'!$F$21</f>
        <v>2774.6532190200001</v>
      </c>
      <c r="R30" s="36">
        <f>SUMIFS(СВЦЭМ!$D$39:$D$782,СВЦЭМ!$A$39:$A$782,$A30,СВЦЭМ!$B$39:$B$782,R$11)+'СЕТ СН'!$F$11+СВЦЭМ!$D$10+'СЕТ СН'!$F$5-'СЕТ СН'!$F$21</f>
        <v>2774.4477173699997</v>
      </c>
      <c r="S30" s="36">
        <f>SUMIFS(СВЦЭМ!$D$39:$D$782,СВЦЭМ!$A$39:$A$782,$A30,СВЦЭМ!$B$39:$B$782,S$11)+'СЕТ СН'!$F$11+СВЦЭМ!$D$10+'СЕТ СН'!$F$5-'СЕТ СН'!$F$21</f>
        <v>2714.5888662400002</v>
      </c>
      <c r="T30" s="36">
        <f>SUMIFS(СВЦЭМ!$D$39:$D$782,СВЦЭМ!$A$39:$A$782,$A30,СВЦЭМ!$B$39:$B$782,T$11)+'СЕТ СН'!$F$11+СВЦЭМ!$D$10+'СЕТ СН'!$F$5-'СЕТ СН'!$F$21</f>
        <v>2699.0857332</v>
      </c>
      <c r="U30" s="36">
        <f>SUMIFS(СВЦЭМ!$D$39:$D$782,СВЦЭМ!$A$39:$A$782,$A30,СВЦЭМ!$B$39:$B$782,U$11)+'СЕТ СН'!$F$11+СВЦЭМ!$D$10+'СЕТ СН'!$F$5-'СЕТ СН'!$F$21</f>
        <v>2666.2073412700001</v>
      </c>
      <c r="V30" s="36">
        <f>SUMIFS(СВЦЭМ!$D$39:$D$782,СВЦЭМ!$A$39:$A$782,$A30,СВЦЭМ!$B$39:$B$782,V$11)+'СЕТ СН'!$F$11+СВЦЭМ!$D$10+'СЕТ СН'!$F$5-'СЕТ СН'!$F$21</f>
        <v>2666.1062588599998</v>
      </c>
      <c r="W30" s="36">
        <f>SUMIFS(СВЦЭМ!$D$39:$D$782,СВЦЭМ!$A$39:$A$782,$A30,СВЦЭМ!$B$39:$B$782,W$11)+'СЕТ СН'!$F$11+СВЦЭМ!$D$10+'СЕТ СН'!$F$5-'СЕТ СН'!$F$21</f>
        <v>2666.0060014999999</v>
      </c>
      <c r="X30" s="36">
        <f>SUMIFS(СВЦЭМ!$D$39:$D$782,СВЦЭМ!$A$39:$A$782,$A30,СВЦЭМ!$B$39:$B$782,X$11)+'СЕТ СН'!$F$11+СВЦЭМ!$D$10+'СЕТ СН'!$F$5-'СЕТ СН'!$F$21</f>
        <v>2750.5186469499999</v>
      </c>
      <c r="Y30" s="36">
        <f>SUMIFS(СВЦЭМ!$D$39:$D$782,СВЦЭМ!$A$39:$A$782,$A30,СВЦЭМ!$B$39:$B$782,Y$11)+'СЕТ СН'!$F$11+СВЦЭМ!$D$10+'СЕТ СН'!$F$5-'СЕТ СН'!$F$21</f>
        <v>2777.9847386500001</v>
      </c>
    </row>
    <row r="31" spans="1:25" ht="15.75" x14ac:dyDescent="0.2">
      <c r="A31" s="35">
        <f t="shared" si="0"/>
        <v>44520</v>
      </c>
      <c r="B31" s="36">
        <f>SUMIFS(СВЦЭМ!$D$39:$D$782,СВЦЭМ!$A$39:$A$782,$A31,СВЦЭМ!$B$39:$B$782,B$11)+'СЕТ СН'!$F$11+СВЦЭМ!$D$10+'СЕТ СН'!$F$5-'СЕТ СН'!$F$21</f>
        <v>2719.90353934</v>
      </c>
      <c r="C31" s="36">
        <f>SUMIFS(СВЦЭМ!$D$39:$D$782,СВЦЭМ!$A$39:$A$782,$A31,СВЦЭМ!$B$39:$B$782,C$11)+'СЕТ СН'!$F$11+СВЦЭМ!$D$10+'СЕТ СН'!$F$5-'СЕТ СН'!$F$21</f>
        <v>2674.03449847</v>
      </c>
      <c r="D31" s="36">
        <f>SUMIFS(СВЦЭМ!$D$39:$D$782,СВЦЭМ!$A$39:$A$782,$A31,СВЦЭМ!$B$39:$B$782,D$11)+'СЕТ СН'!$F$11+СВЦЭМ!$D$10+'СЕТ СН'!$F$5-'СЕТ СН'!$F$21</f>
        <v>2678.1376774800001</v>
      </c>
      <c r="E31" s="36">
        <f>SUMIFS(СВЦЭМ!$D$39:$D$782,СВЦЭМ!$A$39:$A$782,$A31,СВЦЭМ!$B$39:$B$782,E$11)+'СЕТ СН'!$F$11+СВЦЭМ!$D$10+'СЕТ СН'!$F$5-'СЕТ СН'!$F$21</f>
        <v>2678.3596040299999</v>
      </c>
      <c r="F31" s="36">
        <f>SUMIFS(СВЦЭМ!$D$39:$D$782,СВЦЭМ!$A$39:$A$782,$A31,СВЦЭМ!$B$39:$B$782,F$11)+'СЕТ СН'!$F$11+СВЦЭМ!$D$10+'СЕТ СН'!$F$5-'СЕТ СН'!$F$21</f>
        <v>2681.43800792</v>
      </c>
      <c r="G31" s="36">
        <f>SUMIFS(СВЦЭМ!$D$39:$D$782,СВЦЭМ!$A$39:$A$782,$A31,СВЦЭМ!$B$39:$B$782,G$11)+'СЕТ СН'!$F$11+СВЦЭМ!$D$10+'СЕТ СН'!$F$5-'СЕТ СН'!$F$21</f>
        <v>2679.1994398900001</v>
      </c>
      <c r="H31" s="36">
        <f>SUMIFS(СВЦЭМ!$D$39:$D$782,СВЦЭМ!$A$39:$A$782,$A31,СВЦЭМ!$B$39:$B$782,H$11)+'СЕТ СН'!$F$11+СВЦЭМ!$D$10+'СЕТ СН'!$F$5-'СЕТ СН'!$F$21</f>
        <v>2664.62255749</v>
      </c>
      <c r="I31" s="36">
        <f>SUMIFS(СВЦЭМ!$D$39:$D$782,СВЦЭМ!$A$39:$A$782,$A31,СВЦЭМ!$B$39:$B$782,I$11)+'СЕТ СН'!$F$11+СВЦЭМ!$D$10+'СЕТ СН'!$F$5-'СЕТ СН'!$F$21</f>
        <v>2682.8101514700002</v>
      </c>
      <c r="J31" s="36">
        <f>SUMIFS(СВЦЭМ!$D$39:$D$782,СВЦЭМ!$A$39:$A$782,$A31,СВЦЭМ!$B$39:$B$782,J$11)+'СЕТ СН'!$F$11+СВЦЭМ!$D$10+'СЕТ СН'!$F$5-'СЕТ СН'!$F$21</f>
        <v>2633.92617053</v>
      </c>
      <c r="K31" s="36">
        <f>SUMIFS(СВЦЭМ!$D$39:$D$782,СВЦЭМ!$A$39:$A$782,$A31,СВЦЭМ!$B$39:$B$782,K$11)+'СЕТ СН'!$F$11+СВЦЭМ!$D$10+'СЕТ СН'!$F$5-'СЕТ СН'!$F$21</f>
        <v>2611.8526637599998</v>
      </c>
      <c r="L31" s="36">
        <f>SUMIFS(СВЦЭМ!$D$39:$D$782,СВЦЭМ!$A$39:$A$782,$A31,СВЦЭМ!$B$39:$B$782,L$11)+'СЕТ СН'!$F$11+СВЦЭМ!$D$10+'СЕТ СН'!$F$5-'СЕТ СН'!$F$21</f>
        <v>2613.6403346799998</v>
      </c>
      <c r="M31" s="36">
        <f>SUMIFS(СВЦЭМ!$D$39:$D$782,СВЦЭМ!$A$39:$A$782,$A31,СВЦЭМ!$B$39:$B$782,M$11)+'СЕТ СН'!$F$11+СВЦЭМ!$D$10+'СЕТ СН'!$F$5-'СЕТ СН'!$F$21</f>
        <v>2595.7432190600002</v>
      </c>
      <c r="N31" s="36">
        <f>SUMIFS(СВЦЭМ!$D$39:$D$782,СВЦЭМ!$A$39:$A$782,$A31,СВЦЭМ!$B$39:$B$782,N$11)+'СЕТ СН'!$F$11+СВЦЭМ!$D$10+'СЕТ СН'!$F$5-'СЕТ СН'!$F$21</f>
        <v>2594.7628059399999</v>
      </c>
      <c r="O31" s="36">
        <f>SUMIFS(СВЦЭМ!$D$39:$D$782,СВЦЭМ!$A$39:$A$782,$A31,СВЦЭМ!$B$39:$B$782,O$11)+'СЕТ СН'!$F$11+СВЦЭМ!$D$10+'СЕТ СН'!$F$5-'СЕТ СН'!$F$21</f>
        <v>2623.6611824299998</v>
      </c>
      <c r="P31" s="36">
        <f>SUMIFS(СВЦЭМ!$D$39:$D$782,СВЦЭМ!$A$39:$A$782,$A31,СВЦЭМ!$B$39:$B$782,P$11)+'СЕТ СН'!$F$11+СВЦЭМ!$D$10+'СЕТ СН'!$F$5-'СЕТ СН'!$F$21</f>
        <v>2636.9081711999997</v>
      </c>
      <c r="Q31" s="36">
        <f>SUMIFS(СВЦЭМ!$D$39:$D$782,СВЦЭМ!$A$39:$A$782,$A31,СВЦЭМ!$B$39:$B$782,Q$11)+'СЕТ СН'!$F$11+СВЦЭМ!$D$10+'СЕТ СН'!$F$5-'СЕТ СН'!$F$21</f>
        <v>2629.9840259799998</v>
      </c>
      <c r="R31" s="36">
        <f>SUMIFS(СВЦЭМ!$D$39:$D$782,СВЦЭМ!$A$39:$A$782,$A31,СВЦЭМ!$B$39:$B$782,R$11)+'СЕТ СН'!$F$11+СВЦЭМ!$D$10+'СЕТ СН'!$F$5-'СЕТ СН'!$F$21</f>
        <v>2626.4255970300001</v>
      </c>
      <c r="S31" s="36">
        <f>SUMIFS(СВЦЭМ!$D$39:$D$782,СВЦЭМ!$A$39:$A$782,$A31,СВЦЭМ!$B$39:$B$782,S$11)+'СЕТ СН'!$F$11+СВЦЭМ!$D$10+'СЕТ СН'!$F$5-'СЕТ СН'!$F$21</f>
        <v>2612.7770554200001</v>
      </c>
      <c r="T31" s="36">
        <f>SUMIFS(СВЦЭМ!$D$39:$D$782,СВЦЭМ!$A$39:$A$782,$A31,СВЦЭМ!$B$39:$B$782,T$11)+'СЕТ СН'!$F$11+СВЦЭМ!$D$10+'СЕТ СН'!$F$5-'СЕТ СН'!$F$21</f>
        <v>2618.7154036900001</v>
      </c>
      <c r="U31" s="36">
        <f>SUMIFS(СВЦЭМ!$D$39:$D$782,СВЦЭМ!$A$39:$A$782,$A31,СВЦЭМ!$B$39:$B$782,U$11)+'СЕТ СН'!$F$11+СВЦЭМ!$D$10+'СЕТ СН'!$F$5-'СЕТ СН'!$F$21</f>
        <v>2612.31383082</v>
      </c>
      <c r="V31" s="36">
        <f>SUMIFS(СВЦЭМ!$D$39:$D$782,СВЦЭМ!$A$39:$A$782,$A31,СВЦЭМ!$B$39:$B$782,V$11)+'СЕТ СН'!$F$11+СВЦЭМ!$D$10+'СЕТ СН'!$F$5-'СЕТ СН'!$F$21</f>
        <v>2607.9682522600001</v>
      </c>
      <c r="W31" s="36">
        <f>SUMIFS(СВЦЭМ!$D$39:$D$782,СВЦЭМ!$A$39:$A$782,$A31,СВЦЭМ!$B$39:$B$782,W$11)+'СЕТ СН'!$F$11+СВЦЭМ!$D$10+'СЕТ СН'!$F$5-'СЕТ СН'!$F$21</f>
        <v>2621.4538062500001</v>
      </c>
      <c r="X31" s="36">
        <f>SUMIFS(СВЦЭМ!$D$39:$D$782,СВЦЭМ!$A$39:$A$782,$A31,СВЦЭМ!$B$39:$B$782,X$11)+'СЕТ СН'!$F$11+СВЦЭМ!$D$10+'СЕТ СН'!$F$5-'СЕТ СН'!$F$21</f>
        <v>2657.3732745100001</v>
      </c>
      <c r="Y31" s="36">
        <f>SUMIFS(СВЦЭМ!$D$39:$D$782,СВЦЭМ!$A$39:$A$782,$A31,СВЦЭМ!$B$39:$B$782,Y$11)+'СЕТ СН'!$F$11+СВЦЭМ!$D$10+'СЕТ СН'!$F$5-'СЕТ СН'!$F$21</f>
        <v>2678.1844377400002</v>
      </c>
    </row>
    <row r="32" spans="1:25" ht="15.75" x14ac:dyDescent="0.2">
      <c r="A32" s="35">
        <f t="shared" si="0"/>
        <v>44521</v>
      </c>
      <c r="B32" s="36">
        <f>SUMIFS(СВЦЭМ!$D$39:$D$782,СВЦЭМ!$A$39:$A$782,$A32,СВЦЭМ!$B$39:$B$782,B$11)+'СЕТ СН'!$F$11+СВЦЭМ!$D$10+'СЕТ СН'!$F$5-'СЕТ СН'!$F$21</f>
        <v>2678.2560489799998</v>
      </c>
      <c r="C32" s="36">
        <f>SUMIFS(СВЦЭМ!$D$39:$D$782,СВЦЭМ!$A$39:$A$782,$A32,СВЦЭМ!$B$39:$B$782,C$11)+'СЕТ СН'!$F$11+СВЦЭМ!$D$10+'СЕТ СН'!$F$5-'СЕТ СН'!$F$21</f>
        <v>2696.4103522599999</v>
      </c>
      <c r="D32" s="36">
        <f>SUMIFS(СВЦЭМ!$D$39:$D$782,СВЦЭМ!$A$39:$A$782,$A32,СВЦЭМ!$B$39:$B$782,D$11)+'СЕТ СН'!$F$11+СВЦЭМ!$D$10+'СЕТ СН'!$F$5-'СЕТ СН'!$F$21</f>
        <v>2717.6402890300001</v>
      </c>
      <c r="E32" s="36">
        <f>SUMIFS(СВЦЭМ!$D$39:$D$782,СВЦЭМ!$A$39:$A$782,$A32,СВЦЭМ!$B$39:$B$782,E$11)+'СЕТ СН'!$F$11+СВЦЭМ!$D$10+'СЕТ СН'!$F$5-'СЕТ СН'!$F$21</f>
        <v>2728.94996618</v>
      </c>
      <c r="F32" s="36">
        <f>SUMIFS(СВЦЭМ!$D$39:$D$782,СВЦЭМ!$A$39:$A$782,$A32,СВЦЭМ!$B$39:$B$782,F$11)+'СЕТ СН'!$F$11+СВЦЭМ!$D$10+'СЕТ СН'!$F$5-'СЕТ СН'!$F$21</f>
        <v>2720.5394122500002</v>
      </c>
      <c r="G32" s="36">
        <f>SUMIFS(СВЦЭМ!$D$39:$D$782,СВЦЭМ!$A$39:$A$782,$A32,СВЦЭМ!$B$39:$B$782,G$11)+'СЕТ СН'!$F$11+СВЦЭМ!$D$10+'СЕТ СН'!$F$5-'СЕТ СН'!$F$21</f>
        <v>2715.12573763</v>
      </c>
      <c r="H32" s="36">
        <f>SUMIFS(СВЦЭМ!$D$39:$D$782,СВЦЭМ!$A$39:$A$782,$A32,СВЦЭМ!$B$39:$B$782,H$11)+'СЕТ СН'!$F$11+СВЦЭМ!$D$10+'СЕТ СН'!$F$5-'СЕТ СН'!$F$21</f>
        <v>2692.5549623500001</v>
      </c>
      <c r="I32" s="36">
        <f>SUMIFS(СВЦЭМ!$D$39:$D$782,СВЦЭМ!$A$39:$A$782,$A32,СВЦЭМ!$B$39:$B$782,I$11)+'СЕТ СН'!$F$11+СВЦЭМ!$D$10+'СЕТ СН'!$F$5-'СЕТ СН'!$F$21</f>
        <v>2669.3680445999998</v>
      </c>
      <c r="J32" s="36">
        <f>SUMIFS(СВЦЭМ!$D$39:$D$782,СВЦЭМ!$A$39:$A$782,$A32,СВЦЭМ!$B$39:$B$782,J$11)+'СЕТ СН'!$F$11+СВЦЭМ!$D$10+'СЕТ СН'!$F$5-'СЕТ СН'!$F$21</f>
        <v>2640.17026364</v>
      </c>
      <c r="K32" s="36">
        <f>SUMIFS(СВЦЭМ!$D$39:$D$782,СВЦЭМ!$A$39:$A$782,$A32,СВЦЭМ!$B$39:$B$782,K$11)+'СЕТ СН'!$F$11+СВЦЭМ!$D$10+'СЕТ СН'!$F$5-'СЕТ СН'!$F$21</f>
        <v>2582.4320923800001</v>
      </c>
      <c r="L32" s="36">
        <f>SUMIFS(СВЦЭМ!$D$39:$D$782,СВЦЭМ!$A$39:$A$782,$A32,СВЦЭМ!$B$39:$B$782,L$11)+'СЕТ СН'!$F$11+СВЦЭМ!$D$10+'СЕТ СН'!$F$5-'СЕТ СН'!$F$21</f>
        <v>2587.9456394399999</v>
      </c>
      <c r="M32" s="36">
        <f>SUMIFS(СВЦЭМ!$D$39:$D$782,СВЦЭМ!$A$39:$A$782,$A32,СВЦЭМ!$B$39:$B$782,M$11)+'СЕТ СН'!$F$11+СВЦЭМ!$D$10+'СЕТ СН'!$F$5-'СЕТ СН'!$F$21</f>
        <v>2592.93271688</v>
      </c>
      <c r="N32" s="36">
        <f>SUMIFS(СВЦЭМ!$D$39:$D$782,СВЦЭМ!$A$39:$A$782,$A32,СВЦЭМ!$B$39:$B$782,N$11)+'СЕТ СН'!$F$11+СВЦЭМ!$D$10+'СЕТ СН'!$F$5-'СЕТ СН'!$F$21</f>
        <v>2592.2163544099999</v>
      </c>
      <c r="O32" s="36">
        <f>SUMIFS(СВЦЭМ!$D$39:$D$782,СВЦЭМ!$A$39:$A$782,$A32,СВЦЭМ!$B$39:$B$782,O$11)+'СЕТ СН'!$F$11+СВЦЭМ!$D$10+'СЕТ СН'!$F$5-'СЕТ СН'!$F$21</f>
        <v>2603.8232415399998</v>
      </c>
      <c r="P32" s="36">
        <f>SUMIFS(СВЦЭМ!$D$39:$D$782,СВЦЭМ!$A$39:$A$782,$A32,СВЦЭМ!$B$39:$B$782,P$11)+'СЕТ СН'!$F$11+СВЦЭМ!$D$10+'СЕТ СН'!$F$5-'СЕТ СН'!$F$21</f>
        <v>2623.4394870800002</v>
      </c>
      <c r="Q32" s="36">
        <f>SUMIFS(СВЦЭМ!$D$39:$D$782,СВЦЭМ!$A$39:$A$782,$A32,СВЦЭМ!$B$39:$B$782,Q$11)+'СЕТ СН'!$F$11+СВЦЭМ!$D$10+'СЕТ СН'!$F$5-'СЕТ СН'!$F$21</f>
        <v>2622.7224108199998</v>
      </c>
      <c r="R32" s="36">
        <f>SUMIFS(СВЦЭМ!$D$39:$D$782,СВЦЭМ!$A$39:$A$782,$A32,СВЦЭМ!$B$39:$B$782,R$11)+'СЕТ СН'!$F$11+СВЦЭМ!$D$10+'СЕТ СН'!$F$5-'СЕТ СН'!$F$21</f>
        <v>2616.78607762</v>
      </c>
      <c r="S32" s="36">
        <f>SUMIFS(СВЦЭМ!$D$39:$D$782,СВЦЭМ!$A$39:$A$782,$A32,СВЦЭМ!$B$39:$B$782,S$11)+'СЕТ СН'!$F$11+СВЦЭМ!$D$10+'СЕТ СН'!$F$5-'СЕТ СН'!$F$21</f>
        <v>2596.2718805599998</v>
      </c>
      <c r="T32" s="36">
        <f>SUMIFS(СВЦЭМ!$D$39:$D$782,СВЦЭМ!$A$39:$A$782,$A32,СВЦЭМ!$B$39:$B$782,T$11)+'СЕТ СН'!$F$11+СВЦЭМ!$D$10+'СЕТ СН'!$F$5-'СЕТ СН'!$F$21</f>
        <v>2584.6818412100001</v>
      </c>
      <c r="U32" s="36">
        <f>SUMIFS(СВЦЭМ!$D$39:$D$782,СВЦЭМ!$A$39:$A$782,$A32,СВЦЭМ!$B$39:$B$782,U$11)+'СЕТ СН'!$F$11+СВЦЭМ!$D$10+'СЕТ СН'!$F$5-'СЕТ СН'!$F$21</f>
        <v>2598.8930698300001</v>
      </c>
      <c r="V32" s="36">
        <f>SUMIFS(СВЦЭМ!$D$39:$D$782,СВЦЭМ!$A$39:$A$782,$A32,СВЦЭМ!$B$39:$B$782,V$11)+'СЕТ СН'!$F$11+СВЦЭМ!$D$10+'СЕТ СН'!$F$5-'СЕТ СН'!$F$21</f>
        <v>2607.4279014600002</v>
      </c>
      <c r="W32" s="36">
        <f>SUMIFS(СВЦЭМ!$D$39:$D$782,СВЦЭМ!$A$39:$A$782,$A32,СВЦЭМ!$B$39:$B$782,W$11)+'СЕТ СН'!$F$11+СВЦЭМ!$D$10+'СЕТ СН'!$F$5-'СЕТ СН'!$F$21</f>
        <v>2626.74555521</v>
      </c>
      <c r="X32" s="36">
        <f>SUMIFS(СВЦЭМ!$D$39:$D$782,СВЦЭМ!$A$39:$A$782,$A32,СВЦЭМ!$B$39:$B$782,X$11)+'СЕТ СН'!$F$11+СВЦЭМ!$D$10+'СЕТ СН'!$F$5-'СЕТ СН'!$F$21</f>
        <v>2647.0117073399997</v>
      </c>
      <c r="Y32" s="36">
        <f>SUMIFS(СВЦЭМ!$D$39:$D$782,СВЦЭМ!$A$39:$A$782,$A32,СВЦЭМ!$B$39:$B$782,Y$11)+'СЕТ СН'!$F$11+СВЦЭМ!$D$10+'СЕТ СН'!$F$5-'СЕТ СН'!$F$21</f>
        <v>2668.6156975200001</v>
      </c>
    </row>
    <row r="33" spans="1:27" ht="15.75" x14ac:dyDescent="0.2">
      <c r="A33" s="35">
        <f t="shared" si="0"/>
        <v>44522</v>
      </c>
      <c r="B33" s="36">
        <f>SUMIFS(СВЦЭМ!$D$39:$D$782,СВЦЭМ!$A$39:$A$782,$A33,СВЦЭМ!$B$39:$B$782,B$11)+'СЕТ СН'!$F$11+СВЦЭМ!$D$10+'СЕТ СН'!$F$5-'СЕТ СН'!$F$21</f>
        <v>2680.47623922</v>
      </c>
      <c r="C33" s="36">
        <f>SUMIFS(СВЦЭМ!$D$39:$D$782,СВЦЭМ!$A$39:$A$782,$A33,СВЦЭМ!$B$39:$B$782,C$11)+'СЕТ СН'!$F$11+СВЦЭМ!$D$10+'СЕТ СН'!$F$5-'СЕТ СН'!$F$21</f>
        <v>2684.0854240999997</v>
      </c>
      <c r="D33" s="36">
        <f>SUMIFS(СВЦЭМ!$D$39:$D$782,СВЦЭМ!$A$39:$A$782,$A33,СВЦЭМ!$B$39:$B$782,D$11)+'СЕТ СН'!$F$11+СВЦЭМ!$D$10+'СЕТ СН'!$F$5-'СЕТ СН'!$F$21</f>
        <v>2700.9116936299997</v>
      </c>
      <c r="E33" s="36">
        <f>SUMIFS(СВЦЭМ!$D$39:$D$782,СВЦЭМ!$A$39:$A$782,$A33,СВЦЭМ!$B$39:$B$782,E$11)+'СЕТ СН'!$F$11+СВЦЭМ!$D$10+'СЕТ СН'!$F$5-'СЕТ СН'!$F$21</f>
        <v>2705.0104219499999</v>
      </c>
      <c r="F33" s="36">
        <f>SUMIFS(СВЦЭМ!$D$39:$D$782,СВЦЭМ!$A$39:$A$782,$A33,СВЦЭМ!$B$39:$B$782,F$11)+'СЕТ СН'!$F$11+СВЦЭМ!$D$10+'СЕТ СН'!$F$5-'СЕТ СН'!$F$21</f>
        <v>2698.1822906100001</v>
      </c>
      <c r="G33" s="36">
        <f>SUMIFS(СВЦЭМ!$D$39:$D$782,СВЦЭМ!$A$39:$A$782,$A33,СВЦЭМ!$B$39:$B$782,G$11)+'СЕТ СН'!$F$11+СВЦЭМ!$D$10+'СЕТ СН'!$F$5-'СЕТ СН'!$F$21</f>
        <v>2681.6812455500003</v>
      </c>
      <c r="H33" s="36">
        <f>SUMIFS(СВЦЭМ!$D$39:$D$782,СВЦЭМ!$A$39:$A$782,$A33,СВЦЭМ!$B$39:$B$782,H$11)+'СЕТ СН'!$F$11+СВЦЭМ!$D$10+'СЕТ СН'!$F$5-'СЕТ СН'!$F$21</f>
        <v>2649.4227599799997</v>
      </c>
      <c r="I33" s="36">
        <f>SUMIFS(СВЦЭМ!$D$39:$D$782,СВЦЭМ!$A$39:$A$782,$A33,СВЦЭМ!$B$39:$B$782,I$11)+'СЕТ СН'!$F$11+СВЦЭМ!$D$10+'СЕТ СН'!$F$5-'СЕТ СН'!$F$21</f>
        <v>2613.9166125800002</v>
      </c>
      <c r="J33" s="36">
        <f>SUMIFS(СВЦЭМ!$D$39:$D$782,СВЦЭМ!$A$39:$A$782,$A33,СВЦЭМ!$B$39:$B$782,J$11)+'СЕТ СН'!$F$11+СВЦЭМ!$D$10+'СЕТ СН'!$F$5-'СЕТ СН'!$F$21</f>
        <v>2632.2453231300001</v>
      </c>
      <c r="K33" s="36">
        <f>SUMIFS(СВЦЭМ!$D$39:$D$782,СВЦЭМ!$A$39:$A$782,$A33,СВЦЭМ!$B$39:$B$782,K$11)+'СЕТ СН'!$F$11+СВЦЭМ!$D$10+'СЕТ СН'!$F$5-'СЕТ СН'!$F$21</f>
        <v>2608.5898960200002</v>
      </c>
      <c r="L33" s="36">
        <f>SUMIFS(СВЦЭМ!$D$39:$D$782,СВЦЭМ!$A$39:$A$782,$A33,СВЦЭМ!$B$39:$B$782,L$11)+'СЕТ СН'!$F$11+СВЦЭМ!$D$10+'СЕТ СН'!$F$5-'СЕТ СН'!$F$21</f>
        <v>2593.2747760699999</v>
      </c>
      <c r="M33" s="36">
        <f>SUMIFS(СВЦЭМ!$D$39:$D$782,СВЦЭМ!$A$39:$A$782,$A33,СВЦЭМ!$B$39:$B$782,M$11)+'СЕТ СН'!$F$11+СВЦЭМ!$D$10+'СЕТ СН'!$F$5-'СЕТ СН'!$F$21</f>
        <v>2595.6190686099999</v>
      </c>
      <c r="N33" s="36">
        <f>SUMIFS(СВЦЭМ!$D$39:$D$782,СВЦЭМ!$A$39:$A$782,$A33,СВЦЭМ!$B$39:$B$782,N$11)+'СЕТ СН'!$F$11+СВЦЭМ!$D$10+'СЕТ СН'!$F$5-'СЕТ СН'!$F$21</f>
        <v>2604.5314835600002</v>
      </c>
      <c r="O33" s="36">
        <f>SUMIFS(СВЦЭМ!$D$39:$D$782,СВЦЭМ!$A$39:$A$782,$A33,СВЦЭМ!$B$39:$B$782,O$11)+'СЕТ СН'!$F$11+СВЦЭМ!$D$10+'СЕТ СН'!$F$5-'СЕТ СН'!$F$21</f>
        <v>2636.2986144699998</v>
      </c>
      <c r="P33" s="36">
        <f>SUMIFS(СВЦЭМ!$D$39:$D$782,СВЦЭМ!$A$39:$A$782,$A33,СВЦЭМ!$B$39:$B$782,P$11)+'СЕТ СН'!$F$11+СВЦЭМ!$D$10+'СЕТ СН'!$F$5-'СЕТ СН'!$F$21</f>
        <v>2659.1855861399999</v>
      </c>
      <c r="Q33" s="36">
        <f>SUMIFS(СВЦЭМ!$D$39:$D$782,СВЦЭМ!$A$39:$A$782,$A33,СВЦЭМ!$B$39:$B$782,Q$11)+'СЕТ СН'!$F$11+СВЦЭМ!$D$10+'СЕТ СН'!$F$5-'СЕТ СН'!$F$21</f>
        <v>2651.1826682199999</v>
      </c>
      <c r="R33" s="36">
        <f>SUMIFS(СВЦЭМ!$D$39:$D$782,СВЦЭМ!$A$39:$A$782,$A33,СВЦЭМ!$B$39:$B$782,R$11)+'СЕТ СН'!$F$11+СВЦЭМ!$D$10+'СЕТ СН'!$F$5-'СЕТ СН'!$F$21</f>
        <v>2652.2784253300001</v>
      </c>
      <c r="S33" s="36">
        <f>SUMIFS(СВЦЭМ!$D$39:$D$782,СВЦЭМ!$A$39:$A$782,$A33,СВЦЭМ!$B$39:$B$782,S$11)+'СЕТ СН'!$F$11+СВЦЭМ!$D$10+'СЕТ СН'!$F$5-'СЕТ СН'!$F$21</f>
        <v>2590.02366024</v>
      </c>
      <c r="T33" s="36">
        <f>SUMIFS(СВЦЭМ!$D$39:$D$782,СВЦЭМ!$A$39:$A$782,$A33,СВЦЭМ!$B$39:$B$782,T$11)+'СЕТ СН'!$F$11+СВЦЭМ!$D$10+'СЕТ СН'!$F$5-'СЕТ СН'!$F$21</f>
        <v>2608.2303062700003</v>
      </c>
      <c r="U33" s="36">
        <f>SUMIFS(СВЦЭМ!$D$39:$D$782,СВЦЭМ!$A$39:$A$782,$A33,СВЦЭМ!$B$39:$B$782,U$11)+'СЕТ СН'!$F$11+СВЦЭМ!$D$10+'СЕТ СН'!$F$5-'СЕТ СН'!$F$21</f>
        <v>2604.2571665800001</v>
      </c>
      <c r="V33" s="36">
        <f>SUMIFS(СВЦЭМ!$D$39:$D$782,СВЦЭМ!$A$39:$A$782,$A33,СВЦЭМ!$B$39:$B$782,V$11)+'СЕТ СН'!$F$11+СВЦЭМ!$D$10+'СЕТ СН'!$F$5-'СЕТ СН'!$F$21</f>
        <v>2610.37281992</v>
      </c>
      <c r="W33" s="36">
        <f>SUMIFS(СВЦЭМ!$D$39:$D$782,СВЦЭМ!$A$39:$A$782,$A33,СВЦЭМ!$B$39:$B$782,W$11)+'СЕТ СН'!$F$11+СВЦЭМ!$D$10+'СЕТ СН'!$F$5-'СЕТ СН'!$F$21</f>
        <v>2629.71173417</v>
      </c>
      <c r="X33" s="36">
        <f>SUMIFS(СВЦЭМ!$D$39:$D$782,СВЦЭМ!$A$39:$A$782,$A33,СВЦЭМ!$B$39:$B$782,X$11)+'СЕТ СН'!$F$11+СВЦЭМ!$D$10+'СЕТ СН'!$F$5-'СЕТ СН'!$F$21</f>
        <v>2670.0343671600003</v>
      </c>
      <c r="Y33" s="36">
        <f>SUMIFS(СВЦЭМ!$D$39:$D$782,СВЦЭМ!$A$39:$A$782,$A33,СВЦЭМ!$B$39:$B$782,Y$11)+'СЕТ СН'!$F$11+СВЦЭМ!$D$10+'СЕТ СН'!$F$5-'СЕТ СН'!$F$21</f>
        <v>2693.4289660100003</v>
      </c>
    </row>
    <row r="34" spans="1:27" ht="15.75" x14ac:dyDescent="0.2">
      <c r="A34" s="35">
        <f t="shared" si="0"/>
        <v>44523</v>
      </c>
      <c r="B34" s="36">
        <f>SUMIFS(СВЦЭМ!$D$39:$D$782,СВЦЭМ!$A$39:$A$782,$A34,СВЦЭМ!$B$39:$B$782,B$11)+'СЕТ СН'!$F$11+СВЦЭМ!$D$10+'СЕТ СН'!$F$5-'СЕТ СН'!$F$21</f>
        <v>2675.16153575</v>
      </c>
      <c r="C34" s="36">
        <f>SUMIFS(СВЦЭМ!$D$39:$D$782,СВЦЭМ!$A$39:$A$782,$A34,СВЦЭМ!$B$39:$B$782,C$11)+'СЕТ СН'!$F$11+СВЦЭМ!$D$10+'СЕТ СН'!$F$5-'СЕТ СН'!$F$21</f>
        <v>2714.2090357799998</v>
      </c>
      <c r="D34" s="36">
        <f>SUMIFS(СВЦЭМ!$D$39:$D$782,СВЦЭМ!$A$39:$A$782,$A34,СВЦЭМ!$B$39:$B$782,D$11)+'СЕТ СН'!$F$11+СВЦЭМ!$D$10+'СЕТ СН'!$F$5-'СЕТ СН'!$F$21</f>
        <v>2698.3111714500001</v>
      </c>
      <c r="E34" s="36">
        <f>SUMIFS(СВЦЭМ!$D$39:$D$782,СВЦЭМ!$A$39:$A$782,$A34,СВЦЭМ!$B$39:$B$782,E$11)+'СЕТ СН'!$F$11+СВЦЭМ!$D$10+'СЕТ СН'!$F$5-'СЕТ СН'!$F$21</f>
        <v>2702.0567004699997</v>
      </c>
      <c r="F34" s="36">
        <f>SUMIFS(СВЦЭМ!$D$39:$D$782,СВЦЭМ!$A$39:$A$782,$A34,СВЦЭМ!$B$39:$B$782,F$11)+'СЕТ СН'!$F$11+СВЦЭМ!$D$10+'СЕТ СН'!$F$5-'СЕТ СН'!$F$21</f>
        <v>2695.6574007500003</v>
      </c>
      <c r="G34" s="36">
        <f>SUMIFS(СВЦЭМ!$D$39:$D$782,СВЦЭМ!$A$39:$A$782,$A34,СВЦЭМ!$B$39:$B$782,G$11)+'СЕТ СН'!$F$11+СВЦЭМ!$D$10+'СЕТ СН'!$F$5-'СЕТ СН'!$F$21</f>
        <v>2684.4879500699999</v>
      </c>
      <c r="H34" s="36">
        <f>SUMIFS(СВЦЭМ!$D$39:$D$782,СВЦЭМ!$A$39:$A$782,$A34,СВЦЭМ!$B$39:$B$782,H$11)+'СЕТ СН'!$F$11+СВЦЭМ!$D$10+'СЕТ СН'!$F$5-'СЕТ СН'!$F$21</f>
        <v>2672.8938697499998</v>
      </c>
      <c r="I34" s="36">
        <f>SUMIFS(СВЦЭМ!$D$39:$D$782,СВЦЭМ!$A$39:$A$782,$A34,СВЦЭМ!$B$39:$B$782,I$11)+'СЕТ СН'!$F$11+СВЦЭМ!$D$10+'СЕТ СН'!$F$5-'СЕТ СН'!$F$21</f>
        <v>2654.9564434700001</v>
      </c>
      <c r="J34" s="36">
        <f>SUMIFS(СВЦЭМ!$D$39:$D$782,СВЦЭМ!$A$39:$A$782,$A34,СВЦЭМ!$B$39:$B$782,J$11)+'СЕТ СН'!$F$11+СВЦЭМ!$D$10+'СЕТ СН'!$F$5-'СЕТ СН'!$F$21</f>
        <v>2616.04648881</v>
      </c>
      <c r="K34" s="36">
        <f>SUMIFS(СВЦЭМ!$D$39:$D$782,СВЦЭМ!$A$39:$A$782,$A34,СВЦЭМ!$B$39:$B$782,K$11)+'СЕТ СН'!$F$11+СВЦЭМ!$D$10+'СЕТ СН'!$F$5-'СЕТ СН'!$F$21</f>
        <v>2606.7903588899999</v>
      </c>
      <c r="L34" s="36">
        <f>SUMIFS(СВЦЭМ!$D$39:$D$782,СВЦЭМ!$A$39:$A$782,$A34,СВЦЭМ!$B$39:$B$782,L$11)+'СЕТ СН'!$F$11+СВЦЭМ!$D$10+'СЕТ СН'!$F$5-'СЕТ СН'!$F$21</f>
        <v>2622.8436170999998</v>
      </c>
      <c r="M34" s="36">
        <f>SUMIFS(СВЦЭМ!$D$39:$D$782,СВЦЭМ!$A$39:$A$782,$A34,СВЦЭМ!$B$39:$B$782,M$11)+'СЕТ СН'!$F$11+СВЦЭМ!$D$10+'СЕТ СН'!$F$5-'СЕТ СН'!$F$21</f>
        <v>2665.3623932800001</v>
      </c>
      <c r="N34" s="36">
        <f>SUMIFS(СВЦЭМ!$D$39:$D$782,СВЦЭМ!$A$39:$A$782,$A34,СВЦЭМ!$B$39:$B$782,N$11)+'СЕТ СН'!$F$11+СВЦЭМ!$D$10+'СЕТ СН'!$F$5-'СЕТ СН'!$F$21</f>
        <v>2663.2490143200002</v>
      </c>
      <c r="O34" s="36">
        <f>SUMIFS(СВЦЭМ!$D$39:$D$782,СВЦЭМ!$A$39:$A$782,$A34,СВЦЭМ!$B$39:$B$782,O$11)+'СЕТ СН'!$F$11+СВЦЭМ!$D$10+'СЕТ СН'!$F$5-'СЕТ СН'!$F$21</f>
        <v>2674.7605317899997</v>
      </c>
      <c r="P34" s="36">
        <f>SUMIFS(СВЦЭМ!$D$39:$D$782,СВЦЭМ!$A$39:$A$782,$A34,СВЦЭМ!$B$39:$B$782,P$11)+'СЕТ СН'!$F$11+СВЦЭМ!$D$10+'СЕТ СН'!$F$5-'СЕТ СН'!$F$21</f>
        <v>2677.8007875499998</v>
      </c>
      <c r="Q34" s="36">
        <f>SUMIFS(СВЦЭМ!$D$39:$D$782,СВЦЭМ!$A$39:$A$782,$A34,СВЦЭМ!$B$39:$B$782,Q$11)+'СЕТ СН'!$F$11+СВЦЭМ!$D$10+'СЕТ СН'!$F$5-'СЕТ СН'!$F$21</f>
        <v>2674.9569716200003</v>
      </c>
      <c r="R34" s="36">
        <f>SUMIFS(СВЦЭМ!$D$39:$D$782,СВЦЭМ!$A$39:$A$782,$A34,СВЦЭМ!$B$39:$B$782,R$11)+'СЕТ СН'!$F$11+СВЦЭМ!$D$10+'СЕТ СН'!$F$5-'СЕТ СН'!$F$21</f>
        <v>2656.1695382799999</v>
      </c>
      <c r="S34" s="36">
        <f>SUMIFS(СВЦЭМ!$D$39:$D$782,СВЦЭМ!$A$39:$A$782,$A34,СВЦЭМ!$B$39:$B$782,S$11)+'СЕТ СН'!$F$11+СВЦЭМ!$D$10+'СЕТ СН'!$F$5-'СЕТ СН'!$F$21</f>
        <v>2619.7393140599997</v>
      </c>
      <c r="T34" s="36">
        <f>SUMIFS(СВЦЭМ!$D$39:$D$782,СВЦЭМ!$A$39:$A$782,$A34,СВЦЭМ!$B$39:$B$782,T$11)+'СЕТ СН'!$F$11+СВЦЭМ!$D$10+'СЕТ СН'!$F$5-'СЕТ СН'!$F$21</f>
        <v>2598.6123929599999</v>
      </c>
      <c r="U34" s="36">
        <f>SUMIFS(СВЦЭМ!$D$39:$D$782,СВЦЭМ!$A$39:$A$782,$A34,СВЦЭМ!$B$39:$B$782,U$11)+'СЕТ СН'!$F$11+СВЦЭМ!$D$10+'СЕТ СН'!$F$5-'СЕТ СН'!$F$21</f>
        <v>2597.4227865600001</v>
      </c>
      <c r="V34" s="36">
        <f>SUMIFS(СВЦЭМ!$D$39:$D$782,СВЦЭМ!$A$39:$A$782,$A34,СВЦЭМ!$B$39:$B$782,V$11)+'СЕТ СН'!$F$11+СВЦЭМ!$D$10+'СЕТ СН'!$F$5-'СЕТ СН'!$F$21</f>
        <v>2614.9492828399998</v>
      </c>
      <c r="W34" s="36">
        <f>SUMIFS(СВЦЭМ!$D$39:$D$782,СВЦЭМ!$A$39:$A$782,$A34,СВЦЭМ!$B$39:$B$782,W$11)+'СЕТ СН'!$F$11+СВЦЭМ!$D$10+'СЕТ СН'!$F$5-'СЕТ СН'!$F$21</f>
        <v>2638.8140803599999</v>
      </c>
      <c r="X34" s="36">
        <f>SUMIFS(СВЦЭМ!$D$39:$D$782,СВЦЭМ!$A$39:$A$782,$A34,СВЦЭМ!$B$39:$B$782,X$11)+'СЕТ СН'!$F$11+СВЦЭМ!$D$10+'СЕТ СН'!$F$5-'СЕТ СН'!$F$21</f>
        <v>2673.74452797</v>
      </c>
      <c r="Y34" s="36">
        <f>SUMIFS(СВЦЭМ!$D$39:$D$782,СВЦЭМ!$A$39:$A$782,$A34,СВЦЭМ!$B$39:$B$782,Y$11)+'СЕТ СН'!$F$11+СВЦЭМ!$D$10+'СЕТ СН'!$F$5-'СЕТ СН'!$F$21</f>
        <v>2687.3312230500001</v>
      </c>
    </row>
    <row r="35" spans="1:27" ht="15.75" x14ac:dyDescent="0.2">
      <c r="A35" s="35">
        <f t="shared" si="0"/>
        <v>44524</v>
      </c>
      <c r="B35" s="36">
        <f>SUMIFS(СВЦЭМ!$D$39:$D$782,СВЦЭМ!$A$39:$A$782,$A35,СВЦЭМ!$B$39:$B$782,B$11)+'СЕТ СН'!$F$11+СВЦЭМ!$D$10+'СЕТ СН'!$F$5-'СЕТ СН'!$F$21</f>
        <v>2682.8979972300003</v>
      </c>
      <c r="C35" s="36">
        <f>SUMIFS(СВЦЭМ!$D$39:$D$782,СВЦЭМ!$A$39:$A$782,$A35,СВЦЭМ!$B$39:$B$782,C$11)+'СЕТ СН'!$F$11+СВЦЭМ!$D$10+'СЕТ СН'!$F$5-'СЕТ СН'!$F$21</f>
        <v>2754.4675176000001</v>
      </c>
      <c r="D35" s="36">
        <f>SUMIFS(СВЦЭМ!$D$39:$D$782,СВЦЭМ!$A$39:$A$782,$A35,СВЦЭМ!$B$39:$B$782,D$11)+'СЕТ СН'!$F$11+СВЦЭМ!$D$10+'СЕТ СН'!$F$5-'СЕТ СН'!$F$21</f>
        <v>2788.5321422899997</v>
      </c>
      <c r="E35" s="36">
        <f>SUMIFS(СВЦЭМ!$D$39:$D$782,СВЦЭМ!$A$39:$A$782,$A35,СВЦЭМ!$B$39:$B$782,E$11)+'СЕТ СН'!$F$11+СВЦЭМ!$D$10+'СЕТ СН'!$F$5-'СЕТ СН'!$F$21</f>
        <v>2791.36597011</v>
      </c>
      <c r="F35" s="36">
        <f>SUMIFS(СВЦЭМ!$D$39:$D$782,СВЦЭМ!$A$39:$A$782,$A35,СВЦЭМ!$B$39:$B$782,F$11)+'СЕТ СН'!$F$11+СВЦЭМ!$D$10+'СЕТ СН'!$F$5-'СЕТ СН'!$F$21</f>
        <v>2787.7134874000003</v>
      </c>
      <c r="G35" s="36">
        <f>SUMIFS(СВЦЭМ!$D$39:$D$782,СВЦЭМ!$A$39:$A$782,$A35,СВЦЭМ!$B$39:$B$782,G$11)+'СЕТ СН'!$F$11+СВЦЭМ!$D$10+'СЕТ СН'!$F$5-'СЕТ СН'!$F$21</f>
        <v>2760.9034572400001</v>
      </c>
      <c r="H35" s="36">
        <f>SUMIFS(СВЦЭМ!$D$39:$D$782,СВЦЭМ!$A$39:$A$782,$A35,СВЦЭМ!$B$39:$B$782,H$11)+'СЕТ СН'!$F$11+СВЦЭМ!$D$10+'СЕТ СН'!$F$5-'СЕТ СН'!$F$21</f>
        <v>2696.2449131599997</v>
      </c>
      <c r="I35" s="36">
        <f>SUMIFS(СВЦЭМ!$D$39:$D$782,СВЦЭМ!$A$39:$A$782,$A35,СВЦЭМ!$B$39:$B$782,I$11)+'СЕТ СН'!$F$11+СВЦЭМ!$D$10+'СЕТ СН'!$F$5-'СЕТ СН'!$F$21</f>
        <v>2677.0888460000001</v>
      </c>
      <c r="J35" s="36">
        <f>SUMIFS(СВЦЭМ!$D$39:$D$782,СВЦЭМ!$A$39:$A$782,$A35,СВЦЭМ!$B$39:$B$782,J$11)+'СЕТ СН'!$F$11+СВЦЭМ!$D$10+'СЕТ СН'!$F$5-'СЕТ СН'!$F$21</f>
        <v>2643.23972323</v>
      </c>
      <c r="K35" s="36">
        <f>SUMIFS(СВЦЭМ!$D$39:$D$782,СВЦЭМ!$A$39:$A$782,$A35,СВЦЭМ!$B$39:$B$782,K$11)+'СЕТ СН'!$F$11+СВЦЭМ!$D$10+'СЕТ СН'!$F$5-'СЕТ СН'!$F$21</f>
        <v>2639.8491291099999</v>
      </c>
      <c r="L35" s="36">
        <f>SUMIFS(СВЦЭМ!$D$39:$D$782,СВЦЭМ!$A$39:$A$782,$A35,СВЦЭМ!$B$39:$B$782,L$11)+'СЕТ СН'!$F$11+СВЦЭМ!$D$10+'СЕТ СН'!$F$5-'СЕТ СН'!$F$21</f>
        <v>2644.5824953000001</v>
      </c>
      <c r="M35" s="36">
        <f>SUMIFS(СВЦЭМ!$D$39:$D$782,СВЦЭМ!$A$39:$A$782,$A35,СВЦЭМ!$B$39:$B$782,M$11)+'СЕТ СН'!$F$11+СВЦЭМ!$D$10+'СЕТ СН'!$F$5-'СЕТ СН'!$F$21</f>
        <v>2643.1588261699999</v>
      </c>
      <c r="N35" s="36">
        <f>SUMIFS(СВЦЭМ!$D$39:$D$782,СВЦЭМ!$A$39:$A$782,$A35,СВЦЭМ!$B$39:$B$782,N$11)+'СЕТ СН'!$F$11+СВЦЭМ!$D$10+'СЕТ СН'!$F$5-'СЕТ СН'!$F$21</f>
        <v>2640.19852029</v>
      </c>
      <c r="O35" s="36">
        <f>SUMIFS(СВЦЭМ!$D$39:$D$782,СВЦЭМ!$A$39:$A$782,$A35,СВЦЭМ!$B$39:$B$782,O$11)+'СЕТ СН'!$F$11+СВЦЭМ!$D$10+'СЕТ СН'!$F$5-'СЕТ СН'!$F$21</f>
        <v>2650.2837604599999</v>
      </c>
      <c r="P35" s="36">
        <f>SUMIFS(СВЦЭМ!$D$39:$D$782,СВЦЭМ!$A$39:$A$782,$A35,СВЦЭМ!$B$39:$B$782,P$11)+'СЕТ СН'!$F$11+СВЦЭМ!$D$10+'СЕТ СН'!$F$5-'СЕТ СН'!$F$21</f>
        <v>2649.4356068500001</v>
      </c>
      <c r="Q35" s="36">
        <f>SUMIFS(СВЦЭМ!$D$39:$D$782,СВЦЭМ!$A$39:$A$782,$A35,СВЦЭМ!$B$39:$B$782,Q$11)+'СЕТ СН'!$F$11+СВЦЭМ!$D$10+'СЕТ СН'!$F$5-'СЕТ СН'!$F$21</f>
        <v>2655.81422273</v>
      </c>
      <c r="R35" s="36">
        <f>SUMIFS(СВЦЭМ!$D$39:$D$782,СВЦЭМ!$A$39:$A$782,$A35,СВЦЭМ!$B$39:$B$782,R$11)+'СЕТ СН'!$F$11+СВЦЭМ!$D$10+'СЕТ СН'!$F$5-'СЕТ СН'!$F$21</f>
        <v>2650.53041635</v>
      </c>
      <c r="S35" s="36">
        <f>SUMIFS(СВЦЭМ!$D$39:$D$782,СВЦЭМ!$A$39:$A$782,$A35,СВЦЭМ!$B$39:$B$782,S$11)+'СЕТ СН'!$F$11+СВЦЭМ!$D$10+'СЕТ СН'!$F$5-'СЕТ СН'!$F$21</f>
        <v>2653.18415916</v>
      </c>
      <c r="T35" s="36">
        <f>SUMIFS(СВЦЭМ!$D$39:$D$782,СВЦЭМ!$A$39:$A$782,$A35,СВЦЭМ!$B$39:$B$782,T$11)+'СЕТ СН'!$F$11+СВЦЭМ!$D$10+'СЕТ СН'!$F$5-'СЕТ СН'!$F$21</f>
        <v>2633.0812469399998</v>
      </c>
      <c r="U35" s="36">
        <f>SUMIFS(СВЦЭМ!$D$39:$D$782,СВЦЭМ!$A$39:$A$782,$A35,СВЦЭМ!$B$39:$B$782,U$11)+'СЕТ СН'!$F$11+СВЦЭМ!$D$10+'СЕТ СН'!$F$5-'СЕТ СН'!$F$21</f>
        <v>2633.3573254299999</v>
      </c>
      <c r="V35" s="36">
        <f>SUMIFS(СВЦЭМ!$D$39:$D$782,СВЦЭМ!$A$39:$A$782,$A35,СВЦЭМ!$B$39:$B$782,V$11)+'СЕТ СН'!$F$11+СВЦЭМ!$D$10+'СЕТ СН'!$F$5-'СЕТ СН'!$F$21</f>
        <v>2645.17269326</v>
      </c>
      <c r="W35" s="36">
        <f>SUMIFS(СВЦЭМ!$D$39:$D$782,СВЦЭМ!$A$39:$A$782,$A35,СВЦЭМ!$B$39:$B$782,W$11)+'СЕТ СН'!$F$11+СВЦЭМ!$D$10+'СЕТ СН'!$F$5-'СЕТ СН'!$F$21</f>
        <v>2662.9712410800003</v>
      </c>
      <c r="X35" s="36">
        <f>SUMIFS(СВЦЭМ!$D$39:$D$782,СВЦЭМ!$A$39:$A$782,$A35,СВЦЭМ!$B$39:$B$782,X$11)+'СЕТ СН'!$F$11+СВЦЭМ!$D$10+'СЕТ СН'!$F$5-'СЕТ СН'!$F$21</f>
        <v>2711.5344604299999</v>
      </c>
      <c r="Y35" s="36">
        <f>SUMIFS(СВЦЭМ!$D$39:$D$782,СВЦЭМ!$A$39:$A$782,$A35,СВЦЭМ!$B$39:$B$782,Y$11)+'СЕТ СН'!$F$11+СВЦЭМ!$D$10+'СЕТ СН'!$F$5-'СЕТ СН'!$F$21</f>
        <v>2799.8636678299999</v>
      </c>
    </row>
    <row r="36" spans="1:27" ht="15.75" x14ac:dyDescent="0.2">
      <c r="A36" s="35">
        <f t="shared" si="0"/>
        <v>44525</v>
      </c>
      <c r="B36" s="36">
        <f>SUMIFS(СВЦЭМ!$D$39:$D$782,СВЦЭМ!$A$39:$A$782,$A36,СВЦЭМ!$B$39:$B$782,B$11)+'СЕТ СН'!$F$11+СВЦЭМ!$D$10+'СЕТ СН'!$F$5-'СЕТ СН'!$F$21</f>
        <v>2789.2902923500001</v>
      </c>
      <c r="C36" s="36">
        <f>SUMIFS(СВЦЭМ!$D$39:$D$782,СВЦЭМ!$A$39:$A$782,$A36,СВЦЭМ!$B$39:$B$782,C$11)+'СЕТ СН'!$F$11+СВЦЭМ!$D$10+'СЕТ СН'!$F$5-'СЕТ СН'!$F$21</f>
        <v>2780.4712426900001</v>
      </c>
      <c r="D36" s="36">
        <f>SUMIFS(СВЦЭМ!$D$39:$D$782,СВЦЭМ!$A$39:$A$782,$A36,СВЦЭМ!$B$39:$B$782,D$11)+'СЕТ СН'!$F$11+СВЦЭМ!$D$10+'СЕТ СН'!$F$5-'СЕТ СН'!$F$21</f>
        <v>2759.52119644</v>
      </c>
      <c r="E36" s="36">
        <f>SUMIFS(СВЦЭМ!$D$39:$D$782,СВЦЭМ!$A$39:$A$782,$A36,СВЦЭМ!$B$39:$B$782,E$11)+'СЕТ СН'!$F$11+СВЦЭМ!$D$10+'СЕТ СН'!$F$5-'СЕТ СН'!$F$21</f>
        <v>2752.7128641700001</v>
      </c>
      <c r="F36" s="36">
        <f>SUMIFS(СВЦЭМ!$D$39:$D$782,СВЦЭМ!$A$39:$A$782,$A36,СВЦЭМ!$B$39:$B$782,F$11)+'СЕТ СН'!$F$11+СВЦЭМ!$D$10+'СЕТ СН'!$F$5-'СЕТ СН'!$F$21</f>
        <v>2753.6685429300001</v>
      </c>
      <c r="G36" s="36">
        <f>SUMIFS(СВЦЭМ!$D$39:$D$782,СВЦЭМ!$A$39:$A$782,$A36,СВЦЭМ!$B$39:$B$782,G$11)+'СЕТ СН'!$F$11+СВЦЭМ!$D$10+'СЕТ СН'!$F$5-'СЕТ СН'!$F$21</f>
        <v>2762.2838490100003</v>
      </c>
      <c r="H36" s="36">
        <f>SUMIFS(СВЦЭМ!$D$39:$D$782,СВЦЭМ!$A$39:$A$782,$A36,СВЦЭМ!$B$39:$B$782,H$11)+'СЕТ СН'!$F$11+СВЦЭМ!$D$10+'СЕТ СН'!$F$5-'СЕТ СН'!$F$21</f>
        <v>2781.7771908</v>
      </c>
      <c r="I36" s="36">
        <f>SUMIFS(СВЦЭМ!$D$39:$D$782,СВЦЭМ!$A$39:$A$782,$A36,СВЦЭМ!$B$39:$B$782,I$11)+'СЕТ СН'!$F$11+СВЦЭМ!$D$10+'СЕТ СН'!$F$5-'СЕТ СН'!$F$21</f>
        <v>2738.4095895600003</v>
      </c>
      <c r="J36" s="36">
        <f>SUMIFS(СВЦЭМ!$D$39:$D$782,СВЦЭМ!$A$39:$A$782,$A36,СВЦЭМ!$B$39:$B$782,J$11)+'СЕТ СН'!$F$11+СВЦЭМ!$D$10+'СЕТ СН'!$F$5-'СЕТ СН'!$F$21</f>
        <v>2674.4287255300001</v>
      </c>
      <c r="K36" s="36">
        <f>SUMIFS(СВЦЭМ!$D$39:$D$782,СВЦЭМ!$A$39:$A$782,$A36,СВЦЭМ!$B$39:$B$782,K$11)+'СЕТ СН'!$F$11+СВЦЭМ!$D$10+'СЕТ СН'!$F$5-'СЕТ СН'!$F$21</f>
        <v>2674.95466455</v>
      </c>
      <c r="L36" s="36">
        <f>SUMIFS(СВЦЭМ!$D$39:$D$782,СВЦЭМ!$A$39:$A$782,$A36,СВЦЭМ!$B$39:$B$782,L$11)+'СЕТ СН'!$F$11+СВЦЭМ!$D$10+'СЕТ СН'!$F$5-'СЕТ СН'!$F$21</f>
        <v>2684.33982186</v>
      </c>
      <c r="M36" s="36">
        <f>SUMIFS(СВЦЭМ!$D$39:$D$782,СВЦЭМ!$A$39:$A$782,$A36,СВЦЭМ!$B$39:$B$782,M$11)+'СЕТ СН'!$F$11+СВЦЭМ!$D$10+'СЕТ СН'!$F$5-'СЕТ СН'!$F$21</f>
        <v>2680.3323219499998</v>
      </c>
      <c r="N36" s="36">
        <f>SUMIFS(СВЦЭМ!$D$39:$D$782,СВЦЭМ!$A$39:$A$782,$A36,СВЦЭМ!$B$39:$B$782,N$11)+'СЕТ СН'!$F$11+СВЦЭМ!$D$10+'СЕТ СН'!$F$5-'СЕТ СН'!$F$21</f>
        <v>2715.5922256599997</v>
      </c>
      <c r="O36" s="36">
        <f>SUMIFS(СВЦЭМ!$D$39:$D$782,СВЦЭМ!$A$39:$A$782,$A36,СВЦЭМ!$B$39:$B$782,O$11)+'СЕТ СН'!$F$11+СВЦЭМ!$D$10+'СЕТ СН'!$F$5-'СЕТ СН'!$F$21</f>
        <v>2755.0702683600002</v>
      </c>
      <c r="P36" s="36">
        <f>SUMIFS(СВЦЭМ!$D$39:$D$782,СВЦЭМ!$A$39:$A$782,$A36,СВЦЭМ!$B$39:$B$782,P$11)+'СЕТ СН'!$F$11+СВЦЭМ!$D$10+'СЕТ СН'!$F$5-'СЕТ СН'!$F$21</f>
        <v>2751.9923459299998</v>
      </c>
      <c r="Q36" s="36">
        <f>SUMIFS(СВЦЭМ!$D$39:$D$782,СВЦЭМ!$A$39:$A$782,$A36,СВЦЭМ!$B$39:$B$782,Q$11)+'СЕТ СН'!$F$11+СВЦЭМ!$D$10+'СЕТ СН'!$F$5-'СЕТ СН'!$F$21</f>
        <v>2753.54030797</v>
      </c>
      <c r="R36" s="36">
        <f>SUMIFS(СВЦЭМ!$D$39:$D$782,СВЦЭМ!$A$39:$A$782,$A36,СВЦЭМ!$B$39:$B$782,R$11)+'СЕТ СН'!$F$11+СВЦЭМ!$D$10+'СЕТ СН'!$F$5-'СЕТ СН'!$F$21</f>
        <v>2750.6282729899999</v>
      </c>
      <c r="S36" s="36">
        <f>SUMIFS(СВЦЭМ!$D$39:$D$782,СВЦЭМ!$A$39:$A$782,$A36,СВЦЭМ!$B$39:$B$782,S$11)+'СЕТ СН'!$F$11+СВЦЭМ!$D$10+'СЕТ СН'!$F$5-'СЕТ СН'!$F$21</f>
        <v>2687.4107320399999</v>
      </c>
      <c r="T36" s="36">
        <f>SUMIFS(СВЦЭМ!$D$39:$D$782,СВЦЭМ!$A$39:$A$782,$A36,СВЦЭМ!$B$39:$B$782,T$11)+'СЕТ СН'!$F$11+СВЦЭМ!$D$10+'СЕТ СН'!$F$5-'СЕТ СН'!$F$21</f>
        <v>2683.42875899</v>
      </c>
      <c r="U36" s="36">
        <f>SUMIFS(СВЦЭМ!$D$39:$D$782,СВЦЭМ!$A$39:$A$782,$A36,СВЦЭМ!$B$39:$B$782,U$11)+'СЕТ СН'!$F$11+СВЦЭМ!$D$10+'СЕТ СН'!$F$5-'СЕТ СН'!$F$21</f>
        <v>2672.9770099100001</v>
      </c>
      <c r="V36" s="36">
        <f>SUMIFS(СВЦЭМ!$D$39:$D$782,СВЦЭМ!$A$39:$A$782,$A36,СВЦЭМ!$B$39:$B$782,V$11)+'СЕТ СН'!$F$11+СВЦЭМ!$D$10+'СЕТ СН'!$F$5-'СЕТ СН'!$F$21</f>
        <v>2671.2084212700001</v>
      </c>
      <c r="W36" s="36">
        <f>SUMIFS(СВЦЭМ!$D$39:$D$782,СВЦЭМ!$A$39:$A$782,$A36,СВЦЭМ!$B$39:$B$782,W$11)+'СЕТ СН'!$F$11+СВЦЭМ!$D$10+'СЕТ СН'!$F$5-'СЕТ СН'!$F$21</f>
        <v>2676.9588591199999</v>
      </c>
      <c r="X36" s="36">
        <f>SUMIFS(СВЦЭМ!$D$39:$D$782,СВЦЭМ!$A$39:$A$782,$A36,СВЦЭМ!$B$39:$B$782,X$11)+'СЕТ СН'!$F$11+СВЦЭМ!$D$10+'СЕТ СН'!$F$5-'СЕТ СН'!$F$21</f>
        <v>2725.1623730000001</v>
      </c>
      <c r="Y36" s="36">
        <f>SUMIFS(СВЦЭМ!$D$39:$D$782,СВЦЭМ!$A$39:$A$782,$A36,СВЦЭМ!$B$39:$B$782,Y$11)+'СЕТ СН'!$F$11+СВЦЭМ!$D$10+'СЕТ СН'!$F$5-'СЕТ СН'!$F$21</f>
        <v>2787.53098512</v>
      </c>
    </row>
    <row r="37" spans="1:27" ht="15.75" x14ac:dyDescent="0.2">
      <c r="A37" s="35">
        <f t="shared" si="0"/>
        <v>44526</v>
      </c>
      <c r="B37" s="36">
        <f>SUMIFS(СВЦЭМ!$D$39:$D$782,СВЦЭМ!$A$39:$A$782,$A37,СВЦЭМ!$B$39:$B$782,B$11)+'СЕТ СН'!$F$11+СВЦЭМ!$D$10+'СЕТ СН'!$F$5-'СЕТ СН'!$F$21</f>
        <v>2791.4229260500001</v>
      </c>
      <c r="C37" s="36">
        <f>SUMIFS(СВЦЭМ!$D$39:$D$782,СВЦЭМ!$A$39:$A$782,$A37,СВЦЭМ!$B$39:$B$782,C$11)+'СЕТ СН'!$F$11+СВЦЭМ!$D$10+'СЕТ СН'!$F$5-'СЕТ СН'!$F$21</f>
        <v>2788.9217655900002</v>
      </c>
      <c r="D37" s="36">
        <f>SUMIFS(СВЦЭМ!$D$39:$D$782,СВЦЭМ!$A$39:$A$782,$A37,СВЦЭМ!$B$39:$B$782,D$11)+'СЕТ СН'!$F$11+СВЦЭМ!$D$10+'СЕТ СН'!$F$5-'СЕТ СН'!$F$21</f>
        <v>2782.3232165099998</v>
      </c>
      <c r="E37" s="36">
        <f>SUMIFS(СВЦЭМ!$D$39:$D$782,СВЦЭМ!$A$39:$A$782,$A37,СВЦЭМ!$B$39:$B$782,E$11)+'СЕТ СН'!$F$11+СВЦЭМ!$D$10+'СЕТ СН'!$F$5-'СЕТ СН'!$F$21</f>
        <v>2763.92173215</v>
      </c>
      <c r="F37" s="36">
        <f>SUMIFS(СВЦЭМ!$D$39:$D$782,СВЦЭМ!$A$39:$A$782,$A37,СВЦЭМ!$B$39:$B$782,F$11)+'СЕТ СН'!$F$11+СВЦЭМ!$D$10+'СЕТ СН'!$F$5-'СЕТ СН'!$F$21</f>
        <v>2762.6831562899997</v>
      </c>
      <c r="G37" s="36">
        <f>SUMIFS(СВЦЭМ!$D$39:$D$782,СВЦЭМ!$A$39:$A$782,$A37,СВЦЭМ!$B$39:$B$782,G$11)+'СЕТ СН'!$F$11+СВЦЭМ!$D$10+'СЕТ СН'!$F$5-'СЕТ СН'!$F$21</f>
        <v>2762.82080288</v>
      </c>
      <c r="H37" s="36">
        <f>SUMIFS(СВЦЭМ!$D$39:$D$782,СВЦЭМ!$A$39:$A$782,$A37,СВЦЭМ!$B$39:$B$782,H$11)+'СЕТ СН'!$F$11+СВЦЭМ!$D$10+'СЕТ СН'!$F$5-'СЕТ СН'!$F$21</f>
        <v>2764.61827769</v>
      </c>
      <c r="I37" s="36">
        <f>SUMIFS(СВЦЭМ!$D$39:$D$782,СВЦЭМ!$A$39:$A$782,$A37,СВЦЭМ!$B$39:$B$782,I$11)+'СЕТ СН'!$F$11+СВЦЭМ!$D$10+'СЕТ СН'!$F$5-'СЕТ СН'!$F$21</f>
        <v>2736.5282555599997</v>
      </c>
      <c r="J37" s="36">
        <f>SUMIFS(СВЦЭМ!$D$39:$D$782,СВЦЭМ!$A$39:$A$782,$A37,СВЦЭМ!$B$39:$B$782,J$11)+'СЕТ СН'!$F$11+СВЦЭМ!$D$10+'СЕТ СН'!$F$5-'СЕТ СН'!$F$21</f>
        <v>2713.8480947999997</v>
      </c>
      <c r="K37" s="36">
        <f>SUMIFS(СВЦЭМ!$D$39:$D$782,СВЦЭМ!$A$39:$A$782,$A37,СВЦЭМ!$B$39:$B$782,K$11)+'СЕТ СН'!$F$11+СВЦЭМ!$D$10+'СЕТ СН'!$F$5-'СЕТ СН'!$F$21</f>
        <v>2701.5366990399998</v>
      </c>
      <c r="L37" s="36">
        <f>SUMIFS(СВЦЭМ!$D$39:$D$782,СВЦЭМ!$A$39:$A$782,$A37,СВЦЭМ!$B$39:$B$782,L$11)+'СЕТ СН'!$F$11+СВЦЭМ!$D$10+'СЕТ СН'!$F$5-'СЕТ СН'!$F$21</f>
        <v>2701.2778246799999</v>
      </c>
      <c r="M37" s="36">
        <f>SUMIFS(СВЦЭМ!$D$39:$D$782,СВЦЭМ!$A$39:$A$782,$A37,СВЦЭМ!$B$39:$B$782,M$11)+'СЕТ СН'!$F$11+СВЦЭМ!$D$10+'СЕТ СН'!$F$5-'СЕТ СН'!$F$21</f>
        <v>2694.22177401</v>
      </c>
      <c r="N37" s="36">
        <f>SUMIFS(СВЦЭМ!$D$39:$D$782,СВЦЭМ!$A$39:$A$782,$A37,СВЦЭМ!$B$39:$B$782,N$11)+'СЕТ СН'!$F$11+СВЦЭМ!$D$10+'СЕТ СН'!$F$5-'СЕТ СН'!$F$21</f>
        <v>2686.25055711</v>
      </c>
      <c r="O37" s="36">
        <f>SUMIFS(СВЦЭМ!$D$39:$D$782,СВЦЭМ!$A$39:$A$782,$A37,СВЦЭМ!$B$39:$B$782,O$11)+'СЕТ СН'!$F$11+СВЦЭМ!$D$10+'СЕТ СН'!$F$5-'СЕТ СН'!$F$21</f>
        <v>2688.2504719600001</v>
      </c>
      <c r="P37" s="36">
        <f>SUMIFS(СВЦЭМ!$D$39:$D$782,СВЦЭМ!$A$39:$A$782,$A37,СВЦЭМ!$B$39:$B$782,P$11)+'СЕТ СН'!$F$11+СВЦЭМ!$D$10+'СЕТ СН'!$F$5-'СЕТ СН'!$F$21</f>
        <v>2774.8656021100001</v>
      </c>
      <c r="Q37" s="36">
        <f>SUMIFS(СВЦЭМ!$D$39:$D$782,СВЦЭМ!$A$39:$A$782,$A37,СВЦЭМ!$B$39:$B$782,Q$11)+'СЕТ СН'!$F$11+СВЦЭМ!$D$10+'СЕТ СН'!$F$5-'СЕТ СН'!$F$21</f>
        <v>2761.8032973300001</v>
      </c>
      <c r="R37" s="36">
        <f>SUMIFS(СВЦЭМ!$D$39:$D$782,СВЦЭМ!$A$39:$A$782,$A37,СВЦЭМ!$B$39:$B$782,R$11)+'СЕТ СН'!$F$11+СВЦЭМ!$D$10+'СЕТ СН'!$F$5-'СЕТ СН'!$F$21</f>
        <v>2764.3498964199998</v>
      </c>
      <c r="S37" s="36">
        <f>SUMIFS(СВЦЭМ!$D$39:$D$782,СВЦЭМ!$A$39:$A$782,$A37,СВЦЭМ!$B$39:$B$782,S$11)+'СЕТ СН'!$F$11+СВЦЭМ!$D$10+'СЕТ СН'!$F$5-'СЕТ СН'!$F$21</f>
        <v>2685.7995449800001</v>
      </c>
      <c r="T37" s="36">
        <f>SUMIFS(СВЦЭМ!$D$39:$D$782,СВЦЭМ!$A$39:$A$782,$A37,СВЦЭМ!$B$39:$B$782,T$11)+'СЕТ СН'!$F$11+СВЦЭМ!$D$10+'СЕТ СН'!$F$5-'СЕТ СН'!$F$21</f>
        <v>2702.3973397</v>
      </c>
      <c r="U37" s="36">
        <f>SUMIFS(СВЦЭМ!$D$39:$D$782,СВЦЭМ!$A$39:$A$782,$A37,СВЦЭМ!$B$39:$B$782,U$11)+'СЕТ СН'!$F$11+СВЦЭМ!$D$10+'СЕТ СН'!$F$5-'СЕТ СН'!$F$21</f>
        <v>2700.5378042000002</v>
      </c>
      <c r="V37" s="36">
        <f>SUMIFS(СВЦЭМ!$D$39:$D$782,СВЦЭМ!$A$39:$A$782,$A37,СВЦЭМ!$B$39:$B$782,V$11)+'СЕТ СН'!$F$11+СВЦЭМ!$D$10+'СЕТ СН'!$F$5-'СЕТ СН'!$F$21</f>
        <v>2695.68381722</v>
      </c>
      <c r="W37" s="36">
        <f>SUMIFS(СВЦЭМ!$D$39:$D$782,СВЦЭМ!$A$39:$A$782,$A37,СВЦЭМ!$B$39:$B$782,W$11)+'СЕТ СН'!$F$11+СВЦЭМ!$D$10+'СЕТ СН'!$F$5-'СЕТ СН'!$F$21</f>
        <v>2691.4278269199999</v>
      </c>
      <c r="X37" s="36">
        <f>SUMIFS(СВЦЭМ!$D$39:$D$782,СВЦЭМ!$A$39:$A$782,$A37,СВЦЭМ!$B$39:$B$782,X$11)+'СЕТ СН'!$F$11+СВЦЭМ!$D$10+'СЕТ СН'!$F$5-'СЕТ СН'!$F$21</f>
        <v>2678.5596499200001</v>
      </c>
      <c r="Y37" s="36">
        <f>SUMIFS(СВЦЭМ!$D$39:$D$782,СВЦЭМ!$A$39:$A$782,$A37,СВЦЭМ!$B$39:$B$782,Y$11)+'СЕТ СН'!$F$11+СВЦЭМ!$D$10+'СЕТ СН'!$F$5-'СЕТ СН'!$F$21</f>
        <v>2745.6238299900001</v>
      </c>
    </row>
    <row r="38" spans="1:27" ht="15.75" x14ac:dyDescent="0.2">
      <c r="A38" s="35">
        <f t="shared" si="0"/>
        <v>44527</v>
      </c>
      <c r="B38" s="36">
        <f>SUMIFS(СВЦЭМ!$D$39:$D$782,СВЦЭМ!$A$39:$A$782,$A38,СВЦЭМ!$B$39:$B$782,B$11)+'СЕТ СН'!$F$11+СВЦЭМ!$D$10+'СЕТ СН'!$F$5-'СЕТ СН'!$F$21</f>
        <v>2686.54342481</v>
      </c>
      <c r="C38" s="36">
        <f>SUMIFS(СВЦЭМ!$D$39:$D$782,СВЦЭМ!$A$39:$A$782,$A38,СВЦЭМ!$B$39:$B$782,C$11)+'СЕТ СН'!$F$11+СВЦЭМ!$D$10+'СЕТ СН'!$F$5-'СЕТ СН'!$F$21</f>
        <v>2698.1745886200001</v>
      </c>
      <c r="D38" s="36">
        <f>SUMIFS(СВЦЭМ!$D$39:$D$782,СВЦЭМ!$A$39:$A$782,$A38,СВЦЭМ!$B$39:$B$782,D$11)+'СЕТ СН'!$F$11+СВЦЭМ!$D$10+'СЕТ СН'!$F$5-'СЕТ СН'!$F$21</f>
        <v>2725.9011355600001</v>
      </c>
      <c r="E38" s="36">
        <f>SUMIFS(СВЦЭМ!$D$39:$D$782,СВЦЭМ!$A$39:$A$782,$A38,СВЦЭМ!$B$39:$B$782,E$11)+'СЕТ СН'!$F$11+СВЦЭМ!$D$10+'СЕТ СН'!$F$5-'СЕТ СН'!$F$21</f>
        <v>2753.47187403</v>
      </c>
      <c r="F38" s="36">
        <f>SUMIFS(СВЦЭМ!$D$39:$D$782,СВЦЭМ!$A$39:$A$782,$A38,СВЦЭМ!$B$39:$B$782,F$11)+'СЕТ СН'!$F$11+СВЦЭМ!$D$10+'СЕТ СН'!$F$5-'СЕТ СН'!$F$21</f>
        <v>2752.7453011099997</v>
      </c>
      <c r="G38" s="36">
        <f>SUMIFS(СВЦЭМ!$D$39:$D$782,СВЦЭМ!$A$39:$A$782,$A38,СВЦЭМ!$B$39:$B$782,G$11)+'СЕТ СН'!$F$11+СВЦЭМ!$D$10+'СЕТ СН'!$F$5-'СЕТ СН'!$F$21</f>
        <v>2743.81030349</v>
      </c>
      <c r="H38" s="36">
        <f>SUMIFS(СВЦЭМ!$D$39:$D$782,СВЦЭМ!$A$39:$A$782,$A38,СВЦЭМ!$B$39:$B$782,H$11)+'СЕТ СН'!$F$11+СВЦЭМ!$D$10+'СЕТ СН'!$F$5-'СЕТ СН'!$F$21</f>
        <v>2703.76237803</v>
      </c>
      <c r="I38" s="36">
        <f>SUMIFS(СВЦЭМ!$D$39:$D$782,СВЦЭМ!$A$39:$A$782,$A38,СВЦЭМ!$B$39:$B$782,I$11)+'СЕТ СН'!$F$11+СВЦЭМ!$D$10+'СЕТ СН'!$F$5-'СЕТ СН'!$F$21</f>
        <v>2683.9970563100001</v>
      </c>
      <c r="J38" s="36">
        <f>SUMIFS(СВЦЭМ!$D$39:$D$782,СВЦЭМ!$A$39:$A$782,$A38,СВЦЭМ!$B$39:$B$782,J$11)+'СЕТ СН'!$F$11+СВЦЭМ!$D$10+'СЕТ СН'!$F$5-'СЕТ СН'!$F$21</f>
        <v>2667.96271514</v>
      </c>
      <c r="K38" s="36">
        <f>SUMIFS(СВЦЭМ!$D$39:$D$782,СВЦЭМ!$A$39:$A$782,$A38,СВЦЭМ!$B$39:$B$782,K$11)+'СЕТ СН'!$F$11+СВЦЭМ!$D$10+'СЕТ СН'!$F$5-'СЕТ СН'!$F$21</f>
        <v>2645.8221722799999</v>
      </c>
      <c r="L38" s="36">
        <f>SUMIFS(СВЦЭМ!$D$39:$D$782,СВЦЭМ!$A$39:$A$782,$A38,СВЦЭМ!$B$39:$B$782,L$11)+'СЕТ СН'!$F$11+СВЦЭМ!$D$10+'СЕТ СН'!$F$5-'СЕТ СН'!$F$21</f>
        <v>2653.92874979</v>
      </c>
      <c r="M38" s="36">
        <f>SUMIFS(СВЦЭМ!$D$39:$D$782,СВЦЭМ!$A$39:$A$782,$A38,СВЦЭМ!$B$39:$B$782,M$11)+'СЕТ СН'!$F$11+СВЦЭМ!$D$10+'СЕТ СН'!$F$5-'СЕТ СН'!$F$21</f>
        <v>2665.4769584200003</v>
      </c>
      <c r="N38" s="36">
        <f>SUMIFS(СВЦЭМ!$D$39:$D$782,СВЦЭМ!$A$39:$A$782,$A38,СВЦЭМ!$B$39:$B$782,N$11)+'СЕТ СН'!$F$11+СВЦЭМ!$D$10+'СЕТ СН'!$F$5-'СЕТ СН'!$F$21</f>
        <v>2703.1298828099998</v>
      </c>
      <c r="O38" s="36">
        <f>SUMIFS(СВЦЭМ!$D$39:$D$782,СВЦЭМ!$A$39:$A$782,$A38,СВЦЭМ!$B$39:$B$782,O$11)+'СЕТ СН'!$F$11+СВЦЭМ!$D$10+'СЕТ СН'!$F$5-'СЕТ СН'!$F$21</f>
        <v>2713.8920663600002</v>
      </c>
      <c r="P38" s="36">
        <f>SUMIFS(СВЦЭМ!$D$39:$D$782,СВЦЭМ!$A$39:$A$782,$A38,СВЦЭМ!$B$39:$B$782,P$11)+'СЕТ СН'!$F$11+СВЦЭМ!$D$10+'СЕТ СН'!$F$5-'СЕТ СН'!$F$21</f>
        <v>2705.1155403000002</v>
      </c>
      <c r="Q38" s="36">
        <f>SUMIFS(СВЦЭМ!$D$39:$D$782,СВЦЭМ!$A$39:$A$782,$A38,СВЦЭМ!$B$39:$B$782,Q$11)+'СЕТ СН'!$F$11+СВЦЭМ!$D$10+'СЕТ СН'!$F$5-'СЕТ СН'!$F$21</f>
        <v>2714.92097186</v>
      </c>
      <c r="R38" s="36">
        <f>SUMIFS(СВЦЭМ!$D$39:$D$782,СВЦЭМ!$A$39:$A$782,$A38,СВЦЭМ!$B$39:$B$782,R$11)+'СЕТ СН'!$F$11+СВЦЭМ!$D$10+'СЕТ СН'!$F$5-'СЕТ СН'!$F$21</f>
        <v>2722.9889413199999</v>
      </c>
      <c r="S38" s="36">
        <f>SUMIFS(СВЦЭМ!$D$39:$D$782,СВЦЭМ!$A$39:$A$782,$A38,СВЦЭМ!$B$39:$B$782,S$11)+'СЕТ СН'!$F$11+СВЦЭМ!$D$10+'СЕТ СН'!$F$5-'СЕТ СН'!$F$21</f>
        <v>2707.1836390200001</v>
      </c>
      <c r="T38" s="36">
        <f>SUMIFS(СВЦЭМ!$D$39:$D$782,СВЦЭМ!$A$39:$A$782,$A38,СВЦЭМ!$B$39:$B$782,T$11)+'СЕТ СН'!$F$11+СВЦЭМ!$D$10+'СЕТ СН'!$F$5-'СЕТ СН'!$F$21</f>
        <v>2669.4474336600001</v>
      </c>
      <c r="U38" s="36">
        <f>SUMIFS(СВЦЭМ!$D$39:$D$782,СВЦЭМ!$A$39:$A$782,$A38,СВЦЭМ!$B$39:$B$782,U$11)+'СЕТ СН'!$F$11+СВЦЭМ!$D$10+'СЕТ СН'!$F$5-'СЕТ СН'!$F$21</f>
        <v>2664.67793428</v>
      </c>
      <c r="V38" s="36">
        <f>SUMIFS(СВЦЭМ!$D$39:$D$782,СВЦЭМ!$A$39:$A$782,$A38,СВЦЭМ!$B$39:$B$782,V$11)+'СЕТ СН'!$F$11+СВЦЭМ!$D$10+'СЕТ СН'!$F$5-'СЕТ СН'!$F$21</f>
        <v>2694.1655948099997</v>
      </c>
      <c r="W38" s="36">
        <f>SUMIFS(СВЦЭМ!$D$39:$D$782,СВЦЭМ!$A$39:$A$782,$A38,СВЦЭМ!$B$39:$B$782,W$11)+'СЕТ СН'!$F$11+СВЦЭМ!$D$10+'СЕТ СН'!$F$5-'СЕТ СН'!$F$21</f>
        <v>2701.2069126799997</v>
      </c>
      <c r="X38" s="36">
        <f>SUMIFS(СВЦЭМ!$D$39:$D$782,СВЦЭМ!$A$39:$A$782,$A38,СВЦЭМ!$B$39:$B$782,X$11)+'СЕТ СН'!$F$11+СВЦЭМ!$D$10+'СЕТ СН'!$F$5-'СЕТ СН'!$F$21</f>
        <v>2681.4971890400002</v>
      </c>
      <c r="Y38" s="36">
        <f>SUMIFS(СВЦЭМ!$D$39:$D$782,СВЦЭМ!$A$39:$A$782,$A38,СВЦЭМ!$B$39:$B$782,Y$11)+'СЕТ СН'!$F$11+СВЦЭМ!$D$10+'СЕТ СН'!$F$5-'СЕТ СН'!$F$21</f>
        <v>2682.8601504899998</v>
      </c>
    </row>
    <row r="39" spans="1:27" ht="15.75" x14ac:dyDescent="0.2">
      <c r="A39" s="35">
        <f t="shared" si="0"/>
        <v>44528</v>
      </c>
      <c r="B39" s="36">
        <f>SUMIFS(СВЦЭМ!$D$39:$D$782,СВЦЭМ!$A$39:$A$782,$A39,СВЦЭМ!$B$39:$B$782,B$11)+'СЕТ СН'!$F$11+СВЦЭМ!$D$10+'СЕТ СН'!$F$5-'СЕТ СН'!$F$21</f>
        <v>2716.7177847200001</v>
      </c>
      <c r="C39" s="36">
        <f>SUMIFS(СВЦЭМ!$D$39:$D$782,СВЦЭМ!$A$39:$A$782,$A39,СВЦЭМ!$B$39:$B$782,C$11)+'СЕТ СН'!$F$11+СВЦЭМ!$D$10+'СЕТ СН'!$F$5-'СЕТ СН'!$F$21</f>
        <v>2739.6336131999997</v>
      </c>
      <c r="D39" s="36">
        <f>SUMIFS(СВЦЭМ!$D$39:$D$782,СВЦЭМ!$A$39:$A$782,$A39,СВЦЭМ!$B$39:$B$782,D$11)+'СЕТ СН'!$F$11+СВЦЭМ!$D$10+'СЕТ СН'!$F$5-'СЕТ СН'!$F$21</f>
        <v>2772.6759480700002</v>
      </c>
      <c r="E39" s="36">
        <f>SUMIFS(СВЦЭМ!$D$39:$D$782,СВЦЭМ!$A$39:$A$782,$A39,СВЦЭМ!$B$39:$B$782,E$11)+'СЕТ СН'!$F$11+СВЦЭМ!$D$10+'СЕТ СН'!$F$5-'СЕТ СН'!$F$21</f>
        <v>2780.6831954600002</v>
      </c>
      <c r="F39" s="36">
        <f>SUMIFS(СВЦЭМ!$D$39:$D$782,СВЦЭМ!$A$39:$A$782,$A39,СВЦЭМ!$B$39:$B$782,F$11)+'СЕТ СН'!$F$11+СВЦЭМ!$D$10+'СЕТ СН'!$F$5-'СЕТ СН'!$F$21</f>
        <v>2785.98526047</v>
      </c>
      <c r="G39" s="36">
        <f>SUMIFS(СВЦЭМ!$D$39:$D$782,СВЦЭМ!$A$39:$A$782,$A39,СВЦЭМ!$B$39:$B$782,G$11)+'СЕТ СН'!$F$11+СВЦЭМ!$D$10+'СЕТ СН'!$F$5-'СЕТ СН'!$F$21</f>
        <v>2781.8508851799998</v>
      </c>
      <c r="H39" s="36">
        <f>SUMIFS(СВЦЭМ!$D$39:$D$782,СВЦЭМ!$A$39:$A$782,$A39,СВЦЭМ!$B$39:$B$782,H$11)+'СЕТ СН'!$F$11+СВЦЭМ!$D$10+'СЕТ СН'!$F$5-'СЕТ СН'!$F$21</f>
        <v>2751.7380953100001</v>
      </c>
      <c r="I39" s="36">
        <f>SUMIFS(СВЦЭМ!$D$39:$D$782,СВЦЭМ!$A$39:$A$782,$A39,СВЦЭМ!$B$39:$B$782,I$11)+'СЕТ СН'!$F$11+СВЦЭМ!$D$10+'СЕТ СН'!$F$5-'СЕТ СН'!$F$21</f>
        <v>2722.1925819899998</v>
      </c>
      <c r="J39" s="36">
        <f>SUMIFS(СВЦЭМ!$D$39:$D$782,СВЦЭМ!$A$39:$A$782,$A39,СВЦЭМ!$B$39:$B$782,J$11)+'СЕТ СН'!$F$11+СВЦЭМ!$D$10+'СЕТ СН'!$F$5-'СЕТ СН'!$F$21</f>
        <v>2681.6616236899999</v>
      </c>
      <c r="K39" s="36">
        <f>SUMIFS(СВЦЭМ!$D$39:$D$782,СВЦЭМ!$A$39:$A$782,$A39,СВЦЭМ!$B$39:$B$782,K$11)+'СЕТ СН'!$F$11+СВЦЭМ!$D$10+'СЕТ СН'!$F$5-'СЕТ СН'!$F$21</f>
        <v>2655.0667705400001</v>
      </c>
      <c r="L39" s="36">
        <f>SUMIFS(СВЦЭМ!$D$39:$D$782,СВЦЭМ!$A$39:$A$782,$A39,СВЦЭМ!$B$39:$B$782,L$11)+'СЕТ СН'!$F$11+СВЦЭМ!$D$10+'СЕТ СН'!$F$5-'СЕТ СН'!$F$21</f>
        <v>2641.08941336</v>
      </c>
      <c r="M39" s="36">
        <f>SUMIFS(СВЦЭМ!$D$39:$D$782,СВЦЭМ!$A$39:$A$782,$A39,СВЦЭМ!$B$39:$B$782,M$11)+'СЕТ СН'!$F$11+СВЦЭМ!$D$10+'СЕТ СН'!$F$5-'СЕТ СН'!$F$21</f>
        <v>2652.9401061600001</v>
      </c>
      <c r="N39" s="36">
        <f>SUMIFS(СВЦЭМ!$D$39:$D$782,СВЦЭМ!$A$39:$A$782,$A39,СВЦЭМ!$B$39:$B$782,N$11)+'СЕТ СН'!$F$11+СВЦЭМ!$D$10+'СЕТ СН'!$F$5-'СЕТ СН'!$F$21</f>
        <v>2676.9249091399997</v>
      </c>
      <c r="O39" s="36">
        <f>SUMIFS(СВЦЭМ!$D$39:$D$782,СВЦЭМ!$A$39:$A$782,$A39,СВЦЭМ!$B$39:$B$782,O$11)+'СЕТ СН'!$F$11+СВЦЭМ!$D$10+'СЕТ СН'!$F$5-'СЕТ СН'!$F$21</f>
        <v>2682.0163794099999</v>
      </c>
      <c r="P39" s="36">
        <f>SUMIFS(СВЦЭМ!$D$39:$D$782,СВЦЭМ!$A$39:$A$782,$A39,СВЦЭМ!$B$39:$B$782,P$11)+'СЕТ СН'!$F$11+СВЦЭМ!$D$10+'СЕТ СН'!$F$5-'СЕТ СН'!$F$21</f>
        <v>2692.3374260000001</v>
      </c>
      <c r="Q39" s="36">
        <f>SUMIFS(СВЦЭМ!$D$39:$D$782,СВЦЭМ!$A$39:$A$782,$A39,СВЦЭМ!$B$39:$B$782,Q$11)+'СЕТ СН'!$F$11+СВЦЭМ!$D$10+'СЕТ СН'!$F$5-'СЕТ СН'!$F$21</f>
        <v>2690.4698363500002</v>
      </c>
      <c r="R39" s="36">
        <f>SUMIFS(СВЦЭМ!$D$39:$D$782,СВЦЭМ!$A$39:$A$782,$A39,СВЦЭМ!$B$39:$B$782,R$11)+'СЕТ СН'!$F$11+СВЦЭМ!$D$10+'СЕТ СН'!$F$5-'СЕТ СН'!$F$21</f>
        <v>2693.6372130899999</v>
      </c>
      <c r="S39" s="36">
        <f>SUMIFS(СВЦЭМ!$D$39:$D$782,СВЦЭМ!$A$39:$A$782,$A39,СВЦЭМ!$B$39:$B$782,S$11)+'СЕТ СН'!$F$11+СВЦЭМ!$D$10+'СЕТ СН'!$F$5-'СЕТ СН'!$F$21</f>
        <v>2683.6716613099998</v>
      </c>
      <c r="T39" s="36">
        <f>SUMIFS(СВЦЭМ!$D$39:$D$782,СВЦЭМ!$A$39:$A$782,$A39,СВЦЭМ!$B$39:$B$782,T$11)+'СЕТ СН'!$F$11+СВЦЭМ!$D$10+'СЕТ СН'!$F$5-'СЕТ СН'!$F$21</f>
        <v>2656.9932335000003</v>
      </c>
      <c r="U39" s="36">
        <f>SUMIFS(СВЦЭМ!$D$39:$D$782,СВЦЭМ!$A$39:$A$782,$A39,СВЦЭМ!$B$39:$B$782,U$11)+'СЕТ СН'!$F$11+СВЦЭМ!$D$10+'СЕТ СН'!$F$5-'СЕТ СН'!$F$21</f>
        <v>2657.4227839300002</v>
      </c>
      <c r="V39" s="36">
        <f>SUMIFS(СВЦЭМ!$D$39:$D$782,СВЦЭМ!$A$39:$A$782,$A39,СВЦЭМ!$B$39:$B$782,V$11)+'СЕТ СН'!$F$11+СВЦЭМ!$D$10+'СЕТ СН'!$F$5-'СЕТ СН'!$F$21</f>
        <v>2711.8328379200002</v>
      </c>
      <c r="W39" s="36">
        <f>SUMIFS(СВЦЭМ!$D$39:$D$782,СВЦЭМ!$A$39:$A$782,$A39,СВЦЭМ!$B$39:$B$782,W$11)+'СЕТ СН'!$F$11+СВЦЭМ!$D$10+'СЕТ СН'!$F$5-'СЕТ СН'!$F$21</f>
        <v>2687.1522969500002</v>
      </c>
      <c r="X39" s="36">
        <f>SUMIFS(СВЦЭМ!$D$39:$D$782,СВЦЭМ!$A$39:$A$782,$A39,СВЦЭМ!$B$39:$B$782,X$11)+'СЕТ СН'!$F$11+СВЦЭМ!$D$10+'СЕТ СН'!$F$5-'СЕТ СН'!$F$21</f>
        <v>2683.8399265799999</v>
      </c>
      <c r="Y39" s="36">
        <f>SUMIFS(СВЦЭМ!$D$39:$D$782,СВЦЭМ!$A$39:$A$782,$A39,СВЦЭМ!$B$39:$B$782,Y$11)+'СЕТ СН'!$F$11+СВЦЭМ!$D$10+'СЕТ СН'!$F$5-'СЕТ СН'!$F$21</f>
        <v>2712.2019326999998</v>
      </c>
    </row>
    <row r="40" spans="1:27" ht="15.75" x14ac:dyDescent="0.2">
      <c r="A40" s="35">
        <f t="shared" si="0"/>
        <v>44529</v>
      </c>
      <c r="B40" s="36">
        <f>SUMIFS(СВЦЭМ!$D$39:$D$782,СВЦЭМ!$A$39:$A$782,$A40,СВЦЭМ!$B$39:$B$782,B$11)+'СЕТ СН'!$F$11+СВЦЭМ!$D$10+'СЕТ СН'!$F$5-'СЕТ СН'!$F$21</f>
        <v>2710.56344085</v>
      </c>
      <c r="C40" s="36">
        <f>SUMIFS(СВЦЭМ!$D$39:$D$782,СВЦЭМ!$A$39:$A$782,$A40,СВЦЭМ!$B$39:$B$782,C$11)+'СЕТ СН'!$F$11+СВЦЭМ!$D$10+'СЕТ СН'!$F$5-'СЕТ СН'!$F$21</f>
        <v>2726.74524049</v>
      </c>
      <c r="D40" s="36">
        <f>SUMIFS(СВЦЭМ!$D$39:$D$782,СВЦЭМ!$A$39:$A$782,$A40,СВЦЭМ!$B$39:$B$782,D$11)+'СЕТ СН'!$F$11+СВЦЭМ!$D$10+'СЕТ СН'!$F$5-'СЕТ СН'!$F$21</f>
        <v>2755.8453392800002</v>
      </c>
      <c r="E40" s="36">
        <f>SUMIFS(СВЦЭМ!$D$39:$D$782,СВЦЭМ!$A$39:$A$782,$A40,СВЦЭМ!$B$39:$B$782,E$11)+'СЕТ СН'!$F$11+СВЦЭМ!$D$10+'СЕТ СН'!$F$5-'СЕТ СН'!$F$21</f>
        <v>2764.4124523800001</v>
      </c>
      <c r="F40" s="36">
        <f>SUMIFS(СВЦЭМ!$D$39:$D$782,СВЦЭМ!$A$39:$A$782,$A40,СВЦЭМ!$B$39:$B$782,F$11)+'СЕТ СН'!$F$11+СВЦЭМ!$D$10+'СЕТ СН'!$F$5-'СЕТ СН'!$F$21</f>
        <v>2769.0896746899998</v>
      </c>
      <c r="G40" s="36">
        <f>SUMIFS(СВЦЭМ!$D$39:$D$782,СВЦЭМ!$A$39:$A$782,$A40,СВЦЭМ!$B$39:$B$782,G$11)+'СЕТ СН'!$F$11+СВЦЭМ!$D$10+'СЕТ СН'!$F$5-'СЕТ СН'!$F$21</f>
        <v>2761.42376982</v>
      </c>
      <c r="H40" s="36">
        <f>SUMIFS(СВЦЭМ!$D$39:$D$782,СВЦЭМ!$A$39:$A$782,$A40,СВЦЭМ!$B$39:$B$782,H$11)+'СЕТ СН'!$F$11+СВЦЭМ!$D$10+'СЕТ СН'!$F$5-'СЕТ СН'!$F$21</f>
        <v>2716.2626214000002</v>
      </c>
      <c r="I40" s="36">
        <f>SUMIFS(СВЦЭМ!$D$39:$D$782,СВЦЭМ!$A$39:$A$782,$A40,СВЦЭМ!$B$39:$B$782,I$11)+'СЕТ СН'!$F$11+СВЦЭМ!$D$10+'СЕТ СН'!$F$5-'СЕТ СН'!$F$21</f>
        <v>2681.8816394099999</v>
      </c>
      <c r="J40" s="36">
        <f>SUMIFS(СВЦЭМ!$D$39:$D$782,СВЦЭМ!$A$39:$A$782,$A40,СВЦЭМ!$B$39:$B$782,J$11)+'СЕТ СН'!$F$11+СВЦЭМ!$D$10+'СЕТ СН'!$F$5-'СЕТ СН'!$F$21</f>
        <v>2663.5225137899997</v>
      </c>
      <c r="K40" s="36">
        <f>SUMIFS(СВЦЭМ!$D$39:$D$782,СВЦЭМ!$A$39:$A$782,$A40,СВЦЭМ!$B$39:$B$782,K$11)+'СЕТ СН'!$F$11+СВЦЭМ!$D$10+'СЕТ СН'!$F$5-'СЕТ СН'!$F$21</f>
        <v>2656.2192206999998</v>
      </c>
      <c r="L40" s="36">
        <f>SUMIFS(СВЦЭМ!$D$39:$D$782,СВЦЭМ!$A$39:$A$782,$A40,СВЦЭМ!$B$39:$B$782,L$11)+'СЕТ СН'!$F$11+СВЦЭМ!$D$10+'СЕТ СН'!$F$5-'СЕТ СН'!$F$21</f>
        <v>2657.4629736500001</v>
      </c>
      <c r="M40" s="36">
        <f>SUMIFS(СВЦЭМ!$D$39:$D$782,СВЦЭМ!$A$39:$A$782,$A40,СВЦЭМ!$B$39:$B$782,M$11)+'СЕТ СН'!$F$11+СВЦЭМ!$D$10+'СЕТ СН'!$F$5-'СЕТ СН'!$F$21</f>
        <v>2669.9823483600003</v>
      </c>
      <c r="N40" s="36">
        <f>SUMIFS(СВЦЭМ!$D$39:$D$782,СВЦЭМ!$A$39:$A$782,$A40,СВЦЭМ!$B$39:$B$782,N$11)+'СЕТ СН'!$F$11+СВЦЭМ!$D$10+'СЕТ СН'!$F$5-'СЕТ СН'!$F$21</f>
        <v>2693.4061296299997</v>
      </c>
      <c r="O40" s="36">
        <f>SUMIFS(СВЦЭМ!$D$39:$D$782,СВЦЭМ!$A$39:$A$782,$A40,СВЦЭМ!$B$39:$B$782,O$11)+'СЕТ СН'!$F$11+СВЦЭМ!$D$10+'СЕТ СН'!$F$5-'СЕТ СН'!$F$21</f>
        <v>2716.2645908499999</v>
      </c>
      <c r="P40" s="36">
        <f>SUMIFS(СВЦЭМ!$D$39:$D$782,СВЦЭМ!$A$39:$A$782,$A40,СВЦЭМ!$B$39:$B$782,P$11)+'СЕТ СН'!$F$11+СВЦЭМ!$D$10+'СЕТ СН'!$F$5-'СЕТ СН'!$F$21</f>
        <v>2720.4061204300001</v>
      </c>
      <c r="Q40" s="36">
        <f>SUMIFS(СВЦЭМ!$D$39:$D$782,СВЦЭМ!$A$39:$A$782,$A40,СВЦЭМ!$B$39:$B$782,Q$11)+'СЕТ СН'!$F$11+СВЦЭМ!$D$10+'СЕТ СН'!$F$5-'СЕТ СН'!$F$21</f>
        <v>2724.5215453199999</v>
      </c>
      <c r="R40" s="36">
        <f>SUMIFS(СВЦЭМ!$D$39:$D$782,СВЦЭМ!$A$39:$A$782,$A40,СВЦЭМ!$B$39:$B$782,R$11)+'СЕТ СН'!$F$11+СВЦЭМ!$D$10+'СЕТ СН'!$F$5-'СЕТ СН'!$F$21</f>
        <v>2714.0578755900001</v>
      </c>
      <c r="S40" s="36">
        <f>SUMIFS(СВЦЭМ!$D$39:$D$782,СВЦЭМ!$A$39:$A$782,$A40,СВЦЭМ!$B$39:$B$782,S$11)+'СЕТ СН'!$F$11+СВЦЭМ!$D$10+'СЕТ СН'!$F$5-'СЕТ СН'!$F$21</f>
        <v>2693.0609976400001</v>
      </c>
      <c r="T40" s="36">
        <f>SUMIFS(СВЦЭМ!$D$39:$D$782,СВЦЭМ!$A$39:$A$782,$A40,СВЦЭМ!$B$39:$B$782,T$11)+'СЕТ СН'!$F$11+СВЦЭМ!$D$10+'СЕТ СН'!$F$5-'СЕТ СН'!$F$21</f>
        <v>2659.2607233399999</v>
      </c>
      <c r="U40" s="36">
        <f>SUMIFS(СВЦЭМ!$D$39:$D$782,СВЦЭМ!$A$39:$A$782,$A40,СВЦЭМ!$B$39:$B$782,U$11)+'СЕТ СН'!$F$11+СВЦЭМ!$D$10+'СЕТ СН'!$F$5-'СЕТ СН'!$F$21</f>
        <v>2654.7451894000001</v>
      </c>
      <c r="V40" s="36">
        <f>SUMIFS(СВЦЭМ!$D$39:$D$782,СВЦЭМ!$A$39:$A$782,$A40,СВЦЭМ!$B$39:$B$782,V$11)+'СЕТ СН'!$F$11+СВЦЭМ!$D$10+'СЕТ СН'!$F$5-'СЕТ СН'!$F$21</f>
        <v>2663.4204126300001</v>
      </c>
      <c r="W40" s="36">
        <f>SUMIFS(СВЦЭМ!$D$39:$D$782,СВЦЭМ!$A$39:$A$782,$A40,СВЦЭМ!$B$39:$B$782,W$11)+'СЕТ СН'!$F$11+СВЦЭМ!$D$10+'СЕТ СН'!$F$5-'СЕТ СН'!$F$21</f>
        <v>2699.27637155</v>
      </c>
      <c r="X40" s="36">
        <f>SUMIFS(СВЦЭМ!$D$39:$D$782,СВЦЭМ!$A$39:$A$782,$A40,СВЦЭМ!$B$39:$B$782,X$11)+'СЕТ СН'!$F$11+СВЦЭМ!$D$10+'СЕТ СН'!$F$5-'СЕТ СН'!$F$21</f>
        <v>2715.0789460000001</v>
      </c>
      <c r="Y40" s="36">
        <f>SUMIFS(СВЦЭМ!$D$39:$D$782,СВЦЭМ!$A$39:$A$782,$A40,СВЦЭМ!$B$39:$B$782,Y$11)+'СЕТ СН'!$F$11+СВЦЭМ!$D$10+'СЕТ СН'!$F$5-'СЕТ СН'!$F$21</f>
        <v>2734.2250139500002</v>
      </c>
    </row>
    <row r="41" spans="1:27" ht="15.75" x14ac:dyDescent="0.2">
      <c r="A41" s="35">
        <f t="shared" si="0"/>
        <v>44530</v>
      </c>
      <c r="B41" s="36">
        <f>SUMIFS(СВЦЭМ!$D$39:$D$782,СВЦЭМ!$A$39:$A$782,$A41,СВЦЭМ!$B$39:$B$782,B$11)+'СЕТ СН'!$F$11+СВЦЭМ!$D$10+'СЕТ СН'!$F$5-'СЕТ СН'!$F$21</f>
        <v>2731.5457081899999</v>
      </c>
      <c r="C41" s="36">
        <f>SUMIFS(СВЦЭМ!$D$39:$D$782,СВЦЭМ!$A$39:$A$782,$A41,СВЦЭМ!$B$39:$B$782,C$11)+'СЕТ СН'!$F$11+СВЦЭМ!$D$10+'СЕТ СН'!$F$5-'СЕТ СН'!$F$21</f>
        <v>2742.1901459600003</v>
      </c>
      <c r="D41" s="36">
        <f>SUMIFS(СВЦЭМ!$D$39:$D$782,СВЦЭМ!$A$39:$A$782,$A41,СВЦЭМ!$B$39:$B$782,D$11)+'СЕТ СН'!$F$11+СВЦЭМ!$D$10+'СЕТ СН'!$F$5-'СЕТ СН'!$F$21</f>
        <v>2790.5863073</v>
      </c>
      <c r="E41" s="36">
        <f>SUMIFS(СВЦЭМ!$D$39:$D$782,СВЦЭМ!$A$39:$A$782,$A41,СВЦЭМ!$B$39:$B$782,E$11)+'СЕТ СН'!$F$11+СВЦЭМ!$D$10+'СЕТ СН'!$F$5-'СЕТ СН'!$F$21</f>
        <v>2799.7093868900001</v>
      </c>
      <c r="F41" s="36">
        <f>SUMIFS(СВЦЭМ!$D$39:$D$782,СВЦЭМ!$A$39:$A$782,$A41,СВЦЭМ!$B$39:$B$782,F$11)+'СЕТ СН'!$F$11+СВЦЭМ!$D$10+'СЕТ СН'!$F$5-'СЕТ СН'!$F$21</f>
        <v>2807.0314973699997</v>
      </c>
      <c r="G41" s="36">
        <f>SUMIFS(СВЦЭМ!$D$39:$D$782,СВЦЭМ!$A$39:$A$782,$A41,СВЦЭМ!$B$39:$B$782,G$11)+'СЕТ СН'!$F$11+СВЦЭМ!$D$10+'СЕТ СН'!$F$5-'СЕТ СН'!$F$21</f>
        <v>2791.4005556500001</v>
      </c>
      <c r="H41" s="36">
        <f>SUMIFS(СВЦЭМ!$D$39:$D$782,СВЦЭМ!$A$39:$A$782,$A41,СВЦЭМ!$B$39:$B$782,H$11)+'СЕТ СН'!$F$11+СВЦЭМ!$D$10+'СЕТ СН'!$F$5-'СЕТ СН'!$F$21</f>
        <v>2752.01938036</v>
      </c>
      <c r="I41" s="36">
        <f>SUMIFS(СВЦЭМ!$D$39:$D$782,СВЦЭМ!$A$39:$A$782,$A41,СВЦЭМ!$B$39:$B$782,I$11)+'СЕТ СН'!$F$11+СВЦЭМ!$D$10+'СЕТ СН'!$F$5-'СЕТ СН'!$F$21</f>
        <v>2734.36291506</v>
      </c>
      <c r="J41" s="36">
        <f>SUMIFS(СВЦЭМ!$D$39:$D$782,СВЦЭМ!$A$39:$A$782,$A41,СВЦЭМ!$B$39:$B$782,J$11)+'СЕТ СН'!$F$11+СВЦЭМ!$D$10+'СЕТ СН'!$F$5-'СЕТ СН'!$F$21</f>
        <v>2691.8439967599998</v>
      </c>
      <c r="K41" s="36">
        <f>SUMIFS(СВЦЭМ!$D$39:$D$782,СВЦЭМ!$A$39:$A$782,$A41,СВЦЭМ!$B$39:$B$782,K$11)+'СЕТ СН'!$F$11+СВЦЭМ!$D$10+'СЕТ СН'!$F$5-'СЕТ СН'!$F$21</f>
        <v>2672.6618608099998</v>
      </c>
      <c r="L41" s="36">
        <f>SUMIFS(СВЦЭМ!$D$39:$D$782,СВЦЭМ!$A$39:$A$782,$A41,СВЦЭМ!$B$39:$B$782,L$11)+'СЕТ СН'!$F$11+СВЦЭМ!$D$10+'СЕТ СН'!$F$5-'СЕТ СН'!$F$21</f>
        <v>2674.4918566199999</v>
      </c>
      <c r="M41" s="36">
        <f>SUMIFS(СВЦЭМ!$D$39:$D$782,СВЦЭМ!$A$39:$A$782,$A41,СВЦЭМ!$B$39:$B$782,M$11)+'СЕТ СН'!$F$11+СВЦЭМ!$D$10+'СЕТ СН'!$F$5-'СЕТ СН'!$F$21</f>
        <v>2669.7897227000003</v>
      </c>
      <c r="N41" s="36">
        <f>SUMIFS(СВЦЭМ!$D$39:$D$782,СВЦЭМ!$A$39:$A$782,$A41,СВЦЭМ!$B$39:$B$782,N$11)+'СЕТ СН'!$F$11+СВЦЭМ!$D$10+'СЕТ СН'!$F$5-'СЕТ СН'!$F$21</f>
        <v>2685.33978944</v>
      </c>
      <c r="O41" s="36">
        <f>SUMIFS(СВЦЭМ!$D$39:$D$782,СВЦЭМ!$A$39:$A$782,$A41,СВЦЭМ!$B$39:$B$782,O$11)+'СЕТ СН'!$F$11+СВЦЭМ!$D$10+'СЕТ СН'!$F$5-'СЕТ СН'!$F$21</f>
        <v>2687.36599183</v>
      </c>
      <c r="P41" s="36">
        <f>SUMIFS(СВЦЭМ!$D$39:$D$782,СВЦЭМ!$A$39:$A$782,$A41,СВЦЭМ!$B$39:$B$782,P$11)+'СЕТ СН'!$F$11+СВЦЭМ!$D$10+'СЕТ СН'!$F$5-'СЕТ СН'!$F$21</f>
        <v>2695.2845156900003</v>
      </c>
      <c r="Q41" s="36">
        <f>SUMIFS(СВЦЭМ!$D$39:$D$782,СВЦЭМ!$A$39:$A$782,$A41,СВЦЭМ!$B$39:$B$782,Q$11)+'СЕТ СН'!$F$11+СВЦЭМ!$D$10+'СЕТ СН'!$F$5-'СЕТ СН'!$F$21</f>
        <v>2699.3485709199999</v>
      </c>
      <c r="R41" s="36">
        <f>SUMIFS(СВЦЭМ!$D$39:$D$782,СВЦЭМ!$A$39:$A$782,$A41,СВЦЭМ!$B$39:$B$782,R$11)+'СЕТ СН'!$F$11+СВЦЭМ!$D$10+'СЕТ СН'!$F$5-'СЕТ СН'!$F$21</f>
        <v>2717.0580568400001</v>
      </c>
      <c r="S41" s="36">
        <f>SUMIFS(СВЦЭМ!$D$39:$D$782,СВЦЭМ!$A$39:$A$782,$A41,СВЦЭМ!$B$39:$B$782,S$11)+'СЕТ СН'!$F$11+СВЦЭМ!$D$10+'СЕТ СН'!$F$5-'СЕТ СН'!$F$21</f>
        <v>2687.9731708500003</v>
      </c>
      <c r="T41" s="36">
        <f>SUMIFS(СВЦЭМ!$D$39:$D$782,СВЦЭМ!$A$39:$A$782,$A41,СВЦЭМ!$B$39:$B$782,T$11)+'СЕТ СН'!$F$11+СВЦЭМ!$D$10+'СЕТ СН'!$F$5-'СЕТ СН'!$F$21</f>
        <v>2661.1928529400002</v>
      </c>
      <c r="U41" s="36">
        <f>SUMIFS(СВЦЭМ!$D$39:$D$782,СВЦЭМ!$A$39:$A$782,$A41,СВЦЭМ!$B$39:$B$782,U$11)+'СЕТ СН'!$F$11+СВЦЭМ!$D$10+'СЕТ СН'!$F$5-'СЕТ СН'!$F$21</f>
        <v>2660.5498870900001</v>
      </c>
      <c r="V41" s="36">
        <f>SUMIFS(СВЦЭМ!$D$39:$D$782,СВЦЭМ!$A$39:$A$782,$A41,СВЦЭМ!$B$39:$B$782,V$11)+'СЕТ СН'!$F$11+СВЦЭМ!$D$10+'СЕТ СН'!$F$5-'СЕТ СН'!$F$21</f>
        <v>2672.2057625699999</v>
      </c>
      <c r="W41" s="36">
        <f>SUMIFS(СВЦЭМ!$D$39:$D$782,СВЦЭМ!$A$39:$A$782,$A41,СВЦЭМ!$B$39:$B$782,W$11)+'СЕТ СН'!$F$11+СВЦЭМ!$D$10+'СЕТ СН'!$F$5-'СЕТ СН'!$F$21</f>
        <v>2709.7723928300002</v>
      </c>
      <c r="X41" s="36">
        <f>SUMIFS(СВЦЭМ!$D$39:$D$782,СВЦЭМ!$A$39:$A$782,$A41,СВЦЭМ!$B$39:$B$782,X$11)+'СЕТ СН'!$F$11+СВЦЭМ!$D$10+'СЕТ СН'!$F$5-'СЕТ СН'!$F$21</f>
        <v>2715.2762596699999</v>
      </c>
      <c r="Y41" s="36">
        <f>SUMIFS(СВЦЭМ!$D$39:$D$782,СВЦЭМ!$A$39:$A$782,$A41,СВЦЭМ!$B$39:$B$782,Y$11)+'СЕТ СН'!$F$11+СВЦЭМ!$D$10+'СЕТ СН'!$F$5-'СЕТ СН'!$F$21</f>
        <v>2733.1901145299998</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СН'!$G$11+СВЦЭМ!$D$10+'СЕТ СН'!$G$5-'СЕТ СН'!$G$21</f>
        <v>3548.7287327600002</v>
      </c>
      <c r="C48" s="36">
        <f>SUMIFS(СВЦЭМ!$D$39:$D$782,СВЦЭМ!$A$39:$A$782,$A48,СВЦЭМ!$B$39:$B$782,C$47)+'СЕТ СН'!$G$11+СВЦЭМ!$D$10+'СЕТ СН'!$G$5-'СЕТ СН'!$G$21</f>
        <v>3593.0061873000004</v>
      </c>
      <c r="D48" s="36">
        <f>SUMIFS(СВЦЭМ!$D$39:$D$782,СВЦЭМ!$A$39:$A$782,$A48,СВЦЭМ!$B$39:$B$782,D$47)+'СЕТ СН'!$G$11+СВЦЭМ!$D$10+'СЕТ СН'!$G$5-'СЕТ СН'!$G$21</f>
        <v>3540.9457007600004</v>
      </c>
      <c r="E48" s="36">
        <f>SUMIFS(СВЦЭМ!$D$39:$D$782,СВЦЭМ!$A$39:$A$782,$A48,СВЦЭМ!$B$39:$B$782,E$47)+'СЕТ СН'!$G$11+СВЦЭМ!$D$10+'СЕТ СН'!$G$5-'СЕТ СН'!$G$21</f>
        <v>3526.9828838200001</v>
      </c>
      <c r="F48" s="36">
        <f>SUMIFS(СВЦЭМ!$D$39:$D$782,СВЦЭМ!$A$39:$A$782,$A48,СВЦЭМ!$B$39:$B$782,F$47)+'СЕТ СН'!$G$11+СВЦЭМ!$D$10+'СЕТ СН'!$G$5-'СЕТ СН'!$G$21</f>
        <v>3525.5816226400002</v>
      </c>
      <c r="G48" s="36">
        <f>SUMIFS(СВЦЭМ!$D$39:$D$782,СВЦЭМ!$A$39:$A$782,$A48,СВЦЭМ!$B$39:$B$782,G$47)+'СЕТ СН'!$G$11+СВЦЭМ!$D$10+'СЕТ СН'!$G$5-'СЕТ СН'!$G$21</f>
        <v>3529.1120546900002</v>
      </c>
      <c r="H48" s="36">
        <f>SUMIFS(СВЦЭМ!$D$39:$D$782,СВЦЭМ!$A$39:$A$782,$A48,СВЦЭМ!$B$39:$B$782,H$47)+'СЕТ СН'!$G$11+СВЦЭМ!$D$10+'СЕТ СН'!$G$5-'СЕТ СН'!$G$21</f>
        <v>3544.2674708900004</v>
      </c>
      <c r="I48" s="36">
        <f>SUMIFS(СВЦЭМ!$D$39:$D$782,СВЦЭМ!$A$39:$A$782,$A48,СВЦЭМ!$B$39:$B$782,I$47)+'СЕТ СН'!$G$11+СВЦЭМ!$D$10+'СЕТ СН'!$G$5-'СЕТ СН'!$G$21</f>
        <v>3522.2469206100004</v>
      </c>
      <c r="J48" s="36">
        <f>SUMIFS(СВЦЭМ!$D$39:$D$782,СВЦЭМ!$A$39:$A$782,$A48,СВЦЭМ!$B$39:$B$782,J$47)+'СЕТ СН'!$G$11+СВЦЭМ!$D$10+'СЕТ СН'!$G$5-'СЕТ СН'!$G$21</f>
        <v>3502.9547696</v>
      </c>
      <c r="K48" s="36">
        <f>SUMIFS(СВЦЭМ!$D$39:$D$782,СВЦЭМ!$A$39:$A$782,$A48,СВЦЭМ!$B$39:$B$782,K$47)+'СЕТ СН'!$G$11+СВЦЭМ!$D$10+'СЕТ СН'!$G$5-'СЕТ СН'!$G$21</f>
        <v>3487.7044816100001</v>
      </c>
      <c r="L48" s="36">
        <f>SUMIFS(СВЦЭМ!$D$39:$D$782,СВЦЭМ!$A$39:$A$782,$A48,СВЦЭМ!$B$39:$B$782,L$47)+'СЕТ СН'!$G$11+СВЦЭМ!$D$10+'СЕТ СН'!$G$5-'СЕТ СН'!$G$21</f>
        <v>3484.1404416400001</v>
      </c>
      <c r="M48" s="36">
        <f>SUMIFS(СВЦЭМ!$D$39:$D$782,СВЦЭМ!$A$39:$A$782,$A48,СВЦЭМ!$B$39:$B$782,M$47)+'СЕТ СН'!$G$11+СВЦЭМ!$D$10+'СЕТ СН'!$G$5-'СЕТ СН'!$G$21</f>
        <v>3516.7393336800001</v>
      </c>
      <c r="N48" s="36">
        <f>SUMIFS(СВЦЭМ!$D$39:$D$782,СВЦЭМ!$A$39:$A$782,$A48,СВЦЭМ!$B$39:$B$782,N$47)+'СЕТ СН'!$G$11+СВЦЭМ!$D$10+'СЕТ СН'!$G$5-'СЕТ СН'!$G$21</f>
        <v>3563.8570302799999</v>
      </c>
      <c r="O48" s="36">
        <f>SUMIFS(СВЦЭМ!$D$39:$D$782,СВЦЭМ!$A$39:$A$782,$A48,СВЦЭМ!$B$39:$B$782,O$47)+'СЕТ СН'!$G$11+СВЦЭМ!$D$10+'СЕТ СН'!$G$5-'СЕТ СН'!$G$21</f>
        <v>3559.9990215000003</v>
      </c>
      <c r="P48" s="36">
        <f>SUMIFS(СВЦЭМ!$D$39:$D$782,СВЦЭМ!$A$39:$A$782,$A48,СВЦЭМ!$B$39:$B$782,P$47)+'СЕТ СН'!$G$11+СВЦЭМ!$D$10+'СЕТ СН'!$G$5-'СЕТ СН'!$G$21</f>
        <v>3550.48632069</v>
      </c>
      <c r="Q48" s="36">
        <f>SUMIFS(СВЦЭМ!$D$39:$D$782,СВЦЭМ!$A$39:$A$782,$A48,СВЦЭМ!$B$39:$B$782,Q$47)+'СЕТ СН'!$G$11+СВЦЭМ!$D$10+'СЕТ СН'!$G$5-'СЕТ СН'!$G$21</f>
        <v>3564.6306386700003</v>
      </c>
      <c r="R48" s="36">
        <f>SUMIFS(СВЦЭМ!$D$39:$D$782,СВЦЭМ!$A$39:$A$782,$A48,СВЦЭМ!$B$39:$B$782,R$47)+'СЕТ СН'!$G$11+СВЦЭМ!$D$10+'СЕТ СН'!$G$5-'СЕТ СН'!$G$21</f>
        <v>3559.7531706400005</v>
      </c>
      <c r="S48" s="36">
        <f>SUMIFS(СВЦЭМ!$D$39:$D$782,СВЦЭМ!$A$39:$A$782,$A48,СВЦЭМ!$B$39:$B$782,S$47)+'СЕТ СН'!$G$11+СВЦЭМ!$D$10+'СЕТ СН'!$G$5-'СЕТ СН'!$G$21</f>
        <v>3549.1417401799999</v>
      </c>
      <c r="T48" s="36">
        <f>SUMIFS(СВЦЭМ!$D$39:$D$782,СВЦЭМ!$A$39:$A$782,$A48,СВЦЭМ!$B$39:$B$782,T$47)+'СЕТ СН'!$G$11+СВЦЭМ!$D$10+'СЕТ СН'!$G$5-'СЕТ СН'!$G$21</f>
        <v>3502.7317681100003</v>
      </c>
      <c r="U48" s="36">
        <f>SUMIFS(СВЦЭМ!$D$39:$D$782,СВЦЭМ!$A$39:$A$782,$A48,СВЦЭМ!$B$39:$B$782,U$47)+'СЕТ СН'!$G$11+СВЦЭМ!$D$10+'СЕТ СН'!$G$5-'СЕТ СН'!$G$21</f>
        <v>3509.7947786500004</v>
      </c>
      <c r="V48" s="36">
        <f>SUMIFS(СВЦЭМ!$D$39:$D$782,СВЦЭМ!$A$39:$A$782,$A48,СВЦЭМ!$B$39:$B$782,V$47)+'СЕТ СН'!$G$11+СВЦЭМ!$D$10+'СЕТ СН'!$G$5-'СЕТ СН'!$G$21</f>
        <v>3492.3111822800001</v>
      </c>
      <c r="W48" s="36">
        <f>SUMIFS(СВЦЭМ!$D$39:$D$782,СВЦЭМ!$A$39:$A$782,$A48,СВЦЭМ!$B$39:$B$782,W$47)+'СЕТ СН'!$G$11+СВЦЭМ!$D$10+'СЕТ СН'!$G$5-'СЕТ СН'!$G$21</f>
        <v>3552.2399670499999</v>
      </c>
      <c r="X48" s="36">
        <f>SUMIFS(СВЦЭМ!$D$39:$D$782,СВЦЭМ!$A$39:$A$782,$A48,СВЦЭМ!$B$39:$B$782,X$47)+'СЕТ СН'!$G$11+СВЦЭМ!$D$10+'СЕТ СН'!$G$5-'СЕТ СН'!$G$21</f>
        <v>3549.7284820600003</v>
      </c>
      <c r="Y48" s="36">
        <f>SUMIFS(СВЦЭМ!$D$39:$D$782,СВЦЭМ!$A$39:$A$782,$A48,СВЦЭМ!$B$39:$B$782,Y$47)+'СЕТ СН'!$G$11+СВЦЭМ!$D$10+'СЕТ СН'!$G$5-'СЕТ СН'!$G$21</f>
        <v>3535.9141570700003</v>
      </c>
      <c r="AA48" s="45"/>
    </row>
    <row r="49" spans="1:25" ht="15.75" x14ac:dyDescent="0.2">
      <c r="A49" s="35">
        <f>A48+1</f>
        <v>44502</v>
      </c>
      <c r="B49" s="36">
        <f>SUMIFS(СВЦЭМ!$D$39:$D$782,СВЦЭМ!$A$39:$A$782,$A49,СВЦЭМ!$B$39:$B$782,B$47)+'СЕТ СН'!$G$11+СВЦЭМ!$D$10+'СЕТ СН'!$G$5-'СЕТ СН'!$G$21</f>
        <v>3558.7976197200005</v>
      </c>
      <c r="C49" s="36">
        <f>SUMIFS(СВЦЭМ!$D$39:$D$782,СВЦЭМ!$A$39:$A$782,$A49,СВЦЭМ!$B$39:$B$782,C$47)+'СЕТ СН'!$G$11+СВЦЭМ!$D$10+'СЕТ СН'!$G$5-'СЕТ СН'!$G$21</f>
        <v>3606.5707768500001</v>
      </c>
      <c r="D49" s="36">
        <f>SUMIFS(СВЦЭМ!$D$39:$D$782,СВЦЭМ!$A$39:$A$782,$A49,СВЦЭМ!$B$39:$B$782,D$47)+'СЕТ СН'!$G$11+СВЦЭМ!$D$10+'СЕТ СН'!$G$5-'СЕТ СН'!$G$21</f>
        <v>3556.4116264800005</v>
      </c>
      <c r="E49" s="36">
        <f>SUMIFS(СВЦЭМ!$D$39:$D$782,СВЦЭМ!$A$39:$A$782,$A49,СВЦЭМ!$B$39:$B$782,E$47)+'СЕТ СН'!$G$11+СВЦЭМ!$D$10+'СЕТ СН'!$G$5-'СЕТ СН'!$G$21</f>
        <v>3531.4478493200004</v>
      </c>
      <c r="F49" s="36">
        <f>SUMIFS(СВЦЭМ!$D$39:$D$782,СВЦЭМ!$A$39:$A$782,$A49,СВЦЭМ!$B$39:$B$782,F$47)+'СЕТ СН'!$G$11+СВЦЭМ!$D$10+'СЕТ СН'!$G$5-'СЕТ СН'!$G$21</f>
        <v>3523.6718237499999</v>
      </c>
      <c r="G49" s="36">
        <f>SUMIFS(СВЦЭМ!$D$39:$D$782,СВЦЭМ!$A$39:$A$782,$A49,СВЦЭМ!$B$39:$B$782,G$47)+'СЕТ СН'!$G$11+СВЦЭМ!$D$10+'СЕТ СН'!$G$5-'СЕТ СН'!$G$21</f>
        <v>3534.0404679399999</v>
      </c>
      <c r="H49" s="36">
        <f>SUMIFS(СВЦЭМ!$D$39:$D$782,СВЦЭМ!$A$39:$A$782,$A49,СВЦЭМ!$B$39:$B$782,H$47)+'СЕТ СН'!$G$11+СВЦЭМ!$D$10+'СЕТ СН'!$G$5-'СЕТ СН'!$G$21</f>
        <v>3560.6212703500005</v>
      </c>
      <c r="I49" s="36">
        <f>SUMIFS(СВЦЭМ!$D$39:$D$782,СВЦЭМ!$A$39:$A$782,$A49,СВЦЭМ!$B$39:$B$782,I$47)+'СЕТ СН'!$G$11+СВЦЭМ!$D$10+'СЕТ СН'!$G$5-'СЕТ СН'!$G$21</f>
        <v>3537.9435520400002</v>
      </c>
      <c r="J49" s="36">
        <f>SUMIFS(СВЦЭМ!$D$39:$D$782,СВЦЭМ!$A$39:$A$782,$A49,СВЦЭМ!$B$39:$B$782,J$47)+'СЕТ СН'!$G$11+СВЦЭМ!$D$10+'СЕТ СН'!$G$5-'СЕТ СН'!$G$21</f>
        <v>3533.4510077700002</v>
      </c>
      <c r="K49" s="36">
        <f>SUMIFS(СВЦЭМ!$D$39:$D$782,СВЦЭМ!$A$39:$A$782,$A49,СВЦЭМ!$B$39:$B$782,K$47)+'СЕТ СН'!$G$11+СВЦЭМ!$D$10+'СЕТ СН'!$G$5-'СЕТ СН'!$G$21</f>
        <v>3485.3087523200002</v>
      </c>
      <c r="L49" s="36">
        <f>SUMIFS(СВЦЭМ!$D$39:$D$782,СВЦЭМ!$A$39:$A$782,$A49,СВЦЭМ!$B$39:$B$782,L$47)+'СЕТ СН'!$G$11+СВЦЭМ!$D$10+'СЕТ СН'!$G$5-'СЕТ СН'!$G$21</f>
        <v>3495.01644592</v>
      </c>
      <c r="M49" s="36">
        <f>SUMIFS(СВЦЭМ!$D$39:$D$782,СВЦЭМ!$A$39:$A$782,$A49,СВЦЭМ!$B$39:$B$782,M$47)+'СЕТ СН'!$G$11+СВЦЭМ!$D$10+'СЕТ СН'!$G$5-'СЕТ СН'!$G$21</f>
        <v>3519.9033291000001</v>
      </c>
      <c r="N49" s="36">
        <f>SUMIFS(СВЦЭМ!$D$39:$D$782,СВЦЭМ!$A$39:$A$782,$A49,СВЦЭМ!$B$39:$B$782,N$47)+'СЕТ СН'!$G$11+СВЦЭМ!$D$10+'СЕТ СН'!$G$5-'СЕТ СН'!$G$21</f>
        <v>3563.6563645100005</v>
      </c>
      <c r="O49" s="36">
        <f>SUMIFS(СВЦЭМ!$D$39:$D$782,СВЦЭМ!$A$39:$A$782,$A49,СВЦЭМ!$B$39:$B$782,O$47)+'СЕТ СН'!$G$11+СВЦЭМ!$D$10+'СЕТ СН'!$G$5-'СЕТ СН'!$G$21</f>
        <v>3571.5460821800002</v>
      </c>
      <c r="P49" s="36">
        <f>SUMIFS(СВЦЭМ!$D$39:$D$782,СВЦЭМ!$A$39:$A$782,$A49,СВЦЭМ!$B$39:$B$782,P$47)+'СЕТ СН'!$G$11+СВЦЭМ!$D$10+'СЕТ СН'!$G$5-'СЕТ СН'!$G$21</f>
        <v>3569.4746029500002</v>
      </c>
      <c r="Q49" s="36">
        <f>SUMIFS(СВЦЭМ!$D$39:$D$782,СВЦЭМ!$A$39:$A$782,$A49,СВЦЭМ!$B$39:$B$782,Q$47)+'СЕТ СН'!$G$11+СВЦЭМ!$D$10+'СЕТ СН'!$G$5-'СЕТ СН'!$G$21</f>
        <v>3565.7436098100002</v>
      </c>
      <c r="R49" s="36">
        <f>SUMIFS(СВЦЭМ!$D$39:$D$782,СВЦЭМ!$A$39:$A$782,$A49,СВЦЭМ!$B$39:$B$782,R$47)+'СЕТ СН'!$G$11+СВЦЭМ!$D$10+'СЕТ СН'!$G$5-'СЕТ СН'!$G$21</f>
        <v>3562.2555111800002</v>
      </c>
      <c r="S49" s="36">
        <f>SUMIFS(СВЦЭМ!$D$39:$D$782,СВЦЭМ!$A$39:$A$782,$A49,СВЦЭМ!$B$39:$B$782,S$47)+'СЕТ СН'!$G$11+СВЦЭМ!$D$10+'СЕТ СН'!$G$5-'СЕТ СН'!$G$21</f>
        <v>3559.83725108</v>
      </c>
      <c r="T49" s="36">
        <f>SUMIFS(СВЦЭМ!$D$39:$D$782,СВЦЭМ!$A$39:$A$782,$A49,СВЦЭМ!$B$39:$B$782,T$47)+'СЕТ СН'!$G$11+СВЦЭМ!$D$10+'СЕТ СН'!$G$5-'СЕТ СН'!$G$21</f>
        <v>3523.3892949000001</v>
      </c>
      <c r="U49" s="36">
        <f>SUMIFS(СВЦЭМ!$D$39:$D$782,СВЦЭМ!$A$39:$A$782,$A49,СВЦЭМ!$B$39:$B$782,U$47)+'СЕТ СН'!$G$11+СВЦЭМ!$D$10+'СЕТ СН'!$G$5-'СЕТ СН'!$G$21</f>
        <v>3514.4924371500001</v>
      </c>
      <c r="V49" s="36">
        <f>SUMIFS(СВЦЭМ!$D$39:$D$782,СВЦЭМ!$A$39:$A$782,$A49,СВЦЭМ!$B$39:$B$782,V$47)+'СЕТ СН'!$G$11+СВЦЭМ!$D$10+'СЕТ СН'!$G$5-'СЕТ СН'!$G$21</f>
        <v>3501.80401265</v>
      </c>
      <c r="W49" s="36">
        <f>SUMIFS(СВЦЭМ!$D$39:$D$782,СВЦЭМ!$A$39:$A$782,$A49,СВЦЭМ!$B$39:$B$782,W$47)+'СЕТ СН'!$G$11+СВЦЭМ!$D$10+'СЕТ СН'!$G$5-'СЕТ СН'!$G$21</f>
        <v>3556.59519628</v>
      </c>
      <c r="X49" s="36">
        <f>SUMIFS(СВЦЭМ!$D$39:$D$782,СВЦЭМ!$A$39:$A$782,$A49,СВЦЭМ!$B$39:$B$782,X$47)+'СЕТ СН'!$G$11+СВЦЭМ!$D$10+'СЕТ СН'!$G$5-'СЕТ СН'!$G$21</f>
        <v>3556.3536709200002</v>
      </c>
      <c r="Y49" s="36">
        <f>SUMIFS(СВЦЭМ!$D$39:$D$782,СВЦЭМ!$A$39:$A$782,$A49,СВЦЭМ!$B$39:$B$782,Y$47)+'СЕТ СН'!$G$11+СВЦЭМ!$D$10+'СЕТ СН'!$G$5-'СЕТ СН'!$G$21</f>
        <v>3556.3522791100004</v>
      </c>
    </row>
    <row r="50" spans="1:25" ht="15.75" x14ac:dyDescent="0.2">
      <c r="A50" s="35">
        <f t="shared" ref="A50:A77" si="1">A49+1</f>
        <v>44503</v>
      </c>
      <c r="B50" s="36">
        <f>SUMIFS(СВЦЭМ!$D$39:$D$782,СВЦЭМ!$A$39:$A$782,$A50,СВЦЭМ!$B$39:$B$782,B$47)+'СЕТ СН'!$G$11+СВЦЭМ!$D$10+'СЕТ СН'!$G$5-'СЕТ СН'!$G$21</f>
        <v>3565.26772188</v>
      </c>
      <c r="C50" s="36">
        <f>SUMIFS(СВЦЭМ!$D$39:$D$782,СВЦЭМ!$A$39:$A$782,$A50,СВЦЭМ!$B$39:$B$782,C$47)+'СЕТ СН'!$G$11+СВЦЭМ!$D$10+'СЕТ СН'!$G$5-'СЕТ СН'!$G$21</f>
        <v>3694.8322390200001</v>
      </c>
      <c r="D50" s="36">
        <f>SUMIFS(СВЦЭМ!$D$39:$D$782,СВЦЭМ!$A$39:$A$782,$A50,СВЦЭМ!$B$39:$B$782,D$47)+'СЕТ СН'!$G$11+СВЦЭМ!$D$10+'СЕТ СН'!$G$5-'СЕТ СН'!$G$21</f>
        <v>3650.8459939800005</v>
      </c>
      <c r="E50" s="36">
        <f>SUMIFS(СВЦЭМ!$D$39:$D$782,СВЦЭМ!$A$39:$A$782,$A50,СВЦЭМ!$B$39:$B$782,E$47)+'СЕТ СН'!$G$11+СВЦЭМ!$D$10+'СЕТ СН'!$G$5-'СЕТ СН'!$G$21</f>
        <v>3583.2288798899999</v>
      </c>
      <c r="F50" s="36">
        <f>SUMIFS(СВЦЭМ!$D$39:$D$782,СВЦЭМ!$A$39:$A$782,$A50,СВЦЭМ!$B$39:$B$782,F$47)+'СЕТ СН'!$G$11+СВЦЭМ!$D$10+'СЕТ СН'!$G$5-'СЕТ СН'!$G$21</f>
        <v>3523.2120682600003</v>
      </c>
      <c r="G50" s="36">
        <f>SUMIFS(СВЦЭМ!$D$39:$D$782,СВЦЭМ!$A$39:$A$782,$A50,СВЦЭМ!$B$39:$B$782,G$47)+'СЕТ СН'!$G$11+СВЦЭМ!$D$10+'СЕТ СН'!$G$5-'СЕТ СН'!$G$21</f>
        <v>3532.8163236600003</v>
      </c>
      <c r="H50" s="36">
        <f>SUMIFS(СВЦЭМ!$D$39:$D$782,СВЦЭМ!$A$39:$A$782,$A50,СВЦЭМ!$B$39:$B$782,H$47)+'СЕТ СН'!$G$11+СВЦЭМ!$D$10+'СЕТ СН'!$G$5-'СЕТ СН'!$G$21</f>
        <v>3571.5072990300005</v>
      </c>
      <c r="I50" s="36">
        <f>SUMIFS(СВЦЭМ!$D$39:$D$782,СВЦЭМ!$A$39:$A$782,$A50,СВЦЭМ!$B$39:$B$782,I$47)+'СЕТ СН'!$G$11+СВЦЭМ!$D$10+'СЕТ СН'!$G$5-'СЕТ СН'!$G$21</f>
        <v>3540.9407148600003</v>
      </c>
      <c r="J50" s="36">
        <f>SUMIFS(СВЦЭМ!$D$39:$D$782,СВЦЭМ!$A$39:$A$782,$A50,СВЦЭМ!$B$39:$B$782,J$47)+'СЕТ СН'!$G$11+СВЦЭМ!$D$10+'СЕТ СН'!$G$5-'СЕТ СН'!$G$21</f>
        <v>3537.11954143</v>
      </c>
      <c r="K50" s="36">
        <f>SUMIFS(СВЦЭМ!$D$39:$D$782,СВЦЭМ!$A$39:$A$782,$A50,СВЦЭМ!$B$39:$B$782,K$47)+'СЕТ СН'!$G$11+СВЦЭМ!$D$10+'СЕТ СН'!$G$5-'СЕТ СН'!$G$21</f>
        <v>3487.3543761999999</v>
      </c>
      <c r="L50" s="36">
        <f>SUMIFS(СВЦЭМ!$D$39:$D$782,СВЦЭМ!$A$39:$A$782,$A50,СВЦЭМ!$B$39:$B$782,L$47)+'СЕТ СН'!$G$11+СВЦЭМ!$D$10+'СЕТ СН'!$G$5-'СЕТ СН'!$G$21</f>
        <v>3499.2641925300004</v>
      </c>
      <c r="M50" s="36">
        <f>SUMIFS(СВЦЭМ!$D$39:$D$782,СВЦЭМ!$A$39:$A$782,$A50,СВЦЭМ!$B$39:$B$782,M$47)+'СЕТ СН'!$G$11+СВЦЭМ!$D$10+'СЕТ СН'!$G$5-'СЕТ СН'!$G$21</f>
        <v>3499.9753252500004</v>
      </c>
      <c r="N50" s="36">
        <f>SUMIFS(СВЦЭМ!$D$39:$D$782,СВЦЭМ!$A$39:$A$782,$A50,СВЦЭМ!$B$39:$B$782,N$47)+'СЕТ СН'!$G$11+СВЦЭМ!$D$10+'СЕТ СН'!$G$5-'СЕТ СН'!$G$21</f>
        <v>3558.4742178200004</v>
      </c>
      <c r="O50" s="36">
        <f>SUMIFS(СВЦЭМ!$D$39:$D$782,СВЦЭМ!$A$39:$A$782,$A50,СВЦЭМ!$B$39:$B$782,O$47)+'СЕТ СН'!$G$11+СВЦЭМ!$D$10+'СЕТ СН'!$G$5-'СЕТ СН'!$G$21</f>
        <v>3565.2919041800005</v>
      </c>
      <c r="P50" s="36">
        <f>SUMIFS(СВЦЭМ!$D$39:$D$782,СВЦЭМ!$A$39:$A$782,$A50,СВЦЭМ!$B$39:$B$782,P$47)+'СЕТ СН'!$G$11+СВЦЭМ!$D$10+'СЕТ СН'!$G$5-'СЕТ СН'!$G$21</f>
        <v>3561.1689956800001</v>
      </c>
      <c r="Q50" s="36">
        <f>SUMIFS(СВЦЭМ!$D$39:$D$782,СВЦЭМ!$A$39:$A$782,$A50,СВЦЭМ!$B$39:$B$782,Q$47)+'СЕТ СН'!$G$11+СВЦЭМ!$D$10+'СЕТ СН'!$G$5-'СЕТ СН'!$G$21</f>
        <v>3562.3845604400003</v>
      </c>
      <c r="R50" s="36">
        <f>SUMIFS(СВЦЭМ!$D$39:$D$782,СВЦЭМ!$A$39:$A$782,$A50,СВЦЭМ!$B$39:$B$782,R$47)+'СЕТ СН'!$G$11+СВЦЭМ!$D$10+'СЕТ СН'!$G$5-'СЕТ СН'!$G$21</f>
        <v>3562.5837035600002</v>
      </c>
      <c r="S50" s="36">
        <f>SUMIFS(СВЦЭМ!$D$39:$D$782,СВЦЭМ!$A$39:$A$782,$A50,СВЦЭМ!$B$39:$B$782,S$47)+'СЕТ СН'!$G$11+СВЦЭМ!$D$10+'СЕТ СН'!$G$5-'СЕТ СН'!$G$21</f>
        <v>3557.4043196100001</v>
      </c>
      <c r="T50" s="36">
        <f>SUMIFS(СВЦЭМ!$D$39:$D$782,СВЦЭМ!$A$39:$A$782,$A50,СВЦЭМ!$B$39:$B$782,T$47)+'СЕТ СН'!$G$11+СВЦЭМ!$D$10+'СЕТ СН'!$G$5-'СЕТ СН'!$G$21</f>
        <v>3516.1714117300003</v>
      </c>
      <c r="U50" s="36">
        <f>SUMIFS(СВЦЭМ!$D$39:$D$782,СВЦЭМ!$A$39:$A$782,$A50,СВЦЭМ!$B$39:$B$782,U$47)+'СЕТ СН'!$G$11+СВЦЭМ!$D$10+'СЕТ СН'!$G$5-'СЕТ СН'!$G$21</f>
        <v>3509.4734058200002</v>
      </c>
      <c r="V50" s="36">
        <f>SUMIFS(СВЦЭМ!$D$39:$D$782,СВЦЭМ!$A$39:$A$782,$A50,СВЦЭМ!$B$39:$B$782,V$47)+'СЕТ СН'!$G$11+СВЦЭМ!$D$10+'СЕТ СН'!$G$5-'СЕТ СН'!$G$21</f>
        <v>3504.71608062</v>
      </c>
      <c r="W50" s="36">
        <f>SUMIFS(СВЦЭМ!$D$39:$D$782,СВЦЭМ!$A$39:$A$782,$A50,СВЦЭМ!$B$39:$B$782,W$47)+'СЕТ СН'!$G$11+СВЦЭМ!$D$10+'СЕТ СН'!$G$5-'СЕТ СН'!$G$21</f>
        <v>3522.5463857900004</v>
      </c>
      <c r="X50" s="36">
        <f>SUMIFS(СВЦЭМ!$D$39:$D$782,СВЦЭМ!$A$39:$A$782,$A50,СВЦЭМ!$B$39:$B$782,X$47)+'СЕТ СН'!$G$11+СВЦЭМ!$D$10+'СЕТ СН'!$G$5-'СЕТ СН'!$G$21</f>
        <v>3554.9581181700005</v>
      </c>
      <c r="Y50" s="36">
        <f>SUMIFS(СВЦЭМ!$D$39:$D$782,СВЦЭМ!$A$39:$A$782,$A50,СВЦЭМ!$B$39:$B$782,Y$47)+'СЕТ СН'!$G$11+СВЦЭМ!$D$10+'СЕТ СН'!$G$5-'СЕТ СН'!$G$21</f>
        <v>3514.9285460200003</v>
      </c>
    </row>
    <row r="51" spans="1:25" ht="15.75" x14ac:dyDescent="0.2">
      <c r="A51" s="35">
        <f t="shared" si="1"/>
        <v>44504</v>
      </c>
      <c r="B51" s="36">
        <f>SUMIFS(СВЦЭМ!$D$39:$D$782,СВЦЭМ!$A$39:$A$782,$A51,СВЦЭМ!$B$39:$B$782,B$47)+'СЕТ СН'!$G$11+СВЦЭМ!$D$10+'СЕТ СН'!$G$5-'СЕТ СН'!$G$21</f>
        <v>3567.4016293700001</v>
      </c>
      <c r="C51" s="36">
        <f>SUMIFS(СВЦЭМ!$D$39:$D$782,СВЦЭМ!$A$39:$A$782,$A51,СВЦЭМ!$B$39:$B$782,C$47)+'СЕТ СН'!$G$11+СВЦЭМ!$D$10+'СЕТ СН'!$G$5-'СЕТ СН'!$G$21</f>
        <v>3584.3592680500001</v>
      </c>
      <c r="D51" s="36">
        <f>SUMIFS(СВЦЭМ!$D$39:$D$782,СВЦЭМ!$A$39:$A$782,$A51,СВЦЭМ!$B$39:$B$782,D$47)+'СЕТ СН'!$G$11+СВЦЭМ!$D$10+'СЕТ СН'!$G$5-'СЕТ СН'!$G$21</f>
        <v>3603.3904695600004</v>
      </c>
      <c r="E51" s="36">
        <f>SUMIFS(СВЦЭМ!$D$39:$D$782,СВЦЭМ!$A$39:$A$782,$A51,СВЦЭМ!$B$39:$B$782,E$47)+'СЕТ СН'!$G$11+СВЦЭМ!$D$10+'СЕТ СН'!$G$5-'СЕТ СН'!$G$21</f>
        <v>3613.8266856500004</v>
      </c>
      <c r="F51" s="36">
        <f>SUMIFS(СВЦЭМ!$D$39:$D$782,СВЦЭМ!$A$39:$A$782,$A51,СВЦЭМ!$B$39:$B$782,F$47)+'СЕТ СН'!$G$11+СВЦЭМ!$D$10+'СЕТ СН'!$G$5-'СЕТ СН'!$G$21</f>
        <v>3622.6835234500004</v>
      </c>
      <c r="G51" s="36">
        <f>SUMIFS(СВЦЭМ!$D$39:$D$782,СВЦЭМ!$A$39:$A$782,$A51,СВЦЭМ!$B$39:$B$782,G$47)+'СЕТ СН'!$G$11+СВЦЭМ!$D$10+'СЕТ СН'!$G$5-'СЕТ СН'!$G$21</f>
        <v>3622.0221784200003</v>
      </c>
      <c r="H51" s="36">
        <f>SUMIFS(СВЦЭМ!$D$39:$D$782,СВЦЭМ!$A$39:$A$782,$A51,СВЦЭМ!$B$39:$B$782,H$47)+'СЕТ СН'!$G$11+СВЦЭМ!$D$10+'СЕТ СН'!$G$5-'СЕТ СН'!$G$21</f>
        <v>3602.2563072000003</v>
      </c>
      <c r="I51" s="36">
        <f>SUMIFS(СВЦЭМ!$D$39:$D$782,СВЦЭМ!$A$39:$A$782,$A51,СВЦЭМ!$B$39:$B$782,I$47)+'СЕТ СН'!$G$11+СВЦЭМ!$D$10+'СЕТ СН'!$G$5-'СЕТ СН'!$G$21</f>
        <v>3585.0594363</v>
      </c>
      <c r="J51" s="36">
        <f>SUMIFS(СВЦЭМ!$D$39:$D$782,СВЦЭМ!$A$39:$A$782,$A51,СВЦЭМ!$B$39:$B$782,J$47)+'СЕТ СН'!$G$11+СВЦЭМ!$D$10+'СЕТ СН'!$G$5-'СЕТ СН'!$G$21</f>
        <v>3534.3630166500002</v>
      </c>
      <c r="K51" s="36">
        <f>SUMIFS(СВЦЭМ!$D$39:$D$782,СВЦЭМ!$A$39:$A$782,$A51,СВЦЭМ!$B$39:$B$782,K$47)+'СЕТ СН'!$G$11+СВЦЭМ!$D$10+'СЕТ СН'!$G$5-'СЕТ СН'!$G$21</f>
        <v>3499.6002408600002</v>
      </c>
      <c r="L51" s="36">
        <f>SUMIFS(СВЦЭМ!$D$39:$D$782,СВЦЭМ!$A$39:$A$782,$A51,СВЦЭМ!$B$39:$B$782,L$47)+'СЕТ СН'!$G$11+СВЦЭМ!$D$10+'СЕТ СН'!$G$5-'СЕТ СН'!$G$21</f>
        <v>3499.90122359</v>
      </c>
      <c r="M51" s="36">
        <f>SUMIFS(СВЦЭМ!$D$39:$D$782,СВЦЭМ!$A$39:$A$782,$A51,СВЦЭМ!$B$39:$B$782,M$47)+'СЕТ СН'!$G$11+СВЦЭМ!$D$10+'СЕТ СН'!$G$5-'СЕТ СН'!$G$21</f>
        <v>3512.8656839700002</v>
      </c>
      <c r="N51" s="36">
        <f>SUMIFS(СВЦЭМ!$D$39:$D$782,СВЦЭМ!$A$39:$A$782,$A51,СВЦЭМ!$B$39:$B$782,N$47)+'СЕТ СН'!$G$11+СВЦЭМ!$D$10+'СЕТ СН'!$G$5-'СЕТ СН'!$G$21</f>
        <v>3522.8613759200002</v>
      </c>
      <c r="O51" s="36">
        <f>SUMIFS(СВЦЭМ!$D$39:$D$782,СВЦЭМ!$A$39:$A$782,$A51,СВЦЭМ!$B$39:$B$782,O$47)+'СЕТ СН'!$G$11+СВЦЭМ!$D$10+'СЕТ СН'!$G$5-'СЕТ СН'!$G$21</f>
        <v>3540.77229446</v>
      </c>
      <c r="P51" s="36">
        <f>SUMIFS(СВЦЭМ!$D$39:$D$782,СВЦЭМ!$A$39:$A$782,$A51,СВЦЭМ!$B$39:$B$782,P$47)+'СЕТ СН'!$G$11+СВЦЭМ!$D$10+'СЕТ СН'!$G$5-'СЕТ СН'!$G$21</f>
        <v>3560.0093261299999</v>
      </c>
      <c r="Q51" s="36">
        <f>SUMIFS(СВЦЭМ!$D$39:$D$782,СВЦЭМ!$A$39:$A$782,$A51,СВЦЭМ!$B$39:$B$782,Q$47)+'СЕТ СН'!$G$11+СВЦЭМ!$D$10+'СЕТ СН'!$G$5-'СЕТ СН'!$G$21</f>
        <v>3566.0807281500001</v>
      </c>
      <c r="R51" s="36">
        <f>SUMIFS(СВЦЭМ!$D$39:$D$782,СВЦЭМ!$A$39:$A$782,$A51,СВЦЭМ!$B$39:$B$782,R$47)+'СЕТ СН'!$G$11+СВЦЭМ!$D$10+'СЕТ СН'!$G$5-'СЕТ СН'!$G$21</f>
        <v>3554.6656856200002</v>
      </c>
      <c r="S51" s="36">
        <f>SUMIFS(СВЦЭМ!$D$39:$D$782,СВЦЭМ!$A$39:$A$782,$A51,СВЦЭМ!$B$39:$B$782,S$47)+'СЕТ СН'!$G$11+СВЦЭМ!$D$10+'СЕТ СН'!$G$5-'СЕТ СН'!$G$21</f>
        <v>3532.8442911900001</v>
      </c>
      <c r="T51" s="36">
        <f>SUMIFS(СВЦЭМ!$D$39:$D$782,СВЦЭМ!$A$39:$A$782,$A51,СВЦЭМ!$B$39:$B$782,T$47)+'СЕТ СН'!$G$11+СВЦЭМ!$D$10+'СЕТ СН'!$G$5-'СЕТ СН'!$G$21</f>
        <v>3492.1782712800004</v>
      </c>
      <c r="U51" s="36">
        <f>SUMIFS(СВЦЭМ!$D$39:$D$782,СВЦЭМ!$A$39:$A$782,$A51,СВЦЭМ!$B$39:$B$782,U$47)+'СЕТ СН'!$G$11+СВЦЭМ!$D$10+'СЕТ СН'!$G$5-'СЕТ СН'!$G$21</f>
        <v>3484.8758653100003</v>
      </c>
      <c r="V51" s="36">
        <f>SUMIFS(СВЦЭМ!$D$39:$D$782,СВЦЭМ!$A$39:$A$782,$A51,СВЦЭМ!$B$39:$B$782,V$47)+'СЕТ СН'!$G$11+СВЦЭМ!$D$10+'СЕТ СН'!$G$5-'СЕТ СН'!$G$21</f>
        <v>3492.6445285100003</v>
      </c>
      <c r="W51" s="36">
        <f>SUMIFS(СВЦЭМ!$D$39:$D$782,СВЦЭМ!$A$39:$A$782,$A51,СВЦЭМ!$B$39:$B$782,W$47)+'СЕТ СН'!$G$11+СВЦЭМ!$D$10+'СЕТ СН'!$G$5-'СЕТ СН'!$G$21</f>
        <v>3514.9993842100002</v>
      </c>
      <c r="X51" s="36">
        <f>SUMIFS(СВЦЭМ!$D$39:$D$782,СВЦЭМ!$A$39:$A$782,$A51,СВЦЭМ!$B$39:$B$782,X$47)+'СЕТ СН'!$G$11+СВЦЭМ!$D$10+'СЕТ СН'!$G$5-'СЕТ СН'!$G$21</f>
        <v>3546.5445986800005</v>
      </c>
      <c r="Y51" s="36">
        <f>SUMIFS(СВЦЭМ!$D$39:$D$782,СВЦЭМ!$A$39:$A$782,$A51,СВЦЭМ!$B$39:$B$782,Y$47)+'СЕТ СН'!$G$11+СВЦЭМ!$D$10+'СЕТ СН'!$G$5-'СЕТ СН'!$G$21</f>
        <v>3578.1157116700001</v>
      </c>
    </row>
    <row r="52" spans="1:25" ht="15.75" x14ac:dyDescent="0.2">
      <c r="A52" s="35">
        <f t="shared" si="1"/>
        <v>44505</v>
      </c>
      <c r="B52" s="36">
        <f>SUMIFS(СВЦЭМ!$D$39:$D$782,СВЦЭМ!$A$39:$A$782,$A52,СВЦЭМ!$B$39:$B$782,B$47)+'СЕТ СН'!$G$11+СВЦЭМ!$D$10+'СЕТ СН'!$G$5-'СЕТ СН'!$G$21</f>
        <v>3592.3460208900001</v>
      </c>
      <c r="C52" s="36">
        <f>SUMIFS(СВЦЭМ!$D$39:$D$782,СВЦЭМ!$A$39:$A$782,$A52,СВЦЭМ!$B$39:$B$782,C$47)+'СЕТ СН'!$G$11+СВЦЭМ!$D$10+'СЕТ СН'!$G$5-'СЕТ СН'!$G$21</f>
        <v>3607.2966844800003</v>
      </c>
      <c r="D52" s="36">
        <f>SUMIFS(СВЦЭМ!$D$39:$D$782,СВЦЭМ!$A$39:$A$782,$A52,СВЦЭМ!$B$39:$B$782,D$47)+'СЕТ СН'!$G$11+СВЦЭМ!$D$10+'СЕТ СН'!$G$5-'СЕТ СН'!$G$21</f>
        <v>3607.3953610400004</v>
      </c>
      <c r="E52" s="36">
        <f>SUMIFS(СВЦЭМ!$D$39:$D$782,СВЦЭМ!$A$39:$A$782,$A52,СВЦЭМ!$B$39:$B$782,E$47)+'СЕТ СН'!$G$11+СВЦЭМ!$D$10+'СЕТ СН'!$G$5-'СЕТ СН'!$G$21</f>
        <v>3609.8620177800003</v>
      </c>
      <c r="F52" s="36">
        <f>SUMIFS(СВЦЭМ!$D$39:$D$782,СВЦЭМ!$A$39:$A$782,$A52,СВЦЭМ!$B$39:$B$782,F$47)+'СЕТ СН'!$G$11+СВЦЭМ!$D$10+'СЕТ СН'!$G$5-'СЕТ СН'!$G$21</f>
        <v>3602.7424404900003</v>
      </c>
      <c r="G52" s="36">
        <f>SUMIFS(СВЦЭМ!$D$39:$D$782,СВЦЭМ!$A$39:$A$782,$A52,СВЦЭМ!$B$39:$B$782,G$47)+'СЕТ СН'!$G$11+СВЦЭМ!$D$10+'СЕТ СН'!$G$5-'СЕТ СН'!$G$21</f>
        <v>3597.04752525</v>
      </c>
      <c r="H52" s="36">
        <f>SUMIFS(СВЦЭМ!$D$39:$D$782,СВЦЭМ!$A$39:$A$782,$A52,СВЦЭМ!$B$39:$B$782,H$47)+'СЕТ СН'!$G$11+СВЦЭМ!$D$10+'СЕТ СН'!$G$5-'СЕТ СН'!$G$21</f>
        <v>3585.9803765900001</v>
      </c>
      <c r="I52" s="36">
        <f>SUMIFS(СВЦЭМ!$D$39:$D$782,СВЦЭМ!$A$39:$A$782,$A52,СВЦЭМ!$B$39:$B$782,I$47)+'СЕТ СН'!$G$11+СВЦЭМ!$D$10+'СЕТ СН'!$G$5-'СЕТ СН'!$G$21</f>
        <v>3560.4688987200002</v>
      </c>
      <c r="J52" s="36">
        <f>SUMIFS(СВЦЭМ!$D$39:$D$782,СВЦЭМ!$A$39:$A$782,$A52,СВЦЭМ!$B$39:$B$782,J$47)+'СЕТ СН'!$G$11+СВЦЭМ!$D$10+'СЕТ СН'!$G$5-'СЕТ СН'!$G$21</f>
        <v>3526.68905163</v>
      </c>
      <c r="K52" s="36">
        <f>SUMIFS(СВЦЭМ!$D$39:$D$782,СВЦЭМ!$A$39:$A$782,$A52,СВЦЭМ!$B$39:$B$782,K$47)+'СЕТ СН'!$G$11+СВЦЭМ!$D$10+'СЕТ СН'!$G$5-'СЕТ СН'!$G$21</f>
        <v>3492.7252032900001</v>
      </c>
      <c r="L52" s="36">
        <f>SUMIFS(СВЦЭМ!$D$39:$D$782,СВЦЭМ!$A$39:$A$782,$A52,СВЦЭМ!$B$39:$B$782,L$47)+'СЕТ СН'!$G$11+СВЦЭМ!$D$10+'СЕТ СН'!$G$5-'СЕТ СН'!$G$21</f>
        <v>3488.7509370500002</v>
      </c>
      <c r="M52" s="36">
        <f>SUMIFS(СВЦЭМ!$D$39:$D$782,СВЦЭМ!$A$39:$A$782,$A52,СВЦЭМ!$B$39:$B$782,M$47)+'СЕТ СН'!$G$11+СВЦЭМ!$D$10+'СЕТ СН'!$G$5-'СЕТ СН'!$G$21</f>
        <v>3501.2577520100003</v>
      </c>
      <c r="N52" s="36">
        <f>SUMIFS(СВЦЭМ!$D$39:$D$782,СВЦЭМ!$A$39:$A$782,$A52,СВЦЭМ!$B$39:$B$782,N$47)+'СЕТ СН'!$G$11+СВЦЭМ!$D$10+'СЕТ СН'!$G$5-'СЕТ СН'!$G$21</f>
        <v>3518.6237739000003</v>
      </c>
      <c r="O52" s="36">
        <f>SUMIFS(СВЦЭМ!$D$39:$D$782,СВЦЭМ!$A$39:$A$782,$A52,СВЦЭМ!$B$39:$B$782,O$47)+'СЕТ СН'!$G$11+СВЦЭМ!$D$10+'СЕТ СН'!$G$5-'СЕТ СН'!$G$21</f>
        <v>3532.0959430600001</v>
      </c>
      <c r="P52" s="36">
        <f>SUMIFS(СВЦЭМ!$D$39:$D$782,СВЦЭМ!$A$39:$A$782,$A52,СВЦЭМ!$B$39:$B$782,P$47)+'СЕТ СН'!$G$11+СВЦЭМ!$D$10+'СЕТ СН'!$G$5-'СЕТ СН'!$G$21</f>
        <v>3544.00038933</v>
      </c>
      <c r="Q52" s="36">
        <f>SUMIFS(СВЦЭМ!$D$39:$D$782,СВЦЭМ!$A$39:$A$782,$A52,СВЦЭМ!$B$39:$B$782,Q$47)+'СЕТ СН'!$G$11+СВЦЭМ!$D$10+'СЕТ СН'!$G$5-'СЕТ СН'!$G$21</f>
        <v>3560.3268232300002</v>
      </c>
      <c r="R52" s="36">
        <f>SUMIFS(СВЦЭМ!$D$39:$D$782,СВЦЭМ!$A$39:$A$782,$A52,СВЦЭМ!$B$39:$B$782,R$47)+'СЕТ СН'!$G$11+СВЦЭМ!$D$10+'СЕТ СН'!$G$5-'СЕТ СН'!$G$21</f>
        <v>3553.1869256</v>
      </c>
      <c r="S52" s="36">
        <f>SUMIFS(СВЦЭМ!$D$39:$D$782,СВЦЭМ!$A$39:$A$782,$A52,СВЦЭМ!$B$39:$B$782,S$47)+'СЕТ СН'!$G$11+СВЦЭМ!$D$10+'СЕТ СН'!$G$5-'СЕТ СН'!$G$21</f>
        <v>3533.5108877299999</v>
      </c>
      <c r="T52" s="36">
        <f>SUMIFS(СВЦЭМ!$D$39:$D$782,СВЦЭМ!$A$39:$A$782,$A52,СВЦЭМ!$B$39:$B$782,T$47)+'СЕТ СН'!$G$11+СВЦЭМ!$D$10+'СЕТ СН'!$G$5-'СЕТ СН'!$G$21</f>
        <v>3482.4772875100002</v>
      </c>
      <c r="U52" s="36">
        <f>SUMIFS(СВЦЭМ!$D$39:$D$782,СВЦЭМ!$A$39:$A$782,$A52,СВЦЭМ!$B$39:$B$782,U$47)+'СЕТ СН'!$G$11+СВЦЭМ!$D$10+'СЕТ СН'!$G$5-'СЕТ СН'!$G$21</f>
        <v>3468.0286092300003</v>
      </c>
      <c r="V52" s="36">
        <f>SUMIFS(СВЦЭМ!$D$39:$D$782,СВЦЭМ!$A$39:$A$782,$A52,СВЦЭМ!$B$39:$B$782,V$47)+'СЕТ СН'!$G$11+СВЦЭМ!$D$10+'СЕТ СН'!$G$5-'СЕТ СН'!$G$21</f>
        <v>3478.6199773300004</v>
      </c>
      <c r="W52" s="36">
        <f>SUMIFS(СВЦЭМ!$D$39:$D$782,СВЦЭМ!$A$39:$A$782,$A52,СВЦЭМ!$B$39:$B$782,W$47)+'СЕТ СН'!$G$11+СВЦЭМ!$D$10+'СЕТ СН'!$G$5-'СЕТ СН'!$G$21</f>
        <v>3498.4775137000001</v>
      </c>
      <c r="X52" s="36">
        <f>SUMIFS(СВЦЭМ!$D$39:$D$782,СВЦЭМ!$A$39:$A$782,$A52,СВЦЭМ!$B$39:$B$782,X$47)+'СЕТ СН'!$G$11+СВЦЭМ!$D$10+'СЕТ СН'!$G$5-'СЕТ СН'!$G$21</f>
        <v>3530.85944724</v>
      </c>
      <c r="Y52" s="36">
        <f>SUMIFS(СВЦЭМ!$D$39:$D$782,СВЦЭМ!$A$39:$A$782,$A52,СВЦЭМ!$B$39:$B$782,Y$47)+'СЕТ СН'!$G$11+СВЦЭМ!$D$10+'СЕТ СН'!$G$5-'СЕТ СН'!$G$21</f>
        <v>3567.06552655</v>
      </c>
    </row>
    <row r="53" spans="1:25" ht="15.75" x14ac:dyDescent="0.2">
      <c r="A53" s="35">
        <f t="shared" si="1"/>
        <v>44506</v>
      </c>
      <c r="B53" s="36">
        <f>SUMIFS(СВЦЭМ!$D$39:$D$782,СВЦЭМ!$A$39:$A$782,$A53,СВЦЭМ!$B$39:$B$782,B$47)+'СЕТ СН'!$G$11+СВЦЭМ!$D$10+'СЕТ СН'!$G$5-'СЕТ СН'!$G$21</f>
        <v>3598.0061733400003</v>
      </c>
      <c r="C53" s="36">
        <f>SUMIFS(СВЦЭМ!$D$39:$D$782,СВЦЭМ!$A$39:$A$782,$A53,СВЦЭМ!$B$39:$B$782,C$47)+'СЕТ СН'!$G$11+СВЦЭМ!$D$10+'СЕТ СН'!$G$5-'СЕТ СН'!$G$21</f>
        <v>3617.7596654300005</v>
      </c>
      <c r="D53" s="36">
        <f>SUMIFS(СВЦЭМ!$D$39:$D$782,СВЦЭМ!$A$39:$A$782,$A53,СВЦЭМ!$B$39:$B$782,D$47)+'СЕТ СН'!$G$11+СВЦЭМ!$D$10+'СЕТ СН'!$G$5-'СЕТ СН'!$G$21</f>
        <v>3622.3908910300001</v>
      </c>
      <c r="E53" s="36">
        <f>SUMIFS(СВЦЭМ!$D$39:$D$782,СВЦЭМ!$A$39:$A$782,$A53,СВЦЭМ!$B$39:$B$782,E$47)+'СЕТ СН'!$G$11+СВЦЭМ!$D$10+'СЕТ СН'!$G$5-'СЕТ СН'!$G$21</f>
        <v>3623.7431220400003</v>
      </c>
      <c r="F53" s="36">
        <f>SUMIFS(СВЦЭМ!$D$39:$D$782,СВЦЭМ!$A$39:$A$782,$A53,СВЦЭМ!$B$39:$B$782,F$47)+'СЕТ СН'!$G$11+СВЦЭМ!$D$10+'СЕТ СН'!$G$5-'СЕТ СН'!$G$21</f>
        <v>3624.0720767600005</v>
      </c>
      <c r="G53" s="36">
        <f>SUMIFS(СВЦЭМ!$D$39:$D$782,СВЦЭМ!$A$39:$A$782,$A53,СВЦЭМ!$B$39:$B$782,G$47)+'СЕТ СН'!$G$11+СВЦЭМ!$D$10+'СЕТ СН'!$G$5-'СЕТ СН'!$G$21</f>
        <v>3621.4897679300002</v>
      </c>
      <c r="H53" s="36">
        <f>SUMIFS(СВЦЭМ!$D$39:$D$782,СВЦЭМ!$A$39:$A$782,$A53,СВЦЭМ!$B$39:$B$782,H$47)+'СЕТ СН'!$G$11+СВЦЭМ!$D$10+'СЕТ СН'!$G$5-'СЕТ СН'!$G$21</f>
        <v>3605.5393918400005</v>
      </c>
      <c r="I53" s="36">
        <f>SUMIFS(СВЦЭМ!$D$39:$D$782,СВЦЭМ!$A$39:$A$782,$A53,СВЦЭМ!$B$39:$B$782,I$47)+'СЕТ СН'!$G$11+СВЦЭМ!$D$10+'СЕТ СН'!$G$5-'СЕТ СН'!$G$21</f>
        <v>3588.9237451700001</v>
      </c>
      <c r="J53" s="36">
        <f>SUMIFS(СВЦЭМ!$D$39:$D$782,СВЦЭМ!$A$39:$A$782,$A53,СВЦЭМ!$B$39:$B$782,J$47)+'СЕТ СН'!$G$11+СВЦЭМ!$D$10+'СЕТ СН'!$G$5-'СЕТ СН'!$G$21</f>
        <v>3570.5663574700002</v>
      </c>
      <c r="K53" s="36">
        <f>SUMIFS(СВЦЭМ!$D$39:$D$782,СВЦЭМ!$A$39:$A$782,$A53,СВЦЭМ!$B$39:$B$782,K$47)+'СЕТ СН'!$G$11+СВЦЭМ!$D$10+'СЕТ СН'!$G$5-'СЕТ СН'!$G$21</f>
        <v>3533.5571554500002</v>
      </c>
      <c r="L53" s="36">
        <f>SUMIFS(СВЦЭМ!$D$39:$D$782,СВЦЭМ!$A$39:$A$782,$A53,СВЦЭМ!$B$39:$B$782,L$47)+'СЕТ СН'!$G$11+СВЦЭМ!$D$10+'СЕТ СН'!$G$5-'СЕТ СН'!$G$21</f>
        <v>3527.4937217800002</v>
      </c>
      <c r="M53" s="36">
        <f>SUMIFS(СВЦЭМ!$D$39:$D$782,СВЦЭМ!$A$39:$A$782,$A53,СВЦЭМ!$B$39:$B$782,M$47)+'СЕТ СН'!$G$11+СВЦЭМ!$D$10+'СЕТ СН'!$G$5-'СЕТ СН'!$G$21</f>
        <v>3535.0311033799999</v>
      </c>
      <c r="N53" s="36">
        <f>SUMIFS(СВЦЭМ!$D$39:$D$782,СВЦЭМ!$A$39:$A$782,$A53,СВЦЭМ!$B$39:$B$782,N$47)+'СЕТ СН'!$G$11+СВЦЭМ!$D$10+'СЕТ СН'!$G$5-'СЕТ СН'!$G$21</f>
        <v>3556.5324297900002</v>
      </c>
      <c r="O53" s="36">
        <f>SUMIFS(СВЦЭМ!$D$39:$D$782,СВЦЭМ!$A$39:$A$782,$A53,СВЦЭМ!$B$39:$B$782,O$47)+'СЕТ СН'!$G$11+СВЦЭМ!$D$10+'СЕТ СН'!$G$5-'СЕТ СН'!$G$21</f>
        <v>3572.2326100300002</v>
      </c>
      <c r="P53" s="36">
        <f>SUMIFS(СВЦЭМ!$D$39:$D$782,СВЦЭМ!$A$39:$A$782,$A53,СВЦЭМ!$B$39:$B$782,P$47)+'СЕТ СН'!$G$11+СВЦЭМ!$D$10+'СЕТ СН'!$G$5-'СЕТ СН'!$G$21</f>
        <v>3553.7907214000002</v>
      </c>
      <c r="Q53" s="36">
        <f>SUMIFS(СВЦЭМ!$D$39:$D$782,СВЦЭМ!$A$39:$A$782,$A53,СВЦЭМ!$B$39:$B$782,Q$47)+'СЕТ СН'!$G$11+СВЦЭМ!$D$10+'СЕТ СН'!$G$5-'СЕТ СН'!$G$21</f>
        <v>3562.6699875200002</v>
      </c>
      <c r="R53" s="36">
        <f>SUMIFS(СВЦЭМ!$D$39:$D$782,СВЦЭМ!$A$39:$A$782,$A53,СВЦЭМ!$B$39:$B$782,R$47)+'СЕТ СН'!$G$11+СВЦЭМ!$D$10+'СЕТ СН'!$G$5-'СЕТ СН'!$G$21</f>
        <v>3552.3216741400001</v>
      </c>
      <c r="S53" s="36">
        <f>SUMIFS(СВЦЭМ!$D$39:$D$782,СВЦЭМ!$A$39:$A$782,$A53,СВЦЭМ!$B$39:$B$782,S$47)+'СЕТ СН'!$G$11+СВЦЭМ!$D$10+'СЕТ СН'!$G$5-'СЕТ СН'!$G$21</f>
        <v>3528.7378175100002</v>
      </c>
      <c r="T53" s="36">
        <f>SUMIFS(СВЦЭМ!$D$39:$D$782,СВЦЭМ!$A$39:$A$782,$A53,СВЦЭМ!$B$39:$B$782,T$47)+'СЕТ СН'!$G$11+СВЦЭМ!$D$10+'СЕТ СН'!$G$5-'СЕТ СН'!$G$21</f>
        <v>3505.5360317900004</v>
      </c>
      <c r="U53" s="36">
        <f>SUMIFS(СВЦЭМ!$D$39:$D$782,СВЦЭМ!$A$39:$A$782,$A53,СВЦЭМ!$B$39:$B$782,U$47)+'СЕТ СН'!$G$11+СВЦЭМ!$D$10+'СЕТ СН'!$G$5-'СЕТ СН'!$G$21</f>
        <v>3482.2656229600002</v>
      </c>
      <c r="V53" s="36">
        <f>SUMIFS(СВЦЭМ!$D$39:$D$782,СВЦЭМ!$A$39:$A$782,$A53,СВЦЭМ!$B$39:$B$782,V$47)+'СЕТ СН'!$G$11+СВЦЭМ!$D$10+'СЕТ СН'!$G$5-'СЕТ СН'!$G$21</f>
        <v>3481.3753614500001</v>
      </c>
      <c r="W53" s="36">
        <f>SUMIFS(СВЦЭМ!$D$39:$D$782,СВЦЭМ!$A$39:$A$782,$A53,СВЦЭМ!$B$39:$B$782,W$47)+'СЕТ СН'!$G$11+СВЦЭМ!$D$10+'СЕТ СН'!$G$5-'СЕТ СН'!$G$21</f>
        <v>3497.2902268500002</v>
      </c>
      <c r="X53" s="36">
        <f>SUMIFS(СВЦЭМ!$D$39:$D$782,СВЦЭМ!$A$39:$A$782,$A53,СВЦЭМ!$B$39:$B$782,X$47)+'СЕТ СН'!$G$11+СВЦЭМ!$D$10+'СЕТ СН'!$G$5-'СЕТ СН'!$G$21</f>
        <v>3529.2679385300003</v>
      </c>
      <c r="Y53" s="36">
        <f>SUMIFS(СВЦЭМ!$D$39:$D$782,СВЦЭМ!$A$39:$A$782,$A53,СВЦЭМ!$B$39:$B$782,Y$47)+'СЕТ СН'!$G$11+СВЦЭМ!$D$10+'СЕТ СН'!$G$5-'СЕТ СН'!$G$21</f>
        <v>3558.6163058000002</v>
      </c>
    </row>
    <row r="54" spans="1:25" ht="15.75" x14ac:dyDescent="0.2">
      <c r="A54" s="35">
        <f t="shared" si="1"/>
        <v>44507</v>
      </c>
      <c r="B54" s="36">
        <f>SUMIFS(СВЦЭМ!$D$39:$D$782,СВЦЭМ!$A$39:$A$782,$A54,СВЦЭМ!$B$39:$B$782,B$47)+'СЕТ СН'!$G$11+СВЦЭМ!$D$10+'СЕТ СН'!$G$5-'СЕТ СН'!$G$21</f>
        <v>3583.6432542600005</v>
      </c>
      <c r="C54" s="36">
        <f>SUMIFS(СВЦЭМ!$D$39:$D$782,СВЦЭМ!$A$39:$A$782,$A54,СВЦЭМ!$B$39:$B$782,C$47)+'СЕТ СН'!$G$11+СВЦЭМ!$D$10+'СЕТ СН'!$G$5-'СЕТ СН'!$G$21</f>
        <v>3582.5227563600001</v>
      </c>
      <c r="D54" s="36">
        <f>SUMIFS(СВЦЭМ!$D$39:$D$782,СВЦЭМ!$A$39:$A$782,$A54,СВЦЭМ!$B$39:$B$782,D$47)+'СЕТ СН'!$G$11+СВЦЭМ!$D$10+'СЕТ СН'!$G$5-'СЕТ СН'!$G$21</f>
        <v>3476.4988478499999</v>
      </c>
      <c r="E54" s="36">
        <f>SUMIFS(СВЦЭМ!$D$39:$D$782,СВЦЭМ!$A$39:$A$782,$A54,СВЦЭМ!$B$39:$B$782,E$47)+'СЕТ СН'!$G$11+СВЦЭМ!$D$10+'СЕТ СН'!$G$5-'СЕТ СН'!$G$21</f>
        <v>3455.0274048600004</v>
      </c>
      <c r="F54" s="36">
        <f>SUMIFS(СВЦЭМ!$D$39:$D$782,СВЦЭМ!$A$39:$A$782,$A54,СВЦЭМ!$B$39:$B$782,F$47)+'СЕТ СН'!$G$11+СВЦЭМ!$D$10+'СЕТ СН'!$G$5-'СЕТ СН'!$G$21</f>
        <v>3451.0939563500001</v>
      </c>
      <c r="G54" s="36">
        <f>SUMIFS(СВЦЭМ!$D$39:$D$782,СВЦЭМ!$A$39:$A$782,$A54,СВЦЭМ!$B$39:$B$782,G$47)+'СЕТ СН'!$G$11+СВЦЭМ!$D$10+'СЕТ СН'!$G$5-'СЕТ СН'!$G$21</f>
        <v>3456.7009323900002</v>
      </c>
      <c r="H54" s="36">
        <f>SUMIFS(СВЦЭМ!$D$39:$D$782,СВЦЭМ!$A$39:$A$782,$A54,СВЦЭМ!$B$39:$B$782,H$47)+'СЕТ СН'!$G$11+СВЦЭМ!$D$10+'СЕТ СН'!$G$5-'СЕТ СН'!$G$21</f>
        <v>3525.8685846200001</v>
      </c>
      <c r="I54" s="36">
        <f>SUMIFS(СВЦЭМ!$D$39:$D$782,СВЦЭМ!$A$39:$A$782,$A54,СВЦЭМ!$B$39:$B$782,I$47)+'СЕТ СН'!$G$11+СВЦЭМ!$D$10+'СЕТ СН'!$G$5-'СЕТ СН'!$G$21</f>
        <v>3597.6268562000005</v>
      </c>
      <c r="J54" s="36">
        <f>SUMIFS(СВЦЭМ!$D$39:$D$782,СВЦЭМ!$A$39:$A$782,$A54,СВЦЭМ!$B$39:$B$782,J$47)+'СЕТ СН'!$G$11+СВЦЭМ!$D$10+'СЕТ СН'!$G$5-'СЕТ СН'!$G$21</f>
        <v>3596.6152755600001</v>
      </c>
      <c r="K54" s="36">
        <f>SUMIFS(СВЦЭМ!$D$39:$D$782,СВЦЭМ!$A$39:$A$782,$A54,СВЦЭМ!$B$39:$B$782,K$47)+'СЕТ СН'!$G$11+СВЦЭМ!$D$10+'СЕТ СН'!$G$5-'СЕТ СН'!$G$21</f>
        <v>3542.4196381100001</v>
      </c>
      <c r="L54" s="36">
        <f>SUMIFS(СВЦЭМ!$D$39:$D$782,СВЦЭМ!$A$39:$A$782,$A54,СВЦЭМ!$B$39:$B$782,L$47)+'СЕТ СН'!$G$11+СВЦЭМ!$D$10+'СЕТ СН'!$G$5-'СЕТ СН'!$G$21</f>
        <v>3538.2978444999999</v>
      </c>
      <c r="M54" s="36">
        <f>SUMIFS(СВЦЭМ!$D$39:$D$782,СВЦЭМ!$A$39:$A$782,$A54,СВЦЭМ!$B$39:$B$782,M$47)+'СЕТ СН'!$G$11+СВЦЭМ!$D$10+'СЕТ СН'!$G$5-'СЕТ СН'!$G$21</f>
        <v>3591.7913557800002</v>
      </c>
      <c r="N54" s="36">
        <f>SUMIFS(СВЦЭМ!$D$39:$D$782,СВЦЭМ!$A$39:$A$782,$A54,СВЦЭМ!$B$39:$B$782,N$47)+'СЕТ СН'!$G$11+СВЦЭМ!$D$10+'СЕТ СН'!$G$5-'СЕТ СН'!$G$21</f>
        <v>3610.5628170400005</v>
      </c>
      <c r="O54" s="36">
        <f>SUMIFS(СВЦЭМ!$D$39:$D$782,СВЦЭМ!$A$39:$A$782,$A54,СВЦЭМ!$B$39:$B$782,O$47)+'СЕТ СН'!$G$11+СВЦЭМ!$D$10+'СЕТ СН'!$G$5-'СЕТ СН'!$G$21</f>
        <v>3609.9957224600003</v>
      </c>
      <c r="P54" s="36">
        <f>SUMIFS(СВЦЭМ!$D$39:$D$782,СВЦЭМ!$A$39:$A$782,$A54,СВЦЭМ!$B$39:$B$782,P$47)+'СЕТ СН'!$G$11+СВЦЭМ!$D$10+'СЕТ СН'!$G$5-'СЕТ СН'!$G$21</f>
        <v>3603.6133903300001</v>
      </c>
      <c r="Q54" s="36">
        <f>SUMIFS(СВЦЭМ!$D$39:$D$782,СВЦЭМ!$A$39:$A$782,$A54,СВЦЭМ!$B$39:$B$782,Q$47)+'СЕТ СН'!$G$11+СВЦЭМ!$D$10+'СЕТ СН'!$G$5-'СЕТ СН'!$G$21</f>
        <v>3601.5026379700003</v>
      </c>
      <c r="R54" s="36">
        <f>SUMIFS(СВЦЭМ!$D$39:$D$782,СВЦЭМ!$A$39:$A$782,$A54,СВЦЭМ!$B$39:$B$782,R$47)+'СЕТ СН'!$G$11+СВЦЭМ!$D$10+'СЕТ СН'!$G$5-'СЕТ СН'!$G$21</f>
        <v>3606.9909418800003</v>
      </c>
      <c r="S54" s="36">
        <f>SUMIFS(СВЦЭМ!$D$39:$D$782,СВЦЭМ!$A$39:$A$782,$A54,СВЦЭМ!$B$39:$B$782,S$47)+'СЕТ СН'!$G$11+СВЦЭМ!$D$10+'СЕТ СН'!$G$5-'СЕТ СН'!$G$21</f>
        <v>3606.0873058200004</v>
      </c>
      <c r="T54" s="36">
        <f>SUMIFS(СВЦЭМ!$D$39:$D$782,СВЦЭМ!$A$39:$A$782,$A54,СВЦЭМ!$B$39:$B$782,T$47)+'СЕТ СН'!$G$11+СВЦЭМ!$D$10+'СЕТ СН'!$G$5-'СЕТ СН'!$G$21</f>
        <v>3557.9346706700003</v>
      </c>
      <c r="U54" s="36">
        <f>SUMIFS(СВЦЭМ!$D$39:$D$782,СВЦЭМ!$A$39:$A$782,$A54,СВЦЭМ!$B$39:$B$782,U$47)+'СЕТ СН'!$G$11+СВЦЭМ!$D$10+'СЕТ СН'!$G$5-'СЕТ СН'!$G$21</f>
        <v>3556.5854650900001</v>
      </c>
      <c r="V54" s="36">
        <f>SUMIFS(СВЦЭМ!$D$39:$D$782,СВЦЭМ!$A$39:$A$782,$A54,СВЦЭМ!$B$39:$B$782,V$47)+'СЕТ СН'!$G$11+СВЦЭМ!$D$10+'СЕТ СН'!$G$5-'СЕТ СН'!$G$21</f>
        <v>3542.9450713000001</v>
      </c>
      <c r="W54" s="36">
        <f>SUMIFS(СВЦЭМ!$D$39:$D$782,СВЦЭМ!$A$39:$A$782,$A54,СВЦЭМ!$B$39:$B$782,W$47)+'СЕТ СН'!$G$11+СВЦЭМ!$D$10+'СЕТ СН'!$G$5-'СЕТ СН'!$G$21</f>
        <v>3577.2863575199999</v>
      </c>
      <c r="X54" s="36">
        <f>SUMIFS(СВЦЭМ!$D$39:$D$782,СВЦЭМ!$A$39:$A$782,$A54,СВЦЭМ!$B$39:$B$782,X$47)+'СЕТ СН'!$G$11+СВЦЭМ!$D$10+'СЕТ СН'!$G$5-'СЕТ СН'!$G$21</f>
        <v>3601.0887737700004</v>
      </c>
      <c r="Y54" s="36">
        <f>SUMIFS(СВЦЭМ!$D$39:$D$782,СВЦЭМ!$A$39:$A$782,$A54,СВЦЭМ!$B$39:$B$782,Y$47)+'СЕТ СН'!$G$11+СВЦЭМ!$D$10+'СЕТ СН'!$G$5-'СЕТ СН'!$G$21</f>
        <v>3599.5078524200003</v>
      </c>
    </row>
    <row r="55" spans="1:25" ht="15.75" x14ac:dyDescent="0.2">
      <c r="A55" s="35">
        <f t="shared" si="1"/>
        <v>44508</v>
      </c>
      <c r="B55" s="36">
        <f>SUMIFS(СВЦЭМ!$D$39:$D$782,СВЦЭМ!$A$39:$A$782,$A55,СВЦЭМ!$B$39:$B$782,B$47)+'СЕТ СН'!$G$11+СВЦЭМ!$D$10+'СЕТ СН'!$G$5-'СЕТ СН'!$G$21</f>
        <v>3634.8463486600003</v>
      </c>
      <c r="C55" s="36">
        <f>SUMIFS(СВЦЭМ!$D$39:$D$782,СВЦЭМ!$A$39:$A$782,$A55,СВЦЭМ!$B$39:$B$782,C$47)+'СЕТ СН'!$G$11+СВЦЭМ!$D$10+'СЕТ СН'!$G$5-'СЕТ СН'!$G$21</f>
        <v>3634.2218160900002</v>
      </c>
      <c r="D55" s="36">
        <f>SUMIFS(СВЦЭМ!$D$39:$D$782,СВЦЭМ!$A$39:$A$782,$A55,СВЦЭМ!$B$39:$B$782,D$47)+'СЕТ СН'!$G$11+СВЦЭМ!$D$10+'СЕТ СН'!$G$5-'СЕТ СН'!$G$21</f>
        <v>3627.6675571700002</v>
      </c>
      <c r="E55" s="36">
        <f>SUMIFS(СВЦЭМ!$D$39:$D$782,СВЦЭМ!$A$39:$A$782,$A55,СВЦЭМ!$B$39:$B$782,E$47)+'СЕТ СН'!$G$11+СВЦЭМ!$D$10+'СЕТ СН'!$G$5-'СЕТ СН'!$G$21</f>
        <v>3609.81590366</v>
      </c>
      <c r="F55" s="36">
        <f>SUMIFS(СВЦЭМ!$D$39:$D$782,СВЦЭМ!$A$39:$A$782,$A55,СВЦЭМ!$B$39:$B$782,F$47)+'СЕТ СН'!$G$11+СВЦЭМ!$D$10+'СЕТ СН'!$G$5-'СЕТ СН'!$G$21</f>
        <v>3610.9456076000001</v>
      </c>
      <c r="G55" s="36">
        <f>SUMIFS(СВЦЭМ!$D$39:$D$782,СВЦЭМ!$A$39:$A$782,$A55,СВЦЭМ!$B$39:$B$782,G$47)+'СЕТ СН'!$G$11+СВЦЭМ!$D$10+'СЕТ СН'!$G$5-'СЕТ СН'!$G$21</f>
        <v>3621.4997716200005</v>
      </c>
      <c r="H55" s="36">
        <f>SUMIFS(СВЦЭМ!$D$39:$D$782,СВЦЭМ!$A$39:$A$782,$A55,СВЦЭМ!$B$39:$B$782,H$47)+'СЕТ СН'!$G$11+СВЦЭМ!$D$10+'СЕТ СН'!$G$5-'СЕТ СН'!$G$21</f>
        <v>3604.1127180000003</v>
      </c>
      <c r="I55" s="36">
        <f>SUMIFS(СВЦЭМ!$D$39:$D$782,СВЦЭМ!$A$39:$A$782,$A55,СВЦЭМ!$B$39:$B$782,I$47)+'СЕТ СН'!$G$11+СВЦЭМ!$D$10+'СЕТ СН'!$G$5-'СЕТ СН'!$G$21</f>
        <v>3581.4839405800003</v>
      </c>
      <c r="J55" s="36">
        <f>SUMIFS(СВЦЭМ!$D$39:$D$782,СВЦЭМ!$A$39:$A$782,$A55,СВЦЭМ!$B$39:$B$782,J$47)+'СЕТ СН'!$G$11+СВЦЭМ!$D$10+'СЕТ СН'!$G$5-'СЕТ СН'!$G$21</f>
        <v>3577.6129602600004</v>
      </c>
      <c r="K55" s="36">
        <f>SUMIFS(СВЦЭМ!$D$39:$D$782,СВЦЭМ!$A$39:$A$782,$A55,СВЦЭМ!$B$39:$B$782,K$47)+'СЕТ СН'!$G$11+СВЦЭМ!$D$10+'СЕТ СН'!$G$5-'СЕТ СН'!$G$21</f>
        <v>3540.9254414400002</v>
      </c>
      <c r="L55" s="36">
        <f>SUMIFS(СВЦЭМ!$D$39:$D$782,СВЦЭМ!$A$39:$A$782,$A55,СВЦЭМ!$B$39:$B$782,L$47)+'СЕТ СН'!$G$11+СВЦЭМ!$D$10+'СЕТ СН'!$G$5-'СЕТ СН'!$G$21</f>
        <v>3543.1340360100003</v>
      </c>
      <c r="M55" s="36">
        <f>SUMIFS(СВЦЭМ!$D$39:$D$782,СВЦЭМ!$A$39:$A$782,$A55,СВЦЭМ!$B$39:$B$782,M$47)+'СЕТ СН'!$G$11+СВЦЭМ!$D$10+'СЕТ СН'!$G$5-'СЕТ СН'!$G$21</f>
        <v>3544.4880891600005</v>
      </c>
      <c r="N55" s="36">
        <f>SUMIFS(СВЦЭМ!$D$39:$D$782,СВЦЭМ!$A$39:$A$782,$A55,СВЦЭМ!$B$39:$B$782,N$47)+'СЕТ СН'!$G$11+СВЦЭМ!$D$10+'СЕТ СН'!$G$5-'СЕТ СН'!$G$21</f>
        <v>3585.2849685900001</v>
      </c>
      <c r="O55" s="36">
        <f>SUMIFS(СВЦЭМ!$D$39:$D$782,СВЦЭМ!$A$39:$A$782,$A55,СВЦЭМ!$B$39:$B$782,O$47)+'СЕТ СН'!$G$11+СВЦЭМ!$D$10+'СЕТ СН'!$G$5-'СЕТ СН'!$G$21</f>
        <v>3585.5905127900005</v>
      </c>
      <c r="P55" s="36">
        <f>SUMIFS(СВЦЭМ!$D$39:$D$782,СВЦЭМ!$A$39:$A$782,$A55,СВЦЭМ!$B$39:$B$782,P$47)+'СЕТ СН'!$G$11+СВЦЭМ!$D$10+'СЕТ СН'!$G$5-'СЕТ СН'!$G$21</f>
        <v>3579.2345095600003</v>
      </c>
      <c r="Q55" s="36">
        <f>SUMIFS(СВЦЭМ!$D$39:$D$782,СВЦЭМ!$A$39:$A$782,$A55,СВЦЭМ!$B$39:$B$782,Q$47)+'СЕТ СН'!$G$11+СВЦЭМ!$D$10+'СЕТ СН'!$G$5-'СЕТ СН'!$G$21</f>
        <v>3583.2635998400001</v>
      </c>
      <c r="R55" s="36">
        <f>SUMIFS(СВЦЭМ!$D$39:$D$782,СВЦЭМ!$A$39:$A$782,$A55,СВЦЭМ!$B$39:$B$782,R$47)+'СЕТ СН'!$G$11+СВЦЭМ!$D$10+'СЕТ СН'!$G$5-'СЕТ СН'!$G$21</f>
        <v>3578.2545359300002</v>
      </c>
      <c r="S55" s="36">
        <f>SUMIFS(СВЦЭМ!$D$39:$D$782,СВЦЭМ!$A$39:$A$782,$A55,СВЦЭМ!$B$39:$B$782,S$47)+'СЕТ СН'!$G$11+СВЦЭМ!$D$10+'СЕТ СН'!$G$5-'СЕТ СН'!$G$21</f>
        <v>3572.6596175800005</v>
      </c>
      <c r="T55" s="36">
        <f>SUMIFS(СВЦЭМ!$D$39:$D$782,СВЦЭМ!$A$39:$A$782,$A55,СВЦЭМ!$B$39:$B$782,T$47)+'СЕТ СН'!$G$11+СВЦЭМ!$D$10+'СЕТ СН'!$G$5-'СЕТ СН'!$G$21</f>
        <v>3541.5831224700005</v>
      </c>
      <c r="U55" s="36">
        <f>SUMIFS(СВЦЭМ!$D$39:$D$782,СВЦЭМ!$A$39:$A$782,$A55,СВЦЭМ!$B$39:$B$782,U$47)+'СЕТ СН'!$G$11+СВЦЭМ!$D$10+'СЕТ СН'!$G$5-'СЕТ СН'!$G$21</f>
        <v>3546.1535763800002</v>
      </c>
      <c r="V55" s="36">
        <f>SUMIFS(СВЦЭМ!$D$39:$D$782,СВЦЭМ!$A$39:$A$782,$A55,СВЦЭМ!$B$39:$B$782,V$47)+'СЕТ СН'!$G$11+СВЦЭМ!$D$10+'СЕТ СН'!$G$5-'СЕТ СН'!$G$21</f>
        <v>3548.1309095300003</v>
      </c>
      <c r="W55" s="36">
        <f>SUMIFS(СВЦЭМ!$D$39:$D$782,СВЦЭМ!$A$39:$A$782,$A55,СВЦЭМ!$B$39:$B$782,W$47)+'СЕТ СН'!$G$11+СВЦЭМ!$D$10+'СЕТ СН'!$G$5-'СЕТ СН'!$G$21</f>
        <v>3568.7883310300003</v>
      </c>
      <c r="X55" s="36">
        <f>SUMIFS(СВЦЭМ!$D$39:$D$782,СВЦЭМ!$A$39:$A$782,$A55,СВЦЭМ!$B$39:$B$782,X$47)+'СЕТ СН'!$G$11+СВЦЭМ!$D$10+'СЕТ СН'!$G$5-'СЕТ СН'!$G$21</f>
        <v>3602.9963251500003</v>
      </c>
      <c r="Y55" s="36">
        <f>SUMIFS(СВЦЭМ!$D$39:$D$782,СВЦЭМ!$A$39:$A$782,$A55,СВЦЭМ!$B$39:$B$782,Y$47)+'СЕТ СН'!$G$11+СВЦЭМ!$D$10+'СЕТ СН'!$G$5-'СЕТ СН'!$G$21</f>
        <v>3637.734571</v>
      </c>
    </row>
    <row r="56" spans="1:25" ht="15.75" x14ac:dyDescent="0.2">
      <c r="A56" s="35">
        <f t="shared" si="1"/>
        <v>44509</v>
      </c>
      <c r="B56" s="36">
        <f>SUMIFS(СВЦЭМ!$D$39:$D$782,СВЦЭМ!$A$39:$A$782,$A56,СВЦЭМ!$B$39:$B$782,B$47)+'СЕТ СН'!$G$11+СВЦЭМ!$D$10+'СЕТ СН'!$G$5-'СЕТ СН'!$G$21</f>
        <v>3641.5954607900003</v>
      </c>
      <c r="C56" s="36">
        <f>SUMIFS(СВЦЭМ!$D$39:$D$782,СВЦЭМ!$A$39:$A$782,$A56,СВЦЭМ!$B$39:$B$782,C$47)+'СЕТ СН'!$G$11+СВЦЭМ!$D$10+'СЕТ СН'!$G$5-'СЕТ СН'!$G$21</f>
        <v>3670.2436768000002</v>
      </c>
      <c r="D56" s="36">
        <f>SUMIFS(СВЦЭМ!$D$39:$D$782,СВЦЭМ!$A$39:$A$782,$A56,СВЦЭМ!$B$39:$B$782,D$47)+'СЕТ СН'!$G$11+СВЦЭМ!$D$10+'СЕТ СН'!$G$5-'СЕТ СН'!$G$21</f>
        <v>3694.4225562600004</v>
      </c>
      <c r="E56" s="36">
        <f>SUMIFS(СВЦЭМ!$D$39:$D$782,СВЦЭМ!$A$39:$A$782,$A56,СВЦЭМ!$B$39:$B$782,E$47)+'СЕТ СН'!$G$11+СВЦЭМ!$D$10+'СЕТ СН'!$G$5-'СЕТ СН'!$G$21</f>
        <v>3709.36030888</v>
      </c>
      <c r="F56" s="36">
        <f>SUMIFS(СВЦЭМ!$D$39:$D$782,СВЦЭМ!$A$39:$A$782,$A56,СВЦЭМ!$B$39:$B$782,F$47)+'СЕТ СН'!$G$11+СВЦЭМ!$D$10+'СЕТ СН'!$G$5-'СЕТ СН'!$G$21</f>
        <v>3705.4739817500003</v>
      </c>
      <c r="G56" s="36">
        <f>SUMIFS(СВЦЭМ!$D$39:$D$782,СВЦЭМ!$A$39:$A$782,$A56,СВЦЭМ!$B$39:$B$782,G$47)+'СЕТ СН'!$G$11+СВЦЭМ!$D$10+'СЕТ СН'!$G$5-'СЕТ СН'!$G$21</f>
        <v>3693.5102157500005</v>
      </c>
      <c r="H56" s="36">
        <f>SUMIFS(СВЦЭМ!$D$39:$D$782,СВЦЭМ!$A$39:$A$782,$A56,СВЦЭМ!$B$39:$B$782,H$47)+'СЕТ СН'!$G$11+СВЦЭМ!$D$10+'СЕТ СН'!$G$5-'СЕТ СН'!$G$21</f>
        <v>3655.3836550400001</v>
      </c>
      <c r="I56" s="36">
        <f>SUMIFS(СВЦЭМ!$D$39:$D$782,СВЦЭМ!$A$39:$A$782,$A56,СВЦЭМ!$B$39:$B$782,I$47)+'СЕТ СН'!$G$11+СВЦЭМ!$D$10+'СЕТ СН'!$G$5-'СЕТ СН'!$G$21</f>
        <v>3620.3730381200003</v>
      </c>
      <c r="J56" s="36">
        <f>SUMIFS(СВЦЭМ!$D$39:$D$782,СВЦЭМ!$A$39:$A$782,$A56,СВЦЭМ!$B$39:$B$782,J$47)+'СЕТ СН'!$G$11+СВЦЭМ!$D$10+'СЕТ СН'!$G$5-'СЕТ СН'!$G$21</f>
        <v>3615.4531619500003</v>
      </c>
      <c r="K56" s="36">
        <f>SUMIFS(СВЦЭМ!$D$39:$D$782,СВЦЭМ!$A$39:$A$782,$A56,СВЦЭМ!$B$39:$B$782,K$47)+'СЕТ СН'!$G$11+СВЦЭМ!$D$10+'СЕТ СН'!$G$5-'СЕТ СН'!$G$21</f>
        <v>3617.5905261500002</v>
      </c>
      <c r="L56" s="36">
        <f>SUMIFS(СВЦЭМ!$D$39:$D$782,СВЦЭМ!$A$39:$A$782,$A56,СВЦЭМ!$B$39:$B$782,L$47)+'СЕТ СН'!$G$11+СВЦЭМ!$D$10+'СЕТ СН'!$G$5-'СЕТ СН'!$G$21</f>
        <v>3616.2466600799999</v>
      </c>
      <c r="M56" s="36">
        <f>SUMIFS(СВЦЭМ!$D$39:$D$782,СВЦЭМ!$A$39:$A$782,$A56,СВЦЭМ!$B$39:$B$782,M$47)+'СЕТ СН'!$G$11+СВЦЭМ!$D$10+'СЕТ СН'!$G$5-'СЕТ СН'!$G$21</f>
        <v>3612.8140663500003</v>
      </c>
      <c r="N56" s="36">
        <f>SUMIFS(СВЦЭМ!$D$39:$D$782,СВЦЭМ!$A$39:$A$782,$A56,СВЦЭМ!$B$39:$B$782,N$47)+'СЕТ СН'!$G$11+СВЦЭМ!$D$10+'СЕТ СН'!$G$5-'СЕТ СН'!$G$21</f>
        <v>3647.45301079</v>
      </c>
      <c r="O56" s="36">
        <f>SUMIFS(СВЦЭМ!$D$39:$D$782,СВЦЭМ!$A$39:$A$782,$A56,СВЦЭМ!$B$39:$B$782,O$47)+'СЕТ СН'!$G$11+СВЦЭМ!$D$10+'СЕТ СН'!$G$5-'СЕТ СН'!$G$21</f>
        <v>3654.4841800200002</v>
      </c>
      <c r="P56" s="36">
        <f>SUMIFS(СВЦЭМ!$D$39:$D$782,СВЦЭМ!$A$39:$A$782,$A56,СВЦЭМ!$B$39:$B$782,P$47)+'СЕТ СН'!$G$11+СВЦЭМ!$D$10+'СЕТ СН'!$G$5-'СЕТ СН'!$G$21</f>
        <v>3660.0847434200004</v>
      </c>
      <c r="Q56" s="36">
        <f>SUMIFS(СВЦЭМ!$D$39:$D$782,СВЦЭМ!$A$39:$A$782,$A56,СВЦЭМ!$B$39:$B$782,Q$47)+'СЕТ СН'!$G$11+СВЦЭМ!$D$10+'СЕТ СН'!$G$5-'СЕТ СН'!$G$21</f>
        <v>3672.3171063300001</v>
      </c>
      <c r="R56" s="36">
        <f>SUMIFS(СВЦЭМ!$D$39:$D$782,СВЦЭМ!$A$39:$A$782,$A56,СВЦЭМ!$B$39:$B$782,R$47)+'СЕТ СН'!$G$11+СВЦЭМ!$D$10+'СЕТ СН'!$G$5-'СЕТ СН'!$G$21</f>
        <v>3683.7548553300003</v>
      </c>
      <c r="S56" s="36">
        <f>SUMIFS(СВЦЭМ!$D$39:$D$782,СВЦЭМ!$A$39:$A$782,$A56,СВЦЭМ!$B$39:$B$782,S$47)+'СЕТ СН'!$G$11+СВЦЭМ!$D$10+'СЕТ СН'!$G$5-'СЕТ СН'!$G$21</f>
        <v>3679.8458350600004</v>
      </c>
      <c r="T56" s="36">
        <f>SUMIFS(СВЦЭМ!$D$39:$D$782,СВЦЭМ!$A$39:$A$782,$A56,СВЦЭМ!$B$39:$B$782,T$47)+'СЕТ СН'!$G$11+СВЦЭМ!$D$10+'СЕТ СН'!$G$5-'СЕТ СН'!$G$21</f>
        <v>3652.4313348599999</v>
      </c>
      <c r="U56" s="36">
        <f>SUMIFS(СВЦЭМ!$D$39:$D$782,СВЦЭМ!$A$39:$A$782,$A56,СВЦЭМ!$B$39:$B$782,U$47)+'СЕТ СН'!$G$11+СВЦЭМ!$D$10+'СЕТ СН'!$G$5-'СЕТ СН'!$G$21</f>
        <v>3644.0947347900001</v>
      </c>
      <c r="V56" s="36">
        <f>SUMIFS(СВЦЭМ!$D$39:$D$782,СВЦЭМ!$A$39:$A$782,$A56,СВЦЭМ!$B$39:$B$782,V$47)+'СЕТ СН'!$G$11+СВЦЭМ!$D$10+'СЕТ СН'!$G$5-'СЕТ СН'!$G$21</f>
        <v>3640.51681457</v>
      </c>
      <c r="W56" s="36">
        <f>SUMIFS(СВЦЭМ!$D$39:$D$782,СВЦЭМ!$A$39:$A$782,$A56,СВЦЭМ!$B$39:$B$782,W$47)+'СЕТ СН'!$G$11+СВЦЭМ!$D$10+'СЕТ СН'!$G$5-'СЕТ СН'!$G$21</f>
        <v>3656.8965614200001</v>
      </c>
      <c r="X56" s="36">
        <f>SUMIFS(СВЦЭМ!$D$39:$D$782,СВЦЭМ!$A$39:$A$782,$A56,СВЦЭМ!$B$39:$B$782,X$47)+'СЕТ СН'!$G$11+СВЦЭМ!$D$10+'СЕТ СН'!$G$5-'СЕТ СН'!$G$21</f>
        <v>3669.69168911</v>
      </c>
      <c r="Y56" s="36">
        <f>SUMIFS(СВЦЭМ!$D$39:$D$782,СВЦЭМ!$A$39:$A$782,$A56,СВЦЭМ!$B$39:$B$782,Y$47)+'СЕТ СН'!$G$11+СВЦЭМ!$D$10+'СЕТ СН'!$G$5-'СЕТ СН'!$G$21</f>
        <v>3702.11920233</v>
      </c>
    </row>
    <row r="57" spans="1:25" ht="15.75" x14ac:dyDescent="0.2">
      <c r="A57" s="35">
        <f t="shared" si="1"/>
        <v>44510</v>
      </c>
      <c r="B57" s="36">
        <f>SUMIFS(СВЦЭМ!$D$39:$D$782,СВЦЭМ!$A$39:$A$782,$A57,СВЦЭМ!$B$39:$B$782,B$47)+'СЕТ СН'!$G$11+СВЦЭМ!$D$10+'СЕТ СН'!$G$5-'СЕТ СН'!$G$21</f>
        <v>3659.9629465799999</v>
      </c>
      <c r="C57" s="36">
        <f>SUMIFS(СВЦЭМ!$D$39:$D$782,СВЦЭМ!$A$39:$A$782,$A57,СВЦЭМ!$B$39:$B$782,C$47)+'СЕТ СН'!$G$11+СВЦЭМ!$D$10+'СЕТ СН'!$G$5-'СЕТ СН'!$G$21</f>
        <v>3662.2842702600001</v>
      </c>
      <c r="D57" s="36">
        <f>SUMIFS(СВЦЭМ!$D$39:$D$782,СВЦЭМ!$A$39:$A$782,$A57,СВЦЭМ!$B$39:$B$782,D$47)+'СЕТ СН'!$G$11+СВЦЭМ!$D$10+'СЕТ СН'!$G$5-'СЕТ СН'!$G$21</f>
        <v>3596.7097832400004</v>
      </c>
      <c r="E57" s="36">
        <f>SUMIFS(СВЦЭМ!$D$39:$D$782,СВЦЭМ!$A$39:$A$782,$A57,СВЦЭМ!$B$39:$B$782,E$47)+'СЕТ СН'!$G$11+СВЦЭМ!$D$10+'СЕТ СН'!$G$5-'СЕТ СН'!$G$21</f>
        <v>3563.6090840500001</v>
      </c>
      <c r="F57" s="36">
        <f>SUMIFS(СВЦЭМ!$D$39:$D$782,СВЦЭМ!$A$39:$A$782,$A57,СВЦЭМ!$B$39:$B$782,F$47)+'СЕТ СН'!$G$11+СВЦЭМ!$D$10+'СЕТ СН'!$G$5-'СЕТ СН'!$G$21</f>
        <v>3566.5700005799999</v>
      </c>
      <c r="G57" s="36">
        <f>SUMIFS(СВЦЭМ!$D$39:$D$782,СВЦЭМ!$A$39:$A$782,$A57,СВЦЭМ!$B$39:$B$782,G$47)+'СЕТ СН'!$G$11+СВЦЭМ!$D$10+'СЕТ СН'!$G$5-'СЕТ СН'!$G$21</f>
        <v>3582.0887347400003</v>
      </c>
      <c r="H57" s="36">
        <f>SUMIFS(СВЦЭМ!$D$39:$D$782,СВЦЭМ!$A$39:$A$782,$A57,СВЦЭМ!$B$39:$B$782,H$47)+'СЕТ СН'!$G$11+СВЦЭМ!$D$10+'СЕТ СН'!$G$5-'СЕТ СН'!$G$21</f>
        <v>3610.9787452400001</v>
      </c>
      <c r="I57" s="36">
        <f>SUMIFS(СВЦЭМ!$D$39:$D$782,СВЦЭМ!$A$39:$A$782,$A57,СВЦЭМ!$B$39:$B$782,I$47)+'СЕТ СН'!$G$11+СВЦЭМ!$D$10+'СЕТ СН'!$G$5-'СЕТ СН'!$G$21</f>
        <v>3607.7313621900003</v>
      </c>
      <c r="J57" s="36">
        <f>SUMIFS(СВЦЭМ!$D$39:$D$782,СВЦЭМ!$A$39:$A$782,$A57,СВЦЭМ!$B$39:$B$782,J$47)+'СЕТ СН'!$G$11+СВЦЭМ!$D$10+'СЕТ СН'!$G$5-'СЕТ СН'!$G$21</f>
        <v>3625.9527419900005</v>
      </c>
      <c r="K57" s="36">
        <f>SUMIFS(СВЦЭМ!$D$39:$D$782,СВЦЭМ!$A$39:$A$782,$A57,СВЦЭМ!$B$39:$B$782,K$47)+'СЕТ СН'!$G$11+СВЦЭМ!$D$10+'СЕТ СН'!$G$5-'СЕТ СН'!$G$21</f>
        <v>3639.4174232800001</v>
      </c>
      <c r="L57" s="36">
        <f>SUMIFS(СВЦЭМ!$D$39:$D$782,СВЦЭМ!$A$39:$A$782,$A57,СВЦЭМ!$B$39:$B$782,L$47)+'СЕТ СН'!$G$11+СВЦЭМ!$D$10+'СЕТ СН'!$G$5-'СЕТ СН'!$G$21</f>
        <v>3654.8035648100004</v>
      </c>
      <c r="M57" s="36">
        <f>SUMIFS(СВЦЭМ!$D$39:$D$782,СВЦЭМ!$A$39:$A$782,$A57,СВЦЭМ!$B$39:$B$782,M$47)+'СЕТ СН'!$G$11+СВЦЭМ!$D$10+'СЕТ СН'!$G$5-'СЕТ СН'!$G$21</f>
        <v>3657.4514189700003</v>
      </c>
      <c r="N57" s="36">
        <f>SUMIFS(СВЦЭМ!$D$39:$D$782,СВЦЭМ!$A$39:$A$782,$A57,СВЦЭМ!$B$39:$B$782,N$47)+'СЕТ СН'!$G$11+СВЦЭМ!$D$10+'СЕТ СН'!$G$5-'СЕТ СН'!$G$21</f>
        <v>3685.1052531100004</v>
      </c>
      <c r="O57" s="36">
        <f>SUMIFS(СВЦЭМ!$D$39:$D$782,СВЦЭМ!$A$39:$A$782,$A57,СВЦЭМ!$B$39:$B$782,O$47)+'СЕТ СН'!$G$11+СВЦЭМ!$D$10+'СЕТ СН'!$G$5-'СЕТ СН'!$G$21</f>
        <v>3695.9152530400002</v>
      </c>
      <c r="P57" s="36">
        <f>SUMIFS(СВЦЭМ!$D$39:$D$782,СВЦЭМ!$A$39:$A$782,$A57,СВЦЭМ!$B$39:$B$782,P$47)+'СЕТ СН'!$G$11+СВЦЭМ!$D$10+'СЕТ СН'!$G$5-'СЕТ СН'!$G$21</f>
        <v>3697.8123237400005</v>
      </c>
      <c r="Q57" s="36">
        <f>SUMIFS(СВЦЭМ!$D$39:$D$782,СВЦЭМ!$A$39:$A$782,$A57,СВЦЭМ!$B$39:$B$782,Q$47)+'СЕТ СН'!$G$11+СВЦЭМ!$D$10+'СЕТ СН'!$G$5-'СЕТ СН'!$G$21</f>
        <v>3687.3560827199999</v>
      </c>
      <c r="R57" s="36">
        <f>SUMIFS(СВЦЭМ!$D$39:$D$782,СВЦЭМ!$A$39:$A$782,$A57,СВЦЭМ!$B$39:$B$782,R$47)+'СЕТ СН'!$G$11+СВЦЭМ!$D$10+'СЕТ СН'!$G$5-'СЕТ СН'!$G$21</f>
        <v>3681.7697730899999</v>
      </c>
      <c r="S57" s="36">
        <f>SUMIFS(СВЦЭМ!$D$39:$D$782,СВЦЭМ!$A$39:$A$782,$A57,СВЦЭМ!$B$39:$B$782,S$47)+'СЕТ СН'!$G$11+СВЦЭМ!$D$10+'СЕТ СН'!$G$5-'СЕТ СН'!$G$21</f>
        <v>3680.2714931800001</v>
      </c>
      <c r="T57" s="36">
        <f>SUMIFS(СВЦЭМ!$D$39:$D$782,СВЦЭМ!$A$39:$A$782,$A57,СВЦЭМ!$B$39:$B$782,T$47)+'СЕТ СН'!$G$11+СВЦЭМ!$D$10+'СЕТ СН'!$G$5-'СЕТ СН'!$G$21</f>
        <v>3637.2687406800005</v>
      </c>
      <c r="U57" s="36">
        <f>SUMIFS(СВЦЭМ!$D$39:$D$782,СВЦЭМ!$A$39:$A$782,$A57,СВЦЭМ!$B$39:$B$782,U$47)+'СЕТ СН'!$G$11+СВЦЭМ!$D$10+'СЕТ СН'!$G$5-'СЕТ СН'!$G$21</f>
        <v>3633.28596543</v>
      </c>
      <c r="V57" s="36">
        <f>SUMIFS(СВЦЭМ!$D$39:$D$782,СВЦЭМ!$A$39:$A$782,$A57,СВЦЭМ!$B$39:$B$782,V$47)+'СЕТ СН'!$G$11+СВЦЭМ!$D$10+'СЕТ СН'!$G$5-'СЕТ СН'!$G$21</f>
        <v>3560.7394669600003</v>
      </c>
      <c r="W57" s="36">
        <f>SUMIFS(СВЦЭМ!$D$39:$D$782,СВЦЭМ!$A$39:$A$782,$A57,СВЦЭМ!$B$39:$B$782,W$47)+'СЕТ СН'!$G$11+СВЦЭМ!$D$10+'СЕТ СН'!$G$5-'СЕТ СН'!$G$21</f>
        <v>3588.4055402500003</v>
      </c>
      <c r="X57" s="36">
        <f>SUMIFS(СВЦЭМ!$D$39:$D$782,СВЦЭМ!$A$39:$A$782,$A57,СВЦЭМ!$B$39:$B$782,X$47)+'СЕТ СН'!$G$11+СВЦЭМ!$D$10+'СЕТ СН'!$G$5-'СЕТ СН'!$G$21</f>
        <v>3629.0369874500002</v>
      </c>
      <c r="Y57" s="36">
        <f>SUMIFS(СВЦЭМ!$D$39:$D$782,СВЦЭМ!$A$39:$A$782,$A57,СВЦЭМ!$B$39:$B$782,Y$47)+'СЕТ СН'!$G$11+СВЦЭМ!$D$10+'СЕТ СН'!$G$5-'СЕТ СН'!$G$21</f>
        <v>3661.3965168200002</v>
      </c>
    </row>
    <row r="58" spans="1:25" ht="15.75" x14ac:dyDescent="0.2">
      <c r="A58" s="35">
        <f t="shared" si="1"/>
        <v>44511</v>
      </c>
      <c r="B58" s="36">
        <f>SUMIFS(СВЦЭМ!$D$39:$D$782,СВЦЭМ!$A$39:$A$782,$A58,СВЦЭМ!$B$39:$B$782,B$47)+'СЕТ СН'!$G$11+СВЦЭМ!$D$10+'СЕТ СН'!$G$5-'СЕТ СН'!$G$21</f>
        <v>3657.0127329500001</v>
      </c>
      <c r="C58" s="36">
        <f>SUMIFS(СВЦЭМ!$D$39:$D$782,СВЦЭМ!$A$39:$A$782,$A58,СВЦЭМ!$B$39:$B$782,C$47)+'СЕТ СН'!$G$11+СВЦЭМ!$D$10+'СЕТ СН'!$G$5-'СЕТ СН'!$G$21</f>
        <v>3662.5277410400004</v>
      </c>
      <c r="D58" s="36">
        <f>SUMIFS(СВЦЭМ!$D$39:$D$782,СВЦЭМ!$A$39:$A$782,$A58,СВЦЭМ!$B$39:$B$782,D$47)+'СЕТ СН'!$G$11+СВЦЭМ!$D$10+'СЕТ СН'!$G$5-'СЕТ СН'!$G$21</f>
        <v>3577.0437363300002</v>
      </c>
      <c r="E58" s="36">
        <f>SUMIFS(СВЦЭМ!$D$39:$D$782,СВЦЭМ!$A$39:$A$782,$A58,СВЦЭМ!$B$39:$B$782,E$47)+'СЕТ СН'!$G$11+СВЦЭМ!$D$10+'СЕТ СН'!$G$5-'СЕТ СН'!$G$21</f>
        <v>3556.4396703299999</v>
      </c>
      <c r="F58" s="36">
        <f>SUMIFS(СВЦЭМ!$D$39:$D$782,СВЦЭМ!$A$39:$A$782,$A58,СВЦЭМ!$B$39:$B$782,F$47)+'СЕТ СН'!$G$11+СВЦЭМ!$D$10+'СЕТ СН'!$G$5-'СЕТ СН'!$G$21</f>
        <v>3560.1566655699999</v>
      </c>
      <c r="G58" s="36">
        <f>SUMIFS(СВЦЭМ!$D$39:$D$782,СВЦЭМ!$A$39:$A$782,$A58,СВЦЭМ!$B$39:$B$782,G$47)+'СЕТ СН'!$G$11+СВЦЭМ!$D$10+'СЕТ СН'!$G$5-'СЕТ СН'!$G$21</f>
        <v>3566.5516218700004</v>
      </c>
      <c r="H58" s="36">
        <f>SUMIFS(СВЦЭМ!$D$39:$D$782,СВЦЭМ!$A$39:$A$782,$A58,СВЦЭМ!$B$39:$B$782,H$47)+'СЕТ СН'!$G$11+СВЦЭМ!$D$10+'СЕТ СН'!$G$5-'СЕТ СН'!$G$21</f>
        <v>3634.1248688300002</v>
      </c>
      <c r="I58" s="36">
        <f>SUMIFS(СВЦЭМ!$D$39:$D$782,СВЦЭМ!$A$39:$A$782,$A58,СВЦЭМ!$B$39:$B$782,I$47)+'СЕТ СН'!$G$11+СВЦЭМ!$D$10+'СЕТ СН'!$G$5-'СЕТ СН'!$G$21</f>
        <v>3629.9535088600005</v>
      </c>
      <c r="J58" s="36">
        <f>SUMIFS(СВЦЭМ!$D$39:$D$782,СВЦЭМ!$A$39:$A$782,$A58,СВЦЭМ!$B$39:$B$782,J$47)+'СЕТ СН'!$G$11+СВЦЭМ!$D$10+'СЕТ СН'!$G$5-'СЕТ СН'!$G$21</f>
        <v>3632.3323457400002</v>
      </c>
      <c r="K58" s="36">
        <f>SUMIFS(СВЦЭМ!$D$39:$D$782,СВЦЭМ!$A$39:$A$782,$A58,СВЦЭМ!$B$39:$B$782,K$47)+'СЕТ СН'!$G$11+СВЦЭМ!$D$10+'СЕТ СН'!$G$5-'СЕТ СН'!$G$21</f>
        <v>3644.3176790400003</v>
      </c>
      <c r="L58" s="36">
        <f>SUMIFS(СВЦЭМ!$D$39:$D$782,СВЦЭМ!$A$39:$A$782,$A58,СВЦЭМ!$B$39:$B$782,L$47)+'СЕТ СН'!$G$11+СВЦЭМ!$D$10+'СЕТ СН'!$G$5-'СЕТ СН'!$G$21</f>
        <v>3660.0344983700002</v>
      </c>
      <c r="M58" s="36">
        <f>SUMIFS(СВЦЭМ!$D$39:$D$782,СВЦЭМ!$A$39:$A$782,$A58,СВЦЭМ!$B$39:$B$782,M$47)+'СЕТ СН'!$G$11+СВЦЭМ!$D$10+'СЕТ СН'!$G$5-'СЕТ СН'!$G$21</f>
        <v>3665.6191245800001</v>
      </c>
      <c r="N58" s="36">
        <f>SUMIFS(СВЦЭМ!$D$39:$D$782,СВЦЭМ!$A$39:$A$782,$A58,СВЦЭМ!$B$39:$B$782,N$47)+'СЕТ СН'!$G$11+СВЦЭМ!$D$10+'СЕТ СН'!$G$5-'СЕТ СН'!$G$21</f>
        <v>3682.8583362500003</v>
      </c>
      <c r="O58" s="36">
        <f>SUMIFS(СВЦЭМ!$D$39:$D$782,СВЦЭМ!$A$39:$A$782,$A58,СВЦЭМ!$B$39:$B$782,O$47)+'СЕТ СН'!$G$11+СВЦЭМ!$D$10+'СЕТ СН'!$G$5-'СЕТ СН'!$G$21</f>
        <v>3693.2296502400004</v>
      </c>
      <c r="P58" s="36">
        <f>SUMIFS(СВЦЭМ!$D$39:$D$782,СВЦЭМ!$A$39:$A$782,$A58,СВЦЭМ!$B$39:$B$782,P$47)+'СЕТ СН'!$G$11+СВЦЭМ!$D$10+'СЕТ СН'!$G$5-'СЕТ СН'!$G$21</f>
        <v>3702.25943714</v>
      </c>
      <c r="Q58" s="36">
        <f>SUMIFS(СВЦЭМ!$D$39:$D$782,СВЦЭМ!$A$39:$A$782,$A58,СВЦЭМ!$B$39:$B$782,Q$47)+'СЕТ СН'!$G$11+СВЦЭМ!$D$10+'СЕТ СН'!$G$5-'СЕТ СН'!$G$21</f>
        <v>3709.5533662100001</v>
      </c>
      <c r="R58" s="36">
        <f>SUMIFS(СВЦЭМ!$D$39:$D$782,СВЦЭМ!$A$39:$A$782,$A58,СВЦЭМ!$B$39:$B$782,R$47)+'СЕТ СН'!$G$11+СВЦЭМ!$D$10+'СЕТ СН'!$G$5-'СЕТ СН'!$G$21</f>
        <v>3705.0728992100003</v>
      </c>
      <c r="S58" s="36">
        <f>SUMIFS(СВЦЭМ!$D$39:$D$782,СВЦЭМ!$A$39:$A$782,$A58,СВЦЭМ!$B$39:$B$782,S$47)+'СЕТ СН'!$G$11+СВЦЭМ!$D$10+'СЕТ СН'!$G$5-'СЕТ СН'!$G$21</f>
        <v>3691.1552933400003</v>
      </c>
      <c r="T58" s="36">
        <f>SUMIFS(СВЦЭМ!$D$39:$D$782,СВЦЭМ!$A$39:$A$782,$A58,СВЦЭМ!$B$39:$B$782,T$47)+'СЕТ СН'!$G$11+СВЦЭМ!$D$10+'СЕТ СН'!$G$5-'СЕТ СН'!$G$21</f>
        <v>3658.0431866100002</v>
      </c>
      <c r="U58" s="36">
        <f>SUMIFS(СВЦЭМ!$D$39:$D$782,СВЦЭМ!$A$39:$A$782,$A58,СВЦЭМ!$B$39:$B$782,U$47)+'СЕТ СН'!$G$11+СВЦЭМ!$D$10+'СЕТ СН'!$G$5-'СЕТ СН'!$G$21</f>
        <v>3631.22780401</v>
      </c>
      <c r="V58" s="36">
        <f>SUMIFS(СВЦЭМ!$D$39:$D$782,СВЦЭМ!$A$39:$A$782,$A58,СВЦЭМ!$B$39:$B$782,V$47)+'СЕТ СН'!$G$11+СВЦЭМ!$D$10+'СЕТ СН'!$G$5-'СЕТ СН'!$G$21</f>
        <v>3543.1661056700004</v>
      </c>
      <c r="W58" s="36">
        <f>SUMIFS(СВЦЭМ!$D$39:$D$782,СВЦЭМ!$A$39:$A$782,$A58,СВЦЭМ!$B$39:$B$782,W$47)+'СЕТ СН'!$G$11+СВЦЭМ!$D$10+'СЕТ СН'!$G$5-'СЕТ СН'!$G$21</f>
        <v>3576.3403454500003</v>
      </c>
      <c r="X58" s="36">
        <f>SUMIFS(СВЦЭМ!$D$39:$D$782,СВЦЭМ!$A$39:$A$782,$A58,СВЦЭМ!$B$39:$B$782,X$47)+'СЕТ СН'!$G$11+СВЦЭМ!$D$10+'СЕТ СН'!$G$5-'СЕТ СН'!$G$21</f>
        <v>3631.7530326800002</v>
      </c>
      <c r="Y58" s="36">
        <f>SUMIFS(СВЦЭМ!$D$39:$D$782,СВЦЭМ!$A$39:$A$782,$A58,СВЦЭМ!$B$39:$B$782,Y$47)+'СЕТ СН'!$G$11+СВЦЭМ!$D$10+'СЕТ СН'!$G$5-'СЕТ СН'!$G$21</f>
        <v>3649.5014823500005</v>
      </c>
    </row>
    <row r="59" spans="1:25" ht="15.75" x14ac:dyDescent="0.2">
      <c r="A59" s="35">
        <f t="shared" si="1"/>
        <v>44512</v>
      </c>
      <c r="B59" s="36">
        <f>SUMIFS(СВЦЭМ!$D$39:$D$782,СВЦЭМ!$A$39:$A$782,$A59,СВЦЭМ!$B$39:$B$782,B$47)+'СЕТ СН'!$G$11+СВЦЭМ!$D$10+'СЕТ СН'!$G$5-'СЕТ СН'!$G$21</f>
        <v>3582.1048543699999</v>
      </c>
      <c r="C59" s="36">
        <f>SUMIFS(СВЦЭМ!$D$39:$D$782,СВЦЭМ!$A$39:$A$782,$A59,СВЦЭМ!$B$39:$B$782,C$47)+'СЕТ СН'!$G$11+СВЦЭМ!$D$10+'СЕТ СН'!$G$5-'СЕТ СН'!$G$21</f>
        <v>3604.3139580200004</v>
      </c>
      <c r="D59" s="36">
        <f>SUMIFS(СВЦЭМ!$D$39:$D$782,СВЦЭМ!$A$39:$A$782,$A59,СВЦЭМ!$B$39:$B$782,D$47)+'СЕТ СН'!$G$11+СВЦЭМ!$D$10+'СЕТ СН'!$G$5-'СЕТ СН'!$G$21</f>
        <v>3656.1901138200001</v>
      </c>
      <c r="E59" s="36">
        <f>SUMIFS(СВЦЭМ!$D$39:$D$782,СВЦЭМ!$A$39:$A$782,$A59,СВЦЭМ!$B$39:$B$782,E$47)+'СЕТ СН'!$G$11+СВЦЭМ!$D$10+'СЕТ СН'!$G$5-'СЕТ СН'!$G$21</f>
        <v>3678.2179765800001</v>
      </c>
      <c r="F59" s="36">
        <f>SUMIFS(СВЦЭМ!$D$39:$D$782,СВЦЭМ!$A$39:$A$782,$A59,СВЦЭМ!$B$39:$B$782,F$47)+'СЕТ СН'!$G$11+СВЦЭМ!$D$10+'СЕТ СН'!$G$5-'СЕТ СН'!$G$21</f>
        <v>3677.9461201200002</v>
      </c>
      <c r="G59" s="36">
        <f>SUMIFS(СВЦЭМ!$D$39:$D$782,СВЦЭМ!$A$39:$A$782,$A59,СВЦЭМ!$B$39:$B$782,G$47)+'СЕТ СН'!$G$11+СВЦЭМ!$D$10+'СЕТ СН'!$G$5-'СЕТ СН'!$G$21</f>
        <v>3612.4141506700003</v>
      </c>
      <c r="H59" s="36">
        <f>SUMIFS(СВЦЭМ!$D$39:$D$782,СВЦЭМ!$A$39:$A$782,$A59,СВЦЭМ!$B$39:$B$782,H$47)+'СЕТ СН'!$G$11+СВЦЭМ!$D$10+'СЕТ СН'!$G$5-'СЕТ СН'!$G$21</f>
        <v>3617.46140466</v>
      </c>
      <c r="I59" s="36">
        <f>SUMIFS(СВЦЭМ!$D$39:$D$782,СВЦЭМ!$A$39:$A$782,$A59,СВЦЭМ!$B$39:$B$782,I$47)+'СЕТ СН'!$G$11+СВЦЭМ!$D$10+'СЕТ СН'!$G$5-'СЕТ СН'!$G$21</f>
        <v>3584.6668314799999</v>
      </c>
      <c r="J59" s="36">
        <f>SUMIFS(СВЦЭМ!$D$39:$D$782,СВЦЭМ!$A$39:$A$782,$A59,СВЦЭМ!$B$39:$B$782,J$47)+'СЕТ СН'!$G$11+СВЦЭМ!$D$10+'СЕТ СН'!$G$5-'СЕТ СН'!$G$21</f>
        <v>3558.5057200300002</v>
      </c>
      <c r="K59" s="36">
        <f>SUMIFS(СВЦЭМ!$D$39:$D$782,СВЦЭМ!$A$39:$A$782,$A59,СВЦЭМ!$B$39:$B$782,K$47)+'СЕТ СН'!$G$11+СВЦЭМ!$D$10+'СЕТ СН'!$G$5-'СЕТ СН'!$G$21</f>
        <v>3530.2031987200003</v>
      </c>
      <c r="L59" s="36">
        <f>SUMIFS(СВЦЭМ!$D$39:$D$782,СВЦЭМ!$A$39:$A$782,$A59,СВЦЭМ!$B$39:$B$782,L$47)+'СЕТ СН'!$G$11+СВЦЭМ!$D$10+'СЕТ СН'!$G$5-'СЕТ СН'!$G$21</f>
        <v>3539.4253669600002</v>
      </c>
      <c r="M59" s="36">
        <f>SUMIFS(СВЦЭМ!$D$39:$D$782,СВЦЭМ!$A$39:$A$782,$A59,СВЦЭМ!$B$39:$B$782,M$47)+'СЕТ СН'!$G$11+СВЦЭМ!$D$10+'СЕТ СН'!$G$5-'СЕТ СН'!$G$21</f>
        <v>3534.0933675300003</v>
      </c>
      <c r="N59" s="36">
        <f>SUMIFS(СВЦЭМ!$D$39:$D$782,СВЦЭМ!$A$39:$A$782,$A59,СВЦЭМ!$B$39:$B$782,N$47)+'СЕТ СН'!$G$11+СВЦЭМ!$D$10+'СЕТ СН'!$G$5-'СЕТ СН'!$G$21</f>
        <v>3608.4767967500002</v>
      </c>
      <c r="O59" s="36">
        <f>SUMIFS(СВЦЭМ!$D$39:$D$782,СВЦЭМ!$A$39:$A$782,$A59,СВЦЭМ!$B$39:$B$782,O$47)+'СЕТ СН'!$G$11+СВЦЭМ!$D$10+'СЕТ СН'!$G$5-'СЕТ СН'!$G$21</f>
        <v>3565.8915561000003</v>
      </c>
      <c r="P59" s="36">
        <f>SUMIFS(СВЦЭМ!$D$39:$D$782,СВЦЭМ!$A$39:$A$782,$A59,СВЦЭМ!$B$39:$B$782,P$47)+'СЕТ СН'!$G$11+СВЦЭМ!$D$10+'СЕТ СН'!$G$5-'СЕТ СН'!$G$21</f>
        <v>3527.60421443</v>
      </c>
      <c r="Q59" s="36">
        <f>SUMIFS(СВЦЭМ!$D$39:$D$782,СВЦЭМ!$A$39:$A$782,$A59,СВЦЭМ!$B$39:$B$782,Q$47)+'СЕТ СН'!$G$11+СВЦЭМ!$D$10+'СЕТ СН'!$G$5-'СЕТ СН'!$G$21</f>
        <v>3612.3811893000002</v>
      </c>
      <c r="R59" s="36">
        <f>SUMIFS(СВЦЭМ!$D$39:$D$782,СВЦЭМ!$A$39:$A$782,$A59,СВЦЭМ!$B$39:$B$782,R$47)+'СЕТ СН'!$G$11+СВЦЭМ!$D$10+'СЕТ СН'!$G$5-'СЕТ СН'!$G$21</f>
        <v>3532.7620511499999</v>
      </c>
      <c r="S59" s="36">
        <f>SUMIFS(СВЦЭМ!$D$39:$D$782,СВЦЭМ!$A$39:$A$782,$A59,СВЦЭМ!$B$39:$B$782,S$47)+'СЕТ СН'!$G$11+СВЦЭМ!$D$10+'СЕТ СН'!$G$5-'СЕТ СН'!$G$21</f>
        <v>3531.6575781400002</v>
      </c>
      <c r="T59" s="36">
        <f>SUMIFS(СВЦЭМ!$D$39:$D$782,СВЦЭМ!$A$39:$A$782,$A59,СВЦЭМ!$B$39:$B$782,T$47)+'СЕТ СН'!$G$11+СВЦЭМ!$D$10+'СЕТ СН'!$G$5-'СЕТ СН'!$G$21</f>
        <v>3555.4213295099999</v>
      </c>
      <c r="U59" s="36">
        <f>SUMIFS(СВЦЭМ!$D$39:$D$782,СВЦЭМ!$A$39:$A$782,$A59,СВЦЭМ!$B$39:$B$782,U$47)+'СЕТ СН'!$G$11+СВЦЭМ!$D$10+'СЕТ СН'!$G$5-'СЕТ СН'!$G$21</f>
        <v>3552.2823666000004</v>
      </c>
      <c r="V59" s="36">
        <f>SUMIFS(СВЦЭМ!$D$39:$D$782,СВЦЭМ!$A$39:$A$782,$A59,СВЦЭМ!$B$39:$B$782,V$47)+'СЕТ СН'!$G$11+СВЦЭМ!$D$10+'СЕТ СН'!$G$5-'СЕТ СН'!$G$21</f>
        <v>3551.0620069699999</v>
      </c>
      <c r="W59" s="36">
        <f>SUMIFS(СВЦЭМ!$D$39:$D$782,СВЦЭМ!$A$39:$A$782,$A59,СВЦЭМ!$B$39:$B$782,W$47)+'СЕТ СН'!$G$11+СВЦЭМ!$D$10+'СЕТ СН'!$G$5-'СЕТ СН'!$G$21</f>
        <v>3546.4913031800002</v>
      </c>
      <c r="X59" s="36">
        <f>SUMIFS(СВЦЭМ!$D$39:$D$782,СВЦЭМ!$A$39:$A$782,$A59,СВЦЭМ!$B$39:$B$782,X$47)+'СЕТ СН'!$G$11+СВЦЭМ!$D$10+'СЕТ СН'!$G$5-'СЕТ СН'!$G$21</f>
        <v>3631.6160899700003</v>
      </c>
      <c r="Y59" s="36">
        <f>SUMIFS(СВЦЭМ!$D$39:$D$782,СВЦЭМ!$A$39:$A$782,$A59,СВЦЭМ!$B$39:$B$782,Y$47)+'СЕТ СН'!$G$11+СВЦЭМ!$D$10+'СЕТ СН'!$G$5-'СЕТ СН'!$G$21</f>
        <v>3623.9714896700002</v>
      </c>
    </row>
    <row r="60" spans="1:25" ht="15.75" x14ac:dyDescent="0.2">
      <c r="A60" s="35">
        <f t="shared" si="1"/>
        <v>44513</v>
      </c>
      <c r="B60" s="36">
        <f>SUMIFS(СВЦЭМ!$D$39:$D$782,СВЦЭМ!$A$39:$A$782,$A60,СВЦЭМ!$B$39:$B$782,B$47)+'СЕТ СН'!$G$11+СВЦЭМ!$D$10+'СЕТ СН'!$G$5-'СЕТ СН'!$G$21</f>
        <v>3577.3862870700004</v>
      </c>
      <c r="C60" s="36">
        <f>SUMIFS(СВЦЭМ!$D$39:$D$782,СВЦЭМ!$A$39:$A$782,$A60,СВЦЭМ!$B$39:$B$782,C$47)+'СЕТ СН'!$G$11+СВЦЭМ!$D$10+'СЕТ СН'!$G$5-'СЕТ СН'!$G$21</f>
        <v>3592.1704995700002</v>
      </c>
      <c r="D60" s="36">
        <f>SUMIFS(СВЦЭМ!$D$39:$D$782,СВЦЭМ!$A$39:$A$782,$A60,СВЦЭМ!$B$39:$B$782,D$47)+'СЕТ СН'!$G$11+СВЦЭМ!$D$10+'СЕТ СН'!$G$5-'СЕТ СН'!$G$21</f>
        <v>3610.2013689200003</v>
      </c>
      <c r="E60" s="36">
        <f>SUMIFS(СВЦЭМ!$D$39:$D$782,СВЦЭМ!$A$39:$A$782,$A60,СВЦЭМ!$B$39:$B$782,E$47)+'СЕТ СН'!$G$11+СВЦЭМ!$D$10+'СЕТ СН'!$G$5-'СЕТ СН'!$G$21</f>
        <v>3612.6369788800002</v>
      </c>
      <c r="F60" s="36">
        <f>SUMIFS(СВЦЭМ!$D$39:$D$782,СВЦЭМ!$A$39:$A$782,$A60,СВЦЭМ!$B$39:$B$782,F$47)+'СЕТ СН'!$G$11+СВЦЭМ!$D$10+'СЕТ СН'!$G$5-'СЕТ СН'!$G$21</f>
        <v>3607.2280291800002</v>
      </c>
      <c r="G60" s="36">
        <f>SUMIFS(СВЦЭМ!$D$39:$D$782,СВЦЭМ!$A$39:$A$782,$A60,СВЦЭМ!$B$39:$B$782,G$47)+'СЕТ СН'!$G$11+СВЦЭМ!$D$10+'СЕТ СН'!$G$5-'СЕТ СН'!$G$21</f>
        <v>3589.4918609400002</v>
      </c>
      <c r="H60" s="36">
        <f>SUMIFS(СВЦЭМ!$D$39:$D$782,СВЦЭМ!$A$39:$A$782,$A60,СВЦЭМ!$B$39:$B$782,H$47)+'СЕТ СН'!$G$11+СВЦЭМ!$D$10+'СЕТ СН'!$G$5-'СЕТ СН'!$G$21</f>
        <v>3539.1756001000003</v>
      </c>
      <c r="I60" s="36">
        <f>SUMIFS(СВЦЭМ!$D$39:$D$782,СВЦЭМ!$A$39:$A$782,$A60,СВЦЭМ!$B$39:$B$782,I$47)+'СЕТ СН'!$G$11+СВЦЭМ!$D$10+'СЕТ СН'!$G$5-'СЕТ СН'!$G$21</f>
        <v>3497.4944374500001</v>
      </c>
      <c r="J60" s="36">
        <f>SUMIFS(СВЦЭМ!$D$39:$D$782,СВЦЭМ!$A$39:$A$782,$A60,СВЦЭМ!$B$39:$B$782,J$47)+'СЕТ СН'!$G$11+СВЦЭМ!$D$10+'СЕТ СН'!$G$5-'СЕТ СН'!$G$21</f>
        <v>3516.0022608500003</v>
      </c>
      <c r="K60" s="36">
        <f>SUMIFS(СВЦЭМ!$D$39:$D$782,СВЦЭМ!$A$39:$A$782,$A60,СВЦЭМ!$B$39:$B$782,K$47)+'СЕТ СН'!$G$11+СВЦЭМ!$D$10+'СЕТ СН'!$G$5-'СЕТ СН'!$G$21</f>
        <v>3557.5445161900002</v>
      </c>
      <c r="L60" s="36">
        <f>SUMIFS(СВЦЭМ!$D$39:$D$782,СВЦЭМ!$A$39:$A$782,$A60,СВЦЭМ!$B$39:$B$782,L$47)+'СЕТ СН'!$G$11+СВЦЭМ!$D$10+'СЕТ СН'!$G$5-'СЕТ СН'!$G$21</f>
        <v>3569.8838078900003</v>
      </c>
      <c r="M60" s="36">
        <f>SUMIFS(СВЦЭМ!$D$39:$D$782,СВЦЭМ!$A$39:$A$782,$A60,СВЦЭМ!$B$39:$B$782,M$47)+'СЕТ СН'!$G$11+СВЦЭМ!$D$10+'СЕТ СН'!$G$5-'СЕТ СН'!$G$21</f>
        <v>3565.5569347999999</v>
      </c>
      <c r="N60" s="36">
        <f>SUMIFS(СВЦЭМ!$D$39:$D$782,СВЦЭМ!$A$39:$A$782,$A60,СВЦЭМ!$B$39:$B$782,N$47)+'СЕТ СН'!$G$11+СВЦЭМ!$D$10+'СЕТ СН'!$G$5-'СЕТ СН'!$G$21</f>
        <v>3559.6238113500003</v>
      </c>
      <c r="O60" s="36">
        <f>SUMIFS(СВЦЭМ!$D$39:$D$782,СВЦЭМ!$A$39:$A$782,$A60,СВЦЭМ!$B$39:$B$782,O$47)+'СЕТ СН'!$G$11+СВЦЭМ!$D$10+'СЕТ СН'!$G$5-'СЕТ СН'!$G$21</f>
        <v>3554.5581128100002</v>
      </c>
      <c r="P60" s="36">
        <f>SUMIFS(СВЦЭМ!$D$39:$D$782,СВЦЭМ!$A$39:$A$782,$A60,СВЦЭМ!$B$39:$B$782,P$47)+'СЕТ СН'!$G$11+СВЦЭМ!$D$10+'СЕТ СН'!$G$5-'СЕТ СН'!$G$21</f>
        <v>3547.6242034900001</v>
      </c>
      <c r="Q60" s="36">
        <f>SUMIFS(СВЦЭМ!$D$39:$D$782,СВЦЭМ!$A$39:$A$782,$A60,СВЦЭМ!$B$39:$B$782,Q$47)+'СЕТ СН'!$G$11+СВЦЭМ!$D$10+'СЕТ СН'!$G$5-'СЕТ СН'!$G$21</f>
        <v>3545.3633589400001</v>
      </c>
      <c r="R60" s="36">
        <f>SUMIFS(СВЦЭМ!$D$39:$D$782,СВЦЭМ!$A$39:$A$782,$A60,СВЦЭМ!$B$39:$B$782,R$47)+'СЕТ СН'!$G$11+СВЦЭМ!$D$10+'СЕТ СН'!$G$5-'СЕТ СН'!$G$21</f>
        <v>3537.4484807100002</v>
      </c>
      <c r="S60" s="36">
        <f>SUMIFS(СВЦЭМ!$D$39:$D$782,СВЦЭМ!$A$39:$A$782,$A60,СВЦЭМ!$B$39:$B$782,S$47)+'СЕТ СН'!$G$11+СВЦЭМ!$D$10+'СЕТ СН'!$G$5-'СЕТ СН'!$G$21</f>
        <v>3549.7644219500003</v>
      </c>
      <c r="T60" s="36">
        <f>SUMIFS(СВЦЭМ!$D$39:$D$782,СВЦЭМ!$A$39:$A$782,$A60,СВЦЭМ!$B$39:$B$782,T$47)+'СЕТ СН'!$G$11+СВЦЭМ!$D$10+'СЕТ СН'!$G$5-'СЕТ СН'!$G$21</f>
        <v>3496.5788838100002</v>
      </c>
      <c r="U60" s="36">
        <f>SUMIFS(СВЦЭМ!$D$39:$D$782,СВЦЭМ!$A$39:$A$782,$A60,СВЦЭМ!$B$39:$B$782,U$47)+'СЕТ СН'!$G$11+СВЦЭМ!$D$10+'СЕТ СН'!$G$5-'СЕТ СН'!$G$21</f>
        <v>3471.5728818100001</v>
      </c>
      <c r="V60" s="36">
        <f>SUMIFS(СВЦЭМ!$D$39:$D$782,СВЦЭМ!$A$39:$A$782,$A60,СВЦЭМ!$B$39:$B$782,V$47)+'СЕТ СН'!$G$11+СВЦЭМ!$D$10+'СЕТ СН'!$G$5-'СЕТ СН'!$G$21</f>
        <v>3474.9276613800002</v>
      </c>
      <c r="W60" s="36">
        <f>SUMIFS(СВЦЭМ!$D$39:$D$782,СВЦЭМ!$A$39:$A$782,$A60,СВЦЭМ!$B$39:$B$782,W$47)+'СЕТ СН'!$G$11+СВЦЭМ!$D$10+'СЕТ СН'!$G$5-'СЕТ СН'!$G$21</f>
        <v>3484.9148075000003</v>
      </c>
      <c r="X60" s="36">
        <f>SUMIFS(СВЦЭМ!$D$39:$D$782,СВЦЭМ!$A$39:$A$782,$A60,СВЦЭМ!$B$39:$B$782,X$47)+'СЕТ СН'!$G$11+СВЦЭМ!$D$10+'СЕТ СН'!$G$5-'СЕТ СН'!$G$21</f>
        <v>3507.2778232800001</v>
      </c>
      <c r="Y60" s="36">
        <f>SUMIFS(СВЦЭМ!$D$39:$D$782,СВЦЭМ!$A$39:$A$782,$A60,СВЦЭМ!$B$39:$B$782,Y$47)+'СЕТ СН'!$G$11+СВЦЭМ!$D$10+'СЕТ СН'!$G$5-'СЕТ СН'!$G$21</f>
        <v>3533.78572153</v>
      </c>
    </row>
    <row r="61" spans="1:25" ht="15.75" x14ac:dyDescent="0.2">
      <c r="A61" s="35">
        <f t="shared" si="1"/>
        <v>44514</v>
      </c>
      <c r="B61" s="36">
        <f>SUMIFS(СВЦЭМ!$D$39:$D$782,СВЦЭМ!$A$39:$A$782,$A61,СВЦЭМ!$B$39:$B$782,B$47)+'СЕТ СН'!$G$11+СВЦЭМ!$D$10+'СЕТ СН'!$G$5-'СЕТ СН'!$G$21</f>
        <v>3568.9782504600003</v>
      </c>
      <c r="C61" s="36">
        <f>SUMIFS(СВЦЭМ!$D$39:$D$782,СВЦЭМ!$A$39:$A$782,$A61,СВЦЭМ!$B$39:$B$782,C$47)+'СЕТ СН'!$G$11+СВЦЭМ!$D$10+'СЕТ СН'!$G$5-'СЕТ СН'!$G$21</f>
        <v>3588.5111074000001</v>
      </c>
      <c r="D61" s="36">
        <f>SUMIFS(СВЦЭМ!$D$39:$D$782,СВЦЭМ!$A$39:$A$782,$A61,СВЦЭМ!$B$39:$B$782,D$47)+'СЕТ СН'!$G$11+СВЦЭМ!$D$10+'СЕТ СН'!$G$5-'СЕТ СН'!$G$21</f>
        <v>3614.7124131099999</v>
      </c>
      <c r="E61" s="36">
        <f>SUMIFS(СВЦЭМ!$D$39:$D$782,СВЦЭМ!$A$39:$A$782,$A61,СВЦЭМ!$B$39:$B$782,E$47)+'СЕТ СН'!$G$11+СВЦЭМ!$D$10+'СЕТ СН'!$G$5-'СЕТ СН'!$G$21</f>
        <v>3624.6894206800002</v>
      </c>
      <c r="F61" s="36">
        <f>SUMIFS(СВЦЭМ!$D$39:$D$782,СВЦЭМ!$A$39:$A$782,$A61,СВЦЭМ!$B$39:$B$782,F$47)+'СЕТ СН'!$G$11+СВЦЭМ!$D$10+'СЕТ СН'!$G$5-'СЕТ СН'!$G$21</f>
        <v>3617.3678645700002</v>
      </c>
      <c r="G61" s="36">
        <f>SUMIFS(СВЦЭМ!$D$39:$D$782,СВЦЭМ!$A$39:$A$782,$A61,СВЦЭМ!$B$39:$B$782,G$47)+'СЕТ СН'!$G$11+СВЦЭМ!$D$10+'СЕТ СН'!$G$5-'СЕТ СН'!$G$21</f>
        <v>3622.0908680299999</v>
      </c>
      <c r="H61" s="36">
        <f>SUMIFS(СВЦЭМ!$D$39:$D$782,СВЦЭМ!$A$39:$A$782,$A61,СВЦЭМ!$B$39:$B$782,H$47)+'СЕТ СН'!$G$11+СВЦЭМ!$D$10+'СЕТ СН'!$G$5-'СЕТ СН'!$G$21</f>
        <v>3599.8077319399999</v>
      </c>
      <c r="I61" s="36">
        <f>SUMIFS(СВЦЭМ!$D$39:$D$782,СВЦЭМ!$A$39:$A$782,$A61,СВЦЭМ!$B$39:$B$782,I$47)+'СЕТ СН'!$G$11+СВЦЭМ!$D$10+'СЕТ СН'!$G$5-'СЕТ СН'!$G$21</f>
        <v>3566.9349089400002</v>
      </c>
      <c r="J61" s="36">
        <f>SUMIFS(СВЦЭМ!$D$39:$D$782,СВЦЭМ!$A$39:$A$782,$A61,СВЦЭМ!$B$39:$B$782,J$47)+'СЕТ СН'!$G$11+СВЦЭМ!$D$10+'СЕТ СН'!$G$5-'СЕТ СН'!$G$21</f>
        <v>3538.8099633800002</v>
      </c>
      <c r="K61" s="36">
        <f>SUMIFS(СВЦЭМ!$D$39:$D$782,СВЦЭМ!$A$39:$A$782,$A61,СВЦЭМ!$B$39:$B$782,K$47)+'СЕТ СН'!$G$11+СВЦЭМ!$D$10+'СЕТ СН'!$G$5-'СЕТ СН'!$G$21</f>
        <v>3527.9925169000003</v>
      </c>
      <c r="L61" s="36">
        <f>SUMIFS(СВЦЭМ!$D$39:$D$782,СВЦЭМ!$A$39:$A$782,$A61,СВЦЭМ!$B$39:$B$782,L$47)+'СЕТ СН'!$G$11+СВЦЭМ!$D$10+'СЕТ СН'!$G$5-'СЕТ СН'!$G$21</f>
        <v>3520.4867201500001</v>
      </c>
      <c r="M61" s="36">
        <f>SUMIFS(СВЦЭМ!$D$39:$D$782,СВЦЭМ!$A$39:$A$782,$A61,СВЦЭМ!$B$39:$B$782,M$47)+'СЕТ СН'!$G$11+СВЦЭМ!$D$10+'СЕТ СН'!$G$5-'СЕТ СН'!$G$21</f>
        <v>3504.9803744400001</v>
      </c>
      <c r="N61" s="36">
        <f>SUMIFS(СВЦЭМ!$D$39:$D$782,СВЦЭМ!$A$39:$A$782,$A61,СВЦЭМ!$B$39:$B$782,N$47)+'СЕТ СН'!$G$11+СВЦЭМ!$D$10+'СЕТ СН'!$G$5-'СЕТ СН'!$G$21</f>
        <v>3501.8708391500004</v>
      </c>
      <c r="O61" s="36">
        <f>SUMIFS(СВЦЭМ!$D$39:$D$782,СВЦЭМ!$A$39:$A$782,$A61,СВЦЭМ!$B$39:$B$782,O$47)+'СЕТ СН'!$G$11+СВЦЭМ!$D$10+'СЕТ СН'!$G$5-'СЕТ СН'!$G$21</f>
        <v>3506.8391558100002</v>
      </c>
      <c r="P61" s="36">
        <f>SUMIFS(СВЦЭМ!$D$39:$D$782,СВЦЭМ!$A$39:$A$782,$A61,СВЦЭМ!$B$39:$B$782,P$47)+'СЕТ СН'!$G$11+СВЦЭМ!$D$10+'СЕТ СН'!$G$5-'СЕТ СН'!$G$21</f>
        <v>3519.0962097700003</v>
      </c>
      <c r="Q61" s="36">
        <f>SUMIFS(СВЦЭМ!$D$39:$D$782,СВЦЭМ!$A$39:$A$782,$A61,СВЦЭМ!$B$39:$B$782,Q$47)+'СЕТ СН'!$G$11+СВЦЭМ!$D$10+'СЕТ СН'!$G$5-'СЕТ СН'!$G$21</f>
        <v>3529.6258071500001</v>
      </c>
      <c r="R61" s="36">
        <f>SUMIFS(СВЦЭМ!$D$39:$D$782,СВЦЭМ!$A$39:$A$782,$A61,СВЦЭМ!$B$39:$B$782,R$47)+'СЕТ СН'!$G$11+СВЦЭМ!$D$10+'СЕТ СН'!$G$5-'СЕТ СН'!$G$21</f>
        <v>3536.1216137199999</v>
      </c>
      <c r="S61" s="36">
        <f>SUMIFS(СВЦЭМ!$D$39:$D$782,СВЦЭМ!$A$39:$A$782,$A61,СВЦЭМ!$B$39:$B$782,S$47)+'СЕТ СН'!$G$11+СВЦЭМ!$D$10+'СЕТ СН'!$G$5-'СЕТ СН'!$G$21</f>
        <v>3481.8831091100001</v>
      </c>
      <c r="T61" s="36">
        <f>SUMIFS(СВЦЭМ!$D$39:$D$782,СВЦЭМ!$A$39:$A$782,$A61,СВЦЭМ!$B$39:$B$782,T$47)+'СЕТ СН'!$G$11+СВЦЭМ!$D$10+'СЕТ СН'!$G$5-'СЕТ СН'!$G$21</f>
        <v>3461.24097136</v>
      </c>
      <c r="U61" s="36">
        <f>SUMIFS(СВЦЭМ!$D$39:$D$782,СВЦЭМ!$A$39:$A$782,$A61,СВЦЭМ!$B$39:$B$782,U$47)+'СЕТ СН'!$G$11+СВЦЭМ!$D$10+'СЕТ СН'!$G$5-'СЕТ СН'!$G$21</f>
        <v>3458.7350455700002</v>
      </c>
      <c r="V61" s="36">
        <f>SUMIFS(СВЦЭМ!$D$39:$D$782,СВЦЭМ!$A$39:$A$782,$A61,СВЦЭМ!$B$39:$B$782,V$47)+'СЕТ СН'!$G$11+СВЦЭМ!$D$10+'СЕТ СН'!$G$5-'СЕТ СН'!$G$21</f>
        <v>3446.6660901800001</v>
      </c>
      <c r="W61" s="36">
        <f>SUMIFS(СВЦЭМ!$D$39:$D$782,СВЦЭМ!$A$39:$A$782,$A61,СВЦЭМ!$B$39:$B$782,W$47)+'СЕТ СН'!$G$11+СВЦЭМ!$D$10+'СЕТ СН'!$G$5-'СЕТ СН'!$G$21</f>
        <v>3476.12146235</v>
      </c>
      <c r="X61" s="36">
        <f>SUMIFS(СВЦЭМ!$D$39:$D$782,СВЦЭМ!$A$39:$A$782,$A61,СВЦЭМ!$B$39:$B$782,X$47)+'СЕТ СН'!$G$11+СВЦЭМ!$D$10+'СЕТ СН'!$G$5-'СЕТ СН'!$G$21</f>
        <v>3495.0889706200001</v>
      </c>
      <c r="Y61" s="36">
        <f>SUMIFS(СВЦЭМ!$D$39:$D$782,СВЦЭМ!$A$39:$A$782,$A61,СВЦЭМ!$B$39:$B$782,Y$47)+'СЕТ СН'!$G$11+СВЦЭМ!$D$10+'СЕТ СН'!$G$5-'СЕТ СН'!$G$21</f>
        <v>3527.5228302900005</v>
      </c>
    </row>
    <row r="62" spans="1:25" ht="15.75" x14ac:dyDescent="0.2">
      <c r="A62" s="35">
        <f t="shared" si="1"/>
        <v>44515</v>
      </c>
      <c r="B62" s="36">
        <f>SUMIFS(СВЦЭМ!$D$39:$D$782,СВЦЭМ!$A$39:$A$782,$A62,СВЦЭМ!$B$39:$B$782,B$47)+'СЕТ СН'!$G$11+СВЦЭМ!$D$10+'СЕТ СН'!$G$5-'СЕТ СН'!$G$21</f>
        <v>3509.5196401900002</v>
      </c>
      <c r="C62" s="36">
        <f>SUMIFS(СВЦЭМ!$D$39:$D$782,СВЦЭМ!$A$39:$A$782,$A62,СВЦЭМ!$B$39:$B$782,C$47)+'СЕТ СН'!$G$11+СВЦЭМ!$D$10+'СЕТ СН'!$G$5-'СЕТ СН'!$G$21</f>
        <v>3553.4206327900001</v>
      </c>
      <c r="D62" s="36">
        <f>SUMIFS(СВЦЭМ!$D$39:$D$782,СВЦЭМ!$A$39:$A$782,$A62,СВЦЭМ!$B$39:$B$782,D$47)+'СЕТ СН'!$G$11+СВЦЭМ!$D$10+'СЕТ СН'!$G$5-'СЕТ СН'!$G$21</f>
        <v>3566.5561147600001</v>
      </c>
      <c r="E62" s="36">
        <f>SUMIFS(СВЦЭМ!$D$39:$D$782,СВЦЭМ!$A$39:$A$782,$A62,СВЦЭМ!$B$39:$B$782,E$47)+'СЕТ СН'!$G$11+СВЦЭМ!$D$10+'СЕТ СН'!$G$5-'СЕТ СН'!$G$21</f>
        <v>3561.0060915600002</v>
      </c>
      <c r="F62" s="36">
        <f>SUMIFS(СВЦЭМ!$D$39:$D$782,СВЦЭМ!$A$39:$A$782,$A62,СВЦЭМ!$B$39:$B$782,F$47)+'СЕТ СН'!$G$11+СВЦЭМ!$D$10+'СЕТ СН'!$G$5-'СЕТ СН'!$G$21</f>
        <v>3551.7532312200001</v>
      </c>
      <c r="G62" s="36">
        <f>SUMIFS(СВЦЭМ!$D$39:$D$782,СВЦЭМ!$A$39:$A$782,$A62,СВЦЭМ!$B$39:$B$782,G$47)+'СЕТ СН'!$G$11+СВЦЭМ!$D$10+'СЕТ СН'!$G$5-'СЕТ СН'!$G$21</f>
        <v>3543.5790599500001</v>
      </c>
      <c r="H62" s="36">
        <f>SUMIFS(СВЦЭМ!$D$39:$D$782,СВЦЭМ!$A$39:$A$782,$A62,СВЦЭМ!$B$39:$B$782,H$47)+'СЕТ СН'!$G$11+СВЦЭМ!$D$10+'СЕТ СН'!$G$5-'СЕТ СН'!$G$21</f>
        <v>3625.3782769100003</v>
      </c>
      <c r="I62" s="36">
        <f>SUMIFS(СВЦЭМ!$D$39:$D$782,СВЦЭМ!$A$39:$A$782,$A62,СВЦЭМ!$B$39:$B$782,I$47)+'СЕТ СН'!$G$11+СВЦЭМ!$D$10+'СЕТ СН'!$G$5-'СЕТ СН'!$G$21</f>
        <v>3593.7061358700003</v>
      </c>
      <c r="J62" s="36">
        <f>SUMIFS(СВЦЭМ!$D$39:$D$782,СВЦЭМ!$A$39:$A$782,$A62,СВЦЭМ!$B$39:$B$782,J$47)+'СЕТ СН'!$G$11+СВЦЭМ!$D$10+'СЕТ СН'!$G$5-'СЕТ СН'!$G$21</f>
        <v>3530.4796740900001</v>
      </c>
      <c r="K62" s="36">
        <f>SUMIFS(СВЦЭМ!$D$39:$D$782,СВЦЭМ!$A$39:$A$782,$A62,СВЦЭМ!$B$39:$B$782,K$47)+'СЕТ СН'!$G$11+СВЦЭМ!$D$10+'СЕТ СН'!$G$5-'СЕТ СН'!$G$21</f>
        <v>3502.9874553</v>
      </c>
      <c r="L62" s="36">
        <f>SUMIFS(СВЦЭМ!$D$39:$D$782,СВЦЭМ!$A$39:$A$782,$A62,СВЦЭМ!$B$39:$B$782,L$47)+'СЕТ СН'!$G$11+СВЦЭМ!$D$10+'СЕТ СН'!$G$5-'СЕТ СН'!$G$21</f>
        <v>3499.6514323900001</v>
      </c>
      <c r="M62" s="36">
        <f>SUMIFS(СВЦЭМ!$D$39:$D$782,СВЦЭМ!$A$39:$A$782,$A62,СВЦЭМ!$B$39:$B$782,M$47)+'СЕТ СН'!$G$11+СВЦЭМ!$D$10+'СЕТ СН'!$G$5-'СЕТ СН'!$G$21</f>
        <v>3491.68450089</v>
      </c>
      <c r="N62" s="36">
        <f>SUMIFS(СВЦЭМ!$D$39:$D$782,СВЦЭМ!$A$39:$A$782,$A62,СВЦЭМ!$B$39:$B$782,N$47)+'СЕТ СН'!$G$11+СВЦЭМ!$D$10+'СЕТ СН'!$G$5-'СЕТ СН'!$G$21</f>
        <v>3487.4769482300003</v>
      </c>
      <c r="O62" s="36">
        <f>SUMIFS(СВЦЭМ!$D$39:$D$782,СВЦЭМ!$A$39:$A$782,$A62,СВЦЭМ!$B$39:$B$782,O$47)+'СЕТ СН'!$G$11+СВЦЭМ!$D$10+'СЕТ СН'!$G$5-'СЕТ СН'!$G$21</f>
        <v>3496.4092901399999</v>
      </c>
      <c r="P62" s="36">
        <f>SUMIFS(СВЦЭМ!$D$39:$D$782,СВЦЭМ!$A$39:$A$782,$A62,СВЦЭМ!$B$39:$B$782,P$47)+'СЕТ СН'!$G$11+СВЦЭМ!$D$10+'СЕТ СН'!$G$5-'СЕТ СН'!$G$21</f>
        <v>3493.1395198300002</v>
      </c>
      <c r="Q62" s="36">
        <f>SUMIFS(СВЦЭМ!$D$39:$D$782,СВЦЭМ!$A$39:$A$782,$A62,СВЦЭМ!$B$39:$B$782,Q$47)+'СЕТ СН'!$G$11+СВЦЭМ!$D$10+'СЕТ СН'!$G$5-'СЕТ СН'!$G$21</f>
        <v>3548.1150159400004</v>
      </c>
      <c r="R62" s="36">
        <f>SUMIFS(СВЦЭМ!$D$39:$D$782,СВЦЭМ!$A$39:$A$782,$A62,СВЦЭМ!$B$39:$B$782,R$47)+'СЕТ СН'!$G$11+СВЦЭМ!$D$10+'СЕТ СН'!$G$5-'СЕТ СН'!$G$21</f>
        <v>3566.5703503600002</v>
      </c>
      <c r="S62" s="36">
        <f>SUMIFS(СВЦЭМ!$D$39:$D$782,СВЦЭМ!$A$39:$A$782,$A62,СВЦЭМ!$B$39:$B$782,S$47)+'СЕТ СН'!$G$11+СВЦЭМ!$D$10+'СЕТ СН'!$G$5-'СЕТ СН'!$G$21</f>
        <v>3531.4590353100002</v>
      </c>
      <c r="T62" s="36">
        <f>SUMIFS(СВЦЭМ!$D$39:$D$782,СВЦЭМ!$A$39:$A$782,$A62,СВЦЭМ!$B$39:$B$782,T$47)+'СЕТ СН'!$G$11+СВЦЭМ!$D$10+'СЕТ СН'!$G$5-'СЕТ СН'!$G$21</f>
        <v>3502.9982726500002</v>
      </c>
      <c r="U62" s="36">
        <f>SUMIFS(СВЦЭМ!$D$39:$D$782,СВЦЭМ!$A$39:$A$782,$A62,СВЦЭМ!$B$39:$B$782,U$47)+'СЕТ СН'!$G$11+СВЦЭМ!$D$10+'СЕТ СН'!$G$5-'СЕТ СН'!$G$21</f>
        <v>3485.9089353100003</v>
      </c>
      <c r="V62" s="36">
        <f>SUMIFS(СВЦЭМ!$D$39:$D$782,СВЦЭМ!$A$39:$A$782,$A62,СВЦЭМ!$B$39:$B$782,V$47)+'СЕТ СН'!$G$11+СВЦЭМ!$D$10+'СЕТ СН'!$G$5-'СЕТ СН'!$G$21</f>
        <v>3488.1516955200004</v>
      </c>
      <c r="W62" s="36">
        <f>SUMIFS(СВЦЭМ!$D$39:$D$782,СВЦЭМ!$A$39:$A$782,$A62,СВЦЭМ!$B$39:$B$782,W$47)+'СЕТ СН'!$G$11+СВЦЭМ!$D$10+'СЕТ СН'!$G$5-'СЕТ СН'!$G$21</f>
        <v>3482.85861135</v>
      </c>
      <c r="X62" s="36">
        <f>SUMIFS(СВЦЭМ!$D$39:$D$782,СВЦЭМ!$A$39:$A$782,$A62,СВЦЭМ!$B$39:$B$782,X$47)+'СЕТ СН'!$G$11+СВЦЭМ!$D$10+'СЕТ СН'!$G$5-'СЕТ СН'!$G$21</f>
        <v>3476.79814076</v>
      </c>
      <c r="Y62" s="36">
        <f>SUMIFS(СВЦЭМ!$D$39:$D$782,СВЦЭМ!$A$39:$A$782,$A62,СВЦЭМ!$B$39:$B$782,Y$47)+'СЕТ СН'!$G$11+СВЦЭМ!$D$10+'СЕТ СН'!$G$5-'СЕТ СН'!$G$21</f>
        <v>3508.44571971</v>
      </c>
    </row>
    <row r="63" spans="1:25" ht="15.75" x14ac:dyDescent="0.2">
      <c r="A63" s="35">
        <f t="shared" si="1"/>
        <v>44516</v>
      </c>
      <c r="B63" s="36">
        <f>SUMIFS(СВЦЭМ!$D$39:$D$782,СВЦЭМ!$A$39:$A$782,$A63,СВЦЭМ!$B$39:$B$782,B$47)+'СЕТ СН'!$G$11+СВЦЭМ!$D$10+'СЕТ СН'!$G$5-'СЕТ СН'!$G$21</f>
        <v>3558.3043308900005</v>
      </c>
      <c r="C63" s="36">
        <f>SUMIFS(СВЦЭМ!$D$39:$D$782,СВЦЭМ!$A$39:$A$782,$A63,СВЦЭМ!$B$39:$B$782,C$47)+'СЕТ СН'!$G$11+СВЦЭМ!$D$10+'СЕТ СН'!$G$5-'СЕТ СН'!$G$21</f>
        <v>3627.3606815700005</v>
      </c>
      <c r="D63" s="36">
        <f>SUMIFS(СВЦЭМ!$D$39:$D$782,СВЦЭМ!$A$39:$A$782,$A63,СВЦЭМ!$B$39:$B$782,D$47)+'СЕТ СН'!$G$11+СВЦЭМ!$D$10+'СЕТ СН'!$G$5-'СЕТ СН'!$G$21</f>
        <v>3626.8549485100002</v>
      </c>
      <c r="E63" s="36">
        <f>SUMIFS(СВЦЭМ!$D$39:$D$782,СВЦЭМ!$A$39:$A$782,$A63,СВЦЭМ!$B$39:$B$782,E$47)+'СЕТ СН'!$G$11+СВЦЭМ!$D$10+'СЕТ СН'!$G$5-'СЕТ СН'!$G$21</f>
        <v>3640.0010283600004</v>
      </c>
      <c r="F63" s="36">
        <f>SUMIFS(СВЦЭМ!$D$39:$D$782,СВЦЭМ!$A$39:$A$782,$A63,СВЦЭМ!$B$39:$B$782,F$47)+'СЕТ СН'!$G$11+СВЦЭМ!$D$10+'СЕТ СН'!$G$5-'СЕТ СН'!$G$21</f>
        <v>3631.5752122399999</v>
      </c>
      <c r="G63" s="36">
        <f>SUMIFS(СВЦЭМ!$D$39:$D$782,СВЦЭМ!$A$39:$A$782,$A63,СВЦЭМ!$B$39:$B$782,G$47)+'СЕТ СН'!$G$11+СВЦЭМ!$D$10+'СЕТ СН'!$G$5-'СЕТ СН'!$G$21</f>
        <v>3614.8719276700003</v>
      </c>
      <c r="H63" s="36">
        <f>SUMIFS(СВЦЭМ!$D$39:$D$782,СВЦЭМ!$A$39:$A$782,$A63,СВЦЭМ!$B$39:$B$782,H$47)+'СЕТ СН'!$G$11+СВЦЭМ!$D$10+'СЕТ СН'!$G$5-'СЕТ СН'!$G$21</f>
        <v>3560.2381183699999</v>
      </c>
      <c r="I63" s="36">
        <f>SUMIFS(СВЦЭМ!$D$39:$D$782,СВЦЭМ!$A$39:$A$782,$A63,СВЦЭМ!$B$39:$B$782,I$47)+'СЕТ СН'!$G$11+СВЦЭМ!$D$10+'СЕТ СН'!$G$5-'СЕТ СН'!$G$21</f>
        <v>3527.44186433</v>
      </c>
      <c r="J63" s="36">
        <f>SUMIFS(СВЦЭМ!$D$39:$D$782,СВЦЭМ!$A$39:$A$782,$A63,СВЦЭМ!$B$39:$B$782,J$47)+'СЕТ СН'!$G$11+СВЦЭМ!$D$10+'СЕТ СН'!$G$5-'СЕТ СН'!$G$21</f>
        <v>3503.7212677400003</v>
      </c>
      <c r="K63" s="36">
        <f>SUMIFS(СВЦЭМ!$D$39:$D$782,СВЦЭМ!$A$39:$A$782,$A63,СВЦЭМ!$B$39:$B$782,K$47)+'СЕТ СН'!$G$11+СВЦЭМ!$D$10+'СЕТ СН'!$G$5-'СЕТ СН'!$G$21</f>
        <v>3497.6932844400003</v>
      </c>
      <c r="L63" s="36">
        <f>SUMIFS(СВЦЭМ!$D$39:$D$782,СВЦЭМ!$A$39:$A$782,$A63,СВЦЭМ!$B$39:$B$782,L$47)+'СЕТ СН'!$G$11+СВЦЭМ!$D$10+'СЕТ СН'!$G$5-'СЕТ СН'!$G$21</f>
        <v>3491.7763285999999</v>
      </c>
      <c r="M63" s="36">
        <f>SUMIFS(СВЦЭМ!$D$39:$D$782,СВЦЭМ!$A$39:$A$782,$A63,СВЦЭМ!$B$39:$B$782,M$47)+'СЕТ СН'!$G$11+СВЦЭМ!$D$10+'СЕТ СН'!$G$5-'СЕТ СН'!$G$21</f>
        <v>3503.1499915900004</v>
      </c>
      <c r="N63" s="36">
        <f>SUMIFS(СВЦЭМ!$D$39:$D$782,СВЦЭМ!$A$39:$A$782,$A63,СВЦЭМ!$B$39:$B$782,N$47)+'СЕТ СН'!$G$11+СВЦЭМ!$D$10+'СЕТ СН'!$G$5-'СЕТ СН'!$G$21</f>
        <v>3516.4729643600003</v>
      </c>
      <c r="O63" s="36">
        <f>SUMIFS(СВЦЭМ!$D$39:$D$782,СВЦЭМ!$A$39:$A$782,$A63,СВЦЭМ!$B$39:$B$782,O$47)+'СЕТ СН'!$G$11+СВЦЭМ!$D$10+'СЕТ СН'!$G$5-'СЕТ СН'!$G$21</f>
        <v>3530.1017089700003</v>
      </c>
      <c r="P63" s="36">
        <f>SUMIFS(СВЦЭМ!$D$39:$D$782,СВЦЭМ!$A$39:$A$782,$A63,СВЦЭМ!$B$39:$B$782,P$47)+'СЕТ СН'!$G$11+СВЦЭМ!$D$10+'СЕТ СН'!$G$5-'СЕТ СН'!$G$21</f>
        <v>3538.6105745200002</v>
      </c>
      <c r="Q63" s="36">
        <f>SUMIFS(СВЦЭМ!$D$39:$D$782,СВЦЭМ!$A$39:$A$782,$A63,СВЦЭМ!$B$39:$B$782,Q$47)+'СЕТ СН'!$G$11+СВЦЭМ!$D$10+'СЕТ СН'!$G$5-'СЕТ СН'!$G$21</f>
        <v>3559.0016179600002</v>
      </c>
      <c r="R63" s="36">
        <f>SUMIFS(СВЦЭМ!$D$39:$D$782,СВЦЭМ!$A$39:$A$782,$A63,СВЦЭМ!$B$39:$B$782,R$47)+'СЕТ СН'!$G$11+СВЦЭМ!$D$10+'СЕТ СН'!$G$5-'СЕТ СН'!$G$21</f>
        <v>3575.9279951500002</v>
      </c>
      <c r="S63" s="36">
        <f>SUMIFS(СВЦЭМ!$D$39:$D$782,СВЦЭМ!$A$39:$A$782,$A63,СВЦЭМ!$B$39:$B$782,S$47)+'СЕТ СН'!$G$11+СВЦЭМ!$D$10+'СЕТ СН'!$G$5-'СЕТ СН'!$G$21</f>
        <v>3535.2461101100002</v>
      </c>
      <c r="T63" s="36">
        <f>SUMIFS(СВЦЭМ!$D$39:$D$782,СВЦЭМ!$A$39:$A$782,$A63,СВЦЭМ!$B$39:$B$782,T$47)+'СЕТ СН'!$G$11+СВЦЭМ!$D$10+'СЕТ СН'!$G$5-'СЕТ СН'!$G$21</f>
        <v>3500.4341036700002</v>
      </c>
      <c r="U63" s="36">
        <f>SUMIFS(СВЦЭМ!$D$39:$D$782,СВЦЭМ!$A$39:$A$782,$A63,СВЦЭМ!$B$39:$B$782,U$47)+'СЕТ СН'!$G$11+СВЦЭМ!$D$10+'СЕТ СН'!$G$5-'СЕТ СН'!$G$21</f>
        <v>3492.6367210799999</v>
      </c>
      <c r="V63" s="36">
        <f>SUMIFS(СВЦЭМ!$D$39:$D$782,СВЦЭМ!$A$39:$A$782,$A63,СВЦЭМ!$B$39:$B$782,V$47)+'СЕТ СН'!$G$11+СВЦЭМ!$D$10+'СЕТ СН'!$G$5-'СЕТ СН'!$G$21</f>
        <v>3508.5850851700002</v>
      </c>
      <c r="W63" s="36">
        <f>SUMIFS(СВЦЭМ!$D$39:$D$782,СВЦЭМ!$A$39:$A$782,$A63,СВЦЭМ!$B$39:$B$782,W$47)+'СЕТ СН'!$G$11+СВЦЭМ!$D$10+'СЕТ СН'!$G$5-'СЕТ СН'!$G$21</f>
        <v>3488.5137015099999</v>
      </c>
      <c r="X63" s="36">
        <f>SUMIFS(СВЦЭМ!$D$39:$D$782,СВЦЭМ!$A$39:$A$782,$A63,СВЦЭМ!$B$39:$B$782,X$47)+'СЕТ СН'!$G$11+СВЦЭМ!$D$10+'СЕТ СН'!$G$5-'СЕТ СН'!$G$21</f>
        <v>3495.0531411100001</v>
      </c>
      <c r="Y63" s="36">
        <f>SUMIFS(СВЦЭМ!$D$39:$D$782,СВЦЭМ!$A$39:$A$782,$A63,СВЦЭМ!$B$39:$B$782,Y$47)+'СЕТ СН'!$G$11+СВЦЭМ!$D$10+'СЕТ СН'!$G$5-'СЕТ СН'!$G$21</f>
        <v>3525.6172644300004</v>
      </c>
    </row>
    <row r="64" spans="1:25" ht="15.75" x14ac:dyDescent="0.2">
      <c r="A64" s="35">
        <f t="shared" si="1"/>
        <v>44517</v>
      </c>
      <c r="B64" s="36">
        <f>SUMIFS(СВЦЭМ!$D$39:$D$782,СВЦЭМ!$A$39:$A$782,$A64,СВЦЭМ!$B$39:$B$782,B$47)+'СЕТ СН'!$G$11+СВЦЭМ!$D$10+'СЕТ СН'!$G$5-'СЕТ СН'!$G$21</f>
        <v>3654.9487789000004</v>
      </c>
      <c r="C64" s="36">
        <f>SUMIFS(СВЦЭМ!$D$39:$D$782,СВЦЭМ!$A$39:$A$782,$A64,СВЦЭМ!$B$39:$B$782,C$47)+'СЕТ СН'!$G$11+СВЦЭМ!$D$10+'СЕТ СН'!$G$5-'СЕТ СН'!$G$21</f>
        <v>3685.0657526499999</v>
      </c>
      <c r="D64" s="36">
        <f>SUMIFS(СВЦЭМ!$D$39:$D$782,СВЦЭМ!$A$39:$A$782,$A64,СВЦЭМ!$B$39:$B$782,D$47)+'СЕТ СН'!$G$11+СВЦЭМ!$D$10+'СЕТ СН'!$G$5-'СЕТ СН'!$G$21</f>
        <v>3642.5483804300002</v>
      </c>
      <c r="E64" s="36">
        <f>SUMIFS(СВЦЭМ!$D$39:$D$782,СВЦЭМ!$A$39:$A$782,$A64,СВЦЭМ!$B$39:$B$782,E$47)+'СЕТ СН'!$G$11+СВЦЭМ!$D$10+'СЕТ СН'!$G$5-'СЕТ СН'!$G$21</f>
        <v>3622.9536117000002</v>
      </c>
      <c r="F64" s="36">
        <f>SUMIFS(СВЦЭМ!$D$39:$D$782,СВЦЭМ!$A$39:$A$782,$A64,СВЦЭМ!$B$39:$B$782,F$47)+'СЕТ СН'!$G$11+СВЦЭМ!$D$10+'СЕТ СН'!$G$5-'СЕТ СН'!$G$21</f>
        <v>3622.8359369099999</v>
      </c>
      <c r="G64" s="36">
        <f>SUMIFS(СВЦЭМ!$D$39:$D$782,СВЦЭМ!$A$39:$A$782,$A64,СВЦЭМ!$B$39:$B$782,G$47)+'СЕТ СН'!$G$11+СВЦЭМ!$D$10+'СЕТ СН'!$G$5-'СЕТ СН'!$G$21</f>
        <v>3620.7914820100004</v>
      </c>
      <c r="H64" s="36">
        <f>SUMIFS(СВЦЭМ!$D$39:$D$782,СВЦЭМ!$A$39:$A$782,$A64,СВЦЭМ!$B$39:$B$782,H$47)+'СЕТ СН'!$G$11+СВЦЭМ!$D$10+'СЕТ СН'!$G$5-'СЕТ СН'!$G$21</f>
        <v>3569.0623875600004</v>
      </c>
      <c r="I64" s="36">
        <f>SUMIFS(СВЦЭМ!$D$39:$D$782,СВЦЭМ!$A$39:$A$782,$A64,СВЦЭМ!$B$39:$B$782,I$47)+'СЕТ СН'!$G$11+СВЦЭМ!$D$10+'СЕТ СН'!$G$5-'СЕТ СН'!$G$21</f>
        <v>3516.3268387200001</v>
      </c>
      <c r="J64" s="36">
        <f>SUMIFS(СВЦЭМ!$D$39:$D$782,СВЦЭМ!$A$39:$A$782,$A64,СВЦЭМ!$B$39:$B$782,J$47)+'СЕТ СН'!$G$11+СВЦЭМ!$D$10+'СЕТ СН'!$G$5-'СЕТ СН'!$G$21</f>
        <v>3526.2548538700003</v>
      </c>
      <c r="K64" s="36">
        <f>SUMIFS(СВЦЭМ!$D$39:$D$782,СВЦЭМ!$A$39:$A$782,$A64,СВЦЭМ!$B$39:$B$782,K$47)+'СЕТ СН'!$G$11+СВЦЭМ!$D$10+'СЕТ СН'!$G$5-'СЕТ СН'!$G$21</f>
        <v>3528.7912653700005</v>
      </c>
      <c r="L64" s="36">
        <f>SUMIFS(СВЦЭМ!$D$39:$D$782,СВЦЭМ!$A$39:$A$782,$A64,СВЦЭМ!$B$39:$B$782,L$47)+'СЕТ СН'!$G$11+СВЦЭМ!$D$10+'СЕТ СН'!$G$5-'СЕТ СН'!$G$21</f>
        <v>3541.0027730900001</v>
      </c>
      <c r="M64" s="36">
        <f>SUMIFS(СВЦЭМ!$D$39:$D$782,СВЦЭМ!$A$39:$A$782,$A64,СВЦЭМ!$B$39:$B$782,M$47)+'СЕТ СН'!$G$11+СВЦЭМ!$D$10+'СЕТ СН'!$G$5-'СЕТ СН'!$G$21</f>
        <v>3547.9072374500001</v>
      </c>
      <c r="N64" s="36">
        <f>SUMIFS(СВЦЭМ!$D$39:$D$782,СВЦЭМ!$A$39:$A$782,$A64,СВЦЭМ!$B$39:$B$782,N$47)+'СЕТ СН'!$G$11+СВЦЭМ!$D$10+'СЕТ СН'!$G$5-'СЕТ СН'!$G$21</f>
        <v>3616.5691106300001</v>
      </c>
      <c r="O64" s="36">
        <f>SUMIFS(СВЦЭМ!$D$39:$D$782,СВЦЭМ!$A$39:$A$782,$A64,СВЦЭМ!$B$39:$B$782,O$47)+'СЕТ СН'!$G$11+СВЦЭМ!$D$10+'СЕТ СН'!$G$5-'СЕТ СН'!$G$21</f>
        <v>3618.9527542900005</v>
      </c>
      <c r="P64" s="36">
        <f>SUMIFS(СВЦЭМ!$D$39:$D$782,СВЦЭМ!$A$39:$A$782,$A64,СВЦЭМ!$B$39:$B$782,P$47)+'СЕТ СН'!$G$11+СВЦЭМ!$D$10+'СЕТ СН'!$G$5-'СЕТ СН'!$G$21</f>
        <v>3627.2535254200002</v>
      </c>
      <c r="Q64" s="36">
        <f>SUMIFS(СВЦЭМ!$D$39:$D$782,СВЦЭМ!$A$39:$A$782,$A64,СВЦЭМ!$B$39:$B$782,Q$47)+'СЕТ СН'!$G$11+СВЦЭМ!$D$10+'СЕТ СН'!$G$5-'СЕТ СН'!$G$21</f>
        <v>3625.3088333000005</v>
      </c>
      <c r="R64" s="36">
        <f>SUMIFS(СВЦЭМ!$D$39:$D$782,СВЦЭМ!$A$39:$A$782,$A64,СВЦЭМ!$B$39:$B$782,R$47)+'СЕТ СН'!$G$11+СВЦЭМ!$D$10+'СЕТ СН'!$G$5-'СЕТ СН'!$G$21</f>
        <v>3620.5186423300001</v>
      </c>
      <c r="S64" s="36">
        <f>SUMIFS(СВЦЭМ!$D$39:$D$782,СВЦЭМ!$A$39:$A$782,$A64,СВЦЭМ!$B$39:$B$782,S$47)+'СЕТ СН'!$G$11+СВЦЭМ!$D$10+'СЕТ СН'!$G$5-'СЕТ СН'!$G$21</f>
        <v>3591.8094275399999</v>
      </c>
      <c r="T64" s="36">
        <f>SUMIFS(СВЦЭМ!$D$39:$D$782,СВЦЭМ!$A$39:$A$782,$A64,СВЦЭМ!$B$39:$B$782,T$47)+'СЕТ СН'!$G$11+СВЦЭМ!$D$10+'СЕТ СН'!$G$5-'СЕТ СН'!$G$21</f>
        <v>3537.60192869</v>
      </c>
      <c r="U64" s="36">
        <f>SUMIFS(СВЦЭМ!$D$39:$D$782,СВЦЭМ!$A$39:$A$782,$A64,СВЦЭМ!$B$39:$B$782,U$47)+'СЕТ СН'!$G$11+СВЦЭМ!$D$10+'СЕТ СН'!$G$5-'СЕТ СН'!$G$21</f>
        <v>3530.3464108600001</v>
      </c>
      <c r="V64" s="36">
        <f>SUMIFS(СВЦЭМ!$D$39:$D$782,СВЦЭМ!$A$39:$A$782,$A64,СВЦЭМ!$B$39:$B$782,V$47)+'СЕТ СН'!$G$11+СВЦЭМ!$D$10+'СЕТ СН'!$G$5-'СЕТ СН'!$G$21</f>
        <v>3593.2845739300001</v>
      </c>
      <c r="W64" s="36">
        <f>SUMIFS(СВЦЭМ!$D$39:$D$782,СВЦЭМ!$A$39:$A$782,$A64,СВЦЭМ!$B$39:$B$782,W$47)+'СЕТ СН'!$G$11+СВЦЭМ!$D$10+'СЕТ СН'!$G$5-'СЕТ СН'!$G$21</f>
        <v>3599.6207614200002</v>
      </c>
      <c r="X64" s="36">
        <f>SUMIFS(СВЦЭМ!$D$39:$D$782,СВЦЭМ!$A$39:$A$782,$A64,СВЦЭМ!$B$39:$B$782,X$47)+'СЕТ СН'!$G$11+СВЦЭМ!$D$10+'СЕТ СН'!$G$5-'СЕТ СН'!$G$21</f>
        <v>3595.9145340100004</v>
      </c>
      <c r="Y64" s="36">
        <f>SUMIFS(СВЦЭМ!$D$39:$D$782,СВЦЭМ!$A$39:$A$782,$A64,СВЦЭМ!$B$39:$B$782,Y$47)+'СЕТ СН'!$G$11+СВЦЭМ!$D$10+'СЕТ СН'!$G$5-'СЕТ СН'!$G$21</f>
        <v>3670.0682405300004</v>
      </c>
    </row>
    <row r="65" spans="1:26" ht="15.75" x14ac:dyDescent="0.2">
      <c r="A65" s="35">
        <f t="shared" si="1"/>
        <v>44518</v>
      </c>
      <c r="B65" s="36">
        <f>SUMIFS(СВЦЭМ!$D$39:$D$782,СВЦЭМ!$A$39:$A$782,$A65,СВЦЭМ!$B$39:$B$782,B$47)+'СЕТ СН'!$G$11+СВЦЭМ!$D$10+'СЕТ СН'!$G$5-'СЕТ СН'!$G$21</f>
        <v>3672.0594929600002</v>
      </c>
      <c r="C65" s="36">
        <f>SUMIFS(СВЦЭМ!$D$39:$D$782,СВЦЭМ!$A$39:$A$782,$A65,СВЦЭМ!$B$39:$B$782,C$47)+'СЕТ СН'!$G$11+СВЦЭМ!$D$10+'СЕТ СН'!$G$5-'СЕТ СН'!$G$21</f>
        <v>3653.7964331399999</v>
      </c>
      <c r="D65" s="36">
        <f>SUMIFS(СВЦЭМ!$D$39:$D$782,СВЦЭМ!$A$39:$A$782,$A65,СВЦЭМ!$B$39:$B$782,D$47)+'СЕТ СН'!$G$11+СВЦЭМ!$D$10+'СЕТ СН'!$G$5-'СЕТ СН'!$G$21</f>
        <v>3633.00385353</v>
      </c>
      <c r="E65" s="36">
        <f>SUMIFS(СВЦЭМ!$D$39:$D$782,СВЦЭМ!$A$39:$A$782,$A65,СВЦЭМ!$B$39:$B$782,E$47)+'СЕТ СН'!$G$11+СВЦЭМ!$D$10+'СЕТ СН'!$G$5-'СЕТ СН'!$G$21</f>
        <v>3640.9985219099999</v>
      </c>
      <c r="F65" s="36">
        <f>SUMIFS(СВЦЭМ!$D$39:$D$782,СВЦЭМ!$A$39:$A$782,$A65,СВЦЭМ!$B$39:$B$782,F$47)+'СЕТ СН'!$G$11+СВЦЭМ!$D$10+'СЕТ СН'!$G$5-'СЕТ СН'!$G$21</f>
        <v>3638.0139390700001</v>
      </c>
      <c r="G65" s="36">
        <f>SUMIFS(СВЦЭМ!$D$39:$D$782,СВЦЭМ!$A$39:$A$782,$A65,СВЦЭМ!$B$39:$B$782,G$47)+'СЕТ СН'!$G$11+СВЦЭМ!$D$10+'СЕТ СН'!$G$5-'СЕТ СН'!$G$21</f>
        <v>3614.6950423100002</v>
      </c>
      <c r="H65" s="36">
        <f>SUMIFS(СВЦЭМ!$D$39:$D$782,СВЦЭМ!$A$39:$A$782,$A65,СВЦЭМ!$B$39:$B$782,H$47)+'СЕТ СН'!$G$11+СВЦЭМ!$D$10+'СЕТ СН'!$G$5-'СЕТ СН'!$G$21</f>
        <v>3549.3413733699999</v>
      </c>
      <c r="I65" s="36">
        <f>SUMIFS(СВЦЭМ!$D$39:$D$782,СВЦЭМ!$A$39:$A$782,$A65,СВЦЭМ!$B$39:$B$782,I$47)+'СЕТ СН'!$G$11+СВЦЭМ!$D$10+'СЕТ СН'!$G$5-'СЕТ СН'!$G$21</f>
        <v>3515.3903570400003</v>
      </c>
      <c r="J65" s="36">
        <f>SUMIFS(СВЦЭМ!$D$39:$D$782,СВЦЭМ!$A$39:$A$782,$A65,СВЦЭМ!$B$39:$B$782,J$47)+'СЕТ СН'!$G$11+СВЦЭМ!$D$10+'СЕТ СН'!$G$5-'СЕТ СН'!$G$21</f>
        <v>3536.2725471900003</v>
      </c>
      <c r="K65" s="36">
        <f>SUMIFS(СВЦЭМ!$D$39:$D$782,СВЦЭМ!$A$39:$A$782,$A65,СВЦЭМ!$B$39:$B$782,K$47)+'СЕТ СН'!$G$11+СВЦЭМ!$D$10+'СЕТ СН'!$G$5-'СЕТ СН'!$G$21</f>
        <v>3539.1712588200003</v>
      </c>
      <c r="L65" s="36">
        <f>SUMIFS(СВЦЭМ!$D$39:$D$782,СВЦЭМ!$A$39:$A$782,$A65,СВЦЭМ!$B$39:$B$782,L$47)+'СЕТ СН'!$G$11+СВЦЭМ!$D$10+'СЕТ СН'!$G$5-'СЕТ СН'!$G$21</f>
        <v>3541.1165067299999</v>
      </c>
      <c r="M65" s="36">
        <f>SUMIFS(СВЦЭМ!$D$39:$D$782,СВЦЭМ!$A$39:$A$782,$A65,СВЦЭМ!$B$39:$B$782,M$47)+'СЕТ СН'!$G$11+СВЦЭМ!$D$10+'СЕТ СН'!$G$5-'СЕТ СН'!$G$21</f>
        <v>3531.4397048000001</v>
      </c>
      <c r="N65" s="36">
        <f>SUMIFS(СВЦЭМ!$D$39:$D$782,СВЦЭМ!$A$39:$A$782,$A65,СВЦЭМ!$B$39:$B$782,N$47)+'СЕТ СН'!$G$11+СВЦЭМ!$D$10+'СЕТ СН'!$G$5-'СЕТ СН'!$G$21</f>
        <v>3527.0645922800004</v>
      </c>
      <c r="O65" s="36">
        <f>SUMIFS(СВЦЭМ!$D$39:$D$782,СВЦЭМ!$A$39:$A$782,$A65,СВЦЭМ!$B$39:$B$782,O$47)+'СЕТ СН'!$G$11+СВЦЭМ!$D$10+'СЕТ СН'!$G$5-'СЕТ СН'!$G$21</f>
        <v>3531.5985534600004</v>
      </c>
      <c r="P65" s="36">
        <f>SUMIFS(СВЦЭМ!$D$39:$D$782,СВЦЭМ!$A$39:$A$782,$A65,СВЦЭМ!$B$39:$B$782,P$47)+'СЕТ СН'!$G$11+СВЦЭМ!$D$10+'СЕТ СН'!$G$5-'СЕТ СН'!$G$21</f>
        <v>3565.3252181400003</v>
      </c>
      <c r="Q65" s="36">
        <f>SUMIFS(СВЦЭМ!$D$39:$D$782,СВЦЭМ!$A$39:$A$782,$A65,СВЦЭМ!$B$39:$B$782,Q$47)+'СЕТ СН'!$G$11+СВЦЭМ!$D$10+'СЕТ СН'!$G$5-'СЕТ СН'!$G$21</f>
        <v>3622.7856878600005</v>
      </c>
      <c r="R65" s="36">
        <f>SUMIFS(СВЦЭМ!$D$39:$D$782,СВЦЭМ!$A$39:$A$782,$A65,СВЦЭМ!$B$39:$B$782,R$47)+'СЕТ СН'!$G$11+СВЦЭМ!$D$10+'СЕТ СН'!$G$5-'СЕТ СН'!$G$21</f>
        <v>3621.5562957500001</v>
      </c>
      <c r="S65" s="36">
        <f>SUMIFS(СВЦЭМ!$D$39:$D$782,СВЦЭМ!$A$39:$A$782,$A65,СВЦЭМ!$B$39:$B$782,S$47)+'СЕТ СН'!$G$11+СВЦЭМ!$D$10+'СЕТ СН'!$G$5-'СЕТ СН'!$G$21</f>
        <v>3586.6969993700004</v>
      </c>
      <c r="T65" s="36">
        <f>SUMIFS(СВЦЭМ!$D$39:$D$782,СВЦЭМ!$A$39:$A$782,$A65,СВЦЭМ!$B$39:$B$782,T$47)+'СЕТ СН'!$G$11+СВЦЭМ!$D$10+'СЕТ СН'!$G$5-'СЕТ СН'!$G$21</f>
        <v>3553.1669228500004</v>
      </c>
      <c r="U65" s="36">
        <f>SUMIFS(СВЦЭМ!$D$39:$D$782,СВЦЭМ!$A$39:$A$782,$A65,СВЦЭМ!$B$39:$B$782,U$47)+'СЕТ СН'!$G$11+СВЦЭМ!$D$10+'СЕТ СН'!$G$5-'СЕТ СН'!$G$21</f>
        <v>3548.7948262099999</v>
      </c>
      <c r="V65" s="36">
        <f>SUMIFS(СВЦЭМ!$D$39:$D$782,СВЦЭМ!$A$39:$A$782,$A65,СВЦЭМ!$B$39:$B$782,V$47)+'СЕТ СН'!$G$11+СВЦЭМ!$D$10+'СЕТ СН'!$G$5-'СЕТ СН'!$G$21</f>
        <v>3582.5145030800004</v>
      </c>
      <c r="W65" s="36">
        <f>SUMIFS(СВЦЭМ!$D$39:$D$782,СВЦЭМ!$A$39:$A$782,$A65,СВЦЭМ!$B$39:$B$782,W$47)+'СЕТ СН'!$G$11+СВЦЭМ!$D$10+'СЕТ СН'!$G$5-'СЕТ СН'!$G$21</f>
        <v>3626.73266599</v>
      </c>
      <c r="X65" s="36">
        <f>SUMIFS(СВЦЭМ!$D$39:$D$782,СВЦЭМ!$A$39:$A$782,$A65,СВЦЭМ!$B$39:$B$782,X$47)+'СЕТ СН'!$G$11+СВЦЭМ!$D$10+'СЕТ СН'!$G$5-'СЕТ СН'!$G$21</f>
        <v>3619.3471368999999</v>
      </c>
      <c r="Y65" s="36">
        <f>SUMIFS(СВЦЭМ!$D$39:$D$782,СВЦЭМ!$A$39:$A$782,$A65,СВЦЭМ!$B$39:$B$782,Y$47)+'СЕТ СН'!$G$11+СВЦЭМ!$D$10+'СЕТ СН'!$G$5-'СЕТ СН'!$G$21</f>
        <v>3606.7711200700005</v>
      </c>
    </row>
    <row r="66" spans="1:26" ht="15.75" x14ac:dyDescent="0.2">
      <c r="A66" s="35">
        <f t="shared" si="1"/>
        <v>44519</v>
      </c>
      <c r="B66" s="36">
        <f>SUMIFS(СВЦЭМ!$D$39:$D$782,СВЦЭМ!$A$39:$A$782,$A66,СВЦЭМ!$B$39:$B$782,B$47)+'СЕТ СН'!$G$11+СВЦЭМ!$D$10+'СЕТ СН'!$G$5-'СЕТ СН'!$G$21</f>
        <v>3641.8481751200002</v>
      </c>
      <c r="C66" s="36">
        <f>SUMIFS(СВЦЭМ!$D$39:$D$782,СВЦЭМ!$A$39:$A$782,$A66,СВЦЭМ!$B$39:$B$782,C$47)+'СЕТ СН'!$G$11+СВЦЭМ!$D$10+'СЕТ СН'!$G$5-'СЕТ СН'!$G$21</f>
        <v>3657.0908740700002</v>
      </c>
      <c r="D66" s="36">
        <f>SUMIFS(СВЦЭМ!$D$39:$D$782,СВЦЭМ!$A$39:$A$782,$A66,СВЦЭМ!$B$39:$B$782,D$47)+'СЕТ СН'!$G$11+СВЦЭМ!$D$10+'СЕТ СН'!$G$5-'СЕТ СН'!$G$21</f>
        <v>3585.7037437400004</v>
      </c>
      <c r="E66" s="36">
        <f>SUMIFS(СВЦЭМ!$D$39:$D$782,СВЦЭМ!$A$39:$A$782,$A66,СВЦЭМ!$B$39:$B$782,E$47)+'СЕТ СН'!$G$11+СВЦЭМ!$D$10+'СЕТ СН'!$G$5-'СЕТ СН'!$G$21</f>
        <v>3574.3743230300001</v>
      </c>
      <c r="F66" s="36">
        <f>SUMIFS(СВЦЭМ!$D$39:$D$782,СВЦЭМ!$A$39:$A$782,$A66,СВЦЭМ!$B$39:$B$782,F$47)+'СЕТ СН'!$G$11+СВЦЭМ!$D$10+'СЕТ СН'!$G$5-'СЕТ СН'!$G$21</f>
        <v>3575.5286857199999</v>
      </c>
      <c r="G66" s="36">
        <f>SUMIFS(СВЦЭМ!$D$39:$D$782,СВЦЭМ!$A$39:$A$782,$A66,СВЦЭМ!$B$39:$B$782,G$47)+'СЕТ СН'!$G$11+СВЦЭМ!$D$10+'СЕТ СН'!$G$5-'СЕТ СН'!$G$21</f>
        <v>3576.8404908700004</v>
      </c>
      <c r="H66" s="36">
        <f>SUMIFS(СВЦЭМ!$D$39:$D$782,СВЦЭМ!$A$39:$A$782,$A66,СВЦЭМ!$B$39:$B$782,H$47)+'СЕТ СН'!$G$11+СВЦЭМ!$D$10+'СЕТ СН'!$G$5-'СЕТ СН'!$G$21</f>
        <v>3547.6435655300002</v>
      </c>
      <c r="I66" s="36">
        <f>SUMIFS(СВЦЭМ!$D$39:$D$782,СВЦЭМ!$A$39:$A$782,$A66,СВЦЭМ!$B$39:$B$782,I$47)+'СЕТ СН'!$G$11+СВЦЭМ!$D$10+'СЕТ СН'!$G$5-'СЕТ СН'!$G$21</f>
        <v>3625.1180945100004</v>
      </c>
      <c r="J66" s="36">
        <f>SUMIFS(СВЦЭМ!$D$39:$D$782,СВЦЭМ!$A$39:$A$782,$A66,СВЦЭМ!$B$39:$B$782,J$47)+'СЕТ СН'!$G$11+СВЦЭМ!$D$10+'СЕТ СН'!$G$5-'СЕТ СН'!$G$21</f>
        <v>3603.9381834400001</v>
      </c>
      <c r="K66" s="36">
        <f>SUMIFS(СВЦЭМ!$D$39:$D$782,СВЦЭМ!$A$39:$A$782,$A66,СВЦЭМ!$B$39:$B$782,K$47)+'СЕТ СН'!$G$11+СВЦЭМ!$D$10+'СЕТ СН'!$G$5-'СЕТ СН'!$G$21</f>
        <v>3617.9631519300001</v>
      </c>
      <c r="L66" s="36">
        <f>SUMIFS(СВЦЭМ!$D$39:$D$782,СВЦЭМ!$A$39:$A$782,$A66,СВЦЭМ!$B$39:$B$782,L$47)+'СЕТ СН'!$G$11+СВЦЭМ!$D$10+'СЕТ СН'!$G$5-'СЕТ СН'!$G$21</f>
        <v>3613.8423920900004</v>
      </c>
      <c r="M66" s="36">
        <f>SUMIFS(СВЦЭМ!$D$39:$D$782,СВЦЭМ!$A$39:$A$782,$A66,СВЦЭМ!$B$39:$B$782,M$47)+'СЕТ СН'!$G$11+СВЦЭМ!$D$10+'СЕТ СН'!$G$5-'СЕТ СН'!$G$21</f>
        <v>3610.2001615700001</v>
      </c>
      <c r="N66" s="36">
        <f>SUMIFS(СВЦЭМ!$D$39:$D$782,СВЦЭМ!$A$39:$A$782,$A66,СВЦЭМ!$B$39:$B$782,N$47)+'СЕТ СН'!$G$11+СВЦЭМ!$D$10+'СЕТ СН'!$G$5-'СЕТ СН'!$G$21</f>
        <v>3601.2760105000002</v>
      </c>
      <c r="O66" s="36">
        <f>SUMIFS(СВЦЭМ!$D$39:$D$782,СВЦЭМ!$A$39:$A$782,$A66,СВЦЭМ!$B$39:$B$782,O$47)+'СЕТ СН'!$G$11+СВЦЭМ!$D$10+'СЕТ СН'!$G$5-'СЕТ СН'!$G$21</f>
        <v>3663.91737861</v>
      </c>
      <c r="P66" s="36">
        <f>SUMIFS(СВЦЭМ!$D$39:$D$782,СВЦЭМ!$A$39:$A$782,$A66,СВЦЭМ!$B$39:$B$782,P$47)+'СЕТ СН'!$G$11+СВЦЭМ!$D$10+'СЕТ СН'!$G$5-'СЕТ СН'!$G$21</f>
        <v>3668.9899960299999</v>
      </c>
      <c r="Q66" s="36">
        <f>SUMIFS(СВЦЭМ!$D$39:$D$782,СВЦЭМ!$A$39:$A$782,$A66,СВЦЭМ!$B$39:$B$782,Q$47)+'СЕТ СН'!$G$11+СВЦЭМ!$D$10+'СЕТ СН'!$G$5-'СЕТ СН'!$G$21</f>
        <v>3668.7032190200002</v>
      </c>
      <c r="R66" s="36">
        <f>SUMIFS(СВЦЭМ!$D$39:$D$782,СВЦЭМ!$A$39:$A$782,$A66,СВЦЭМ!$B$39:$B$782,R$47)+'СЕТ СН'!$G$11+СВЦЭМ!$D$10+'СЕТ СН'!$G$5-'СЕТ СН'!$G$21</f>
        <v>3668.4977173699999</v>
      </c>
      <c r="S66" s="36">
        <f>SUMIFS(СВЦЭМ!$D$39:$D$782,СВЦЭМ!$A$39:$A$782,$A66,СВЦЭМ!$B$39:$B$782,S$47)+'СЕТ СН'!$G$11+СВЦЭМ!$D$10+'СЕТ СН'!$G$5-'СЕТ СН'!$G$21</f>
        <v>3608.6388662400004</v>
      </c>
      <c r="T66" s="36">
        <f>SUMIFS(СВЦЭМ!$D$39:$D$782,СВЦЭМ!$A$39:$A$782,$A66,СВЦЭМ!$B$39:$B$782,T$47)+'СЕТ СН'!$G$11+СВЦЭМ!$D$10+'СЕТ СН'!$G$5-'СЕТ СН'!$G$21</f>
        <v>3593.1357332000002</v>
      </c>
      <c r="U66" s="36">
        <f>SUMIFS(СВЦЭМ!$D$39:$D$782,СВЦЭМ!$A$39:$A$782,$A66,СВЦЭМ!$B$39:$B$782,U$47)+'СЕТ СН'!$G$11+СВЦЭМ!$D$10+'СЕТ СН'!$G$5-'СЕТ СН'!$G$21</f>
        <v>3560.2573412700003</v>
      </c>
      <c r="V66" s="36">
        <f>SUMIFS(СВЦЭМ!$D$39:$D$782,СВЦЭМ!$A$39:$A$782,$A66,СВЦЭМ!$B$39:$B$782,V$47)+'СЕТ СН'!$G$11+СВЦЭМ!$D$10+'СЕТ СН'!$G$5-'СЕТ СН'!$G$21</f>
        <v>3560.15625886</v>
      </c>
      <c r="W66" s="36">
        <f>SUMIFS(СВЦЭМ!$D$39:$D$782,СВЦЭМ!$A$39:$A$782,$A66,СВЦЭМ!$B$39:$B$782,W$47)+'СЕТ СН'!$G$11+СВЦЭМ!$D$10+'СЕТ СН'!$G$5-'СЕТ СН'!$G$21</f>
        <v>3560.0560015000001</v>
      </c>
      <c r="X66" s="36">
        <f>SUMIFS(СВЦЭМ!$D$39:$D$782,СВЦЭМ!$A$39:$A$782,$A66,СВЦЭМ!$B$39:$B$782,X$47)+'СЕТ СН'!$G$11+СВЦЭМ!$D$10+'СЕТ СН'!$G$5-'СЕТ СН'!$G$21</f>
        <v>3644.5686469500001</v>
      </c>
      <c r="Y66" s="36">
        <f>SUMIFS(СВЦЭМ!$D$39:$D$782,СВЦЭМ!$A$39:$A$782,$A66,СВЦЭМ!$B$39:$B$782,Y$47)+'СЕТ СН'!$G$11+СВЦЭМ!$D$10+'СЕТ СН'!$G$5-'СЕТ СН'!$G$21</f>
        <v>3672.0347386500002</v>
      </c>
    </row>
    <row r="67" spans="1:26" ht="15.75" x14ac:dyDescent="0.2">
      <c r="A67" s="35">
        <f t="shared" si="1"/>
        <v>44520</v>
      </c>
      <c r="B67" s="36">
        <f>SUMIFS(СВЦЭМ!$D$39:$D$782,СВЦЭМ!$A$39:$A$782,$A67,СВЦЭМ!$B$39:$B$782,B$47)+'СЕТ СН'!$G$11+СВЦЭМ!$D$10+'СЕТ СН'!$G$5-'СЕТ СН'!$G$21</f>
        <v>3613.9535393400001</v>
      </c>
      <c r="C67" s="36">
        <f>SUMIFS(СВЦЭМ!$D$39:$D$782,СВЦЭМ!$A$39:$A$782,$A67,СВЦЭМ!$B$39:$B$782,C$47)+'СЕТ СН'!$G$11+СВЦЭМ!$D$10+'СЕТ СН'!$G$5-'СЕТ СН'!$G$21</f>
        <v>3568.0844984700002</v>
      </c>
      <c r="D67" s="36">
        <f>SUMIFS(СВЦЭМ!$D$39:$D$782,СВЦЭМ!$A$39:$A$782,$A67,СВЦЭМ!$B$39:$B$782,D$47)+'СЕТ СН'!$G$11+СВЦЭМ!$D$10+'СЕТ СН'!$G$5-'СЕТ СН'!$G$21</f>
        <v>3572.1876774800003</v>
      </c>
      <c r="E67" s="36">
        <f>SUMIFS(СВЦЭМ!$D$39:$D$782,СВЦЭМ!$A$39:$A$782,$A67,СВЦЭМ!$B$39:$B$782,E$47)+'СЕТ СН'!$G$11+СВЦЭМ!$D$10+'СЕТ СН'!$G$5-'СЕТ СН'!$G$21</f>
        <v>3572.4096040300001</v>
      </c>
      <c r="F67" s="36">
        <f>SUMIFS(СВЦЭМ!$D$39:$D$782,СВЦЭМ!$A$39:$A$782,$A67,СВЦЭМ!$B$39:$B$782,F$47)+'СЕТ СН'!$G$11+СВЦЭМ!$D$10+'СЕТ СН'!$G$5-'СЕТ СН'!$G$21</f>
        <v>3575.4880079200002</v>
      </c>
      <c r="G67" s="36">
        <f>SUMIFS(СВЦЭМ!$D$39:$D$782,СВЦЭМ!$A$39:$A$782,$A67,СВЦЭМ!$B$39:$B$782,G$47)+'СЕТ СН'!$G$11+СВЦЭМ!$D$10+'СЕТ СН'!$G$5-'СЕТ СН'!$G$21</f>
        <v>3573.2494398900003</v>
      </c>
      <c r="H67" s="36">
        <f>SUMIFS(СВЦЭМ!$D$39:$D$782,СВЦЭМ!$A$39:$A$782,$A67,СВЦЭМ!$B$39:$B$782,H$47)+'СЕТ СН'!$G$11+СВЦЭМ!$D$10+'СЕТ СН'!$G$5-'СЕТ СН'!$G$21</f>
        <v>3558.6725574900001</v>
      </c>
      <c r="I67" s="36">
        <f>SUMIFS(СВЦЭМ!$D$39:$D$782,СВЦЭМ!$A$39:$A$782,$A67,СВЦЭМ!$B$39:$B$782,I$47)+'СЕТ СН'!$G$11+СВЦЭМ!$D$10+'СЕТ СН'!$G$5-'СЕТ СН'!$G$21</f>
        <v>3576.8601514700003</v>
      </c>
      <c r="J67" s="36">
        <f>SUMIFS(СВЦЭМ!$D$39:$D$782,СВЦЭМ!$A$39:$A$782,$A67,СВЦЭМ!$B$39:$B$782,J$47)+'СЕТ СН'!$G$11+СВЦЭМ!$D$10+'СЕТ СН'!$G$5-'СЕТ СН'!$G$21</f>
        <v>3527.9761705300002</v>
      </c>
      <c r="K67" s="36">
        <f>SUMIFS(СВЦЭМ!$D$39:$D$782,СВЦЭМ!$A$39:$A$782,$A67,СВЦЭМ!$B$39:$B$782,K$47)+'СЕТ СН'!$G$11+СВЦЭМ!$D$10+'СЕТ СН'!$G$5-'СЕТ СН'!$G$21</f>
        <v>3505.90266376</v>
      </c>
      <c r="L67" s="36">
        <f>SUMIFS(СВЦЭМ!$D$39:$D$782,СВЦЭМ!$A$39:$A$782,$A67,СВЦЭМ!$B$39:$B$782,L$47)+'СЕТ СН'!$G$11+СВЦЭМ!$D$10+'СЕТ СН'!$G$5-'СЕТ СН'!$G$21</f>
        <v>3507.69033468</v>
      </c>
      <c r="M67" s="36">
        <f>SUMIFS(СВЦЭМ!$D$39:$D$782,СВЦЭМ!$A$39:$A$782,$A67,СВЦЭМ!$B$39:$B$782,M$47)+'СЕТ СН'!$G$11+СВЦЭМ!$D$10+'СЕТ СН'!$G$5-'СЕТ СН'!$G$21</f>
        <v>3489.7932190600004</v>
      </c>
      <c r="N67" s="36">
        <f>SUMIFS(СВЦЭМ!$D$39:$D$782,СВЦЭМ!$A$39:$A$782,$A67,СВЦЭМ!$B$39:$B$782,N$47)+'СЕТ СН'!$G$11+СВЦЭМ!$D$10+'СЕТ СН'!$G$5-'СЕТ СН'!$G$21</f>
        <v>3488.8128059400001</v>
      </c>
      <c r="O67" s="36">
        <f>SUMIFS(СВЦЭМ!$D$39:$D$782,СВЦЭМ!$A$39:$A$782,$A67,СВЦЭМ!$B$39:$B$782,O$47)+'СЕТ СН'!$G$11+СВЦЭМ!$D$10+'СЕТ СН'!$G$5-'СЕТ СН'!$G$21</f>
        <v>3517.71118243</v>
      </c>
      <c r="P67" s="36">
        <f>SUMIFS(СВЦЭМ!$D$39:$D$782,СВЦЭМ!$A$39:$A$782,$A67,СВЦЭМ!$B$39:$B$782,P$47)+'СЕТ СН'!$G$11+СВЦЭМ!$D$10+'СЕТ СН'!$G$5-'СЕТ СН'!$G$21</f>
        <v>3530.9581711999999</v>
      </c>
      <c r="Q67" s="36">
        <f>SUMIFS(СВЦЭМ!$D$39:$D$782,СВЦЭМ!$A$39:$A$782,$A67,СВЦЭМ!$B$39:$B$782,Q$47)+'СЕТ СН'!$G$11+СВЦЭМ!$D$10+'СЕТ СН'!$G$5-'СЕТ СН'!$G$21</f>
        <v>3524.03402598</v>
      </c>
      <c r="R67" s="36">
        <f>SUMIFS(СВЦЭМ!$D$39:$D$782,СВЦЭМ!$A$39:$A$782,$A67,СВЦЭМ!$B$39:$B$782,R$47)+'СЕТ СН'!$G$11+СВЦЭМ!$D$10+'СЕТ СН'!$G$5-'СЕТ СН'!$G$21</f>
        <v>3520.4755970300002</v>
      </c>
      <c r="S67" s="36">
        <f>SUMIFS(СВЦЭМ!$D$39:$D$782,СВЦЭМ!$A$39:$A$782,$A67,СВЦЭМ!$B$39:$B$782,S$47)+'СЕТ СН'!$G$11+СВЦЭМ!$D$10+'СЕТ СН'!$G$5-'СЕТ СН'!$G$21</f>
        <v>3506.8270554200003</v>
      </c>
      <c r="T67" s="36">
        <f>SUMIFS(СВЦЭМ!$D$39:$D$782,СВЦЭМ!$A$39:$A$782,$A67,СВЦЭМ!$B$39:$B$782,T$47)+'СЕТ СН'!$G$11+СВЦЭМ!$D$10+'СЕТ СН'!$G$5-'СЕТ СН'!$G$21</f>
        <v>3512.7654036900003</v>
      </c>
      <c r="U67" s="36">
        <f>SUMIFS(СВЦЭМ!$D$39:$D$782,СВЦЭМ!$A$39:$A$782,$A67,СВЦЭМ!$B$39:$B$782,U$47)+'СЕТ СН'!$G$11+СВЦЭМ!$D$10+'СЕТ СН'!$G$5-'СЕТ СН'!$G$21</f>
        <v>3506.3638308200002</v>
      </c>
      <c r="V67" s="36">
        <f>SUMIFS(СВЦЭМ!$D$39:$D$782,СВЦЭМ!$A$39:$A$782,$A67,СВЦЭМ!$B$39:$B$782,V$47)+'СЕТ СН'!$G$11+СВЦЭМ!$D$10+'СЕТ СН'!$G$5-'СЕТ СН'!$G$21</f>
        <v>3502.0182522600003</v>
      </c>
      <c r="W67" s="36">
        <f>SUMIFS(СВЦЭМ!$D$39:$D$782,СВЦЭМ!$A$39:$A$782,$A67,СВЦЭМ!$B$39:$B$782,W$47)+'СЕТ СН'!$G$11+СВЦЭМ!$D$10+'СЕТ СН'!$G$5-'СЕТ СН'!$G$21</f>
        <v>3515.5038062500003</v>
      </c>
      <c r="X67" s="36">
        <f>SUMIFS(СВЦЭМ!$D$39:$D$782,СВЦЭМ!$A$39:$A$782,$A67,СВЦЭМ!$B$39:$B$782,X$47)+'СЕТ СН'!$G$11+СВЦЭМ!$D$10+'СЕТ СН'!$G$5-'СЕТ СН'!$G$21</f>
        <v>3551.4232745100003</v>
      </c>
      <c r="Y67" s="36">
        <f>SUMIFS(СВЦЭМ!$D$39:$D$782,СВЦЭМ!$A$39:$A$782,$A67,СВЦЭМ!$B$39:$B$782,Y$47)+'СЕТ СН'!$G$11+СВЦЭМ!$D$10+'СЕТ СН'!$G$5-'СЕТ СН'!$G$21</f>
        <v>3572.2344377400004</v>
      </c>
    </row>
    <row r="68" spans="1:26" ht="15.75" x14ac:dyDescent="0.2">
      <c r="A68" s="35">
        <f t="shared" si="1"/>
        <v>44521</v>
      </c>
      <c r="B68" s="36">
        <f>SUMIFS(СВЦЭМ!$D$39:$D$782,СВЦЭМ!$A$39:$A$782,$A68,СВЦЭМ!$B$39:$B$782,B$47)+'СЕТ СН'!$G$11+СВЦЭМ!$D$10+'СЕТ СН'!$G$5-'СЕТ СН'!$G$21</f>
        <v>3572.30604898</v>
      </c>
      <c r="C68" s="36">
        <f>SUMIFS(СВЦЭМ!$D$39:$D$782,СВЦЭМ!$A$39:$A$782,$A68,СВЦЭМ!$B$39:$B$782,C$47)+'СЕТ СН'!$G$11+СВЦЭМ!$D$10+'СЕТ СН'!$G$5-'СЕТ СН'!$G$21</f>
        <v>3590.46035226</v>
      </c>
      <c r="D68" s="36">
        <f>SUMIFS(СВЦЭМ!$D$39:$D$782,СВЦЭМ!$A$39:$A$782,$A68,СВЦЭМ!$B$39:$B$782,D$47)+'СЕТ СН'!$G$11+СВЦЭМ!$D$10+'СЕТ СН'!$G$5-'СЕТ СН'!$G$21</f>
        <v>3611.6902890300003</v>
      </c>
      <c r="E68" s="36">
        <f>SUMIFS(СВЦЭМ!$D$39:$D$782,СВЦЭМ!$A$39:$A$782,$A68,СВЦЭМ!$B$39:$B$782,E$47)+'СЕТ СН'!$G$11+СВЦЭМ!$D$10+'СЕТ СН'!$G$5-'СЕТ СН'!$G$21</f>
        <v>3622.9999661800002</v>
      </c>
      <c r="F68" s="36">
        <f>SUMIFS(СВЦЭМ!$D$39:$D$782,СВЦЭМ!$A$39:$A$782,$A68,СВЦЭМ!$B$39:$B$782,F$47)+'СЕТ СН'!$G$11+СВЦЭМ!$D$10+'СЕТ СН'!$G$5-'СЕТ СН'!$G$21</f>
        <v>3614.5894122500004</v>
      </c>
      <c r="G68" s="36">
        <f>SUMIFS(СВЦЭМ!$D$39:$D$782,СВЦЭМ!$A$39:$A$782,$A68,СВЦЭМ!$B$39:$B$782,G$47)+'СЕТ СН'!$G$11+СВЦЭМ!$D$10+'СЕТ СН'!$G$5-'СЕТ СН'!$G$21</f>
        <v>3609.1757376300002</v>
      </c>
      <c r="H68" s="36">
        <f>SUMIFS(СВЦЭМ!$D$39:$D$782,СВЦЭМ!$A$39:$A$782,$A68,СВЦЭМ!$B$39:$B$782,H$47)+'СЕТ СН'!$G$11+СВЦЭМ!$D$10+'СЕТ СН'!$G$5-'СЕТ СН'!$G$21</f>
        <v>3586.6049623500003</v>
      </c>
      <c r="I68" s="36">
        <f>SUMIFS(СВЦЭМ!$D$39:$D$782,СВЦЭМ!$A$39:$A$782,$A68,СВЦЭМ!$B$39:$B$782,I$47)+'СЕТ СН'!$G$11+СВЦЭМ!$D$10+'СЕТ СН'!$G$5-'СЕТ СН'!$G$21</f>
        <v>3563.4180446</v>
      </c>
      <c r="J68" s="36">
        <f>SUMIFS(СВЦЭМ!$D$39:$D$782,СВЦЭМ!$A$39:$A$782,$A68,СВЦЭМ!$B$39:$B$782,J$47)+'СЕТ СН'!$G$11+СВЦЭМ!$D$10+'СЕТ СН'!$G$5-'СЕТ СН'!$G$21</f>
        <v>3534.2202636400002</v>
      </c>
      <c r="K68" s="36">
        <f>SUMIFS(СВЦЭМ!$D$39:$D$782,СВЦЭМ!$A$39:$A$782,$A68,СВЦЭМ!$B$39:$B$782,K$47)+'СЕТ СН'!$G$11+СВЦЭМ!$D$10+'СЕТ СН'!$G$5-'СЕТ СН'!$G$21</f>
        <v>3476.4820923800003</v>
      </c>
      <c r="L68" s="36">
        <f>SUMIFS(СВЦЭМ!$D$39:$D$782,СВЦЭМ!$A$39:$A$782,$A68,СВЦЭМ!$B$39:$B$782,L$47)+'СЕТ СН'!$G$11+СВЦЭМ!$D$10+'СЕТ СН'!$G$5-'СЕТ СН'!$G$21</f>
        <v>3481.9956394400001</v>
      </c>
      <c r="M68" s="36">
        <f>SUMIFS(СВЦЭМ!$D$39:$D$782,СВЦЭМ!$A$39:$A$782,$A68,СВЦЭМ!$B$39:$B$782,M$47)+'СЕТ СН'!$G$11+СВЦЭМ!$D$10+'СЕТ СН'!$G$5-'СЕТ СН'!$G$21</f>
        <v>3486.9827168800002</v>
      </c>
      <c r="N68" s="36">
        <f>SUMIFS(СВЦЭМ!$D$39:$D$782,СВЦЭМ!$A$39:$A$782,$A68,СВЦЭМ!$B$39:$B$782,N$47)+'СЕТ СН'!$G$11+СВЦЭМ!$D$10+'СЕТ СН'!$G$5-'СЕТ СН'!$G$21</f>
        <v>3486.2663544100001</v>
      </c>
      <c r="O68" s="36">
        <f>SUMIFS(СВЦЭМ!$D$39:$D$782,СВЦЭМ!$A$39:$A$782,$A68,СВЦЭМ!$B$39:$B$782,O$47)+'СЕТ СН'!$G$11+СВЦЭМ!$D$10+'СЕТ СН'!$G$5-'СЕТ СН'!$G$21</f>
        <v>3497.87324154</v>
      </c>
      <c r="P68" s="36">
        <f>SUMIFS(СВЦЭМ!$D$39:$D$782,СВЦЭМ!$A$39:$A$782,$A68,СВЦЭМ!$B$39:$B$782,P$47)+'СЕТ СН'!$G$11+СВЦЭМ!$D$10+'СЕТ СН'!$G$5-'СЕТ СН'!$G$21</f>
        <v>3517.4894870800003</v>
      </c>
      <c r="Q68" s="36">
        <f>SUMIFS(СВЦЭМ!$D$39:$D$782,СВЦЭМ!$A$39:$A$782,$A68,СВЦЭМ!$B$39:$B$782,Q$47)+'СЕТ СН'!$G$11+СВЦЭМ!$D$10+'СЕТ СН'!$G$5-'СЕТ СН'!$G$21</f>
        <v>3516.77241082</v>
      </c>
      <c r="R68" s="36">
        <f>SUMIFS(СВЦЭМ!$D$39:$D$782,СВЦЭМ!$A$39:$A$782,$A68,СВЦЭМ!$B$39:$B$782,R$47)+'СЕТ СН'!$G$11+СВЦЭМ!$D$10+'СЕТ СН'!$G$5-'СЕТ СН'!$G$21</f>
        <v>3510.8360776200002</v>
      </c>
      <c r="S68" s="36">
        <f>SUMIFS(СВЦЭМ!$D$39:$D$782,СВЦЭМ!$A$39:$A$782,$A68,СВЦЭМ!$B$39:$B$782,S$47)+'СЕТ СН'!$G$11+СВЦЭМ!$D$10+'СЕТ СН'!$G$5-'СЕТ СН'!$G$21</f>
        <v>3490.32188056</v>
      </c>
      <c r="T68" s="36">
        <f>SUMIFS(СВЦЭМ!$D$39:$D$782,СВЦЭМ!$A$39:$A$782,$A68,СВЦЭМ!$B$39:$B$782,T$47)+'СЕТ СН'!$G$11+СВЦЭМ!$D$10+'СЕТ СН'!$G$5-'СЕТ СН'!$G$21</f>
        <v>3478.7318412100003</v>
      </c>
      <c r="U68" s="36">
        <f>SUMIFS(СВЦЭМ!$D$39:$D$782,СВЦЭМ!$A$39:$A$782,$A68,СВЦЭМ!$B$39:$B$782,U$47)+'СЕТ СН'!$G$11+СВЦЭМ!$D$10+'СЕТ СН'!$G$5-'СЕТ СН'!$G$21</f>
        <v>3492.9430698300002</v>
      </c>
      <c r="V68" s="36">
        <f>SUMIFS(СВЦЭМ!$D$39:$D$782,СВЦЭМ!$A$39:$A$782,$A68,СВЦЭМ!$B$39:$B$782,V$47)+'СЕТ СН'!$G$11+СВЦЭМ!$D$10+'СЕТ СН'!$G$5-'СЕТ СН'!$G$21</f>
        <v>3501.4779014600003</v>
      </c>
      <c r="W68" s="36">
        <f>SUMIFS(СВЦЭМ!$D$39:$D$782,СВЦЭМ!$A$39:$A$782,$A68,СВЦЭМ!$B$39:$B$782,W$47)+'СЕТ СН'!$G$11+СВЦЭМ!$D$10+'СЕТ СН'!$G$5-'СЕТ СН'!$G$21</f>
        <v>3520.7955552100002</v>
      </c>
      <c r="X68" s="36">
        <f>SUMIFS(СВЦЭМ!$D$39:$D$782,СВЦЭМ!$A$39:$A$782,$A68,СВЦЭМ!$B$39:$B$782,X$47)+'СЕТ СН'!$G$11+СВЦЭМ!$D$10+'СЕТ СН'!$G$5-'СЕТ СН'!$G$21</f>
        <v>3541.0617073399999</v>
      </c>
      <c r="Y68" s="36">
        <f>SUMIFS(СВЦЭМ!$D$39:$D$782,СВЦЭМ!$A$39:$A$782,$A68,СВЦЭМ!$B$39:$B$782,Y$47)+'СЕТ СН'!$G$11+СВЦЭМ!$D$10+'СЕТ СН'!$G$5-'СЕТ СН'!$G$21</f>
        <v>3562.6656975200003</v>
      </c>
    </row>
    <row r="69" spans="1:26" ht="15.75" x14ac:dyDescent="0.2">
      <c r="A69" s="35">
        <f t="shared" si="1"/>
        <v>44522</v>
      </c>
      <c r="B69" s="36">
        <f>SUMIFS(СВЦЭМ!$D$39:$D$782,СВЦЭМ!$A$39:$A$782,$A69,СВЦЭМ!$B$39:$B$782,B$47)+'СЕТ СН'!$G$11+СВЦЭМ!$D$10+'СЕТ СН'!$G$5-'СЕТ СН'!$G$21</f>
        <v>3574.5262392200002</v>
      </c>
      <c r="C69" s="36">
        <f>SUMIFS(СВЦЭМ!$D$39:$D$782,СВЦЭМ!$A$39:$A$782,$A69,СВЦЭМ!$B$39:$B$782,C$47)+'СЕТ СН'!$G$11+СВЦЭМ!$D$10+'СЕТ СН'!$G$5-'СЕТ СН'!$G$21</f>
        <v>3578.1354240999999</v>
      </c>
      <c r="D69" s="36">
        <f>SUMIFS(СВЦЭМ!$D$39:$D$782,СВЦЭМ!$A$39:$A$782,$A69,СВЦЭМ!$B$39:$B$782,D$47)+'СЕТ СН'!$G$11+СВЦЭМ!$D$10+'СЕТ СН'!$G$5-'СЕТ СН'!$G$21</f>
        <v>3594.9616936299999</v>
      </c>
      <c r="E69" s="36">
        <f>SUMIFS(СВЦЭМ!$D$39:$D$782,СВЦЭМ!$A$39:$A$782,$A69,СВЦЭМ!$B$39:$B$782,E$47)+'СЕТ СН'!$G$11+СВЦЭМ!$D$10+'СЕТ СН'!$G$5-'СЕТ СН'!$G$21</f>
        <v>3599.0604219500001</v>
      </c>
      <c r="F69" s="36">
        <f>SUMIFS(СВЦЭМ!$D$39:$D$782,СВЦЭМ!$A$39:$A$782,$A69,СВЦЭМ!$B$39:$B$782,F$47)+'СЕТ СН'!$G$11+СВЦЭМ!$D$10+'СЕТ СН'!$G$5-'СЕТ СН'!$G$21</f>
        <v>3592.2322906100003</v>
      </c>
      <c r="G69" s="36">
        <f>SUMIFS(СВЦЭМ!$D$39:$D$782,СВЦЭМ!$A$39:$A$782,$A69,СВЦЭМ!$B$39:$B$782,G$47)+'СЕТ СН'!$G$11+СВЦЭМ!$D$10+'СЕТ СН'!$G$5-'СЕТ СН'!$G$21</f>
        <v>3575.7312455500005</v>
      </c>
      <c r="H69" s="36">
        <f>SUMIFS(СВЦЭМ!$D$39:$D$782,СВЦЭМ!$A$39:$A$782,$A69,СВЦЭМ!$B$39:$B$782,H$47)+'СЕТ СН'!$G$11+СВЦЭМ!$D$10+'СЕТ СН'!$G$5-'СЕТ СН'!$G$21</f>
        <v>3543.4727599799999</v>
      </c>
      <c r="I69" s="36">
        <f>SUMIFS(СВЦЭМ!$D$39:$D$782,СВЦЭМ!$A$39:$A$782,$A69,СВЦЭМ!$B$39:$B$782,I$47)+'СЕТ СН'!$G$11+СВЦЭМ!$D$10+'СЕТ СН'!$G$5-'СЕТ СН'!$G$21</f>
        <v>3507.9666125800004</v>
      </c>
      <c r="J69" s="36">
        <f>SUMIFS(СВЦЭМ!$D$39:$D$782,СВЦЭМ!$A$39:$A$782,$A69,СВЦЭМ!$B$39:$B$782,J$47)+'СЕТ СН'!$G$11+СВЦЭМ!$D$10+'СЕТ СН'!$G$5-'СЕТ СН'!$G$21</f>
        <v>3526.2953231300003</v>
      </c>
      <c r="K69" s="36">
        <f>SUMIFS(СВЦЭМ!$D$39:$D$782,СВЦЭМ!$A$39:$A$782,$A69,СВЦЭМ!$B$39:$B$782,K$47)+'СЕТ СН'!$G$11+СВЦЭМ!$D$10+'СЕТ СН'!$G$5-'СЕТ СН'!$G$21</f>
        <v>3502.6398960200004</v>
      </c>
      <c r="L69" s="36">
        <f>SUMIFS(СВЦЭМ!$D$39:$D$782,СВЦЭМ!$A$39:$A$782,$A69,СВЦЭМ!$B$39:$B$782,L$47)+'СЕТ СН'!$G$11+СВЦЭМ!$D$10+'СЕТ СН'!$G$5-'СЕТ СН'!$G$21</f>
        <v>3487.3247760700001</v>
      </c>
      <c r="M69" s="36">
        <f>SUMIFS(СВЦЭМ!$D$39:$D$782,СВЦЭМ!$A$39:$A$782,$A69,СВЦЭМ!$B$39:$B$782,M$47)+'СЕТ СН'!$G$11+СВЦЭМ!$D$10+'СЕТ СН'!$G$5-'СЕТ СН'!$G$21</f>
        <v>3489.6690686100001</v>
      </c>
      <c r="N69" s="36">
        <f>SUMIFS(СВЦЭМ!$D$39:$D$782,СВЦЭМ!$A$39:$A$782,$A69,СВЦЭМ!$B$39:$B$782,N$47)+'СЕТ СН'!$G$11+СВЦЭМ!$D$10+'СЕТ СН'!$G$5-'СЕТ СН'!$G$21</f>
        <v>3498.5814835600004</v>
      </c>
      <c r="O69" s="36">
        <f>SUMIFS(СВЦЭМ!$D$39:$D$782,СВЦЭМ!$A$39:$A$782,$A69,СВЦЭМ!$B$39:$B$782,O$47)+'СЕТ СН'!$G$11+СВЦЭМ!$D$10+'СЕТ СН'!$G$5-'СЕТ СН'!$G$21</f>
        <v>3530.34861447</v>
      </c>
      <c r="P69" s="36">
        <f>SUMIFS(СВЦЭМ!$D$39:$D$782,СВЦЭМ!$A$39:$A$782,$A69,СВЦЭМ!$B$39:$B$782,P$47)+'СЕТ СН'!$G$11+СВЦЭМ!$D$10+'СЕТ СН'!$G$5-'СЕТ СН'!$G$21</f>
        <v>3553.2355861400001</v>
      </c>
      <c r="Q69" s="36">
        <f>SUMIFS(СВЦЭМ!$D$39:$D$782,СВЦЭМ!$A$39:$A$782,$A69,СВЦЭМ!$B$39:$B$782,Q$47)+'СЕТ СН'!$G$11+СВЦЭМ!$D$10+'СЕТ СН'!$G$5-'СЕТ СН'!$G$21</f>
        <v>3545.2326682200001</v>
      </c>
      <c r="R69" s="36">
        <f>SUMIFS(СВЦЭМ!$D$39:$D$782,СВЦЭМ!$A$39:$A$782,$A69,СВЦЭМ!$B$39:$B$782,R$47)+'СЕТ СН'!$G$11+СВЦЭМ!$D$10+'СЕТ СН'!$G$5-'СЕТ СН'!$G$21</f>
        <v>3546.3284253300003</v>
      </c>
      <c r="S69" s="36">
        <f>SUMIFS(СВЦЭМ!$D$39:$D$782,СВЦЭМ!$A$39:$A$782,$A69,СВЦЭМ!$B$39:$B$782,S$47)+'СЕТ СН'!$G$11+СВЦЭМ!$D$10+'СЕТ СН'!$G$5-'СЕТ СН'!$G$21</f>
        <v>3484.0736602400002</v>
      </c>
      <c r="T69" s="36">
        <f>SUMIFS(СВЦЭМ!$D$39:$D$782,СВЦЭМ!$A$39:$A$782,$A69,СВЦЭМ!$B$39:$B$782,T$47)+'СЕТ СН'!$G$11+СВЦЭМ!$D$10+'СЕТ СН'!$G$5-'СЕТ СН'!$G$21</f>
        <v>3502.2803062700004</v>
      </c>
      <c r="U69" s="36">
        <f>SUMIFS(СВЦЭМ!$D$39:$D$782,СВЦЭМ!$A$39:$A$782,$A69,СВЦЭМ!$B$39:$B$782,U$47)+'СЕТ СН'!$G$11+СВЦЭМ!$D$10+'СЕТ СН'!$G$5-'СЕТ СН'!$G$21</f>
        <v>3498.3071665800003</v>
      </c>
      <c r="V69" s="36">
        <f>SUMIFS(СВЦЭМ!$D$39:$D$782,СВЦЭМ!$A$39:$A$782,$A69,СВЦЭМ!$B$39:$B$782,V$47)+'СЕТ СН'!$G$11+СВЦЭМ!$D$10+'СЕТ СН'!$G$5-'СЕТ СН'!$G$21</f>
        <v>3504.4228199200002</v>
      </c>
      <c r="W69" s="36">
        <f>SUMIFS(СВЦЭМ!$D$39:$D$782,СВЦЭМ!$A$39:$A$782,$A69,СВЦЭМ!$B$39:$B$782,W$47)+'СЕТ СН'!$G$11+СВЦЭМ!$D$10+'СЕТ СН'!$G$5-'СЕТ СН'!$G$21</f>
        <v>3523.7617341700002</v>
      </c>
      <c r="X69" s="36">
        <f>SUMIFS(СВЦЭМ!$D$39:$D$782,СВЦЭМ!$A$39:$A$782,$A69,СВЦЭМ!$B$39:$B$782,X$47)+'СЕТ СН'!$G$11+СВЦЭМ!$D$10+'СЕТ СН'!$G$5-'СЕТ СН'!$G$21</f>
        <v>3564.0843671600005</v>
      </c>
      <c r="Y69" s="36">
        <f>SUMIFS(СВЦЭМ!$D$39:$D$782,СВЦЭМ!$A$39:$A$782,$A69,СВЦЭМ!$B$39:$B$782,Y$47)+'СЕТ СН'!$G$11+СВЦЭМ!$D$10+'СЕТ СН'!$G$5-'СЕТ СН'!$G$21</f>
        <v>3587.4789660100005</v>
      </c>
    </row>
    <row r="70" spans="1:26" ht="15.75" x14ac:dyDescent="0.2">
      <c r="A70" s="35">
        <f t="shared" si="1"/>
        <v>44523</v>
      </c>
      <c r="B70" s="36">
        <f>SUMIFS(СВЦЭМ!$D$39:$D$782,СВЦЭМ!$A$39:$A$782,$A70,СВЦЭМ!$B$39:$B$782,B$47)+'СЕТ СН'!$G$11+СВЦЭМ!$D$10+'СЕТ СН'!$G$5-'СЕТ СН'!$G$21</f>
        <v>3569.2115357500002</v>
      </c>
      <c r="C70" s="36">
        <f>SUMIFS(СВЦЭМ!$D$39:$D$782,СВЦЭМ!$A$39:$A$782,$A70,СВЦЭМ!$B$39:$B$782,C$47)+'СЕТ СН'!$G$11+СВЦЭМ!$D$10+'СЕТ СН'!$G$5-'СЕТ СН'!$G$21</f>
        <v>3608.25903578</v>
      </c>
      <c r="D70" s="36">
        <f>SUMIFS(СВЦЭМ!$D$39:$D$782,СВЦЭМ!$A$39:$A$782,$A70,СВЦЭМ!$B$39:$B$782,D$47)+'СЕТ СН'!$G$11+СВЦЭМ!$D$10+'СЕТ СН'!$G$5-'СЕТ СН'!$G$21</f>
        <v>3592.3611714500003</v>
      </c>
      <c r="E70" s="36">
        <f>SUMIFS(СВЦЭМ!$D$39:$D$782,СВЦЭМ!$A$39:$A$782,$A70,СВЦЭМ!$B$39:$B$782,E$47)+'СЕТ СН'!$G$11+СВЦЭМ!$D$10+'СЕТ СН'!$G$5-'СЕТ СН'!$G$21</f>
        <v>3596.1067004699999</v>
      </c>
      <c r="F70" s="36">
        <f>SUMIFS(СВЦЭМ!$D$39:$D$782,СВЦЭМ!$A$39:$A$782,$A70,СВЦЭМ!$B$39:$B$782,F$47)+'СЕТ СН'!$G$11+СВЦЭМ!$D$10+'СЕТ СН'!$G$5-'СЕТ СН'!$G$21</f>
        <v>3589.7074007500005</v>
      </c>
      <c r="G70" s="36">
        <f>SUMIFS(СВЦЭМ!$D$39:$D$782,СВЦЭМ!$A$39:$A$782,$A70,СВЦЭМ!$B$39:$B$782,G$47)+'СЕТ СН'!$G$11+СВЦЭМ!$D$10+'СЕТ СН'!$G$5-'СЕТ СН'!$G$21</f>
        <v>3578.5379500700001</v>
      </c>
      <c r="H70" s="36">
        <f>SUMIFS(СВЦЭМ!$D$39:$D$782,СВЦЭМ!$A$39:$A$782,$A70,СВЦЭМ!$B$39:$B$782,H$47)+'СЕТ СН'!$G$11+СВЦЭМ!$D$10+'СЕТ СН'!$G$5-'СЕТ СН'!$G$21</f>
        <v>3566.94386975</v>
      </c>
      <c r="I70" s="36">
        <f>SUMIFS(СВЦЭМ!$D$39:$D$782,СВЦЭМ!$A$39:$A$782,$A70,СВЦЭМ!$B$39:$B$782,I$47)+'СЕТ СН'!$G$11+СВЦЭМ!$D$10+'СЕТ СН'!$G$5-'СЕТ СН'!$G$21</f>
        <v>3549.0064434700002</v>
      </c>
      <c r="J70" s="36">
        <f>SUMIFS(СВЦЭМ!$D$39:$D$782,СВЦЭМ!$A$39:$A$782,$A70,СВЦЭМ!$B$39:$B$782,J$47)+'СЕТ СН'!$G$11+СВЦЭМ!$D$10+'СЕТ СН'!$G$5-'СЕТ СН'!$G$21</f>
        <v>3510.0964888100002</v>
      </c>
      <c r="K70" s="36">
        <f>SUMIFS(СВЦЭМ!$D$39:$D$782,СВЦЭМ!$A$39:$A$782,$A70,СВЦЭМ!$B$39:$B$782,K$47)+'СЕТ СН'!$G$11+СВЦЭМ!$D$10+'СЕТ СН'!$G$5-'СЕТ СН'!$G$21</f>
        <v>3500.8403588900001</v>
      </c>
      <c r="L70" s="36">
        <f>SUMIFS(СВЦЭМ!$D$39:$D$782,СВЦЭМ!$A$39:$A$782,$A70,СВЦЭМ!$B$39:$B$782,L$47)+'СЕТ СН'!$G$11+СВЦЭМ!$D$10+'СЕТ СН'!$G$5-'СЕТ СН'!$G$21</f>
        <v>3516.8936171</v>
      </c>
      <c r="M70" s="36">
        <f>SUMIFS(СВЦЭМ!$D$39:$D$782,СВЦЭМ!$A$39:$A$782,$A70,СВЦЭМ!$B$39:$B$782,M$47)+'СЕТ СН'!$G$11+СВЦЭМ!$D$10+'СЕТ СН'!$G$5-'СЕТ СН'!$G$21</f>
        <v>3559.4123932800003</v>
      </c>
      <c r="N70" s="36">
        <f>SUMIFS(СВЦЭМ!$D$39:$D$782,СВЦЭМ!$A$39:$A$782,$A70,СВЦЭМ!$B$39:$B$782,N$47)+'СЕТ СН'!$G$11+СВЦЭМ!$D$10+'СЕТ СН'!$G$5-'СЕТ СН'!$G$21</f>
        <v>3557.2990143200004</v>
      </c>
      <c r="O70" s="36">
        <f>SUMIFS(СВЦЭМ!$D$39:$D$782,СВЦЭМ!$A$39:$A$782,$A70,СВЦЭМ!$B$39:$B$782,O$47)+'СЕТ СН'!$G$11+СВЦЭМ!$D$10+'СЕТ СН'!$G$5-'СЕТ СН'!$G$21</f>
        <v>3568.8105317899999</v>
      </c>
      <c r="P70" s="36">
        <f>SUMIFS(СВЦЭМ!$D$39:$D$782,СВЦЭМ!$A$39:$A$782,$A70,СВЦЭМ!$B$39:$B$782,P$47)+'СЕТ СН'!$G$11+СВЦЭМ!$D$10+'СЕТ СН'!$G$5-'СЕТ СН'!$G$21</f>
        <v>3571.8507875499999</v>
      </c>
      <c r="Q70" s="36">
        <f>SUMIFS(СВЦЭМ!$D$39:$D$782,СВЦЭМ!$A$39:$A$782,$A70,СВЦЭМ!$B$39:$B$782,Q$47)+'СЕТ СН'!$G$11+СВЦЭМ!$D$10+'СЕТ СН'!$G$5-'СЕТ СН'!$G$21</f>
        <v>3569.0069716200005</v>
      </c>
      <c r="R70" s="36">
        <f>SUMIFS(СВЦЭМ!$D$39:$D$782,СВЦЭМ!$A$39:$A$782,$A70,СВЦЭМ!$B$39:$B$782,R$47)+'СЕТ СН'!$G$11+СВЦЭМ!$D$10+'СЕТ СН'!$G$5-'СЕТ СН'!$G$21</f>
        <v>3550.2195382800001</v>
      </c>
      <c r="S70" s="36">
        <f>SUMIFS(СВЦЭМ!$D$39:$D$782,СВЦЭМ!$A$39:$A$782,$A70,СВЦЭМ!$B$39:$B$782,S$47)+'СЕТ СН'!$G$11+СВЦЭМ!$D$10+'СЕТ СН'!$G$5-'СЕТ СН'!$G$21</f>
        <v>3513.7893140599999</v>
      </c>
      <c r="T70" s="36">
        <f>SUMIFS(СВЦЭМ!$D$39:$D$782,СВЦЭМ!$A$39:$A$782,$A70,СВЦЭМ!$B$39:$B$782,T$47)+'СЕТ СН'!$G$11+СВЦЭМ!$D$10+'СЕТ СН'!$G$5-'СЕТ СН'!$G$21</f>
        <v>3492.66239296</v>
      </c>
      <c r="U70" s="36">
        <f>SUMIFS(СВЦЭМ!$D$39:$D$782,СВЦЭМ!$A$39:$A$782,$A70,СВЦЭМ!$B$39:$B$782,U$47)+'СЕТ СН'!$G$11+СВЦЭМ!$D$10+'СЕТ СН'!$G$5-'СЕТ СН'!$G$21</f>
        <v>3491.4727865600003</v>
      </c>
      <c r="V70" s="36">
        <f>SUMIFS(СВЦЭМ!$D$39:$D$782,СВЦЭМ!$A$39:$A$782,$A70,СВЦЭМ!$B$39:$B$782,V$47)+'СЕТ СН'!$G$11+СВЦЭМ!$D$10+'СЕТ СН'!$G$5-'СЕТ СН'!$G$21</f>
        <v>3508.99928284</v>
      </c>
      <c r="W70" s="36">
        <f>SUMIFS(СВЦЭМ!$D$39:$D$782,СВЦЭМ!$A$39:$A$782,$A70,СВЦЭМ!$B$39:$B$782,W$47)+'СЕТ СН'!$G$11+СВЦЭМ!$D$10+'СЕТ СН'!$G$5-'СЕТ СН'!$G$21</f>
        <v>3532.8640803600001</v>
      </c>
      <c r="X70" s="36">
        <f>SUMIFS(СВЦЭМ!$D$39:$D$782,СВЦЭМ!$A$39:$A$782,$A70,СВЦЭМ!$B$39:$B$782,X$47)+'СЕТ СН'!$G$11+СВЦЭМ!$D$10+'СЕТ СН'!$G$5-'СЕТ СН'!$G$21</f>
        <v>3567.7945279700002</v>
      </c>
      <c r="Y70" s="36">
        <f>SUMIFS(СВЦЭМ!$D$39:$D$782,СВЦЭМ!$A$39:$A$782,$A70,СВЦЭМ!$B$39:$B$782,Y$47)+'СЕТ СН'!$G$11+СВЦЭМ!$D$10+'СЕТ СН'!$G$5-'СЕТ СН'!$G$21</f>
        <v>3581.3812230500002</v>
      </c>
    </row>
    <row r="71" spans="1:26" ht="15.75" x14ac:dyDescent="0.2">
      <c r="A71" s="35">
        <f t="shared" si="1"/>
        <v>44524</v>
      </c>
      <c r="B71" s="36">
        <f>SUMIFS(СВЦЭМ!$D$39:$D$782,СВЦЭМ!$A$39:$A$782,$A71,СВЦЭМ!$B$39:$B$782,B$47)+'СЕТ СН'!$G$11+СВЦЭМ!$D$10+'СЕТ СН'!$G$5-'СЕТ СН'!$G$21</f>
        <v>3576.9479972300005</v>
      </c>
      <c r="C71" s="36">
        <f>SUMIFS(СВЦЭМ!$D$39:$D$782,СВЦЭМ!$A$39:$A$782,$A71,СВЦЭМ!$B$39:$B$782,C$47)+'СЕТ СН'!$G$11+СВЦЭМ!$D$10+'СЕТ СН'!$G$5-'СЕТ СН'!$G$21</f>
        <v>3648.5175176000002</v>
      </c>
      <c r="D71" s="36">
        <f>SUMIFS(СВЦЭМ!$D$39:$D$782,СВЦЭМ!$A$39:$A$782,$A71,СВЦЭМ!$B$39:$B$782,D$47)+'СЕТ СН'!$G$11+СВЦЭМ!$D$10+'СЕТ СН'!$G$5-'СЕТ СН'!$G$21</f>
        <v>3682.5821422899999</v>
      </c>
      <c r="E71" s="36">
        <f>SUMIFS(СВЦЭМ!$D$39:$D$782,СВЦЭМ!$A$39:$A$782,$A71,СВЦЭМ!$B$39:$B$782,E$47)+'СЕТ СН'!$G$11+СВЦЭМ!$D$10+'СЕТ СН'!$G$5-'СЕТ СН'!$G$21</f>
        <v>3685.4159701100002</v>
      </c>
      <c r="F71" s="36">
        <f>SUMIFS(СВЦЭМ!$D$39:$D$782,СВЦЭМ!$A$39:$A$782,$A71,СВЦЭМ!$B$39:$B$782,F$47)+'СЕТ СН'!$G$11+СВЦЭМ!$D$10+'СЕТ СН'!$G$5-'СЕТ СН'!$G$21</f>
        <v>3681.7634874000005</v>
      </c>
      <c r="G71" s="36">
        <f>SUMIFS(СВЦЭМ!$D$39:$D$782,СВЦЭМ!$A$39:$A$782,$A71,СВЦЭМ!$B$39:$B$782,G$47)+'СЕТ СН'!$G$11+СВЦЭМ!$D$10+'СЕТ СН'!$G$5-'СЕТ СН'!$G$21</f>
        <v>3654.9534572400003</v>
      </c>
      <c r="H71" s="36">
        <f>SUMIFS(СВЦЭМ!$D$39:$D$782,СВЦЭМ!$A$39:$A$782,$A71,СВЦЭМ!$B$39:$B$782,H$47)+'СЕТ СН'!$G$11+СВЦЭМ!$D$10+'СЕТ СН'!$G$5-'СЕТ СН'!$G$21</f>
        <v>3590.2949131599999</v>
      </c>
      <c r="I71" s="36">
        <f>SUMIFS(СВЦЭМ!$D$39:$D$782,СВЦЭМ!$A$39:$A$782,$A71,СВЦЭМ!$B$39:$B$782,I$47)+'СЕТ СН'!$G$11+СВЦЭМ!$D$10+'СЕТ СН'!$G$5-'СЕТ СН'!$G$21</f>
        <v>3571.1388460000003</v>
      </c>
      <c r="J71" s="36">
        <f>SUMIFS(СВЦЭМ!$D$39:$D$782,СВЦЭМ!$A$39:$A$782,$A71,СВЦЭМ!$B$39:$B$782,J$47)+'СЕТ СН'!$G$11+СВЦЭМ!$D$10+'СЕТ СН'!$G$5-'СЕТ СН'!$G$21</f>
        <v>3537.2897232300002</v>
      </c>
      <c r="K71" s="36">
        <f>SUMIFS(СВЦЭМ!$D$39:$D$782,СВЦЭМ!$A$39:$A$782,$A71,СВЦЭМ!$B$39:$B$782,K$47)+'СЕТ СН'!$G$11+СВЦЭМ!$D$10+'СЕТ СН'!$G$5-'СЕТ СН'!$G$21</f>
        <v>3533.8991291100001</v>
      </c>
      <c r="L71" s="36">
        <f>SUMIFS(СВЦЭМ!$D$39:$D$782,СВЦЭМ!$A$39:$A$782,$A71,СВЦЭМ!$B$39:$B$782,L$47)+'СЕТ СН'!$G$11+СВЦЭМ!$D$10+'СЕТ СН'!$G$5-'СЕТ СН'!$G$21</f>
        <v>3538.6324953000003</v>
      </c>
      <c r="M71" s="36">
        <f>SUMIFS(СВЦЭМ!$D$39:$D$782,СВЦЭМ!$A$39:$A$782,$A71,СВЦЭМ!$B$39:$B$782,M$47)+'СЕТ СН'!$G$11+СВЦЭМ!$D$10+'СЕТ СН'!$G$5-'СЕТ СН'!$G$21</f>
        <v>3537.2088261700001</v>
      </c>
      <c r="N71" s="36">
        <f>SUMIFS(СВЦЭМ!$D$39:$D$782,СВЦЭМ!$A$39:$A$782,$A71,СВЦЭМ!$B$39:$B$782,N$47)+'СЕТ СН'!$G$11+СВЦЭМ!$D$10+'СЕТ СН'!$G$5-'СЕТ СН'!$G$21</f>
        <v>3534.2485202900002</v>
      </c>
      <c r="O71" s="36">
        <f>SUMIFS(СВЦЭМ!$D$39:$D$782,СВЦЭМ!$A$39:$A$782,$A71,СВЦЭМ!$B$39:$B$782,O$47)+'СЕТ СН'!$G$11+СВЦЭМ!$D$10+'СЕТ СН'!$G$5-'СЕТ СН'!$G$21</f>
        <v>3544.3337604600001</v>
      </c>
      <c r="P71" s="36">
        <f>SUMIFS(СВЦЭМ!$D$39:$D$782,СВЦЭМ!$A$39:$A$782,$A71,СВЦЭМ!$B$39:$B$782,P$47)+'СЕТ СН'!$G$11+СВЦЭМ!$D$10+'СЕТ СН'!$G$5-'СЕТ СН'!$G$21</f>
        <v>3543.4856068500003</v>
      </c>
      <c r="Q71" s="36">
        <f>SUMIFS(СВЦЭМ!$D$39:$D$782,СВЦЭМ!$A$39:$A$782,$A71,СВЦЭМ!$B$39:$B$782,Q$47)+'СЕТ СН'!$G$11+СВЦЭМ!$D$10+'СЕТ СН'!$G$5-'СЕТ СН'!$G$21</f>
        <v>3549.8642227300002</v>
      </c>
      <c r="R71" s="36">
        <f>SUMIFS(СВЦЭМ!$D$39:$D$782,СВЦЭМ!$A$39:$A$782,$A71,СВЦЭМ!$B$39:$B$782,R$47)+'СЕТ СН'!$G$11+СВЦЭМ!$D$10+'СЕТ СН'!$G$5-'СЕТ СН'!$G$21</f>
        <v>3544.5804163500002</v>
      </c>
      <c r="S71" s="36">
        <f>SUMIFS(СВЦЭМ!$D$39:$D$782,СВЦЭМ!$A$39:$A$782,$A71,СВЦЭМ!$B$39:$B$782,S$47)+'СЕТ СН'!$G$11+СВЦЭМ!$D$10+'СЕТ СН'!$G$5-'СЕТ СН'!$G$21</f>
        <v>3547.2341591600002</v>
      </c>
      <c r="T71" s="36">
        <f>SUMIFS(СВЦЭМ!$D$39:$D$782,СВЦЭМ!$A$39:$A$782,$A71,СВЦЭМ!$B$39:$B$782,T$47)+'СЕТ СН'!$G$11+СВЦЭМ!$D$10+'СЕТ СН'!$G$5-'СЕТ СН'!$G$21</f>
        <v>3527.13124694</v>
      </c>
      <c r="U71" s="36">
        <f>SUMIFS(СВЦЭМ!$D$39:$D$782,СВЦЭМ!$A$39:$A$782,$A71,СВЦЭМ!$B$39:$B$782,U$47)+'СЕТ СН'!$G$11+СВЦЭМ!$D$10+'СЕТ СН'!$G$5-'СЕТ СН'!$G$21</f>
        <v>3527.4073254300001</v>
      </c>
      <c r="V71" s="36">
        <f>SUMIFS(СВЦЭМ!$D$39:$D$782,СВЦЭМ!$A$39:$A$782,$A71,СВЦЭМ!$B$39:$B$782,V$47)+'СЕТ СН'!$G$11+СВЦЭМ!$D$10+'СЕТ СН'!$G$5-'СЕТ СН'!$G$21</f>
        <v>3539.2226932600001</v>
      </c>
      <c r="W71" s="36">
        <f>SUMIFS(СВЦЭМ!$D$39:$D$782,СВЦЭМ!$A$39:$A$782,$A71,СВЦЭМ!$B$39:$B$782,W$47)+'СЕТ СН'!$G$11+СВЦЭМ!$D$10+'СЕТ СН'!$G$5-'СЕТ СН'!$G$21</f>
        <v>3557.0212410800004</v>
      </c>
      <c r="X71" s="36">
        <f>SUMIFS(СВЦЭМ!$D$39:$D$782,СВЦЭМ!$A$39:$A$782,$A71,СВЦЭМ!$B$39:$B$782,X$47)+'СЕТ СН'!$G$11+СВЦЭМ!$D$10+'СЕТ СН'!$G$5-'СЕТ СН'!$G$21</f>
        <v>3605.58446043</v>
      </c>
      <c r="Y71" s="36">
        <f>SUMIFS(СВЦЭМ!$D$39:$D$782,СВЦЭМ!$A$39:$A$782,$A71,СВЦЭМ!$B$39:$B$782,Y$47)+'СЕТ СН'!$G$11+СВЦЭМ!$D$10+'СЕТ СН'!$G$5-'СЕТ СН'!$G$21</f>
        <v>3693.9136678300001</v>
      </c>
    </row>
    <row r="72" spans="1:26" ht="15.75" x14ac:dyDescent="0.2">
      <c r="A72" s="35">
        <f t="shared" si="1"/>
        <v>44525</v>
      </c>
      <c r="B72" s="36">
        <f>SUMIFS(СВЦЭМ!$D$39:$D$782,СВЦЭМ!$A$39:$A$782,$A72,СВЦЭМ!$B$39:$B$782,B$47)+'СЕТ СН'!$G$11+СВЦЭМ!$D$10+'СЕТ СН'!$G$5-'СЕТ СН'!$G$21</f>
        <v>3683.3402923500003</v>
      </c>
      <c r="C72" s="36">
        <f>SUMIFS(СВЦЭМ!$D$39:$D$782,СВЦЭМ!$A$39:$A$782,$A72,СВЦЭМ!$B$39:$B$782,C$47)+'СЕТ СН'!$G$11+СВЦЭМ!$D$10+'СЕТ СН'!$G$5-'СЕТ СН'!$G$21</f>
        <v>3674.5212426900002</v>
      </c>
      <c r="D72" s="36">
        <f>SUMIFS(СВЦЭМ!$D$39:$D$782,СВЦЭМ!$A$39:$A$782,$A72,СВЦЭМ!$B$39:$B$782,D$47)+'СЕТ СН'!$G$11+СВЦЭМ!$D$10+'СЕТ СН'!$G$5-'СЕТ СН'!$G$21</f>
        <v>3653.5711964400002</v>
      </c>
      <c r="E72" s="36">
        <f>SUMIFS(СВЦЭМ!$D$39:$D$782,СВЦЭМ!$A$39:$A$782,$A72,СВЦЭМ!$B$39:$B$782,E$47)+'СЕТ СН'!$G$11+СВЦЭМ!$D$10+'СЕТ СН'!$G$5-'СЕТ СН'!$G$21</f>
        <v>3646.7628641700003</v>
      </c>
      <c r="F72" s="36">
        <f>SUMIFS(СВЦЭМ!$D$39:$D$782,СВЦЭМ!$A$39:$A$782,$A72,СВЦЭМ!$B$39:$B$782,F$47)+'СЕТ СН'!$G$11+СВЦЭМ!$D$10+'СЕТ СН'!$G$5-'СЕТ СН'!$G$21</f>
        <v>3647.7185429300002</v>
      </c>
      <c r="G72" s="36">
        <f>SUMIFS(СВЦЭМ!$D$39:$D$782,СВЦЭМ!$A$39:$A$782,$A72,СВЦЭМ!$B$39:$B$782,G$47)+'СЕТ СН'!$G$11+СВЦЭМ!$D$10+'СЕТ СН'!$G$5-'СЕТ СН'!$G$21</f>
        <v>3656.3338490100004</v>
      </c>
      <c r="H72" s="36">
        <f>SUMIFS(СВЦЭМ!$D$39:$D$782,СВЦЭМ!$A$39:$A$782,$A72,СВЦЭМ!$B$39:$B$782,H$47)+'СЕТ СН'!$G$11+СВЦЭМ!$D$10+'СЕТ СН'!$G$5-'СЕТ СН'!$G$21</f>
        <v>3675.8271908000002</v>
      </c>
      <c r="I72" s="36">
        <f>SUMIFS(СВЦЭМ!$D$39:$D$782,СВЦЭМ!$A$39:$A$782,$A72,СВЦЭМ!$B$39:$B$782,I$47)+'СЕТ СН'!$G$11+СВЦЭМ!$D$10+'СЕТ СН'!$G$5-'СЕТ СН'!$G$21</f>
        <v>3632.4595895600005</v>
      </c>
      <c r="J72" s="36">
        <f>SUMIFS(СВЦЭМ!$D$39:$D$782,СВЦЭМ!$A$39:$A$782,$A72,СВЦЭМ!$B$39:$B$782,J$47)+'СЕТ СН'!$G$11+СВЦЭМ!$D$10+'СЕТ СН'!$G$5-'СЕТ СН'!$G$21</f>
        <v>3568.4787255300002</v>
      </c>
      <c r="K72" s="36">
        <f>SUMIFS(СВЦЭМ!$D$39:$D$782,СВЦЭМ!$A$39:$A$782,$A72,СВЦЭМ!$B$39:$B$782,K$47)+'СЕТ СН'!$G$11+СВЦЭМ!$D$10+'СЕТ СН'!$G$5-'СЕТ СН'!$G$21</f>
        <v>3569.0046645500001</v>
      </c>
      <c r="L72" s="36">
        <f>SUMIFS(СВЦЭМ!$D$39:$D$782,СВЦЭМ!$A$39:$A$782,$A72,СВЦЭМ!$B$39:$B$782,L$47)+'СЕТ СН'!$G$11+СВЦЭМ!$D$10+'СЕТ СН'!$G$5-'СЕТ СН'!$G$21</f>
        <v>3578.3898218600002</v>
      </c>
      <c r="M72" s="36">
        <f>SUMIFS(СВЦЭМ!$D$39:$D$782,СВЦЭМ!$A$39:$A$782,$A72,СВЦЭМ!$B$39:$B$782,M$47)+'СЕТ СН'!$G$11+СВЦЭМ!$D$10+'СЕТ СН'!$G$5-'СЕТ СН'!$G$21</f>
        <v>3574.38232195</v>
      </c>
      <c r="N72" s="36">
        <f>SUMIFS(СВЦЭМ!$D$39:$D$782,СВЦЭМ!$A$39:$A$782,$A72,СВЦЭМ!$B$39:$B$782,N$47)+'СЕТ СН'!$G$11+СВЦЭМ!$D$10+'СЕТ СН'!$G$5-'СЕТ СН'!$G$21</f>
        <v>3609.6422256599999</v>
      </c>
      <c r="O72" s="36">
        <f>SUMIFS(СВЦЭМ!$D$39:$D$782,СВЦЭМ!$A$39:$A$782,$A72,СВЦЭМ!$B$39:$B$782,O$47)+'СЕТ СН'!$G$11+СВЦЭМ!$D$10+'СЕТ СН'!$G$5-'СЕТ СН'!$G$21</f>
        <v>3649.1202683600004</v>
      </c>
      <c r="P72" s="36">
        <f>SUMIFS(СВЦЭМ!$D$39:$D$782,СВЦЭМ!$A$39:$A$782,$A72,СВЦЭМ!$B$39:$B$782,P$47)+'СЕТ СН'!$G$11+СВЦЭМ!$D$10+'СЕТ СН'!$G$5-'СЕТ СН'!$G$21</f>
        <v>3646.04234593</v>
      </c>
      <c r="Q72" s="36">
        <f>SUMIFS(СВЦЭМ!$D$39:$D$782,СВЦЭМ!$A$39:$A$782,$A72,СВЦЭМ!$B$39:$B$782,Q$47)+'СЕТ СН'!$G$11+СВЦЭМ!$D$10+'СЕТ СН'!$G$5-'СЕТ СН'!$G$21</f>
        <v>3647.5903079700001</v>
      </c>
      <c r="R72" s="36">
        <f>SUMIFS(СВЦЭМ!$D$39:$D$782,СВЦЭМ!$A$39:$A$782,$A72,СВЦЭМ!$B$39:$B$782,R$47)+'СЕТ СН'!$G$11+СВЦЭМ!$D$10+'СЕТ СН'!$G$5-'СЕТ СН'!$G$21</f>
        <v>3644.6782729900001</v>
      </c>
      <c r="S72" s="36">
        <f>SUMIFS(СВЦЭМ!$D$39:$D$782,СВЦЭМ!$A$39:$A$782,$A72,СВЦЭМ!$B$39:$B$782,S$47)+'СЕТ СН'!$G$11+СВЦЭМ!$D$10+'СЕТ СН'!$G$5-'СЕТ СН'!$G$21</f>
        <v>3581.46073204</v>
      </c>
      <c r="T72" s="36">
        <f>SUMIFS(СВЦЭМ!$D$39:$D$782,СВЦЭМ!$A$39:$A$782,$A72,СВЦЭМ!$B$39:$B$782,T$47)+'СЕТ СН'!$G$11+СВЦЭМ!$D$10+'СЕТ СН'!$G$5-'СЕТ СН'!$G$21</f>
        <v>3577.4787589900002</v>
      </c>
      <c r="U72" s="36">
        <f>SUMIFS(СВЦЭМ!$D$39:$D$782,СВЦЭМ!$A$39:$A$782,$A72,СВЦЭМ!$B$39:$B$782,U$47)+'СЕТ СН'!$G$11+СВЦЭМ!$D$10+'СЕТ СН'!$G$5-'СЕТ СН'!$G$21</f>
        <v>3567.0270099100003</v>
      </c>
      <c r="V72" s="36">
        <f>SUMIFS(СВЦЭМ!$D$39:$D$782,СВЦЭМ!$A$39:$A$782,$A72,СВЦЭМ!$B$39:$B$782,V$47)+'СЕТ СН'!$G$11+СВЦЭМ!$D$10+'СЕТ СН'!$G$5-'СЕТ СН'!$G$21</f>
        <v>3565.2584212700003</v>
      </c>
      <c r="W72" s="36">
        <f>SUMIFS(СВЦЭМ!$D$39:$D$782,СВЦЭМ!$A$39:$A$782,$A72,СВЦЭМ!$B$39:$B$782,W$47)+'СЕТ СН'!$G$11+СВЦЭМ!$D$10+'СЕТ СН'!$G$5-'СЕТ СН'!$G$21</f>
        <v>3571.0088591200001</v>
      </c>
      <c r="X72" s="36">
        <f>SUMIFS(СВЦЭМ!$D$39:$D$782,СВЦЭМ!$A$39:$A$782,$A72,СВЦЭМ!$B$39:$B$782,X$47)+'СЕТ СН'!$G$11+СВЦЭМ!$D$10+'СЕТ СН'!$G$5-'СЕТ СН'!$G$21</f>
        <v>3619.2123730000003</v>
      </c>
      <c r="Y72" s="36">
        <f>SUMIFS(СВЦЭМ!$D$39:$D$782,СВЦЭМ!$A$39:$A$782,$A72,СВЦЭМ!$B$39:$B$782,Y$47)+'СЕТ СН'!$G$11+СВЦЭМ!$D$10+'СЕТ СН'!$G$5-'СЕТ СН'!$G$21</f>
        <v>3681.5809851200002</v>
      </c>
    </row>
    <row r="73" spans="1:26" ht="15.75" x14ac:dyDescent="0.2">
      <c r="A73" s="35">
        <f t="shared" si="1"/>
        <v>44526</v>
      </c>
      <c r="B73" s="36">
        <f>SUMIFS(СВЦЭМ!$D$39:$D$782,СВЦЭМ!$A$39:$A$782,$A73,СВЦЭМ!$B$39:$B$782,B$47)+'СЕТ СН'!$G$11+СВЦЭМ!$D$10+'СЕТ СН'!$G$5-'СЕТ СН'!$G$21</f>
        <v>3685.4729260500003</v>
      </c>
      <c r="C73" s="36">
        <f>SUMIFS(СВЦЭМ!$D$39:$D$782,СВЦЭМ!$A$39:$A$782,$A73,СВЦЭМ!$B$39:$B$782,C$47)+'СЕТ СН'!$G$11+СВЦЭМ!$D$10+'СЕТ СН'!$G$5-'СЕТ СН'!$G$21</f>
        <v>3682.9717655900004</v>
      </c>
      <c r="D73" s="36">
        <f>SUMIFS(СВЦЭМ!$D$39:$D$782,СВЦЭМ!$A$39:$A$782,$A73,СВЦЭМ!$B$39:$B$782,D$47)+'СЕТ СН'!$G$11+СВЦЭМ!$D$10+'СЕТ СН'!$G$5-'СЕТ СН'!$G$21</f>
        <v>3676.37321651</v>
      </c>
      <c r="E73" s="36">
        <f>SUMIFS(СВЦЭМ!$D$39:$D$782,СВЦЭМ!$A$39:$A$782,$A73,СВЦЭМ!$B$39:$B$782,E$47)+'СЕТ СН'!$G$11+СВЦЭМ!$D$10+'СЕТ СН'!$G$5-'СЕТ СН'!$G$21</f>
        <v>3657.9717321500002</v>
      </c>
      <c r="F73" s="36">
        <f>SUMIFS(СВЦЭМ!$D$39:$D$782,СВЦЭМ!$A$39:$A$782,$A73,СВЦЭМ!$B$39:$B$782,F$47)+'СЕТ СН'!$G$11+СВЦЭМ!$D$10+'СЕТ СН'!$G$5-'СЕТ СН'!$G$21</f>
        <v>3656.7331562899999</v>
      </c>
      <c r="G73" s="36">
        <f>SUMIFS(СВЦЭМ!$D$39:$D$782,СВЦЭМ!$A$39:$A$782,$A73,СВЦЭМ!$B$39:$B$782,G$47)+'СЕТ СН'!$G$11+СВЦЭМ!$D$10+'СЕТ СН'!$G$5-'СЕТ СН'!$G$21</f>
        <v>3656.8708028800002</v>
      </c>
      <c r="H73" s="36">
        <f>SUMIFS(СВЦЭМ!$D$39:$D$782,СВЦЭМ!$A$39:$A$782,$A73,СВЦЭМ!$B$39:$B$782,H$47)+'СЕТ СН'!$G$11+СВЦЭМ!$D$10+'СЕТ СН'!$G$5-'СЕТ СН'!$G$21</f>
        <v>3658.6682776900002</v>
      </c>
      <c r="I73" s="36">
        <f>SUMIFS(СВЦЭМ!$D$39:$D$782,СВЦЭМ!$A$39:$A$782,$A73,СВЦЭМ!$B$39:$B$782,I$47)+'СЕТ СН'!$G$11+СВЦЭМ!$D$10+'СЕТ СН'!$G$5-'СЕТ СН'!$G$21</f>
        <v>3630.5782555599999</v>
      </c>
      <c r="J73" s="36">
        <f>SUMIFS(СВЦЭМ!$D$39:$D$782,СВЦЭМ!$A$39:$A$782,$A73,СВЦЭМ!$B$39:$B$782,J$47)+'СЕТ СН'!$G$11+СВЦЭМ!$D$10+'СЕТ СН'!$G$5-'СЕТ СН'!$G$21</f>
        <v>3607.8980947999999</v>
      </c>
      <c r="K73" s="36">
        <f>SUMIFS(СВЦЭМ!$D$39:$D$782,СВЦЭМ!$A$39:$A$782,$A73,СВЦЭМ!$B$39:$B$782,K$47)+'СЕТ СН'!$G$11+СВЦЭМ!$D$10+'СЕТ СН'!$G$5-'СЕТ СН'!$G$21</f>
        <v>3595.58669904</v>
      </c>
      <c r="L73" s="36">
        <f>SUMIFS(СВЦЭМ!$D$39:$D$782,СВЦЭМ!$A$39:$A$782,$A73,СВЦЭМ!$B$39:$B$782,L$47)+'СЕТ СН'!$G$11+СВЦЭМ!$D$10+'СЕТ СН'!$G$5-'СЕТ СН'!$G$21</f>
        <v>3595.32782468</v>
      </c>
      <c r="M73" s="36">
        <f>SUMIFS(СВЦЭМ!$D$39:$D$782,СВЦЭМ!$A$39:$A$782,$A73,СВЦЭМ!$B$39:$B$782,M$47)+'СЕТ СН'!$G$11+СВЦЭМ!$D$10+'СЕТ СН'!$G$5-'СЕТ СН'!$G$21</f>
        <v>3588.2717740100002</v>
      </c>
      <c r="N73" s="36">
        <f>SUMIFS(СВЦЭМ!$D$39:$D$782,СВЦЭМ!$A$39:$A$782,$A73,СВЦЭМ!$B$39:$B$782,N$47)+'СЕТ СН'!$G$11+СВЦЭМ!$D$10+'СЕТ СН'!$G$5-'СЕТ СН'!$G$21</f>
        <v>3580.3005571100002</v>
      </c>
      <c r="O73" s="36">
        <f>SUMIFS(СВЦЭМ!$D$39:$D$782,СВЦЭМ!$A$39:$A$782,$A73,СВЦЭМ!$B$39:$B$782,O$47)+'СЕТ СН'!$G$11+СВЦЭМ!$D$10+'СЕТ СН'!$G$5-'СЕТ СН'!$G$21</f>
        <v>3582.3004719600003</v>
      </c>
      <c r="P73" s="36">
        <f>SUMIFS(СВЦЭМ!$D$39:$D$782,СВЦЭМ!$A$39:$A$782,$A73,СВЦЭМ!$B$39:$B$782,P$47)+'СЕТ СН'!$G$11+СВЦЭМ!$D$10+'СЕТ СН'!$G$5-'СЕТ СН'!$G$21</f>
        <v>3668.9156021100002</v>
      </c>
      <c r="Q73" s="36">
        <f>SUMIFS(СВЦЭМ!$D$39:$D$782,СВЦЭМ!$A$39:$A$782,$A73,СВЦЭМ!$B$39:$B$782,Q$47)+'СЕТ СН'!$G$11+СВЦЭМ!$D$10+'СЕТ СН'!$G$5-'СЕТ СН'!$G$21</f>
        <v>3655.8532973300003</v>
      </c>
      <c r="R73" s="36">
        <f>SUMIFS(СВЦЭМ!$D$39:$D$782,СВЦЭМ!$A$39:$A$782,$A73,СВЦЭМ!$B$39:$B$782,R$47)+'СЕТ СН'!$G$11+СВЦЭМ!$D$10+'СЕТ СН'!$G$5-'СЕТ СН'!$G$21</f>
        <v>3658.39989642</v>
      </c>
      <c r="S73" s="36">
        <f>SUMIFS(СВЦЭМ!$D$39:$D$782,СВЦЭМ!$A$39:$A$782,$A73,СВЦЭМ!$B$39:$B$782,S$47)+'СЕТ СН'!$G$11+СВЦЭМ!$D$10+'СЕТ СН'!$G$5-'СЕТ СН'!$G$21</f>
        <v>3579.8495449800002</v>
      </c>
      <c r="T73" s="36">
        <f>SUMIFS(СВЦЭМ!$D$39:$D$782,СВЦЭМ!$A$39:$A$782,$A73,СВЦЭМ!$B$39:$B$782,T$47)+'СЕТ СН'!$G$11+СВЦЭМ!$D$10+'СЕТ СН'!$G$5-'СЕТ СН'!$G$21</f>
        <v>3596.4473397000002</v>
      </c>
      <c r="U73" s="36">
        <f>SUMIFS(СВЦЭМ!$D$39:$D$782,СВЦЭМ!$A$39:$A$782,$A73,СВЦЭМ!$B$39:$B$782,U$47)+'СЕТ СН'!$G$11+СВЦЭМ!$D$10+'СЕТ СН'!$G$5-'СЕТ СН'!$G$21</f>
        <v>3594.5878042000004</v>
      </c>
      <c r="V73" s="36">
        <f>SUMIFS(СВЦЭМ!$D$39:$D$782,СВЦЭМ!$A$39:$A$782,$A73,СВЦЭМ!$B$39:$B$782,V$47)+'СЕТ СН'!$G$11+СВЦЭМ!$D$10+'СЕТ СН'!$G$5-'СЕТ СН'!$G$21</f>
        <v>3589.7338172200002</v>
      </c>
      <c r="W73" s="36">
        <f>SUMIFS(СВЦЭМ!$D$39:$D$782,СВЦЭМ!$A$39:$A$782,$A73,СВЦЭМ!$B$39:$B$782,W$47)+'СЕТ СН'!$G$11+СВЦЭМ!$D$10+'СЕТ СН'!$G$5-'СЕТ СН'!$G$21</f>
        <v>3585.4778269200001</v>
      </c>
      <c r="X73" s="36">
        <f>SUMIFS(СВЦЭМ!$D$39:$D$782,СВЦЭМ!$A$39:$A$782,$A73,СВЦЭМ!$B$39:$B$782,X$47)+'СЕТ СН'!$G$11+СВЦЭМ!$D$10+'СЕТ СН'!$G$5-'СЕТ СН'!$G$21</f>
        <v>3572.6096499200003</v>
      </c>
      <c r="Y73" s="36">
        <f>SUMIFS(СВЦЭМ!$D$39:$D$782,СВЦЭМ!$A$39:$A$782,$A73,СВЦЭМ!$B$39:$B$782,Y$47)+'СЕТ СН'!$G$11+СВЦЭМ!$D$10+'СЕТ СН'!$G$5-'СЕТ СН'!$G$21</f>
        <v>3639.6738299900003</v>
      </c>
    </row>
    <row r="74" spans="1:26" ht="15.75" x14ac:dyDescent="0.2">
      <c r="A74" s="35">
        <f t="shared" si="1"/>
        <v>44527</v>
      </c>
      <c r="B74" s="36">
        <f>SUMIFS(СВЦЭМ!$D$39:$D$782,СВЦЭМ!$A$39:$A$782,$A74,СВЦЭМ!$B$39:$B$782,B$47)+'СЕТ СН'!$G$11+СВЦЭМ!$D$10+'СЕТ СН'!$G$5-'СЕТ СН'!$G$21</f>
        <v>3580.5934248100002</v>
      </c>
      <c r="C74" s="36">
        <f>SUMIFS(СВЦЭМ!$D$39:$D$782,СВЦЭМ!$A$39:$A$782,$A74,СВЦЭМ!$B$39:$B$782,C$47)+'СЕТ СН'!$G$11+СВЦЭМ!$D$10+'СЕТ СН'!$G$5-'СЕТ СН'!$G$21</f>
        <v>3592.2245886200003</v>
      </c>
      <c r="D74" s="36">
        <f>SUMIFS(СВЦЭМ!$D$39:$D$782,СВЦЭМ!$A$39:$A$782,$A74,СВЦЭМ!$B$39:$B$782,D$47)+'СЕТ СН'!$G$11+СВЦЭМ!$D$10+'СЕТ СН'!$G$5-'СЕТ СН'!$G$21</f>
        <v>3619.9511355600002</v>
      </c>
      <c r="E74" s="36">
        <f>SUMIFS(СВЦЭМ!$D$39:$D$782,СВЦЭМ!$A$39:$A$782,$A74,СВЦЭМ!$B$39:$B$782,E$47)+'СЕТ СН'!$G$11+СВЦЭМ!$D$10+'СЕТ СН'!$G$5-'СЕТ СН'!$G$21</f>
        <v>3647.5218740300002</v>
      </c>
      <c r="F74" s="36">
        <f>SUMIFS(СВЦЭМ!$D$39:$D$782,СВЦЭМ!$A$39:$A$782,$A74,СВЦЭМ!$B$39:$B$782,F$47)+'СЕТ СН'!$G$11+СВЦЭМ!$D$10+'СЕТ СН'!$G$5-'СЕТ СН'!$G$21</f>
        <v>3646.7953011099999</v>
      </c>
      <c r="G74" s="36">
        <f>SUMIFS(СВЦЭМ!$D$39:$D$782,СВЦЭМ!$A$39:$A$782,$A74,СВЦЭМ!$B$39:$B$782,G$47)+'СЕТ СН'!$G$11+СВЦЭМ!$D$10+'СЕТ СН'!$G$5-'СЕТ СН'!$G$21</f>
        <v>3637.8603034900002</v>
      </c>
      <c r="H74" s="36">
        <f>SUMIFS(СВЦЭМ!$D$39:$D$782,СВЦЭМ!$A$39:$A$782,$A74,СВЦЭМ!$B$39:$B$782,H$47)+'СЕТ СН'!$G$11+СВЦЭМ!$D$10+'СЕТ СН'!$G$5-'СЕТ СН'!$G$21</f>
        <v>3597.8123780300002</v>
      </c>
      <c r="I74" s="36">
        <f>SUMIFS(СВЦЭМ!$D$39:$D$782,СВЦЭМ!$A$39:$A$782,$A74,СВЦЭМ!$B$39:$B$782,I$47)+'СЕТ СН'!$G$11+СВЦЭМ!$D$10+'СЕТ СН'!$G$5-'СЕТ СН'!$G$21</f>
        <v>3578.0470563100002</v>
      </c>
      <c r="J74" s="36">
        <f>SUMIFS(СВЦЭМ!$D$39:$D$782,СВЦЭМ!$A$39:$A$782,$A74,СВЦЭМ!$B$39:$B$782,J$47)+'СЕТ СН'!$G$11+СВЦЭМ!$D$10+'СЕТ СН'!$G$5-'СЕТ СН'!$G$21</f>
        <v>3562.0127151400002</v>
      </c>
      <c r="K74" s="36">
        <f>SUMIFS(СВЦЭМ!$D$39:$D$782,СВЦЭМ!$A$39:$A$782,$A74,СВЦЭМ!$B$39:$B$782,K$47)+'СЕТ СН'!$G$11+СВЦЭМ!$D$10+'СЕТ СН'!$G$5-'СЕТ СН'!$G$21</f>
        <v>3539.8721722800001</v>
      </c>
      <c r="L74" s="36">
        <f>SUMIFS(СВЦЭМ!$D$39:$D$782,СВЦЭМ!$A$39:$A$782,$A74,СВЦЭМ!$B$39:$B$782,L$47)+'СЕТ СН'!$G$11+СВЦЭМ!$D$10+'СЕТ СН'!$G$5-'СЕТ СН'!$G$21</f>
        <v>3547.9787497900002</v>
      </c>
      <c r="M74" s="36">
        <f>SUMIFS(СВЦЭМ!$D$39:$D$782,СВЦЭМ!$A$39:$A$782,$A74,СВЦЭМ!$B$39:$B$782,M$47)+'СЕТ СН'!$G$11+СВЦЭМ!$D$10+'СЕТ СН'!$G$5-'СЕТ СН'!$G$21</f>
        <v>3559.5269584200005</v>
      </c>
      <c r="N74" s="36">
        <f>SUMIFS(СВЦЭМ!$D$39:$D$782,СВЦЭМ!$A$39:$A$782,$A74,СВЦЭМ!$B$39:$B$782,N$47)+'СЕТ СН'!$G$11+СВЦЭМ!$D$10+'СЕТ СН'!$G$5-'СЕТ СН'!$G$21</f>
        <v>3597.17988281</v>
      </c>
      <c r="O74" s="36">
        <f>SUMIFS(СВЦЭМ!$D$39:$D$782,СВЦЭМ!$A$39:$A$782,$A74,СВЦЭМ!$B$39:$B$782,O$47)+'СЕТ СН'!$G$11+СВЦЭМ!$D$10+'СЕТ СН'!$G$5-'СЕТ СН'!$G$21</f>
        <v>3607.9420663600004</v>
      </c>
      <c r="P74" s="36">
        <f>SUMIFS(СВЦЭМ!$D$39:$D$782,СВЦЭМ!$A$39:$A$782,$A74,СВЦЭМ!$B$39:$B$782,P$47)+'СЕТ СН'!$G$11+СВЦЭМ!$D$10+'СЕТ СН'!$G$5-'СЕТ СН'!$G$21</f>
        <v>3599.1655403000004</v>
      </c>
      <c r="Q74" s="36">
        <f>SUMIFS(СВЦЭМ!$D$39:$D$782,СВЦЭМ!$A$39:$A$782,$A74,СВЦЭМ!$B$39:$B$782,Q$47)+'СЕТ СН'!$G$11+СВЦЭМ!$D$10+'СЕТ СН'!$G$5-'СЕТ СН'!$G$21</f>
        <v>3608.9709718600002</v>
      </c>
      <c r="R74" s="36">
        <f>SUMIFS(СВЦЭМ!$D$39:$D$782,СВЦЭМ!$A$39:$A$782,$A74,СВЦЭМ!$B$39:$B$782,R$47)+'СЕТ СН'!$G$11+СВЦЭМ!$D$10+'СЕТ СН'!$G$5-'СЕТ СН'!$G$21</f>
        <v>3617.03894132</v>
      </c>
      <c r="S74" s="36">
        <f>SUMIFS(СВЦЭМ!$D$39:$D$782,СВЦЭМ!$A$39:$A$782,$A74,СВЦЭМ!$B$39:$B$782,S$47)+'СЕТ СН'!$G$11+СВЦЭМ!$D$10+'СЕТ СН'!$G$5-'СЕТ СН'!$G$21</f>
        <v>3601.2336390200003</v>
      </c>
      <c r="T74" s="36">
        <f>SUMIFS(СВЦЭМ!$D$39:$D$782,СВЦЭМ!$A$39:$A$782,$A74,СВЦЭМ!$B$39:$B$782,T$47)+'СЕТ СН'!$G$11+СВЦЭМ!$D$10+'СЕТ СН'!$G$5-'СЕТ СН'!$G$21</f>
        <v>3563.4974336600003</v>
      </c>
      <c r="U74" s="36">
        <f>SUMIFS(СВЦЭМ!$D$39:$D$782,СВЦЭМ!$A$39:$A$782,$A74,СВЦЭМ!$B$39:$B$782,U$47)+'СЕТ СН'!$G$11+СВЦЭМ!$D$10+'СЕТ СН'!$G$5-'СЕТ СН'!$G$21</f>
        <v>3558.7279342800002</v>
      </c>
      <c r="V74" s="36">
        <f>SUMIFS(СВЦЭМ!$D$39:$D$782,СВЦЭМ!$A$39:$A$782,$A74,СВЦЭМ!$B$39:$B$782,V$47)+'СЕТ СН'!$G$11+СВЦЭМ!$D$10+'СЕТ СН'!$G$5-'СЕТ СН'!$G$21</f>
        <v>3588.2155948099999</v>
      </c>
      <c r="W74" s="36">
        <f>SUMIFS(СВЦЭМ!$D$39:$D$782,СВЦЭМ!$A$39:$A$782,$A74,СВЦЭМ!$B$39:$B$782,W$47)+'СЕТ СН'!$G$11+СВЦЭМ!$D$10+'СЕТ СН'!$G$5-'СЕТ СН'!$G$21</f>
        <v>3595.2569126799999</v>
      </c>
      <c r="X74" s="36">
        <f>SUMIFS(СВЦЭМ!$D$39:$D$782,СВЦЭМ!$A$39:$A$782,$A74,СВЦЭМ!$B$39:$B$782,X$47)+'СЕТ СН'!$G$11+СВЦЭМ!$D$10+'СЕТ СН'!$G$5-'СЕТ СН'!$G$21</f>
        <v>3575.5471890400004</v>
      </c>
      <c r="Y74" s="36">
        <f>SUMIFS(СВЦЭМ!$D$39:$D$782,СВЦЭМ!$A$39:$A$782,$A74,СВЦЭМ!$B$39:$B$782,Y$47)+'СЕТ СН'!$G$11+СВЦЭМ!$D$10+'СЕТ СН'!$G$5-'СЕТ СН'!$G$21</f>
        <v>3576.91015049</v>
      </c>
    </row>
    <row r="75" spans="1:26" ht="15.75" x14ac:dyDescent="0.2">
      <c r="A75" s="35">
        <f t="shared" si="1"/>
        <v>44528</v>
      </c>
      <c r="B75" s="36">
        <f>SUMIFS(СВЦЭМ!$D$39:$D$782,СВЦЭМ!$A$39:$A$782,$A75,СВЦЭМ!$B$39:$B$782,B$47)+'СЕТ СН'!$G$11+СВЦЭМ!$D$10+'СЕТ СН'!$G$5-'СЕТ СН'!$G$21</f>
        <v>3610.7677847200002</v>
      </c>
      <c r="C75" s="36">
        <f>SUMIFS(СВЦЭМ!$D$39:$D$782,СВЦЭМ!$A$39:$A$782,$A75,СВЦЭМ!$B$39:$B$782,C$47)+'СЕТ СН'!$G$11+СВЦЭМ!$D$10+'СЕТ СН'!$G$5-'СЕТ СН'!$G$21</f>
        <v>3633.6836131999999</v>
      </c>
      <c r="D75" s="36">
        <f>SUMIFS(СВЦЭМ!$D$39:$D$782,СВЦЭМ!$A$39:$A$782,$A75,СВЦЭМ!$B$39:$B$782,D$47)+'СЕТ СН'!$G$11+СВЦЭМ!$D$10+'СЕТ СН'!$G$5-'СЕТ СН'!$G$21</f>
        <v>3666.7259480700004</v>
      </c>
      <c r="E75" s="36">
        <f>SUMIFS(СВЦЭМ!$D$39:$D$782,СВЦЭМ!$A$39:$A$782,$A75,СВЦЭМ!$B$39:$B$782,E$47)+'СЕТ СН'!$G$11+СВЦЭМ!$D$10+'СЕТ СН'!$G$5-'СЕТ СН'!$G$21</f>
        <v>3674.7331954600004</v>
      </c>
      <c r="F75" s="36">
        <f>SUMIFS(СВЦЭМ!$D$39:$D$782,СВЦЭМ!$A$39:$A$782,$A75,СВЦЭМ!$B$39:$B$782,F$47)+'СЕТ СН'!$G$11+СВЦЭМ!$D$10+'СЕТ СН'!$G$5-'СЕТ СН'!$G$21</f>
        <v>3680.0352604700001</v>
      </c>
      <c r="G75" s="36">
        <f>SUMIFS(СВЦЭМ!$D$39:$D$782,СВЦЭМ!$A$39:$A$782,$A75,СВЦЭМ!$B$39:$B$782,G$47)+'СЕТ СН'!$G$11+СВЦЭМ!$D$10+'СЕТ СН'!$G$5-'СЕТ СН'!$G$21</f>
        <v>3675.9008851799999</v>
      </c>
      <c r="H75" s="36">
        <f>SUMIFS(СВЦЭМ!$D$39:$D$782,СВЦЭМ!$A$39:$A$782,$A75,СВЦЭМ!$B$39:$B$782,H$47)+'СЕТ СН'!$G$11+СВЦЭМ!$D$10+'СЕТ СН'!$G$5-'СЕТ СН'!$G$21</f>
        <v>3645.7880953100002</v>
      </c>
      <c r="I75" s="36">
        <f>SUMIFS(СВЦЭМ!$D$39:$D$782,СВЦЭМ!$A$39:$A$782,$A75,СВЦЭМ!$B$39:$B$782,I$47)+'СЕТ СН'!$G$11+СВЦЭМ!$D$10+'СЕТ СН'!$G$5-'СЕТ СН'!$G$21</f>
        <v>3616.24258199</v>
      </c>
      <c r="J75" s="36">
        <f>SUMIFS(СВЦЭМ!$D$39:$D$782,СВЦЭМ!$A$39:$A$782,$A75,СВЦЭМ!$B$39:$B$782,J$47)+'СЕТ СН'!$G$11+СВЦЭМ!$D$10+'СЕТ СН'!$G$5-'СЕТ СН'!$G$21</f>
        <v>3575.7116236900001</v>
      </c>
      <c r="K75" s="36">
        <f>SUMIFS(СВЦЭМ!$D$39:$D$782,СВЦЭМ!$A$39:$A$782,$A75,СВЦЭМ!$B$39:$B$782,K$47)+'СЕТ СН'!$G$11+СВЦЭМ!$D$10+'СЕТ СН'!$G$5-'СЕТ СН'!$G$21</f>
        <v>3549.1167705400003</v>
      </c>
      <c r="L75" s="36">
        <f>SUMIFS(СВЦЭМ!$D$39:$D$782,СВЦЭМ!$A$39:$A$782,$A75,СВЦЭМ!$B$39:$B$782,L$47)+'СЕТ СН'!$G$11+СВЦЭМ!$D$10+'СЕТ СН'!$G$5-'СЕТ СН'!$G$21</f>
        <v>3535.1394133600002</v>
      </c>
      <c r="M75" s="36">
        <f>SUMIFS(СВЦЭМ!$D$39:$D$782,СВЦЭМ!$A$39:$A$782,$A75,СВЦЭМ!$B$39:$B$782,M$47)+'СЕТ СН'!$G$11+СВЦЭМ!$D$10+'СЕТ СН'!$G$5-'СЕТ СН'!$G$21</f>
        <v>3546.9901061600003</v>
      </c>
      <c r="N75" s="36">
        <f>SUMIFS(СВЦЭМ!$D$39:$D$782,СВЦЭМ!$A$39:$A$782,$A75,СВЦЭМ!$B$39:$B$782,N$47)+'СЕТ СН'!$G$11+СВЦЭМ!$D$10+'СЕТ СН'!$G$5-'СЕТ СН'!$G$21</f>
        <v>3570.9749091399999</v>
      </c>
      <c r="O75" s="36">
        <f>SUMIFS(СВЦЭМ!$D$39:$D$782,СВЦЭМ!$A$39:$A$782,$A75,СВЦЭМ!$B$39:$B$782,O$47)+'СЕТ СН'!$G$11+СВЦЭМ!$D$10+'СЕТ СН'!$G$5-'СЕТ СН'!$G$21</f>
        <v>3576.0663794100001</v>
      </c>
      <c r="P75" s="36">
        <f>SUMIFS(СВЦЭМ!$D$39:$D$782,СВЦЭМ!$A$39:$A$782,$A75,СВЦЭМ!$B$39:$B$782,P$47)+'СЕТ СН'!$G$11+СВЦЭМ!$D$10+'СЕТ СН'!$G$5-'СЕТ СН'!$G$21</f>
        <v>3586.3874260000002</v>
      </c>
      <c r="Q75" s="36">
        <f>SUMIFS(СВЦЭМ!$D$39:$D$782,СВЦЭМ!$A$39:$A$782,$A75,СВЦЭМ!$B$39:$B$782,Q$47)+'СЕТ СН'!$G$11+СВЦЭМ!$D$10+'СЕТ СН'!$G$5-'СЕТ СН'!$G$21</f>
        <v>3584.5198363500003</v>
      </c>
      <c r="R75" s="36">
        <f>SUMIFS(СВЦЭМ!$D$39:$D$782,СВЦЭМ!$A$39:$A$782,$A75,СВЦЭМ!$B$39:$B$782,R$47)+'СЕТ СН'!$G$11+СВЦЭМ!$D$10+'СЕТ СН'!$G$5-'СЕТ СН'!$G$21</f>
        <v>3587.6872130900001</v>
      </c>
      <c r="S75" s="36">
        <f>SUMIFS(СВЦЭМ!$D$39:$D$782,СВЦЭМ!$A$39:$A$782,$A75,СВЦЭМ!$B$39:$B$782,S$47)+'СЕТ СН'!$G$11+СВЦЭМ!$D$10+'СЕТ СН'!$G$5-'СЕТ СН'!$G$21</f>
        <v>3577.7216613099999</v>
      </c>
      <c r="T75" s="36">
        <f>SUMIFS(СВЦЭМ!$D$39:$D$782,СВЦЭМ!$A$39:$A$782,$A75,СВЦЭМ!$B$39:$B$782,T$47)+'СЕТ СН'!$G$11+СВЦЭМ!$D$10+'СЕТ СН'!$G$5-'СЕТ СН'!$G$21</f>
        <v>3551.0432335000005</v>
      </c>
      <c r="U75" s="36">
        <f>SUMIFS(СВЦЭМ!$D$39:$D$782,СВЦЭМ!$A$39:$A$782,$A75,СВЦЭМ!$B$39:$B$782,U$47)+'СЕТ СН'!$G$11+СВЦЭМ!$D$10+'СЕТ СН'!$G$5-'СЕТ СН'!$G$21</f>
        <v>3551.4727839300003</v>
      </c>
      <c r="V75" s="36">
        <f>SUMIFS(СВЦЭМ!$D$39:$D$782,СВЦЭМ!$A$39:$A$782,$A75,СВЦЭМ!$B$39:$B$782,V$47)+'СЕТ СН'!$G$11+СВЦЭМ!$D$10+'СЕТ СН'!$G$5-'СЕТ СН'!$G$21</f>
        <v>3605.8828379200004</v>
      </c>
      <c r="W75" s="36">
        <f>SUMIFS(СВЦЭМ!$D$39:$D$782,СВЦЭМ!$A$39:$A$782,$A75,СВЦЭМ!$B$39:$B$782,W$47)+'СЕТ СН'!$G$11+СВЦЭМ!$D$10+'СЕТ СН'!$G$5-'СЕТ СН'!$G$21</f>
        <v>3581.2022969500003</v>
      </c>
      <c r="X75" s="36">
        <f>SUMIFS(СВЦЭМ!$D$39:$D$782,СВЦЭМ!$A$39:$A$782,$A75,СВЦЭМ!$B$39:$B$782,X$47)+'СЕТ СН'!$G$11+СВЦЭМ!$D$10+'СЕТ СН'!$G$5-'СЕТ СН'!$G$21</f>
        <v>3577.8899265800001</v>
      </c>
      <c r="Y75" s="36">
        <f>SUMIFS(СВЦЭМ!$D$39:$D$782,СВЦЭМ!$A$39:$A$782,$A75,СВЦЭМ!$B$39:$B$782,Y$47)+'СЕТ СН'!$G$11+СВЦЭМ!$D$10+'СЕТ СН'!$G$5-'СЕТ СН'!$G$21</f>
        <v>3606.2519327</v>
      </c>
    </row>
    <row r="76" spans="1:26" ht="15.75" x14ac:dyDescent="0.2">
      <c r="A76" s="35">
        <f t="shared" si="1"/>
        <v>44529</v>
      </c>
      <c r="B76" s="36">
        <f>SUMIFS(СВЦЭМ!$D$39:$D$782,СВЦЭМ!$A$39:$A$782,$A76,СВЦЭМ!$B$39:$B$782,B$47)+'СЕТ СН'!$G$11+СВЦЭМ!$D$10+'СЕТ СН'!$G$5-'СЕТ СН'!$G$21</f>
        <v>3604.6134408500002</v>
      </c>
      <c r="C76" s="36">
        <f>SUMIFS(СВЦЭМ!$D$39:$D$782,СВЦЭМ!$A$39:$A$782,$A76,СВЦЭМ!$B$39:$B$782,C$47)+'СЕТ СН'!$G$11+СВЦЭМ!$D$10+'СЕТ СН'!$G$5-'СЕТ СН'!$G$21</f>
        <v>3620.7952404900002</v>
      </c>
      <c r="D76" s="36">
        <f>SUMIFS(СВЦЭМ!$D$39:$D$782,СВЦЭМ!$A$39:$A$782,$A76,СВЦЭМ!$B$39:$B$782,D$47)+'СЕТ СН'!$G$11+СВЦЭМ!$D$10+'СЕТ СН'!$G$5-'СЕТ СН'!$G$21</f>
        <v>3649.8953392800004</v>
      </c>
      <c r="E76" s="36">
        <f>SUMIFS(СВЦЭМ!$D$39:$D$782,СВЦЭМ!$A$39:$A$782,$A76,СВЦЭМ!$B$39:$B$782,E$47)+'СЕТ СН'!$G$11+СВЦЭМ!$D$10+'СЕТ СН'!$G$5-'СЕТ СН'!$G$21</f>
        <v>3658.4624523800003</v>
      </c>
      <c r="F76" s="36">
        <f>SUMIFS(СВЦЭМ!$D$39:$D$782,СВЦЭМ!$A$39:$A$782,$A76,СВЦЭМ!$B$39:$B$782,F$47)+'СЕТ СН'!$G$11+СВЦЭМ!$D$10+'СЕТ СН'!$G$5-'СЕТ СН'!$G$21</f>
        <v>3663.13967469</v>
      </c>
      <c r="G76" s="36">
        <f>SUMIFS(СВЦЭМ!$D$39:$D$782,СВЦЭМ!$A$39:$A$782,$A76,СВЦЭМ!$B$39:$B$782,G$47)+'СЕТ СН'!$G$11+СВЦЭМ!$D$10+'СЕТ СН'!$G$5-'СЕТ СН'!$G$21</f>
        <v>3655.4737698200001</v>
      </c>
      <c r="H76" s="36">
        <f>SUMIFS(СВЦЭМ!$D$39:$D$782,СВЦЭМ!$A$39:$A$782,$A76,СВЦЭМ!$B$39:$B$782,H$47)+'СЕТ СН'!$G$11+СВЦЭМ!$D$10+'СЕТ СН'!$G$5-'СЕТ СН'!$G$21</f>
        <v>3610.3126214000004</v>
      </c>
      <c r="I76" s="36">
        <f>SUMIFS(СВЦЭМ!$D$39:$D$782,СВЦЭМ!$A$39:$A$782,$A76,СВЦЭМ!$B$39:$B$782,I$47)+'СЕТ СН'!$G$11+СВЦЭМ!$D$10+'СЕТ СН'!$G$5-'СЕТ СН'!$G$21</f>
        <v>3575.9316394100001</v>
      </c>
      <c r="J76" s="36">
        <f>SUMIFS(СВЦЭМ!$D$39:$D$782,СВЦЭМ!$A$39:$A$782,$A76,СВЦЭМ!$B$39:$B$782,J$47)+'СЕТ СН'!$G$11+СВЦЭМ!$D$10+'СЕТ СН'!$G$5-'СЕТ СН'!$G$21</f>
        <v>3557.5725137899999</v>
      </c>
      <c r="K76" s="36">
        <f>SUMIFS(СВЦЭМ!$D$39:$D$782,СВЦЭМ!$A$39:$A$782,$A76,СВЦЭМ!$B$39:$B$782,K$47)+'СЕТ СН'!$G$11+СВЦЭМ!$D$10+'СЕТ СН'!$G$5-'СЕТ СН'!$G$21</f>
        <v>3550.2692207</v>
      </c>
      <c r="L76" s="36">
        <f>SUMIFS(СВЦЭМ!$D$39:$D$782,СВЦЭМ!$A$39:$A$782,$A76,СВЦЭМ!$B$39:$B$782,L$47)+'СЕТ СН'!$G$11+СВЦЭМ!$D$10+'СЕТ СН'!$G$5-'СЕТ СН'!$G$21</f>
        <v>3551.5129736500003</v>
      </c>
      <c r="M76" s="36">
        <f>SUMIFS(СВЦЭМ!$D$39:$D$782,СВЦЭМ!$A$39:$A$782,$A76,СВЦЭМ!$B$39:$B$782,M$47)+'СЕТ СН'!$G$11+СВЦЭМ!$D$10+'СЕТ СН'!$G$5-'СЕТ СН'!$G$21</f>
        <v>3564.0323483600005</v>
      </c>
      <c r="N76" s="36">
        <f>SUMIFS(СВЦЭМ!$D$39:$D$782,СВЦЭМ!$A$39:$A$782,$A76,СВЦЭМ!$B$39:$B$782,N$47)+'СЕТ СН'!$G$11+СВЦЭМ!$D$10+'СЕТ СН'!$G$5-'СЕТ СН'!$G$21</f>
        <v>3587.4561296299999</v>
      </c>
      <c r="O76" s="36">
        <f>SUMIFS(СВЦЭМ!$D$39:$D$782,СВЦЭМ!$A$39:$A$782,$A76,СВЦЭМ!$B$39:$B$782,O$47)+'СЕТ СН'!$G$11+СВЦЭМ!$D$10+'СЕТ СН'!$G$5-'СЕТ СН'!$G$21</f>
        <v>3610.3145908500001</v>
      </c>
      <c r="P76" s="36">
        <f>SUMIFS(СВЦЭМ!$D$39:$D$782,СВЦЭМ!$A$39:$A$782,$A76,СВЦЭМ!$B$39:$B$782,P$47)+'СЕТ СН'!$G$11+СВЦЭМ!$D$10+'СЕТ СН'!$G$5-'СЕТ СН'!$G$21</f>
        <v>3614.4561204300003</v>
      </c>
      <c r="Q76" s="36">
        <f>SUMIFS(СВЦЭМ!$D$39:$D$782,СВЦЭМ!$A$39:$A$782,$A76,СВЦЭМ!$B$39:$B$782,Q$47)+'СЕТ СН'!$G$11+СВЦЭМ!$D$10+'СЕТ СН'!$G$5-'СЕТ СН'!$G$21</f>
        <v>3618.57154532</v>
      </c>
      <c r="R76" s="36">
        <f>SUMIFS(СВЦЭМ!$D$39:$D$782,СВЦЭМ!$A$39:$A$782,$A76,СВЦЭМ!$B$39:$B$782,R$47)+'СЕТ СН'!$G$11+СВЦЭМ!$D$10+'СЕТ СН'!$G$5-'СЕТ СН'!$G$21</f>
        <v>3608.1078755900003</v>
      </c>
      <c r="S76" s="36">
        <f>SUMIFS(СВЦЭМ!$D$39:$D$782,СВЦЭМ!$A$39:$A$782,$A76,СВЦЭМ!$B$39:$B$782,S$47)+'СЕТ СН'!$G$11+СВЦЭМ!$D$10+'СЕТ СН'!$G$5-'СЕТ СН'!$G$21</f>
        <v>3587.1109976400003</v>
      </c>
      <c r="T76" s="36">
        <f>SUMIFS(СВЦЭМ!$D$39:$D$782,СВЦЭМ!$A$39:$A$782,$A76,СВЦЭМ!$B$39:$B$782,T$47)+'СЕТ СН'!$G$11+СВЦЭМ!$D$10+'СЕТ СН'!$G$5-'СЕТ СН'!$G$21</f>
        <v>3553.3107233400001</v>
      </c>
      <c r="U76" s="36">
        <f>SUMIFS(СВЦЭМ!$D$39:$D$782,СВЦЭМ!$A$39:$A$782,$A76,СВЦЭМ!$B$39:$B$782,U$47)+'СЕТ СН'!$G$11+СВЦЭМ!$D$10+'СЕТ СН'!$G$5-'СЕТ СН'!$G$21</f>
        <v>3548.7951894000003</v>
      </c>
      <c r="V76" s="36">
        <f>SUMIFS(СВЦЭМ!$D$39:$D$782,СВЦЭМ!$A$39:$A$782,$A76,СВЦЭМ!$B$39:$B$782,V$47)+'СЕТ СН'!$G$11+СВЦЭМ!$D$10+'СЕТ СН'!$G$5-'СЕТ СН'!$G$21</f>
        <v>3557.4704126300003</v>
      </c>
      <c r="W76" s="36">
        <f>SUMIFS(СВЦЭМ!$D$39:$D$782,СВЦЭМ!$A$39:$A$782,$A76,СВЦЭМ!$B$39:$B$782,W$47)+'СЕТ СН'!$G$11+СВЦЭМ!$D$10+'СЕТ СН'!$G$5-'СЕТ СН'!$G$21</f>
        <v>3593.3263715500002</v>
      </c>
      <c r="X76" s="36">
        <f>SUMIFS(СВЦЭМ!$D$39:$D$782,СВЦЭМ!$A$39:$A$782,$A76,СВЦЭМ!$B$39:$B$782,X$47)+'СЕТ СН'!$G$11+СВЦЭМ!$D$10+'СЕТ СН'!$G$5-'СЕТ СН'!$G$21</f>
        <v>3609.1289460000003</v>
      </c>
      <c r="Y76" s="36">
        <f>SUMIFS(СВЦЭМ!$D$39:$D$782,СВЦЭМ!$A$39:$A$782,$A76,СВЦЭМ!$B$39:$B$782,Y$47)+'СЕТ СН'!$G$11+СВЦЭМ!$D$10+'СЕТ СН'!$G$5-'СЕТ СН'!$G$21</f>
        <v>3628.2750139500004</v>
      </c>
    </row>
    <row r="77" spans="1:26" ht="15.75" x14ac:dyDescent="0.2">
      <c r="A77" s="35">
        <f t="shared" si="1"/>
        <v>44530</v>
      </c>
      <c r="B77" s="36">
        <f>SUMIFS(СВЦЭМ!$D$39:$D$782,СВЦЭМ!$A$39:$A$782,$A77,СВЦЭМ!$B$39:$B$782,B$47)+'СЕТ СН'!$G$11+СВЦЭМ!$D$10+'СЕТ СН'!$G$5-'СЕТ СН'!$G$21</f>
        <v>3625.5957081900001</v>
      </c>
      <c r="C77" s="36">
        <f>SUMIFS(СВЦЭМ!$D$39:$D$782,СВЦЭМ!$A$39:$A$782,$A77,СВЦЭМ!$B$39:$B$782,C$47)+'СЕТ СН'!$G$11+СВЦЭМ!$D$10+'СЕТ СН'!$G$5-'СЕТ СН'!$G$21</f>
        <v>3636.2401459600005</v>
      </c>
      <c r="D77" s="36">
        <f>SUMIFS(СВЦЭМ!$D$39:$D$782,СВЦЭМ!$A$39:$A$782,$A77,СВЦЭМ!$B$39:$B$782,D$47)+'СЕТ СН'!$G$11+СВЦЭМ!$D$10+'СЕТ СН'!$G$5-'СЕТ СН'!$G$21</f>
        <v>3684.6363073000002</v>
      </c>
      <c r="E77" s="36">
        <f>SUMIFS(СВЦЭМ!$D$39:$D$782,СВЦЭМ!$A$39:$A$782,$A77,СВЦЭМ!$B$39:$B$782,E$47)+'СЕТ СН'!$G$11+СВЦЭМ!$D$10+'СЕТ СН'!$G$5-'СЕТ СН'!$G$21</f>
        <v>3693.7593868900003</v>
      </c>
      <c r="F77" s="36">
        <f>SUMIFS(СВЦЭМ!$D$39:$D$782,СВЦЭМ!$A$39:$A$782,$A77,СВЦЭМ!$B$39:$B$782,F$47)+'СЕТ СН'!$G$11+СВЦЭМ!$D$10+'СЕТ СН'!$G$5-'СЕТ СН'!$G$21</f>
        <v>3701.0814973699999</v>
      </c>
      <c r="G77" s="36">
        <f>SUMIFS(СВЦЭМ!$D$39:$D$782,СВЦЭМ!$A$39:$A$782,$A77,СВЦЭМ!$B$39:$B$782,G$47)+'СЕТ СН'!$G$11+СВЦЭМ!$D$10+'СЕТ СН'!$G$5-'СЕТ СН'!$G$21</f>
        <v>3685.4505556500003</v>
      </c>
      <c r="H77" s="36">
        <f>SUMIFS(СВЦЭМ!$D$39:$D$782,СВЦЭМ!$A$39:$A$782,$A77,СВЦЭМ!$B$39:$B$782,H$47)+'СЕТ СН'!$G$11+СВЦЭМ!$D$10+'СЕТ СН'!$G$5-'СЕТ СН'!$G$21</f>
        <v>3646.0693803600002</v>
      </c>
      <c r="I77" s="36">
        <f>SUMIFS(СВЦЭМ!$D$39:$D$782,СВЦЭМ!$A$39:$A$782,$A77,СВЦЭМ!$B$39:$B$782,I$47)+'СЕТ СН'!$G$11+СВЦЭМ!$D$10+'СЕТ СН'!$G$5-'СЕТ СН'!$G$21</f>
        <v>3628.4129150600002</v>
      </c>
      <c r="J77" s="36">
        <f>SUMIFS(СВЦЭМ!$D$39:$D$782,СВЦЭМ!$A$39:$A$782,$A77,СВЦЭМ!$B$39:$B$782,J$47)+'СЕТ СН'!$G$11+СВЦЭМ!$D$10+'СЕТ СН'!$G$5-'СЕТ СН'!$G$21</f>
        <v>3585.8939967599999</v>
      </c>
      <c r="K77" s="36">
        <f>SUMIFS(СВЦЭМ!$D$39:$D$782,СВЦЭМ!$A$39:$A$782,$A77,СВЦЭМ!$B$39:$B$782,K$47)+'СЕТ СН'!$G$11+СВЦЭМ!$D$10+'СЕТ СН'!$G$5-'СЕТ СН'!$G$21</f>
        <v>3566.71186081</v>
      </c>
      <c r="L77" s="36">
        <f>SUMIFS(СВЦЭМ!$D$39:$D$782,СВЦЭМ!$A$39:$A$782,$A77,СВЦЭМ!$B$39:$B$782,L$47)+'СЕТ СН'!$G$11+СВЦЭМ!$D$10+'СЕТ СН'!$G$5-'СЕТ СН'!$G$21</f>
        <v>3568.5418566200001</v>
      </c>
      <c r="M77" s="36">
        <f>SUMIFS(СВЦЭМ!$D$39:$D$782,СВЦЭМ!$A$39:$A$782,$A77,СВЦЭМ!$B$39:$B$782,M$47)+'СЕТ СН'!$G$11+СВЦЭМ!$D$10+'СЕТ СН'!$G$5-'СЕТ СН'!$G$21</f>
        <v>3563.8397227000005</v>
      </c>
      <c r="N77" s="36">
        <f>SUMIFS(СВЦЭМ!$D$39:$D$782,СВЦЭМ!$A$39:$A$782,$A77,СВЦЭМ!$B$39:$B$782,N$47)+'СЕТ СН'!$G$11+СВЦЭМ!$D$10+'СЕТ СН'!$G$5-'СЕТ СН'!$G$21</f>
        <v>3579.3897894400002</v>
      </c>
      <c r="O77" s="36">
        <f>SUMIFS(СВЦЭМ!$D$39:$D$782,СВЦЭМ!$A$39:$A$782,$A77,СВЦЭМ!$B$39:$B$782,O$47)+'СЕТ СН'!$G$11+СВЦЭМ!$D$10+'СЕТ СН'!$G$5-'СЕТ СН'!$G$21</f>
        <v>3581.4159918300002</v>
      </c>
      <c r="P77" s="36">
        <f>SUMIFS(СВЦЭМ!$D$39:$D$782,СВЦЭМ!$A$39:$A$782,$A77,СВЦЭМ!$B$39:$B$782,P$47)+'СЕТ СН'!$G$11+СВЦЭМ!$D$10+'СЕТ СН'!$G$5-'СЕТ СН'!$G$21</f>
        <v>3589.3345156900004</v>
      </c>
      <c r="Q77" s="36">
        <f>SUMIFS(СВЦЭМ!$D$39:$D$782,СВЦЭМ!$A$39:$A$782,$A77,СВЦЭМ!$B$39:$B$782,Q$47)+'СЕТ СН'!$G$11+СВЦЭМ!$D$10+'СЕТ СН'!$G$5-'СЕТ СН'!$G$21</f>
        <v>3593.3985709200001</v>
      </c>
      <c r="R77" s="36">
        <f>SUMIFS(СВЦЭМ!$D$39:$D$782,СВЦЭМ!$A$39:$A$782,$A77,СВЦЭМ!$B$39:$B$782,R$47)+'СЕТ СН'!$G$11+СВЦЭМ!$D$10+'СЕТ СН'!$G$5-'СЕТ СН'!$G$21</f>
        <v>3611.1080568400002</v>
      </c>
      <c r="S77" s="36">
        <f>SUMIFS(СВЦЭМ!$D$39:$D$782,СВЦЭМ!$A$39:$A$782,$A77,СВЦЭМ!$B$39:$B$782,S$47)+'СЕТ СН'!$G$11+СВЦЭМ!$D$10+'СЕТ СН'!$G$5-'СЕТ СН'!$G$21</f>
        <v>3582.0231708500005</v>
      </c>
      <c r="T77" s="36">
        <f>SUMIFS(СВЦЭМ!$D$39:$D$782,СВЦЭМ!$A$39:$A$782,$A77,СВЦЭМ!$B$39:$B$782,T$47)+'СЕТ СН'!$G$11+СВЦЭМ!$D$10+'СЕТ СН'!$G$5-'СЕТ СН'!$G$21</f>
        <v>3555.2428529400004</v>
      </c>
      <c r="U77" s="36">
        <f>SUMIFS(СВЦЭМ!$D$39:$D$782,СВЦЭМ!$A$39:$A$782,$A77,СВЦЭМ!$B$39:$B$782,U$47)+'СЕТ СН'!$G$11+СВЦЭМ!$D$10+'СЕТ СН'!$G$5-'СЕТ СН'!$G$21</f>
        <v>3554.5998870900003</v>
      </c>
      <c r="V77" s="36">
        <f>SUMIFS(СВЦЭМ!$D$39:$D$782,СВЦЭМ!$A$39:$A$782,$A77,СВЦЭМ!$B$39:$B$782,V$47)+'СЕТ СН'!$G$11+СВЦЭМ!$D$10+'СЕТ СН'!$G$5-'СЕТ СН'!$G$21</f>
        <v>3566.2557625700001</v>
      </c>
      <c r="W77" s="36">
        <f>SUMIFS(СВЦЭМ!$D$39:$D$782,СВЦЭМ!$A$39:$A$782,$A77,СВЦЭМ!$B$39:$B$782,W$47)+'СЕТ СН'!$G$11+СВЦЭМ!$D$10+'СЕТ СН'!$G$5-'СЕТ СН'!$G$21</f>
        <v>3603.8223928300004</v>
      </c>
      <c r="X77" s="36">
        <f>SUMIFS(СВЦЭМ!$D$39:$D$782,СВЦЭМ!$A$39:$A$782,$A77,СВЦЭМ!$B$39:$B$782,X$47)+'СЕТ СН'!$G$11+СВЦЭМ!$D$10+'СЕТ СН'!$G$5-'СЕТ СН'!$G$21</f>
        <v>3609.3262596700001</v>
      </c>
      <c r="Y77" s="36">
        <f>SUMIFS(СВЦЭМ!$D$39:$D$782,СВЦЭМ!$A$39:$A$782,$A77,СВЦЭМ!$B$39:$B$782,Y$47)+'СЕТ СН'!$G$11+СВЦЭМ!$D$10+'СЕТ СН'!$G$5-'СЕТ СН'!$G$21</f>
        <v>3627.24011453</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СН'!$H$11+СВЦЭМ!$D$10+'СЕТ СН'!$H$5-'СЕТ СН'!$H$21</f>
        <v>3804.67873276</v>
      </c>
      <c r="C84" s="36">
        <f>SUMIFS(СВЦЭМ!$D$39:$D$782,СВЦЭМ!$A$39:$A$782,$A84,СВЦЭМ!$B$39:$B$782,C$83)+'СЕТ СН'!$H$11+СВЦЭМ!$D$10+'СЕТ СН'!$H$5-'СЕТ СН'!$H$21</f>
        <v>3848.9561873000002</v>
      </c>
      <c r="D84" s="36">
        <f>SUMIFS(СВЦЭМ!$D$39:$D$782,СВЦЭМ!$A$39:$A$782,$A84,СВЦЭМ!$B$39:$B$782,D$83)+'СЕТ СН'!$H$11+СВЦЭМ!$D$10+'СЕТ СН'!$H$5-'СЕТ СН'!$H$21</f>
        <v>3796.8957007600002</v>
      </c>
      <c r="E84" s="36">
        <f>SUMIFS(СВЦЭМ!$D$39:$D$782,СВЦЭМ!$A$39:$A$782,$A84,СВЦЭМ!$B$39:$B$782,E$83)+'СЕТ СН'!$H$11+СВЦЭМ!$D$10+'СЕТ СН'!$H$5-'СЕТ СН'!$H$21</f>
        <v>3782.9328838199999</v>
      </c>
      <c r="F84" s="36">
        <f>SUMIFS(СВЦЭМ!$D$39:$D$782,СВЦЭМ!$A$39:$A$782,$A84,СВЦЭМ!$B$39:$B$782,F$83)+'СЕТ СН'!$H$11+СВЦЭМ!$D$10+'СЕТ СН'!$H$5-'СЕТ СН'!$H$21</f>
        <v>3781.53162264</v>
      </c>
      <c r="G84" s="36">
        <f>SUMIFS(СВЦЭМ!$D$39:$D$782,СВЦЭМ!$A$39:$A$782,$A84,СВЦЭМ!$B$39:$B$782,G$83)+'СЕТ СН'!$H$11+СВЦЭМ!$D$10+'СЕТ СН'!$H$5-'СЕТ СН'!$H$21</f>
        <v>3785.06205469</v>
      </c>
      <c r="H84" s="36">
        <f>SUMIFS(СВЦЭМ!$D$39:$D$782,СВЦЭМ!$A$39:$A$782,$A84,СВЦЭМ!$B$39:$B$782,H$83)+'СЕТ СН'!$H$11+СВЦЭМ!$D$10+'СЕТ СН'!$H$5-'СЕТ СН'!$H$21</f>
        <v>3800.2174708900002</v>
      </c>
      <c r="I84" s="36">
        <f>SUMIFS(СВЦЭМ!$D$39:$D$782,СВЦЭМ!$A$39:$A$782,$A84,СВЦЭМ!$B$39:$B$782,I$83)+'СЕТ СН'!$H$11+СВЦЭМ!$D$10+'СЕТ СН'!$H$5-'СЕТ СН'!$H$21</f>
        <v>3778.1969206100002</v>
      </c>
      <c r="J84" s="36">
        <f>SUMIFS(СВЦЭМ!$D$39:$D$782,СВЦЭМ!$A$39:$A$782,$A84,СВЦЭМ!$B$39:$B$782,J$83)+'СЕТ СН'!$H$11+СВЦЭМ!$D$10+'СЕТ СН'!$H$5-'СЕТ СН'!$H$21</f>
        <v>3758.9047695999998</v>
      </c>
      <c r="K84" s="36">
        <f>SUMIFS(СВЦЭМ!$D$39:$D$782,СВЦЭМ!$A$39:$A$782,$A84,СВЦЭМ!$B$39:$B$782,K$83)+'СЕТ СН'!$H$11+СВЦЭМ!$D$10+'СЕТ СН'!$H$5-'СЕТ СН'!$H$21</f>
        <v>3743.6544816099999</v>
      </c>
      <c r="L84" s="36">
        <f>SUMIFS(СВЦЭМ!$D$39:$D$782,СВЦЭМ!$A$39:$A$782,$A84,СВЦЭМ!$B$39:$B$782,L$83)+'СЕТ СН'!$H$11+СВЦЭМ!$D$10+'СЕТ СН'!$H$5-'СЕТ СН'!$H$21</f>
        <v>3740.0904416399999</v>
      </c>
      <c r="M84" s="36">
        <f>SUMIFS(СВЦЭМ!$D$39:$D$782,СВЦЭМ!$A$39:$A$782,$A84,СВЦЭМ!$B$39:$B$782,M$83)+'СЕТ СН'!$H$11+СВЦЭМ!$D$10+'СЕТ СН'!$H$5-'СЕТ СН'!$H$21</f>
        <v>3772.6893336799999</v>
      </c>
      <c r="N84" s="36">
        <f>SUMIFS(СВЦЭМ!$D$39:$D$782,СВЦЭМ!$A$39:$A$782,$A84,СВЦЭМ!$B$39:$B$782,N$83)+'СЕТ СН'!$H$11+СВЦЭМ!$D$10+'СЕТ СН'!$H$5-'СЕТ СН'!$H$21</f>
        <v>3819.8070302799997</v>
      </c>
      <c r="O84" s="36">
        <f>SUMIFS(СВЦЭМ!$D$39:$D$782,СВЦЭМ!$A$39:$A$782,$A84,СВЦЭМ!$B$39:$B$782,O$83)+'СЕТ СН'!$H$11+СВЦЭМ!$D$10+'СЕТ СН'!$H$5-'СЕТ СН'!$H$21</f>
        <v>3815.9490215000001</v>
      </c>
      <c r="P84" s="36">
        <f>SUMIFS(СВЦЭМ!$D$39:$D$782,СВЦЭМ!$A$39:$A$782,$A84,СВЦЭМ!$B$39:$B$782,P$83)+'СЕТ СН'!$H$11+СВЦЭМ!$D$10+'СЕТ СН'!$H$5-'СЕТ СН'!$H$21</f>
        <v>3806.4363206899998</v>
      </c>
      <c r="Q84" s="36">
        <f>SUMIFS(СВЦЭМ!$D$39:$D$782,СВЦЭМ!$A$39:$A$782,$A84,СВЦЭМ!$B$39:$B$782,Q$83)+'СЕТ СН'!$H$11+СВЦЭМ!$D$10+'СЕТ СН'!$H$5-'СЕТ СН'!$H$21</f>
        <v>3820.5806386700001</v>
      </c>
      <c r="R84" s="36">
        <f>SUMIFS(СВЦЭМ!$D$39:$D$782,СВЦЭМ!$A$39:$A$782,$A84,СВЦЭМ!$B$39:$B$782,R$83)+'СЕТ СН'!$H$11+СВЦЭМ!$D$10+'СЕТ СН'!$H$5-'СЕТ СН'!$H$21</f>
        <v>3815.7031706400003</v>
      </c>
      <c r="S84" s="36">
        <f>SUMIFS(СВЦЭМ!$D$39:$D$782,СВЦЭМ!$A$39:$A$782,$A84,СВЦЭМ!$B$39:$B$782,S$83)+'СЕТ СН'!$H$11+СВЦЭМ!$D$10+'СЕТ СН'!$H$5-'СЕТ СН'!$H$21</f>
        <v>3805.0917401799998</v>
      </c>
      <c r="T84" s="36">
        <f>SUMIFS(СВЦЭМ!$D$39:$D$782,СВЦЭМ!$A$39:$A$782,$A84,СВЦЭМ!$B$39:$B$782,T$83)+'СЕТ СН'!$H$11+СВЦЭМ!$D$10+'СЕТ СН'!$H$5-'СЕТ СН'!$H$21</f>
        <v>3758.6817681100001</v>
      </c>
      <c r="U84" s="36">
        <f>SUMIFS(СВЦЭМ!$D$39:$D$782,СВЦЭМ!$A$39:$A$782,$A84,СВЦЭМ!$B$39:$B$782,U$83)+'СЕТ СН'!$H$11+СВЦЭМ!$D$10+'СЕТ СН'!$H$5-'СЕТ СН'!$H$21</f>
        <v>3765.7447786500002</v>
      </c>
      <c r="V84" s="36">
        <f>SUMIFS(СВЦЭМ!$D$39:$D$782,СВЦЭМ!$A$39:$A$782,$A84,СВЦЭМ!$B$39:$B$782,V$83)+'СЕТ СН'!$H$11+СВЦЭМ!$D$10+'СЕТ СН'!$H$5-'СЕТ СН'!$H$21</f>
        <v>3748.26118228</v>
      </c>
      <c r="W84" s="36">
        <f>SUMIFS(СВЦЭМ!$D$39:$D$782,СВЦЭМ!$A$39:$A$782,$A84,СВЦЭМ!$B$39:$B$782,W$83)+'СЕТ СН'!$H$11+СВЦЭМ!$D$10+'СЕТ СН'!$H$5-'СЕТ СН'!$H$21</f>
        <v>3808.1899670499997</v>
      </c>
      <c r="X84" s="36">
        <f>SUMIFS(СВЦЭМ!$D$39:$D$782,СВЦЭМ!$A$39:$A$782,$A84,СВЦЭМ!$B$39:$B$782,X$83)+'СЕТ СН'!$H$11+СВЦЭМ!$D$10+'СЕТ СН'!$H$5-'СЕТ СН'!$H$21</f>
        <v>3805.6784820600001</v>
      </c>
      <c r="Y84" s="36">
        <f>SUMIFS(СВЦЭМ!$D$39:$D$782,СВЦЭМ!$A$39:$A$782,$A84,СВЦЭМ!$B$39:$B$782,Y$83)+'СЕТ СН'!$H$11+СВЦЭМ!$D$10+'СЕТ СН'!$H$5-'СЕТ СН'!$H$21</f>
        <v>3791.8641570700001</v>
      </c>
      <c r="AA84" s="45"/>
    </row>
    <row r="85" spans="1:27" ht="15.75" x14ac:dyDescent="0.2">
      <c r="A85" s="35">
        <f>A84+1</f>
        <v>44502</v>
      </c>
      <c r="B85" s="36">
        <f>SUMIFS(СВЦЭМ!$D$39:$D$782,СВЦЭМ!$A$39:$A$782,$A85,СВЦЭМ!$B$39:$B$782,B$83)+'СЕТ СН'!$H$11+СВЦЭМ!$D$10+'СЕТ СН'!$H$5-'СЕТ СН'!$H$21</f>
        <v>3814.7476197200003</v>
      </c>
      <c r="C85" s="36">
        <f>SUMIFS(СВЦЭМ!$D$39:$D$782,СВЦЭМ!$A$39:$A$782,$A85,СВЦЭМ!$B$39:$B$782,C$83)+'СЕТ СН'!$H$11+СВЦЭМ!$D$10+'СЕТ СН'!$H$5-'СЕТ СН'!$H$21</f>
        <v>3862.5207768499999</v>
      </c>
      <c r="D85" s="36">
        <f>SUMIFS(СВЦЭМ!$D$39:$D$782,СВЦЭМ!$A$39:$A$782,$A85,СВЦЭМ!$B$39:$B$782,D$83)+'СЕТ СН'!$H$11+СВЦЭМ!$D$10+'СЕТ СН'!$H$5-'СЕТ СН'!$H$21</f>
        <v>3812.3616264800003</v>
      </c>
      <c r="E85" s="36">
        <f>SUMIFS(СВЦЭМ!$D$39:$D$782,СВЦЭМ!$A$39:$A$782,$A85,СВЦЭМ!$B$39:$B$782,E$83)+'СЕТ СН'!$H$11+СВЦЭМ!$D$10+'СЕТ СН'!$H$5-'СЕТ СН'!$H$21</f>
        <v>3787.3978493200002</v>
      </c>
      <c r="F85" s="36">
        <f>SUMIFS(СВЦЭМ!$D$39:$D$782,СВЦЭМ!$A$39:$A$782,$A85,СВЦЭМ!$B$39:$B$782,F$83)+'СЕТ СН'!$H$11+СВЦЭМ!$D$10+'СЕТ СН'!$H$5-'СЕТ СН'!$H$21</f>
        <v>3779.6218237499997</v>
      </c>
      <c r="G85" s="36">
        <f>SUMIFS(СВЦЭМ!$D$39:$D$782,СВЦЭМ!$A$39:$A$782,$A85,СВЦЭМ!$B$39:$B$782,G$83)+'СЕТ СН'!$H$11+СВЦЭМ!$D$10+'СЕТ СН'!$H$5-'СЕТ СН'!$H$21</f>
        <v>3789.9904679399997</v>
      </c>
      <c r="H85" s="36">
        <f>SUMIFS(СВЦЭМ!$D$39:$D$782,СВЦЭМ!$A$39:$A$782,$A85,СВЦЭМ!$B$39:$B$782,H$83)+'СЕТ СН'!$H$11+СВЦЭМ!$D$10+'СЕТ СН'!$H$5-'СЕТ СН'!$H$21</f>
        <v>3816.5712703500003</v>
      </c>
      <c r="I85" s="36">
        <f>SUMIFS(СВЦЭМ!$D$39:$D$782,СВЦЭМ!$A$39:$A$782,$A85,СВЦЭМ!$B$39:$B$782,I$83)+'СЕТ СН'!$H$11+СВЦЭМ!$D$10+'СЕТ СН'!$H$5-'СЕТ СН'!$H$21</f>
        <v>3793.89355204</v>
      </c>
      <c r="J85" s="36">
        <f>SUMIFS(СВЦЭМ!$D$39:$D$782,СВЦЭМ!$A$39:$A$782,$A85,СВЦЭМ!$B$39:$B$782,J$83)+'СЕТ СН'!$H$11+СВЦЭМ!$D$10+'СЕТ СН'!$H$5-'СЕТ СН'!$H$21</f>
        <v>3789.40100777</v>
      </c>
      <c r="K85" s="36">
        <f>SUMIFS(СВЦЭМ!$D$39:$D$782,СВЦЭМ!$A$39:$A$782,$A85,СВЦЭМ!$B$39:$B$782,K$83)+'СЕТ СН'!$H$11+СВЦЭМ!$D$10+'СЕТ СН'!$H$5-'СЕТ СН'!$H$21</f>
        <v>3741.25875232</v>
      </c>
      <c r="L85" s="36">
        <f>SUMIFS(СВЦЭМ!$D$39:$D$782,СВЦЭМ!$A$39:$A$782,$A85,СВЦЭМ!$B$39:$B$782,L$83)+'СЕТ СН'!$H$11+СВЦЭМ!$D$10+'СЕТ СН'!$H$5-'СЕТ СН'!$H$21</f>
        <v>3750.9664459199998</v>
      </c>
      <c r="M85" s="36">
        <f>SUMIFS(СВЦЭМ!$D$39:$D$782,СВЦЭМ!$A$39:$A$782,$A85,СВЦЭМ!$B$39:$B$782,M$83)+'СЕТ СН'!$H$11+СВЦЭМ!$D$10+'СЕТ СН'!$H$5-'СЕТ СН'!$H$21</f>
        <v>3775.8533290999999</v>
      </c>
      <c r="N85" s="36">
        <f>SUMIFS(СВЦЭМ!$D$39:$D$782,СВЦЭМ!$A$39:$A$782,$A85,СВЦЭМ!$B$39:$B$782,N$83)+'СЕТ СН'!$H$11+СВЦЭМ!$D$10+'СЕТ СН'!$H$5-'СЕТ СН'!$H$21</f>
        <v>3819.6063645100003</v>
      </c>
      <c r="O85" s="36">
        <f>SUMIFS(СВЦЭМ!$D$39:$D$782,СВЦЭМ!$A$39:$A$782,$A85,СВЦЭМ!$B$39:$B$782,O$83)+'СЕТ СН'!$H$11+СВЦЭМ!$D$10+'СЕТ СН'!$H$5-'СЕТ СН'!$H$21</f>
        <v>3827.49608218</v>
      </c>
      <c r="P85" s="36">
        <f>SUMIFS(СВЦЭМ!$D$39:$D$782,СВЦЭМ!$A$39:$A$782,$A85,СВЦЭМ!$B$39:$B$782,P$83)+'СЕТ СН'!$H$11+СВЦЭМ!$D$10+'СЕТ СН'!$H$5-'СЕТ СН'!$H$21</f>
        <v>3825.42460295</v>
      </c>
      <c r="Q85" s="36">
        <f>SUMIFS(СВЦЭМ!$D$39:$D$782,СВЦЭМ!$A$39:$A$782,$A85,СВЦЭМ!$B$39:$B$782,Q$83)+'СЕТ СН'!$H$11+СВЦЭМ!$D$10+'СЕТ СН'!$H$5-'СЕТ СН'!$H$21</f>
        <v>3821.69360981</v>
      </c>
      <c r="R85" s="36">
        <f>SUMIFS(СВЦЭМ!$D$39:$D$782,СВЦЭМ!$A$39:$A$782,$A85,СВЦЭМ!$B$39:$B$782,R$83)+'СЕТ СН'!$H$11+СВЦЭМ!$D$10+'СЕТ СН'!$H$5-'СЕТ СН'!$H$21</f>
        <v>3818.20551118</v>
      </c>
      <c r="S85" s="36">
        <f>SUMIFS(СВЦЭМ!$D$39:$D$782,СВЦЭМ!$A$39:$A$782,$A85,СВЦЭМ!$B$39:$B$782,S$83)+'СЕТ СН'!$H$11+СВЦЭМ!$D$10+'СЕТ СН'!$H$5-'СЕТ СН'!$H$21</f>
        <v>3815.7872510799998</v>
      </c>
      <c r="T85" s="36">
        <f>SUMIFS(СВЦЭМ!$D$39:$D$782,СВЦЭМ!$A$39:$A$782,$A85,СВЦЭМ!$B$39:$B$782,T$83)+'СЕТ СН'!$H$11+СВЦЭМ!$D$10+'СЕТ СН'!$H$5-'СЕТ СН'!$H$21</f>
        <v>3779.3392948999999</v>
      </c>
      <c r="U85" s="36">
        <f>SUMIFS(СВЦЭМ!$D$39:$D$782,СВЦЭМ!$A$39:$A$782,$A85,СВЦЭМ!$B$39:$B$782,U$83)+'СЕТ СН'!$H$11+СВЦЭМ!$D$10+'СЕТ СН'!$H$5-'СЕТ СН'!$H$21</f>
        <v>3770.4424371499999</v>
      </c>
      <c r="V85" s="36">
        <f>SUMIFS(СВЦЭМ!$D$39:$D$782,СВЦЭМ!$A$39:$A$782,$A85,СВЦЭМ!$B$39:$B$782,V$83)+'СЕТ СН'!$H$11+СВЦЭМ!$D$10+'СЕТ СН'!$H$5-'СЕТ СН'!$H$21</f>
        <v>3757.7540126499998</v>
      </c>
      <c r="W85" s="36">
        <f>SUMIFS(СВЦЭМ!$D$39:$D$782,СВЦЭМ!$A$39:$A$782,$A85,СВЦЭМ!$B$39:$B$782,W$83)+'СЕТ СН'!$H$11+СВЦЭМ!$D$10+'СЕТ СН'!$H$5-'СЕТ СН'!$H$21</f>
        <v>3812.5451962799998</v>
      </c>
      <c r="X85" s="36">
        <f>SUMIFS(СВЦЭМ!$D$39:$D$782,СВЦЭМ!$A$39:$A$782,$A85,СВЦЭМ!$B$39:$B$782,X$83)+'СЕТ СН'!$H$11+СВЦЭМ!$D$10+'СЕТ СН'!$H$5-'СЕТ СН'!$H$21</f>
        <v>3812.3036709200001</v>
      </c>
      <c r="Y85" s="36">
        <f>SUMIFS(СВЦЭМ!$D$39:$D$782,СВЦЭМ!$A$39:$A$782,$A85,СВЦЭМ!$B$39:$B$782,Y$83)+'СЕТ СН'!$H$11+СВЦЭМ!$D$10+'СЕТ СН'!$H$5-'СЕТ СН'!$H$21</f>
        <v>3812.3022791100002</v>
      </c>
    </row>
    <row r="86" spans="1:27" ht="15.75" x14ac:dyDescent="0.2">
      <c r="A86" s="35">
        <f t="shared" ref="A86:A113" si="2">A85+1</f>
        <v>44503</v>
      </c>
      <c r="B86" s="36">
        <f>SUMIFS(СВЦЭМ!$D$39:$D$782,СВЦЭМ!$A$39:$A$782,$A86,СВЦЭМ!$B$39:$B$782,B$83)+'СЕТ СН'!$H$11+СВЦЭМ!$D$10+'СЕТ СН'!$H$5-'СЕТ СН'!$H$21</f>
        <v>3821.2177218799998</v>
      </c>
      <c r="C86" s="36">
        <f>SUMIFS(СВЦЭМ!$D$39:$D$782,СВЦЭМ!$A$39:$A$782,$A86,СВЦЭМ!$B$39:$B$782,C$83)+'СЕТ СН'!$H$11+СВЦЭМ!$D$10+'СЕТ СН'!$H$5-'СЕТ СН'!$H$21</f>
        <v>3950.7822390199999</v>
      </c>
      <c r="D86" s="36">
        <f>SUMIFS(СВЦЭМ!$D$39:$D$782,СВЦЭМ!$A$39:$A$782,$A86,СВЦЭМ!$B$39:$B$782,D$83)+'СЕТ СН'!$H$11+СВЦЭМ!$D$10+'СЕТ СН'!$H$5-'СЕТ СН'!$H$21</f>
        <v>3906.7959939800003</v>
      </c>
      <c r="E86" s="36">
        <f>SUMIFS(СВЦЭМ!$D$39:$D$782,СВЦЭМ!$A$39:$A$782,$A86,СВЦЭМ!$B$39:$B$782,E$83)+'СЕТ СН'!$H$11+СВЦЭМ!$D$10+'СЕТ СН'!$H$5-'СЕТ СН'!$H$21</f>
        <v>3839.1788798899997</v>
      </c>
      <c r="F86" s="36">
        <f>SUMIFS(СВЦЭМ!$D$39:$D$782,СВЦЭМ!$A$39:$A$782,$A86,СВЦЭМ!$B$39:$B$782,F$83)+'СЕТ СН'!$H$11+СВЦЭМ!$D$10+'СЕТ СН'!$H$5-'СЕТ СН'!$H$21</f>
        <v>3779.1620682600001</v>
      </c>
      <c r="G86" s="36">
        <f>SUMIFS(СВЦЭМ!$D$39:$D$782,СВЦЭМ!$A$39:$A$782,$A86,СВЦЭМ!$B$39:$B$782,G$83)+'СЕТ СН'!$H$11+СВЦЭМ!$D$10+'СЕТ СН'!$H$5-'СЕТ СН'!$H$21</f>
        <v>3788.7663236600001</v>
      </c>
      <c r="H86" s="36">
        <f>SUMIFS(СВЦЭМ!$D$39:$D$782,СВЦЭМ!$A$39:$A$782,$A86,СВЦЭМ!$B$39:$B$782,H$83)+'СЕТ СН'!$H$11+СВЦЭМ!$D$10+'СЕТ СН'!$H$5-'СЕТ СН'!$H$21</f>
        <v>3827.4572990300003</v>
      </c>
      <c r="I86" s="36">
        <f>SUMIFS(СВЦЭМ!$D$39:$D$782,СВЦЭМ!$A$39:$A$782,$A86,СВЦЭМ!$B$39:$B$782,I$83)+'СЕТ СН'!$H$11+СВЦЭМ!$D$10+'СЕТ СН'!$H$5-'СЕТ СН'!$H$21</f>
        <v>3796.8907148600001</v>
      </c>
      <c r="J86" s="36">
        <f>SUMIFS(СВЦЭМ!$D$39:$D$782,СВЦЭМ!$A$39:$A$782,$A86,СВЦЭМ!$B$39:$B$782,J$83)+'СЕТ СН'!$H$11+СВЦЭМ!$D$10+'СЕТ СН'!$H$5-'СЕТ СН'!$H$21</f>
        <v>3793.0695414299998</v>
      </c>
      <c r="K86" s="36">
        <f>SUMIFS(СВЦЭМ!$D$39:$D$782,СВЦЭМ!$A$39:$A$782,$A86,СВЦЭМ!$B$39:$B$782,K$83)+'СЕТ СН'!$H$11+СВЦЭМ!$D$10+'СЕТ СН'!$H$5-'СЕТ СН'!$H$21</f>
        <v>3743.3043761999998</v>
      </c>
      <c r="L86" s="36">
        <f>SUMIFS(СВЦЭМ!$D$39:$D$782,СВЦЭМ!$A$39:$A$782,$A86,СВЦЭМ!$B$39:$B$782,L$83)+'СЕТ СН'!$H$11+СВЦЭМ!$D$10+'СЕТ СН'!$H$5-'СЕТ СН'!$H$21</f>
        <v>3755.2141925300002</v>
      </c>
      <c r="M86" s="36">
        <f>SUMIFS(СВЦЭМ!$D$39:$D$782,СВЦЭМ!$A$39:$A$782,$A86,СВЦЭМ!$B$39:$B$782,M$83)+'СЕТ СН'!$H$11+СВЦЭМ!$D$10+'СЕТ СН'!$H$5-'СЕТ СН'!$H$21</f>
        <v>3755.9253252500002</v>
      </c>
      <c r="N86" s="36">
        <f>SUMIFS(СВЦЭМ!$D$39:$D$782,СВЦЭМ!$A$39:$A$782,$A86,СВЦЭМ!$B$39:$B$782,N$83)+'СЕТ СН'!$H$11+СВЦЭМ!$D$10+'СЕТ СН'!$H$5-'СЕТ СН'!$H$21</f>
        <v>3814.4242178200002</v>
      </c>
      <c r="O86" s="36">
        <f>SUMIFS(СВЦЭМ!$D$39:$D$782,СВЦЭМ!$A$39:$A$782,$A86,СВЦЭМ!$B$39:$B$782,O$83)+'СЕТ СН'!$H$11+СВЦЭМ!$D$10+'СЕТ СН'!$H$5-'СЕТ СН'!$H$21</f>
        <v>3821.2419041800003</v>
      </c>
      <c r="P86" s="36">
        <f>SUMIFS(СВЦЭМ!$D$39:$D$782,СВЦЭМ!$A$39:$A$782,$A86,СВЦЭМ!$B$39:$B$782,P$83)+'СЕТ СН'!$H$11+СВЦЭМ!$D$10+'СЕТ СН'!$H$5-'СЕТ СН'!$H$21</f>
        <v>3817.1189956799999</v>
      </c>
      <c r="Q86" s="36">
        <f>SUMIFS(СВЦЭМ!$D$39:$D$782,СВЦЭМ!$A$39:$A$782,$A86,СВЦЭМ!$B$39:$B$782,Q$83)+'СЕТ СН'!$H$11+СВЦЭМ!$D$10+'СЕТ СН'!$H$5-'СЕТ СН'!$H$21</f>
        <v>3818.3345604400001</v>
      </c>
      <c r="R86" s="36">
        <f>SUMIFS(СВЦЭМ!$D$39:$D$782,СВЦЭМ!$A$39:$A$782,$A86,СВЦЭМ!$B$39:$B$782,R$83)+'СЕТ СН'!$H$11+СВЦЭМ!$D$10+'СЕТ СН'!$H$5-'СЕТ СН'!$H$21</f>
        <v>3818.53370356</v>
      </c>
      <c r="S86" s="36">
        <f>SUMIFS(СВЦЭМ!$D$39:$D$782,СВЦЭМ!$A$39:$A$782,$A86,СВЦЭМ!$B$39:$B$782,S$83)+'СЕТ СН'!$H$11+СВЦЭМ!$D$10+'СЕТ СН'!$H$5-'СЕТ СН'!$H$21</f>
        <v>3813.3543196099999</v>
      </c>
      <c r="T86" s="36">
        <f>SUMIFS(СВЦЭМ!$D$39:$D$782,СВЦЭМ!$A$39:$A$782,$A86,СВЦЭМ!$B$39:$B$782,T$83)+'СЕТ СН'!$H$11+СВЦЭМ!$D$10+'СЕТ СН'!$H$5-'СЕТ СН'!$H$21</f>
        <v>3772.1214117300001</v>
      </c>
      <c r="U86" s="36">
        <f>SUMIFS(СВЦЭМ!$D$39:$D$782,СВЦЭМ!$A$39:$A$782,$A86,СВЦЭМ!$B$39:$B$782,U$83)+'СЕТ СН'!$H$11+СВЦЭМ!$D$10+'СЕТ СН'!$H$5-'СЕТ СН'!$H$21</f>
        <v>3765.42340582</v>
      </c>
      <c r="V86" s="36">
        <f>SUMIFS(СВЦЭМ!$D$39:$D$782,СВЦЭМ!$A$39:$A$782,$A86,СВЦЭМ!$B$39:$B$782,V$83)+'СЕТ СН'!$H$11+СВЦЭМ!$D$10+'СЕТ СН'!$H$5-'СЕТ СН'!$H$21</f>
        <v>3760.6660806199998</v>
      </c>
      <c r="W86" s="36">
        <f>SUMIFS(СВЦЭМ!$D$39:$D$782,СВЦЭМ!$A$39:$A$782,$A86,СВЦЭМ!$B$39:$B$782,W$83)+'СЕТ СН'!$H$11+СВЦЭМ!$D$10+'СЕТ СН'!$H$5-'СЕТ СН'!$H$21</f>
        <v>3778.4963857900002</v>
      </c>
      <c r="X86" s="36">
        <f>SUMIFS(СВЦЭМ!$D$39:$D$782,СВЦЭМ!$A$39:$A$782,$A86,СВЦЭМ!$B$39:$B$782,X$83)+'СЕТ СН'!$H$11+СВЦЭМ!$D$10+'СЕТ СН'!$H$5-'СЕТ СН'!$H$21</f>
        <v>3810.9081181700003</v>
      </c>
      <c r="Y86" s="36">
        <f>SUMIFS(СВЦЭМ!$D$39:$D$782,СВЦЭМ!$A$39:$A$782,$A86,СВЦЭМ!$B$39:$B$782,Y$83)+'СЕТ СН'!$H$11+СВЦЭМ!$D$10+'СЕТ СН'!$H$5-'СЕТ СН'!$H$21</f>
        <v>3770.8785460200002</v>
      </c>
    </row>
    <row r="87" spans="1:27" ht="15.75" x14ac:dyDescent="0.2">
      <c r="A87" s="35">
        <f t="shared" si="2"/>
        <v>44504</v>
      </c>
      <c r="B87" s="36">
        <f>SUMIFS(СВЦЭМ!$D$39:$D$782,СВЦЭМ!$A$39:$A$782,$A87,СВЦЭМ!$B$39:$B$782,B$83)+'СЕТ СН'!$H$11+СВЦЭМ!$D$10+'СЕТ СН'!$H$5-'СЕТ СН'!$H$21</f>
        <v>3823.35162937</v>
      </c>
      <c r="C87" s="36">
        <f>SUMIFS(СВЦЭМ!$D$39:$D$782,СВЦЭМ!$A$39:$A$782,$A87,СВЦЭМ!$B$39:$B$782,C$83)+'СЕТ СН'!$H$11+СВЦЭМ!$D$10+'СЕТ СН'!$H$5-'СЕТ СН'!$H$21</f>
        <v>3840.3092680499999</v>
      </c>
      <c r="D87" s="36">
        <f>SUMIFS(СВЦЭМ!$D$39:$D$782,СВЦЭМ!$A$39:$A$782,$A87,СВЦЭМ!$B$39:$B$782,D$83)+'СЕТ СН'!$H$11+СВЦЭМ!$D$10+'СЕТ СН'!$H$5-'СЕТ СН'!$H$21</f>
        <v>3859.3404695600002</v>
      </c>
      <c r="E87" s="36">
        <f>SUMIFS(СВЦЭМ!$D$39:$D$782,СВЦЭМ!$A$39:$A$782,$A87,СВЦЭМ!$B$39:$B$782,E$83)+'СЕТ СН'!$H$11+СВЦЭМ!$D$10+'СЕТ СН'!$H$5-'СЕТ СН'!$H$21</f>
        <v>3869.7766856500002</v>
      </c>
      <c r="F87" s="36">
        <f>SUMIFS(СВЦЭМ!$D$39:$D$782,СВЦЭМ!$A$39:$A$782,$A87,СВЦЭМ!$B$39:$B$782,F$83)+'СЕТ СН'!$H$11+СВЦЭМ!$D$10+'СЕТ СН'!$H$5-'СЕТ СН'!$H$21</f>
        <v>3878.6335234500002</v>
      </c>
      <c r="G87" s="36">
        <f>SUMIFS(СВЦЭМ!$D$39:$D$782,СВЦЭМ!$A$39:$A$782,$A87,СВЦЭМ!$B$39:$B$782,G$83)+'СЕТ СН'!$H$11+СВЦЭМ!$D$10+'СЕТ СН'!$H$5-'СЕТ СН'!$H$21</f>
        <v>3877.9721784200001</v>
      </c>
      <c r="H87" s="36">
        <f>SUMIFS(СВЦЭМ!$D$39:$D$782,СВЦЭМ!$A$39:$A$782,$A87,СВЦЭМ!$B$39:$B$782,H$83)+'СЕТ СН'!$H$11+СВЦЭМ!$D$10+'СЕТ СН'!$H$5-'СЕТ СН'!$H$21</f>
        <v>3858.2063072000001</v>
      </c>
      <c r="I87" s="36">
        <f>SUMIFS(СВЦЭМ!$D$39:$D$782,СВЦЭМ!$A$39:$A$782,$A87,СВЦЭМ!$B$39:$B$782,I$83)+'СЕТ СН'!$H$11+СВЦЭМ!$D$10+'СЕТ СН'!$H$5-'СЕТ СН'!$H$21</f>
        <v>3841.0094362999998</v>
      </c>
      <c r="J87" s="36">
        <f>SUMIFS(СВЦЭМ!$D$39:$D$782,СВЦЭМ!$A$39:$A$782,$A87,СВЦЭМ!$B$39:$B$782,J$83)+'СЕТ СН'!$H$11+СВЦЭМ!$D$10+'СЕТ СН'!$H$5-'СЕТ СН'!$H$21</f>
        <v>3790.31301665</v>
      </c>
      <c r="K87" s="36">
        <f>SUMIFS(СВЦЭМ!$D$39:$D$782,СВЦЭМ!$A$39:$A$782,$A87,СВЦЭМ!$B$39:$B$782,K$83)+'СЕТ СН'!$H$11+СВЦЭМ!$D$10+'СЕТ СН'!$H$5-'СЕТ СН'!$H$21</f>
        <v>3755.55024086</v>
      </c>
      <c r="L87" s="36">
        <f>SUMIFS(СВЦЭМ!$D$39:$D$782,СВЦЭМ!$A$39:$A$782,$A87,СВЦЭМ!$B$39:$B$782,L$83)+'СЕТ СН'!$H$11+СВЦЭМ!$D$10+'СЕТ СН'!$H$5-'СЕТ СН'!$H$21</f>
        <v>3755.8512235899998</v>
      </c>
      <c r="M87" s="36">
        <f>SUMIFS(СВЦЭМ!$D$39:$D$782,СВЦЭМ!$A$39:$A$782,$A87,СВЦЭМ!$B$39:$B$782,M$83)+'СЕТ СН'!$H$11+СВЦЭМ!$D$10+'СЕТ СН'!$H$5-'СЕТ СН'!$H$21</f>
        <v>3768.81568397</v>
      </c>
      <c r="N87" s="36">
        <f>SUMIFS(СВЦЭМ!$D$39:$D$782,СВЦЭМ!$A$39:$A$782,$A87,СВЦЭМ!$B$39:$B$782,N$83)+'СЕТ СН'!$H$11+СВЦЭМ!$D$10+'СЕТ СН'!$H$5-'СЕТ СН'!$H$21</f>
        <v>3778.81137592</v>
      </c>
      <c r="O87" s="36">
        <f>SUMIFS(СВЦЭМ!$D$39:$D$782,СВЦЭМ!$A$39:$A$782,$A87,СВЦЭМ!$B$39:$B$782,O$83)+'СЕТ СН'!$H$11+СВЦЭМ!$D$10+'СЕТ СН'!$H$5-'СЕТ СН'!$H$21</f>
        <v>3796.7222944599998</v>
      </c>
      <c r="P87" s="36">
        <f>SUMIFS(СВЦЭМ!$D$39:$D$782,СВЦЭМ!$A$39:$A$782,$A87,СВЦЭМ!$B$39:$B$782,P$83)+'СЕТ СН'!$H$11+СВЦЭМ!$D$10+'СЕТ СН'!$H$5-'СЕТ СН'!$H$21</f>
        <v>3815.9593261299997</v>
      </c>
      <c r="Q87" s="36">
        <f>SUMIFS(СВЦЭМ!$D$39:$D$782,СВЦЭМ!$A$39:$A$782,$A87,СВЦЭМ!$B$39:$B$782,Q$83)+'СЕТ СН'!$H$11+СВЦЭМ!$D$10+'СЕТ СН'!$H$5-'СЕТ СН'!$H$21</f>
        <v>3822.03072815</v>
      </c>
      <c r="R87" s="36">
        <f>SUMIFS(СВЦЭМ!$D$39:$D$782,СВЦЭМ!$A$39:$A$782,$A87,СВЦЭМ!$B$39:$B$782,R$83)+'СЕТ СН'!$H$11+СВЦЭМ!$D$10+'СЕТ СН'!$H$5-'СЕТ СН'!$H$21</f>
        <v>3810.61568562</v>
      </c>
      <c r="S87" s="36">
        <f>SUMIFS(СВЦЭМ!$D$39:$D$782,СВЦЭМ!$A$39:$A$782,$A87,СВЦЭМ!$B$39:$B$782,S$83)+'СЕТ СН'!$H$11+СВЦЭМ!$D$10+'СЕТ СН'!$H$5-'СЕТ СН'!$H$21</f>
        <v>3788.79429119</v>
      </c>
      <c r="T87" s="36">
        <f>SUMIFS(СВЦЭМ!$D$39:$D$782,СВЦЭМ!$A$39:$A$782,$A87,СВЦЭМ!$B$39:$B$782,T$83)+'СЕТ СН'!$H$11+СВЦЭМ!$D$10+'СЕТ СН'!$H$5-'СЕТ СН'!$H$21</f>
        <v>3748.1282712800003</v>
      </c>
      <c r="U87" s="36">
        <f>SUMIFS(СВЦЭМ!$D$39:$D$782,СВЦЭМ!$A$39:$A$782,$A87,СВЦЭМ!$B$39:$B$782,U$83)+'СЕТ СН'!$H$11+СВЦЭМ!$D$10+'СЕТ СН'!$H$5-'СЕТ СН'!$H$21</f>
        <v>3740.8258653100002</v>
      </c>
      <c r="V87" s="36">
        <f>SUMIFS(СВЦЭМ!$D$39:$D$782,СВЦЭМ!$A$39:$A$782,$A87,СВЦЭМ!$B$39:$B$782,V$83)+'СЕТ СН'!$H$11+СВЦЭМ!$D$10+'СЕТ СН'!$H$5-'СЕТ СН'!$H$21</f>
        <v>3748.5945285100001</v>
      </c>
      <c r="W87" s="36">
        <f>SUMIFS(СВЦЭМ!$D$39:$D$782,СВЦЭМ!$A$39:$A$782,$A87,СВЦЭМ!$B$39:$B$782,W$83)+'СЕТ СН'!$H$11+СВЦЭМ!$D$10+'СЕТ СН'!$H$5-'СЕТ СН'!$H$21</f>
        <v>3770.9493842100001</v>
      </c>
      <c r="X87" s="36">
        <f>SUMIFS(СВЦЭМ!$D$39:$D$782,СВЦЭМ!$A$39:$A$782,$A87,СВЦЭМ!$B$39:$B$782,X$83)+'СЕТ СН'!$H$11+СВЦЭМ!$D$10+'СЕТ СН'!$H$5-'СЕТ СН'!$H$21</f>
        <v>3802.4945986800003</v>
      </c>
      <c r="Y87" s="36">
        <f>SUMIFS(СВЦЭМ!$D$39:$D$782,СВЦЭМ!$A$39:$A$782,$A87,СВЦЭМ!$B$39:$B$782,Y$83)+'СЕТ СН'!$H$11+СВЦЭМ!$D$10+'СЕТ СН'!$H$5-'СЕТ СН'!$H$21</f>
        <v>3834.0657116699999</v>
      </c>
    </row>
    <row r="88" spans="1:27" ht="15.75" x14ac:dyDescent="0.2">
      <c r="A88" s="35">
        <f t="shared" si="2"/>
        <v>44505</v>
      </c>
      <c r="B88" s="36">
        <f>SUMIFS(СВЦЭМ!$D$39:$D$782,СВЦЭМ!$A$39:$A$782,$A88,СВЦЭМ!$B$39:$B$782,B$83)+'СЕТ СН'!$H$11+СВЦЭМ!$D$10+'СЕТ СН'!$H$5-'СЕТ СН'!$H$21</f>
        <v>3848.2960208899999</v>
      </c>
      <c r="C88" s="36">
        <f>SUMIFS(СВЦЭМ!$D$39:$D$782,СВЦЭМ!$A$39:$A$782,$A88,СВЦЭМ!$B$39:$B$782,C$83)+'СЕТ СН'!$H$11+СВЦЭМ!$D$10+'СЕТ СН'!$H$5-'СЕТ СН'!$H$21</f>
        <v>3863.2466844800001</v>
      </c>
      <c r="D88" s="36">
        <f>SUMIFS(СВЦЭМ!$D$39:$D$782,СВЦЭМ!$A$39:$A$782,$A88,СВЦЭМ!$B$39:$B$782,D$83)+'СЕТ СН'!$H$11+СВЦЭМ!$D$10+'СЕТ СН'!$H$5-'СЕТ СН'!$H$21</f>
        <v>3863.3453610400002</v>
      </c>
      <c r="E88" s="36">
        <f>SUMIFS(СВЦЭМ!$D$39:$D$782,СВЦЭМ!$A$39:$A$782,$A88,СВЦЭМ!$B$39:$B$782,E$83)+'СЕТ СН'!$H$11+СВЦЭМ!$D$10+'СЕТ СН'!$H$5-'СЕТ СН'!$H$21</f>
        <v>3865.8120177800001</v>
      </c>
      <c r="F88" s="36">
        <f>SUMIFS(СВЦЭМ!$D$39:$D$782,СВЦЭМ!$A$39:$A$782,$A88,СВЦЭМ!$B$39:$B$782,F$83)+'СЕТ СН'!$H$11+СВЦЭМ!$D$10+'СЕТ СН'!$H$5-'СЕТ СН'!$H$21</f>
        <v>3858.6924404900001</v>
      </c>
      <c r="G88" s="36">
        <f>SUMIFS(СВЦЭМ!$D$39:$D$782,СВЦЭМ!$A$39:$A$782,$A88,СВЦЭМ!$B$39:$B$782,G$83)+'СЕТ СН'!$H$11+СВЦЭМ!$D$10+'СЕТ СН'!$H$5-'СЕТ СН'!$H$21</f>
        <v>3852.9975252499999</v>
      </c>
      <c r="H88" s="36">
        <f>SUMIFS(СВЦЭМ!$D$39:$D$782,СВЦЭМ!$A$39:$A$782,$A88,СВЦЭМ!$B$39:$B$782,H$83)+'СЕТ СН'!$H$11+СВЦЭМ!$D$10+'СЕТ СН'!$H$5-'СЕТ СН'!$H$21</f>
        <v>3841.9303765899999</v>
      </c>
      <c r="I88" s="36">
        <f>SUMIFS(СВЦЭМ!$D$39:$D$782,СВЦЭМ!$A$39:$A$782,$A88,СВЦЭМ!$B$39:$B$782,I$83)+'СЕТ СН'!$H$11+СВЦЭМ!$D$10+'СЕТ СН'!$H$5-'СЕТ СН'!$H$21</f>
        <v>3816.41889872</v>
      </c>
      <c r="J88" s="36">
        <f>SUMIFS(СВЦЭМ!$D$39:$D$782,СВЦЭМ!$A$39:$A$782,$A88,СВЦЭМ!$B$39:$B$782,J$83)+'СЕТ СН'!$H$11+СВЦЭМ!$D$10+'СЕТ СН'!$H$5-'СЕТ СН'!$H$21</f>
        <v>3782.6390516299998</v>
      </c>
      <c r="K88" s="36">
        <f>SUMIFS(СВЦЭМ!$D$39:$D$782,СВЦЭМ!$A$39:$A$782,$A88,СВЦЭМ!$B$39:$B$782,K$83)+'СЕТ СН'!$H$11+СВЦЭМ!$D$10+'СЕТ СН'!$H$5-'СЕТ СН'!$H$21</f>
        <v>3748.6752032899999</v>
      </c>
      <c r="L88" s="36">
        <f>SUMIFS(СВЦЭМ!$D$39:$D$782,СВЦЭМ!$A$39:$A$782,$A88,СВЦЭМ!$B$39:$B$782,L$83)+'СЕТ СН'!$H$11+СВЦЭМ!$D$10+'СЕТ СН'!$H$5-'СЕТ СН'!$H$21</f>
        <v>3744.70093705</v>
      </c>
      <c r="M88" s="36">
        <f>SUMIFS(СВЦЭМ!$D$39:$D$782,СВЦЭМ!$A$39:$A$782,$A88,СВЦЭМ!$B$39:$B$782,M$83)+'СЕТ СН'!$H$11+СВЦЭМ!$D$10+'СЕТ СН'!$H$5-'СЕТ СН'!$H$21</f>
        <v>3757.2077520100001</v>
      </c>
      <c r="N88" s="36">
        <f>SUMIFS(СВЦЭМ!$D$39:$D$782,СВЦЭМ!$A$39:$A$782,$A88,СВЦЭМ!$B$39:$B$782,N$83)+'СЕТ СН'!$H$11+СВЦЭМ!$D$10+'СЕТ СН'!$H$5-'СЕТ СН'!$H$21</f>
        <v>3774.5737739000001</v>
      </c>
      <c r="O88" s="36">
        <f>SUMIFS(СВЦЭМ!$D$39:$D$782,СВЦЭМ!$A$39:$A$782,$A88,СВЦЭМ!$B$39:$B$782,O$83)+'СЕТ СН'!$H$11+СВЦЭМ!$D$10+'СЕТ СН'!$H$5-'СЕТ СН'!$H$21</f>
        <v>3788.0459430599999</v>
      </c>
      <c r="P88" s="36">
        <f>SUMIFS(СВЦЭМ!$D$39:$D$782,СВЦЭМ!$A$39:$A$782,$A88,СВЦЭМ!$B$39:$B$782,P$83)+'СЕТ СН'!$H$11+СВЦЭМ!$D$10+'СЕТ СН'!$H$5-'СЕТ СН'!$H$21</f>
        <v>3799.9503893299998</v>
      </c>
      <c r="Q88" s="36">
        <f>SUMIFS(СВЦЭМ!$D$39:$D$782,СВЦЭМ!$A$39:$A$782,$A88,СВЦЭМ!$B$39:$B$782,Q$83)+'СЕТ СН'!$H$11+СВЦЭМ!$D$10+'СЕТ СН'!$H$5-'СЕТ СН'!$H$21</f>
        <v>3816.27682323</v>
      </c>
      <c r="R88" s="36">
        <f>SUMIFS(СВЦЭМ!$D$39:$D$782,СВЦЭМ!$A$39:$A$782,$A88,СВЦЭМ!$B$39:$B$782,R$83)+'СЕТ СН'!$H$11+СВЦЭМ!$D$10+'СЕТ СН'!$H$5-'СЕТ СН'!$H$21</f>
        <v>3809.1369255999998</v>
      </c>
      <c r="S88" s="36">
        <f>SUMIFS(СВЦЭМ!$D$39:$D$782,СВЦЭМ!$A$39:$A$782,$A88,СВЦЭМ!$B$39:$B$782,S$83)+'СЕТ СН'!$H$11+СВЦЭМ!$D$10+'СЕТ СН'!$H$5-'СЕТ СН'!$H$21</f>
        <v>3789.4608877299997</v>
      </c>
      <c r="T88" s="36">
        <f>SUMIFS(СВЦЭМ!$D$39:$D$782,СВЦЭМ!$A$39:$A$782,$A88,СВЦЭМ!$B$39:$B$782,T$83)+'СЕТ СН'!$H$11+СВЦЭМ!$D$10+'СЕТ СН'!$H$5-'СЕТ СН'!$H$21</f>
        <v>3738.42728751</v>
      </c>
      <c r="U88" s="36">
        <f>SUMIFS(СВЦЭМ!$D$39:$D$782,СВЦЭМ!$A$39:$A$782,$A88,СВЦЭМ!$B$39:$B$782,U$83)+'СЕТ СН'!$H$11+СВЦЭМ!$D$10+'СЕТ СН'!$H$5-'СЕТ СН'!$H$21</f>
        <v>3723.9786092300001</v>
      </c>
      <c r="V88" s="36">
        <f>SUMIFS(СВЦЭМ!$D$39:$D$782,СВЦЭМ!$A$39:$A$782,$A88,СВЦЭМ!$B$39:$B$782,V$83)+'СЕТ СН'!$H$11+СВЦЭМ!$D$10+'СЕТ СН'!$H$5-'СЕТ СН'!$H$21</f>
        <v>3734.5699773300003</v>
      </c>
      <c r="W88" s="36">
        <f>SUMIFS(СВЦЭМ!$D$39:$D$782,СВЦЭМ!$A$39:$A$782,$A88,СВЦЭМ!$B$39:$B$782,W$83)+'СЕТ СН'!$H$11+СВЦЭМ!$D$10+'СЕТ СН'!$H$5-'СЕТ СН'!$H$21</f>
        <v>3754.4275137</v>
      </c>
      <c r="X88" s="36">
        <f>SUMIFS(СВЦЭМ!$D$39:$D$782,СВЦЭМ!$A$39:$A$782,$A88,СВЦЭМ!$B$39:$B$782,X$83)+'СЕТ СН'!$H$11+СВЦЭМ!$D$10+'СЕТ СН'!$H$5-'СЕТ СН'!$H$21</f>
        <v>3786.8094472399998</v>
      </c>
      <c r="Y88" s="36">
        <f>SUMIFS(СВЦЭМ!$D$39:$D$782,СВЦЭМ!$A$39:$A$782,$A88,СВЦЭМ!$B$39:$B$782,Y$83)+'СЕТ СН'!$H$11+СВЦЭМ!$D$10+'СЕТ СН'!$H$5-'СЕТ СН'!$H$21</f>
        <v>3823.0155265499998</v>
      </c>
    </row>
    <row r="89" spans="1:27" ht="15.75" x14ac:dyDescent="0.2">
      <c r="A89" s="35">
        <f t="shared" si="2"/>
        <v>44506</v>
      </c>
      <c r="B89" s="36">
        <f>SUMIFS(СВЦЭМ!$D$39:$D$782,СВЦЭМ!$A$39:$A$782,$A89,СВЦЭМ!$B$39:$B$782,B$83)+'СЕТ СН'!$H$11+СВЦЭМ!$D$10+'СЕТ СН'!$H$5-'СЕТ СН'!$H$21</f>
        <v>3853.9561733400001</v>
      </c>
      <c r="C89" s="36">
        <f>SUMIFS(СВЦЭМ!$D$39:$D$782,СВЦЭМ!$A$39:$A$782,$A89,СВЦЭМ!$B$39:$B$782,C$83)+'СЕТ СН'!$H$11+СВЦЭМ!$D$10+'СЕТ СН'!$H$5-'СЕТ СН'!$H$21</f>
        <v>3873.7096654300003</v>
      </c>
      <c r="D89" s="36">
        <f>SUMIFS(СВЦЭМ!$D$39:$D$782,СВЦЭМ!$A$39:$A$782,$A89,СВЦЭМ!$B$39:$B$782,D$83)+'СЕТ СН'!$H$11+СВЦЭМ!$D$10+'СЕТ СН'!$H$5-'СЕТ СН'!$H$21</f>
        <v>3878.34089103</v>
      </c>
      <c r="E89" s="36">
        <f>SUMIFS(СВЦЭМ!$D$39:$D$782,СВЦЭМ!$A$39:$A$782,$A89,СВЦЭМ!$B$39:$B$782,E$83)+'СЕТ СН'!$H$11+СВЦЭМ!$D$10+'СЕТ СН'!$H$5-'СЕТ СН'!$H$21</f>
        <v>3879.6931220400002</v>
      </c>
      <c r="F89" s="36">
        <f>SUMIFS(СВЦЭМ!$D$39:$D$782,СВЦЭМ!$A$39:$A$782,$A89,СВЦЭМ!$B$39:$B$782,F$83)+'СЕТ СН'!$H$11+СВЦЭМ!$D$10+'СЕТ СН'!$H$5-'СЕТ СН'!$H$21</f>
        <v>3880.0220767600003</v>
      </c>
      <c r="G89" s="36">
        <f>SUMIFS(СВЦЭМ!$D$39:$D$782,СВЦЭМ!$A$39:$A$782,$A89,СВЦЭМ!$B$39:$B$782,G$83)+'СЕТ СН'!$H$11+СВЦЭМ!$D$10+'СЕТ СН'!$H$5-'СЕТ СН'!$H$21</f>
        <v>3877.43976793</v>
      </c>
      <c r="H89" s="36">
        <f>SUMIFS(СВЦЭМ!$D$39:$D$782,СВЦЭМ!$A$39:$A$782,$A89,СВЦЭМ!$B$39:$B$782,H$83)+'СЕТ СН'!$H$11+СВЦЭМ!$D$10+'СЕТ СН'!$H$5-'СЕТ СН'!$H$21</f>
        <v>3861.4893918400003</v>
      </c>
      <c r="I89" s="36">
        <f>SUMIFS(СВЦЭМ!$D$39:$D$782,СВЦЭМ!$A$39:$A$782,$A89,СВЦЭМ!$B$39:$B$782,I$83)+'СЕТ СН'!$H$11+СВЦЭМ!$D$10+'СЕТ СН'!$H$5-'СЕТ СН'!$H$21</f>
        <v>3844.8737451699999</v>
      </c>
      <c r="J89" s="36">
        <f>SUMIFS(СВЦЭМ!$D$39:$D$782,СВЦЭМ!$A$39:$A$782,$A89,СВЦЭМ!$B$39:$B$782,J$83)+'СЕТ СН'!$H$11+СВЦЭМ!$D$10+'СЕТ СН'!$H$5-'СЕТ СН'!$H$21</f>
        <v>3826.51635747</v>
      </c>
      <c r="K89" s="36">
        <f>SUMIFS(СВЦЭМ!$D$39:$D$782,СВЦЭМ!$A$39:$A$782,$A89,СВЦЭМ!$B$39:$B$782,K$83)+'СЕТ СН'!$H$11+СВЦЭМ!$D$10+'СЕТ СН'!$H$5-'СЕТ СН'!$H$21</f>
        <v>3789.50715545</v>
      </c>
      <c r="L89" s="36">
        <f>SUMIFS(СВЦЭМ!$D$39:$D$782,СВЦЭМ!$A$39:$A$782,$A89,СВЦЭМ!$B$39:$B$782,L$83)+'СЕТ СН'!$H$11+СВЦЭМ!$D$10+'СЕТ СН'!$H$5-'СЕТ СН'!$H$21</f>
        <v>3783.44372178</v>
      </c>
      <c r="M89" s="36">
        <f>SUMIFS(СВЦЭМ!$D$39:$D$782,СВЦЭМ!$A$39:$A$782,$A89,СВЦЭМ!$B$39:$B$782,M$83)+'СЕТ СН'!$H$11+СВЦЭМ!$D$10+'СЕТ СН'!$H$5-'СЕТ СН'!$H$21</f>
        <v>3790.9811033799997</v>
      </c>
      <c r="N89" s="36">
        <f>SUMIFS(СВЦЭМ!$D$39:$D$782,СВЦЭМ!$A$39:$A$782,$A89,СВЦЭМ!$B$39:$B$782,N$83)+'СЕТ СН'!$H$11+СВЦЭМ!$D$10+'СЕТ СН'!$H$5-'СЕТ СН'!$H$21</f>
        <v>3812.48242979</v>
      </c>
      <c r="O89" s="36">
        <f>SUMIFS(СВЦЭМ!$D$39:$D$782,СВЦЭМ!$A$39:$A$782,$A89,СВЦЭМ!$B$39:$B$782,O$83)+'СЕТ СН'!$H$11+СВЦЭМ!$D$10+'СЕТ СН'!$H$5-'СЕТ СН'!$H$21</f>
        <v>3828.18261003</v>
      </c>
      <c r="P89" s="36">
        <f>SUMIFS(СВЦЭМ!$D$39:$D$782,СВЦЭМ!$A$39:$A$782,$A89,СВЦЭМ!$B$39:$B$782,P$83)+'СЕТ СН'!$H$11+СВЦЭМ!$D$10+'СЕТ СН'!$H$5-'СЕТ СН'!$H$21</f>
        <v>3809.7407214</v>
      </c>
      <c r="Q89" s="36">
        <f>SUMIFS(СВЦЭМ!$D$39:$D$782,СВЦЭМ!$A$39:$A$782,$A89,СВЦЭМ!$B$39:$B$782,Q$83)+'СЕТ СН'!$H$11+СВЦЭМ!$D$10+'СЕТ СН'!$H$5-'СЕТ СН'!$H$21</f>
        <v>3818.61998752</v>
      </c>
      <c r="R89" s="36">
        <f>SUMIFS(СВЦЭМ!$D$39:$D$782,СВЦЭМ!$A$39:$A$782,$A89,СВЦЭМ!$B$39:$B$782,R$83)+'СЕТ СН'!$H$11+СВЦЭМ!$D$10+'СЕТ СН'!$H$5-'СЕТ СН'!$H$21</f>
        <v>3808.27167414</v>
      </c>
      <c r="S89" s="36">
        <f>SUMIFS(СВЦЭМ!$D$39:$D$782,СВЦЭМ!$A$39:$A$782,$A89,СВЦЭМ!$B$39:$B$782,S$83)+'СЕТ СН'!$H$11+СВЦЭМ!$D$10+'СЕТ СН'!$H$5-'СЕТ СН'!$H$21</f>
        <v>3784.6878175100001</v>
      </c>
      <c r="T89" s="36">
        <f>SUMIFS(СВЦЭМ!$D$39:$D$782,СВЦЭМ!$A$39:$A$782,$A89,СВЦЭМ!$B$39:$B$782,T$83)+'СЕТ СН'!$H$11+СВЦЭМ!$D$10+'СЕТ СН'!$H$5-'СЕТ СН'!$H$21</f>
        <v>3761.4860317900002</v>
      </c>
      <c r="U89" s="36">
        <f>SUMIFS(СВЦЭМ!$D$39:$D$782,СВЦЭМ!$A$39:$A$782,$A89,СВЦЭМ!$B$39:$B$782,U$83)+'СЕТ СН'!$H$11+СВЦЭМ!$D$10+'СЕТ СН'!$H$5-'СЕТ СН'!$H$21</f>
        <v>3738.21562296</v>
      </c>
      <c r="V89" s="36">
        <f>SUMIFS(СВЦЭМ!$D$39:$D$782,СВЦЭМ!$A$39:$A$782,$A89,СВЦЭМ!$B$39:$B$782,V$83)+'СЕТ СН'!$H$11+СВЦЭМ!$D$10+'СЕТ СН'!$H$5-'СЕТ СН'!$H$21</f>
        <v>3737.3253614499999</v>
      </c>
      <c r="W89" s="36">
        <f>SUMIFS(СВЦЭМ!$D$39:$D$782,СВЦЭМ!$A$39:$A$782,$A89,СВЦЭМ!$B$39:$B$782,W$83)+'СЕТ СН'!$H$11+СВЦЭМ!$D$10+'СЕТ СН'!$H$5-'СЕТ СН'!$H$21</f>
        <v>3753.24022685</v>
      </c>
      <c r="X89" s="36">
        <f>SUMIFS(СВЦЭМ!$D$39:$D$782,СВЦЭМ!$A$39:$A$782,$A89,СВЦЭМ!$B$39:$B$782,X$83)+'СЕТ СН'!$H$11+СВЦЭМ!$D$10+'СЕТ СН'!$H$5-'СЕТ СН'!$H$21</f>
        <v>3785.2179385300001</v>
      </c>
      <c r="Y89" s="36">
        <f>SUMIFS(СВЦЭМ!$D$39:$D$782,СВЦЭМ!$A$39:$A$782,$A89,СВЦЭМ!$B$39:$B$782,Y$83)+'СЕТ СН'!$H$11+СВЦЭМ!$D$10+'СЕТ СН'!$H$5-'СЕТ СН'!$H$21</f>
        <v>3814.5663058</v>
      </c>
    </row>
    <row r="90" spans="1:27" ht="15.75" x14ac:dyDescent="0.2">
      <c r="A90" s="35">
        <f t="shared" si="2"/>
        <v>44507</v>
      </c>
      <c r="B90" s="36">
        <f>SUMIFS(СВЦЭМ!$D$39:$D$782,СВЦЭМ!$A$39:$A$782,$A90,СВЦЭМ!$B$39:$B$782,B$83)+'СЕТ СН'!$H$11+СВЦЭМ!$D$10+'СЕТ СН'!$H$5-'СЕТ СН'!$H$21</f>
        <v>3839.5932542600003</v>
      </c>
      <c r="C90" s="36">
        <f>SUMIFS(СВЦЭМ!$D$39:$D$782,СВЦЭМ!$A$39:$A$782,$A90,СВЦЭМ!$B$39:$B$782,C$83)+'СЕТ СН'!$H$11+СВЦЭМ!$D$10+'СЕТ СН'!$H$5-'СЕТ СН'!$H$21</f>
        <v>3838.4727563599999</v>
      </c>
      <c r="D90" s="36">
        <f>SUMIFS(СВЦЭМ!$D$39:$D$782,СВЦЭМ!$A$39:$A$782,$A90,СВЦЭМ!$B$39:$B$782,D$83)+'СЕТ СН'!$H$11+СВЦЭМ!$D$10+'СЕТ СН'!$H$5-'СЕТ СН'!$H$21</f>
        <v>3732.4488478499998</v>
      </c>
      <c r="E90" s="36">
        <f>SUMIFS(СВЦЭМ!$D$39:$D$782,СВЦЭМ!$A$39:$A$782,$A90,СВЦЭМ!$B$39:$B$782,E$83)+'СЕТ СН'!$H$11+СВЦЭМ!$D$10+'СЕТ СН'!$H$5-'СЕТ СН'!$H$21</f>
        <v>3710.9774048600002</v>
      </c>
      <c r="F90" s="36">
        <f>SUMIFS(СВЦЭМ!$D$39:$D$782,СВЦЭМ!$A$39:$A$782,$A90,СВЦЭМ!$B$39:$B$782,F$83)+'СЕТ СН'!$H$11+СВЦЭМ!$D$10+'СЕТ СН'!$H$5-'СЕТ СН'!$H$21</f>
        <v>3707.0439563499999</v>
      </c>
      <c r="G90" s="36">
        <f>SUMIFS(СВЦЭМ!$D$39:$D$782,СВЦЭМ!$A$39:$A$782,$A90,СВЦЭМ!$B$39:$B$782,G$83)+'СЕТ СН'!$H$11+СВЦЭМ!$D$10+'СЕТ СН'!$H$5-'СЕТ СН'!$H$21</f>
        <v>3712.65093239</v>
      </c>
      <c r="H90" s="36">
        <f>SUMIFS(СВЦЭМ!$D$39:$D$782,СВЦЭМ!$A$39:$A$782,$A90,СВЦЭМ!$B$39:$B$782,H$83)+'СЕТ СН'!$H$11+СВЦЭМ!$D$10+'СЕТ СН'!$H$5-'СЕТ СН'!$H$21</f>
        <v>3781.8185846199999</v>
      </c>
      <c r="I90" s="36">
        <f>SUMIFS(СВЦЭМ!$D$39:$D$782,СВЦЭМ!$A$39:$A$782,$A90,СВЦЭМ!$B$39:$B$782,I$83)+'СЕТ СН'!$H$11+СВЦЭМ!$D$10+'СЕТ СН'!$H$5-'СЕТ СН'!$H$21</f>
        <v>3853.5768562000003</v>
      </c>
      <c r="J90" s="36">
        <f>SUMIFS(СВЦЭМ!$D$39:$D$782,СВЦЭМ!$A$39:$A$782,$A90,СВЦЭМ!$B$39:$B$782,J$83)+'СЕТ СН'!$H$11+СВЦЭМ!$D$10+'СЕТ СН'!$H$5-'СЕТ СН'!$H$21</f>
        <v>3852.5652755599999</v>
      </c>
      <c r="K90" s="36">
        <f>SUMIFS(СВЦЭМ!$D$39:$D$782,СВЦЭМ!$A$39:$A$782,$A90,СВЦЭМ!$B$39:$B$782,K$83)+'СЕТ СН'!$H$11+СВЦЭМ!$D$10+'СЕТ СН'!$H$5-'СЕТ СН'!$H$21</f>
        <v>3798.3696381099999</v>
      </c>
      <c r="L90" s="36">
        <f>SUMIFS(СВЦЭМ!$D$39:$D$782,СВЦЭМ!$A$39:$A$782,$A90,СВЦЭМ!$B$39:$B$782,L$83)+'СЕТ СН'!$H$11+СВЦЭМ!$D$10+'СЕТ СН'!$H$5-'СЕТ СН'!$H$21</f>
        <v>3794.2478444999997</v>
      </c>
      <c r="M90" s="36">
        <f>SUMIFS(СВЦЭМ!$D$39:$D$782,СВЦЭМ!$A$39:$A$782,$A90,СВЦЭМ!$B$39:$B$782,M$83)+'СЕТ СН'!$H$11+СВЦЭМ!$D$10+'СЕТ СН'!$H$5-'СЕТ СН'!$H$21</f>
        <v>3847.74135578</v>
      </c>
      <c r="N90" s="36">
        <f>SUMIFS(СВЦЭМ!$D$39:$D$782,СВЦЭМ!$A$39:$A$782,$A90,СВЦЭМ!$B$39:$B$782,N$83)+'СЕТ СН'!$H$11+СВЦЭМ!$D$10+'СЕТ СН'!$H$5-'СЕТ СН'!$H$21</f>
        <v>3866.5128170400003</v>
      </c>
      <c r="O90" s="36">
        <f>SUMIFS(СВЦЭМ!$D$39:$D$782,СВЦЭМ!$A$39:$A$782,$A90,СВЦЭМ!$B$39:$B$782,O$83)+'СЕТ СН'!$H$11+СВЦЭМ!$D$10+'СЕТ СН'!$H$5-'СЕТ СН'!$H$21</f>
        <v>3865.9457224600001</v>
      </c>
      <c r="P90" s="36">
        <f>SUMIFS(СВЦЭМ!$D$39:$D$782,СВЦЭМ!$A$39:$A$782,$A90,СВЦЭМ!$B$39:$B$782,P$83)+'СЕТ СН'!$H$11+СВЦЭМ!$D$10+'СЕТ СН'!$H$5-'СЕТ СН'!$H$21</f>
        <v>3859.5633903299999</v>
      </c>
      <c r="Q90" s="36">
        <f>SUMIFS(СВЦЭМ!$D$39:$D$782,СВЦЭМ!$A$39:$A$782,$A90,СВЦЭМ!$B$39:$B$782,Q$83)+'СЕТ СН'!$H$11+СВЦЭМ!$D$10+'СЕТ СН'!$H$5-'СЕТ СН'!$H$21</f>
        <v>3857.4526379700001</v>
      </c>
      <c r="R90" s="36">
        <f>SUMIFS(СВЦЭМ!$D$39:$D$782,СВЦЭМ!$A$39:$A$782,$A90,СВЦЭМ!$B$39:$B$782,R$83)+'СЕТ СН'!$H$11+СВЦЭМ!$D$10+'СЕТ СН'!$H$5-'СЕТ СН'!$H$21</f>
        <v>3862.9409418800001</v>
      </c>
      <c r="S90" s="36">
        <f>SUMIFS(СВЦЭМ!$D$39:$D$782,СВЦЭМ!$A$39:$A$782,$A90,СВЦЭМ!$B$39:$B$782,S$83)+'СЕТ СН'!$H$11+СВЦЭМ!$D$10+'СЕТ СН'!$H$5-'СЕТ СН'!$H$21</f>
        <v>3862.0373058200003</v>
      </c>
      <c r="T90" s="36">
        <f>SUMIFS(СВЦЭМ!$D$39:$D$782,СВЦЭМ!$A$39:$A$782,$A90,СВЦЭМ!$B$39:$B$782,T$83)+'СЕТ СН'!$H$11+СВЦЭМ!$D$10+'СЕТ СН'!$H$5-'СЕТ СН'!$H$21</f>
        <v>3813.8846706700001</v>
      </c>
      <c r="U90" s="36">
        <f>SUMIFS(СВЦЭМ!$D$39:$D$782,СВЦЭМ!$A$39:$A$782,$A90,СВЦЭМ!$B$39:$B$782,U$83)+'СЕТ СН'!$H$11+СВЦЭМ!$D$10+'СЕТ СН'!$H$5-'СЕТ СН'!$H$21</f>
        <v>3812.5354650899999</v>
      </c>
      <c r="V90" s="36">
        <f>SUMIFS(СВЦЭМ!$D$39:$D$782,СВЦЭМ!$A$39:$A$782,$A90,СВЦЭМ!$B$39:$B$782,V$83)+'СЕТ СН'!$H$11+СВЦЭМ!$D$10+'СЕТ СН'!$H$5-'СЕТ СН'!$H$21</f>
        <v>3798.8950712999999</v>
      </c>
      <c r="W90" s="36">
        <f>SUMIFS(СВЦЭМ!$D$39:$D$782,СВЦЭМ!$A$39:$A$782,$A90,СВЦЭМ!$B$39:$B$782,W$83)+'СЕТ СН'!$H$11+СВЦЭМ!$D$10+'СЕТ СН'!$H$5-'СЕТ СН'!$H$21</f>
        <v>3833.2363575199997</v>
      </c>
      <c r="X90" s="36">
        <f>SUMIFS(СВЦЭМ!$D$39:$D$782,СВЦЭМ!$A$39:$A$782,$A90,СВЦЭМ!$B$39:$B$782,X$83)+'СЕТ СН'!$H$11+СВЦЭМ!$D$10+'СЕТ СН'!$H$5-'СЕТ СН'!$H$21</f>
        <v>3857.0387737700003</v>
      </c>
      <c r="Y90" s="36">
        <f>SUMIFS(СВЦЭМ!$D$39:$D$782,СВЦЭМ!$A$39:$A$782,$A90,СВЦЭМ!$B$39:$B$782,Y$83)+'СЕТ СН'!$H$11+СВЦЭМ!$D$10+'СЕТ СН'!$H$5-'СЕТ СН'!$H$21</f>
        <v>3855.4578524200001</v>
      </c>
    </row>
    <row r="91" spans="1:27" ht="15.75" x14ac:dyDescent="0.2">
      <c r="A91" s="35">
        <f t="shared" si="2"/>
        <v>44508</v>
      </c>
      <c r="B91" s="36">
        <f>SUMIFS(СВЦЭМ!$D$39:$D$782,СВЦЭМ!$A$39:$A$782,$A91,СВЦЭМ!$B$39:$B$782,B$83)+'СЕТ СН'!$H$11+СВЦЭМ!$D$10+'СЕТ СН'!$H$5-'СЕТ СН'!$H$21</f>
        <v>3890.7963486600001</v>
      </c>
      <c r="C91" s="36">
        <f>SUMIFS(СВЦЭМ!$D$39:$D$782,СВЦЭМ!$A$39:$A$782,$A91,СВЦЭМ!$B$39:$B$782,C$83)+'СЕТ СН'!$H$11+СВЦЭМ!$D$10+'СЕТ СН'!$H$5-'СЕТ СН'!$H$21</f>
        <v>3890.17181609</v>
      </c>
      <c r="D91" s="36">
        <f>SUMIFS(СВЦЭМ!$D$39:$D$782,СВЦЭМ!$A$39:$A$782,$A91,СВЦЭМ!$B$39:$B$782,D$83)+'СЕТ СН'!$H$11+СВЦЭМ!$D$10+'СЕТ СН'!$H$5-'СЕТ СН'!$H$21</f>
        <v>3883.6175571700001</v>
      </c>
      <c r="E91" s="36">
        <f>SUMIFS(СВЦЭМ!$D$39:$D$782,СВЦЭМ!$A$39:$A$782,$A91,СВЦЭМ!$B$39:$B$782,E$83)+'СЕТ СН'!$H$11+СВЦЭМ!$D$10+'СЕТ СН'!$H$5-'СЕТ СН'!$H$21</f>
        <v>3865.7659036599998</v>
      </c>
      <c r="F91" s="36">
        <f>SUMIFS(СВЦЭМ!$D$39:$D$782,СВЦЭМ!$A$39:$A$782,$A91,СВЦЭМ!$B$39:$B$782,F$83)+'СЕТ СН'!$H$11+СВЦЭМ!$D$10+'СЕТ СН'!$H$5-'СЕТ СН'!$H$21</f>
        <v>3866.8956075999999</v>
      </c>
      <c r="G91" s="36">
        <f>SUMIFS(СВЦЭМ!$D$39:$D$782,СВЦЭМ!$A$39:$A$782,$A91,СВЦЭМ!$B$39:$B$782,G$83)+'СЕТ СН'!$H$11+СВЦЭМ!$D$10+'СЕТ СН'!$H$5-'СЕТ СН'!$H$21</f>
        <v>3877.4497716200003</v>
      </c>
      <c r="H91" s="36">
        <f>SUMIFS(СВЦЭМ!$D$39:$D$782,СВЦЭМ!$A$39:$A$782,$A91,СВЦЭМ!$B$39:$B$782,H$83)+'СЕТ СН'!$H$11+СВЦЭМ!$D$10+'СЕТ СН'!$H$5-'СЕТ СН'!$H$21</f>
        <v>3860.0627180000001</v>
      </c>
      <c r="I91" s="36">
        <f>SUMIFS(СВЦЭМ!$D$39:$D$782,СВЦЭМ!$A$39:$A$782,$A91,СВЦЭМ!$B$39:$B$782,I$83)+'СЕТ СН'!$H$11+СВЦЭМ!$D$10+'СЕТ СН'!$H$5-'СЕТ СН'!$H$21</f>
        <v>3837.4339405800001</v>
      </c>
      <c r="J91" s="36">
        <f>SUMIFS(СВЦЭМ!$D$39:$D$782,СВЦЭМ!$A$39:$A$782,$A91,СВЦЭМ!$B$39:$B$782,J$83)+'СЕТ СН'!$H$11+СВЦЭМ!$D$10+'СЕТ СН'!$H$5-'СЕТ СН'!$H$21</f>
        <v>3833.5629602600002</v>
      </c>
      <c r="K91" s="36">
        <f>SUMIFS(СВЦЭМ!$D$39:$D$782,СВЦЭМ!$A$39:$A$782,$A91,СВЦЭМ!$B$39:$B$782,K$83)+'СЕТ СН'!$H$11+СВЦЭМ!$D$10+'СЕТ СН'!$H$5-'СЕТ СН'!$H$21</f>
        <v>3796.87544144</v>
      </c>
      <c r="L91" s="36">
        <f>SUMIFS(СВЦЭМ!$D$39:$D$782,СВЦЭМ!$A$39:$A$782,$A91,СВЦЭМ!$B$39:$B$782,L$83)+'СЕТ СН'!$H$11+СВЦЭМ!$D$10+'СЕТ СН'!$H$5-'СЕТ СН'!$H$21</f>
        <v>3799.0840360100001</v>
      </c>
      <c r="M91" s="36">
        <f>SUMIFS(СВЦЭМ!$D$39:$D$782,СВЦЭМ!$A$39:$A$782,$A91,СВЦЭМ!$B$39:$B$782,M$83)+'СЕТ СН'!$H$11+СВЦЭМ!$D$10+'СЕТ СН'!$H$5-'СЕТ СН'!$H$21</f>
        <v>3800.4380891600003</v>
      </c>
      <c r="N91" s="36">
        <f>SUMIFS(СВЦЭМ!$D$39:$D$782,СВЦЭМ!$A$39:$A$782,$A91,СВЦЭМ!$B$39:$B$782,N$83)+'СЕТ СН'!$H$11+СВЦЭМ!$D$10+'СЕТ СН'!$H$5-'СЕТ СН'!$H$21</f>
        <v>3841.2349685899999</v>
      </c>
      <c r="O91" s="36">
        <f>SUMIFS(СВЦЭМ!$D$39:$D$782,СВЦЭМ!$A$39:$A$782,$A91,СВЦЭМ!$B$39:$B$782,O$83)+'СЕТ СН'!$H$11+СВЦЭМ!$D$10+'СЕТ СН'!$H$5-'СЕТ СН'!$H$21</f>
        <v>3841.5405127900003</v>
      </c>
      <c r="P91" s="36">
        <f>SUMIFS(СВЦЭМ!$D$39:$D$782,СВЦЭМ!$A$39:$A$782,$A91,СВЦЭМ!$B$39:$B$782,P$83)+'СЕТ СН'!$H$11+СВЦЭМ!$D$10+'СЕТ СН'!$H$5-'СЕТ СН'!$H$21</f>
        <v>3835.1845095600002</v>
      </c>
      <c r="Q91" s="36">
        <f>SUMIFS(СВЦЭМ!$D$39:$D$782,СВЦЭМ!$A$39:$A$782,$A91,СВЦЭМ!$B$39:$B$782,Q$83)+'СЕТ СН'!$H$11+СВЦЭМ!$D$10+'СЕТ СН'!$H$5-'СЕТ СН'!$H$21</f>
        <v>3839.2135998399999</v>
      </c>
      <c r="R91" s="36">
        <f>SUMIFS(СВЦЭМ!$D$39:$D$782,СВЦЭМ!$A$39:$A$782,$A91,СВЦЭМ!$B$39:$B$782,R$83)+'СЕТ СН'!$H$11+СВЦЭМ!$D$10+'СЕТ СН'!$H$5-'СЕТ СН'!$H$21</f>
        <v>3834.20453593</v>
      </c>
      <c r="S91" s="36">
        <f>SUMIFS(СВЦЭМ!$D$39:$D$782,СВЦЭМ!$A$39:$A$782,$A91,СВЦЭМ!$B$39:$B$782,S$83)+'СЕТ СН'!$H$11+СВЦЭМ!$D$10+'СЕТ СН'!$H$5-'СЕТ СН'!$H$21</f>
        <v>3828.6096175800003</v>
      </c>
      <c r="T91" s="36">
        <f>SUMIFS(СВЦЭМ!$D$39:$D$782,СВЦЭМ!$A$39:$A$782,$A91,СВЦЭМ!$B$39:$B$782,T$83)+'СЕТ СН'!$H$11+СВЦЭМ!$D$10+'СЕТ СН'!$H$5-'СЕТ СН'!$H$21</f>
        <v>3797.5331224700003</v>
      </c>
      <c r="U91" s="36">
        <f>SUMIFS(СВЦЭМ!$D$39:$D$782,СВЦЭМ!$A$39:$A$782,$A91,СВЦЭМ!$B$39:$B$782,U$83)+'СЕТ СН'!$H$11+СВЦЭМ!$D$10+'СЕТ СН'!$H$5-'СЕТ СН'!$H$21</f>
        <v>3802.10357638</v>
      </c>
      <c r="V91" s="36">
        <f>SUMIFS(СВЦЭМ!$D$39:$D$782,СВЦЭМ!$A$39:$A$782,$A91,СВЦЭМ!$B$39:$B$782,V$83)+'СЕТ СН'!$H$11+СВЦЭМ!$D$10+'СЕТ СН'!$H$5-'СЕТ СН'!$H$21</f>
        <v>3804.0809095300001</v>
      </c>
      <c r="W91" s="36">
        <f>SUMIFS(СВЦЭМ!$D$39:$D$782,СВЦЭМ!$A$39:$A$782,$A91,СВЦЭМ!$B$39:$B$782,W$83)+'СЕТ СН'!$H$11+СВЦЭМ!$D$10+'СЕТ СН'!$H$5-'СЕТ СН'!$H$21</f>
        <v>3824.7383310300002</v>
      </c>
      <c r="X91" s="36">
        <f>SUMIFS(СВЦЭМ!$D$39:$D$782,СВЦЭМ!$A$39:$A$782,$A91,СВЦЭМ!$B$39:$B$782,X$83)+'СЕТ СН'!$H$11+СВЦЭМ!$D$10+'СЕТ СН'!$H$5-'СЕТ СН'!$H$21</f>
        <v>3858.9463251500001</v>
      </c>
      <c r="Y91" s="36">
        <f>SUMIFS(СВЦЭМ!$D$39:$D$782,СВЦЭМ!$A$39:$A$782,$A91,СВЦЭМ!$B$39:$B$782,Y$83)+'СЕТ СН'!$H$11+СВЦЭМ!$D$10+'СЕТ СН'!$H$5-'СЕТ СН'!$H$21</f>
        <v>3893.6845709999998</v>
      </c>
    </row>
    <row r="92" spans="1:27" ht="15.75" x14ac:dyDescent="0.2">
      <c r="A92" s="35">
        <f t="shared" si="2"/>
        <v>44509</v>
      </c>
      <c r="B92" s="36">
        <f>SUMIFS(СВЦЭМ!$D$39:$D$782,СВЦЭМ!$A$39:$A$782,$A92,СВЦЭМ!$B$39:$B$782,B$83)+'СЕТ СН'!$H$11+СВЦЭМ!$D$10+'СЕТ СН'!$H$5-'СЕТ СН'!$H$21</f>
        <v>3897.5454607900001</v>
      </c>
      <c r="C92" s="36">
        <f>SUMIFS(СВЦЭМ!$D$39:$D$782,СВЦЭМ!$A$39:$A$782,$A92,СВЦЭМ!$B$39:$B$782,C$83)+'СЕТ СН'!$H$11+СВЦЭМ!$D$10+'СЕТ СН'!$H$5-'СЕТ СН'!$H$21</f>
        <v>3926.1936768</v>
      </c>
      <c r="D92" s="36">
        <f>SUMIFS(СВЦЭМ!$D$39:$D$782,СВЦЭМ!$A$39:$A$782,$A92,СВЦЭМ!$B$39:$B$782,D$83)+'СЕТ СН'!$H$11+СВЦЭМ!$D$10+'СЕТ СН'!$H$5-'СЕТ СН'!$H$21</f>
        <v>3950.3725562600002</v>
      </c>
      <c r="E92" s="36">
        <f>SUMIFS(СВЦЭМ!$D$39:$D$782,СВЦЭМ!$A$39:$A$782,$A92,СВЦЭМ!$B$39:$B$782,E$83)+'СЕТ СН'!$H$11+СВЦЭМ!$D$10+'СЕТ СН'!$H$5-'СЕТ СН'!$H$21</f>
        <v>3965.3103088799999</v>
      </c>
      <c r="F92" s="36">
        <f>SUMIFS(СВЦЭМ!$D$39:$D$782,СВЦЭМ!$A$39:$A$782,$A92,СВЦЭМ!$B$39:$B$782,F$83)+'СЕТ СН'!$H$11+СВЦЭМ!$D$10+'СЕТ СН'!$H$5-'СЕТ СН'!$H$21</f>
        <v>3961.4239817500002</v>
      </c>
      <c r="G92" s="36">
        <f>SUMIFS(СВЦЭМ!$D$39:$D$782,СВЦЭМ!$A$39:$A$782,$A92,СВЦЭМ!$B$39:$B$782,G$83)+'СЕТ СН'!$H$11+СВЦЭМ!$D$10+'СЕТ СН'!$H$5-'СЕТ СН'!$H$21</f>
        <v>3949.4602157500003</v>
      </c>
      <c r="H92" s="36">
        <f>SUMIFS(СВЦЭМ!$D$39:$D$782,СВЦЭМ!$A$39:$A$782,$A92,СВЦЭМ!$B$39:$B$782,H$83)+'СЕТ СН'!$H$11+СВЦЭМ!$D$10+'СЕТ СН'!$H$5-'СЕТ СН'!$H$21</f>
        <v>3911.3336550399999</v>
      </c>
      <c r="I92" s="36">
        <f>SUMIFS(СВЦЭМ!$D$39:$D$782,СВЦЭМ!$A$39:$A$782,$A92,СВЦЭМ!$B$39:$B$782,I$83)+'СЕТ СН'!$H$11+СВЦЭМ!$D$10+'СЕТ СН'!$H$5-'СЕТ СН'!$H$21</f>
        <v>3876.3230381200001</v>
      </c>
      <c r="J92" s="36">
        <f>SUMIFS(СВЦЭМ!$D$39:$D$782,СВЦЭМ!$A$39:$A$782,$A92,СВЦЭМ!$B$39:$B$782,J$83)+'СЕТ СН'!$H$11+СВЦЭМ!$D$10+'СЕТ СН'!$H$5-'СЕТ СН'!$H$21</f>
        <v>3871.4031619500001</v>
      </c>
      <c r="K92" s="36">
        <f>SUMIFS(СВЦЭМ!$D$39:$D$782,СВЦЭМ!$A$39:$A$782,$A92,СВЦЭМ!$B$39:$B$782,K$83)+'СЕТ СН'!$H$11+СВЦЭМ!$D$10+'СЕТ СН'!$H$5-'СЕТ СН'!$H$21</f>
        <v>3873.54052615</v>
      </c>
      <c r="L92" s="36">
        <f>SUMIFS(СВЦЭМ!$D$39:$D$782,СВЦЭМ!$A$39:$A$782,$A92,СВЦЭМ!$B$39:$B$782,L$83)+'СЕТ СН'!$H$11+СВЦЭМ!$D$10+'СЕТ СН'!$H$5-'СЕТ СН'!$H$21</f>
        <v>3872.1966600799997</v>
      </c>
      <c r="M92" s="36">
        <f>SUMIFS(СВЦЭМ!$D$39:$D$782,СВЦЭМ!$A$39:$A$782,$A92,СВЦЭМ!$B$39:$B$782,M$83)+'СЕТ СН'!$H$11+СВЦЭМ!$D$10+'СЕТ СН'!$H$5-'СЕТ СН'!$H$21</f>
        <v>3868.7640663500001</v>
      </c>
      <c r="N92" s="36">
        <f>SUMIFS(СВЦЭМ!$D$39:$D$782,СВЦЭМ!$A$39:$A$782,$A92,СВЦЭМ!$B$39:$B$782,N$83)+'СЕТ СН'!$H$11+СВЦЭМ!$D$10+'СЕТ СН'!$H$5-'СЕТ СН'!$H$21</f>
        <v>3903.4030107899998</v>
      </c>
      <c r="O92" s="36">
        <f>SUMIFS(СВЦЭМ!$D$39:$D$782,СВЦЭМ!$A$39:$A$782,$A92,СВЦЭМ!$B$39:$B$782,O$83)+'СЕТ СН'!$H$11+СВЦЭМ!$D$10+'СЕТ СН'!$H$5-'СЕТ СН'!$H$21</f>
        <v>3910.43418002</v>
      </c>
      <c r="P92" s="36">
        <f>SUMIFS(СВЦЭМ!$D$39:$D$782,СВЦЭМ!$A$39:$A$782,$A92,СВЦЭМ!$B$39:$B$782,P$83)+'СЕТ СН'!$H$11+СВЦЭМ!$D$10+'СЕТ СН'!$H$5-'СЕТ СН'!$H$21</f>
        <v>3916.0347434200003</v>
      </c>
      <c r="Q92" s="36">
        <f>SUMIFS(СВЦЭМ!$D$39:$D$782,СВЦЭМ!$A$39:$A$782,$A92,СВЦЭМ!$B$39:$B$782,Q$83)+'СЕТ СН'!$H$11+СВЦЭМ!$D$10+'СЕТ СН'!$H$5-'СЕТ СН'!$H$21</f>
        <v>3928.2671063299999</v>
      </c>
      <c r="R92" s="36">
        <f>SUMIFS(СВЦЭМ!$D$39:$D$782,СВЦЭМ!$A$39:$A$782,$A92,СВЦЭМ!$B$39:$B$782,R$83)+'СЕТ СН'!$H$11+СВЦЭМ!$D$10+'СЕТ СН'!$H$5-'СЕТ СН'!$H$21</f>
        <v>3939.7048553300001</v>
      </c>
      <c r="S92" s="36">
        <f>SUMIFS(СВЦЭМ!$D$39:$D$782,СВЦЭМ!$A$39:$A$782,$A92,СВЦЭМ!$B$39:$B$782,S$83)+'СЕТ СН'!$H$11+СВЦЭМ!$D$10+'СЕТ СН'!$H$5-'СЕТ СН'!$H$21</f>
        <v>3935.7958350600002</v>
      </c>
      <c r="T92" s="36">
        <f>SUMIFS(СВЦЭМ!$D$39:$D$782,СВЦЭМ!$A$39:$A$782,$A92,СВЦЭМ!$B$39:$B$782,T$83)+'СЕТ СН'!$H$11+СВЦЭМ!$D$10+'СЕТ СН'!$H$5-'СЕТ СН'!$H$21</f>
        <v>3908.3813348599997</v>
      </c>
      <c r="U92" s="36">
        <f>SUMIFS(СВЦЭМ!$D$39:$D$782,СВЦЭМ!$A$39:$A$782,$A92,СВЦЭМ!$B$39:$B$782,U$83)+'СЕТ СН'!$H$11+СВЦЭМ!$D$10+'СЕТ СН'!$H$5-'СЕТ СН'!$H$21</f>
        <v>3900.0447347899999</v>
      </c>
      <c r="V92" s="36">
        <f>SUMIFS(СВЦЭМ!$D$39:$D$782,СВЦЭМ!$A$39:$A$782,$A92,СВЦЭМ!$B$39:$B$782,V$83)+'СЕТ СН'!$H$11+СВЦЭМ!$D$10+'СЕТ СН'!$H$5-'СЕТ СН'!$H$21</f>
        <v>3896.4668145699998</v>
      </c>
      <c r="W92" s="36">
        <f>SUMIFS(СВЦЭМ!$D$39:$D$782,СВЦЭМ!$A$39:$A$782,$A92,СВЦЭМ!$B$39:$B$782,W$83)+'СЕТ СН'!$H$11+СВЦЭМ!$D$10+'СЕТ СН'!$H$5-'СЕТ СН'!$H$21</f>
        <v>3912.8465614199999</v>
      </c>
      <c r="X92" s="36">
        <f>SUMIFS(СВЦЭМ!$D$39:$D$782,СВЦЭМ!$A$39:$A$782,$A92,СВЦЭМ!$B$39:$B$782,X$83)+'СЕТ СН'!$H$11+СВЦЭМ!$D$10+'СЕТ СН'!$H$5-'СЕТ СН'!$H$21</f>
        <v>3925.6416891099998</v>
      </c>
      <c r="Y92" s="36">
        <f>SUMIFS(СВЦЭМ!$D$39:$D$782,СВЦЭМ!$A$39:$A$782,$A92,СВЦЭМ!$B$39:$B$782,Y$83)+'СЕТ СН'!$H$11+СВЦЭМ!$D$10+'СЕТ СН'!$H$5-'СЕТ СН'!$H$21</f>
        <v>3958.0692023299998</v>
      </c>
    </row>
    <row r="93" spans="1:27" ht="15.75" x14ac:dyDescent="0.2">
      <c r="A93" s="35">
        <f t="shared" si="2"/>
        <v>44510</v>
      </c>
      <c r="B93" s="36">
        <f>SUMIFS(СВЦЭМ!$D$39:$D$782,СВЦЭМ!$A$39:$A$782,$A93,СВЦЭМ!$B$39:$B$782,B$83)+'СЕТ СН'!$H$11+СВЦЭМ!$D$10+'СЕТ СН'!$H$5-'СЕТ СН'!$H$21</f>
        <v>3915.9129465799997</v>
      </c>
      <c r="C93" s="36">
        <f>SUMIFS(СВЦЭМ!$D$39:$D$782,СВЦЭМ!$A$39:$A$782,$A93,СВЦЭМ!$B$39:$B$782,C$83)+'СЕТ СН'!$H$11+СВЦЭМ!$D$10+'СЕТ СН'!$H$5-'СЕТ СН'!$H$21</f>
        <v>3918.2342702599999</v>
      </c>
      <c r="D93" s="36">
        <f>SUMIFS(СВЦЭМ!$D$39:$D$782,СВЦЭМ!$A$39:$A$782,$A93,СВЦЭМ!$B$39:$B$782,D$83)+'СЕТ СН'!$H$11+СВЦЭМ!$D$10+'СЕТ СН'!$H$5-'СЕТ СН'!$H$21</f>
        <v>3852.6597832400003</v>
      </c>
      <c r="E93" s="36">
        <f>SUMIFS(СВЦЭМ!$D$39:$D$782,СВЦЭМ!$A$39:$A$782,$A93,СВЦЭМ!$B$39:$B$782,E$83)+'СЕТ СН'!$H$11+СВЦЭМ!$D$10+'СЕТ СН'!$H$5-'СЕТ СН'!$H$21</f>
        <v>3819.5590840499999</v>
      </c>
      <c r="F93" s="36">
        <f>SUMIFS(СВЦЭМ!$D$39:$D$782,СВЦЭМ!$A$39:$A$782,$A93,СВЦЭМ!$B$39:$B$782,F$83)+'СЕТ СН'!$H$11+СВЦЭМ!$D$10+'СЕТ СН'!$H$5-'СЕТ СН'!$H$21</f>
        <v>3822.5200005799998</v>
      </c>
      <c r="G93" s="36">
        <f>SUMIFS(СВЦЭМ!$D$39:$D$782,СВЦЭМ!$A$39:$A$782,$A93,СВЦЭМ!$B$39:$B$782,G$83)+'СЕТ СН'!$H$11+СВЦЭМ!$D$10+'СЕТ СН'!$H$5-'СЕТ СН'!$H$21</f>
        <v>3838.0387347400001</v>
      </c>
      <c r="H93" s="36">
        <f>SUMIFS(СВЦЭМ!$D$39:$D$782,СВЦЭМ!$A$39:$A$782,$A93,СВЦЭМ!$B$39:$B$782,H$83)+'СЕТ СН'!$H$11+СВЦЭМ!$D$10+'СЕТ СН'!$H$5-'СЕТ СН'!$H$21</f>
        <v>3866.9287452399999</v>
      </c>
      <c r="I93" s="36">
        <f>SUMIFS(СВЦЭМ!$D$39:$D$782,СВЦЭМ!$A$39:$A$782,$A93,СВЦЭМ!$B$39:$B$782,I$83)+'СЕТ СН'!$H$11+СВЦЭМ!$D$10+'СЕТ СН'!$H$5-'СЕТ СН'!$H$21</f>
        <v>3863.6813621900001</v>
      </c>
      <c r="J93" s="36">
        <f>SUMIFS(СВЦЭМ!$D$39:$D$782,СВЦЭМ!$A$39:$A$782,$A93,СВЦЭМ!$B$39:$B$782,J$83)+'СЕТ СН'!$H$11+СВЦЭМ!$D$10+'СЕТ СН'!$H$5-'СЕТ СН'!$H$21</f>
        <v>3881.9027419900003</v>
      </c>
      <c r="K93" s="36">
        <f>SUMIFS(СВЦЭМ!$D$39:$D$782,СВЦЭМ!$A$39:$A$782,$A93,СВЦЭМ!$B$39:$B$782,K$83)+'СЕТ СН'!$H$11+СВЦЭМ!$D$10+'СЕТ СН'!$H$5-'СЕТ СН'!$H$21</f>
        <v>3895.3674232799999</v>
      </c>
      <c r="L93" s="36">
        <f>SUMIFS(СВЦЭМ!$D$39:$D$782,СВЦЭМ!$A$39:$A$782,$A93,СВЦЭМ!$B$39:$B$782,L$83)+'СЕТ СН'!$H$11+СВЦЭМ!$D$10+'СЕТ СН'!$H$5-'СЕТ СН'!$H$21</f>
        <v>3910.7535648100002</v>
      </c>
      <c r="M93" s="36">
        <f>SUMIFS(СВЦЭМ!$D$39:$D$782,СВЦЭМ!$A$39:$A$782,$A93,СВЦЭМ!$B$39:$B$782,M$83)+'СЕТ СН'!$H$11+СВЦЭМ!$D$10+'СЕТ СН'!$H$5-'СЕТ СН'!$H$21</f>
        <v>3913.4014189700001</v>
      </c>
      <c r="N93" s="36">
        <f>SUMIFS(СВЦЭМ!$D$39:$D$782,СВЦЭМ!$A$39:$A$782,$A93,СВЦЭМ!$B$39:$B$782,N$83)+'СЕТ СН'!$H$11+СВЦЭМ!$D$10+'СЕТ СН'!$H$5-'СЕТ СН'!$H$21</f>
        <v>3941.0552531100002</v>
      </c>
      <c r="O93" s="36">
        <f>SUMIFS(СВЦЭМ!$D$39:$D$782,СВЦЭМ!$A$39:$A$782,$A93,СВЦЭМ!$B$39:$B$782,O$83)+'СЕТ СН'!$H$11+СВЦЭМ!$D$10+'СЕТ СН'!$H$5-'СЕТ СН'!$H$21</f>
        <v>3951.86525304</v>
      </c>
      <c r="P93" s="36">
        <f>SUMIFS(СВЦЭМ!$D$39:$D$782,СВЦЭМ!$A$39:$A$782,$A93,СВЦЭМ!$B$39:$B$782,P$83)+'СЕТ СН'!$H$11+СВЦЭМ!$D$10+'СЕТ СН'!$H$5-'СЕТ СН'!$H$21</f>
        <v>3953.7623237400003</v>
      </c>
      <c r="Q93" s="36">
        <f>SUMIFS(СВЦЭМ!$D$39:$D$782,СВЦЭМ!$A$39:$A$782,$A93,СВЦЭМ!$B$39:$B$782,Q$83)+'СЕТ СН'!$H$11+СВЦЭМ!$D$10+'СЕТ СН'!$H$5-'СЕТ СН'!$H$21</f>
        <v>3943.3060827199997</v>
      </c>
      <c r="R93" s="36">
        <f>SUMIFS(СВЦЭМ!$D$39:$D$782,СВЦЭМ!$A$39:$A$782,$A93,СВЦЭМ!$B$39:$B$782,R$83)+'СЕТ СН'!$H$11+СВЦЭМ!$D$10+'СЕТ СН'!$H$5-'СЕТ СН'!$H$21</f>
        <v>3937.7197730899998</v>
      </c>
      <c r="S93" s="36">
        <f>SUMIFS(СВЦЭМ!$D$39:$D$782,СВЦЭМ!$A$39:$A$782,$A93,СВЦЭМ!$B$39:$B$782,S$83)+'СЕТ СН'!$H$11+СВЦЭМ!$D$10+'СЕТ СН'!$H$5-'СЕТ СН'!$H$21</f>
        <v>3936.2214931799999</v>
      </c>
      <c r="T93" s="36">
        <f>SUMIFS(СВЦЭМ!$D$39:$D$782,СВЦЭМ!$A$39:$A$782,$A93,СВЦЭМ!$B$39:$B$782,T$83)+'СЕТ СН'!$H$11+СВЦЭМ!$D$10+'СЕТ СН'!$H$5-'СЕТ СН'!$H$21</f>
        <v>3893.2187406800003</v>
      </c>
      <c r="U93" s="36">
        <f>SUMIFS(СВЦЭМ!$D$39:$D$782,СВЦЭМ!$A$39:$A$782,$A93,СВЦЭМ!$B$39:$B$782,U$83)+'СЕТ СН'!$H$11+СВЦЭМ!$D$10+'СЕТ СН'!$H$5-'СЕТ СН'!$H$21</f>
        <v>3889.2359654299999</v>
      </c>
      <c r="V93" s="36">
        <f>SUMIFS(СВЦЭМ!$D$39:$D$782,СВЦЭМ!$A$39:$A$782,$A93,СВЦЭМ!$B$39:$B$782,V$83)+'СЕТ СН'!$H$11+СВЦЭМ!$D$10+'СЕТ СН'!$H$5-'СЕТ СН'!$H$21</f>
        <v>3816.6894669600001</v>
      </c>
      <c r="W93" s="36">
        <f>SUMIFS(СВЦЭМ!$D$39:$D$782,СВЦЭМ!$A$39:$A$782,$A93,СВЦЭМ!$B$39:$B$782,W$83)+'СЕТ СН'!$H$11+СВЦЭМ!$D$10+'СЕТ СН'!$H$5-'СЕТ СН'!$H$21</f>
        <v>3844.3555402500001</v>
      </c>
      <c r="X93" s="36">
        <f>SUMIFS(СВЦЭМ!$D$39:$D$782,СВЦЭМ!$A$39:$A$782,$A93,СВЦЭМ!$B$39:$B$782,X$83)+'СЕТ СН'!$H$11+СВЦЭМ!$D$10+'СЕТ СН'!$H$5-'СЕТ СН'!$H$21</f>
        <v>3884.98698745</v>
      </c>
      <c r="Y93" s="36">
        <f>SUMIFS(СВЦЭМ!$D$39:$D$782,СВЦЭМ!$A$39:$A$782,$A93,СВЦЭМ!$B$39:$B$782,Y$83)+'СЕТ СН'!$H$11+СВЦЭМ!$D$10+'СЕТ СН'!$H$5-'СЕТ СН'!$H$21</f>
        <v>3917.34651682</v>
      </c>
    </row>
    <row r="94" spans="1:27" ht="15.75" x14ac:dyDescent="0.2">
      <c r="A94" s="35">
        <f t="shared" si="2"/>
        <v>44511</v>
      </c>
      <c r="B94" s="36">
        <f>SUMIFS(СВЦЭМ!$D$39:$D$782,СВЦЭМ!$A$39:$A$782,$A94,СВЦЭМ!$B$39:$B$782,B$83)+'СЕТ СН'!$H$11+СВЦЭМ!$D$10+'СЕТ СН'!$H$5-'СЕТ СН'!$H$21</f>
        <v>3912.9627329499999</v>
      </c>
      <c r="C94" s="36">
        <f>SUMIFS(СВЦЭМ!$D$39:$D$782,СВЦЭМ!$A$39:$A$782,$A94,СВЦЭМ!$B$39:$B$782,C$83)+'СЕТ СН'!$H$11+СВЦЭМ!$D$10+'СЕТ СН'!$H$5-'СЕТ СН'!$H$21</f>
        <v>3918.4777410400002</v>
      </c>
      <c r="D94" s="36">
        <f>SUMIFS(СВЦЭМ!$D$39:$D$782,СВЦЭМ!$A$39:$A$782,$A94,СВЦЭМ!$B$39:$B$782,D$83)+'СЕТ СН'!$H$11+СВЦЭМ!$D$10+'СЕТ СН'!$H$5-'СЕТ СН'!$H$21</f>
        <v>3832.99373633</v>
      </c>
      <c r="E94" s="36">
        <f>SUMIFS(СВЦЭМ!$D$39:$D$782,СВЦЭМ!$A$39:$A$782,$A94,СВЦЭМ!$B$39:$B$782,E$83)+'СЕТ СН'!$H$11+СВЦЭМ!$D$10+'СЕТ СН'!$H$5-'СЕТ СН'!$H$21</f>
        <v>3812.3896703299997</v>
      </c>
      <c r="F94" s="36">
        <f>SUMIFS(СВЦЭМ!$D$39:$D$782,СВЦЭМ!$A$39:$A$782,$A94,СВЦЭМ!$B$39:$B$782,F$83)+'СЕТ СН'!$H$11+СВЦЭМ!$D$10+'СЕТ СН'!$H$5-'СЕТ СН'!$H$21</f>
        <v>3816.1066655699997</v>
      </c>
      <c r="G94" s="36">
        <f>SUMIFS(СВЦЭМ!$D$39:$D$782,СВЦЭМ!$A$39:$A$782,$A94,СВЦЭМ!$B$39:$B$782,G$83)+'СЕТ СН'!$H$11+СВЦЭМ!$D$10+'СЕТ СН'!$H$5-'СЕТ СН'!$H$21</f>
        <v>3822.5016218700002</v>
      </c>
      <c r="H94" s="36">
        <f>SUMIFS(СВЦЭМ!$D$39:$D$782,СВЦЭМ!$A$39:$A$782,$A94,СВЦЭМ!$B$39:$B$782,H$83)+'СЕТ СН'!$H$11+СВЦЭМ!$D$10+'СЕТ СН'!$H$5-'СЕТ СН'!$H$21</f>
        <v>3890.07486883</v>
      </c>
      <c r="I94" s="36">
        <f>SUMIFS(СВЦЭМ!$D$39:$D$782,СВЦЭМ!$A$39:$A$782,$A94,СВЦЭМ!$B$39:$B$782,I$83)+'СЕТ СН'!$H$11+СВЦЭМ!$D$10+'СЕТ СН'!$H$5-'СЕТ СН'!$H$21</f>
        <v>3885.9035088600003</v>
      </c>
      <c r="J94" s="36">
        <f>SUMIFS(СВЦЭМ!$D$39:$D$782,СВЦЭМ!$A$39:$A$782,$A94,СВЦЭМ!$B$39:$B$782,J$83)+'СЕТ СН'!$H$11+СВЦЭМ!$D$10+'СЕТ СН'!$H$5-'СЕТ СН'!$H$21</f>
        <v>3888.28234574</v>
      </c>
      <c r="K94" s="36">
        <f>SUMIFS(СВЦЭМ!$D$39:$D$782,СВЦЭМ!$A$39:$A$782,$A94,СВЦЭМ!$B$39:$B$782,K$83)+'СЕТ СН'!$H$11+СВЦЭМ!$D$10+'СЕТ СН'!$H$5-'СЕТ СН'!$H$21</f>
        <v>3900.2676790400001</v>
      </c>
      <c r="L94" s="36">
        <f>SUMIFS(СВЦЭМ!$D$39:$D$782,СВЦЭМ!$A$39:$A$782,$A94,СВЦЭМ!$B$39:$B$782,L$83)+'СЕТ СН'!$H$11+СВЦЭМ!$D$10+'СЕТ СН'!$H$5-'СЕТ СН'!$H$21</f>
        <v>3915.98449837</v>
      </c>
      <c r="M94" s="36">
        <f>SUMIFS(СВЦЭМ!$D$39:$D$782,СВЦЭМ!$A$39:$A$782,$A94,СВЦЭМ!$B$39:$B$782,M$83)+'СЕТ СН'!$H$11+СВЦЭМ!$D$10+'СЕТ СН'!$H$5-'СЕТ СН'!$H$21</f>
        <v>3921.5691245799999</v>
      </c>
      <c r="N94" s="36">
        <f>SUMIFS(СВЦЭМ!$D$39:$D$782,СВЦЭМ!$A$39:$A$782,$A94,СВЦЭМ!$B$39:$B$782,N$83)+'СЕТ СН'!$H$11+СВЦЭМ!$D$10+'СЕТ СН'!$H$5-'СЕТ СН'!$H$21</f>
        <v>3938.8083362500001</v>
      </c>
      <c r="O94" s="36">
        <f>SUMIFS(СВЦЭМ!$D$39:$D$782,СВЦЭМ!$A$39:$A$782,$A94,СВЦЭМ!$B$39:$B$782,O$83)+'СЕТ СН'!$H$11+СВЦЭМ!$D$10+'СЕТ СН'!$H$5-'СЕТ СН'!$H$21</f>
        <v>3949.1796502400002</v>
      </c>
      <c r="P94" s="36">
        <f>SUMIFS(СВЦЭМ!$D$39:$D$782,СВЦЭМ!$A$39:$A$782,$A94,СВЦЭМ!$B$39:$B$782,P$83)+'СЕТ СН'!$H$11+СВЦЭМ!$D$10+'СЕТ СН'!$H$5-'СЕТ СН'!$H$21</f>
        <v>3958.2094371399999</v>
      </c>
      <c r="Q94" s="36">
        <f>SUMIFS(СВЦЭМ!$D$39:$D$782,СВЦЭМ!$A$39:$A$782,$A94,СВЦЭМ!$B$39:$B$782,Q$83)+'СЕТ СН'!$H$11+СВЦЭМ!$D$10+'СЕТ СН'!$H$5-'СЕТ СН'!$H$21</f>
        <v>3965.50336621</v>
      </c>
      <c r="R94" s="36">
        <f>SUMIFS(СВЦЭМ!$D$39:$D$782,СВЦЭМ!$A$39:$A$782,$A94,СВЦЭМ!$B$39:$B$782,R$83)+'СЕТ СН'!$H$11+СВЦЭМ!$D$10+'СЕТ СН'!$H$5-'СЕТ СН'!$H$21</f>
        <v>3961.0228992100001</v>
      </c>
      <c r="S94" s="36">
        <f>SUMIFS(СВЦЭМ!$D$39:$D$782,СВЦЭМ!$A$39:$A$782,$A94,СВЦЭМ!$B$39:$B$782,S$83)+'СЕТ СН'!$H$11+СВЦЭМ!$D$10+'СЕТ СН'!$H$5-'СЕТ СН'!$H$21</f>
        <v>3947.1052933400001</v>
      </c>
      <c r="T94" s="36">
        <f>SUMIFS(СВЦЭМ!$D$39:$D$782,СВЦЭМ!$A$39:$A$782,$A94,СВЦЭМ!$B$39:$B$782,T$83)+'СЕТ СН'!$H$11+СВЦЭМ!$D$10+'СЕТ СН'!$H$5-'СЕТ СН'!$H$21</f>
        <v>3913.9931866100001</v>
      </c>
      <c r="U94" s="36">
        <f>SUMIFS(СВЦЭМ!$D$39:$D$782,СВЦЭМ!$A$39:$A$782,$A94,СВЦЭМ!$B$39:$B$782,U$83)+'СЕТ СН'!$H$11+СВЦЭМ!$D$10+'СЕТ СН'!$H$5-'СЕТ СН'!$H$21</f>
        <v>3887.1778040099998</v>
      </c>
      <c r="V94" s="36">
        <f>SUMIFS(СВЦЭМ!$D$39:$D$782,СВЦЭМ!$A$39:$A$782,$A94,СВЦЭМ!$B$39:$B$782,V$83)+'СЕТ СН'!$H$11+СВЦЭМ!$D$10+'СЕТ СН'!$H$5-'СЕТ СН'!$H$21</f>
        <v>3799.1161056700003</v>
      </c>
      <c r="W94" s="36">
        <f>SUMIFS(СВЦЭМ!$D$39:$D$782,СВЦЭМ!$A$39:$A$782,$A94,СВЦЭМ!$B$39:$B$782,W$83)+'СЕТ СН'!$H$11+СВЦЭМ!$D$10+'СЕТ СН'!$H$5-'СЕТ СН'!$H$21</f>
        <v>3832.2903454500001</v>
      </c>
      <c r="X94" s="36">
        <f>SUMIFS(СВЦЭМ!$D$39:$D$782,СВЦЭМ!$A$39:$A$782,$A94,СВЦЭМ!$B$39:$B$782,X$83)+'СЕТ СН'!$H$11+СВЦЭМ!$D$10+'СЕТ СН'!$H$5-'СЕТ СН'!$H$21</f>
        <v>3887.70303268</v>
      </c>
      <c r="Y94" s="36">
        <f>SUMIFS(СВЦЭМ!$D$39:$D$782,СВЦЭМ!$A$39:$A$782,$A94,СВЦЭМ!$B$39:$B$782,Y$83)+'СЕТ СН'!$H$11+СВЦЭМ!$D$10+'СЕТ СН'!$H$5-'СЕТ СН'!$H$21</f>
        <v>3905.4514823500003</v>
      </c>
    </row>
    <row r="95" spans="1:27" ht="15.75" x14ac:dyDescent="0.2">
      <c r="A95" s="35">
        <f t="shared" si="2"/>
        <v>44512</v>
      </c>
      <c r="B95" s="36">
        <f>SUMIFS(СВЦЭМ!$D$39:$D$782,СВЦЭМ!$A$39:$A$782,$A95,СВЦЭМ!$B$39:$B$782,B$83)+'СЕТ СН'!$H$11+СВЦЭМ!$D$10+'СЕТ СН'!$H$5-'СЕТ СН'!$H$21</f>
        <v>3838.0548543699997</v>
      </c>
      <c r="C95" s="36">
        <f>SUMIFS(СВЦЭМ!$D$39:$D$782,СВЦЭМ!$A$39:$A$782,$A95,СВЦЭМ!$B$39:$B$782,C$83)+'СЕТ СН'!$H$11+СВЦЭМ!$D$10+'СЕТ СН'!$H$5-'СЕТ СН'!$H$21</f>
        <v>3860.2639580200002</v>
      </c>
      <c r="D95" s="36">
        <f>SUMIFS(СВЦЭМ!$D$39:$D$782,СВЦЭМ!$A$39:$A$782,$A95,СВЦЭМ!$B$39:$B$782,D$83)+'СЕТ СН'!$H$11+СВЦЭМ!$D$10+'СЕТ СН'!$H$5-'СЕТ СН'!$H$21</f>
        <v>3912.1401138199999</v>
      </c>
      <c r="E95" s="36">
        <f>SUMIFS(СВЦЭМ!$D$39:$D$782,СВЦЭМ!$A$39:$A$782,$A95,СВЦЭМ!$B$39:$B$782,E$83)+'СЕТ СН'!$H$11+СВЦЭМ!$D$10+'СЕТ СН'!$H$5-'СЕТ СН'!$H$21</f>
        <v>3934.16797658</v>
      </c>
      <c r="F95" s="36">
        <f>SUMIFS(СВЦЭМ!$D$39:$D$782,СВЦЭМ!$A$39:$A$782,$A95,СВЦЭМ!$B$39:$B$782,F$83)+'СЕТ СН'!$H$11+СВЦЭМ!$D$10+'СЕТ СН'!$H$5-'СЕТ СН'!$H$21</f>
        <v>3933.89612012</v>
      </c>
      <c r="G95" s="36">
        <f>SUMIFS(СВЦЭМ!$D$39:$D$782,СВЦЭМ!$A$39:$A$782,$A95,СВЦЭМ!$B$39:$B$782,G$83)+'СЕТ СН'!$H$11+СВЦЭМ!$D$10+'СЕТ СН'!$H$5-'СЕТ СН'!$H$21</f>
        <v>3868.3641506700001</v>
      </c>
      <c r="H95" s="36">
        <f>SUMIFS(СВЦЭМ!$D$39:$D$782,СВЦЭМ!$A$39:$A$782,$A95,СВЦЭМ!$B$39:$B$782,H$83)+'СЕТ СН'!$H$11+СВЦЭМ!$D$10+'СЕТ СН'!$H$5-'СЕТ СН'!$H$21</f>
        <v>3873.4114046599998</v>
      </c>
      <c r="I95" s="36">
        <f>SUMIFS(СВЦЭМ!$D$39:$D$782,СВЦЭМ!$A$39:$A$782,$A95,СВЦЭМ!$B$39:$B$782,I$83)+'СЕТ СН'!$H$11+СВЦЭМ!$D$10+'СЕТ СН'!$H$5-'СЕТ СН'!$H$21</f>
        <v>3840.6168314799997</v>
      </c>
      <c r="J95" s="36">
        <f>SUMIFS(СВЦЭМ!$D$39:$D$782,СВЦЭМ!$A$39:$A$782,$A95,СВЦЭМ!$B$39:$B$782,J$83)+'СЕТ СН'!$H$11+СВЦЭМ!$D$10+'СЕТ СН'!$H$5-'СЕТ СН'!$H$21</f>
        <v>3814.4557200300001</v>
      </c>
      <c r="K95" s="36">
        <f>SUMIFS(СВЦЭМ!$D$39:$D$782,СВЦЭМ!$A$39:$A$782,$A95,СВЦЭМ!$B$39:$B$782,K$83)+'СЕТ СН'!$H$11+СВЦЭМ!$D$10+'СЕТ СН'!$H$5-'СЕТ СН'!$H$21</f>
        <v>3786.1531987200001</v>
      </c>
      <c r="L95" s="36">
        <f>SUMIFS(СВЦЭМ!$D$39:$D$782,СВЦЭМ!$A$39:$A$782,$A95,СВЦЭМ!$B$39:$B$782,L$83)+'СЕТ СН'!$H$11+СВЦЭМ!$D$10+'СЕТ СН'!$H$5-'СЕТ СН'!$H$21</f>
        <v>3795.3753669600001</v>
      </c>
      <c r="M95" s="36">
        <f>SUMIFS(СВЦЭМ!$D$39:$D$782,СВЦЭМ!$A$39:$A$782,$A95,СВЦЭМ!$B$39:$B$782,M$83)+'СЕТ СН'!$H$11+СВЦЭМ!$D$10+'СЕТ СН'!$H$5-'СЕТ СН'!$H$21</f>
        <v>3790.0433675300001</v>
      </c>
      <c r="N95" s="36">
        <f>SUMIFS(СВЦЭМ!$D$39:$D$782,СВЦЭМ!$A$39:$A$782,$A95,СВЦЭМ!$B$39:$B$782,N$83)+'СЕТ СН'!$H$11+СВЦЭМ!$D$10+'СЕТ СН'!$H$5-'СЕТ СН'!$H$21</f>
        <v>3864.42679675</v>
      </c>
      <c r="O95" s="36">
        <f>SUMIFS(СВЦЭМ!$D$39:$D$782,СВЦЭМ!$A$39:$A$782,$A95,СВЦЭМ!$B$39:$B$782,O$83)+'СЕТ СН'!$H$11+СВЦЭМ!$D$10+'СЕТ СН'!$H$5-'СЕТ СН'!$H$21</f>
        <v>3821.8415561000002</v>
      </c>
      <c r="P95" s="36">
        <f>SUMIFS(СВЦЭМ!$D$39:$D$782,СВЦЭМ!$A$39:$A$782,$A95,СВЦЭМ!$B$39:$B$782,P$83)+'СЕТ СН'!$H$11+СВЦЭМ!$D$10+'СЕТ СН'!$H$5-'СЕТ СН'!$H$21</f>
        <v>3783.5542144299998</v>
      </c>
      <c r="Q95" s="36">
        <f>SUMIFS(СВЦЭМ!$D$39:$D$782,СВЦЭМ!$A$39:$A$782,$A95,СВЦЭМ!$B$39:$B$782,Q$83)+'СЕТ СН'!$H$11+СВЦЭМ!$D$10+'СЕТ СН'!$H$5-'СЕТ СН'!$H$21</f>
        <v>3868.3311893</v>
      </c>
      <c r="R95" s="36">
        <f>SUMIFS(СВЦЭМ!$D$39:$D$782,СВЦЭМ!$A$39:$A$782,$A95,СВЦЭМ!$B$39:$B$782,R$83)+'СЕТ СН'!$H$11+СВЦЭМ!$D$10+'СЕТ СН'!$H$5-'СЕТ СН'!$H$21</f>
        <v>3788.7120511499998</v>
      </c>
      <c r="S95" s="36">
        <f>SUMIFS(СВЦЭМ!$D$39:$D$782,СВЦЭМ!$A$39:$A$782,$A95,СВЦЭМ!$B$39:$B$782,S$83)+'СЕТ СН'!$H$11+СВЦЭМ!$D$10+'СЕТ СН'!$H$5-'СЕТ СН'!$H$21</f>
        <v>3787.60757814</v>
      </c>
      <c r="T95" s="36">
        <f>SUMIFS(СВЦЭМ!$D$39:$D$782,СВЦЭМ!$A$39:$A$782,$A95,СВЦЭМ!$B$39:$B$782,T$83)+'СЕТ СН'!$H$11+СВЦЭМ!$D$10+'СЕТ СН'!$H$5-'СЕТ СН'!$H$21</f>
        <v>3811.3713295099997</v>
      </c>
      <c r="U95" s="36">
        <f>SUMIFS(СВЦЭМ!$D$39:$D$782,СВЦЭМ!$A$39:$A$782,$A95,СВЦЭМ!$B$39:$B$782,U$83)+'СЕТ СН'!$H$11+СВЦЭМ!$D$10+'СЕТ СН'!$H$5-'СЕТ СН'!$H$21</f>
        <v>3808.2323666000002</v>
      </c>
      <c r="V95" s="36">
        <f>SUMIFS(СВЦЭМ!$D$39:$D$782,СВЦЭМ!$A$39:$A$782,$A95,СВЦЭМ!$B$39:$B$782,V$83)+'СЕТ СН'!$H$11+СВЦЭМ!$D$10+'СЕТ СН'!$H$5-'СЕТ СН'!$H$21</f>
        <v>3807.0120069699997</v>
      </c>
      <c r="W95" s="36">
        <f>SUMIFS(СВЦЭМ!$D$39:$D$782,СВЦЭМ!$A$39:$A$782,$A95,СВЦЭМ!$B$39:$B$782,W$83)+'СЕТ СН'!$H$11+СВЦЭМ!$D$10+'СЕТ СН'!$H$5-'СЕТ СН'!$H$21</f>
        <v>3802.44130318</v>
      </c>
      <c r="X95" s="36">
        <f>SUMIFS(СВЦЭМ!$D$39:$D$782,СВЦЭМ!$A$39:$A$782,$A95,СВЦЭМ!$B$39:$B$782,X$83)+'СЕТ СН'!$H$11+СВЦЭМ!$D$10+'СЕТ СН'!$H$5-'СЕТ СН'!$H$21</f>
        <v>3887.5660899700001</v>
      </c>
      <c r="Y95" s="36">
        <f>SUMIFS(СВЦЭМ!$D$39:$D$782,СВЦЭМ!$A$39:$A$782,$A95,СВЦЭМ!$B$39:$B$782,Y$83)+'СЕТ СН'!$H$11+СВЦЭМ!$D$10+'СЕТ СН'!$H$5-'СЕТ СН'!$H$21</f>
        <v>3879.92148967</v>
      </c>
    </row>
    <row r="96" spans="1:27" ht="15.75" x14ac:dyDescent="0.2">
      <c r="A96" s="35">
        <f t="shared" si="2"/>
        <v>44513</v>
      </c>
      <c r="B96" s="36">
        <f>SUMIFS(СВЦЭМ!$D$39:$D$782,СВЦЭМ!$A$39:$A$782,$A96,СВЦЭМ!$B$39:$B$782,B$83)+'СЕТ СН'!$H$11+СВЦЭМ!$D$10+'СЕТ СН'!$H$5-'СЕТ СН'!$H$21</f>
        <v>3833.3362870700003</v>
      </c>
      <c r="C96" s="36">
        <f>SUMIFS(СВЦЭМ!$D$39:$D$782,СВЦЭМ!$A$39:$A$782,$A96,СВЦЭМ!$B$39:$B$782,C$83)+'СЕТ СН'!$H$11+СВЦЭМ!$D$10+'СЕТ СН'!$H$5-'СЕТ СН'!$H$21</f>
        <v>3848.12049957</v>
      </c>
      <c r="D96" s="36">
        <f>SUMIFS(СВЦЭМ!$D$39:$D$782,СВЦЭМ!$A$39:$A$782,$A96,СВЦЭМ!$B$39:$B$782,D$83)+'СЕТ СН'!$H$11+СВЦЭМ!$D$10+'СЕТ СН'!$H$5-'СЕТ СН'!$H$21</f>
        <v>3866.1513689200001</v>
      </c>
      <c r="E96" s="36">
        <f>SUMIFS(СВЦЭМ!$D$39:$D$782,СВЦЭМ!$A$39:$A$782,$A96,СВЦЭМ!$B$39:$B$782,E$83)+'СЕТ СН'!$H$11+СВЦЭМ!$D$10+'СЕТ СН'!$H$5-'СЕТ СН'!$H$21</f>
        <v>3868.5869788800001</v>
      </c>
      <c r="F96" s="36">
        <f>SUMIFS(СВЦЭМ!$D$39:$D$782,СВЦЭМ!$A$39:$A$782,$A96,СВЦЭМ!$B$39:$B$782,F$83)+'СЕТ СН'!$H$11+СВЦЭМ!$D$10+'СЕТ СН'!$H$5-'СЕТ СН'!$H$21</f>
        <v>3863.1780291800001</v>
      </c>
      <c r="G96" s="36">
        <f>SUMIFS(СВЦЭМ!$D$39:$D$782,СВЦЭМ!$A$39:$A$782,$A96,СВЦЭМ!$B$39:$B$782,G$83)+'СЕТ СН'!$H$11+СВЦЭМ!$D$10+'СЕТ СН'!$H$5-'СЕТ СН'!$H$21</f>
        <v>3845.44186094</v>
      </c>
      <c r="H96" s="36">
        <f>SUMIFS(СВЦЭМ!$D$39:$D$782,СВЦЭМ!$A$39:$A$782,$A96,СВЦЭМ!$B$39:$B$782,H$83)+'СЕТ СН'!$H$11+СВЦЭМ!$D$10+'СЕТ СН'!$H$5-'СЕТ СН'!$H$21</f>
        <v>3795.1256001000002</v>
      </c>
      <c r="I96" s="36">
        <f>SUMIFS(СВЦЭМ!$D$39:$D$782,СВЦЭМ!$A$39:$A$782,$A96,СВЦЭМ!$B$39:$B$782,I$83)+'СЕТ СН'!$H$11+СВЦЭМ!$D$10+'СЕТ СН'!$H$5-'СЕТ СН'!$H$21</f>
        <v>3753.4444374499999</v>
      </c>
      <c r="J96" s="36">
        <f>SUMIFS(СВЦЭМ!$D$39:$D$782,СВЦЭМ!$A$39:$A$782,$A96,СВЦЭМ!$B$39:$B$782,J$83)+'СЕТ СН'!$H$11+СВЦЭМ!$D$10+'СЕТ СН'!$H$5-'СЕТ СН'!$H$21</f>
        <v>3771.9522608500001</v>
      </c>
      <c r="K96" s="36">
        <f>SUMIFS(СВЦЭМ!$D$39:$D$782,СВЦЭМ!$A$39:$A$782,$A96,СВЦЭМ!$B$39:$B$782,K$83)+'СЕТ СН'!$H$11+СВЦЭМ!$D$10+'СЕТ СН'!$H$5-'СЕТ СН'!$H$21</f>
        <v>3813.49451619</v>
      </c>
      <c r="L96" s="36">
        <f>SUMIFS(СВЦЭМ!$D$39:$D$782,СВЦЭМ!$A$39:$A$782,$A96,СВЦЭМ!$B$39:$B$782,L$83)+'СЕТ СН'!$H$11+СВЦЭМ!$D$10+'СЕТ СН'!$H$5-'СЕТ СН'!$H$21</f>
        <v>3825.8338078900001</v>
      </c>
      <c r="M96" s="36">
        <f>SUMIFS(СВЦЭМ!$D$39:$D$782,СВЦЭМ!$A$39:$A$782,$A96,СВЦЭМ!$B$39:$B$782,M$83)+'СЕТ СН'!$H$11+СВЦЭМ!$D$10+'СЕТ СН'!$H$5-'СЕТ СН'!$H$21</f>
        <v>3821.5069347999997</v>
      </c>
      <c r="N96" s="36">
        <f>SUMIFS(СВЦЭМ!$D$39:$D$782,СВЦЭМ!$A$39:$A$782,$A96,СВЦЭМ!$B$39:$B$782,N$83)+'СЕТ СН'!$H$11+СВЦЭМ!$D$10+'СЕТ СН'!$H$5-'СЕТ СН'!$H$21</f>
        <v>3815.5738113500001</v>
      </c>
      <c r="O96" s="36">
        <f>SUMIFS(СВЦЭМ!$D$39:$D$782,СВЦЭМ!$A$39:$A$782,$A96,СВЦЭМ!$B$39:$B$782,O$83)+'СЕТ СН'!$H$11+СВЦЭМ!$D$10+'СЕТ СН'!$H$5-'СЕТ СН'!$H$21</f>
        <v>3810.5081128100001</v>
      </c>
      <c r="P96" s="36">
        <f>SUMIFS(СВЦЭМ!$D$39:$D$782,СВЦЭМ!$A$39:$A$782,$A96,СВЦЭМ!$B$39:$B$782,P$83)+'СЕТ СН'!$H$11+СВЦЭМ!$D$10+'СЕТ СН'!$H$5-'СЕТ СН'!$H$21</f>
        <v>3803.5742034899999</v>
      </c>
      <c r="Q96" s="36">
        <f>SUMIFS(СВЦЭМ!$D$39:$D$782,СВЦЭМ!$A$39:$A$782,$A96,СВЦЭМ!$B$39:$B$782,Q$83)+'СЕТ СН'!$H$11+СВЦЭМ!$D$10+'СЕТ СН'!$H$5-'СЕТ СН'!$H$21</f>
        <v>3801.3133589399999</v>
      </c>
      <c r="R96" s="36">
        <f>SUMIFS(СВЦЭМ!$D$39:$D$782,СВЦЭМ!$A$39:$A$782,$A96,СВЦЭМ!$B$39:$B$782,R$83)+'СЕТ СН'!$H$11+СВЦЭМ!$D$10+'СЕТ СН'!$H$5-'СЕТ СН'!$H$21</f>
        <v>3793.3984807100001</v>
      </c>
      <c r="S96" s="36">
        <f>SUMIFS(СВЦЭМ!$D$39:$D$782,СВЦЭМ!$A$39:$A$782,$A96,СВЦЭМ!$B$39:$B$782,S$83)+'СЕТ СН'!$H$11+СВЦЭМ!$D$10+'СЕТ СН'!$H$5-'СЕТ СН'!$H$21</f>
        <v>3805.7144219500001</v>
      </c>
      <c r="T96" s="36">
        <f>SUMIFS(СВЦЭМ!$D$39:$D$782,СВЦЭМ!$A$39:$A$782,$A96,СВЦЭМ!$B$39:$B$782,T$83)+'СЕТ СН'!$H$11+СВЦЭМ!$D$10+'СЕТ СН'!$H$5-'СЕТ СН'!$H$21</f>
        <v>3752.52888381</v>
      </c>
      <c r="U96" s="36">
        <f>SUMIFS(СВЦЭМ!$D$39:$D$782,СВЦЭМ!$A$39:$A$782,$A96,СВЦЭМ!$B$39:$B$782,U$83)+'СЕТ СН'!$H$11+СВЦЭМ!$D$10+'СЕТ СН'!$H$5-'СЕТ СН'!$H$21</f>
        <v>3727.5228818099999</v>
      </c>
      <c r="V96" s="36">
        <f>SUMIFS(СВЦЭМ!$D$39:$D$782,СВЦЭМ!$A$39:$A$782,$A96,СВЦЭМ!$B$39:$B$782,V$83)+'СЕТ СН'!$H$11+СВЦЭМ!$D$10+'СЕТ СН'!$H$5-'СЕТ СН'!$H$21</f>
        <v>3730.8776613800001</v>
      </c>
      <c r="W96" s="36">
        <f>SUMIFS(СВЦЭМ!$D$39:$D$782,СВЦЭМ!$A$39:$A$782,$A96,СВЦЭМ!$B$39:$B$782,W$83)+'СЕТ СН'!$H$11+СВЦЭМ!$D$10+'СЕТ СН'!$H$5-'СЕТ СН'!$H$21</f>
        <v>3740.8648075000001</v>
      </c>
      <c r="X96" s="36">
        <f>SUMIFS(СВЦЭМ!$D$39:$D$782,СВЦЭМ!$A$39:$A$782,$A96,СВЦЭМ!$B$39:$B$782,X$83)+'СЕТ СН'!$H$11+СВЦЭМ!$D$10+'СЕТ СН'!$H$5-'СЕТ СН'!$H$21</f>
        <v>3763.2278232799999</v>
      </c>
      <c r="Y96" s="36">
        <f>SUMIFS(СВЦЭМ!$D$39:$D$782,СВЦЭМ!$A$39:$A$782,$A96,СВЦЭМ!$B$39:$B$782,Y$83)+'СЕТ СН'!$H$11+СВЦЭМ!$D$10+'СЕТ СН'!$H$5-'СЕТ СН'!$H$21</f>
        <v>3789.7357215299999</v>
      </c>
    </row>
    <row r="97" spans="1:25" ht="15.75" x14ac:dyDescent="0.2">
      <c r="A97" s="35">
        <f t="shared" si="2"/>
        <v>44514</v>
      </c>
      <c r="B97" s="36">
        <f>SUMIFS(СВЦЭМ!$D$39:$D$782,СВЦЭМ!$A$39:$A$782,$A97,СВЦЭМ!$B$39:$B$782,B$83)+'СЕТ СН'!$H$11+СВЦЭМ!$D$10+'СЕТ СН'!$H$5-'СЕТ СН'!$H$21</f>
        <v>3824.9282504600001</v>
      </c>
      <c r="C97" s="36">
        <f>SUMIFS(СВЦЭМ!$D$39:$D$782,СВЦЭМ!$A$39:$A$782,$A97,СВЦЭМ!$B$39:$B$782,C$83)+'СЕТ СН'!$H$11+СВЦЭМ!$D$10+'СЕТ СН'!$H$5-'СЕТ СН'!$H$21</f>
        <v>3844.4611073999999</v>
      </c>
      <c r="D97" s="36">
        <f>SUMIFS(СВЦЭМ!$D$39:$D$782,СВЦЭМ!$A$39:$A$782,$A97,СВЦЭМ!$B$39:$B$782,D$83)+'СЕТ СН'!$H$11+СВЦЭМ!$D$10+'СЕТ СН'!$H$5-'СЕТ СН'!$H$21</f>
        <v>3870.6624131099998</v>
      </c>
      <c r="E97" s="36">
        <f>SUMIFS(СВЦЭМ!$D$39:$D$782,СВЦЭМ!$A$39:$A$782,$A97,СВЦЭМ!$B$39:$B$782,E$83)+'СЕТ СН'!$H$11+СВЦЭМ!$D$10+'СЕТ СН'!$H$5-'СЕТ СН'!$H$21</f>
        <v>3880.6394206800001</v>
      </c>
      <c r="F97" s="36">
        <f>SUMIFS(СВЦЭМ!$D$39:$D$782,СВЦЭМ!$A$39:$A$782,$A97,СВЦЭМ!$B$39:$B$782,F$83)+'СЕТ СН'!$H$11+СВЦЭМ!$D$10+'СЕТ СН'!$H$5-'СЕТ СН'!$H$21</f>
        <v>3873.31786457</v>
      </c>
      <c r="G97" s="36">
        <f>SUMIFS(СВЦЭМ!$D$39:$D$782,СВЦЭМ!$A$39:$A$782,$A97,СВЦЭМ!$B$39:$B$782,G$83)+'СЕТ СН'!$H$11+СВЦЭМ!$D$10+'СЕТ СН'!$H$5-'СЕТ СН'!$H$21</f>
        <v>3878.0408680299997</v>
      </c>
      <c r="H97" s="36">
        <f>SUMIFS(СВЦЭМ!$D$39:$D$782,СВЦЭМ!$A$39:$A$782,$A97,СВЦЭМ!$B$39:$B$782,H$83)+'СЕТ СН'!$H$11+СВЦЭМ!$D$10+'СЕТ СН'!$H$5-'СЕТ СН'!$H$21</f>
        <v>3855.7577319399998</v>
      </c>
      <c r="I97" s="36">
        <f>SUMIFS(СВЦЭМ!$D$39:$D$782,СВЦЭМ!$A$39:$A$782,$A97,СВЦЭМ!$B$39:$B$782,I$83)+'СЕТ СН'!$H$11+СВЦЭМ!$D$10+'СЕТ СН'!$H$5-'СЕТ СН'!$H$21</f>
        <v>3822.8849089400001</v>
      </c>
      <c r="J97" s="36">
        <f>SUMIFS(СВЦЭМ!$D$39:$D$782,СВЦЭМ!$A$39:$A$782,$A97,СВЦЭМ!$B$39:$B$782,J$83)+'СЕТ СН'!$H$11+СВЦЭМ!$D$10+'СЕТ СН'!$H$5-'СЕТ СН'!$H$21</f>
        <v>3794.75996338</v>
      </c>
      <c r="K97" s="36">
        <f>SUMIFS(СВЦЭМ!$D$39:$D$782,СВЦЭМ!$A$39:$A$782,$A97,СВЦЭМ!$B$39:$B$782,K$83)+'СЕТ СН'!$H$11+СВЦЭМ!$D$10+'СЕТ СН'!$H$5-'СЕТ СН'!$H$21</f>
        <v>3783.9425169000001</v>
      </c>
      <c r="L97" s="36">
        <f>SUMIFS(СВЦЭМ!$D$39:$D$782,СВЦЭМ!$A$39:$A$782,$A97,СВЦЭМ!$B$39:$B$782,L$83)+'СЕТ СН'!$H$11+СВЦЭМ!$D$10+'СЕТ СН'!$H$5-'СЕТ СН'!$H$21</f>
        <v>3776.4367201499999</v>
      </c>
      <c r="M97" s="36">
        <f>SUMIFS(СВЦЭМ!$D$39:$D$782,СВЦЭМ!$A$39:$A$782,$A97,СВЦЭМ!$B$39:$B$782,M$83)+'СЕТ СН'!$H$11+СВЦЭМ!$D$10+'СЕТ СН'!$H$5-'СЕТ СН'!$H$21</f>
        <v>3760.9303744399999</v>
      </c>
      <c r="N97" s="36">
        <f>SUMIFS(СВЦЭМ!$D$39:$D$782,СВЦЭМ!$A$39:$A$782,$A97,СВЦЭМ!$B$39:$B$782,N$83)+'СЕТ СН'!$H$11+СВЦЭМ!$D$10+'СЕТ СН'!$H$5-'СЕТ СН'!$H$21</f>
        <v>3757.8208391500002</v>
      </c>
      <c r="O97" s="36">
        <f>SUMIFS(СВЦЭМ!$D$39:$D$782,СВЦЭМ!$A$39:$A$782,$A97,СВЦЭМ!$B$39:$B$782,O$83)+'СЕТ СН'!$H$11+СВЦЭМ!$D$10+'СЕТ СН'!$H$5-'СЕТ СН'!$H$21</f>
        <v>3762.78915581</v>
      </c>
      <c r="P97" s="36">
        <f>SUMIFS(СВЦЭМ!$D$39:$D$782,СВЦЭМ!$A$39:$A$782,$A97,СВЦЭМ!$B$39:$B$782,P$83)+'СЕТ СН'!$H$11+СВЦЭМ!$D$10+'СЕТ СН'!$H$5-'СЕТ СН'!$H$21</f>
        <v>3775.0462097700001</v>
      </c>
      <c r="Q97" s="36">
        <f>SUMIFS(СВЦЭМ!$D$39:$D$782,СВЦЭМ!$A$39:$A$782,$A97,СВЦЭМ!$B$39:$B$782,Q$83)+'СЕТ СН'!$H$11+СВЦЭМ!$D$10+'СЕТ СН'!$H$5-'СЕТ СН'!$H$21</f>
        <v>3785.5758071499999</v>
      </c>
      <c r="R97" s="36">
        <f>SUMIFS(СВЦЭМ!$D$39:$D$782,СВЦЭМ!$A$39:$A$782,$A97,СВЦЭМ!$B$39:$B$782,R$83)+'СЕТ СН'!$H$11+СВЦЭМ!$D$10+'СЕТ СН'!$H$5-'СЕТ СН'!$H$21</f>
        <v>3792.0716137199997</v>
      </c>
      <c r="S97" s="36">
        <f>SUMIFS(СВЦЭМ!$D$39:$D$782,СВЦЭМ!$A$39:$A$782,$A97,СВЦЭМ!$B$39:$B$782,S$83)+'СЕТ СН'!$H$11+СВЦЭМ!$D$10+'СЕТ СН'!$H$5-'СЕТ СН'!$H$21</f>
        <v>3737.8331091099999</v>
      </c>
      <c r="T97" s="36">
        <f>SUMIFS(СВЦЭМ!$D$39:$D$782,СВЦЭМ!$A$39:$A$782,$A97,СВЦЭМ!$B$39:$B$782,T$83)+'СЕТ СН'!$H$11+СВЦЭМ!$D$10+'СЕТ СН'!$H$5-'СЕТ СН'!$H$21</f>
        <v>3717.1909713599998</v>
      </c>
      <c r="U97" s="36">
        <f>SUMIFS(СВЦЭМ!$D$39:$D$782,СВЦЭМ!$A$39:$A$782,$A97,СВЦЭМ!$B$39:$B$782,U$83)+'СЕТ СН'!$H$11+СВЦЭМ!$D$10+'СЕТ СН'!$H$5-'СЕТ СН'!$H$21</f>
        <v>3714.6850455700001</v>
      </c>
      <c r="V97" s="36">
        <f>SUMIFS(СВЦЭМ!$D$39:$D$782,СВЦЭМ!$A$39:$A$782,$A97,СВЦЭМ!$B$39:$B$782,V$83)+'СЕТ СН'!$H$11+СВЦЭМ!$D$10+'СЕТ СН'!$H$5-'СЕТ СН'!$H$21</f>
        <v>3702.6160901799999</v>
      </c>
      <c r="W97" s="36">
        <f>SUMIFS(СВЦЭМ!$D$39:$D$782,СВЦЭМ!$A$39:$A$782,$A97,СВЦЭМ!$B$39:$B$782,W$83)+'СЕТ СН'!$H$11+СВЦЭМ!$D$10+'СЕТ СН'!$H$5-'СЕТ СН'!$H$21</f>
        <v>3732.0714623499998</v>
      </c>
      <c r="X97" s="36">
        <f>SUMIFS(СВЦЭМ!$D$39:$D$782,СВЦЭМ!$A$39:$A$782,$A97,СВЦЭМ!$B$39:$B$782,X$83)+'СЕТ СН'!$H$11+СВЦЭМ!$D$10+'СЕТ СН'!$H$5-'СЕТ СН'!$H$21</f>
        <v>3751.0389706199999</v>
      </c>
      <c r="Y97" s="36">
        <f>SUMIFS(СВЦЭМ!$D$39:$D$782,СВЦЭМ!$A$39:$A$782,$A97,СВЦЭМ!$B$39:$B$782,Y$83)+'СЕТ СН'!$H$11+СВЦЭМ!$D$10+'СЕТ СН'!$H$5-'СЕТ СН'!$H$21</f>
        <v>3783.4728302900003</v>
      </c>
    </row>
    <row r="98" spans="1:25" ht="15.75" x14ac:dyDescent="0.2">
      <c r="A98" s="35">
        <f t="shared" si="2"/>
        <v>44515</v>
      </c>
      <c r="B98" s="36">
        <f>SUMIFS(СВЦЭМ!$D$39:$D$782,СВЦЭМ!$A$39:$A$782,$A98,СВЦЭМ!$B$39:$B$782,B$83)+'СЕТ СН'!$H$11+СВЦЭМ!$D$10+'СЕТ СН'!$H$5-'СЕТ СН'!$H$21</f>
        <v>3765.4696401900001</v>
      </c>
      <c r="C98" s="36">
        <f>SUMIFS(СВЦЭМ!$D$39:$D$782,СВЦЭМ!$A$39:$A$782,$A98,СВЦЭМ!$B$39:$B$782,C$83)+'СЕТ СН'!$H$11+СВЦЭМ!$D$10+'СЕТ СН'!$H$5-'СЕТ СН'!$H$21</f>
        <v>3809.3706327899999</v>
      </c>
      <c r="D98" s="36">
        <f>SUMIFS(СВЦЭМ!$D$39:$D$782,СВЦЭМ!$A$39:$A$782,$A98,СВЦЭМ!$B$39:$B$782,D$83)+'СЕТ СН'!$H$11+СВЦЭМ!$D$10+'СЕТ СН'!$H$5-'СЕТ СН'!$H$21</f>
        <v>3822.5061147599999</v>
      </c>
      <c r="E98" s="36">
        <f>SUMIFS(СВЦЭМ!$D$39:$D$782,СВЦЭМ!$A$39:$A$782,$A98,СВЦЭМ!$B$39:$B$782,E$83)+'СЕТ СН'!$H$11+СВЦЭМ!$D$10+'СЕТ СН'!$H$5-'СЕТ СН'!$H$21</f>
        <v>3816.95609156</v>
      </c>
      <c r="F98" s="36">
        <f>SUMIFS(СВЦЭМ!$D$39:$D$782,СВЦЭМ!$A$39:$A$782,$A98,СВЦЭМ!$B$39:$B$782,F$83)+'СЕТ СН'!$H$11+СВЦЭМ!$D$10+'СЕТ СН'!$H$5-'СЕТ СН'!$H$21</f>
        <v>3807.7032312199999</v>
      </c>
      <c r="G98" s="36">
        <f>SUMIFS(СВЦЭМ!$D$39:$D$782,СВЦЭМ!$A$39:$A$782,$A98,СВЦЭМ!$B$39:$B$782,G$83)+'СЕТ СН'!$H$11+СВЦЭМ!$D$10+'СЕТ СН'!$H$5-'СЕТ СН'!$H$21</f>
        <v>3799.5290599499999</v>
      </c>
      <c r="H98" s="36">
        <f>SUMIFS(СВЦЭМ!$D$39:$D$782,СВЦЭМ!$A$39:$A$782,$A98,СВЦЭМ!$B$39:$B$782,H$83)+'СЕТ СН'!$H$11+СВЦЭМ!$D$10+'СЕТ СН'!$H$5-'СЕТ СН'!$H$21</f>
        <v>3881.3282769100001</v>
      </c>
      <c r="I98" s="36">
        <f>SUMIFS(СВЦЭМ!$D$39:$D$782,СВЦЭМ!$A$39:$A$782,$A98,СВЦЭМ!$B$39:$B$782,I$83)+'СЕТ СН'!$H$11+СВЦЭМ!$D$10+'СЕТ СН'!$H$5-'СЕТ СН'!$H$21</f>
        <v>3849.6561358700001</v>
      </c>
      <c r="J98" s="36">
        <f>SUMIFS(СВЦЭМ!$D$39:$D$782,СВЦЭМ!$A$39:$A$782,$A98,СВЦЭМ!$B$39:$B$782,J$83)+'СЕТ СН'!$H$11+СВЦЭМ!$D$10+'СЕТ СН'!$H$5-'СЕТ СН'!$H$21</f>
        <v>3786.4296740899999</v>
      </c>
      <c r="K98" s="36">
        <f>SUMIFS(СВЦЭМ!$D$39:$D$782,СВЦЭМ!$A$39:$A$782,$A98,СВЦЭМ!$B$39:$B$782,K$83)+'СЕТ СН'!$H$11+СВЦЭМ!$D$10+'СЕТ СН'!$H$5-'СЕТ СН'!$H$21</f>
        <v>3758.9374552999998</v>
      </c>
      <c r="L98" s="36">
        <f>SUMIFS(СВЦЭМ!$D$39:$D$782,СВЦЭМ!$A$39:$A$782,$A98,СВЦЭМ!$B$39:$B$782,L$83)+'СЕТ СН'!$H$11+СВЦЭМ!$D$10+'СЕТ СН'!$H$5-'СЕТ СН'!$H$21</f>
        <v>3755.6014323899999</v>
      </c>
      <c r="M98" s="36">
        <f>SUMIFS(СВЦЭМ!$D$39:$D$782,СВЦЭМ!$A$39:$A$782,$A98,СВЦЭМ!$B$39:$B$782,M$83)+'СЕТ СН'!$H$11+СВЦЭМ!$D$10+'СЕТ СН'!$H$5-'СЕТ СН'!$H$21</f>
        <v>3747.6345008899998</v>
      </c>
      <c r="N98" s="36">
        <f>SUMIFS(СВЦЭМ!$D$39:$D$782,СВЦЭМ!$A$39:$A$782,$A98,СВЦЭМ!$B$39:$B$782,N$83)+'СЕТ СН'!$H$11+СВЦЭМ!$D$10+'СЕТ СН'!$H$5-'СЕТ СН'!$H$21</f>
        <v>3743.4269482300001</v>
      </c>
      <c r="O98" s="36">
        <f>SUMIFS(СВЦЭМ!$D$39:$D$782,СВЦЭМ!$A$39:$A$782,$A98,СВЦЭМ!$B$39:$B$782,O$83)+'СЕТ СН'!$H$11+СВЦЭМ!$D$10+'СЕТ СН'!$H$5-'СЕТ СН'!$H$21</f>
        <v>3752.3592901399998</v>
      </c>
      <c r="P98" s="36">
        <f>SUMIFS(СВЦЭМ!$D$39:$D$782,СВЦЭМ!$A$39:$A$782,$A98,СВЦЭМ!$B$39:$B$782,P$83)+'СЕТ СН'!$H$11+СВЦЭМ!$D$10+'СЕТ СН'!$H$5-'СЕТ СН'!$H$21</f>
        <v>3749.08951983</v>
      </c>
      <c r="Q98" s="36">
        <f>SUMIFS(СВЦЭМ!$D$39:$D$782,СВЦЭМ!$A$39:$A$782,$A98,СВЦЭМ!$B$39:$B$782,Q$83)+'СЕТ СН'!$H$11+СВЦЭМ!$D$10+'СЕТ СН'!$H$5-'СЕТ СН'!$H$21</f>
        <v>3804.0650159400002</v>
      </c>
      <c r="R98" s="36">
        <f>SUMIFS(СВЦЭМ!$D$39:$D$782,СВЦЭМ!$A$39:$A$782,$A98,СВЦЭМ!$B$39:$B$782,R$83)+'СЕТ СН'!$H$11+СВЦЭМ!$D$10+'СЕТ СН'!$H$5-'СЕТ СН'!$H$21</f>
        <v>3822.5203503600001</v>
      </c>
      <c r="S98" s="36">
        <f>SUMIFS(СВЦЭМ!$D$39:$D$782,СВЦЭМ!$A$39:$A$782,$A98,СВЦЭМ!$B$39:$B$782,S$83)+'СЕТ СН'!$H$11+СВЦЭМ!$D$10+'СЕТ СН'!$H$5-'СЕТ СН'!$H$21</f>
        <v>3787.40903531</v>
      </c>
      <c r="T98" s="36">
        <f>SUMIFS(СВЦЭМ!$D$39:$D$782,СВЦЭМ!$A$39:$A$782,$A98,СВЦЭМ!$B$39:$B$782,T$83)+'СЕТ СН'!$H$11+СВЦЭМ!$D$10+'СЕТ СН'!$H$5-'СЕТ СН'!$H$21</f>
        <v>3758.94827265</v>
      </c>
      <c r="U98" s="36">
        <f>SUMIFS(СВЦЭМ!$D$39:$D$782,СВЦЭМ!$A$39:$A$782,$A98,СВЦЭМ!$B$39:$B$782,U$83)+'СЕТ СН'!$H$11+СВЦЭМ!$D$10+'СЕТ СН'!$H$5-'СЕТ СН'!$H$21</f>
        <v>3741.8589353100001</v>
      </c>
      <c r="V98" s="36">
        <f>SUMIFS(СВЦЭМ!$D$39:$D$782,СВЦЭМ!$A$39:$A$782,$A98,СВЦЭМ!$B$39:$B$782,V$83)+'СЕТ СН'!$H$11+СВЦЭМ!$D$10+'СЕТ СН'!$H$5-'СЕТ СН'!$H$21</f>
        <v>3744.1016955200002</v>
      </c>
      <c r="W98" s="36">
        <f>SUMIFS(СВЦЭМ!$D$39:$D$782,СВЦЭМ!$A$39:$A$782,$A98,СВЦЭМ!$B$39:$B$782,W$83)+'СЕТ СН'!$H$11+СВЦЭМ!$D$10+'СЕТ СН'!$H$5-'СЕТ СН'!$H$21</f>
        <v>3738.8086113499999</v>
      </c>
      <c r="X98" s="36">
        <f>SUMIFS(СВЦЭМ!$D$39:$D$782,СВЦЭМ!$A$39:$A$782,$A98,СВЦЭМ!$B$39:$B$782,X$83)+'СЕТ СН'!$H$11+СВЦЭМ!$D$10+'СЕТ СН'!$H$5-'СЕТ СН'!$H$21</f>
        <v>3732.7481407599998</v>
      </c>
      <c r="Y98" s="36">
        <f>SUMIFS(СВЦЭМ!$D$39:$D$782,СВЦЭМ!$A$39:$A$782,$A98,СВЦЭМ!$B$39:$B$782,Y$83)+'СЕТ СН'!$H$11+СВЦЭМ!$D$10+'СЕТ СН'!$H$5-'СЕТ СН'!$H$21</f>
        <v>3764.3957197099999</v>
      </c>
    </row>
    <row r="99" spans="1:25" ht="15.75" x14ac:dyDescent="0.2">
      <c r="A99" s="35">
        <f t="shared" si="2"/>
        <v>44516</v>
      </c>
      <c r="B99" s="36">
        <f>SUMIFS(СВЦЭМ!$D$39:$D$782,СВЦЭМ!$A$39:$A$782,$A99,СВЦЭМ!$B$39:$B$782,B$83)+'СЕТ СН'!$H$11+СВЦЭМ!$D$10+'СЕТ СН'!$H$5-'СЕТ СН'!$H$21</f>
        <v>3814.2543308900003</v>
      </c>
      <c r="C99" s="36">
        <f>SUMIFS(СВЦЭМ!$D$39:$D$782,СВЦЭМ!$A$39:$A$782,$A99,СВЦЭМ!$B$39:$B$782,C$83)+'СЕТ СН'!$H$11+СВЦЭМ!$D$10+'СЕТ СН'!$H$5-'СЕТ СН'!$H$21</f>
        <v>3883.3106815700003</v>
      </c>
      <c r="D99" s="36">
        <f>SUMIFS(СВЦЭМ!$D$39:$D$782,СВЦЭМ!$A$39:$A$782,$A99,СВЦЭМ!$B$39:$B$782,D$83)+'СЕТ СН'!$H$11+СВЦЭМ!$D$10+'СЕТ СН'!$H$5-'СЕТ СН'!$H$21</f>
        <v>3882.80494851</v>
      </c>
      <c r="E99" s="36">
        <f>SUMIFS(СВЦЭМ!$D$39:$D$782,СВЦЭМ!$A$39:$A$782,$A99,СВЦЭМ!$B$39:$B$782,E$83)+'СЕТ СН'!$H$11+СВЦЭМ!$D$10+'СЕТ СН'!$H$5-'СЕТ СН'!$H$21</f>
        <v>3895.9510283600002</v>
      </c>
      <c r="F99" s="36">
        <f>SUMIFS(СВЦЭМ!$D$39:$D$782,СВЦЭМ!$A$39:$A$782,$A99,СВЦЭМ!$B$39:$B$782,F$83)+'СЕТ СН'!$H$11+СВЦЭМ!$D$10+'СЕТ СН'!$H$5-'СЕТ СН'!$H$21</f>
        <v>3887.5252122399997</v>
      </c>
      <c r="G99" s="36">
        <f>SUMIFS(СВЦЭМ!$D$39:$D$782,СВЦЭМ!$A$39:$A$782,$A99,СВЦЭМ!$B$39:$B$782,G$83)+'СЕТ СН'!$H$11+СВЦЭМ!$D$10+'СЕТ СН'!$H$5-'СЕТ СН'!$H$21</f>
        <v>3870.8219276700002</v>
      </c>
      <c r="H99" s="36">
        <f>SUMIFS(СВЦЭМ!$D$39:$D$782,СВЦЭМ!$A$39:$A$782,$A99,СВЦЭМ!$B$39:$B$782,H$83)+'СЕТ СН'!$H$11+СВЦЭМ!$D$10+'СЕТ СН'!$H$5-'СЕТ СН'!$H$21</f>
        <v>3816.1881183699998</v>
      </c>
      <c r="I99" s="36">
        <f>SUMIFS(СВЦЭМ!$D$39:$D$782,СВЦЭМ!$A$39:$A$782,$A99,СВЦЭМ!$B$39:$B$782,I$83)+'СЕТ СН'!$H$11+СВЦЭМ!$D$10+'СЕТ СН'!$H$5-'СЕТ СН'!$H$21</f>
        <v>3783.3918643299999</v>
      </c>
      <c r="J99" s="36">
        <f>SUMIFS(СВЦЭМ!$D$39:$D$782,СВЦЭМ!$A$39:$A$782,$A99,СВЦЭМ!$B$39:$B$782,J$83)+'СЕТ СН'!$H$11+СВЦЭМ!$D$10+'СЕТ СН'!$H$5-'СЕТ СН'!$H$21</f>
        <v>3759.6712677400001</v>
      </c>
      <c r="K99" s="36">
        <f>SUMIFS(СВЦЭМ!$D$39:$D$782,СВЦЭМ!$A$39:$A$782,$A99,СВЦЭМ!$B$39:$B$782,K$83)+'СЕТ СН'!$H$11+СВЦЭМ!$D$10+'СЕТ СН'!$H$5-'СЕТ СН'!$H$21</f>
        <v>3753.6432844400001</v>
      </c>
      <c r="L99" s="36">
        <f>SUMIFS(СВЦЭМ!$D$39:$D$782,СВЦЭМ!$A$39:$A$782,$A99,СВЦЭМ!$B$39:$B$782,L$83)+'СЕТ СН'!$H$11+СВЦЭМ!$D$10+'СЕТ СН'!$H$5-'СЕТ СН'!$H$21</f>
        <v>3747.7263285999998</v>
      </c>
      <c r="M99" s="36">
        <f>SUMIFS(СВЦЭМ!$D$39:$D$782,СВЦЭМ!$A$39:$A$782,$A99,СВЦЭМ!$B$39:$B$782,M$83)+'СЕТ СН'!$H$11+СВЦЭМ!$D$10+'СЕТ СН'!$H$5-'СЕТ СН'!$H$21</f>
        <v>3759.0999915900002</v>
      </c>
      <c r="N99" s="36">
        <f>SUMIFS(СВЦЭМ!$D$39:$D$782,СВЦЭМ!$A$39:$A$782,$A99,СВЦЭМ!$B$39:$B$782,N$83)+'СЕТ СН'!$H$11+СВЦЭМ!$D$10+'СЕТ СН'!$H$5-'СЕТ СН'!$H$21</f>
        <v>3772.4229643600002</v>
      </c>
      <c r="O99" s="36">
        <f>SUMIFS(СВЦЭМ!$D$39:$D$782,СВЦЭМ!$A$39:$A$782,$A99,СВЦЭМ!$B$39:$B$782,O$83)+'СЕТ СН'!$H$11+СВЦЭМ!$D$10+'СЕТ СН'!$H$5-'СЕТ СН'!$H$21</f>
        <v>3786.0517089700002</v>
      </c>
      <c r="P99" s="36">
        <f>SUMIFS(СВЦЭМ!$D$39:$D$782,СВЦЭМ!$A$39:$A$782,$A99,СВЦЭМ!$B$39:$B$782,P$83)+'СЕТ СН'!$H$11+СВЦЭМ!$D$10+'СЕТ СН'!$H$5-'СЕТ СН'!$H$21</f>
        <v>3794.56057452</v>
      </c>
      <c r="Q99" s="36">
        <f>SUMIFS(СВЦЭМ!$D$39:$D$782,СВЦЭМ!$A$39:$A$782,$A99,СВЦЭМ!$B$39:$B$782,Q$83)+'СЕТ СН'!$H$11+СВЦЭМ!$D$10+'СЕТ СН'!$H$5-'СЕТ СН'!$H$21</f>
        <v>3814.95161796</v>
      </c>
      <c r="R99" s="36">
        <f>SUMIFS(СВЦЭМ!$D$39:$D$782,СВЦЭМ!$A$39:$A$782,$A99,СВЦЭМ!$B$39:$B$782,R$83)+'СЕТ СН'!$H$11+СВЦЭМ!$D$10+'СЕТ СН'!$H$5-'СЕТ СН'!$H$21</f>
        <v>3831.8779951500001</v>
      </c>
      <c r="S99" s="36">
        <f>SUMIFS(СВЦЭМ!$D$39:$D$782,СВЦЭМ!$A$39:$A$782,$A99,СВЦЭМ!$B$39:$B$782,S$83)+'СЕТ СН'!$H$11+СВЦЭМ!$D$10+'СЕТ СН'!$H$5-'СЕТ СН'!$H$21</f>
        <v>3791.1961101100001</v>
      </c>
      <c r="T99" s="36">
        <f>SUMIFS(СВЦЭМ!$D$39:$D$782,СВЦЭМ!$A$39:$A$782,$A99,СВЦЭМ!$B$39:$B$782,T$83)+'СЕТ СН'!$H$11+СВЦЭМ!$D$10+'СЕТ СН'!$H$5-'СЕТ СН'!$H$21</f>
        <v>3756.3841036700001</v>
      </c>
      <c r="U99" s="36">
        <f>SUMIFS(СВЦЭМ!$D$39:$D$782,СВЦЭМ!$A$39:$A$782,$A99,СВЦЭМ!$B$39:$B$782,U$83)+'СЕТ СН'!$H$11+СВЦЭМ!$D$10+'СЕТ СН'!$H$5-'СЕТ СН'!$H$21</f>
        <v>3748.5867210799997</v>
      </c>
      <c r="V99" s="36">
        <f>SUMIFS(СВЦЭМ!$D$39:$D$782,СВЦЭМ!$A$39:$A$782,$A99,СВЦЭМ!$B$39:$B$782,V$83)+'СЕТ СН'!$H$11+СВЦЭМ!$D$10+'СЕТ СН'!$H$5-'СЕТ СН'!$H$21</f>
        <v>3764.53508517</v>
      </c>
      <c r="W99" s="36">
        <f>SUMIFS(СВЦЭМ!$D$39:$D$782,СВЦЭМ!$A$39:$A$782,$A99,СВЦЭМ!$B$39:$B$782,W$83)+'СЕТ СН'!$H$11+СВЦЭМ!$D$10+'СЕТ СН'!$H$5-'СЕТ СН'!$H$21</f>
        <v>3744.4637015099997</v>
      </c>
      <c r="X99" s="36">
        <f>SUMIFS(СВЦЭМ!$D$39:$D$782,СВЦЭМ!$A$39:$A$782,$A99,СВЦЭМ!$B$39:$B$782,X$83)+'СЕТ СН'!$H$11+СВЦЭМ!$D$10+'СЕТ СН'!$H$5-'СЕТ СН'!$H$21</f>
        <v>3751.0031411099999</v>
      </c>
      <c r="Y99" s="36">
        <f>SUMIFS(СВЦЭМ!$D$39:$D$782,СВЦЭМ!$A$39:$A$782,$A99,СВЦЭМ!$B$39:$B$782,Y$83)+'СЕТ СН'!$H$11+СВЦЭМ!$D$10+'СЕТ СН'!$H$5-'СЕТ СН'!$H$21</f>
        <v>3781.5672644300003</v>
      </c>
    </row>
    <row r="100" spans="1:25" ht="15.75" x14ac:dyDescent="0.2">
      <c r="A100" s="35">
        <f t="shared" si="2"/>
        <v>44517</v>
      </c>
      <c r="B100" s="36">
        <f>SUMIFS(СВЦЭМ!$D$39:$D$782,СВЦЭМ!$A$39:$A$782,$A100,СВЦЭМ!$B$39:$B$782,B$83)+'СЕТ СН'!$H$11+СВЦЭМ!$D$10+'СЕТ СН'!$H$5-'СЕТ СН'!$H$21</f>
        <v>3910.8987789000003</v>
      </c>
      <c r="C100" s="36">
        <f>SUMIFS(СВЦЭМ!$D$39:$D$782,СВЦЭМ!$A$39:$A$782,$A100,СВЦЭМ!$B$39:$B$782,C$83)+'СЕТ СН'!$H$11+СВЦЭМ!$D$10+'СЕТ СН'!$H$5-'СЕТ СН'!$H$21</f>
        <v>3941.0157526499997</v>
      </c>
      <c r="D100" s="36">
        <f>SUMIFS(СВЦЭМ!$D$39:$D$782,СВЦЭМ!$A$39:$A$782,$A100,СВЦЭМ!$B$39:$B$782,D$83)+'СЕТ СН'!$H$11+СВЦЭМ!$D$10+'СЕТ СН'!$H$5-'СЕТ СН'!$H$21</f>
        <v>3898.49838043</v>
      </c>
      <c r="E100" s="36">
        <f>SUMIFS(СВЦЭМ!$D$39:$D$782,СВЦЭМ!$A$39:$A$782,$A100,СВЦЭМ!$B$39:$B$782,E$83)+'СЕТ СН'!$H$11+СВЦЭМ!$D$10+'СЕТ СН'!$H$5-'СЕТ СН'!$H$21</f>
        <v>3878.9036117000001</v>
      </c>
      <c r="F100" s="36">
        <f>SUMIFS(СВЦЭМ!$D$39:$D$782,СВЦЭМ!$A$39:$A$782,$A100,СВЦЭМ!$B$39:$B$782,F$83)+'СЕТ СН'!$H$11+СВЦЭМ!$D$10+'СЕТ СН'!$H$5-'СЕТ СН'!$H$21</f>
        <v>3878.7859369099997</v>
      </c>
      <c r="G100" s="36">
        <f>SUMIFS(СВЦЭМ!$D$39:$D$782,СВЦЭМ!$A$39:$A$782,$A100,СВЦЭМ!$B$39:$B$782,G$83)+'СЕТ СН'!$H$11+СВЦЭМ!$D$10+'СЕТ СН'!$H$5-'СЕТ СН'!$H$21</f>
        <v>3876.7414820100003</v>
      </c>
      <c r="H100" s="36">
        <f>SUMIFS(СВЦЭМ!$D$39:$D$782,СВЦЭМ!$A$39:$A$782,$A100,СВЦЭМ!$B$39:$B$782,H$83)+'СЕТ СН'!$H$11+СВЦЭМ!$D$10+'СЕТ СН'!$H$5-'СЕТ СН'!$H$21</f>
        <v>3825.0123875600002</v>
      </c>
      <c r="I100" s="36">
        <f>SUMIFS(СВЦЭМ!$D$39:$D$782,СВЦЭМ!$A$39:$A$782,$A100,СВЦЭМ!$B$39:$B$782,I$83)+'СЕТ СН'!$H$11+СВЦЭМ!$D$10+'СЕТ СН'!$H$5-'СЕТ СН'!$H$21</f>
        <v>3772.2768387199999</v>
      </c>
      <c r="J100" s="36">
        <f>SUMIFS(СВЦЭМ!$D$39:$D$782,СВЦЭМ!$A$39:$A$782,$A100,СВЦЭМ!$B$39:$B$782,J$83)+'СЕТ СН'!$H$11+СВЦЭМ!$D$10+'СЕТ СН'!$H$5-'СЕТ СН'!$H$21</f>
        <v>3782.2048538700001</v>
      </c>
      <c r="K100" s="36">
        <f>SUMIFS(СВЦЭМ!$D$39:$D$782,СВЦЭМ!$A$39:$A$782,$A100,СВЦЭМ!$B$39:$B$782,K$83)+'СЕТ СН'!$H$11+СВЦЭМ!$D$10+'СЕТ СН'!$H$5-'СЕТ СН'!$H$21</f>
        <v>3784.7412653700003</v>
      </c>
      <c r="L100" s="36">
        <f>SUMIFS(СВЦЭМ!$D$39:$D$782,СВЦЭМ!$A$39:$A$782,$A100,СВЦЭМ!$B$39:$B$782,L$83)+'СЕТ СН'!$H$11+СВЦЭМ!$D$10+'СЕТ СН'!$H$5-'СЕТ СН'!$H$21</f>
        <v>3796.9527730899999</v>
      </c>
      <c r="M100" s="36">
        <f>SUMIFS(СВЦЭМ!$D$39:$D$782,СВЦЭМ!$A$39:$A$782,$A100,СВЦЭМ!$B$39:$B$782,M$83)+'СЕТ СН'!$H$11+СВЦЭМ!$D$10+'СЕТ СН'!$H$5-'СЕТ СН'!$H$21</f>
        <v>3803.85723745</v>
      </c>
      <c r="N100" s="36">
        <f>SUMIFS(СВЦЭМ!$D$39:$D$782,СВЦЭМ!$A$39:$A$782,$A100,СВЦЭМ!$B$39:$B$782,N$83)+'СЕТ СН'!$H$11+СВЦЭМ!$D$10+'СЕТ СН'!$H$5-'СЕТ СН'!$H$21</f>
        <v>3872.5191106299999</v>
      </c>
      <c r="O100" s="36">
        <f>SUMIFS(СВЦЭМ!$D$39:$D$782,СВЦЭМ!$A$39:$A$782,$A100,СВЦЭМ!$B$39:$B$782,O$83)+'СЕТ СН'!$H$11+СВЦЭМ!$D$10+'СЕТ СН'!$H$5-'СЕТ СН'!$H$21</f>
        <v>3874.9027542900003</v>
      </c>
      <c r="P100" s="36">
        <f>SUMIFS(СВЦЭМ!$D$39:$D$782,СВЦЭМ!$A$39:$A$782,$A100,СВЦЭМ!$B$39:$B$782,P$83)+'СЕТ СН'!$H$11+СВЦЭМ!$D$10+'СЕТ СН'!$H$5-'СЕТ СН'!$H$21</f>
        <v>3883.20352542</v>
      </c>
      <c r="Q100" s="36">
        <f>SUMIFS(СВЦЭМ!$D$39:$D$782,СВЦЭМ!$A$39:$A$782,$A100,СВЦЭМ!$B$39:$B$782,Q$83)+'СЕТ СН'!$H$11+СВЦЭМ!$D$10+'СЕТ СН'!$H$5-'СЕТ СН'!$H$21</f>
        <v>3881.2588333000003</v>
      </c>
      <c r="R100" s="36">
        <f>SUMIFS(СВЦЭМ!$D$39:$D$782,СВЦЭМ!$A$39:$A$782,$A100,СВЦЭМ!$B$39:$B$782,R$83)+'СЕТ СН'!$H$11+СВЦЭМ!$D$10+'СЕТ СН'!$H$5-'СЕТ СН'!$H$21</f>
        <v>3876.46864233</v>
      </c>
      <c r="S100" s="36">
        <f>SUMIFS(СВЦЭМ!$D$39:$D$782,СВЦЭМ!$A$39:$A$782,$A100,СВЦЭМ!$B$39:$B$782,S$83)+'СЕТ СН'!$H$11+СВЦЭМ!$D$10+'СЕТ СН'!$H$5-'СЕТ СН'!$H$21</f>
        <v>3847.7594275399997</v>
      </c>
      <c r="T100" s="36">
        <f>SUMIFS(СВЦЭМ!$D$39:$D$782,СВЦЭМ!$A$39:$A$782,$A100,СВЦЭМ!$B$39:$B$782,T$83)+'СЕТ СН'!$H$11+СВЦЭМ!$D$10+'СЕТ СН'!$H$5-'СЕТ СН'!$H$21</f>
        <v>3793.5519286899998</v>
      </c>
      <c r="U100" s="36">
        <f>SUMIFS(СВЦЭМ!$D$39:$D$782,СВЦЭМ!$A$39:$A$782,$A100,СВЦЭМ!$B$39:$B$782,U$83)+'СЕТ СН'!$H$11+СВЦЭМ!$D$10+'СЕТ СН'!$H$5-'СЕТ СН'!$H$21</f>
        <v>3786.2964108599999</v>
      </c>
      <c r="V100" s="36">
        <f>SUMIFS(СВЦЭМ!$D$39:$D$782,СВЦЭМ!$A$39:$A$782,$A100,СВЦЭМ!$B$39:$B$782,V$83)+'СЕТ СН'!$H$11+СВЦЭМ!$D$10+'СЕТ СН'!$H$5-'СЕТ СН'!$H$21</f>
        <v>3849.2345739299999</v>
      </c>
      <c r="W100" s="36">
        <f>SUMIFS(СВЦЭМ!$D$39:$D$782,СВЦЭМ!$A$39:$A$782,$A100,СВЦЭМ!$B$39:$B$782,W$83)+'СЕТ СН'!$H$11+СВЦЭМ!$D$10+'СЕТ СН'!$H$5-'СЕТ СН'!$H$21</f>
        <v>3855.5707614200001</v>
      </c>
      <c r="X100" s="36">
        <f>SUMIFS(СВЦЭМ!$D$39:$D$782,СВЦЭМ!$A$39:$A$782,$A100,СВЦЭМ!$B$39:$B$782,X$83)+'СЕТ СН'!$H$11+СВЦЭМ!$D$10+'СЕТ СН'!$H$5-'СЕТ СН'!$H$21</f>
        <v>3851.8645340100002</v>
      </c>
      <c r="Y100" s="36">
        <f>SUMIFS(СВЦЭМ!$D$39:$D$782,СВЦЭМ!$A$39:$A$782,$A100,СВЦЭМ!$B$39:$B$782,Y$83)+'СЕТ СН'!$H$11+СВЦЭМ!$D$10+'СЕТ СН'!$H$5-'СЕТ СН'!$H$21</f>
        <v>3926.0182405300002</v>
      </c>
    </row>
    <row r="101" spans="1:25" ht="15.75" x14ac:dyDescent="0.2">
      <c r="A101" s="35">
        <f t="shared" si="2"/>
        <v>44518</v>
      </c>
      <c r="B101" s="36">
        <f>SUMIFS(СВЦЭМ!$D$39:$D$782,СВЦЭМ!$A$39:$A$782,$A101,СВЦЭМ!$B$39:$B$782,B$83)+'СЕТ СН'!$H$11+СВЦЭМ!$D$10+'СЕТ СН'!$H$5-'СЕТ СН'!$H$21</f>
        <v>3928.00949296</v>
      </c>
      <c r="C101" s="36">
        <f>SUMIFS(СВЦЭМ!$D$39:$D$782,СВЦЭМ!$A$39:$A$782,$A101,СВЦЭМ!$B$39:$B$782,C$83)+'СЕТ СН'!$H$11+СВЦЭМ!$D$10+'СЕТ СН'!$H$5-'СЕТ СН'!$H$21</f>
        <v>3909.7464331399997</v>
      </c>
      <c r="D101" s="36">
        <f>SUMIFS(СВЦЭМ!$D$39:$D$782,СВЦЭМ!$A$39:$A$782,$A101,СВЦЭМ!$B$39:$B$782,D$83)+'СЕТ СН'!$H$11+СВЦЭМ!$D$10+'СЕТ СН'!$H$5-'СЕТ СН'!$H$21</f>
        <v>3888.9538535299998</v>
      </c>
      <c r="E101" s="36">
        <f>SUMIFS(СВЦЭМ!$D$39:$D$782,СВЦЭМ!$A$39:$A$782,$A101,СВЦЭМ!$B$39:$B$782,E$83)+'СЕТ СН'!$H$11+СВЦЭМ!$D$10+'СЕТ СН'!$H$5-'СЕТ СН'!$H$21</f>
        <v>3896.9485219099997</v>
      </c>
      <c r="F101" s="36">
        <f>SUMIFS(СВЦЭМ!$D$39:$D$782,СВЦЭМ!$A$39:$A$782,$A101,СВЦЭМ!$B$39:$B$782,F$83)+'СЕТ СН'!$H$11+СВЦЭМ!$D$10+'СЕТ СН'!$H$5-'СЕТ СН'!$H$21</f>
        <v>3893.9639390699999</v>
      </c>
      <c r="G101" s="36">
        <f>SUMIFS(СВЦЭМ!$D$39:$D$782,СВЦЭМ!$A$39:$A$782,$A101,СВЦЭМ!$B$39:$B$782,G$83)+'СЕТ СН'!$H$11+СВЦЭМ!$D$10+'СЕТ СН'!$H$5-'СЕТ СН'!$H$21</f>
        <v>3870.64504231</v>
      </c>
      <c r="H101" s="36">
        <f>SUMIFS(СВЦЭМ!$D$39:$D$782,СВЦЭМ!$A$39:$A$782,$A101,СВЦЭМ!$B$39:$B$782,H$83)+'СЕТ СН'!$H$11+СВЦЭМ!$D$10+'СЕТ СН'!$H$5-'СЕТ СН'!$H$21</f>
        <v>3805.2913733699997</v>
      </c>
      <c r="I101" s="36">
        <f>SUMIFS(СВЦЭМ!$D$39:$D$782,СВЦЭМ!$A$39:$A$782,$A101,СВЦЭМ!$B$39:$B$782,I$83)+'СЕТ СН'!$H$11+СВЦЭМ!$D$10+'СЕТ СН'!$H$5-'СЕТ СН'!$H$21</f>
        <v>3771.3403570400001</v>
      </c>
      <c r="J101" s="36">
        <f>SUMIFS(СВЦЭМ!$D$39:$D$782,СВЦЭМ!$A$39:$A$782,$A101,СВЦЭМ!$B$39:$B$782,J$83)+'СЕТ СН'!$H$11+СВЦЭМ!$D$10+'СЕТ СН'!$H$5-'СЕТ СН'!$H$21</f>
        <v>3792.2225471900001</v>
      </c>
      <c r="K101" s="36">
        <f>SUMIFS(СВЦЭМ!$D$39:$D$782,СВЦЭМ!$A$39:$A$782,$A101,СВЦЭМ!$B$39:$B$782,K$83)+'СЕТ СН'!$H$11+СВЦЭМ!$D$10+'СЕТ СН'!$H$5-'СЕТ СН'!$H$21</f>
        <v>3795.1212588200001</v>
      </c>
      <c r="L101" s="36">
        <f>SUMIFS(СВЦЭМ!$D$39:$D$782,СВЦЭМ!$A$39:$A$782,$A101,СВЦЭМ!$B$39:$B$782,L$83)+'СЕТ СН'!$H$11+СВЦЭМ!$D$10+'СЕТ СН'!$H$5-'СЕТ СН'!$H$21</f>
        <v>3797.0665067299997</v>
      </c>
      <c r="M101" s="36">
        <f>SUMIFS(СВЦЭМ!$D$39:$D$782,СВЦЭМ!$A$39:$A$782,$A101,СВЦЭМ!$B$39:$B$782,M$83)+'СЕТ СН'!$H$11+СВЦЭМ!$D$10+'СЕТ СН'!$H$5-'СЕТ СН'!$H$21</f>
        <v>3787.3897047999999</v>
      </c>
      <c r="N101" s="36">
        <f>SUMIFS(СВЦЭМ!$D$39:$D$782,СВЦЭМ!$A$39:$A$782,$A101,СВЦЭМ!$B$39:$B$782,N$83)+'СЕТ СН'!$H$11+СВЦЭМ!$D$10+'СЕТ СН'!$H$5-'СЕТ СН'!$H$21</f>
        <v>3783.0145922800002</v>
      </c>
      <c r="O101" s="36">
        <f>SUMIFS(СВЦЭМ!$D$39:$D$782,СВЦЭМ!$A$39:$A$782,$A101,СВЦЭМ!$B$39:$B$782,O$83)+'СЕТ СН'!$H$11+СВЦЭМ!$D$10+'СЕТ СН'!$H$5-'СЕТ СН'!$H$21</f>
        <v>3787.5485534600002</v>
      </c>
      <c r="P101" s="36">
        <f>SUMIFS(СВЦЭМ!$D$39:$D$782,СВЦЭМ!$A$39:$A$782,$A101,СВЦЭМ!$B$39:$B$782,P$83)+'СЕТ СН'!$H$11+СВЦЭМ!$D$10+'СЕТ СН'!$H$5-'СЕТ СН'!$H$21</f>
        <v>3821.2752181400001</v>
      </c>
      <c r="Q101" s="36">
        <f>SUMIFS(СВЦЭМ!$D$39:$D$782,СВЦЭМ!$A$39:$A$782,$A101,СВЦЭМ!$B$39:$B$782,Q$83)+'СЕТ СН'!$H$11+СВЦЭМ!$D$10+'СЕТ СН'!$H$5-'СЕТ СН'!$H$21</f>
        <v>3878.7356878600003</v>
      </c>
      <c r="R101" s="36">
        <f>SUMIFS(СВЦЭМ!$D$39:$D$782,СВЦЭМ!$A$39:$A$782,$A101,СВЦЭМ!$B$39:$B$782,R$83)+'СЕТ СН'!$H$11+СВЦЭМ!$D$10+'СЕТ СН'!$H$5-'СЕТ СН'!$H$21</f>
        <v>3877.5062957499999</v>
      </c>
      <c r="S101" s="36">
        <f>SUMIFS(СВЦЭМ!$D$39:$D$782,СВЦЭМ!$A$39:$A$782,$A101,СВЦЭМ!$B$39:$B$782,S$83)+'СЕТ СН'!$H$11+СВЦЭМ!$D$10+'СЕТ СН'!$H$5-'СЕТ СН'!$H$21</f>
        <v>3842.6469993700002</v>
      </c>
      <c r="T101" s="36">
        <f>SUMIFS(СВЦЭМ!$D$39:$D$782,СВЦЭМ!$A$39:$A$782,$A101,СВЦЭМ!$B$39:$B$782,T$83)+'СЕТ СН'!$H$11+СВЦЭМ!$D$10+'СЕТ СН'!$H$5-'СЕТ СН'!$H$21</f>
        <v>3809.1169228500003</v>
      </c>
      <c r="U101" s="36">
        <f>SUMIFS(СВЦЭМ!$D$39:$D$782,СВЦЭМ!$A$39:$A$782,$A101,СВЦЭМ!$B$39:$B$782,U$83)+'СЕТ СН'!$H$11+СВЦЭМ!$D$10+'СЕТ СН'!$H$5-'СЕТ СН'!$H$21</f>
        <v>3804.7448262099997</v>
      </c>
      <c r="V101" s="36">
        <f>SUMIFS(СВЦЭМ!$D$39:$D$782,СВЦЭМ!$A$39:$A$782,$A101,СВЦЭМ!$B$39:$B$782,V$83)+'СЕТ СН'!$H$11+СВЦЭМ!$D$10+'СЕТ СН'!$H$5-'СЕТ СН'!$H$21</f>
        <v>3838.4645030800002</v>
      </c>
      <c r="W101" s="36">
        <f>SUMIFS(СВЦЭМ!$D$39:$D$782,СВЦЭМ!$A$39:$A$782,$A101,СВЦЭМ!$B$39:$B$782,W$83)+'СЕТ СН'!$H$11+СВЦЭМ!$D$10+'СЕТ СН'!$H$5-'СЕТ СН'!$H$21</f>
        <v>3882.6826659899998</v>
      </c>
      <c r="X101" s="36">
        <f>SUMIFS(СВЦЭМ!$D$39:$D$782,СВЦЭМ!$A$39:$A$782,$A101,СВЦЭМ!$B$39:$B$782,X$83)+'СЕТ СН'!$H$11+СВЦЭМ!$D$10+'СЕТ СН'!$H$5-'СЕТ СН'!$H$21</f>
        <v>3875.2971368999997</v>
      </c>
      <c r="Y101" s="36">
        <f>SUMIFS(СВЦЭМ!$D$39:$D$782,СВЦЭМ!$A$39:$A$782,$A101,СВЦЭМ!$B$39:$B$782,Y$83)+'СЕТ СН'!$H$11+СВЦЭМ!$D$10+'СЕТ СН'!$H$5-'СЕТ СН'!$H$21</f>
        <v>3862.7211200700003</v>
      </c>
    </row>
    <row r="102" spans="1:25" ht="15.75" x14ac:dyDescent="0.2">
      <c r="A102" s="35">
        <f t="shared" si="2"/>
        <v>44519</v>
      </c>
      <c r="B102" s="36">
        <f>SUMIFS(СВЦЭМ!$D$39:$D$782,СВЦЭМ!$A$39:$A$782,$A102,СВЦЭМ!$B$39:$B$782,B$83)+'СЕТ СН'!$H$11+СВЦЭМ!$D$10+'СЕТ СН'!$H$5-'СЕТ СН'!$H$21</f>
        <v>3897.79817512</v>
      </c>
      <c r="C102" s="36">
        <f>SUMIFS(СВЦЭМ!$D$39:$D$782,СВЦЭМ!$A$39:$A$782,$A102,СВЦЭМ!$B$39:$B$782,C$83)+'СЕТ СН'!$H$11+СВЦЭМ!$D$10+'СЕТ СН'!$H$5-'СЕТ СН'!$H$21</f>
        <v>3913.04087407</v>
      </c>
      <c r="D102" s="36">
        <f>SUMIFS(СВЦЭМ!$D$39:$D$782,СВЦЭМ!$A$39:$A$782,$A102,СВЦЭМ!$B$39:$B$782,D$83)+'СЕТ СН'!$H$11+СВЦЭМ!$D$10+'СЕТ СН'!$H$5-'СЕТ СН'!$H$21</f>
        <v>3841.6537437400002</v>
      </c>
      <c r="E102" s="36">
        <f>SUMIFS(СВЦЭМ!$D$39:$D$782,СВЦЭМ!$A$39:$A$782,$A102,СВЦЭМ!$B$39:$B$782,E$83)+'СЕТ СН'!$H$11+СВЦЭМ!$D$10+'СЕТ СН'!$H$5-'СЕТ СН'!$H$21</f>
        <v>3830.32432303</v>
      </c>
      <c r="F102" s="36">
        <f>SUMIFS(СВЦЭМ!$D$39:$D$782,СВЦЭМ!$A$39:$A$782,$A102,СВЦЭМ!$B$39:$B$782,F$83)+'СЕТ СН'!$H$11+СВЦЭМ!$D$10+'СЕТ СН'!$H$5-'СЕТ СН'!$H$21</f>
        <v>3831.4786857199997</v>
      </c>
      <c r="G102" s="36">
        <f>SUMIFS(СВЦЭМ!$D$39:$D$782,СВЦЭМ!$A$39:$A$782,$A102,СВЦЭМ!$B$39:$B$782,G$83)+'СЕТ СН'!$H$11+СВЦЭМ!$D$10+'СЕТ СН'!$H$5-'СЕТ СН'!$H$21</f>
        <v>3832.7904908700002</v>
      </c>
      <c r="H102" s="36">
        <f>SUMIFS(СВЦЭМ!$D$39:$D$782,СВЦЭМ!$A$39:$A$782,$A102,СВЦЭМ!$B$39:$B$782,H$83)+'СЕТ СН'!$H$11+СВЦЭМ!$D$10+'СЕТ СН'!$H$5-'СЕТ СН'!$H$21</f>
        <v>3803.59356553</v>
      </c>
      <c r="I102" s="36">
        <f>SUMIFS(СВЦЭМ!$D$39:$D$782,СВЦЭМ!$A$39:$A$782,$A102,СВЦЭМ!$B$39:$B$782,I$83)+'СЕТ СН'!$H$11+СВЦЭМ!$D$10+'СЕТ СН'!$H$5-'СЕТ СН'!$H$21</f>
        <v>3881.0680945100003</v>
      </c>
      <c r="J102" s="36">
        <f>SUMIFS(СВЦЭМ!$D$39:$D$782,СВЦЭМ!$A$39:$A$782,$A102,СВЦЭМ!$B$39:$B$782,J$83)+'СЕТ СН'!$H$11+СВЦЭМ!$D$10+'СЕТ СН'!$H$5-'СЕТ СН'!$H$21</f>
        <v>3859.8881834399999</v>
      </c>
      <c r="K102" s="36">
        <f>SUMIFS(СВЦЭМ!$D$39:$D$782,СВЦЭМ!$A$39:$A$782,$A102,СВЦЭМ!$B$39:$B$782,K$83)+'СЕТ СН'!$H$11+СВЦЭМ!$D$10+'СЕТ СН'!$H$5-'СЕТ СН'!$H$21</f>
        <v>3873.9131519299999</v>
      </c>
      <c r="L102" s="36">
        <f>SUMIFS(СВЦЭМ!$D$39:$D$782,СВЦЭМ!$A$39:$A$782,$A102,СВЦЭМ!$B$39:$B$782,L$83)+'СЕТ СН'!$H$11+СВЦЭМ!$D$10+'СЕТ СН'!$H$5-'СЕТ СН'!$H$21</f>
        <v>3869.7923920900002</v>
      </c>
      <c r="M102" s="36">
        <f>SUMIFS(СВЦЭМ!$D$39:$D$782,СВЦЭМ!$A$39:$A$782,$A102,СВЦЭМ!$B$39:$B$782,M$83)+'СЕТ СН'!$H$11+СВЦЭМ!$D$10+'СЕТ СН'!$H$5-'СЕТ СН'!$H$21</f>
        <v>3866.1501615699999</v>
      </c>
      <c r="N102" s="36">
        <f>SUMIFS(СВЦЭМ!$D$39:$D$782,СВЦЭМ!$A$39:$A$782,$A102,СВЦЭМ!$B$39:$B$782,N$83)+'СЕТ СН'!$H$11+СВЦЭМ!$D$10+'СЕТ СН'!$H$5-'СЕТ СН'!$H$21</f>
        <v>3857.2260105</v>
      </c>
      <c r="O102" s="36">
        <f>SUMIFS(СВЦЭМ!$D$39:$D$782,СВЦЭМ!$A$39:$A$782,$A102,СВЦЭМ!$B$39:$B$782,O$83)+'СЕТ СН'!$H$11+СВЦЭМ!$D$10+'СЕТ СН'!$H$5-'СЕТ СН'!$H$21</f>
        <v>3919.8673786099998</v>
      </c>
      <c r="P102" s="36">
        <f>SUMIFS(СВЦЭМ!$D$39:$D$782,СВЦЭМ!$A$39:$A$782,$A102,СВЦЭМ!$B$39:$B$782,P$83)+'СЕТ СН'!$H$11+СВЦЭМ!$D$10+'СЕТ СН'!$H$5-'СЕТ СН'!$H$21</f>
        <v>3924.9399960299997</v>
      </c>
      <c r="Q102" s="36">
        <f>SUMIFS(СВЦЭМ!$D$39:$D$782,СВЦЭМ!$A$39:$A$782,$A102,СВЦЭМ!$B$39:$B$782,Q$83)+'СЕТ СН'!$H$11+СВЦЭМ!$D$10+'СЕТ СН'!$H$5-'СЕТ СН'!$H$21</f>
        <v>3924.6532190200001</v>
      </c>
      <c r="R102" s="36">
        <f>SUMIFS(СВЦЭМ!$D$39:$D$782,СВЦЭМ!$A$39:$A$782,$A102,СВЦЭМ!$B$39:$B$782,R$83)+'СЕТ СН'!$H$11+СВЦЭМ!$D$10+'СЕТ СН'!$H$5-'СЕТ СН'!$H$21</f>
        <v>3924.4477173699997</v>
      </c>
      <c r="S102" s="36">
        <f>SUMIFS(СВЦЭМ!$D$39:$D$782,СВЦЭМ!$A$39:$A$782,$A102,СВЦЭМ!$B$39:$B$782,S$83)+'СЕТ СН'!$H$11+СВЦЭМ!$D$10+'СЕТ СН'!$H$5-'СЕТ СН'!$H$21</f>
        <v>3864.5888662400002</v>
      </c>
      <c r="T102" s="36">
        <f>SUMIFS(СВЦЭМ!$D$39:$D$782,СВЦЭМ!$A$39:$A$782,$A102,СВЦЭМ!$B$39:$B$782,T$83)+'СЕТ СН'!$H$11+СВЦЭМ!$D$10+'СЕТ СН'!$H$5-'СЕТ СН'!$H$21</f>
        <v>3849.0857332</v>
      </c>
      <c r="U102" s="36">
        <f>SUMIFS(СВЦЭМ!$D$39:$D$782,СВЦЭМ!$A$39:$A$782,$A102,СВЦЭМ!$B$39:$B$782,U$83)+'СЕТ СН'!$H$11+СВЦЭМ!$D$10+'СЕТ СН'!$H$5-'СЕТ СН'!$H$21</f>
        <v>3816.2073412700001</v>
      </c>
      <c r="V102" s="36">
        <f>SUMIFS(СВЦЭМ!$D$39:$D$782,СВЦЭМ!$A$39:$A$782,$A102,СВЦЭМ!$B$39:$B$782,V$83)+'СЕТ СН'!$H$11+СВЦЭМ!$D$10+'СЕТ СН'!$H$5-'СЕТ СН'!$H$21</f>
        <v>3816.1062588599998</v>
      </c>
      <c r="W102" s="36">
        <f>SUMIFS(СВЦЭМ!$D$39:$D$782,СВЦЭМ!$A$39:$A$782,$A102,СВЦЭМ!$B$39:$B$782,W$83)+'СЕТ СН'!$H$11+СВЦЭМ!$D$10+'СЕТ СН'!$H$5-'СЕТ СН'!$H$21</f>
        <v>3816.0060014999999</v>
      </c>
      <c r="X102" s="36">
        <f>SUMIFS(СВЦЭМ!$D$39:$D$782,СВЦЭМ!$A$39:$A$782,$A102,СВЦЭМ!$B$39:$B$782,X$83)+'СЕТ СН'!$H$11+СВЦЭМ!$D$10+'СЕТ СН'!$H$5-'СЕТ СН'!$H$21</f>
        <v>3900.5186469499999</v>
      </c>
      <c r="Y102" s="36">
        <f>SUMIFS(СВЦЭМ!$D$39:$D$782,СВЦЭМ!$A$39:$A$782,$A102,СВЦЭМ!$B$39:$B$782,Y$83)+'СЕТ СН'!$H$11+СВЦЭМ!$D$10+'СЕТ СН'!$H$5-'СЕТ СН'!$H$21</f>
        <v>3927.9847386500001</v>
      </c>
    </row>
    <row r="103" spans="1:25" ht="15.75" x14ac:dyDescent="0.2">
      <c r="A103" s="35">
        <f t="shared" si="2"/>
        <v>44520</v>
      </c>
      <c r="B103" s="36">
        <f>SUMIFS(СВЦЭМ!$D$39:$D$782,СВЦЭМ!$A$39:$A$782,$A103,СВЦЭМ!$B$39:$B$782,B$83)+'СЕТ СН'!$H$11+СВЦЭМ!$D$10+'СЕТ СН'!$H$5-'СЕТ СН'!$H$21</f>
        <v>3869.90353934</v>
      </c>
      <c r="C103" s="36">
        <f>SUMIFS(СВЦЭМ!$D$39:$D$782,СВЦЭМ!$A$39:$A$782,$A103,СВЦЭМ!$B$39:$B$782,C$83)+'СЕТ СН'!$H$11+СВЦЭМ!$D$10+'СЕТ СН'!$H$5-'СЕТ СН'!$H$21</f>
        <v>3824.03449847</v>
      </c>
      <c r="D103" s="36">
        <f>SUMIFS(СВЦЭМ!$D$39:$D$782,СВЦЭМ!$A$39:$A$782,$A103,СВЦЭМ!$B$39:$B$782,D$83)+'СЕТ СН'!$H$11+СВЦЭМ!$D$10+'СЕТ СН'!$H$5-'СЕТ СН'!$H$21</f>
        <v>3828.1376774800001</v>
      </c>
      <c r="E103" s="36">
        <f>SUMIFS(СВЦЭМ!$D$39:$D$782,СВЦЭМ!$A$39:$A$782,$A103,СВЦЭМ!$B$39:$B$782,E$83)+'СЕТ СН'!$H$11+СВЦЭМ!$D$10+'СЕТ СН'!$H$5-'СЕТ СН'!$H$21</f>
        <v>3828.3596040299999</v>
      </c>
      <c r="F103" s="36">
        <f>SUMIFS(СВЦЭМ!$D$39:$D$782,СВЦЭМ!$A$39:$A$782,$A103,СВЦЭМ!$B$39:$B$782,F$83)+'СЕТ СН'!$H$11+СВЦЭМ!$D$10+'СЕТ СН'!$H$5-'СЕТ СН'!$H$21</f>
        <v>3831.43800792</v>
      </c>
      <c r="G103" s="36">
        <f>SUMIFS(СВЦЭМ!$D$39:$D$782,СВЦЭМ!$A$39:$A$782,$A103,СВЦЭМ!$B$39:$B$782,G$83)+'СЕТ СН'!$H$11+СВЦЭМ!$D$10+'СЕТ СН'!$H$5-'СЕТ СН'!$H$21</f>
        <v>3829.1994398900001</v>
      </c>
      <c r="H103" s="36">
        <f>SUMIFS(СВЦЭМ!$D$39:$D$782,СВЦЭМ!$A$39:$A$782,$A103,СВЦЭМ!$B$39:$B$782,H$83)+'СЕТ СН'!$H$11+СВЦЭМ!$D$10+'СЕТ СН'!$H$5-'СЕТ СН'!$H$21</f>
        <v>3814.62255749</v>
      </c>
      <c r="I103" s="36">
        <f>SUMIFS(СВЦЭМ!$D$39:$D$782,СВЦЭМ!$A$39:$A$782,$A103,СВЦЭМ!$B$39:$B$782,I$83)+'СЕТ СН'!$H$11+СВЦЭМ!$D$10+'СЕТ СН'!$H$5-'СЕТ СН'!$H$21</f>
        <v>3832.8101514700002</v>
      </c>
      <c r="J103" s="36">
        <f>SUMIFS(СВЦЭМ!$D$39:$D$782,СВЦЭМ!$A$39:$A$782,$A103,СВЦЭМ!$B$39:$B$782,J$83)+'СЕТ СН'!$H$11+СВЦЭМ!$D$10+'СЕТ СН'!$H$5-'СЕТ СН'!$H$21</f>
        <v>3783.92617053</v>
      </c>
      <c r="K103" s="36">
        <f>SUMIFS(СВЦЭМ!$D$39:$D$782,СВЦЭМ!$A$39:$A$782,$A103,СВЦЭМ!$B$39:$B$782,K$83)+'СЕТ СН'!$H$11+СВЦЭМ!$D$10+'СЕТ СН'!$H$5-'СЕТ СН'!$H$21</f>
        <v>3761.8526637599998</v>
      </c>
      <c r="L103" s="36">
        <f>SUMIFS(СВЦЭМ!$D$39:$D$782,СВЦЭМ!$A$39:$A$782,$A103,СВЦЭМ!$B$39:$B$782,L$83)+'СЕТ СН'!$H$11+СВЦЭМ!$D$10+'СЕТ СН'!$H$5-'СЕТ СН'!$H$21</f>
        <v>3763.6403346799998</v>
      </c>
      <c r="M103" s="36">
        <f>SUMIFS(СВЦЭМ!$D$39:$D$782,СВЦЭМ!$A$39:$A$782,$A103,СВЦЭМ!$B$39:$B$782,M$83)+'СЕТ СН'!$H$11+СВЦЭМ!$D$10+'СЕТ СН'!$H$5-'СЕТ СН'!$H$21</f>
        <v>3745.7432190600002</v>
      </c>
      <c r="N103" s="36">
        <f>SUMIFS(СВЦЭМ!$D$39:$D$782,СВЦЭМ!$A$39:$A$782,$A103,СВЦЭМ!$B$39:$B$782,N$83)+'СЕТ СН'!$H$11+СВЦЭМ!$D$10+'СЕТ СН'!$H$5-'СЕТ СН'!$H$21</f>
        <v>3744.7628059399999</v>
      </c>
      <c r="O103" s="36">
        <f>SUMIFS(СВЦЭМ!$D$39:$D$782,СВЦЭМ!$A$39:$A$782,$A103,СВЦЭМ!$B$39:$B$782,O$83)+'СЕТ СН'!$H$11+СВЦЭМ!$D$10+'СЕТ СН'!$H$5-'СЕТ СН'!$H$21</f>
        <v>3773.6611824299998</v>
      </c>
      <c r="P103" s="36">
        <f>SUMIFS(СВЦЭМ!$D$39:$D$782,СВЦЭМ!$A$39:$A$782,$A103,СВЦЭМ!$B$39:$B$782,P$83)+'СЕТ СН'!$H$11+СВЦЭМ!$D$10+'СЕТ СН'!$H$5-'СЕТ СН'!$H$21</f>
        <v>3786.9081711999997</v>
      </c>
      <c r="Q103" s="36">
        <f>SUMIFS(СВЦЭМ!$D$39:$D$782,СВЦЭМ!$A$39:$A$782,$A103,СВЦЭМ!$B$39:$B$782,Q$83)+'СЕТ СН'!$H$11+СВЦЭМ!$D$10+'СЕТ СН'!$H$5-'СЕТ СН'!$H$21</f>
        <v>3779.9840259799998</v>
      </c>
      <c r="R103" s="36">
        <f>SUMIFS(СВЦЭМ!$D$39:$D$782,СВЦЭМ!$A$39:$A$782,$A103,СВЦЭМ!$B$39:$B$782,R$83)+'СЕТ СН'!$H$11+СВЦЭМ!$D$10+'СЕТ СН'!$H$5-'СЕТ СН'!$H$21</f>
        <v>3776.4255970300001</v>
      </c>
      <c r="S103" s="36">
        <f>SUMIFS(СВЦЭМ!$D$39:$D$782,СВЦЭМ!$A$39:$A$782,$A103,СВЦЭМ!$B$39:$B$782,S$83)+'СЕТ СН'!$H$11+СВЦЭМ!$D$10+'СЕТ СН'!$H$5-'СЕТ СН'!$H$21</f>
        <v>3762.7770554200001</v>
      </c>
      <c r="T103" s="36">
        <f>SUMIFS(СВЦЭМ!$D$39:$D$782,СВЦЭМ!$A$39:$A$782,$A103,СВЦЭМ!$B$39:$B$782,T$83)+'СЕТ СН'!$H$11+СВЦЭМ!$D$10+'СЕТ СН'!$H$5-'СЕТ СН'!$H$21</f>
        <v>3768.7154036900001</v>
      </c>
      <c r="U103" s="36">
        <f>SUMIFS(СВЦЭМ!$D$39:$D$782,СВЦЭМ!$A$39:$A$782,$A103,СВЦЭМ!$B$39:$B$782,U$83)+'СЕТ СН'!$H$11+СВЦЭМ!$D$10+'СЕТ СН'!$H$5-'СЕТ СН'!$H$21</f>
        <v>3762.31383082</v>
      </c>
      <c r="V103" s="36">
        <f>SUMIFS(СВЦЭМ!$D$39:$D$782,СВЦЭМ!$A$39:$A$782,$A103,СВЦЭМ!$B$39:$B$782,V$83)+'СЕТ СН'!$H$11+СВЦЭМ!$D$10+'СЕТ СН'!$H$5-'СЕТ СН'!$H$21</f>
        <v>3757.9682522600001</v>
      </c>
      <c r="W103" s="36">
        <f>SUMIFS(СВЦЭМ!$D$39:$D$782,СВЦЭМ!$A$39:$A$782,$A103,СВЦЭМ!$B$39:$B$782,W$83)+'СЕТ СН'!$H$11+СВЦЭМ!$D$10+'СЕТ СН'!$H$5-'СЕТ СН'!$H$21</f>
        <v>3771.4538062500001</v>
      </c>
      <c r="X103" s="36">
        <f>SUMIFS(СВЦЭМ!$D$39:$D$782,СВЦЭМ!$A$39:$A$782,$A103,СВЦЭМ!$B$39:$B$782,X$83)+'СЕТ СН'!$H$11+СВЦЭМ!$D$10+'СЕТ СН'!$H$5-'СЕТ СН'!$H$21</f>
        <v>3807.3732745100001</v>
      </c>
      <c r="Y103" s="36">
        <f>SUMIFS(СВЦЭМ!$D$39:$D$782,СВЦЭМ!$A$39:$A$782,$A103,СВЦЭМ!$B$39:$B$782,Y$83)+'СЕТ СН'!$H$11+СВЦЭМ!$D$10+'СЕТ СН'!$H$5-'СЕТ СН'!$H$21</f>
        <v>3828.1844377400002</v>
      </c>
    </row>
    <row r="104" spans="1:25" ht="15.75" x14ac:dyDescent="0.2">
      <c r="A104" s="35">
        <f t="shared" si="2"/>
        <v>44521</v>
      </c>
      <c r="B104" s="36">
        <f>SUMIFS(СВЦЭМ!$D$39:$D$782,СВЦЭМ!$A$39:$A$782,$A104,СВЦЭМ!$B$39:$B$782,B$83)+'СЕТ СН'!$H$11+СВЦЭМ!$D$10+'СЕТ СН'!$H$5-'СЕТ СН'!$H$21</f>
        <v>3828.2560489799998</v>
      </c>
      <c r="C104" s="36">
        <f>SUMIFS(СВЦЭМ!$D$39:$D$782,СВЦЭМ!$A$39:$A$782,$A104,СВЦЭМ!$B$39:$B$782,C$83)+'СЕТ СН'!$H$11+СВЦЭМ!$D$10+'СЕТ СН'!$H$5-'СЕТ СН'!$H$21</f>
        <v>3846.4103522599999</v>
      </c>
      <c r="D104" s="36">
        <f>SUMIFS(СВЦЭМ!$D$39:$D$782,СВЦЭМ!$A$39:$A$782,$A104,СВЦЭМ!$B$39:$B$782,D$83)+'СЕТ СН'!$H$11+СВЦЭМ!$D$10+'СЕТ СН'!$H$5-'СЕТ СН'!$H$21</f>
        <v>3867.6402890300001</v>
      </c>
      <c r="E104" s="36">
        <f>SUMIFS(СВЦЭМ!$D$39:$D$782,СВЦЭМ!$A$39:$A$782,$A104,СВЦЭМ!$B$39:$B$782,E$83)+'СЕТ СН'!$H$11+СВЦЭМ!$D$10+'СЕТ СН'!$H$5-'СЕТ СН'!$H$21</f>
        <v>3878.94996618</v>
      </c>
      <c r="F104" s="36">
        <f>SUMIFS(СВЦЭМ!$D$39:$D$782,СВЦЭМ!$A$39:$A$782,$A104,СВЦЭМ!$B$39:$B$782,F$83)+'СЕТ СН'!$H$11+СВЦЭМ!$D$10+'СЕТ СН'!$H$5-'СЕТ СН'!$H$21</f>
        <v>3870.5394122500002</v>
      </c>
      <c r="G104" s="36">
        <f>SUMIFS(СВЦЭМ!$D$39:$D$782,СВЦЭМ!$A$39:$A$782,$A104,СВЦЭМ!$B$39:$B$782,G$83)+'СЕТ СН'!$H$11+СВЦЭМ!$D$10+'СЕТ СН'!$H$5-'СЕТ СН'!$H$21</f>
        <v>3865.12573763</v>
      </c>
      <c r="H104" s="36">
        <f>SUMIFS(СВЦЭМ!$D$39:$D$782,СВЦЭМ!$A$39:$A$782,$A104,СВЦЭМ!$B$39:$B$782,H$83)+'СЕТ СН'!$H$11+СВЦЭМ!$D$10+'СЕТ СН'!$H$5-'СЕТ СН'!$H$21</f>
        <v>3842.5549623500001</v>
      </c>
      <c r="I104" s="36">
        <f>SUMIFS(СВЦЭМ!$D$39:$D$782,СВЦЭМ!$A$39:$A$782,$A104,СВЦЭМ!$B$39:$B$782,I$83)+'СЕТ СН'!$H$11+СВЦЭМ!$D$10+'СЕТ СН'!$H$5-'СЕТ СН'!$H$21</f>
        <v>3819.3680445999998</v>
      </c>
      <c r="J104" s="36">
        <f>SUMIFS(СВЦЭМ!$D$39:$D$782,СВЦЭМ!$A$39:$A$782,$A104,СВЦЭМ!$B$39:$B$782,J$83)+'СЕТ СН'!$H$11+СВЦЭМ!$D$10+'СЕТ СН'!$H$5-'СЕТ СН'!$H$21</f>
        <v>3790.17026364</v>
      </c>
      <c r="K104" s="36">
        <f>SUMIFS(СВЦЭМ!$D$39:$D$782,СВЦЭМ!$A$39:$A$782,$A104,СВЦЭМ!$B$39:$B$782,K$83)+'СЕТ СН'!$H$11+СВЦЭМ!$D$10+'СЕТ СН'!$H$5-'СЕТ СН'!$H$21</f>
        <v>3732.4320923800001</v>
      </c>
      <c r="L104" s="36">
        <f>SUMIFS(СВЦЭМ!$D$39:$D$782,СВЦЭМ!$A$39:$A$782,$A104,СВЦЭМ!$B$39:$B$782,L$83)+'СЕТ СН'!$H$11+СВЦЭМ!$D$10+'СЕТ СН'!$H$5-'СЕТ СН'!$H$21</f>
        <v>3737.9456394399999</v>
      </c>
      <c r="M104" s="36">
        <f>SUMIFS(СВЦЭМ!$D$39:$D$782,СВЦЭМ!$A$39:$A$782,$A104,СВЦЭМ!$B$39:$B$782,M$83)+'СЕТ СН'!$H$11+СВЦЭМ!$D$10+'СЕТ СН'!$H$5-'СЕТ СН'!$H$21</f>
        <v>3742.93271688</v>
      </c>
      <c r="N104" s="36">
        <f>SUMIFS(СВЦЭМ!$D$39:$D$782,СВЦЭМ!$A$39:$A$782,$A104,СВЦЭМ!$B$39:$B$782,N$83)+'СЕТ СН'!$H$11+СВЦЭМ!$D$10+'СЕТ СН'!$H$5-'СЕТ СН'!$H$21</f>
        <v>3742.2163544099999</v>
      </c>
      <c r="O104" s="36">
        <f>SUMIFS(СВЦЭМ!$D$39:$D$782,СВЦЭМ!$A$39:$A$782,$A104,СВЦЭМ!$B$39:$B$782,O$83)+'СЕТ СН'!$H$11+СВЦЭМ!$D$10+'СЕТ СН'!$H$5-'СЕТ СН'!$H$21</f>
        <v>3753.8232415399998</v>
      </c>
      <c r="P104" s="36">
        <f>SUMIFS(СВЦЭМ!$D$39:$D$782,СВЦЭМ!$A$39:$A$782,$A104,СВЦЭМ!$B$39:$B$782,P$83)+'СЕТ СН'!$H$11+СВЦЭМ!$D$10+'СЕТ СН'!$H$5-'СЕТ СН'!$H$21</f>
        <v>3773.4394870800002</v>
      </c>
      <c r="Q104" s="36">
        <f>SUMIFS(СВЦЭМ!$D$39:$D$782,СВЦЭМ!$A$39:$A$782,$A104,СВЦЭМ!$B$39:$B$782,Q$83)+'СЕТ СН'!$H$11+СВЦЭМ!$D$10+'СЕТ СН'!$H$5-'СЕТ СН'!$H$21</f>
        <v>3772.7224108199998</v>
      </c>
      <c r="R104" s="36">
        <f>SUMIFS(СВЦЭМ!$D$39:$D$782,СВЦЭМ!$A$39:$A$782,$A104,СВЦЭМ!$B$39:$B$782,R$83)+'СЕТ СН'!$H$11+СВЦЭМ!$D$10+'СЕТ СН'!$H$5-'СЕТ СН'!$H$21</f>
        <v>3766.78607762</v>
      </c>
      <c r="S104" s="36">
        <f>SUMIFS(СВЦЭМ!$D$39:$D$782,СВЦЭМ!$A$39:$A$782,$A104,СВЦЭМ!$B$39:$B$782,S$83)+'СЕТ СН'!$H$11+СВЦЭМ!$D$10+'СЕТ СН'!$H$5-'СЕТ СН'!$H$21</f>
        <v>3746.2718805599998</v>
      </c>
      <c r="T104" s="36">
        <f>SUMIFS(СВЦЭМ!$D$39:$D$782,СВЦЭМ!$A$39:$A$782,$A104,СВЦЭМ!$B$39:$B$782,T$83)+'СЕТ СН'!$H$11+СВЦЭМ!$D$10+'СЕТ СН'!$H$5-'СЕТ СН'!$H$21</f>
        <v>3734.6818412100001</v>
      </c>
      <c r="U104" s="36">
        <f>SUMIFS(СВЦЭМ!$D$39:$D$782,СВЦЭМ!$A$39:$A$782,$A104,СВЦЭМ!$B$39:$B$782,U$83)+'СЕТ СН'!$H$11+СВЦЭМ!$D$10+'СЕТ СН'!$H$5-'СЕТ СН'!$H$21</f>
        <v>3748.8930698300001</v>
      </c>
      <c r="V104" s="36">
        <f>SUMIFS(СВЦЭМ!$D$39:$D$782,СВЦЭМ!$A$39:$A$782,$A104,СВЦЭМ!$B$39:$B$782,V$83)+'СЕТ СН'!$H$11+СВЦЭМ!$D$10+'СЕТ СН'!$H$5-'СЕТ СН'!$H$21</f>
        <v>3757.4279014600002</v>
      </c>
      <c r="W104" s="36">
        <f>SUMIFS(СВЦЭМ!$D$39:$D$782,СВЦЭМ!$A$39:$A$782,$A104,СВЦЭМ!$B$39:$B$782,W$83)+'СЕТ СН'!$H$11+СВЦЭМ!$D$10+'СЕТ СН'!$H$5-'СЕТ СН'!$H$21</f>
        <v>3776.74555521</v>
      </c>
      <c r="X104" s="36">
        <f>SUMIFS(СВЦЭМ!$D$39:$D$782,СВЦЭМ!$A$39:$A$782,$A104,СВЦЭМ!$B$39:$B$782,X$83)+'СЕТ СН'!$H$11+СВЦЭМ!$D$10+'СЕТ СН'!$H$5-'СЕТ СН'!$H$21</f>
        <v>3797.0117073399997</v>
      </c>
      <c r="Y104" s="36">
        <f>SUMIFS(СВЦЭМ!$D$39:$D$782,СВЦЭМ!$A$39:$A$782,$A104,СВЦЭМ!$B$39:$B$782,Y$83)+'СЕТ СН'!$H$11+СВЦЭМ!$D$10+'СЕТ СН'!$H$5-'СЕТ СН'!$H$21</f>
        <v>3818.6156975200001</v>
      </c>
    </row>
    <row r="105" spans="1:25" ht="15.75" x14ac:dyDescent="0.2">
      <c r="A105" s="35">
        <f t="shared" si="2"/>
        <v>44522</v>
      </c>
      <c r="B105" s="36">
        <f>SUMIFS(СВЦЭМ!$D$39:$D$782,СВЦЭМ!$A$39:$A$782,$A105,СВЦЭМ!$B$39:$B$782,B$83)+'СЕТ СН'!$H$11+СВЦЭМ!$D$10+'СЕТ СН'!$H$5-'СЕТ СН'!$H$21</f>
        <v>3830.47623922</v>
      </c>
      <c r="C105" s="36">
        <f>SUMIFS(СВЦЭМ!$D$39:$D$782,СВЦЭМ!$A$39:$A$782,$A105,СВЦЭМ!$B$39:$B$782,C$83)+'СЕТ СН'!$H$11+СВЦЭМ!$D$10+'СЕТ СН'!$H$5-'СЕТ СН'!$H$21</f>
        <v>3834.0854240999997</v>
      </c>
      <c r="D105" s="36">
        <f>SUMIFS(СВЦЭМ!$D$39:$D$782,СВЦЭМ!$A$39:$A$782,$A105,СВЦЭМ!$B$39:$B$782,D$83)+'СЕТ СН'!$H$11+СВЦЭМ!$D$10+'СЕТ СН'!$H$5-'СЕТ СН'!$H$21</f>
        <v>3850.9116936299997</v>
      </c>
      <c r="E105" s="36">
        <f>SUMIFS(СВЦЭМ!$D$39:$D$782,СВЦЭМ!$A$39:$A$782,$A105,СВЦЭМ!$B$39:$B$782,E$83)+'СЕТ СН'!$H$11+СВЦЭМ!$D$10+'СЕТ СН'!$H$5-'СЕТ СН'!$H$21</f>
        <v>3855.0104219499999</v>
      </c>
      <c r="F105" s="36">
        <f>SUMIFS(СВЦЭМ!$D$39:$D$782,СВЦЭМ!$A$39:$A$782,$A105,СВЦЭМ!$B$39:$B$782,F$83)+'СЕТ СН'!$H$11+СВЦЭМ!$D$10+'СЕТ СН'!$H$5-'СЕТ СН'!$H$21</f>
        <v>3848.1822906100001</v>
      </c>
      <c r="G105" s="36">
        <f>SUMIFS(СВЦЭМ!$D$39:$D$782,СВЦЭМ!$A$39:$A$782,$A105,СВЦЭМ!$B$39:$B$782,G$83)+'СЕТ СН'!$H$11+СВЦЭМ!$D$10+'СЕТ СН'!$H$5-'СЕТ СН'!$H$21</f>
        <v>3831.6812455500003</v>
      </c>
      <c r="H105" s="36">
        <f>SUMIFS(СВЦЭМ!$D$39:$D$782,СВЦЭМ!$A$39:$A$782,$A105,СВЦЭМ!$B$39:$B$782,H$83)+'СЕТ СН'!$H$11+СВЦЭМ!$D$10+'СЕТ СН'!$H$5-'СЕТ СН'!$H$21</f>
        <v>3799.4227599799997</v>
      </c>
      <c r="I105" s="36">
        <f>SUMIFS(СВЦЭМ!$D$39:$D$782,СВЦЭМ!$A$39:$A$782,$A105,СВЦЭМ!$B$39:$B$782,I$83)+'СЕТ СН'!$H$11+СВЦЭМ!$D$10+'СЕТ СН'!$H$5-'СЕТ СН'!$H$21</f>
        <v>3763.9166125800002</v>
      </c>
      <c r="J105" s="36">
        <f>SUMIFS(СВЦЭМ!$D$39:$D$782,СВЦЭМ!$A$39:$A$782,$A105,СВЦЭМ!$B$39:$B$782,J$83)+'СЕТ СН'!$H$11+СВЦЭМ!$D$10+'СЕТ СН'!$H$5-'СЕТ СН'!$H$21</f>
        <v>3782.2453231300001</v>
      </c>
      <c r="K105" s="36">
        <f>SUMIFS(СВЦЭМ!$D$39:$D$782,СВЦЭМ!$A$39:$A$782,$A105,СВЦЭМ!$B$39:$B$782,K$83)+'СЕТ СН'!$H$11+СВЦЭМ!$D$10+'СЕТ СН'!$H$5-'СЕТ СН'!$H$21</f>
        <v>3758.5898960200002</v>
      </c>
      <c r="L105" s="36">
        <f>SUMIFS(СВЦЭМ!$D$39:$D$782,СВЦЭМ!$A$39:$A$782,$A105,СВЦЭМ!$B$39:$B$782,L$83)+'СЕТ СН'!$H$11+СВЦЭМ!$D$10+'СЕТ СН'!$H$5-'СЕТ СН'!$H$21</f>
        <v>3743.2747760699999</v>
      </c>
      <c r="M105" s="36">
        <f>SUMIFS(СВЦЭМ!$D$39:$D$782,СВЦЭМ!$A$39:$A$782,$A105,СВЦЭМ!$B$39:$B$782,M$83)+'СЕТ СН'!$H$11+СВЦЭМ!$D$10+'СЕТ СН'!$H$5-'СЕТ СН'!$H$21</f>
        <v>3745.6190686099999</v>
      </c>
      <c r="N105" s="36">
        <f>SUMIFS(СВЦЭМ!$D$39:$D$782,СВЦЭМ!$A$39:$A$782,$A105,СВЦЭМ!$B$39:$B$782,N$83)+'СЕТ СН'!$H$11+СВЦЭМ!$D$10+'СЕТ СН'!$H$5-'СЕТ СН'!$H$21</f>
        <v>3754.5314835600002</v>
      </c>
      <c r="O105" s="36">
        <f>SUMIFS(СВЦЭМ!$D$39:$D$782,СВЦЭМ!$A$39:$A$782,$A105,СВЦЭМ!$B$39:$B$782,O$83)+'СЕТ СН'!$H$11+СВЦЭМ!$D$10+'СЕТ СН'!$H$5-'СЕТ СН'!$H$21</f>
        <v>3786.2986144699998</v>
      </c>
      <c r="P105" s="36">
        <f>SUMIFS(СВЦЭМ!$D$39:$D$782,СВЦЭМ!$A$39:$A$782,$A105,СВЦЭМ!$B$39:$B$782,P$83)+'СЕТ СН'!$H$11+СВЦЭМ!$D$10+'СЕТ СН'!$H$5-'СЕТ СН'!$H$21</f>
        <v>3809.1855861399999</v>
      </c>
      <c r="Q105" s="36">
        <f>SUMIFS(СВЦЭМ!$D$39:$D$782,СВЦЭМ!$A$39:$A$782,$A105,СВЦЭМ!$B$39:$B$782,Q$83)+'СЕТ СН'!$H$11+СВЦЭМ!$D$10+'СЕТ СН'!$H$5-'СЕТ СН'!$H$21</f>
        <v>3801.1826682199999</v>
      </c>
      <c r="R105" s="36">
        <f>SUMIFS(СВЦЭМ!$D$39:$D$782,СВЦЭМ!$A$39:$A$782,$A105,СВЦЭМ!$B$39:$B$782,R$83)+'СЕТ СН'!$H$11+СВЦЭМ!$D$10+'СЕТ СН'!$H$5-'СЕТ СН'!$H$21</f>
        <v>3802.2784253300001</v>
      </c>
      <c r="S105" s="36">
        <f>SUMIFS(СВЦЭМ!$D$39:$D$782,СВЦЭМ!$A$39:$A$782,$A105,СВЦЭМ!$B$39:$B$782,S$83)+'СЕТ СН'!$H$11+СВЦЭМ!$D$10+'СЕТ СН'!$H$5-'СЕТ СН'!$H$21</f>
        <v>3740.02366024</v>
      </c>
      <c r="T105" s="36">
        <f>SUMIFS(СВЦЭМ!$D$39:$D$782,СВЦЭМ!$A$39:$A$782,$A105,СВЦЭМ!$B$39:$B$782,T$83)+'СЕТ СН'!$H$11+СВЦЭМ!$D$10+'СЕТ СН'!$H$5-'СЕТ СН'!$H$21</f>
        <v>3758.2303062700003</v>
      </c>
      <c r="U105" s="36">
        <f>SUMIFS(СВЦЭМ!$D$39:$D$782,СВЦЭМ!$A$39:$A$782,$A105,СВЦЭМ!$B$39:$B$782,U$83)+'СЕТ СН'!$H$11+СВЦЭМ!$D$10+'СЕТ СН'!$H$5-'СЕТ СН'!$H$21</f>
        <v>3754.2571665800001</v>
      </c>
      <c r="V105" s="36">
        <f>SUMIFS(СВЦЭМ!$D$39:$D$782,СВЦЭМ!$A$39:$A$782,$A105,СВЦЭМ!$B$39:$B$782,V$83)+'СЕТ СН'!$H$11+СВЦЭМ!$D$10+'СЕТ СН'!$H$5-'СЕТ СН'!$H$21</f>
        <v>3760.37281992</v>
      </c>
      <c r="W105" s="36">
        <f>SUMIFS(СВЦЭМ!$D$39:$D$782,СВЦЭМ!$A$39:$A$782,$A105,СВЦЭМ!$B$39:$B$782,W$83)+'СЕТ СН'!$H$11+СВЦЭМ!$D$10+'СЕТ СН'!$H$5-'СЕТ СН'!$H$21</f>
        <v>3779.71173417</v>
      </c>
      <c r="X105" s="36">
        <f>SUMIFS(СВЦЭМ!$D$39:$D$782,СВЦЭМ!$A$39:$A$782,$A105,СВЦЭМ!$B$39:$B$782,X$83)+'СЕТ СН'!$H$11+СВЦЭМ!$D$10+'СЕТ СН'!$H$5-'СЕТ СН'!$H$21</f>
        <v>3820.0343671600003</v>
      </c>
      <c r="Y105" s="36">
        <f>SUMIFS(СВЦЭМ!$D$39:$D$782,СВЦЭМ!$A$39:$A$782,$A105,СВЦЭМ!$B$39:$B$782,Y$83)+'СЕТ СН'!$H$11+СВЦЭМ!$D$10+'СЕТ СН'!$H$5-'СЕТ СН'!$H$21</f>
        <v>3843.4289660100003</v>
      </c>
    </row>
    <row r="106" spans="1:25" ht="15.75" x14ac:dyDescent="0.2">
      <c r="A106" s="35">
        <f t="shared" si="2"/>
        <v>44523</v>
      </c>
      <c r="B106" s="36">
        <f>SUMIFS(СВЦЭМ!$D$39:$D$782,СВЦЭМ!$A$39:$A$782,$A106,СВЦЭМ!$B$39:$B$782,B$83)+'СЕТ СН'!$H$11+СВЦЭМ!$D$10+'СЕТ СН'!$H$5-'СЕТ СН'!$H$21</f>
        <v>3825.16153575</v>
      </c>
      <c r="C106" s="36">
        <f>SUMIFS(СВЦЭМ!$D$39:$D$782,СВЦЭМ!$A$39:$A$782,$A106,СВЦЭМ!$B$39:$B$782,C$83)+'СЕТ СН'!$H$11+СВЦЭМ!$D$10+'СЕТ СН'!$H$5-'СЕТ СН'!$H$21</f>
        <v>3864.2090357799998</v>
      </c>
      <c r="D106" s="36">
        <f>SUMIFS(СВЦЭМ!$D$39:$D$782,СВЦЭМ!$A$39:$A$782,$A106,СВЦЭМ!$B$39:$B$782,D$83)+'СЕТ СН'!$H$11+СВЦЭМ!$D$10+'СЕТ СН'!$H$5-'СЕТ СН'!$H$21</f>
        <v>3848.3111714500001</v>
      </c>
      <c r="E106" s="36">
        <f>SUMIFS(СВЦЭМ!$D$39:$D$782,СВЦЭМ!$A$39:$A$782,$A106,СВЦЭМ!$B$39:$B$782,E$83)+'СЕТ СН'!$H$11+СВЦЭМ!$D$10+'СЕТ СН'!$H$5-'СЕТ СН'!$H$21</f>
        <v>3852.0567004699997</v>
      </c>
      <c r="F106" s="36">
        <f>SUMIFS(СВЦЭМ!$D$39:$D$782,СВЦЭМ!$A$39:$A$782,$A106,СВЦЭМ!$B$39:$B$782,F$83)+'СЕТ СН'!$H$11+СВЦЭМ!$D$10+'СЕТ СН'!$H$5-'СЕТ СН'!$H$21</f>
        <v>3845.6574007500003</v>
      </c>
      <c r="G106" s="36">
        <f>SUMIFS(СВЦЭМ!$D$39:$D$782,СВЦЭМ!$A$39:$A$782,$A106,СВЦЭМ!$B$39:$B$782,G$83)+'СЕТ СН'!$H$11+СВЦЭМ!$D$10+'СЕТ СН'!$H$5-'СЕТ СН'!$H$21</f>
        <v>3834.4879500699999</v>
      </c>
      <c r="H106" s="36">
        <f>SUMIFS(СВЦЭМ!$D$39:$D$782,СВЦЭМ!$A$39:$A$782,$A106,СВЦЭМ!$B$39:$B$782,H$83)+'СЕТ СН'!$H$11+СВЦЭМ!$D$10+'СЕТ СН'!$H$5-'СЕТ СН'!$H$21</f>
        <v>3822.8938697499998</v>
      </c>
      <c r="I106" s="36">
        <f>SUMIFS(СВЦЭМ!$D$39:$D$782,СВЦЭМ!$A$39:$A$782,$A106,СВЦЭМ!$B$39:$B$782,I$83)+'СЕТ СН'!$H$11+СВЦЭМ!$D$10+'СЕТ СН'!$H$5-'СЕТ СН'!$H$21</f>
        <v>3804.9564434700001</v>
      </c>
      <c r="J106" s="36">
        <f>SUMIFS(СВЦЭМ!$D$39:$D$782,СВЦЭМ!$A$39:$A$782,$A106,СВЦЭМ!$B$39:$B$782,J$83)+'СЕТ СН'!$H$11+СВЦЭМ!$D$10+'СЕТ СН'!$H$5-'СЕТ СН'!$H$21</f>
        <v>3766.04648881</v>
      </c>
      <c r="K106" s="36">
        <f>SUMIFS(СВЦЭМ!$D$39:$D$782,СВЦЭМ!$A$39:$A$782,$A106,СВЦЭМ!$B$39:$B$782,K$83)+'СЕТ СН'!$H$11+СВЦЭМ!$D$10+'СЕТ СН'!$H$5-'СЕТ СН'!$H$21</f>
        <v>3756.7903588899999</v>
      </c>
      <c r="L106" s="36">
        <f>SUMIFS(СВЦЭМ!$D$39:$D$782,СВЦЭМ!$A$39:$A$782,$A106,СВЦЭМ!$B$39:$B$782,L$83)+'СЕТ СН'!$H$11+СВЦЭМ!$D$10+'СЕТ СН'!$H$5-'СЕТ СН'!$H$21</f>
        <v>3772.8436170999998</v>
      </c>
      <c r="M106" s="36">
        <f>SUMIFS(СВЦЭМ!$D$39:$D$782,СВЦЭМ!$A$39:$A$782,$A106,СВЦЭМ!$B$39:$B$782,M$83)+'СЕТ СН'!$H$11+СВЦЭМ!$D$10+'СЕТ СН'!$H$5-'СЕТ СН'!$H$21</f>
        <v>3815.3623932800001</v>
      </c>
      <c r="N106" s="36">
        <f>SUMIFS(СВЦЭМ!$D$39:$D$782,СВЦЭМ!$A$39:$A$782,$A106,СВЦЭМ!$B$39:$B$782,N$83)+'СЕТ СН'!$H$11+СВЦЭМ!$D$10+'СЕТ СН'!$H$5-'СЕТ СН'!$H$21</f>
        <v>3813.2490143200002</v>
      </c>
      <c r="O106" s="36">
        <f>SUMIFS(СВЦЭМ!$D$39:$D$782,СВЦЭМ!$A$39:$A$782,$A106,СВЦЭМ!$B$39:$B$782,O$83)+'СЕТ СН'!$H$11+СВЦЭМ!$D$10+'СЕТ СН'!$H$5-'СЕТ СН'!$H$21</f>
        <v>3824.7605317899997</v>
      </c>
      <c r="P106" s="36">
        <f>SUMIFS(СВЦЭМ!$D$39:$D$782,СВЦЭМ!$A$39:$A$782,$A106,СВЦЭМ!$B$39:$B$782,P$83)+'СЕТ СН'!$H$11+СВЦЭМ!$D$10+'СЕТ СН'!$H$5-'СЕТ СН'!$H$21</f>
        <v>3827.8007875499998</v>
      </c>
      <c r="Q106" s="36">
        <f>SUMIFS(СВЦЭМ!$D$39:$D$782,СВЦЭМ!$A$39:$A$782,$A106,СВЦЭМ!$B$39:$B$782,Q$83)+'СЕТ СН'!$H$11+СВЦЭМ!$D$10+'СЕТ СН'!$H$5-'СЕТ СН'!$H$21</f>
        <v>3824.9569716200003</v>
      </c>
      <c r="R106" s="36">
        <f>SUMIFS(СВЦЭМ!$D$39:$D$782,СВЦЭМ!$A$39:$A$782,$A106,СВЦЭМ!$B$39:$B$782,R$83)+'СЕТ СН'!$H$11+СВЦЭМ!$D$10+'СЕТ СН'!$H$5-'СЕТ СН'!$H$21</f>
        <v>3806.1695382799999</v>
      </c>
      <c r="S106" s="36">
        <f>SUMIFS(СВЦЭМ!$D$39:$D$782,СВЦЭМ!$A$39:$A$782,$A106,СВЦЭМ!$B$39:$B$782,S$83)+'СЕТ СН'!$H$11+СВЦЭМ!$D$10+'СЕТ СН'!$H$5-'СЕТ СН'!$H$21</f>
        <v>3769.7393140599997</v>
      </c>
      <c r="T106" s="36">
        <f>SUMIFS(СВЦЭМ!$D$39:$D$782,СВЦЭМ!$A$39:$A$782,$A106,СВЦЭМ!$B$39:$B$782,T$83)+'СЕТ СН'!$H$11+СВЦЭМ!$D$10+'СЕТ СН'!$H$5-'СЕТ СН'!$H$21</f>
        <v>3748.6123929599999</v>
      </c>
      <c r="U106" s="36">
        <f>SUMIFS(СВЦЭМ!$D$39:$D$782,СВЦЭМ!$A$39:$A$782,$A106,СВЦЭМ!$B$39:$B$782,U$83)+'СЕТ СН'!$H$11+СВЦЭМ!$D$10+'СЕТ СН'!$H$5-'СЕТ СН'!$H$21</f>
        <v>3747.4227865600001</v>
      </c>
      <c r="V106" s="36">
        <f>SUMIFS(СВЦЭМ!$D$39:$D$782,СВЦЭМ!$A$39:$A$782,$A106,СВЦЭМ!$B$39:$B$782,V$83)+'СЕТ СН'!$H$11+СВЦЭМ!$D$10+'СЕТ СН'!$H$5-'СЕТ СН'!$H$21</f>
        <v>3764.9492828399998</v>
      </c>
      <c r="W106" s="36">
        <f>SUMIFS(СВЦЭМ!$D$39:$D$782,СВЦЭМ!$A$39:$A$782,$A106,СВЦЭМ!$B$39:$B$782,W$83)+'СЕТ СН'!$H$11+СВЦЭМ!$D$10+'СЕТ СН'!$H$5-'СЕТ СН'!$H$21</f>
        <v>3788.8140803599999</v>
      </c>
      <c r="X106" s="36">
        <f>SUMIFS(СВЦЭМ!$D$39:$D$782,СВЦЭМ!$A$39:$A$782,$A106,СВЦЭМ!$B$39:$B$782,X$83)+'СЕТ СН'!$H$11+СВЦЭМ!$D$10+'СЕТ СН'!$H$5-'СЕТ СН'!$H$21</f>
        <v>3823.74452797</v>
      </c>
      <c r="Y106" s="36">
        <f>SUMIFS(СВЦЭМ!$D$39:$D$782,СВЦЭМ!$A$39:$A$782,$A106,СВЦЭМ!$B$39:$B$782,Y$83)+'СЕТ СН'!$H$11+СВЦЭМ!$D$10+'СЕТ СН'!$H$5-'СЕТ СН'!$H$21</f>
        <v>3837.3312230500001</v>
      </c>
    </row>
    <row r="107" spans="1:25" ht="15.75" x14ac:dyDescent="0.2">
      <c r="A107" s="35">
        <f t="shared" si="2"/>
        <v>44524</v>
      </c>
      <c r="B107" s="36">
        <f>SUMIFS(СВЦЭМ!$D$39:$D$782,СВЦЭМ!$A$39:$A$782,$A107,СВЦЭМ!$B$39:$B$782,B$83)+'СЕТ СН'!$H$11+СВЦЭМ!$D$10+'СЕТ СН'!$H$5-'СЕТ СН'!$H$21</f>
        <v>3832.8979972300003</v>
      </c>
      <c r="C107" s="36">
        <f>SUMIFS(СВЦЭМ!$D$39:$D$782,СВЦЭМ!$A$39:$A$782,$A107,СВЦЭМ!$B$39:$B$782,C$83)+'СЕТ СН'!$H$11+СВЦЭМ!$D$10+'СЕТ СН'!$H$5-'СЕТ СН'!$H$21</f>
        <v>3904.4675176000001</v>
      </c>
      <c r="D107" s="36">
        <f>SUMIFS(СВЦЭМ!$D$39:$D$782,СВЦЭМ!$A$39:$A$782,$A107,СВЦЭМ!$B$39:$B$782,D$83)+'СЕТ СН'!$H$11+СВЦЭМ!$D$10+'СЕТ СН'!$H$5-'СЕТ СН'!$H$21</f>
        <v>3938.5321422899997</v>
      </c>
      <c r="E107" s="36">
        <f>SUMIFS(СВЦЭМ!$D$39:$D$782,СВЦЭМ!$A$39:$A$782,$A107,СВЦЭМ!$B$39:$B$782,E$83)+'СЕТ СН'!$H$11+СВЦЭМ!$D$10+'СЕТ СН'!$H$5-'СЕТ СН'!$H$21</f>
        <v>3941.36597011</v>
      </c>
      <c r="F107" s="36">
        <f>SUMIFS(СВЦЭМ!$D$39:$D$782,СВЦЭМ!$A$39:$A$782,$A107,СВЦЭМ!$B$39:$B$782,F$83)+'СЕТ СН'!$H$11+СВЦЭМ!$D$10+'СЕТ СН'!$H$5-'СЕТ СН'!$H$21</f>
        <v>3937.7134874000003</v>
      </c>
      <c r="G107" s="36">
        <f>SUMIFS(СВЦЭМ!$D$39:$D$782,СВЦЭМ!$A$39:$A$782,$A107,СВЦЭМ!$B$39:$B$782,G$83)+'СЕТ СН'!$H$11+СВЦЭМ!$D$10+'СЕТ СН'!$H$5-'СЕТ СН'!$H$21</f>
        <v>3910.9034572400001</v>
      </c>
      <c r="H107" s="36">
        <f>SUMIFS(СВЦЭМ!$D$39:$D$782,СВЦЭМ!$A$39:$A$782,$A107,СВЦЭМ!$B$39:$B$782,H$83)+'СЕТ СН'!$H$11+СВЦЭМ!$D$10+'СЕТ СН'!$H$5-'СЕТ СН'!$H$21</f>
        <v>3846.2449131599997</v>
      </c>
      <c r="I107" s="36">
        <f>SUMIFS(СВЦЭМ!$D$39:$D$782,СВЦЭМ!$A$39:$A$782,$A107,СВЦЭМ!$B$39:$B$782,I$83)+'СЕТ СН'!$H$11+СВЦЭМ!$D$10+'СЕТ СН'!$H$5-'СЕТ СН'!$H$21</f>
        <v>3827.0888460000001</v>
      </c>
      <c r="J107" s="36">
        <f>SUMIFS(СВЦЭМ!$D$39:$D$782,СВЦЭМ!$A$39:$A$782,$A107,СВЦЭМ!$B$39:$B$782,J$83)+'СЕТ СН'!$H$11+СВЦЭМ!$D$10+'СЕТ СН'!$H$5-'СЕТ СН'!$H$21</f>
        <v>3793.23972323</v>
      </c>
      <c r="K107" s="36">
        <f>SUMIFS(СВЦЭМ!$D$39:$D$782,СВЦЭМ!$A$39:$A$782,$A107,СВЦЭМ!$B$39:$B$782,K$83)+'СЕТ СН'!$H$11+СВЦЭМ!$D$10+'СЕТ СН'!$H$5-'СЕТ СН'!$H$21</f>
        <v>3789.8491291099999</v>
      </c>
      <c r="L107" s="36">
        <f>SUMIFS(СВЦЭМ!$D$39:$D$782,СВЦЭМ!$A$39:$A$782,$A107,СВЦЭМ!$B$39:$B$782,L$83)+'СЕТ СН'!$H$11+СВЦЭМ!$D$10+'СЕТ СН'!$H$5-'СЕТ СН'!$H$21</f>
        <v>3794.5824953000001</v>
      </c>
      <c r="M107" s="36">
        <f>SUMIFS(СВЦЭМ!$D$39:$D$782,СВЦЭМ!$A$39:$A$782,$A107,СВЦЭМ!$B$39:$B$782,M$83)+'СЕТ СН'!$H$11+СВЦЭМ!$D$10+'СЕТ СН'!$H$5-'СЕТ СН'!$H$21</f>
        <v>3793.1588261699999</v>
      </c>
      <c r="N107" s="36">
        <f>SUMIFS(СВЦЭМ!$D$39:$D$782,СВЦЭМ!$A$39:$A$782,$A107,СВЦЭМ!$B$39:$B$782,N$83)+'СЕТ СН'!$H$11+СВЦЭМ!$D$10+'СЕТ СН'!$H$5-'СЕТ СН'!$H$21</f>
        <v>3790.19852029</v>
      </c>
      <c r="O107" s="36">
        <f>SUMIFS(СВЦЭМ!$D$39:$D$782,СВЦЭМ!$A$39:$A$782,$A107,СВЦЭМ!$B$39:$B$782,O$83)+'СЕТ СН'!$H$11+СВЦЭМ!$D$10+'СЕТ СН'!$H$5-'СЕТ СН'!$H$21</f>
        <v>3800.2837604599999</v>
      </c>
      <c r="P107" s="36">
        <f>SUMIFS(СВЦЭМ!$D$39:$D$782,СВЦЭМ!$A$39:$A$782,$A107,СВЦЭМ!$B$39:$B$782,P$83)+'СЕТ СН'!$H$11+СВЦЭМ!$D$10+'СЕТ СН'!$H$5-'СЕТ СН'!$H$21</f>
        <v>3799.4356068500001</v>
      </c>
      <c r="Q107" s="36">
        <f>SUMIFS(СВЦЭМ!$D$39:$D$782,СВЦЭМ!$A$39:$A$782,$A107,СВЦЭМ!$B$39:$B$782,Q$83)+'СЕТ СН'!$H$11+СВЦЭМ!$D$10+'СЕТ СН'!$H$5-'СЕТ СН'!$H$21</f>
        <v>3805.81422273</v>
      </c>
      <c r="R107" s="36">
        <f>SUMIFS(СВЦЭМ!$D$39:$D$782,СВЦЭМ!$A$39:$A$782,$A107,СВЦЭМ!$B$39:$B$782,R$83)+'СЕТ СН'!$H$11+СВЦЭМ!$D$10+'СЕТ СН'!$H$5-'СЕТ СН'!$H$21</f>
        <v>3800.53041635</v>
      </c>
      <c r="S107" s="36">
        <f>SUMIFS(СВЦЭМ!$D$39:$D$782,СВЦЭМ!$A$39:$A$782,$A107,СВЦЭМ!$B$39:$B$782,S$83)+'СЕТ СН'!$H$11+СВЦЭМ!$D$10+'СЕТ СН'!$H$5-'СЕТ СН'!$H$21</f>
        <v>3803.18415916</v>
      </c>
      <c r="T107" s="36">
        <f>SUMIFS(СВЦЭМ!$D$39:$D$782,СВЦЭМ!$A$39:$A$782,$A107,СВЦЭМ!$B$39:$B$782,T$83)+'СЕТ СН'!$H$11+СВЦЭМ!$D$10+'СЕТ СН'!$H$5-'СЕТ СН'!$H$21</f>
        <v>3783.0812469399998</v>
      </c>
      <c r="U107" s="36">
        <f>SUMIFS(СВЦЭМ!$D$39:$D$782,СВЦЭМ!$A$39:$A$782,$A107,СВЦЭМ!$B$39:$B$782,U$83)+'СЕТ СН'!$H$11+СВЦЭМ!$D$10+'СЕТ СН'!$H$5-'СЕТ СН'!$H$21</f>
        <v>3783.3573254299999</v>
      </c>
      <c r="V107" s="36">
        <f>SUMIFS(СВЦЭМ!$D$39:$D$782,СВЦЭМ!$A$39:$A$782,$A107,СВЦЭМ!$B$39:$B$782,V$83)+'СЕТ СН'!$H$11+СВЦЭМ!$D$10+'СЕТ СН'!$H$5-'СЕТ СН'!$H$21</f>
        <v>3795.17269326</v>
      </c>
      <c r="W107" s="36">
        <f>SUMIFS(СВЦЭМ!$D$39:$D$782,СВЦЭМ!$A$39:$A$782,$A107,СВЦЭМ!$B$39:$B$782,W$83)+'СЕТ СН'!$H$11+СВЦЭМ!$D$10+'СЕТ СН'!$H$5-'СЕТ СН'!$H$21</f>
        <v>3812.9712410800003</v>
      </c>
      <c r="X107" s="36">
        <f>SUMIFS(СВЦЭМ!$D$39:$D$782,СВЦЭМ!$A$39:$A$782,$A107,СВЦЭМ!$B$39:$B$782,X$83)+'СЕТ СН'!$H$11+СВЦЭМ!$D$10+'СЕТ СН'!$H$5-'СЕТ СН'!$H$21</f>
        <v>3861.5344604299999</v>
      </c>
      <c r="Y107" s="36">
        <f>SUMIFS(СВЦЭМ!$D$39:$D$782,СВЦЭМ!$A$39:$A$782,$A107,СВЦЭМ!$B$39:$B$782,Y$83)+'СЕТ СН'!$H$11+СВЦЭМ!$D$10+'СЕТ СН'!$H$5-'СЕТ СН'!$H$21</f>
        <v>3949.8636678299999</v>
      </c>
    </row>
    <row r="108" spans="1:25" ht="15.75" x14ac:dyDescent="0.2">
      <c r="A108" s="35">
        <f t="shared" si="2"/>
        <v>44525</v>
      </c>
      <c r="B108" s="36">
        <f>SUMIFS(СВЦЭМ!$D$39:$D$782,СВЦЭМ!$A$39:$A$782,$A108,СВЦЭМ!$B$39:$B$782,B$83)+'СЕТ СН'!$H$11+СВЦЭМ!$D$10+'СЕТ СН'!$H$5-'СЕТ СН'!$H$21</f>
        <v>3939.2902923500001</v>
      </c>
      <c r="C108" s="36">
        <f>SUMIFS(СВЦЭМ!$D$39:$D$782,СВЦЭМ!$A$39:$A$782,$A108,СВЦЭМ!$B$39:$B$782,C$83)+'СЕТ СН'!$H$11+СВЦЭМ!$D$10+'СЕТ СН'!$H$5-'СЕТ СН'!$H$21</f>
        <v>3930.4712426900001</v>
      </c>
      <c r="D108" s="36">
        <f>SUMIFS(СВЦЭМ!$D$39:$D$782,СВЦЭМ!$A$39:$A$782,$A108,СВЦЭМ!$B$39:$B$782,D$83)+'СЕТ СН'!$H$11+СВЦЭМ!$D$10+'СЕТ СН'!$H$5-'СЕТ СН'!$H$21</f>
        <v>3909.52119644</v>
      </c>
      <c r="E108" s="36">
        <f>SUMIFS(СВЦЭМ!$D$39:$D$782,СВЦЭМ!$A$39:$A$782,$A108,СВЦЭМ!$B$39:$B$782,E$83)+'СЕТ СН'!$H$11+СВЦЭМ!$D$10+'СЕТ СН'!$H$5-'СЕТ СН'!$H$21</f>
        <v>3902.7128641700001</v>
      </c>
      <c r="F108" s="36">
        <f>SUMIFS(СВЦЭМ!$D$39:$D$782,СВЦЭМ!$A$39:$A$782,$A108,СВЦЭМ!$B$39:$B$782,F$83)+'СЕТ СН'!$H$11+СВЦЭМ!$D$10+'СЕТ СН'!$H$5-'СЕТ СН'!$H$21</f>
        <v>3903.6685429300001</v>
      </c>
      <c r="G108" s="36">
        <f>SUMIFS(СВЦЭМ!$D$39:$D$782,СВЦЭМ!$A$39:$A$782,$A108,СВЦЭМ!$B$39:$B$782,G$83)+'СЕТ СН'!$H$11+СВЦЭМ!$D$10+'СЕТ СН'!$H$5-'СЕТ СН'!$H$21</f>
        <v>3912.2838490100003</v>
      </c>
      <c r="H108" s="36">
        <f>SUMIFS(СВЦЭМ!$D$39:$D$782,СВЦЭМ!$A$39:$A$782,$A108,СВЦЭМ!$B$39:$B$782,H$83)+'СЕТ СН'!$H$11+СВЦЭМ!$D$10+'СЕТ СН'!$H$5-'СЕТ СН'!$H$21</f>
        <v>3931.7771908</v>
      </c>
      <c r="I108" s="36">
        <f>SUMIFS(СВЦЭМ!$D$39:$D$782,СВЦЭМ!$A$39:$A$782,$A108,СВЦЭМ!$B$39:$B$782,I$83)+'СЕТ СН'!$H$11+СВЦЭМ!$D$10+'СЕТ СН'!$H$5-'СЕТ СН'!$H$21</f>
        <v>3888.4095895600003</v>
      </c>
      <c r="J108" s="36">
        <f>SUMIFS(СВЦЭМ!$D$39:$D$782,СВЦЭМ!$A$39:$A$782,$A108,СВЦЭМ!$B$39:$B$782,J$83)+'СЕТ СН'!$H$11+СВЦЭМ!$D$10+'СЕТ СН'!$H$5-'СЕТ СН'!$H$21</f>
        <v>3824.4287255300001</v>
      </c>
      <c r="K108" s="36">
        <f>SUMIFS(СВЦЭМ!$D$39:$D$782,СВЦЭМ!$A$39:$A$782,$A108,СВЦЭМ!$B$39:$B$782,K$83)+'СЕТ СН'!$H$11+СВЦЭМ!$D$10+'СЕТ СН'!$H$5-'СЕТ СН'!$H$21</f>
        <v>3824.95466455</v>
      </c>
      <c r="L108" s="36">
        <f>SUMIFS(СВЦЭМ!$D$39:$D$782,СВЦЭМ!$A$39:$A$782,$A108,СВЦЭМ!$B$39:$B$782,L$83)+'СЕТ СН'!$H$11+СВЦЭМ!$D$10+'СЕТ СН'!$H$5-'СЕТ СН'!$H$21</f>
        <v>3834.33982186</v>
      </c>
      <c r="M108" s="36">
        <f>SUMIFS(СВЦЭМ!$D$39:$D$782,СВЦЭМ!$A$39:$A$782,$A108,СВЦЭМ!$B$39:$B$782,M$83)+'СЕТ СН'!$H$11+СВЦЭМ!$D$10+'СЕТ СН'!$H$5-'СЕТ СН'!$H$21</f>
        <v>3830.3323219499998</v>
      </c>
      <c r="N108" s="36">
        <f>SUMIFS(СВЦЭМ!$D$39:$D$782,СВЦЭМ!$A$39:$A$782,$A108,СВЦЭМ!$B$39:$B$782,N$83)+'СЕТ СН'!$H$11+СВЦЭМ!$D$10+'СЕТ СН'!$H$5-'СЕТ СН'!$H$21</f>
        <v>3865.5922256599997</v>
      </c>
      <c r="O108" s="36">
        <f>SUMIFS(СВЦЭМ!$D$39:$D$782,СВЦЭМ!$A$39:$A$782,$A108,СВЦЭМ!$B$39:$B$782,O$83)+'СЕТ СН'!$H$11+СВЦЭМ!$D$10+'СЕТ СН'!$H$5-'СЕТ СН'!$H$21</f>
        <v>3905.0702683600002</v>
      </c>
      <c r="P108" s="36">
        <f>SUMIFS(СВЦЭМ!$D$39:$D$782,СВЦЭМ!$A$39:$A$782,$A108,СВЦЭМ!$B$39:$B$782,P$83)+'СЕТ СН'!$H$11+СВЦЭМ!$D$10+'СЕТ СН'!$H$5-'СЕТ СН'!$H$21</f>
        <v>3901.9923459299998</v>
      </c>
      <c r="Q108" s="36">
        <f>SUMIFS(СВЦЭМ!$D$39:$D$782,СВЦЭМ!$A$39:$A$782,$A108,СВЦЭМ!$B$39:$B$782,Q$83)+'СЕТ СН'!$H$11+СВЦЭМ!$D$10+'СЕТ СН'!$H$5-'СЕТ СН'!$H$21</f>
        <v>3903.54030797</v>
      </c>
      <c r="R108" s="36">
        <f>SUMIFS(СВЦЭМ!$D$39:$D$782,СВЦЭМ!$A$39:$A$782,$A108,СВЦЭМ!$B$39:$B$782,R$83)+'СЕТ СН'!$H$11+СВЦЭМ!$D$10+'СЕТ СН'!$H$5-'СЕТ СН'!$H$21</f>
        <v>3900.6282729899999</v>
      </c>
      <c r="S108" s="36">
        <f>SUMIFS(СВЦЭМ!$D$39:$D$782,СВЦЭМ!$A$39:$A$782,$A108,СВЦЭМ!$B$39:$B$782,S$83)+'СЕТ СН'!$H$11+СВЦЭМ!$D$10+'СЕТ СН'!$H$5-'СЕТ СН'!$H$21</f>
        <v>3837.4107320399999</v>
      </c>
      <c r="T108" s="36">
        <f>SUMIFS(СВЦЭМ!$D$39:$D$782,СВЦЭМ!$A$39:$A$782,$A108,СВЦЭМ!$B$39:$B$782,T$83)+'СЕТ СН'!$H$11+СВЦЭМ!$D$10+'СЕТ СН'!$H$5-'СЕТ СН'!$H$21</f>
        <v>3833.42875899</v>
      </c>
      <c r="U108" s="36">
        <f>SUMIFS(СВЦЭМ!$D$39:$D$782,СВЦЭМ!$A$39:$A$782,$A108,СВЦЭМ!$B$39:$B$782,U$83)+'СЕТ СН'!$H$11+СВЦЭМ!$D$10+'СЕТ СН'!$H$5-'СЕТ СН'!$H$21</f>
        <v>3822.9770099100001</v>
      </c>
      <c r="V108" s="36">
        <f>SUMIFS(СВЦЭМ!$D$39:$D$782,СВЦЭМ!$A$39:$A$782,$A108,СВЦЭМ!$B$39:$B$782,V$83)+'СЕТ СН'!$H$11+СВЦЭМ!$D$10+'СЕТ СН'!$H$5-'СЕТ СН'!$H$21</f>
        <v>3821.2084212700001</v>
      </c>
      <c r="W108" s="36">
        <f>SUMIFS(СВЦЭМ!$D$39:$D$782,СВЦЭМ!$A$39:$A$782,$A108,СВЦЭМ!$B$39:$B$782,W$83)+'СЕТ СН'!$H$11+СВЦЭМ!$D$10+'СЕТ СН'!$H$5-'СЕТ СН'!$H$21</f>
        <v>3826.9588591199999</v>
      </c>
      <c r="X108" s="36">
        <f>SUMIFS(СВЦЭМ!$D$39:$D$782,СВЦЭМ!$A$39:$A$782,$A108,СВЦЭМ!$B$39:$B$782,X$83)+'СЕТ СН'!$H$11+СВЦЭМ!$D$10+'СЕТ СН'!$H$5-'СЕТ СН'!$H$21</f>
        <v>3875.1623730000001</v>
      </c>
      <c r="Y108" s="36">
        <f>SUMIFS(СВЦЭМ!$D$39:$D$782,СВЦЭМ!$A$39:$A$782,$A108,СВЦЭМ!$B$39:$B$782,Y$83)+'СЕТ СН'!$H$11+СВЦЭМ!$D$10+'СЕТ СН'!$H$5-'СЕТ СН'!$H$21</f>
        <v>3937.53098512</v>
      </c>
    </row>
    <row r="109" spans="1:25" ht="15.75" x14ac:dyDescent="0.2">
      <c r="A109" s="35">
        <f t="shared" si="2"/>
        <v>44526</v>
      </c>
      <c r="B109" s="36">
        <f>SUMIFS(СВЦЭМ!$D$39:$D$782,СВЦЭМ!$A$39:$A$782,$A109,СВЦЭМ!$B$39:$B$782,B$83)+'СЕТ СН'!$H$11+СВЦЭМ!$D$10+'СЕТ СН'!$H$5-'СЕТ СН'!$H$21</f>
        <v>3941.4229260500001</v>
      </c>
      <c r="C109" s="36">
        <f>SUMIFS(СВЦЭМ!$D$39:$D$782,СВЦЭМ!$A$39:$A$782,$A109,СВЦЭМ!$B$39:$B$782,C$83)+'СЕТ СН'!$H$11+СВЦЭМ!$D$10+'СЕТ СН'!$H$5-'СЕТ СН'!$H$21</f>
        <v>3938.9217655900002</v>
      </c>
      <c r="D109" s="36">
        <f>SUMIFS(СВЦЭМ!$D$39:$D$782,СВЦЭМ!$A$39:$A$782,$A109,СВЦЭМ!$B$39:$B$782,D$83)+'СЕТ СН'!$H$11+СВЦЭМ!$D$10+'СЕТ СН'!$H$5-'СЕТ СН'!$H$21</f>
        <v>3932.3232165099998</v>
      </c>
      <c r="E109" s="36">
        <f>SUMIFS(СВЦЭМ!$D$39:$D$782,СВЦЭМ!$A$39:$A$782,$A109,СВЦЭМ!$B$39:$B$782,E$83)+'СЕТ СН'!$H$11+СВЦЭМ!$D$10+'СЕТ СН'!$H$5-'СЕТ СН'!$H$21</f>
        <v>3913.92173215</v>
      </c>
      <c r="F109" s="36">
        <f>SUMIFS(СВЦЭМ!$D$39:$D$782,СВЦЭМ!$A$39:$A$782,$A109,СВЦЭМ!$B$39:$B$782,F$83)+'СЕТ СН'!$H$11+СВЦЭМ!$D$10+'СЕТ СН'!$H$5-'СЕТ СН'!$H$21</f>
        <v>3912.6831562899997</v>
      </c>
      <c r="G109" s="36">
        <f>SUMIFS(СВЦЭМ!$D$39:$D$782,СВЦЭМ!$A$39:$A$782,$A109,СВЦЭМ!$B$39:$B$782,G$83)+'СЕТ СН'!$H$11+СВЦЭМ!$D$10+'СЕТ СН'!$H$5-'СЕТ СН'!$H$21</f>
        <v>3912.82080288</v>
      </c>
      <c r="H109" s="36">
        <f>SUMIFS(СВЦЭМ!$D$39:$D$782,СВЦЭМ!$A$39:$A$782,$A109,СВЦЭМ!$B$39:$B$782,H$83)+'СЕТ СН'!$H$11+СВЦЭМ!$D$10+'СЕТ СН'!$H$5-'СЕТ СН'!$H$21</f>
        <v>3914.61827769</v>
      </c>
      <c r="I109" s="36">
        <f>SUMIFS(СВЦЭМ!$D$39:$D$782,СВЦЭМ!$A$39:$A$782,$A109,СВЦЭМ!$B$39:$B$782,I$83)+'СЕТ СН'!$H$11+СВЦЭМ!$D$10+'СЕТ СН'!$H$5-'СЕТ СН'!$H$21</f>
        <v>3886.5282555599997</v>
      </c>
      <c r="J109" s="36">
        <f>SUMIFS(СВЦЭМ!$D$39:$D$782,СВЦЭМ!$A$39:$A$782,$A109,СВЦЭМ!$B$39:$B$782,J$83)+'СЕТ СН'!$H$11+СВЦЭМ!$D$10+'СЕТ СН'!$H$5-'СЕТ СН'!$H$21</f>
        <v>3863.8480947999997</v>
      </c>
      <c r="K109" s="36">
        <f>SUMIFS(СВЦЭМ!$D$39:$D$782,СВЦЭМ!$A$39:$A$782,$A109,СВЦЭМ!$B$39:$B$782,K$83)+'СЕТ СН'!$H$11+СВЦЭМ!$D$10+'СЕТ СН'!$H$5-'СЕТ СН'!$H$21</f>
        <v>3851.5366990399998</v>
      </c>
      <c r="L109" s="36">
        <f>SUMIFS(СВЦЭМ!$D$39:$D$782,СВЦЭМ!$A$39:$A$782,$A109,СВЦЭМ!$B$39:$B$782,L$83)+'СЕТ СН'!$H$11+СВЦЭМ!$D$10+'СЕТ СН'!$H$5-'СЕТ СН'!$H$21</f>
        <v>3851.2778246799999</v>
      </c>
      <c r="M109" s="36">
        <f>SUMIFS(СВЦЭМ!$D$39:$D$782,СВЦЭМ!$A$39:$A$782,$A109,СВЦЭМ!$B$39:$B$782,M$83)+'СЕТ СН'!$H$11+СВЦЭМ!$D$10+'СЕТ СН'!$H$5-'СЕТ СН'!$H$21</f>
        <v>3844.22177401</v>
      </c>
      <c r="N109" s="36">
        <f>SUMIFS(СВЦЭМ!$D$39:$D$782,СВЦЭМ!$A$39:$A$782,$A109,СВЦЭМ!$B$39:$B$782,N$83)+'СЕТ СН'!$H$11+СВЦЭМ!$D$10+'СЕТ СН'!$H$5-'СЕТ СН'!$H$21</f>
        <v>3836.25055711</v>
      </c>
      <c r="O109" s="36">
        <f>SUMIFS(СВЦЭМ!$D$39:$D$782,СВЦЭМ!$A$39:$A$782,$A109,СВЦЭМ!$B$39:$B$782,O$83)+'СЕТ СН'!$H$11+СВЦЭМ!$D$10+'СЕТ СН'!$H$5-'СЕТ СН'!$H$21</f>
        <v>3838.2504719600001</v>
      </c>
      <c r="P109" s="36">
        <f>SUMIFS(СВЦЭМ!$D$39:$D$782,СВЦЭМ!$A$39:$A$782,$A109,СВЦЭМ!$B$39:$B$782,P$83)+'СЕТ СН'!$H$11+СВЦЭМ!$D$10+'СЕТ СН'!$H$5-'СЕТ СН'!$H$21</f>
        <v>3924.8656021100001</v>
      </c>
      <c r="Q109" s="36">
        <f>SUMIFS(СВЦЭМ!$D$39:$D$782,СВЦЭМ!$A$39:$A$782,$A109,СВЦЭМ!$B$39:$B$782,Q$83)+'СЕТ СН'!$H$11+СВЦЭМ!$D$10+'СЕТ СН'!$H$5-'СЕТ СН'!$H$21</f>
        <v>3911.8032973300001</v>
      </c>
      <c r="R109" s="36">
        <f>SUMIFS(СВЦЭМ!$D$39:$D$782,СВЦЭМ!$A$39:$A$782,$A109,СВЦЭМ!$B$39:$B$782,R$83)+'СЕТ СН'!$H$11+СВЦЭМ!$D$10+'СЕТ СН'!$H$5-'СЕТ СН'!$H$21</f>
        <v>3914.3498964199998</v>
      </c>
      <c r="S109" s="36">
        <f>SUMIFS(СВЦЭМ!$D$39:$D$782,СВЦЭМ!$A$39:$A$782,$A109,СВЦЭМ!$B$39:$B$782,S$83)+'СЕТ СН'!$H$11+СВЦЭМ!$D$10+'СЕТ СН'!$H$5-'СЕТ СН'!$H$21</f>
        <v>3835.7995449800001</v>
      </c>
      <c r="T109" s="36">
        <f>SUMIFS(СВЦЭМ!$D$39:$D$782,СВЦЭМ!$A$39:$A$782,$A109,СВЦЭМ!$B$39:$B$782,T$83)+'СЕТ СН'!$H$11+СВЦЭМ!$D$10+'СЕТ СН'!$H$5-'СЕТ СН'!$H$21</f>
        <v>3852.3973397</v>
      </c>
      <c r="U109" s="36">
        <f>SUMIFS(СВЦЭМ!$D$39:$D$782,СВЦЭМ!$A$39:$A$782,$A109,СВЦЭМ!$B$39:$B$782,U$83)+'СЕТ СН'!$H$11+СВЦЭМ!$D$10+'СЕТ СН'!$H$5-'СЕТ СН'!$H$21</f>
        <v>3850.5378042000002</v>
      </c>
      <c r="V109" s="36">
        <f>SUMIFS(СВЦЭМ!$D$39:$D$782,СВЦЭМ!$A$39:$A$782,$A109,СВЦЭМ!$B$39:$B$782,V$83)+'СЕТ СН'!$H$11+СВЦЭМ!$D$10+'СЕТ СН'!$H$5-'СЕТ СН'!$H$21</f>
        <v>3845.68381722</v>
      </c>
      <c r="W109" s="36">
        <f>SUMIFS(СВЦЭМ!$D$39:$D$782,СВЦЭМ!$A$39:$A$782,$A109,СВЦЭМ!$B$39:$B$782,W$83)+'СЕТ СН'!$H$11+СВЦЭМ!$D$10+'СЕТ СН'!$H$5-'СЕТ СН'!$H$21</f>
        <v>3841.4278269199999</v>
      </c>
      <c r="X109" s="36">
        <f>SUMIFS(СВЦЭМ!$D$39:$D$782,СВЦЭМ!$A$39:$A$782,$A109,СВЦЭМ!$B$39:$B$782,X$83)+'СЕТ СН'!$H$11+СВЦЭМ!$D$10+'СЕТ СН'!$H$5-'СЕТ СН'!$H$21</f>
        <v>3828.5596499200001</v>
      </c>
      <c r="Y109" s="36">
        <f>SUMIFS(СВЦЭМ!$D$39:$D$782,СВЦЭМ!$A$39:$A$782,$A109,СВЦЭМ!$B$39:$B$782,Y$83)+'СЕТ СН'!$H$11+СВЦЭМ!$D$10+'СЕТ СН'!$H$5-'СЕТ СН'!$H$21</f>
        <v>3895.6238299900001</v>
      </c>
    </row>
    <row r="110" spans="1:25" ht="15.75" x14ac:dyDescent="0.2">
      <c r="A110" s="35">
        <f t="shared" si="2"/>
        <v>44527</v>
      </c>
      <c r="B110" s="36">
        <f>SUMIFS(СВЦЭМ!$D$39:$D$782,СВЦЭМ!$A$39:$A$782,$A110,СВЦЭМ!$B$39:$B$782,B$83)+'СЕТ СН'!$H$11+СВЦЭМ!$D$10+'СЕТ СН'!$H$5-'СЕТ СН'!$H$21</f>
        <v>3836.54342481</v>
      </c>
      <c r="C110" s="36">
        <f>SUMIFS(СВЦЭМ!$D$39:$D$782,СВЦЭМ!$A$39:$A$782,$A110,СВЦЭМ!$B$39:$B$782,C$83)+'СЕТ СН'!$H$11+СВЦЭМ!$D$10+'СЕТ СН'!$H$5-'СЕТ СН'!$H$21</f>
        <v>3848.1745886200001</v>
      </c>
      <c r="D110" s="36">
        <f>SUMIFS(СВЦЭМ!$D$39:$D$782,СВЦЭМ!$A$39:$A$782,$A110,СВЦЭМ!$B$39:$B$782,D$83)+'СЕТ СН'!$H$11+СВЦЭМ!$D$10+'СЕТ СН'!$H$5-'СЕТ СН'!$H$21</f>
        <v>3875.9011355600001</v>
      </c>
      <c r="E110" s="36">
        <f>SUMIFS(СВЦЭМ!$D$39:$D$782,СВЦЭМ!$A$39:$A$782,$A110,СВЦЭМ!$B$39:$B$782,E$83)+'СЕТ СН'!$H$11+СВЦЭМ!$D$10+'СЕТ СН'!$H$5-'СЕТ СН'!$H$21</f>
        <v>3903.47187403</v>
      </c>
      <c r="F110" s="36">
        <f>SUMIFS(СВЦЭМ!$D$39:$D$782,СВЦЭМ!$A$39:$A$782,$A110,СВЦЭМ!$B$39:$B$782,F$83)+'СЕТ СН'!$H$11+СВЦЭМ!$D$10+'СЕТ СН'!$H$5-'СЕТ СН'!$H$21</f>
        <v>3902.7453011099997</v>
      </c>
      <c r="G110" s="36">
        <f>SUMIFS(СВЦЭМ!$D$39:$D$782,СВЦЭМ!$A$39:$A$782,$A110,СВЦЭМ!$B$39:$B$782,G$83)+'СЕТ СН'!$H$11+СВЦЭМ!$D$10+'СЕТ СН'!$H$5-'СЕТ СН'!$H$21</f>
        <v>3893.81030349</v>
      </c>
      <c r="H110" s="36">
        <f>SUMIFS(СВЦЭМ!$D$39:$D$782,СВЦЭМ!$A$39:$A$782,$A110,СВЦЭМ!$B$39:$B$782,H$83)+'СЕТ СН'!$H$11+СВЦЭМ!$D$10+'СЕТ СН'!$H$5-'СЕТ СН'!$H$21</f>
        <v>3853.76237803</v>
      </c>
      <c r="I110" s="36">
        <f>SUMIFS(СВЦЭМ!$D$39:$D$782,СВЦЭМ!$A$39:$A$782,$A110,СВЦЭМ!$B$39:$B$782,I$83)+'СЕТ СН'!$H$11+СВЦЭМ!$D$10+'СЕТ СН'!$H$5-'СЕТ СН'!$H$21</f>
        <v>3833.9970563100001</v>
      </c>
      <c r="J110" s="36">
        <f>SUMIFS(СВЦЭМ!$D$39:$D$782,СВЦЭМ!$A$39:$A$782,$A110,СВЦЭМ!$B$39:$B$782,J$83)+'СЕТ СН'!$H$11+СВЦЭМ!$D$10+'СЕТ СН'!$H$5-'СЕТ СН'!$H$21</f>
        <v>3817.96271514</v>
      </c>
      <c r="K110" s="36">
        <f>SUMIFS(СВЦЭМ!$D$39:$D$782,СВЦЭМ!$A$39:$A$782,$A110,СВЦЭМ!$B$39:$B$782,K$83)+'СЕТ СН'!$H$11+СВЦЭМ!$D$10+'СЕТ СН'!$H$5-'СЕТ СН'!$H$21</f>
        <v>3795.8221722799999</v>
      </c>
      <c r="L110" s="36">
        <f>SUMIFS(СВЦЭМ!$D$39:$D$782,СВЦЭМ!$A$39:$A$782,$A110,СВЦЭМ!$B$39:$B$782,L$83)+'СЕТ СН'!$H$11+СВЦЭМ!$D$10+'СЕТ СН'!$H$5-'СЕТ СН'!$H$21</f>
        <v>3803.92874979</v>
      </c>
      <c r="M110" s="36">
        <f>SUMIFS(СВЦЭМ!$D$39:$D$782,СВЦЭМ!$A$39:$A$782,$A110,СВЦЭМ!$B$39:$B$782,M$83)+'СЕТ СН'!$H$11+СВЦЭМ!$D$10+'СЕТ СН'!$H$5-'СЕТ СН'!$H$21</f>
        <v>3815.4769584200003</v>
      </c>
      <c r="N110" s="36">
        <f>SUMIFS(СВЦЭМ!$D$39:$D$782,СВЦЭМ!$A$39:$A$782,$A110,СВЦЭМ!$B$39:$B$782,N$83)+'СЕТ СН'!$H$11+СВЦЭМ!$D$10+'СЕТ СН'!$H$5-'СЕТ СН'!$H$21</f>
        <v>3853.1298828099998</v>
      </c>
      <c r="O110" s="36">
        <f>SUMIFS(СВЦЭМ!$D$39:$D$782,СВЦЭМ!$A$39:$A$782,$A110,СВЦЭМ!$B$39:$B$782,O$83)+'СЕТ СН'!$H$11+СВЦЭМ!$D$10+'СЕТ СН'!$H$5-'СЕТ СН'!$H$21</f>
        <v>3863.8920663600002</v>
      </c>
      <c r="P110" s="36">
        <f>SUMIFS(СВЦЭМ!$D$39:$D$782,СВЦЭМ!$A$39:$A$782,$A110,СВЦЭМ!$B$39:$B$782,P$83)+'СЕТ СН'!$H$11+СВЦЭМ!$D$10+'СЕТ СН'!$H$5-'СЕТ СН'!$H$21</f>
        <v>3855.1155403000002</v>
      </c>
      <c r="Q110" s="36">
        <f>SUMIFS(СВЦЭМ!$D$39:$D$782,СВЦЭМ!$A$39:$A$782,$A110,СВЦЭМ!$B$39:$B$782,Q$83)+'СЕТ СН'!$H$11+СВЦЭМ!$D$10+'СЕТ СН'!$H$5-'СЕТ СН'!$H$21</f>
        <v>3864.92097186</v>
      </c>
      <c r="R110" s="36">
        <f>SUMIFS(СВЦЭМ!$D$39:$D$782,СВЦЭМ!$A$39:$A$782,$A110,СВЦЭМ!$B$39:$B$782,R$83)+'СЕТ СН'!$H$11+СВЦЭМ!$D$10+'СЕТ СН'!$H$5-'СЕТ СН'!$H$21</f>
        <v>3872.9889413199999</v>
      </c>
      <c r="S110" s="36">
        <f>SUMIFS(СВЦЭМ!$D$39:$D$782,СВЦЭМ!$A$39:$A$782,$A110,СВЦЭМ!$B$39:$B$782,S$83)+'СЕТ СН'!$H$11+СВЦЭМ!$D$10+'СЕТ СН'!$H$5-'СЕТ СН'!$H$21</f>
        <v>3857.1836390200001</v>
      </c>
      <c r="T110" s="36">
        <f>SUMIFS(СВЦЭМ!$D$39:$D$782,СВЦЭМ!$A$39:$A$782,$A110,СВЦЭМ!$B$39:$B$782,T$83)+'СЕТ СН'!$H$11+СВЦЭМ!$D$10+'СЕТ СН'!$H$5-'СЕТ СН'!$H$21</f>
        <v>3819.4474336600001</v>
      </c>
      <c r="U110" s="36">
        <f>SUMIFS(СВЦЭМ!$D$39:$D$782,СВЦЭМ!$A$39:$A$782,$A110,СВЦЭМ!$B$39:$B$782,U$83)+'СЕТ СН'!$H$11+СВЦЭМ!$D$10+'СЕТ СН'!$H$5-'СЕТ СН'!$H$21</f>
        <v>3814.67793428</v>
      </c>
      <c r="V110" s="36">
        <f>SUMIFS(СВЦЭМ!$D$39:$D$782,СВЦЭМ!$A$39:$A$782,$A110,СВЦЭМ!$B$39:$B$782,V$83)+'СЕТ СН'!$H$11+СВЦЭМ!$D$10+'СЕТ СН'!$H$5-'СЕТ СН'!$H$21</f>
        <v>3844.1655948099997</v>
      </c>
      <c r="W110" s="36">
        <f>SUMIFS(СВЦЭМ!$D$39:$D$782,СВЦЭМ!$A$39:$A$782,$A110,СВЦЭМ!$B$39:$B$782,W$83)+'СЕТ СН'!$H$11+СВЦЭМ!$D$10+'СЕТ СН'!$H$5-'СЕТ СН'!$H$21</f>
        <v>3851.2069126799997</v>
      </c>
      <c r="X110" s="36">
        <f>SUMIFS(СВЦЭМ!$D$39:$D$782,СВЦЭМ!$A$39:$A$782,$A110,СВЦЭМ!$B$39:$B$782,X$83)+'СЕТ СН'!$H$11+СВЦЭМ!$D$10+'СЕТ СН'!$H$5-'СЕТ СН'!$H$21</f>
        <v>3831.4971890400002</v>
      </c>
      <c r="Y110" s="36">
        <f>SUMIFS(СВЦЭМ!$D$39:$D$782,СВЦЭМ!$A$39:$A$782,$A110,СВЦЭМ!$B$39:$B$782,Y$83)+'СЕТ СН'!$H$11+СВЦЭМ!$D$10+'СЕТ СН'!$H$5-'СЕТ СН'!$H$21</f>
        <v>3832.8601504899998</v>
      </c>
    </row>
    <row r="111" spans="1:25" ht="15.75" x14ac:dyDescent="0.2">
      <c r="A111" s="35">
        <f t="shared" si="2"/>
        <v>44528</v>
      </c>
      <c r="B111" s="36">
        <f>SUMIFS(СВЦЭМ!$D$39:$D$782,СВЦЭМ!$A$39:$A$782,$A111,СВЦЭМ!$B$39:$B$782,B$83)+'СЕТ СН'!$H$11+СВЦЭМ!$D$10+'СЕТ СН'!$H$5-'СЕТ СН'!$H$21</f>
        <v>3866.7177847200001</v>
      </c>
      <c r="C111" s="36">
        <f>SUMIFS(СВЦЭМ!$D$39:$D$782,СВЦЭМ!$A$39:$A$782,$A111,СВЦЭМ!$B$39:$B$782,C$83)+'СЕТ СН'!$H$11+СВЦЭМ!$D$10+'СЕТ СН'!$H$5-'СЕТ СН'!$H$21</f>
        <v>3889.6336131999997</v>
      </c>
      <c r="D111" s="36">
        <f>SUMIFS(СВЦЭМ!$D$39:$D$782,СВЦЭМ!$A$39:$A$782,$A111,СВЦЭМ!$B$39:$B$782,D$83)+'СЕТ СН'!$H$11+СВЦЭМ!$D$10+'СЕТ СН'!$H$5-'СЕТ СН'!$H$21</f>
        <v>3922.6759480700002</v>
      </c>
      <c r="E111" s="36">
        <f>SUMIFS(СВЦЭМ!$D$39:$D$782,СВЦЭМ!$A$39:$A$782,$A111,СВЦЭМ!$B$39:$B$782,E$83)+'СЕТ СН'!$H$11+СВЦЭМ!$D$10+'СЕТ СН'!$H$5-'СЕТ СН'!$H$21</f>
        <v>3930.6831954600002</v>
      </c>
      <c r="F111" s="36">
        <f>SUMIFS(СВЦЭМ!$D$39:$D$782,СВЦЭМ!$A$39:$A$782,$A111,СВЦЭМ!$B$39:$B$782,F$83)+'СЕТ СН'!$H$11+СВЦЭМ!$D$10+'СЕТ СН'!$H$5-'СЕТ СН'!$H$21</f>
        <v>3935.98526047</v>
      </c>
      <c r="G111" s="36">
        <f>SUMIFS(СВЦЭМ!$D$39:$D$782,СВЦЭМ!$A$39:$A$782,$A111,СВЦЭМ!$B$39:$B$782,G$83)+'СЕТ СН'!$H$11+СВЦЭМ!$D$10+'СЕТ СН'!$H$5-'СЕТ СН'!$H$21</f>
        <v>3931.8508851799998</v>
      </c>
      <c r="H111" s="36">
        <f>SUMIFS(СВЦЭМ!$D$39:$D$782,СВЦЭМ!$A$39:$A$782,$A111,СВЦЭМ!$B$39:$B$782,H$83)+'СЕТ СН'!$H$11+СВЦЭМ!$D$10+'СЕТ СН'!$H$5-'СЕТ СН'!$H$21</f>
        <v>3901.7380953100001</v>
      </c>
      <c r="I111" s="36">
        <f>SUMIFS(СВЦЭМ!$D$39:$D$782,СВЦЭМ!$A$39:$A$782,$A111,СВЦЭМ!$B$39:$B$782,I$83)+'СЕТ СН'!$H$11+СВЦЭМ!$D$10+'СЕТ СН'!$H$5-'СЕТ СН'!$H$21</f>
        <v>3872.1925819899998</v>
      </c>
      <c r="J111" s="36">
        <f>SUMIFS(СВЦЭМ!$D$39:$D$782,СВЦЭМ!$A$39:$A$782,$A111,СВЦЭМ!$B$39:$B$782,J$83)+'СЕТ СН'!$H$11+СВЦЭМ!$D$10+'СЕТ СН'!$H$5-'СЕТ СН'!$H$21</f>
        <v>3831.6616236899999</v>
      </c>
      <c r="K111" s="36">
        <f>SUMIFS(СВЦЭМ!$D$39:$D$782,СВЦЭМ!$A$39:$A$782,$A111,СВЦЭМ!$B$39:$B$782,K$83)+'СЕТ СН'!$H$11+СВЦЭМ!$D$10+'СЕТ СН'!$H$5-'СЕТ СН'!$H$21</f>
        <v>3805.0667705400001</v>
      </c>
      <c r="L111" s="36">
        <f>SUMIFS(СВЦЭМ!$D$39:$D$782,СВЦЭМ!$A$39:$A$782,$A111,СВЦЭМ!$B$39:$B$782,L$83)+'СЕТ СН'!$H$11+СВЦЭМ!$D$10+'СЕТ СН'!$H$5-'СЕТ СН'!$H$21</f>
        <v>3791.08941336</v>
      </c>
      <c r="M111" s="36">
        <f>SUMIFS(СВЦЭМ!$D$39:$D$782,СВЦЭМ!$A$39:$A$782,$A111,СВЦЭМ!$B$39:$B$782,M$83)+'СЕТ СН'!$H$11+СВЦЭМ!$D$10+'СЕТ СН'!$H$5-'СЕТ СН'!$H$21</f>
        <v>3802.9401061600001</v>
      </c>
      <c r="N111" s="36">
        <f>SUMIFS(СВЦЭМ!$D$39:$D$782,СВЦЭМ!$A$39:$A$782,$A111,СВЦЭМ!$B$39:$B$782,N$83)+'СЕТ СН'!$H$11+СВЦЭМ!$D$10+'СЕТ СН'!$H$5-'СЕТ СН'!$H$21</f>
        <v>3826.9249091399997</v>
      </c>
      <c r="O111" s="36">
        <f>SUMIFS(СВЦЭМ!$D$39:$D$782,СВЦЭМ!$A$39:$A$782,$A111,СВЦЭМ!$B$39:$B$782,O$83)+'СЕТ СН'!$H$11+СВЦЭМ!$D$10+'СЕТ СН'!$H$5-'СЕТ СН'!$H$21</f>
        <v>3832.0163794099999</v>
      </c>
      <c r="P111" s="36">
        <f>SUMIFS(СВЦЭМ!$D$39:$D$782,СВЦЭМ!$A$39:$A$782,$A111,СВЦЭМ!$B$39:$B$782,P$83)+'СЕТ СН'!$H$11+СВЦЭМ!$D$10+'СЕТ СН'!$H$5-'СЕТ СН'!$H$21</f>
        <v>3842.3374260000001</v>
      </c>
      <c r="Q111" s="36">
        <f>SUMIFS(СВЦЭМ!$D$39:$D$782,СВЦЭМ!$A$39:$A$782,$A111,СВЦЭМ!$B$39:$B$782,Q$83)+'СЕТ СН'!$H$11+СВЦЭМ!$D$10+'СЕТ СН'!$H$5-'СЕТ СН'!$H$21</f>
        <v>3840.4698363500002</v>
      </c>
      <c r="R111" s="36">
        <f>SUMIFS(СВЦЭМ!$D$39:$D$782,СВЦЭМ!$A$39:$A$782,$A111,СВЦЭМ!$B$39:$B$782,R$83)+'СЕТ СН'!$H$11+СВЦЭМ!$D$10+'СЕТ СН'!$H$5-'СЕТ СН'!$H$21</f>
        <v>3843.6372130899999</v>
      </c>
      <c r="S111" s="36">
        <f>SUMIFS(СВЦЭМ!$D$39:$D$782,СВЦЭМ!$A$39:$A$782,$A111,СВЦЭМ!$B$39:$B$782,S$83)+'СЕТ СН'!$H$11+СВЦЭМ!$D$10+'СЕТ СН'!$H$5-'СЕТ СН'!$H$21</f>
        <v>3833.6716613099998</v>
      </c>
      <c r="T111" s="36">
        <f>SUMIFS(СВЦЭМ!$D$39:$D$782,СВЦЭМ!$A$39:$A$782,$A111,СВЦЭМ!$B$39:$B$782,T$83)+'СЕТ СН'!$H$11+СВЦЭМ!$D$10+'СЕТ СН'!$H$5-'СЕТ СН'!$H$21</f>
        <v>3806.9932335000003</v>
      </c>
      <c r="U111" s="36">
        <f>SUMIFS(СВЦЭМ!$D$39:$D$782,СВЦЭМ!$A$39:$A$782,$A111,СВЦЭМ!$B$39:$B$782,U$83)+'СЕТ СН'!$H$11+СВЦЭМ!$D$10+'СЕТ СН'!$H$5-'СЕТ СН'!$H$21</f>
        <v>3807.4227839300002</v>
      </c>
      <c r="V111" s="36">
        <f>SUMIFS(СВЦЭМ!$D$39:$D$782,СВЦЭМ!$A$39:$A$782,$A111,СВЦЭМ!$B$39:$B$782,V$83)+'СЕТ СН'!$H$11+СВЦЭМ!$D$10+'СЕТ СН'!$H$5-'СЕТ СН'!$H$21</f>
        <v>3861.8328379200002</v>
      </c>
      <c r="W111" s="36">
        <f>SUMIFS(СВЦЭМ!$D$39:$D$782,СВЦЭМ!$A$39:$A$782,$A111,СВЦЭМ!$B$39:$B$782,W$83)+'СЕТ СН'!$H$11+СВЦЭМ!$D$10+'СЕТ СН'!$H$5-'СЕТ СН'!$H$21</f>
        <v>3837.1522969500002</v>
      </c>
      <c r="X111" s="36">
        <f>SUMIFS(СВЦЭМ!$D$39:$D$782,СВЦЭМ!$A$39:$A$782,$A111,СВЦЭМ!$B$39:$B$782,X$83)+'СЕТ СН'!$H$11+СВЦЭМ!$D$10+'СЕТ СН'!$H$5-'СЕТ СН'!$H$21</f>
        <v>3833.8399265799999</v>
      </c>
      <c r="Y111" s="36">
        <f>SUMIFS(СВЦЭМ!$D$39:$D$782,СВЦЭМ!$A$39:$A$782,$A111,СВЦЭМ!$B$39:$B$782,Y$83)+'СЕТ СН'!$H$11+СВЦЭМ!$D$10+'СЕТ СН'!$H$5-'СЕТ СН'!$H$21</f>
        <v>3862.2019326999998</v>
      </c>
    </row>
    <row r="112" spans="1:25" ht="15.75" x14ac:dyDescent="0.2">
      <c r="A112" s="35">
        <f t="shared" si="2"/>
        <v>44529</v>
      </c>
      <c r="B112" s="36">
        <f>SUMIFS(СВЦЭМ!$D$39:$D$782,СВЦЭМ!$A$39:$A$782,$A112,СВЦЭМ!$B$39:$B$782,B$83)+'СЕТ СН'!$H$11+СВЦЭМ!$D$10+'СЕТ СН'!$H$5-'СЕТ СН'!$H$21</f>
        <v>3860.56344085</v>
      </c>
      <c r="C112" s="36">
        <f>SUMIFS(СВЦЭМ!$D$39:$D$782,СВЦЭМ!$A$39:$A$782,$A112,СВЦЭМ!$B$39:$B$782,C$83)+'СЕТ СН'!$H$11+СВЦЭМ!$D$10+'СЕТ СН'!$H$5-'СЕТ СН'!$H$21</f>
        <v>3876.74524049</v>
      </c>
      <c r="D112" s="36">
        <f>SUMIFS(СВЦЭМ!$D$39:$D$782,СВЦЭМ!$A$39:$A$782,$A112,СВЦЭМ!$B$39:$B$782,D$83)+'СЕТ СН'!$H$11+СВЦЭМ!$D$10+'СЕТ СН'!$H$5-'СЕТ СН'!$H$21</f>
        <v>3905.8453392800002</v>
      </c>
      <c r="E112" s="36">
        <f>SUMIFS(СВЦЭМ!$D$39:$D$782,СВЦЭМ!$A$39:$A$782,$A112,СВЦЭМ!$B$39:$B$782,E$83)+'СЕТ СН'!$H$11+СВЦЭМ!$D$10+'СЕТ СН'!$H$5-'СЕТ СН'!$H$21</f>
        <v>3914.4124523800001</v>
      </c>
      <c r="F112" s="36">
        <f>SUMIFS(СВЦЭМ!$D$39:$D$782,СВЦЭМ!$A$39:$A$782,$A112,СВЦЭМ!$B$39:$B$782,F$83)+'СЕТ СН'!$H$11+СВЦЭМ!$D$10+'СЕТ СН'!$H$5-'СЕТ СН'!$H$21</f>
        <v>3919.0896746899998</v>
      </c>
      <c r="G112" s="36">
        <f>SUMIFS(СВЦЭМ!$D$39:$D$782,СВЦЭМ!$A$39:$A$782,$A112,СВЦЭМ!$B$39:$B$782,G$83)+'СЕТ СН'!$H$11+СВЦЭМ!$D$10+'СЕТ СН'!$H$5-'СЕТ СН'!$H$21</f>
        <v>3911.42376982</v>
      </c>
      <c r="H112" s="36">
        <f>SUMIFS(СВЦЭМ!$D$39:$D$782,СВЦЭМ!$A$39:$A$782,$A112,СВЦЭМ!$B$39:$B$782,H$83)+'СЕТ СН'!$H$11+СВЦЭМ!$D$10+'СЕТ СН'!$H$5-'СЕТ СН'!$H$21</f>
        <v>3866.2626214000002</v>
      </c>
      <c r="I112" s="36">
        <f>SUMIFS(СВЦЭМ!$D$39:$D$782,СВЦЭМ!$A$39:$A$782,$A112,СВЦЭМ!$B$39:$B$782,I$83)+'СЕТ СН'!$H$11+СВЦЭМ!$D$10+'СЕТ СН'!$H$5-'СЕТ СН'!$H$21</f>
        <v>3831.8816394099999</v>
      </c>
      <c r="J112" s="36">
        <f>SUMIFS(СВЦЭМ!$D$39:$D$782,СВЦЭМ!$A$39:$A$782,$A112,СВЦЭМ!$B$39:$B$782,J$83)+'СЕТ СН'!$H$11+СВЦЭМ!$D$10+'СЕТ СН'!$H$5-'СЕТ СН'!$H$21</f>
        <v>3813.5225137899997</v>
      </c>
      <c r="K112" s="36">
        <f>SUMIFS(СВЦЭМ!$D$39:$D$782,СВЦЭМ!$A$39:$A$782,$A112,СВЦЭМ!$B$39:$B$782,K$83)+'СЕТ СН'!$H$11+СВЦЭМ!$D$10+'СЕТ СН'!$H$5-'СЕТ СН'!$H$21</f>
        <v>3806.2192206999998</v>
      </c>
      <c r="L112" s="36">
        <f>SUMIFS(СВЦЭМ!$D$39:$D$782,СВЦЭМ!$A$39:$A$782,$A112,СВЦЭМ!$B$39:$B$782,L$83)+'СЕТ СН'!$H$11+СВЦЭМ!$D$10+'СЕТ СН'!$H$5-'СЕТ СН'!$H$21</f>
        <v>3807.4629736500001</v>
      </c>
      <c r="M112" s="36">
        <f>SUMIFS(СВЦЭМ!$D$39:$D$782,СВЦЭМ!$A$39:$A$782,$A112,СВЦЭМ!$B$39:$B$782,M$83)+'СЕТ СН'!$H$11+СВЦЭМ!$D$10+'СЕТ СН'!$H$5-'СЕТ СН'!$H$21</f>
        <v>3819.9823483600003</v>
      </c>
      <c r="N112" s="36">
        <f>SUMIFS(СВЦЭМ!$D$39:$D$782,СВЦЭМ!$A$39:$A$782,$A112,СВЦЭМ!$B$39:$B$782,N$83)+'СЕТ СН'!$H$11+СВЦЭМ!$D$10+'СЕТ СН'!$H$5-'СЕТ СН'!$H$21</f>
        <v>3843.4061296299997</v>
      </c>
      <c r="O112" s="36">
        <f>SUMIFS(СВЦЭМ!$D$39:$D$782,СВЦЭМ!$A$39:$A$782,$A112,СВЦЭМ!$B$39:$B$782,O$83)+'СЕТ СН'!$H$11+СВЦЭМ!$D$10+'СЕТ СН'!$H$5-'СЕТ СН'!$H$21</f>
        <v>3866.2645908499999</v>
      </c>
      <c r="P112" s="36">
        <f>SUMIFS(СВЦЭМ!$D$39:$D$782,СВЦЭМ!$A$39:$A$782,$A112,СВЦЭМ!$B$39:$B$782,P$83)+'СЕТ СН'!$H$11+СВЦЭМ!$D$10+'СЕТ СН'!$H$5-'СЕТ СН'!$H$21</f>
        <v>3870.4061204300001</v>
      </c>
      <c r="Q112" s="36">
        <f>SUMIFS(СВЦЭМ!$D$39:$D$782,СВЦЭМ!$A$39:$A$782,$A112,СВЦЭМ!$B$39:$B$782,Q$83)+'СЕТ СН'!$H$11+СВЦЭМ!$D$10+'СЕТ СН'!$H$5-'СЕТ СН'!$H$21</f>
        <v>3874.5215453199999</v>
      </c>
      <c r="R112" s="36">
        <f>SUMIFS(СВЦЭМ!$D$39:$D$782,СВЦЭМ!$A$39:$A$782,$A112,СВЦЭМ!$B$39:$B$782,R$83)+'СЕТ СН'!$H$11+СВЦЭМ!$D$10+'СЕТ СН'!$H$5-'СЕТ СН'!$H$21</f>
        <v>3864.0578755900001</v>
      </c>
      <c r="S112" s="36">
        <f>SUMIFS(СВЦЭМ!$D$39:$D$782,СВЦЭМ!$A$39:$A$782,$A112,СВЦЭМ!$B$39:$B$782,S$83)+'СЕТ СН'!$H$11+СВЦЭМ!$D$10+'СЕТ СН'!$H$5-'СЕТ СН'!$H$21</f>
        <v>3843.0609976400001</v>
      </c>
      <c r="T112" s="36">
        <f>SUMIFS(СВЦЭМ!$D$39:$D$782,СВЦЭМ!$A$39:$A$782,$A112,СВЦЭМ!$B$39:$B$782,T$83)+'СЕТ СН'!$H$11+СВЦЭМ!$D$10+'СЕТ СН'!$H$5-'СЕТ СН'!$H$21</f>
        <v>3809.2607233399999</v>
      </c>
      <c r="U112" s="36">
        <f>SUMIFS(СВЦЭМ!$D$39:$D$782,СВЦЭМ!$A$39:$A$782,$A112,СВЦЭМ!$B$39:$B$782,U$83)+'СЕТ СН'!$H$11+СВЦЭМ!$D$10+'СЕТ СН'!$H$5-'СЕТ СН'!$H$21</f>
        <v>3804.7451894000001</v>
      </c>
      <c r="V112" s="36">
        <f>SUMIFS(СВЦЭМ!$D$39:$D$782,СВЦЭМ!$A$39:$A$782,$A112,СВЦЭМ!$B$39:$B$782,V$83)+'СЕТ СН'!$H$11+СВЦЭМ!$D$10+'СЕТ СН'!$H$5-'СЕТ СН'!$H$21</f>
        <v>3813.4204126300001</v>
      </c>
      <c r="W112" s="36">
        <f>SUMIFS(СВЦЭМ!$D$39:$D$782,СВЦЭМ!$A$39:$A$782,$A112,СВЦЭМ!$B$39:$B$782,W$83)+'СЕТ СН'!$H$11+СВЦЭМ!$D$10+'СЕТ СН'!$H$5-'СЕТ СН'!$H$21</f>
        <v>3849.27637155</v>
      </c>
      <c r="X112" s="36">
        <f>SUMIFS(СВЦЭМ!$D$39:$D$782,СВЦЭМ!$A$39:$A$782,$A112,СВЦЭМ!$B$39:$B$782,X$83)+'СЕТ СН'!$H$11+СВЦЭМ!$D$10+'СЕТ СН'!$H$5-'СЕТ СН'!$H$21</f>
        <v>3865.0789460000001</v>
      </c>
      <c r="Y112" s="36">
        <f>SUMIFS(СВЦЭМ!$D$39:$D$782,СВЦЭМ!$A$39:$A$782,$A112,СВЦЭМ!$B$39:$B$782,Y$83)+'СЕТ СН'!$H$11+СВЦЭМ!$D$10+'СЕТ СН'!$H$5-'СЕТ СН'!$H$21</f>
        <v>3884.2250139500002</v>
      </c>
    </row>
    <row r="113" spans="1:27" ht="15.75" x14ac:dyDescent="0.2">
      <c r="A113" s="35">
        <f t="shared" si="2"/>
        <v>44530</v>
      </c>
      <c r="B113" s="36">
        <f>SUMIFS(СВЦЭМ!$D$39:$D$782,СВЦЭМ!$A$39:$A$782,$A113,СВЦЭМ!$B$39:$B$782,B$83)+'СЕТ СН'!$H$11+СВЦЭМ!$D$10+'СЕТ СН'!$H$5-'СЕТ СН'!$H$21</f>
        <v>3881.5457081899999</v>
      </c>
      <c r="C113" s="36">
        <f>SUMIFS(СВЦЭМ!$D$39:$D$782,СВЦЭМ!$A$39:$A$782,$A113,СВЦЭМ!$B$39:$B$782,C$83)+'СЕТ СН'!$H$11+СВЦЭМ!$D$10+'СЕТ СН'!$H$5-'СЕТ СН'!$H$21</f>
        <v>3892.1901459600003</v>
      </c>
      <c r="D113" s="36">
        <f>SUMIFS(СВЦЭМ!$D$39:$D$782,СВЦЭМ!$A$39:$A$782,$A113,СВЦЭМ!$B$39:$B$782,D$83)+'СЕТ СН'!$H$11+СВЦЭМ!$D$10+'СЕТ СН'!$H$5-'СЕТ СН'!$H$21</f>
        <v>3940.5863073</v>
      </c>
      <c r="E113" s="36">
        <f>SUMIFS(СВЦЭМ!$D$39:$D$782,СВЦЭМ!$A$39:$A$782,$A113,СВЦЭМ!$B$39:$B$782,E$83)+'СЕТ СН'!$H$11+СВЦЭМ!$D$10+'СЕТ СН'!$H$5-'СЕТ СН'!$H$21</f>
        <v>3949.7093868900001</v>
      </c>
      <c r="F113" s="36">
        <f>SUMIFS(СВЦЭМ!$D$39:$D$782,СВЦЭМ!$A$39:$A$782,$A113,СВЦЭМ!$B$39:$B$782,F$83)+'СЕТ СН'!$H$11+СВЦЭМ!$D$10+'СЕТ СН'!$H$5-'СЕТ СН'!$H$21</f>
        <v>3957.0314973699997</v>
      </c>
      <c r="G113" s="36">
        <f>SUMIFS(СВЦЭМ!$D$39:$D$782,СВЦЭМ!$A$39:$A$782,$A113,СВЦЭМ!$B$39:$B$782,G$83)+'СЕТ СН'!$H$11+СВЦЭМ!$D$10+'СЕТ СН'!$H$5-'СЕТ СН'!$H$21</f>
        <v>3941.4005556500001</v>
      </c>
      <c r="H113" s="36">
        <f>SUMIFS(СВЦЭМ!$D$39:$D$782,СВЦЭМ!$A$39:$A$782,$A113,СВЦЭМ!$B$39:$B$782,H$83)+'СЕТ СН'!$H$11+СВЦЭМ!$D$10+'СЕТ СН'!$H$5-'СЕТ СН'!$H$21</f>
        <v>3902.01938036</v>
      </c>
      <c r="I113" s="36">
        <f>SUMIFS(СВЦЭМ!$D$39:$D$782,СВЦЭМ!$A$39:$A$782,$A113,СВЦЭМ!$B$39:$B$782,I$83)+'СЕТ СН'!$H$11+СВЦЭМ!$D$10+'СЕТ СН'!$H$5-'СЕТ СН'!$H$21</f>
        <v>3884.36291506</v>
      </c>
      <c r="J113" s="36">
        <f>SUMIFS(СВЦЭМ!$D$39:$D$782,СВЦЭМ!$A$39:$A$782,$A113,СВЦЭМ!$B$39:$B$782,J$83)+'СЕТ СН'!$H$11+СВЦЭМ!$D$10+'СЕТ СН'!$H$5-'СЕТ СН'!$H$21</f>
        <v>3841.8439967599998</v>
      </c>
      <c r="K113" s="36">
        <f>SUMIFS(СВЦЭМ!$D$39:$D$782,СВЦЭМ!$A$39:$A$782,$A113,СВЦЭМ!$B$39:$B$782,K$83)+'СЕТ СН'!$H$11+СВЦЭМ!$D$10+'СЕТ СН'!$H$5-'СЕТ СН'!$H$21</f>
        <v>3822.6618608099998</v>
      </c>
      <c r="L113" s="36">
        <f>SUMIFS(СВЦЭМ!$D$39:$D$782,СВЦЭМ!$A$39:$A$782,$A113,СВЦЭМ!$B$39:$B$782,L$83)+'СЕТ СН'!$H$11+СВЦЭМ!$D$10+'СЕТ СН'!$H$5-'СЕТ СН'!$H$21</f>
        <v>3824.4918566199999</v>
      </c>
      <c r="M113" s="36">
        <f>SUMIFS(СВЦЭМ!$D$39:$D$782,СВЦЭМ!$A$39:$A$782,$A113,СВЦЭМ!$B$39:$B$782,M$83)+'СЕТ СН'!$H$11+СВЦЭМ!$D$10+'СЕТ СН'!$H$5-'СЕТ СН'!$H$21</f>
        <v>3819.7897227000003</v>
      </c>
      <c r="N113" s="36">
        <f>SUMIFS(СВЦЭМ!$D$39:$D$782,СВЦЭМ!$A$39:$A$782,$A113,СВЦЭМ!$B$39:$B$782,N$83)+'СЕТ СН'!$H$11+СВЦЭМ!$D$10+'СЕТ СН'!$H$5-'СЕТ СН'!$H$21</f>
        <v>3835.33978944</v>
      </c>
      <c r="O113" s="36">
        <f>SUMIFS(СВЦЭМ!$D$39:$D$782,СВЦЭМ!$A$39:$A$782,$A113,СВЦЭМ!$B$39:$B$782,O$83)+'СЕТ СН'!$H$11+СВЦЭМ!$D$10+'СЕТ СН'!$H$5-'СЕТ СН'!$H$21</f>
        <v>3837.36599183</v>
      </c>
      <c r="P113" s="36">
        <f>SUMIFS(СВЦЭМ!$D$39:$D$782,СВЦЭМ!$A$39:$A$782,$A113,СВЦЭМ!$B$39:$B$782,P$83)+'СЕТ СН'!$H$11+СВЦЭМ!$D$10+'СЕТ СН'!$H$5-'СЕТ СН'!$H$21</f>
        <v>3845.2845156900003</v>
      </c>
      <c r="Q113" s="36">
        <f>SUMIFS(СВЦЭМ!$D$39:$D$782,СВЦЭМ!$A$39:$A$782,$A113,СВЦЭМ!$B$39:$B$782,Q$83)+'СЕТ СН'!$H$11+СВЦЭМ!$D$10+'СЕТ СН'!$H$5-'СЕТ СН'!$H$21</f>
        <v>3849.3485709199999</v>
      </c>
      <c r="R113" s="36">
        <f>SUMIFS(СВЦЭМ!$D$39:$D$782,СВЦЭМ!$A$39:$A$782,$A113,СВЦЭМ!$B$39:$B$782,R$83)+'СЕТ СН'!$H$11+СВЦЭМ!$D$10+'СЕТ СН'!$H$5-'СЕТ СН'!$H$21</f>
        <v>3867.0580568400001</v>
      </c>
      <c r="S113" s="36">
        <f>SUMIFS(СВЦЭМ!$D$39:$D$782,СВЦЭМ!$A$39:$A$782,$A113,СВЦЭМ!$B$39:$B$782,S$83)+'СЕТ СН'!$H$11+СВЦЭМ!$D$10+'СЕТ СН'!$H$5-'СЕТ СН'!$H$21</f>
        <v>3837.9731708500003</v>
      </c>
      <c r="T113" s="36">
        <f>SUMIFS(СВЦЭМ!$D$39:$D$782,СВЦЭМ!$A$39:$A$782,$A113,СВЦЭМ!$B$39:$B$782,T$83)+'СЕТ СН'!$H$11+СВЦЭМ!$D$10+'СЕТ СН'!$H$5-'СЕТ СН'!$H$21</f>
        <v>3811.1928529400002</v>
      </c>
      <c r="U113" s="36">
        <f>SUMIFS(СВЦЭМ!$D$39:$D$782,СВЦЭМ!$A$39:$A$782,$A113,СВЦЭМ!$B$39:$B$782,U$83)+'СЕТ СН'!$H$11+СВЦЭМ!$D$10+'СЕТ СН'!$H$5-'СЕТ СН'!$H$21</f>
        <v>3810.5498870900001</v>
      </c>
      <c r="V113" s="36">
        <f>SUMIFS(СВЦЭМ!$D$39:$D$782,СВЦЭМ!$A$39:$A$782,$A113,СВЦЭМ!$B$39:$B$782,V$83)+'СЕТ СН'!$H$11+СВЦЭМ!$D$10+'СЕТ СН'!$H$5-'СЕТ СН'!$H$21</f>
        <v>3822.2057625699999</v>
      </c>
      <c r="W113" s="36">
        <f>SUMIFS(СВЦЭМ!$D$39:$D$782,СВЦЭМ!$A$39:$A$782,$A113,СВЦЭМ!$B$39:$B$782,W$83)+'СЕТ СН'!$H$11+СВЦЭМ!$D$10+'СЕТ СН'!$H$5-'СЕТ СН'!$H$21</f>
        <v>3859.7723928300002</v>
      </c>
      <c r="X113" s="36">
        <f>SUMIFS(СВЦЭМ!$D$39:$D$782,СВЦЭМ!$A$39:$A$782,$A113,СВЦЭМ!$B$39:$B$782,X$83)+'СЕТ СН'!$H$11+СВЦЭМ!$D$10+'СЕТ СН'!$H$5-'СЕТ СН'!$H$21</f>
        <v>3865.2762596699999</v>
      </c>
      <c r="Y113" s="36">
        <f>SUMIFS(СВЦЭМ!$D$39:$D$782,СВЦЭМ!$A$39:$A$782,$A113,СВЦЭМ!$B$39:$B$782,Y$83)+'СЕТ СН'!$H$11+СВЦЭМ!$D$10+'СЕТ СН'!$H$5-'СЕТ СН'!$H$21</f>
        <v>3883.1901145299998</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СН'!$I$11+СВЦЭМ!$D$10+'СЕТ СН'!$I$5-'СЕТ СН'!$I$21</f>
        <v>4388.3987327600007</v>
      </c>
      <c r="C120" s="36">
        <f>SUMIFS(СВЦЭМ!$D$39:$D$782,СВЦЭМ!$A$39:$A$782,$A120,СВЦЭМ!$B$39:$B$782,C$119)+'СЕТ СН'!$I$11+СВЦЭМ!$D$10+'СЕТ СН'!$I$5-'СЕТ СН'!$I$21</f>
        <v>4432.6761873000005</v>
      </c>
      <c r="D120" s="36">
        <f>SUMIFS(СВЦЭМ!$D$39:$D$782,СВЦЭМ!$A$39:$A$782,$A120,СВЦЭМ!$B$39:$B$782,D$119)+'СЕТ СН'!$I$11+СВЦЭМ!$D$10+'СЕТ СН'!$I$5-'СЕТ СН'!$I$21</f>
        <v>4380.6157007600004</v>
      </c>
      <c r="E120" s="36">
        <f>SUMIFS(СВЦЭМ!$D$39:$D$782,СВЦЭМ!$A$39:$A$782,$A120,СВЦЭМ!$B$39:$B$782,E$119)+'СЕТ СН'!$I$11+СВЦЭМ!$D$10+'СЕТ СН'!$I$5-'СЕТ СН'!$I$21</f>
        <v>4366.6528838200002</v>
      </c>
      <c r="F120" s="36">
        <f>SUMIFS(СВЦЭМ!$D$39:$D$782,СВЦЭМ!$A$39:$A$782,$A120,СВЦЭМ!$B$39:$B$782,F$119)+'СЕТ СН'!$I$11+СВЦЭМ!$D$10+'СЕТ СН'!$I$5-'СЕТ СН'!$I$21</f>
        <v>4365.2516226400003</v>
      </c>
      <c r="G120" s="36">
        <f>SUMIFS(СВЦЭМ!$D$39:$D$782,СВЦЭМ!$A$39:$A$782,$A120,СВЦЭМ!$B$39:$B$782,G$119)+'СЕТ СН'!$I$11+СВЦЭМ!$D$10+'СЕТ СН'!$I$5-'СЕТ СН'!$I$21</f>
        <v>4368.7820546900002</v>
      </c>
      <c r="H120" s="36">
        <f>SUMIFS(СВЦЭМ!$D$39:$D$782,СВЦЭМ!$A$39:$A$782,$A120,СВЦЭМ!$B$39:$B$782,H$119)+'СЕТ СН'!$I$11+СВЦЭМ!$D$10+'СЕТ СН'!$I$5-'СЕТ СН'!$I$21</f>
        <v>4383.9374708900004</v>
      </c>
      <c r="I120" s="36">
        <f>SUMIFS(СВЦЭМ!$D$39:$D$782,СВЦЭМ!$A$39:$A$782,$A120,СВЦЭМ!$B$39:$B$782,I$119)+'СЕТ СН'!$I$11+СВЦЭМ!$D$10+'СЕТ СН'!$I$5-'СЕТ СН'!$I$21</f>
        <v>4361.9169206100005</v>
      </c>
      <c r="J120" s="36">
        <f>SUMIFS(СВЦЭМ!$D$39:$D$782,СВЦЭМ!$A$39:$A$782,$A120,СВЦЭМ!$B$39:$B$782,J$119)+'СЕТ СН'!$I$11+СВЦЭМ!$D$10+'СЕТ СН'!$I$5-'СЕТ СН'!$I$21</f>
        <v>4342.6247696</v>
      </c>
      <c r="K120" s="36">
        <f>SUMIFS(СВЦЭМ!$D$39:$D$782,СВЦЭМ!$A$39:$A$782,$A120,СВЦЭМ!$B$39:$B$782,K$119)+'СЕТ СН'!$I$11+СВЦЭМ!$D$10+'СЕТ СН'!$I$5-'СЕТ СН'!$I$21</f>
        <v>4327.3744816100007</v>
      </c>
      <c r="L120" s="36">
        <f>SUMIFS(СВЦЭМ!$D$39:$D$782,СВЦЭМ!$A$39:$A$782,$A120,СВЦЭМ!$B$39:$B$782,L$119)+'СЕТ СН'!$I$11+СВЦЭМ!$D$10+'СЕТ СН'!$I$5-'СЕТ СН'!$I$21</f>
        <v>4323.8104416400001</v>
      </c>
      <c r="M120" s="36">
        <f>SUMIFS(СВЦЭМ!$D$39:$D$782,СВЦЭМ!$A$39:$A$782,$A120,СВЦЭМ!$B$39:$B$782,M$119)+'СЕТ СН'!$I$11+СВЦЭМ!$D$10+'СЕТ СН'!$I$5-'СЕТ СН'!$I$21</f>
        <v>4356.4093336799997</v>
      </c>
      <c r="N120" s="36">
        <f>SUMIFS(СВЦЭМ!$D$39:$D$782,СВЦЭМ!$A$39:$A$782,$A120,СВЦЭМ!$B$39:$B$782,N$119)+'СЕТ СН'!$I$11+СВЦЭМ!$D$10+'СЕТ СН'!$I$5-'СЕТ СН'!$I$21</f>
        <v>4403.52703028</v>
      </c>
      <c r="O120" s="36">
        <f>SUMIFS(СВЦЭМ!$D$39:$D$782,СВЦЭМ!$A$39:$A$782,$A120,СВЦЭМ!$B$39:$B$782,O$119)+'СЕТ СН'!$I$11+СВЦЭМ!$D$10+'СЕТ СН'!$I$5-'СЕТ СН'!$I$21</f>
        <v>4399.6690214999999</v>
      </c>
      <c r="P120" s="36">
        <f>SUMIFS(СВЦЭМ!$D$39:$D$782,СВЦЭМ!$A$39:$A$782,$A120,СВЦЭМ!$B$39:$B$782,P$119)+'СЕТ СН'!$I$11+СВЦЭМ!$D$10+'СЕТ СН'!$I$5-'СЕТ СН'!$I$21</f>
        <v>4390.15632069</v>
      </c>
      <c r="Q120" s="36">
        <f>SUMIFS(СВЦЭМ!$D$39:$D$782,СВЦЭМ!$A$39:$A$782,$A120,СВЦЭМ!$B$39:$B$782,Q$119)+'СЕТ СН'!$I$11+СВЦЭМ!$D$10+'СЕТ СН'!$I$5-'СЕТ СН'!$I$21</f>
        <v>4404.3006386699999</v>
      </c>
      <c r="R120" s="36">
        <f>SUMIFS(СВЦЭМ!$D$39:$D$782,СВЦЭМ!$A$39:$A$782,$A120,СВЦЭМ!$B$39:$B$782,R$119)+'СЕТ СН'!$I$11+СВЦЭМ!$D$10+'СЕТ СН'!$I$5-'СЕТ СН'!$I$21</f>
        <v>4399.4231706400005</v>
      </c>
      <c r="S120" s="36">
        <f>SUMIFS(СВЦЭМ!$D$39:$D$782,СВЦЭМ!$A$39:$A$782,$A120,СВЦЭМ!$B$39:$B$782,S$119)+'СЕТ СН'!$I$11+СВЦЭМ!$D$10+'СЕТ СН'!$I$5-'СЕТ СН'!$I$21</f>
        <v>4388.81174018</v>
      </c>
      <c r="T120" s="36">
        <f>SUMIFS(СВЦЭМ!$D$39:$D$782,СВЦЭМ!$A$39:$A$782,$A120,СВЦЭМ!$B$39:$B$782,T$119)+'СЕТ СН'!$I$11+СВЦЭМ!$D$10+'СЕТ СН'!$I$5-'СЕТ СН'!$I$21</f>
        <v>4342.4017681100004</v>
      </c>
      <c r="U120" s="36">
        <f>SUMIFS(СВЦЭМ!$D$39:$D$782,СВЦЭМ!$A$39:$A$782,$A120,СВЦЭМ!$B$39:$B$782,U$119)+'СЕТ СН'!$I$11+СВЦЭМ!$D$10+'СЕТ СН'!$I$5-'СЕТ СН'!$I$21</f>
        <v>4349.4647786500009</v>
      </c>
      <c r="V120" s="36">
        <f>SUMIFS(СВЦЭМ!$D$39:$D$782,СВЦЭМ!$A$39:$A$782,$A120,СВЦЭМ!$B$39:$B$782,V$119)+'СЕТ СН'!$I$11+СВЦЭМ!$D$10+'СЕТ СН'!$I$5-'СЕТ СН'!$I$21</f>
        <v>4331.9811822800002</v>
      </c>
      <c r="W120" s="36">
        <f>SUMIFS(СВЦЭМ!$D$39:$D$782,СВЦЭМ!$A$39:$A$782,$A120,СВЦЭМ!$B$39:$B$782,W$119)+'СЕТ СН'!$I$11+СВЦЭМ!$D$10+'СЕТ СН'!$I$5-'СЕТ СН'!$I$21</f>
        <v>4391.90996705</v>
      </c>
      <c r="X120" s="36">
        <f>SUMIFS(СВЦЭМ!$D$39:$D$782,СВЦЭМ!$A$39:$A$782,$A120,СВЦЭМ!$B$39:$B$782,X$119)+'СЕТ СН'!$I$11+СВЦЭМ!$D$10+'СЕТ СН'!$I$5-'СЕТ СН'!$I$21</f>
        <v>4389.3984820599999</v>
      </c>
      <c r="Y120" s="36">
        <f>SUMIFS(СВЦЭМ!$D$39:$D$782,СВЦЭМ!$A$39:$A$782,$A120,СВЦЭМ!$B$39:$B$782,Y$119)+'СЕТ СН'!$I$11+СВЦЭМ!$D$10+'СЕТ СН'!$I$5-'СЕТ СН'!$I$21</f>
        <v>4375.5841570700004</v>
      </c>
      <c r="AA120" s="45"/>
    </row>
    <row r="121" spans="1:27" ht="15.75" x14ac:dyDescent="0.2">
      <c r="A121" s="35">
        <f>A120+1</f>
        <v>44502</v>
      </c>
      <c r="B121" s="36">
        <f>SUMIFS(СВЦЭМ!$D$39:$D$782,СВЦЭМ!$A$39:$A$782,$A121,СВЦЭМ!$B$39:$B$782,B$119)+'СЕТ СН'!$I$11+СВЦЭМ!$D$10+'СЕТ СН'!$I$5-'СЕТ СН'!$I$21</f>
        <v>4398.4676197200006</v>
      </c>
      <c r="C121" s="36">
        <f>SUMIFS(СВЦЭМ!$D$39:$D$782,СВЦЭМ!$A$39:$A$782,$A121,СВЦЭМ!$B$39:$B$782,C$119)+'СЕТ СН'!$I$11+СВЦЭМ!$D$10+'СЕТ СН'!$I$5-'СЕТ СН'!$I$21</f>
        <v>4446.2407768499997</v>
      </c>
      <c r="D121" s="36">
        <f>SUMIFS(СВЦЭМ!$D$39:$D$782,СВЦЭМ!$A$39:$A$782,$A121,СВЦЭМ!$B$39:$B$782,D$119)+'СЕТ СН'!$I$11+СВЦЭМ!$D$10+'СЕТ СН'!$I$5-'СЕТ СН'!$I$21</f>
        <v>4396.0816264800005</v>
      </c>
      <c r="E121" s="36">
        <f>SUMIFS(СВЦЭМ!$D$39:$D$782,СВЦЭМ!$A$39:$A$782,$A121,СВЦЭМ!$B$39:$B$782,E$119)+'СЕТ СН'!$I$11+СВЦЭМ!$D$10+'СЕТ СН'!$I$5-'СЕТ СН'!$I$21</f>
        <v>4371.1178493200005</v>
      </c>
      <c r="F121" s="36">
        <f>SUMIFS(СВЦЭМ!$D$39:$D$782,СВЦЭМ!$A$39:$A$782,$A121,СВЦЭМ!$B$39:$B$782,F$119)+'СЕТ СН'!$I$11+СВЦЭМ!$D$10+'СЕТ СН'!$I$5-'СЕТ СН'!$I$21</f>
        <v>4363.34182375</v>
      </c>
      <c r="G121" s="36">
        <f>SUMIFS(СВЦЭМ!$D$39:$D$782,СВЦЭМ!$A$39:$A$782,$A121,СВЦЭМ!$B$39:$B$782,G$119)+'СЕТ СН'!$I$11+СВЦЭМ!$D$10+'СЕТ СН'!$I$5-'СЕТ СН'!$I$21</f>
        <v>4373.7104679399999</v>
      </c>
      <c r="H121" s="36">
        <f>SUMIFS(СВЦЭМ!$D$39:$D$782,СВЦЭМ!$A$39:$A$782,$A121,СВЦЭМ!$B$39:$B$782,H$119)+'СЕТ СН'!$I$11+СВЦЭМ!$D$10+'СЕТ СН'!$I$5-'СЕТ СН'!$I$21</f>
        <v>4400.2912703500006</v>
      </c>
      <c r="I121" s="36">
        <f>SUMIFS(СВЦЭМ!$D$39:$D$782,СВЦЭМ!$A$39:$A$782,$A121,СВЦЭМ!$B$39:$B$782,I$119)+'СЕТ СН'!$I$11+СВЦЭМ!$D$10+'СЕТ СН'!$I$5-'СЕТ СН'!$I$21</f>
        <v>4377.6135520400003</v>
      </c>
      <c r="J121" s="36">
        <f>SUMIFS(СВЦЭМ!$D$39:$D$782,СВЦЭМ!$A$39:$A$782,$A121,СВЦЭМ!$B$39:$B$782,J$119)+'СЕТ СН'!$I$11+СВЦЭМ!$D$10+'СЕТ СН'!$I$5-'СЕТ СН'!$I$21</f>
        <v>4373.1210077699998</v>
      </c>
      <c r="K121" s="36">
        <f>SUMIFS(СВЦЭМ!$D$39:$D$782,СВЦЭМ!$A$39:$A$782,$A121,СВЦЭМ!$B$39:$B$782,K$119)+'СЕТ СН'!$I$11+СВЦЭМ!$D$10+'СЕТ СН'!$I$5-'СЕТ СН'!$I$21</f>
        <v>4324.9787523200002</v>
      </c>
      <c r="L121" s="36">
        <f>SUMIFS(СВЦЭМ!$D$39:$D$782,СВЦЭМ!$A$39:$A$782,$A121,СВЦЭМ!$B$39:$B$782,L$119)+'СЕТ СН'!$I$11+СВЦЭМ!$D$10+'СЕТ СН'!$I$5-'СЕТ СН'!$I$21</f>
        <v>4334.6864459200006</v>
      </c>
      <c r="M121" s="36">
        <f>SUMIFS(СВЦЭМ!$D$39:$D$782,СВЦЭМ!$A$39:$A$782,$A121,СВЦЭМ!$B$39:$B$782,M$119)+'СЕТ СН'!$I$11+СВЦЭМ!$D$10+'СЕТ СН'!$I$5-'СЕТ СН'!$I$21</f>
        <v>4359.5733290999997</v>
      </c>
      <c r="N121" s="36">
        <f>SUMIFS(СВЦЭМ!$D$39:$D$782,СВЦЭМ!$A$39:$A$782,$A121,СВЦЭМ!$B$39:$B$782,N$119)+'СЕТ СН'!$I$11+СВЦЭМ!$D$10+'СЕТ СН'!$I$5-'СЕТ СН'!$I$21</f>
        <v>4403.3263645100005</v>
      </c>
      <c r="O121" s="36">
        <f>SUMIFS(СВЦЭМ!$D$39:$D$782,СВЦЭМ!$A$39:$A$782,$A121,СВЦЭМ!$B$39:$B$782,O$119)+'СЕТ СН'!$I$11+СВЦЭМ!$D$10+'СЕТ СН'!$I$5-'СЕТ СН'!$I$21</f>
        <v>4411.2160821800007</v>
      </c>
      <c r="P121" s="36">
        <f>SUMIFS(СВЦЭМ!$D$39:$D$782,СВЦЭМ!$A$39:$A$782,$A121,СВЦЭМ!$B$39:$B$782,P$119)+'СЕТ СН'!$I$11+СВЦЭМ!$D$10+'СЕТ СН'!$I$5-'СЕТ СН'!$I$21</f>
        <v>4409.1446029500003</v>
      </c>
      <c r="Q121" s="36">
        <f>SUMIFS(СВЦЭМ!$D$39:$D$782,СВЦЭМ!$A$39:$A$782,$A121,СВЦЭМ!$B$39:$B$782,Q$119)+'СЕТ СН'!$I$11+СВЦЭМ!$D$10+'СЕТ СН'!$I$5-'СЕТ СН'!$I$21</f>
        <v>4405.4136098100007</v>
      </c>
      <c r="R121" s="36">
        <f>SUMIFS(СВЦЭМ!$D$39:$D$782,СВЦЭМ!$A$39:$A$782,$A121,СВЦЭМ!$B$39:$B$782,R$119)+'СЕТ СН'!$I$11+СВЦЭМ!$D$10+'СЕТ СН'!$I$5-'СЕТ СН'!$I$21</f>
        <v>4401.9255111800003</v>
      </c>
      <c r="S121" s="36">
        <f>SUMIFS(СВЦЭМ!$D$39:$D$782,СВЦЭМ!$A$39:$A$782,$A121,СВЦЭМ!$B$39:$B$782,S$119)+'СЕТ СН'!$I$11+СВЦЭМ!$D$10+'СЕТ СН'!$I$5-'СЕТ СН'!$I$21</f>
        <v>4399.5072510800001</v>
      </c>
      <c r="T121" s="36">
        <f>SUMIFS(СВЦЭМ!$D$39:$D$782,СВЦЭМ!$A$39:$A$782,$A121,СВЦЭМ!$B$39:$B$782,T$119)+'СЕТ СН'!$I$11+СВЦЭМ!$D$10+'СЕТ СН'!$I$5-'СЕТ СН'!$I$21</f>
        <v>4363.0592949000002</v>
      </c>
      <c r="U121" s="36">
        <f>SUMIFS(СВЦЭМ!$D$39:$D$782,СВЦЭМ!$A$39:$A$782,$A121,СВЦЭМ!$B$39:$B$782,U$119)+'СЕТ СН'!$I$11+СВЦЭМ!$D$10+'СЕТ СН'!$I$5-'СЕТ СН'!$I$21</f>
        <v>4354.1624371500002</v>
      </c>
      <c r="V121" s="36">
        <f>SUMIFS(СВЦЭМ!$D$39:$D$782,СВЦЭМ!$A$39:$A$782,$A121,СВЦЭМ!$B$39:$B$782,V$119)+'СЕТ СН'!$I$11+СВЦЭМ!$D$10+'СЕТ СН'!$I$5-'СЕТ СН'!$I$21</f>
        <v>4341.4740126500001</v>
      </c>
      <c r="W121" s="36">
        <f>SUMIFS(СВЦЭМ!$D$39:$D$782,СВЦЭМ!$A$39:$A$782,$A121,СВЦЭМ!$B$39:$B$782,W$119)+'СЕТ СН'!$I$11+СВЦЭМ!$D$10+'СЕТ СН'!$I$5-'СЕТ СН'!$I$21</f>
        <v>4396.2651962800001</v>
      </c>
      <c r="X121" s="36">
        <f>SUMIFS(СВЦЭМ!$D$39:$D$782,СВЦЭМ!$A$39:$A$782,$A121,СВЦЭМ!$B$39:$B$782,X$119)+'СЕТ СН'!$I$11+СВЦЭМ!$D$10+'СЕТ СН'!$I$5-'СЕТ СН'!$I$21</f>
        <v>4396.0236709199999</v>
      </c>
      <c r="Y121" s="36">
        <f>SUMIFS(СВЦЭМ!$D$39:$D$782,СВЦЭМ!$A$39:$A$782,$A121,СВЦЭМ!$B$39:$B$782,Y$119)+'СЕТ СН'!$I$11+СВЦЭМ!$D$10+'СЕТ СН'!$I$5-'СЕТ СН'!$I$21</f>
        <v>4396.0222791100005</v>
      </c>
    </row>
    <row r="122" spans="1:27" ht="15.75" x14ac:dyDescent="0.2">
      <c r="A122" s="35">
        <f t="shared" ref="A122:A149" si="3">A121+1</f>
        <v>44503</v>
      </c>
      <c r="B122" s="36">
        <f>SUMIFS(СВЦЭМ!$D$39:$D$782,СВЦЭМ!$A$39:$A$782,$A122,СВЦЭМ!$B$39:$B$782,B$119)+'СЕТ СН'!$I$11+СВЦЭМ!$D$10+'СЕТ СН'!$I$5-'СЕТ СН'!$I$21</f>
        <v>4404.93772188</v>
      </c>
      <c r="C122" s="36">
        <f>SUMIFS(СВЦЭМ!$D$39:$D$782,СВЦЭМ!$A$39:$A$782,$A122,СВЦЭМ!$B$39:$B$782,C$119)+'СЕТ СН'!$I$11+СВЦЭМ!$D$10+'СЕТ СН'!$I$5-'СЕТ СН'!$I$21</f>
        <v>4534.5022390200002</v>
      </c>
      <c r="D122" s="36">
        <f>SUMIFS(СВЦЭМ!$D$39:$D$782,СВЦЭМ!$A$39:$A$782,$A122,СВЦЭМ!$B$39:$B$782,D$119)+'СЕТ СН'!$I$11+СВЦЭМ!$D$10+'СЕТ СН'!$I$5-'СЕТ СН'!$I$21</f>
        <v>4490.5159939800005</v>
      </c>
      <c r="E122" s="36">
        <f>SUMIFS(СВЦЭМ!$D$39:$D$782,СВЦЭМ!$A$39:$A$782,$A122,СВЦЭМ!$B$39:$B$782,E$119)+'СЕТ СН'!$I$11+СВЦЭМ!$D$10+'СЕТ СН'!$I$5-'СЕТ СН'!$I$21</f>
        <v>4422.89887989</v>
      </c>
      <c r="F122" s="36">
        <f>SUMIFS(СВЦЭМ!$D$39:$D$782,СВЦЭМ!$A$39:$A$782,$A122,СВЦЭМ!$B$39:$B$782,F$119)+'СЕТ СН'!$I$11+СВЦЭМ!$D$10+'СЕТ СН'!$I$5-'СЕТ СН'!$I$21</f>
        <v>4362.8820682599999</v>
      </c>
      <c r="G122" s="36">
        <f>SUMIFS(СВЦЭМ!$D$39:$D$782,СВЦЭМ!$A$39:$A$782,$A122,СВЦЭМ!$B$39:$B$782,G$119)+'СЕТ СН'!$I$11+СВЦЭМ!$D$10+'СЕТ СН'!$I$5-'СЕТ СН'!$I$21</f>
        <v>4372.4863236600004</v>
      </c>
      <c r="H122" s="36">
        <f>SUMIFS(СВЦЭМ!$D$39:$D$782,СВЦЭМ!$A$39:$A$782,$A122,СВЦЭМ!$B$39:$B$782,H$119)+'СЕТ СН'!$I$11+СВЦЭМ!$D$10+'СЕТ СН'!$I$5-'СЕТ СН'!$I$21</f>
        <v>4411.1772990300005</v>
      </c>
      <c r="I122" s="36">
        <f>SUMIFS(СВЦЭМ!$D$39:$D$782,СВЦЭМ!$A$39:$A$782,$A122,СВЦЭМ!$B$39:$B$782,I$119)+'СЕТ СН'!$I$11+СВЦЭМ!$D$10+'СЕТ СН'!$I$5-'СЕТ СН'!$I$21</f>
        <v>4380.6107148600004</v>
      </c>
      <c r="J122" s="36">
        <f>SUMIFS(СВЦЭМ!$D$39:$D$782,СВЦЭМ!$A$39:$A$782,$A122,СВЦЭМ!$B$39:$B$782,J$119)+'СЕТ СН'!$I$11+СВЦЭМ!$D$10+'СЕТ СН'!$I$5-'СЕТ СН'!$I$21</f>
        <v>4376.7895414300001</v>
      </c>
      <c r="K122" s="36">
        <f>SUMIFS(СВЦЭМ!$D$39:$D$782,СВЦЭМ!$A$39:$A$782,$A122,СВЦЭМ!$B$39:$B$782,K$119)+'СЕТ СН'!$I$11+СВЦЭМ!$D$10+'СЕТ СН'!$I$5-'СЕТ СН'!$I$21</f>
        <v>4327.0243762</v>
      </c>
      <c r="L122" s="36">
        <f>SUMIFS(СВЦЭМ!$D$39:$D$782,СВЦЭМ!$A$39:$A$782,$A122,СВЦЭМ!$B$39:$B$782,L$119)+'СЕТ СН'!$I$11+СВЦЭМ!$D$10+'СЕТ СН'!$I$5-'СЕТ СН'!$I$21</f>
        <v>4338.9341925300005</v>
      </c>
      <c r="M122" s="36">
        <f>SUMIFS(СВЦЭМ!$D$39:$D$782,СВЦЭМ!$A$39:$A$782,$A122,СВЦЭМ!$B$39:$B$782,M$119)+'СЕТ СН'!$I$11+СВЦЭМ!$D$10+'СЕТ СН'!$I$5-'СЕТ СН'!$I$21</f>
        <v>4339.6453252500005</v>
      </c>
      <c r="N122" s="36">
        <f>SUMIFS(СВЦЭМ!$D$39:$D$782,СВЦЭМ!$A$39:$A$782,$A122,СВЦЭМ!$B$39:$B$782,N$119)+'СЕТ СН'!$I$11+СВЦЭМ!$D$10+'СЕТ СН'!$I$5-'СЕТ СН'!$I$21</f>
        <v>4398.1442178200004</v>
      </c>
      <c r="O122" s="36">
        <f>SUMIFS(СВЦЭМ!$D$39:$D$782,СВЦЭМ!$A$39:$A$782,$A122,СВЦЭМ!$B$39:$B$782,O$119)+'СЕТ СН'!$I$11+СВЦЭМ!$D$10+'СЕТ СН'!$I$5-'СЕТ СН'!$I$21</f>
        <v>4404.9619041800006</v>
      </c>
      <c r="P122" s="36">
        <f>SUMIFS(СВЦЭМ!$D$39:$D$782,СВЦЭМ!$A$39:$A$782,$A122,СВЦЭМ!$B$39:$B$782,P$119)+'СЕТ СН'!$I$11+СВЦЭМ!$D$10+'СЕТ СН'!$I$5-'СЕТ СН'!$I$21</f>
        <v>4400.8389956800002</v>
      </c>
      <c r="Q122" s="36">
        <f>SUMIFS(СВЦЭМ!$D$39:$D$782,СВЦЭМ!$A$39:$A$782,$A122,СВЦЭМ!$B$39:$B$782,Q$119)+'СЕТ СН'!$I$11+СВЦЭМ!$D$10+'СЕТ СН'!$I$5-'СЕТ СН'!$I$21</f>
        <v>4402.0545604400004</v>
      </c>
      <c r="R122" s="36">
        <f>SUMIFS(СВЦЭМ!$D$39:$D$782,СВЦЭМ!$A$39:$A$782,$A122,СВЦЭМ!$B$39:$B$782,R$119)+'СЕТ СН'!$I$11+СВЦЭМ!$D$10+'СЕТ СН'!$I$5-'СЕТ СН'!$I$21</f>
        <v>4402.2537035599998</v>
      </c>
      <c r="S122" s="36">
        <f>SUMIFS(СВЦЭМ!$D$39:$D$782,СВЦЭМ!$A$39:$A$782,$A122,СВЦЭМ!$B$39:$B$782,S$119)+'СЕТ СН'!$I$11+СВЦЭМ!$D$10+'СЕТ СН'!$I$5-'СЕТ СН'!$I$21</f>
        <v>4397.0743196100002</v>
      </c>
      <c r="T122" s="36">
        <f>SUMIFS(СВЦЭМ!$D$39:$D$782,СВЦЭМ!$A$39:$A$782,$A122,СВЦЭМ!$B$39:$B$782,T$119)+'СЕТ СН'!$I$11+СВЦЭМ!$D$10+'СЕТ СН'!$I$5-'СЕТ СН'!$I$21</f>
        <v>4355.8414117299999</v>
      </c>
      <c r="U122" s="36">
        <f>SUMIFS(СВЦЭМ!$D$39:$D$782,СВЦЭМ!$A$39:$A$782,$A122,СВЦЭМ!$B$39:$B$782,U$119)+'СЕТ СН'!$I$11+СВЦЭМ!$D$10+'СЕТ СН'!$I$5-'СЕТ СН'!$I$21</f>
        <v>4349.1434058200002</v>
      </c>
      <c r="V122" s="36">
        <f>SUMIFS(СВЦЭМ!$D$39:$D$782,СВЦЭМ!$A$39:$A$782,$A122,СВЦЭМ!$B$39:$B$782,V$119)+'СЕТ СН'!$I$11+СВЦЭМ!$D$10+'СЕТ СН'!$I$5-'СЕТ СН'!$I$21</f>
        <v>4344.38608062</v>
      </c>
      <c r="W122" s="36">
        <f>SUMIFS(СВЦЭМ!$D$39:$D$782,СВЦЭМ!$A$39:$A$782,$A122,СВЦЭМ!$B$39:$B$782,W$119)+'СЕТ СН'!$I$11+СВЦЭМ!$D$10+'СЕТ СН'!$I$5-'СЕТ СН'!$I$21</f>
        <v>4362.2163857900005</v>
      </c>
      <c r="X122" s="36">
        <f>SUMIFS(СВЦЭМ!$D$39:$D$782,СВЦЭМ!$A$39:$A$782,$A122,СВЦЭМ!$B$39:$B$782,X$119)+'СЕТ СН'!$I$11+СВЦЭМ!$D$10+'СЕТ СН'!$I$5-'СЕТ СН'!$I$21</f>
        <v>4394.6281181700006</v>
      </c>
      <c r="Y122" s="36">
        <f>SUMIFS(СВЦЭМ!$D$39:$D$782,СВЦЭМ!$A$39:$A$782,$A122,СВЦЭМ!$B$39:$B$782,Y$119)+'СЕТ СН'!$I$11+СВЦЭМ!$D$10+'СЕТ СН'!$I$5-'СЕТ СН'!$I$21</f>
        <v>4354.5985460200009</v>
      </c>
    </row>
    <row r="123" spans="1:27" ht="15.75" x14ac:dyDescent="0.2">
      <c r="A123" s="35">
        <f t="shared" si="3"/>
        <v>44504</v>
      </c>
      <c r="B123" s="36">
        <f>SUMIFS(СВЦЭМ!$D$39:$D$782,СВЦЭМ!$A$39:$A$782,$A123,СВЦЭМ!$B$39:$B$782,B$119)+'СЕТ СН'!$I$11+СВЦЭМ!$D$10+'СЕТ СН'!$I$5-'СЕТ СН'!$I$21</f>
        <v>4407.0716293700007</v>
      </c>
      <c r="C123" s="36">
        <f>SUMIFS(СВЦЭМ!$D$39:$D$782,СВЦЭМ!$A$39:$A$782,$A123,СВЦЭМ!$B$39:$B$782,C$119)+'СЕТ СН'!$I$11+СВЦЭМ!$D$10+'СЕТ СН'!$I$5-'СЕТ СН'!$I$21</f>
        <v>4424.0292680500006</v>
      </c>
      <c r="D123" s="36">
        <f>SUMIFS(СВЦЭМ!$D$39:$D$782,СВЦЭМ!$A$39:$A$782,$A123,СВЦЭМ!$B$39:$B$782,D$119)+'СЕТ СН'!$I$11+СВЦЭМ!$D$10+'СЕТ СН'!$I$5-'СЕТ СН'!$I$21</f>
        <v>4443.0604695600005</v>
      </c>
      <c r="E123" s="36">
        <f>SUMIFS(СВЦЭМ!$D$39:$D$782,СВЦЭМ!$A$39:$A$782,$A123,СВЦЭМ!$B$39:$B$782,E$119)+'СЕТ СН'!$I$11+СВЦЭМ!$D$10+'СЕТ СН'!$I$5-'СЕТ СН'!$I$21</f>
        <v>4453.4966856500005</v>
      </c>
      <c r="F123" s="36">
        <f>SUMIFS(СВЦЭМ!$D$39:$D$782,СВЦЭМ!$A$39:$A$782,$A123,СВЦЭМ!$B$39:$B$782,F$119)+'СЕТ СН'!$I$11+СВЦЭМ!$D$10+'СЕТ СН'!$I$5-'СЕТ СН'!$I$21</f>
        <v>4462.3535234500005</v>
      </c>
      <c r="G123" s="36">
        <f>SUMIFS(СВЦЭМ!$D$39:$D$782,СВЦЭМ!$A$39:$A$782,$A123,СВЦЭМ!$B$39:$B$782,G$119)+'СЕТ СН'!$I$11+СВЦЭМ!$D$10+'СЕТ СН'!$I$5-'СЕТ СН'!$I$21</f>
        <v>4461.6921784200003</v>
      </c>
      <c r="H123" s="36">
        <f>SUMIFS(СВЦЭМ!$D$39:$D$782,СВЦЭМ!$A$39:$A$782,$A123,СВЦЭМ!$B$39:$B$782,H$119)+'СЕТ СН'!$I$11+СВЦЭМ!$D$10+'СЕТ СН'!$I$5-'СЕТ СН'!$I$21</f>
        <v>4441.9263072000003</v>
      </c>
      <c r="I123" s="36">
        <f>SUMIFS(СВЦЭМ!$D$39:$D$782,СВЦЭМ!$A$39:$A$782,$A123,СВЦЭМ!$B$39:$B$782,I$119)+'СЕТ СН'!$I$11+СВЦЭМ!$D$10+'СЕТ СН'!$I$5-'СЕТ СН'!$I$21</f>
        <v>4424.7294363000001</v>
      </c>
      <c r="J123" s="36">
        <f>SUMIFS(СВЦЭМ!$D$39:$D$782,СВЦЭМ!$A$39:$A$782,$A123,СВЦЭМ!$B$39:$B$782,J$119)+'СЕТ СН'!$I$11+СВЦЭМ!$D$10+'СЕТ СН'!$I$5-'СЕТ СН'!$I$21</f>
        <v>4374.0330166500007</v>
      </c>
      <c r="K123" s="36">
        <f>SUMIFS(СВЦЭМ!$D$39:$D$782,СВЦЭМ!$A$39:$A$782,$A123,СВЦЭМ!$B$39:$B$782,K$119)+'СЕТ СН'!$I$11+СВЦЭМ!$D$10+'СЕТ СН'!$I$5-'СЕТ СН'!$I$21</f>
        <v>4339.2702408599998</v>
      </c>
      <c r="L123" s="36">
        <f>SUMIFS(СВЦЭМ!$D$39:$D$782,СВЦЭМ!$A$39:$A$782,$A123,СВЦЭМ!$B$39:$B$782,L$119)+'СЕТ СН'!$I$11+СВЦЭМ!$D$10+'СЕТ СН'!$I$5-'СЕТ СН'!$I$21</f>
        <v>4339.57122359</v>
      </c>
      <c r="M123" s="36">
        <f>SUMIFS(СВЦЭМ!$D$39:$D$782,СВЦЭМ!$A$39:$A$782,$A123,СВЦЭМ!$B$39:$B$782,M$119)+'СЕТ СН'!$I$11+СВЦЭМ!$D$10+'СЕТ СН'!$I$5-'СЕТ СН'!$I$21</f>
        <v>4352.5356839699998</v>
      </c>
      <c r="N123" s="36">
        <f>SUMIFS(СВЦЭМ!$D$39:$D$782,СВЦЭМ!$A$39:$A$782,$A123,СВЦЭМ!$B$39:$B$782,N$119)+'СЕТ СН'!$I$11+СВЦЭМ!$D$10+'СЕТ СН'!$I$5-'СЕТ СН'!$I$21</f>
        <v>4362.5313759199998</v>
      </c>
      <c r="O123" s="36">
        <f>SUMIFS(СВЦЭМ!$D$39:$D$782,СВЦЭМ!$A$39:$A$782,$A123,СВЦЭМ!$B$39:$B$782,O$119)+'СЕТ СН'!$I$11+СВЦЭМ!$D$10+'СЕТ СН'!$I$5-'СЕТ СН'!$I$21</f>
        <v>4380.4422944600001</v>
      </c>
      <c r="P123" s="36">
        <f>SUMIFS(СВЦЭМ!$D$39:$D$782,СВЦЭМ!$A$39:$A$782,$A123,СВЦЭМ!$B$39:$B$782,P$119)+'СЕТ СН'!$I$11+СВЦЭМ!$D$10+'СЕТ СН'!$I$5-'СЕТ СН'!$I$21</f>
        <v>4399.6793261299999</v>
      </c>
      <c r="Q123" s="36">
        <f>SUMIFS(СВЦЭМ!$D$39:$D$782,СВЦЭМ!$A$39:$A$782,$A123,СВЦЭМ!$B$39:$B$782,Q$119)+'СЕТ СН'!$I$11+СВЦЭМ!$D$10+'СЕТ СН'!$I$5-'СЕТ СН'!$I$21</f>
        <v>4405.7507281500002</v>
      </c>
      <c r="R123" s="36">
        <f>SUMIFS(СВЦЭМ!$D$39:$D$782,СВЦЭМ!$A$39:$A$782,$A123,СВЦЭМ!$B$39:$B$782,R$119)+'СЕТ СН'!$I$11+СВЦЭМ!$D$10+'СЕТ СН'!$I$5-'СЕТ СН'!$I$21</f>
        <v>4394.3356856200007</v>
      </c>
      <c r="S123" s="36">
        <f>SUMIFS(СВЦЭМ!$D$39:$D$782,СВЦЭМ!$A$39:$A$782,$A123,СВЦЭМ!$B$39:$B$782,S$119)+'СЕТ СН'!$I$11+СВЦЭМ!$D$10+'СЕТ СН'!$I$5-'СЕТ СН'!$I$21</f>
        <v>4372.5142911900002</v>
      </c>
      <c r="T123" s="36">
        <f>SUMIFS(СВЦЭМ!$D$39:$D$782,СВЦЭМ!$A$39:$A$782,$A123,СВЦЭМ!$B$39:$B$782,T$119)+'СЕТ СН'!$I$11+СВЦЭМ!$D$10+'СЕТ СН'!$I$5-'СЕТ СН'!$I$21</f>
        <v>4331.8482712800005</v>
      </c>
      <c r="U123" s="36">
        <f>SUMIFS(СВЦЭМ!$D$39:$D$782,СВЦЭМ!$A$39:$A$782,$A123,СВЦЭМ!$B$39:$B$782,U$119)+'СЕТ СН'!$I$11+СВЦЭМ!$D$10+'СЕТ СН'!$I$5-'СЕТ СН'!$I$21</f>
        <v>4324.5458653100004</v>
      </c>
      <c r="V123" s="36">
        <f>SUMIFS(СВЦЭМ!$D$39:$D$782,СВЦЭМ!$A$39:$A$782,$A123,СВЦЭМ!$B$39:$B$782,V$119)+'СЕТ СН'!$I$11+СВЦЭМ!$D$10+'СЕТ СН'!$I$5-'СЕТ СН'!$I$21</f>
        <v>4332.3145285099999</v>
      </c>
      <c r="W123" s="36">
        <f>SUMIFS(СВЦЭМ!$D$39:$D$782,СВЦЭМ!$A$39:$A$782,$A123,СВЦЭМ!$B$39:$B$782,W$119)+'СЕТ СН'!$I$11+СВЦЭМ!$D$10+'СЕТ СН'!$I$5-'СЕТ СН'!$I$21</f>
        <v>4354.6693842100003</v>
      </c>
      <c r="X123" s="36">
        <f>SUMIFS(СВЦЭМ!$D$39:$D$782,СВЦЭМ!$A$39:$A$782,$A123,СВЦЭМ!$B$39:$B$782,X$119)+'СЕТ СН'!$I$11+СВЦЭМ!$D$10+'СЕТ СН'!$I$5-'СЕТ СН'!$I$21</f>
        <v>4386.2145986800006</v>
      </c>
      <c r="Y123" s="36">
        <f>SUMIFS(СВЦЭМ!$D$39:$D$782,СВЦЭМ!$A$39:$A$782,$A123,СВЦЭМ!$B$39:$B$782,Y$119)+'СЕТ СН'!$I$11+СВЦЭМ!$D$10+'СЕТ СН'!$I$5-'СЕТ СН'!$I$21</f>
        <v>4417.7857116699997</v>
      </c>
    </row>
    <row r="124" spans="1:27" ht="15.75" x14ac:dyDescent="0.2">
      <c r="A124" s="35">
        <f t="shared" si="3"/>
        <v>44505</v>
      </c>
      <c r="B124" s="36">
        <f>SUMIFS(СВЦЭМ!$D$39:$D$782,СВЦЭМ!$A$39:$A$782,$A124,СВЦЭМ!$B$39:$B$782,B$119)+'СЕТ СН'!$I$11+СВЦЭМ!$D$10+'СЕТ СН'!$I$5-'СЕТ СН'!$I$21</f>
        <v>4432.0160208899997</v>
      </c>
      <c r="C124" s="36">
        <f>SUMIFS(СВЦЭМ!$D$39:$D$782,СВЦЭМ!$A$39:$A$782,$A124,СВЦЭМ!$B$39:$B$782,C$119)+'СЕТ СН'!$I$11+СВЦЭМ!$D$10+'СЕТ СН'!$I$5-'СЕТ СН'!$I$21</f>
        <v>4446.9666844800004</v>
      </c>
      <c r="D124" s="36">
        <f>SUMIFS(СВЦЭМ!$D$39:$D$782,СВЦЭМ!$A$39:$A$782,$A124,СВЦЭМ!$B$39:$B$782,D$119)+'СЕТ СН'!$I$11+СВЦЭМ!$D$10+'СЕТ СН'!$I$5-'СЕТ СН'!$I$21</f>
        <v>4447.0653610400004</v>
      </c>
      <c r="E124" s="36">
        <f>SUMIFS(СВЦЭМ!$D$39:$D$782,СВЦЭМ!$A$39:$A$782,$A124,СВЦЭМ!$B$39:$B$782,E$119)+'СЕТ СН'!$I$11+СВЦЭМ!$D$10+'СЕТ СН'!$I$5-'СЕТ СН'!$I$21</f>
        <v>4449.5320177800004</v>
      </c>
      <c r="F124" s="36">
        <f>SUMIFS(СВЦЭМ!$D$39:$D$782,СВЦЭМ!$A$39:$A$782,$A124,СВЦЭМ!$B$39:$B$782,F$119)+'СЕТ СН'!$I$11+СВЦЭМ!$D$10+'СЕТ СН'!$I$5-'СЕТ СН'!$I$21</f>
        <v>4442.4124404900003</v>
      </c>
      <c r="G124" s="36">
        <f>SUMIFS(СВЦЭМ!$D$39:$D$782,СВЦЭМ!$A$39:$A$782,$A124,СВЦЭМ!$B$39:$B$782,G$119)+'СЕТ СН'!$I$11+СВЦЭМ!$D$10+'СЕТ СН'!$I$5-'СЕТ СН'!$I$21</f>
        <v>4436.7175252500001</v>
      </c>
      <c r="H124" s="36">
        <f>SUMIFS(СВЦЭМ!$D$39:$D$782,СВЦЭМ!$A$39:$A$782,$A124,СВЦЭМ!$B$39:$B$782,H$119)+'СЕТ СН'!$I$11+СВЦЭМ!$D$10+'СЕТ СН'!$I$5-'СЕТ СН'!$I$21</f>
        <v>4425.6503765899997</v>
      </c>
      <c r="I124" s="36">
        <f>SUMIFS(СВЦЭМ!$D$39:$D$782,СВЦЭМ!$A$39:$A$782,$A124,СВЦЭМ!$B$39:$B$782,I$119)+'СЕТ СН'!$I$11+СВЦЭМ!$D$10+'СЕТ СН'!$I$5-'СЕТ СН'!$I$21</f>
        <v>4400.1388987200007</v>
      </c>
      <c r="J124" s="36">
        <f>SUMIFS(СВЦЭМ!$D$39:$D$782,СВЦЭМ!$A$39:$A$782,$A124,СВЦЭМ!$B$39:$B$782,J$119)+'СЕТ СН'!$I$11+СВЦЭМ!$D$10+'СЕТ СН'!$I$5-'СЕТ СН'!$I$21</f>
        <v>4366.3590516300001</v>
      </c>
      <c r="K124" s="36">
        <f>SUMIFS(СВЦЭМ!$D$39:$D$782,СВЦЭМ!$A$39:$A$782,$A124,СВЦЭМ!$B$39:$B$782,K$119)+'СЕТ СН'!$I$11+СВЦЭМ!$D$10+'СЕТ СН'!$I$5-'СЕТ СН'!$I$21</f>
        <v>4332.3952032899997</v>
      </c>
      <c r="L124" s="36">
        <f>SUMIFS(СВЦЭМ!$D$39:$D$782,СВЦЭМ!$A$39:$A$782,$A124,СВЦЭМ!$B$39:$B$782,L$119)+'СЕТ СН'!$I$11+СВЦЭМ!$D$10+'СЕТ СН'!$I$5-'СЕТ СН'!$I$21</f>
        <v>4328.4209370500002</v>
      </c>
      <c r="M124" s="36">
        <f>SUMIFS(СВЦЭМ!$D$39:$D$782,СВЦЭМ!$A$39:$A$782,$A124,СВЦЭМ!$B$39:$B$782,M$119)+'СЕТ СН'!$I$11+СВЦЭМ!$D$10+'СЕТ СН'!$I$5-'СЕТ СН'!$I$21</f>
        <v>4340.9277520100004</v>
      </c>
      <c r="N124" s="36">
        <f>SUMIFS(СВЦЭМ!$D$39:$D$782,СВЦЭМ!$A$39:$A$782,$A124,СВЦЭМ!$B$39:$B$782,N$119)+'СЕТ СН'!$I$11+СВЦЭМ!$D$10+'СЕТ СН'!$I$5-'СЕТ СН'!$I$21</f>
        <v>4358.2937739000008</v>
      </c>
      <c r="O124" s="36">
        <f>SUMIFS(СВЦЭМ!$D$39:$D$782,СВЦЭМ!$A$39:$A$782,$A124,СВЦЭМ!$B$39:$B$782,O$119)+'СЕТ СН'!$I$11+СВЦЭМ!$D$10+'СЕТ СН'!$I$5-'СЕТ СН'!$I$21</f>
        <v>4371.7659430599997</v>
      </c>
      <c r="P124" s="36">
        <f>SUMIFS(СВЦЭМ!$D$39:$D$782,СВЦЭМ!$A$39:$A$782,$A124,СВЦЭМ!$B$39:$B$782,P$119)+'СЕТ СН'!$I$11+СВЦЭМ!$D$10+'СЕТ СН'!$I$5-'СЕТ СН'!$I$21</f>
        <v>4383.67038933</v>
      </c>
      <c r="Q124" s="36">
        <f>SUMIFS(СВЦЭМ!$D$39:$D$782,СВЦЭМ!$A$39:$A$782,$A124,СВЦЭМ!$B$39:$B$782,Q$119)+'СЕТ СН'!$I$11+СВЦЭМ!$D$10+'СЕТ СН'!$I$5-'СЕТ СН'!$I$21</f>
        <v>4399.9968232299998</v>
      </c>
      <c r="R124" s="36">
        <f>SUMIFS(СВЦЭМ!$D$39:$D$782,СВЦЭМ!$A$39:$A$782,$A124,СВЦЭМ!$B$39:$B$782,R$119)+'СЕТ СН'!$I$11+СВЦЭМ!$D$10+'СЕТ СН'!$I$5-'СЕТ СН'!$I$21</f>
        <v>4392.8569256000001</v>
      </c>
      <c r="S124" s="36">
        <f>SUMIFS(СВЦЭМ!$D$39:$D$782,СВЦЭМ!$A$39:$A$782,$A124,СВЦЭМ!$B$39:$B$782,S$119)+'СЕТ СН'!$I$11+СВЦЭМ!$D$10+'СЕТ СН'!$I$5-'СЕТ СН'!$I$21</f>
        <v>4373.18088773</v>
      </c>
      <c r="T124" s="36">
        <f>SUMIFS(СВЦЭМ!$D$39:$D$782,СВЦЭМ!$A$39:$A$782,$A124,СВЦЭМ!$B$39:$B$782,T$119)+'СЕТ СН'!$I$11+СВЦЭМ!$D$10+'СЕТ СН'!$I$5-'СЕТ СН'!$I$21</f>
        <v>4322.1472875100008</v>
      </c>
      <c r="U124" s="36">
        <f>SUMIFS(СВЦЭМ!$D$39:$D$782,СВЦЭМ!$A$39:$A$782,$A124,СВЦЭМ!$B$39:$B$782,U$119)+'СЕТ СН'!$I$11+СВЦЭМ!$D$10+'СЕТ СН'!$I$5-'СЕТ СН'!$I$21</f>
        <v>4307.6986092300003</v>
      </c>
      <c r="V124" s="36">
        <f>SUMIFS(СВЦЭМ!$D$39:$D$782,СВЦЭМ!$A$39:$A$782,$A124,СВЦЭМ!$B$39:$B$782,V$119)+'СЕТ СН'!$I$11+СВЦЭМ!$D$10+'СЕТ СН'!$I$5-'СЕТ СН'!$I$21</f>
        <v>4318.2899773300005</v>
      </c>
      <c r="W124" s="36">
        <f>SUMIFS(СВЦЭМ!$D$39:$D$782,СВЦЭМ!$A$39:$A$782,$A124,СВЦЭМ!$B$39:$B$782,W$119)+'СЕТ СН'!$I$11+СВЦЭМ!$D$10+'СЕТ СН'!$I$5-'СЕТ СН'!$I$21</f>
        <v>4338.1475136999998</v>
      </c>
      <c r="X124" s="36">
        <f>SUMIFS(СВЦЭМ!$D$39:$D$782,СВЦЭМ!$A$39:$A$782,$A124,СВЦЭМ!$B$39:$B$782,X$119)+'СЕТ СН'!$I$11+СВЦЭМ!$D$10+'СЕТ СН'!$I$5-'СЕТ СН'!$I$21</f>
        <v>4370.5294472400001</v>
      </c>
      <c r="Y124" s="36">
        <f>SUMIFS(СВЦЭМ!$D$39:$D$782,СВЦЭМ!$A$39:$A$782,$A124,СВЦЭМ!$B$39:$B$782,Y$119)+'СЕТ СН'!$I$11+СВЦЭМ!$D$10+'СЕТ СН'!$I$5-'СЕТ СН'!$I$21</f>
        <v>4406.73552655</v>
      </c>
    </row>
    <row r="125" spans="1:27" ht="15.75" x14ac:dyDescent="0.2">
      <c r="A125" s="35">
        <f t="shared" si="3"/>
        <v>44506</v>
      </c>
      <c r="B125" s="36">
        <f>SUMIFS(СВЦЭМ!$D$39:$D$782,СВЦЭМ!$A$39:$A$782,$A125,СВЦЭМ!$B$39:$B$782,B$119)+'СЕТ СН'!$I$11+СВЦЭМ!$D$10+'СЕТ СН'!$I$5-'СЕТ СН'!$I$21</f>
        <v>4437.6761733399999</v>
      </c>
      <c r="C125" s="36">
        <f>SUMIFS(СВЦЭМ!$D$39:$D$782,СВЦЭМ!$A$39:$A$782,$A125,СВЦЭМ!$B$39:$B$782,C$119)+'СЕТ СН'!$I$11+СВЦЭМ!$D$10+'СЕТ СН'!$I$5-'СЕТ СН'!$I$21</f>
        <v>4457.4296654300006</v>
      </c>
      <c r="D125" s="36">
        <f>SUMIFS(СВЦЭМ!$D$39:$D$782,СВЦЭМ!$A$39:$A$782,$A125,СВЦЭМ!$B$39:$B$782,D$119)+'СЕТ СН'!$I$11+СВЦЭМ!$D$10+'СЕТ СН'!$I$5-'СЕТ СН'!$I$21</f>
        <v>4462.0608910299998</v>
      </c>
      <c r="E125" s="36">
        <f>SUMIFS(СВЦЭМ!$D$39:$D$782,СВЦЭМ!$A$39:$A$782,$A125,СВЦЭМ!$B$39:$B$782,E$119)+'СЕТ СН'!$I$11+СВЦЭМ!$D$10+'СЕТ СН'!$I$5-'СЕТ СН'!$I$21</f>
        <v>4463.4131220400004</v>
      </c>
      <c r="F125" s="36">
        <f>SUMIFS(СВЦЭМ!$D$39:$D$782,СВЦЭМ!$A$39:$A$782,$A125,СВЦЭМ!$B$39:$B$782,F$119)+'СЕТ СН'!$I$11+СВЦЭМ!$D$10+'СЕТ СН'!$I$5-'СЕТ СН'!$I$21</f>
        <v>4463.7420767600006</v>
      </c>
      <c r="G125" s="36">
        <f>SUMIFS(СВЦЭМ!$D$39:$D$782,СВЦЭМ!$A$39:$A$782,$A125,СВЦЭМ!$B$39:$B$782,G$119)+'СЕТ СН'!$I$11+СВЦЭМ!$D$10+'СЕТ СН'!$I$5-'СЕТ СН'!$I$21</f>
        <v>4461.1597679300003</v>
      </c>
      <c r="H125" s="36">
        <f>SUMIFS(СВЦЭМ!$D$39:$D$782,СВЦЭМ!$A$39:$A$782,$A125,СВЦЭМ!$B$39:$B$782,H$119)+'СЕТ СН'!$I$11+СВЦЭМ!$D$10+'СЕТ СН'!$I$5-'СЕТ СН'!$I$21</f>
        <v>4445.2093918400005</v>
      </c>
      <c r="I125" s="36">
        <f>SUMIFS(СВЦЭМ!$D$39:$D$782,СВЦЭМ!$A$39:$A$782,$A125,СВЦЭМ!$B$39:$B$782,I$119)+'СЕТ СН'!$I$11+СВЦЭМ!$D$10+'СЕТ СН'!$I$5-'СЕТ СН'!$I$21</f>
        <v>4428.5937451700001</v>
      </c>
      <c r="J125" s="36">
        <f>SUMIFS(СВЦЭМ!$D$39:$D$782,СВЦЭМ!$A$39:$A$782,$A125,СВЦЭМ!$B$39:$B$782,J$119)+'СЕТ СН'!$I$11+СВЦЭМ!$D$10+'СЕТ СН'!$I$5-'СЕТ СН'!$I$21</f>
        <v>4410.2363574700003</v>
      </c>
      <c r="K125" s="36">
        <f>SUMIFS(СВЦЭМ!$D$39:$D$782,СВЦЭМ!$A$39:$A$782,$A125,СВЦЭМ!$B$39:$B$782,K$119)+'СЕТ СН'!$I$11+СВЦЭМ!$D$10+'СЕТ СН'!$I$5-'СЕТ СН'!$I$21</f>
        <v>4373.2271554500003</v>
      </c>
      <c r="L125" s="36">
        <f>SUMIFS(СВЦЭМ!$D$39:$D$782,СВЦЭМ!$A$39:$A$782,$A125,СВЦЭМ!$B$39:$B$782,L$119)+'СЕТ СН'!$I$11+СВЦЭМ!$D$10+'СЕТ СН'!$I$5-'СЕТ СН'!$I$21</f>
        <v>4367.1637217799998</v>
      </c>
      <c r="M125" s="36">
        <f>SUMIFS(СВЦЭМ!$D$39:$D$782,СВЦЭМ!$A$39:$A$782,$A125,СВЦЭМ!$B$39:$B$782,M$119)+'СЕТ СН'!$I$11+СВЦЭМ!$D$10+'СЕТ СН'!$I$5-'СЕТ СН'!$I$21</f>
        <v>4374.7011033799999</v>
      </c>
      <c r="N125" s="36">
        <f>SUMIFS(СВЦЭМ!$D$39:$D$782,СВЦЭМ!$A$39:$A$782,$A125,СВЦЭМ!$B$39:$B$782,N$119)+'СЕТ СН'!$I$11+СВЦЭМ!$D$10+'СЕТ СН'!$I$5-'СЕТ СН'!$I$21</f>
        <v>4396.2024297900007</v>
      </c>
      <c r="O125" s="36">
        <f>SUMIFS(СВЦЭМ!$D$39:$D$782,СВЦЭМ!$A$39:$A$782,$A125,СВЦЭМ!$B$39:$B$782,O$119)+'СЕТ СН'!$I$11+СВЦЭМ!$D$10+'СЕТ СН'!$I$5-'СЕТ СН'!$I$21</f>
        <v>4411.9026100299998</v>
      </c>
      <c r="P125" s="36">
        <f>SUMIFS(СВЦЭМ!$D$39:$D$782,СВЦЭМ!$A$39:$A$782,$A125,СВЦЭМ!$B$39:$B$782,P$119)+'СЕТ СН'!$I$11+СВЦЭМ!$D$10+'СЕТ СН'!$I$5-'СЕТ СН'!$I$21</f>
        <v>4393.4607214000007</v>
      </c>
      <c r="Q125" s="36">
        <f>SUMIFS(СВЦЭМ!$D$39:$D$782,СВЦЭМ!$A$39:$A$782,$A125,СВЦЭМ!$B$39:$B$782,Q$119)+'СЕТ СН'!$I$11+СВЦЭМ!$D$10+'СЕТ СН'!$I$5-'СЕТ СН'!$I$21</f>
        <v>4402.3399875200002</v>
      </c>
      <c r="R125" s="36">
        <f>SUMIFS(СВЦЭМ!$D$39:$D$782,СВЦЭМ!$A$39:$A$782,$A125,СВЦЭМ!$B$39:$B$782,R$119)+'СЕТ СН'!$I$11+СВЦЭМ!$D$10+'СЕТ СН'!$I$5-'СЕТ СН'!$I$21</f>
        <v>4391.9916741400002</v>
      </c>
      <c r="S125" s="36">
        <f>SUMIFS(СВЦЭМ!$D$39:$D$782,СВЦЭМ!$A$39:$A$782,$A125,СВЦЭМ!$B$39:$B$782,S$119)+'СЕТ СН'!$I$11+СВЦЭМ!$D$10+'СЕТ СН'!$I$5-'СЕТ СН'!$I$21</f>
        <v>4368.4078175100003</v>
      </c>
      <c r="T125" s="36">
        <f>SUMIFS(СВЦЭМ!$D$39:$D$782,СВЦЭМ!$A$39:$A$782,$A125,СВЦЭМ!$B$39:$B$782,T$119)+'СЕТ СН'!$I$11+СВЦЭМ!$D$10+'СЕТ СН'!$I$5-'СЕТ СН'!$I$21</f>
        <v>4345.2060317900005</v>
      </c>
      <c r="U125" s="36">
        <f>SUMIFS(СВЦЭМ!$D$39:$D$782,СВЦЭМ!$A$39:$A$782,$A125,СВЦЭМ!$B$39:$B$782,U$119)+'СЕТ СН'!$I$11+СВЦЭМ!$D$10+'СЕТ СН'!$I$5-'СЕТ СН'!$I$21</f>
        <v>4321.9356229599998</v>
      </c>
      <c r="V125" s="36">
        <f>SUMIFS(СВЦЭМ!$D$39:$D$782,СВЦЭМ!$A$39:$A$782,$A125,СВЦЭМ!$B$39:$B$782,V$119)+'СЕТ СН'!$I$11+СВЦЭМ!$D$10+'СЕТ СН'!$I$5-'СЕТ СН'!$I$21</f>
        <v>4321.0453614500002</v>
      </c>
      <c r="W125" s="36">
        <f>SUMIFS(СВЦЭМ!$D$39:$D$782,СВЦЭМ!$A$39:$A$782,$A125,СВЦЭМ!$B$39:$B$782,W$119)+'СЕТ СН'!$I$11+СВЦЭМ!$D$10+'СЕТ СН'!$I$5-'СЕТ СН'!$I$21</f>
        <v>4336.9602268500003</v>
      </c>
      <c r="X125" s="36">
        <f>SUMIFS(СВЦЭМ!$D$39:$D$782,СВЦЭМ!$A$39:$A$782,$A125,СВЦЭМ!$B$39:$B$782,X$119)+'СЕТ СН'!$I$11+СВЦЭМ!$D$10+'СЕТ СН'!$I$5-'СЕТ СН'!$I$21</f>
        <v>4368.9379385299999</v>
      </c>
      <c r="Y125" s="36">
        <f>SUMIFS(СВЦЭМ!$D$39:$D$782,СВЦЭМ!$A$39:$A$782,$A125,СВЦЭМ!$B$39:$B$782,Y$119)+'СЕТ СН'!$I$11+СВЦЭМ!$D$10+'СЕТ СН'!$I$5-'СЕТ СН'!$I$21</f>
        <v>4398.2863058000003</v>
      </c>
    </row>
    <row r="126" spans="1:27" ht="15.75" x14ac:dyDescent="0.2">
      <c r="A126" s="35">
        <f t="shared" si="3"/>
        <v>44507</v>
      </c>
      <c r="B126" s="36">
        <f>SUMIFS(СВЦЭМ!$D$39:$D$782,СВЦЭМ!$A$39:$A$782,$A126,СВЦЭМ!$B$39:$B$782,B$119)+'СЕТ СН'!$I$11+СВЦЭМ!$D$10+'СЕТ СН'!$I$5-'СЕТ СН'!$I$21</f>
        <v>4423.3132542600006</v>
      </c>
      <c r="C126" s="36">
        <f>SUMIFS(СВЦЭМ!$D$39:$D$782,СВЦЭМ!$A$39:$A$782,$A126,СВЦЭМ!$B$39:$B$782,C$119)+'СЕТ СН'!$I$11+СВЦЭМ!$D$10+'СЕТ СН'!$I$5-'СЕТ СН'!$I$21</f>
        <v>4422.1927563600002</v>
      </c>
      <c r="D126" s="36">
        <f>SUMIFS(СВЦЭМ!$D$39:$D$782,СВЦЭМ!$A$39:$A$782,$A126,СВЦЭМ!$B$39:$B$782,D$119)+'СЕТ СН'!$I$11+СВЦЭМ!$D$10+'СЕТ СН'!$I$5-'СЕТ СН'!$I$21</f>
        <v>4316.16884785</v>
      </c>
      <c r="E126" s="36">
        <f>SUMIFS(СВЦЭМ!$D$39:$D$782,СВЦЭМ!$A$39:$A$782,$A126,СВЦЭМ!$B$39:$B$782,E$119)+'СЕТ СН'!$I$11+СВЦЭМ!$D$10+'СЕТ СН'!$I$5-'СЕТ СН'!$I$21</f>
        <v>4294.6974048600005</v>
      </c>
      <c r="F126" s="36">
        <f>SUMIFS(СВЦЭМ!$D$39:$D$782,СВЦЭМ!$A$39:$A$782,$A126,СВЦЭМ!$B$39:$B$782,F$119)+'СЕТ СН'!$I$11+СВЦЭМ!$D$10+'СЕТ СН'!$I$5-'СЕТ СН'!$I$21</f>
        <v>4290.7639563500006</v>
      </c>
      <c r="G126" s="36">
        <f>SUMIFS(СВЦЭМ!$D$39:$D$782,СВЦЭМ!$A$39:$A$782,$A126,СВЦЭМ!$B$39:$B$782,G$119)+'СЕТ СН'!$I$11+СВЦЭМ!$D$10+'СЕТ СН'!$I$5-'СЕТ СН'!$I$21</f>
        <v>4296.3709323900002</v>
      </c>
      <c r="H126" s="36">
        <f>SUMIFS(СВЦЭМ!$D$39:$D$782,СВЦЭМ!$A$39:$A$782,$A126,СВЦЭМ!$B$39:$B$782,H$119)+'СЕТ СН'!$I$11+СВЦЭМ!$D$10+'СЕТ СН'!$I$5-'СЕТ СН'!$I$21</f>
        <v>4365.5385846200006</v>
      </c>
      <c r="I126" s="36">
        <f>SUMIFS(СВЦЭМ!$D$39:$D$782,СВЦЭМ!$A$39:$A$782,$A126,СВЦЭМ!$B$39:$B$782,I$119)+'СЕТ СН'!$I$11+СВЦЭМ!$D$10+'СЕТ СН'!$I$5-'СЕТ СН'!$I$21</f>
        <v>4437.2968562000005</v>
      </c>
      <c r="J126" s="36">
        <f>SUMIFS(СВЦЭМ!$D$39:$D$782,СВЦЭМ!$A$39:$A$782,$A126,СВЦЭМ!$B$39:$B$782,J$119)+'СЕТ СН'!$I$11+СВЦЭМ!$D$10+'СЕТ СН'!$I$5-'СЕТ СН'!$I$21</f>
        <v>4436.2852755599997</v>
      </c>
      <c r="K126" s="36">
        <f>SUMIFS(СВЦЭМ!$D$39:$D$782,СВЦЭМ!$A$39:$A$782,$A126,СВЦЭМ!$B$39:$B$782,K$119)+'СЕТ СН'!$I$11+СВЦЭМ!$D$10+'СЕТ СН'!$I$5-'СЕТ СН'!$I$21</f>
        <v>4382.0896381100001</v>
      </c>
      <c r="L126" s="36">
        <f>SUMIFS(СВЦЭМ!$D$39:$D$782,СВЦЭМ!$A$39:$A$782,$A126,СВЦЭМ!$B$39:$B$782,L$119)+'СЕТ СН'!$I$11+СВЦЭМ!$D$10+'СЕТ СН'!$I$5-'СЕТ СН'!$I$21</f>
        <v>4377.9678445</v>
      </c>
      <c r="M126" s="36">
        <f>SUMIFS(СВЦЭМ!$D$39:$D$782,СВЦЭМ!$A$39:$A$782,$A126,СВЦЭМ!$B$39:$B$782,M$119)+'СЕТ СН'!$I$11+СВЦЭМ!$D$10+'СЕТ СН'!$I$5-'СЕТ СН'!$I$21</f>
        <v>4431.4613557800003</v>
      </c>
      <c r="N126" s="36">
        <f>SUMIFS(СВЦЭМ!$D$39:$D$782,СВЦЭМ!$A$39:$A$782,$A126,СВЦЭМ!$B$39:$B$782,N$119)+'СЕТ СН'!$I$11+СВЦЭМ!$D$10+'СЕТ СН'!$I$5-'СЕТ СН'!$I$21</f>
        <v>4450.2328170400006</v>
      </c>
      <c r="O126" s="36">
        <f>SUMIFS(СВЦЭМ!$D$39:$D$782,СВЦЭМ!$A$39:$A$782,$A126,СВЦЭМ!$B$39:$B$782,O$119)+'СЕТ СН'!$I$11+СВЦЭМ!$D$10+'СЕТ СН'!$I$5-'СЕТ СН'!$I$21</f>
        <v>4449.6657224600003</v>
      </c>
      <c r="P126" s="36">
        <f>SUMIFS(СВЦЭМ!$D$39:$D$782,СВЦЭМ!$A$39:$A$782,$A126,СВЦЭМ!$B$39:$B$782,P$119)+'СЕТ СН'!$I$11+СВЦЭМ!$D$10+'СЕТ СН'!$I$5-'СЕТ СН'!$I$21</f>
        <v>4443.2833903299997</v>
      </c>
      <c r="Q126" s="36">
        <f>SUMIFS(СВЦЭМ!$D$39:$D$782,СВЦЭМ!$A$39:$A$782,$A126,СВЦЭМ!$B$39:$B$782,Q$119)+'СЕТ СН'!$I$11+СВЦЭМ!$D$10+'СЕТ СН'!$I$5-'СЕТ СН'!$I$21</f>
        <v>4441.1726379700003</v>
      </c>
      <c r="R126" s="36">
        <f>SUMIFS(СВЦЭМ!$D$39:$D$782,СВЦЭМ!$A$39:$A$782,$A126,СВЦЭМ!$B$39:$B$782,R$119)+'СЕТ СН'!$I$11+СВЦЭМ!$D$10+'СЕТ СН'!$I$5-'СЕТ СН'!$I$21</f>
        <v>4446.6609418799999</v>
      </c>
      <c r="S126" s="36">
        <f>SUMIFS(СВЦЭМ!$D$39:$D$782,СВЦЭМ!$A$39:$A$782,$A126,СВЦЭМ!$B$39:$B$782,S$119)+'СЕТ СН'!$I$11+СВЦЭМ!$D$10+'СЕТ СН'!$I$5-'СЕТ СН'!$I$21</f>
        <v>4445.7573058200005</v>
      </c>
      <c r="T126" s="36">
        <f>SUMIFS(СВЦЭМ!$D$39:$D$782,СВЦЭМ!$A$39:$A$782,$A126,СВЦЭМ!$B$39:$B$782,T$119)+'СЕТ СН'!$I$11+СВЦЭМ!$D$10+'СЕТ СН'!$I$5-'СЕТ СН'!$I$21</f>
        <v>4397.6046706699999</v>
      </c>
      <c r="U126" s="36">
        <f>SUMIFS(СВЦЭМ!$D$39:$D$782,СВЦЭМ!$A$39:$A$782,$A126,СВЦЭМ!$B$39:$B$782,U$119)+'СЕТ СН'!$I$11+СВЦЭМ!$D$10+'СЕТ СН'!$I$5-'СЕТ СН'!$I$21</f>
        <v>4396.2554650900001</v>
      </c>
      <c r="V126" s="36">
        <f>SUMIFS(СВЦЭМ!$D$39:$D$782,СВЦЭМ!$A$39:$A$782,$A126,СВЦЭМ!$B$39:$B$782,V$119)+'СЕТ СН'!$I$11+СВЦЭМ!$D$10+'СЕТ СН'!$I$5-'СЕТ СН'!$I$21</f>
        <v>4382.6150713000006</v>
      </c>
      <c r="W126" s="36">
        <f>SUMIFS(СВЦЭМ!$D$39:$D$782,СВЦЭМ!$A$39:$A$782,$A126,СВЦЭМ!$B$39:$B$782,W$119)+'СЕТ СН'!$I$11+СВЦЭМ!$D$10+'СЕТ СН'!$I$5-'СЕТ СН'!$I$21</f>
        <v>4416.95635752</v>
      </c>
      <c r="X126" s="36">
        <f>SUMIFS(СВЦЭМ!$D$39:$D$782,СВЦЭМ!$A$39:$A$782,$A126,СВЦЭМ!$B$39:$B$782,X$119)+'СЕТ СН'!$I$11+СВЦЭМ!$D$10+'СЕТ СН'!$I$5-'СЕТ СН'!$I$21</f>
        <v>4440.7587737700005</v>
      </c>
      <c r="Y126" s="36">
        <f>SUMIFS(СВЦЭМ!$D$39:$D$782,СВЦЭМ!$A$39:$A$782,$A126,СВЦЭМ!$B$39:$B$782,Y$119)+'СЕТ СН'!$I$11+СВЦЭМ!$D$10+'СЕТ СН'!$I$5-'СЕТ СН'!$I$21</f>
        <v>4439.1778524199999</v>
      </c>
    </row>
    <row r="127" spans="1:27" ht="15.75" x14ac:dyDescent="0.2">
      <c r="A127" s="35">
        <f t="shared" si="3"/>
        <v>44508</v>
      </c>
      <c r="B127" s="36">
        <f>SUMIFS(СВЦЭМ!$D$39:$D$782,СВЦЭМ!$A$39:$A$782,$A127,СВЦЭМ!$B$39:$B$782,B$119)+'СЕТ СН'!$I$11+СВЦЭМ!$D$10+'СЕТ СН'!$I$5-'СЕТ СН'!$I$21</f>
        <v>4474.5163486600004</v>
      </c>
      <c r="C127" s="36">
        <f>SUMIFS(СВЦЭМ!$D$39:$D$782,СВЦЭМ!$A$39:$A$782,$A127,СВЦЭМ!$B$39:$B$782,C$119)+'СЕТ СН'!$I$11+СВЦЭМ!$D$10+'СЕТ СН'!$I$5-'СЕТ СН'!$I$21</f>
        <v>4473.8918160900002</v>
      </c>
      <c r="D127" s="36">
        <f>SUMIFS(СВЦЭМ!$D$39:$D$782,СВЦЭМ!$A$39:$A$782,$A127,СВЦЭМ!$B$39:$B$782,D$119)+'СЕТ СН'!$I$11+СВЦЭМ!$D$10+'СЕТ СН'!$I$5-'СЕТ СН'!$I$21</f>
        <v>4467.3375571699999</v>
      </c>
      <c r="E127" s="36">
        <f>SUMIFS(СВЦЭМ!$D$39:$D$782,СВЦЭМ!$A$39:$A$782,$A127,СВЦЭМ!$B$39:$B$782,E$119)+'СЕТ СН'!$I$11+СВЦЭМ!$D$10+'СЕТ СН'!$I$5-'СЕТ СН'!$I$21</f>
        <v>4449.4859036600001</v>
      </c>
      <c r="F127" s="36">
        <f>SUMIFS(СВЦЭМ!$D$39:$D$782,СВЦЭМ!$A$39:$A$782,$A127,СВЦЭМ!$B$39:$B$782,F$119)+'СЕТ СН'!$I$11+СВЦЭМ!$D$10+'СЕТ СН'!$I$5-'СЕТ СН'!$I$21</f>
        <v>4450.6156076000007</v>
      </c>
      <c r="G127" s="36">
        <f>SUMIFS(СВЦЭМ!$D$39:$D$782,СВЦЭМ!$A$39:$A$782,$A127,СВЦЭМ!$B$39:$B$782,G$119)+'СЕТ СН'!$I$11+СВЦЭМ!$D$10+'СЕТ СН'!$I$5-'СЕТ СН'!$I$21</f>
        <v>4461.1697716200006</v>
      </c>
      <c r="H127" s="36">
        <f>SUMIFS(СВЦЭМ!$D$39:$D$782,СВЦЭМ!$A$39:$A$782,$A127,СВЦЭМ!$B$39:$B$782,H$119)+'СЕТ СН'!$I$11+СВЦЭМ!$D$10+'СЕТ СН'!$I$5-'СЕТ СН'!$I$21</f>
        <v>4443.7827180000004</v>
      </c>
      <c r="I127" s="36">
        <f>SUMIFS(СВЦЭМ!$D$39:$D$782,СВЦЭМ!$A$39:$A$782,$A127,СВЦЭМ!$B$39:$B$782,I$119)+'СЕТ СН'!$I$11+СВЦЭМ!$D$10+'СЕТ СН'!$I$5-'СЕТ СН'!$I$21</f>
        <v>4421.1539405800004</v>
      </c>
      <c r="J127" s="36">
        <f>SUMIFS(СВЦЭМ!$D$39:$D$782,СВЦЭМ!$A$39:$A$782,$A127,СВЦЭМ!$B$39:$B$782,J$119)+'СЕТ СН'!$I$11+СВЦЭМ!$D$10+'СЕТ СН'!$I$5-'СЕТ СН'!$I$21</f>
        <v>4417.2829602600004</v>
      </c>
      <c r="K127" s="36">
        <f>SUMIFS(СВЦЭМ!$D$39:$D$782,СВЦЭМ!$A$39:$A$782,$A127,СВЦЭМ!$B$39:$B$782,K$119)+'СЕТ СН'!$I$11+СВЦЭМ!$D$10+'СЕТ СН'!$I$5-'СЕТ СН'!$I$21</f>
        <v>4380.5954414400003</v>
      </c>
      <c r="L127" s="36">
        <f>SUMIFS(СВЦЭМ!$D$39:$D$782,СВЦЭМ!$A$39:$A$782,$A127,СВЦЭМ!$B$39:$B$782,L$119)+'СЕТ СН'!$I$11+СВЦЭМ!$D$10+'СЕТ СН'!$I$5-'СЕТ СН'!$I$21</f>
        <v>4382.8040360100003</v>
      </c>
      <c r="M127" s="36">
        <f>SUMIFS(СВЦЭМ!$D$39:$D$782,СВЦЭМ!$A$39:$A$782,$A127,СВЦЭМ!$B$39:$B$782,M$119)+'СЕТ СН'!$I$11+СВЦЭМ!$D$10+'СЕТ СН'!$I$5-'СЕТ СН'!$I$21</f>
        <v>4384.1580891600006</v>
      </c>
      <c r="N127" s="36">
        <f>SUMIFS(СВЦЭМ!$D$39:$D$782,СВЦЭМ!$A$39:$A$782,$A127,СВЦЭМ!$B$39:$B$782,N$119)+'СЕТ СН'!$I$11+СВЦЭМ!$D$10+'СЕТ СН'!$I$5-'СЕТ СН'!$I$21</f>
        <v>4424.9549685900001</v>
      </c>
      <c r="O127" s="36">
        <f>SUMIFS(СВЦЭМ!$D$39:$D$782,СВЦЭМ!$A$39:$A$782,$A127,СВЦЭМ!$B$39:$B$782,O$119)+'СЕТ СН'!$I$11+СВЦЭМ!$D$10+'СЕТ СН'!$I$5-'СЕТ СН'!$I$21</f>
        <v>4425.2605127900006</v>
      </c>
      <c r="P127" s="36">
        <f>SUMIFS(СВЦЭМ!$D$39:$D$782,СВЦЭМ!$A$39:$A$782,$A127,СВЦЭМ!$B$39:$B$782,P$119)+'СЕТ СН'!$I$11+СВЦЭМ!$D$10+'СЕТ СН'!$I$5-'СЕТ СН'!$I$21</f>
        <v>4418.9045095600004</v>
      </c>
      <c r="Q127" s="36">
        <f>SUMIFS(СВЦЭМ!$D$39:$D$782,СВЦЭМ!$A$39:$A$782,$A127,СВЦЭМ!$B$39:$B$782,Q$119)+'СЕТ СН'!$I$11+СВЦЭМ!$D$10+'СЕТ СН'!$I$5-'СЕТ СН'!$I$21</f>
        <v>4422.9335998400002</v>
      </c>
      <c r="R127" s="36">
        <f>SUMIFS(СВЦЭМ!$D$39:$D$782,СВЦЭМ!$A$39:$A$782,$A127,СВЦЭМ!$B$39:$B$782,R$119)+'СЕТ СН'!$I$11+СВЦЭМ!$D$10+'СЕТ СН'!$I$5-'СЕТ СН'!$I$21</f>
        <v>4417.9245359300003</v>
      </c>
      <c r="S127" s="36">
        <f>SUMIFS(СВЦЭМ!$D$39:$D$782,СВЦЭМ!$A$39:$A$782,$A127,СВЦЭМ!$B$39:$B$782,S$119)+'СЕТ СН'!$I$11+СВЦЭМ!$D$10+'СЕТ СН'!$I$5-'СЕТ СН'!$I$21</f>
        <v>4412.3296175800006</v>
      </c>
      <c r="T127" s="36">
        <f>SUMIFS(СВЦЭМ!$D$39:$D$782,СВЦЭМ!$A$39:$A$782,$A127,СВЦЭМ!$B$39:$B$782,T$119)+'СЕТ СН'!$I$11+СВЦЭМ!$D$10+'СЕТ СН'!$I$5-'СЕТ СН'!$I$21</f>
        <v>4381.2531224700006</v>
      </c>
      <c r="U127" s="36">
        <f>SUMIFS(СВЦЭМ!$D$39:$D$782,СВЦЭМ!$A$39:$A$782,$A127,СВЦЭМ!$B$39:$B$782,U$119)+'СЕТ СН'!$I$11+СВЦЭМ!$D$10+'СЕТ СН'!$I$5-'СЕТ СН'!$I$21</f>
        <v>4385.8235763800003</v>
      </c>
      <c r="V127" s="36">
        <f>SUMIFS(СВЦЭМ!$D$39:$D$782,СВЦЭМ!$A$39:$A$782,$A127,СВЦЭМ!$B$39:$B$782,V$119)+'СЕТ СН'!$I$11+СВЦЭМ!$D$10+'СЕТ СН'!$I$5-'СЕТ СН'!$I$21</f>
        <v>4387.8009095300004</v>
      </c>
      <c r="W127" s="36">
        <f>SUMIFS(СВЦЭМ!$D$39:$D$782,СВЦЭМ!$A$39:$A$782,$A127,СВЦЭМ!$B$39:$B$782,W$119)+'СЕТ СН'!$I$11+СВЦЭМ!$D$10+'СЕТ СН'!$I$5-'СЕТ СН'!$I$21</f>
        <v>4408.4583310300004</v>
      </c>
      <c r="X127" s="36">
        <f>SUMIFS(СВЦЭМ!$D$39:$D$782,СВЦЭМ!$A$39:$A$782,$A127,СВЦЭМ!$B$39:$B$782,X$119)+'СЕТ СН'!$I$11+СВЦЭМ!$D$10+'СЕТ СН'!$I$5-'СЕТ СН'!$I$21</f>
        <v>4442.6663251500004</v>
      </c>
      <c r="Y127" s="36">
        <f>SUMIFS(СВЦЭМ!$D$39:$D$782,СВЦЭМ!$A$39:$A$782,$A127,СВЦЭМ!$B$39:$B$782,Y$119)+'СЕТ СН'!$I$11+СВЦЭМ!$D$10+'СЕТ СН'!$I$5-'СЕТ СН'!$I$21</f>
        <v>4477.404571</v>
      </c>
    </row>
    <row r="128" spans="1:27" ht="15.75" x14ac:dyDescent="0.2">
      <c r="A128" s="35">
        <f t="shared" si="3"/>
        <v>44509</v>
      </c>
      <c r="B128" s="36">
        <f>SUMIFS(СВЦЭМ!$D$39:$D$782,СВЦЭМ!$A$39:$A$782,$A128,СВЦЭМ!$B$39:$B$782,B$119)+'СЕТ СН'!$I$11+СВЦЭМ!$D$10+'СЕТ СН'!$I$5-'СЕТ СН'!$I$21</f>
        <v>4481.2654607900004</v>
      </c>
      <c r="C128" s="36">
        <f>SUMIFS(СВЦЭМ!$D$39:$D$782,СВЦЭМ!$A$39:$A$782,$A128,СВЦЭМ!$B$39:$B$782,C$119)+'СЕТ СН'!$I$11+СВЦЭМ!$D$10+'СЕТ СН'!$I$5-'СЕТ СН'!$I$21</f>
        <v>4509.9136768000008</v>
      </c>
      <c r="D128" s="36">
        <f>SUMIFS(СВЦЭМ!$D$39:$D$782,СВЦЭМ!$A$39:$A$782,$A128,СВЦЭМ!$B$39:$B$782,D$119)+'СЕТ СН'!$I$11+СВЦЭМ!$D$10+'СЕТ СН'!$I$5-'СЕТ СН'!$I$21</f>
        <v>4534.0925562600005</v>
      </c>
      <c r="E128" s="36">
        <f>SUMIFS(СВЦЭМ!$D$39:$D$782,СВЦЭМ!$A$39:$A$782,$A128,СВЦЭМ!$B$39:$B$782,E$119)+'СЕТ СН'!$I$11+СВЦЭМ!$D$10+'СЕТ СН'!$I$5-'СЕТ СН'!$I$21</f>
        <v>4549.0303088800001</v>
      </c>
      <c r="F128" s="36">
        <f>SUMIFS(СВЦЭМ!$D$39:$D$782,СВЦЭМ!$A$39:$A$782,$A128,СВЦЭМ!$B$39:$B$782,F$119)+'СЕТ СН'!$I$11+СВЦЭМ!$D$10+'СЕТ СН'!$I$5-'СЕТ СН'!$I$21</f>
        <v>4545.1439817500004</v>
      </c>
      <c r="G128" s="36">
        <f>SUMIFS(СВЦЭМ!$D$39:$D$782,СВЦЭМ!$A$39:$A$782,$A128,СВЦЭМ!$B$39:$B$782,G$119)+'СЕТ СН'!$I$11+СВЦЭМ!$D$10+'СЕТ СН'!$I$5-'СЕТ СН'!$I$21</f>
        <v>4533.1802157500006</v>
      </c>
      <c r="H128" s="36">
        <f>SUMIFS(СВЦЭМ!$D$39:$D$782,СВЦЭМ!$A$39:$A$782,$A128,СВЦЭМ!$B$39:$B$782,H$119)+'СЕТ СН'!$I$11+СВЦЭМ!$D$10+'СЕТ СН'!$I$5-'СЕТ СН'!$I$21</f>
        <v>4495.0536550400002</v>
      </c>
      <c r="I128" s="36">
        <f>SUMIFS(СВЦЭМ!$D$39:$D$782,СВЦЭМ!$A$39:$A$782,$A128,СВЦЭМ!$B$39:$B$782,I$119)+'СЕТ СН'!$I$11+СВЦЭМ!$D$10+'СЕТ СН'!$I$5-'СЕТ СН'!$I$21</f>
        <v>4460.0430381200003</v>
      </c>
      <c r="J128" s="36">
        <f>SUMIFS(СВЦЭМ!$D$39:$D$782,СВЦЭМ!$A$39:$A$782,$A128,СВЦЭМ!$B$39:$B$782,J$119)+'СЕТ СН'!$I$11+СВЦЭМ!$D$10+'СЕТ СН'!$I$5-'СЕТ СН'!$I$21</f>
        <v>4455.1231619500004</v>
      </c>
      <c r="K128" s="36">
        <f>SUMIFS(СВЦЭМ!$D$39:$D$782,СВЦЭМ!$A$39:$A$782,$A128,СВЦЭМ!$B$39:$B$782,K$119)+'СЕТ СН'!$I$11+СВЦЭМ!$D$10+'СЕТ СН'!$I$5-'СЕТ СН'!$I$21</f>
        <v>4457.2605261500003</v>
      </c>
      <c r="L128" s="36">
        <f>SUMIFS(СВЦЭМ!$D$39:$D$782,СВЦЭМ!$A$39:$A$782,$A128,СВЦЭМ!$B$39:$B$782,L$119)+'СЕТ СН'!$I$11+СВЦЭМ!$D$10+'СЕТ СН'!$I$5-'СЕТ СН'!$I$21</f>
        <v>4455.9166600799999</v>
      </c>
      <c r="M128" s="36">
        <f>SUMIFS(СВЦЭМ!$D$39:$D$782,СВЦЭМ!$A$39:$A$782,$A128,СВЦЭМ!$B$39:$B$782,M$119)+'СЕТ СН'!$I$11+СВЦЭМ!$D$10+'СЕТ СН'!$I$5-'СЕТ СН'!$I$21</f>
        <v>4452.4840663499999</v>
      </c>
      <c r="N128" s="36">
        <f>SUMIFS(СВЦЭМ!$D$39:$D$782,СВЦЭМ!$A$39:$A$782,$A128,СВЦЭМ!$B$39:$B$782,N$119)+'СЕТ СН'!$I$11+СВЦЭМ!$D$10+'СЕТ СН'!$I$5-'СЕТ СН'!$I$21</f>
        <v>4487.1230107900001</v>
      </c>
      <c r="O128" s="36">
        <f>SUMIFS(СВЦЭМ!$D$39:$D$782,СВЦЭМ!$A$39:$A$782,$A128,СВЦЭМ!$B$39:$B$782,O$119)+'СЕТ СН'!$I$11+СВЦЭМ!$D$10+'СЕТ СН'!$I$5-'СЕТ СН'!$I$21</f>
        <v>4494.1541800200002</v>
      </c>
      <c r="P128" s="36">
        <f>SUMIFS(СВЦЭМ!$D$39:$D$782,СВЦЭМ!$A$39:$A$782,$A128,СВЦЭМ!$B$39:$B$782,P$119)+'СЕТ СН'!$I$11+СВЦЭМ!$D$10+'СЕТ СН'!$I$5-'СЕТ СН'!$I$21</f>
        <v>4499.7547434200005</v>
      </c>
      <c r="Q128" s="36">
        <f>SUMIFS(СВЦЭМ!$D$39:$D$782,СВЦЭМ!$A$39:$A$782,$A128,СВЦЭМ!$B$39:$B$782,Q$119)+'СЕТ СН'!$I$11+СВЦЭМ!$D$10+'СЕТ СН'!$I$5-'СЕТ СН'!$I$21</f>
        <v>4511.9871063299997</v>
      </c>
      <c r="R128" s="36">
        <f>SUMIFS(СВЦЭМ!$D$39:$D$782,СВЦЭМ!$A$39:$A$782,$A128,СВЦЭМ!$B$39:$B$782,R$119)+'СЕТ СН'!$I$11+СВЦЭМ!$D$10+'СЕТ СН'!$I$5-'СЕТ СН'!$I$21</f>
        <v>4523.4248553300004</v>
      </c>
      <c r="S128" s="36">
        <f>SUMIFS(СВЦЭМ!$D$39:$D$782,СВЦЭМ!$A$39:$A$782,$A128,СВЦЭМ!$B$39:$B$782,S$119)+'СЕТ СН'!$I$11+СВЦЭМ!$D$10+'СЕТ СН'!$I$5-'СЕТ СН'!$I$21</f>
        <v>4519.5158350600004</v>
      </c>
      <c r="T128" s="36">
        <f>SUMIFS(СВЦЭМ!$D$39:$D$782,СВЦЭМ!$A$39:$A$782,$A128,СВЦЭМ!$B$39:$B$782,T$119)+'СЕТ СН'!$I$11+СВЦЭМ!$D$10+'СЕТ СН'!$I$5-'СЕТ СН'!$I$21</f>
        <v>4492.10133486</v>
      </c>
      <c r="U128" s="36">
        <f>SUMIFS(СВЦЭМ!$D$39:$D$782,СВЦЭМ!$A$39:$A$782,$A128,СВЦЭМ!$B$39:$B$782,U$119)+'СЕТ СН'!$I$11+СВЦЭМ!$D$10+'СЕТ СН'!$I$5-'СЕТ СН'!$I$21</f>
        <v>4483.7647347900001</v>
      </c>
      <c r="V128" s="36">
        <f>SUMIFS(СВЦЭМ!$D$39:$D$782,СВЦЭМ!$A$39:$A$782,$A128,СВЦЭМ!$B$39:$B$782,V$119)+'СЕТ СН'!$I$11+СВЦЭМ!$D$10+'СЕТ СН'!$I$5-'СЕТ СН'!$I$21</f>
        <v>4480.18681457</v>
      </c>
      <c r="W128" s="36">
        <f>SUMIFS(СВЦЭМ!$D$39:$D$782,СВЦЭМ!$A$39:$A$782,$A128,СВЦЭМ!$B$39:$B$782,W$119)+'СЕТ СН'!$I$11+СВЦЭМ!$D$10+'СЕТ СН'!$I$5-'СЕТ СН'!$I$21</f>
        <v>4496.5665614200007</v>
      </c>
      <c r="X128" s="36">
        <f>SUMIFS(СВЦЭМ!$D$39:$D$782,СВЦЭМ!$A$39:$A$782,$A128,СВЦЭМ!$B$39:$B$782,X$119)+'СЕТ СН'!$I$11+СВЦЭМ!$D$10+'СЕТ СН'!$I$5-'СЕТ СН'!$I$21</f>
        <v>4509.36168911</v>
      </c>
      <c r="Y128" s="36">
        <f>SUMIFS(СВЦЭМ!$D$39:$D$782,СВЦЭМ!$A$39:$A$782,$A128,СВЦЭМ!$B$39:$B$782,Y$119)+'СЕТ СН'!$I$11+СВЦЭМ!$D$10+'СЕТ СН'!$I$5-'СЕТ СН'!$I$21</f>
        <v>4541.7892023300001</v>
      </c>
    </row>
    <row r="129" spans="1:25" ht="15.75" x14ac:dyDescent="0.2">
      <c r="A129" s="35">
        <f t="shared" si="3"/>
        <v>44510</v>
      </c>
      <c r="B129" s="36">
        <f>SUMIFS(СВЦЭМ!$D$39:$D$782,СВЦЭМ!$A$39:$A$782,$A129,СВЦЭМ!$B$39:$B$782,B$119)+'СЕТ СН'!$I$11+СВЦЭМ!$D$10+'СЕТ СН'!$I$5-'СЕТ СН'!$I$21</f>
        <v>4499.63294658</v>
      </c>
      <c r="C129" s="36">
        <f>SUMIFS(СВЦЭМ!$D$39:$D$782,СВЦЭМ!$A$39:$A$782,$A129,СВЦЭМ!$B$39:$B$782,C$119)+'СЕТ СН'!$I$11+СВЦЭМ!$D$10+'СЕТ СН'!$I$5-'СЕТ СН'!$I$21</f>
        <v>4501.9542702600002</v>
      </c>
      <c r="D129" s="36">
        <f>SUMIFS(СВЦЭМ!$D$39:$D$782,СВЦЭМ!$A$39:$A$782,$A129,СВЦЭМ!$B$39:$B$782,D$119)+'СЕТ СН'!$I$11+СВЦЭМ!$D$10+'СЕТ СН'!$I$5-'СЕТ СН'!$I$21</f>
        <v>4436.3797832400005</v>
      </c>
      <c r="E129" s="36">
        <f>SUMIFS(СВЦЭМ!$D$39:$D$782,СВЦЭМ!$A$39:$A$782,$A129,СВЦЭМ!$B$39:$B$782,E$119)+'СЕТ СН'!$I$11+СВЦЭМ!$D$10+'СЕТ СН'!$I$5-'СЕТ СН'!$I$21</f>
        <v>4403.2790840500002</v>
      </c>
      <c r="F129" s="36">
        <f>SUMIFS(СВЦЭМ!$D$39:$D$782,СВЦЭМ!$A$39:$A$782,$A129,СВЦЭМ!$B$39:$B$782,F$119)+'СЕТ СН'!$I$11+СВЦЭМ!$D$10+'СЕТ СН'!$I$5-'СЕТ СН'!$I$21</f>
        <v>4406.24000058</v>
      </c>
      <c r="G129" s="36">
        <f>SUMIFS(СВЦЭМ!$D$39:$D$782,СВЦЭМ!$A$39:$A$782,$A129,СВЦЭМ!$B$39:$B$782,G$119)+'СЕТ СН'!$I$11+СВЦЭМ!$D$10+'СЕТ СН'!$I$5-'СЕТ СН'!$I$21</f>
        <v>4421.7587347400004</v>
      </c>
      <c r="H129" s="36">
        <f>SUMIFS(СВЦЭМ!$D$39:$D$782,СВЦЭМ!$A$39:$A$782,$A129,СВЦЭМ!$B$39:$B$782,H$119)+'СЕТ СН'!$I$11+СВЦЭМ!$D$10+'СЕТ СН'!$I$5-'СЕТ СН'!$I$21</f>
        <v>4450.6487452399997</v>
      </c>
      <c r="I129" s="36">
        <f>SUMIFS(СВЦЭМ!$D$39:$D$782,СВЦЭМ!$A$39:$A$782,$A129,СВЦЭМ!$B$39:$B$782,I$119)+'СЕТ СН'!$I$11+СВЦЭМ!$D$10+'СЕТ СН'!$I$5-'СЕТ СН'!$I$21</f>
        <v>4447.4013621900003</v>
      </c>
      <c r="J129" s="36">
        <f>SUMIFS(СВЦЭМ!$D$39:$D$782,СВЦЭМ!$A$39:$A$782,$A129,СВЦЭМ!$B$39:$B$782,J$119)+'СЕТ СН'!$I$11+СВЦЭМ!$D$10+'СЕТ СН'!$I$5-'СЕТ СН'!$I$21</f>
        <v>4465.6227419900006</v>
      </c>
      <c r="K129" s="36">
        <f>SUMIFS(СВЦЭМ!$D$39:$D$782,СВЦЭМ!$A$39:$A$782,$A129,СВЦЭМ!$B$39:$B$782,K$119)+'СЕТ СН'!$I$11+СВЦЭМ!$D$10+'СЕТ СН'!$I$5-'СЕТ СН'!$I$21</f>
        <v>4479.0874232799997</v>
      </c>
      <c r="L129" s="36">
        <f>SUMIFS(СВЦЭМ!$D$39:$D$782,СВЦЭМ!$A$39:$A$782,$A129,СВЦЭМ!$B$39:$B$782,L$119)+'СЕТ СН'!$I$11+СВЦЭМ!$D$10+'СЕТ СН'!$I$5-'СЕТ СН'!$I$21</f>
        <v>4494.4735648100004</v>
      </c>
      <c r="M129" s="36">
        <f>SUMIFS(СВЦЭМ!$D$39:$D$782,СВЦЭМ!$A$39:$A$782,$A129,СВЦЭМ!$B$39:$B$782,M$119)+'СЕТ СН'!$I$11+СВЦЭМ!$D$10+'СЕТ СН'!$I$5-'СЕТ СН'!$I$21</f>
        <v>4497.1214189700004</v>
      </c>
      <c r="N129" s="36">
        <f>SUMIFS(СВЦЭМ!$D$39:$D$782,СВЦЭМ!$A$39:$A$782,$A129,СВЦЭМ!$B$39:$B$782,N$119)+'СЕТ СН'!$I$11+СВЦЭМ!$D$10+'СЕТ СН'!$I$5-'СЕТ СН'!$I$21</f>
        <v>4524.7752531100004</v>
      </c>
      <c r="O129" s="36">
        <f>SUMIFS(СВЦЭМ!$D$39:$D$782,СВЦЭМ!$A$39:$A$782,$A129,СВЦЭМ!$B$39:$B$782,O$119)+'СЕТ СН'!$I$11+СВЦЭМ!$D$10+'СЕТ СН'!$I$5-'СЕТ СН'!$I$21</f>
        <v>4535.5852530400007</v>
      </c>
      <c r="P129" s="36">
        <f>SUMIFS(СВЦЭМ!$D$39:$D$782,СВЦЭМ!$A$39:$A$782,$A129,СВЦЭМ!$B$39:$B$782,P$119)+'СЕТ СН'!$I$11+СВЦЭМ!$D$10+'СЕТ СН'!$I$5-'СЕТ СН'!$I$21</f>
        <v>4537.4823237400005</v>
      </c>
      <c r="Q129" s="36">
        <f>SUMIFS(СВЦЭМ!$D$39:$D$782,СВЦЭМ!$A$39:$A$782,$A129,СВЦЭМ!$B$39:$B$782,Q$119)+'СЕТ СН'!$I$11+СВЦЭМ!$D$10+'СЕТ СН'!$I$5-'СЕТ СН'!$I$21</f>
        <v>4527.02608272</v>
      </c>
      <c r="R129" s="36">
        <f>SUMIFS(СВЦЭМ!$D$39:$D$782,СВЦЭМ!$A$39:$A$782,$A129,СВЦЭМ!$B$39:$B$782,R$119)+'СЕТ СН'!$I$11+СВЦЭМ!$D$10+'СЕТ СН'!$I$5-'СЕТ СН'!$I$21</f>
        <v>4521.43977309</v>
      </c>
      <c r="S129" s="36">
        <f>SUMIFS(СВЦЭМ!$D$39:$D$782,СВЦЭМ!$A$39:$A$782,$A129,СВЦЭМ!$B$39:$B$782,S$119)+'СЕТ СН'!$I$11+СВЦЭМ!$D$10+'СЕТ СН'!$I$5-'СЕТ СН'!$I$21</f>
        <v>4519.9414931800002</v>
      </c>
      <c r="T129" s="36">
        <f>SUMIFS(СВЦЭМ!$D$39:$D$782,СВЦЭМ!$A$39:$A$782,$A129,СВЦЭМ!$B$39:$B$782,T$119)+'СЕТ СН'!$I$11+СВЦЭМ!$D$10+'СЕТ СН'!$I$5-'СЕТ СН'!$I$21</f>
        <v>4476.9387406800006</v>
      </c>
      <c r="U129" s="36">
        <f>SUMIFS(СВЦЭМ!$D$39:$D$782,СВЦЭМ!$A$39:$A$782,$A129,СВЦЭМ!$B$39:$B$782,U$119)+'СЕТ СН'!$I$11+СВЦЭМ!$D$10+'СЕТ СН'!$I$5-'СЕТ СН'!$I$21</f>
        <v>4472.9559654300001</v>
      </c>
      <c r="V129" s="36">
        <f>SUMIFS(СВЦЭМ!$D$39:$D$782,СВЦЭМ!$A$39:$A$782,$A129,СВЦЭМ!$B$39:$B$782,V$119)+'СЕТ СН'!$I$11+СВЦЭМ!$D$10+'СЕТ СН'!$I$5-'СЕТ СН'!$I$21</f>
        <v>4400.4094669599999</v>
      </c>
      <c r="W129" s="36">
        <f>SUMIFS(СВЦЭМ!$D$39:$D$782,СВЦЭМ!$A$39:$A$782,$A129,СВЦЭМ!$B$39:$B$782,W$119)+'СЕТ СН'!$I$11+СВЦЭМ!$D$10+'СЕТ СН'!$I$5-'СЕТ СН'!$I$21</f>
        <v>4428.0755402499999</v>
      </c>
      <c r="X129" s="36">
        <f>SUMIFS(СВЦЭМ!$D$39:$D$782,СВЦЭМ!$A$39:$A$782,$A129,СВЦЭМ!$B$39:$B$782,X$119)+'СЕТ СН'!$I$11+СВЦЭМ!$D$10+'СЕТ СН'!$I$5-'СЕТ СН'!$I$21</f>
        <v>4468.7069874500003</v>
      </c>
      <c r="Y129" s="36">
        <f>SUMIFS(СВЦЭМ!$D$39:$D$782,СВЦЭМ!$A$39:$A$782,$A129,СВЦЭМ!$B$39:$B$782,Y$119)+'СЕТ СН'!$I$11+СВЦЭМ!$D$10+'СЕТ СН'!$I$5-'СЕТ СН'!$I$21</f>
        <v>4501.0665168200003</v>
      </c>
    </row>
    <row r="130" spans="1:25" ht="15.75" x14ac:dyDescent="0.2">
      <c r="A130" s="35">
        <f t="shared" si="3"/>
        <v>44511</v>
      </c>
      <c r="B130" s="36">
        <f>SUMIFS(СВЦЭМ!$D$39:$D$782,СВЦЭМ!$A$39:$A$782,$A130,СВЦЭМ!$B$39:$B$782,B$119)+'СЕТ СН'!$I$11+СВЦЭМ!$D$10+'СЕТ СН'!$I$5-'СЕТ СН'!$I$21</f>
        <v>4496.6827329500002</v>
      </c>
      <c r="C130" s="36">
        <f>SUMIFS(СВЦЭМ!$D$39:$D$782,СВЦЭМ!$A$39:$A$782,$A130,СВЦЭМ!$B$39:$B$782,C$119)+'СЕТ СН'!$I$11+СВЦЭМ!$D$10+'СЕТ СН'!$I$5-'СЕТ СН'!$I$21</f>
        <v>4502.1977410400004</v>
      </c>
      <c r="D130" s="36">
        <f>SUMIFS(СВЦЭМ!$D$39:$D$782,СВЦЭМ!$A$39:$A$782,$A130,СВЦЭМ!$B$39:$B$782,D$119)+'СЕТ СН'!$I$11+СВЦЭМ!$D$10+'СЕТ СН'!$I$5-'СЕТ СН'!$I$21</f>
        <v>4416.7137363300008</v>
      </c>
      <c r="E130" s="36">
        <f>SUMIFS(СВЦЭМ!$D$39:$D$782,СВЦЭМ!$A$39:$A$782,$A130,СВЦЭМ!$B$39:$B$782,E$119)+'СЕТ СН'!$I$11+СВЦЭМ!$D$10+'СЕТ СН'!$I$5-'СЕТ СН'!$I$21</f>
        <v>4396.10967033</v>
      </c>
      <c r="F130" s="36">
        <f>SUMIFS(СВЦЭМ!$D$39:$D$782,СВЦЭМ!$A$39:$A$782,$A130,СВЦЭМ!$B$39:$B$782,F$119)+'СЕТ СН'!$I$11+СВЦЭМ!$D$10+'СЕТ СН'!$I$5-'СЕТ СН'!$I$21</f>
        <v>4399.8266655699999</v>
      </c>
      <c r="G130" s="36">
        <f>SUMIFS(СВЦЭМ!$D$39:$D$782,СВЦЭМ!$A$39:$A$782,$A130,СВЦЭМ!$B$39:$B$782,G$119)+'СЕТ СН'!$I$11+СВЦЭМ!$D$10+'СЕТ СН'!$I$5-'СЕТ СН'!$I$21</f>
        <v>4406.2216218700005</v>
      </c>
      <c r="H130" s="36">
        <f>SUMIFS(СВЦЭМ!$D$39:$D$782,СВЦЭМ!$A$39:$A$782,$A130,СВЦЭМ!$B$39:$B$782,H$119)+'СЕТ СН'!$I$11+СВЦЭМ!$D$10+'СЕТ СН'!$I$5-'СЕТ СН'!$I$21</f>
        <v>4473.7948688300003</v>
      </c>
      <c r="I130" s="36">
        <f>SUMIFS(СВЦЭМ!$D$39:$D$782,СВЦЭМ!$A$39:$A$782,$A130,СВЦЭМ!$B$39:$B$782,I$119)+'СЕТ СН'!$I$11+СВЦЭМ!$D$10+'СЕТ СН'!$I$5-'СЕТ СН'!$I$21</f>
        <v>4469.6235088600006</v>
      </c>
      <c r="J130" s="36">
        <f>SUMIFS(СВЦЭМ!$D$39:$D$782,СВЦЭМ!$A$39:$A$782,$A130,СВЦЭМ!$B$39:$B$782,J$119)+'СЕТ СН'!$I$11+СВЦЭМ!$D$10+'СЕТ СН'!$I$5-'СЕТ СН'!$I$21</f>
        <v>4472.0023457400002</v>
      </c>
      <c r="K130" s="36">
        <f>SUMIFS(СВЦЭМ!$D$39:$D$782,СВЦЭМ!$A$39:$A$782,$A130,СВЦЭМ!$B$39:$B$782,K$119)+'СЕТ СН'!$I$11+СВЦЭМ!$D$10+'СЕТ СН'!$I$5-'СЕТ СН'!$I$21</f>
        <v>4483.9876790400003</v>
      </c>
      <c r="L130" s="36">
        <f>SUMIFS(СВЦЭМ!$D$39:$D$782,СВЦЭМ!$A$39:$A$782,$A130,СВЦЭМ!$B$39:$B$782,L$119)+'СЕТ СН'!$I$11+СВЦЭМ!$D$10+'СЕТ СН'!$I$5-'СЕТ СН'!$I$21</f>
        <v>4499.7044983699998</v>
      </c>
      <c r="M130" s="36">
        <f>SUMIFS(СВЦЭМ!$D$39:$D$782,СВЦЭМ!$A$39:$A$782,$A130,СВЦЭМ!$B$39:$B$782,M$119)+'СЕТ СН'!$I$11+СВЦЭМ!$D$10+'СЕТ СН'!$I$5-'СЕТ СН'!$I$21</f>
        <v>4505.2891245800001</v>
      </c>
      <c r="N130" s="36">
        <f>SUMIFS(СВЦЭМ!$D$39:$D$782,СВЦЭМ!$A$39:$A$782,$A130,СВЦЭМ!$B$39:$B$782,N$119)+'СЕТ СН'!$I$11+СВЦЭМ!$D$10+'СЕТ СН'!$I$5-'СЕТ СН'!$I$21</f>
        <v>4522.5283362500004</v>
      </c>
      <c r="O130" s="36">
        <f>SUMIFS(СВЦЭМ!$D$39:$D$782,СВЦЭМ!$A$39:$A$782,$A130,СВЦЭМ!$B$39:$B$782,O$119)+'СЕТ СН'!$I$11+СВЦЭМ!$D$10+'СЕТ СН'!$I$5-'СЕТ СН'!$I$21</f>
        <v>4532.8996502400005</v>
      </c>
      <c r="P130" s="36">
        <f>SUMIFS(СВЦЭМ!$D$39:$D$782,СВЦЭМ!$A$39:$A$782,$A130,СВЦЭМ!$B$39:$B$782,P$119)+'СЕТ СН'!$I$11+СВЦЭМ!$D$10+'СЕТ СН'!$I$5-'СЕТ СН'!$I$21</f>
        <v>4541.9294371400001</v>
      </c>
      <c r="Q130" s="36">
        <f>SUMIFS(СВЦЭМ!$D$39:$D$782,СВЦЭМ!$A$39:$A$782,$A130,СВЦЭМ!$B$39:$B$782,Q$119)+'СЕТ СН'!$I$11+СВЦЭМ!$D$10+'СЕТ СН'!$I$5-'СЕТ СН'!$I$21</f>
        <v>4549.2233662100007</v>
      </c>
      <c r="R130" s="36">
        <f>SUMIFS(СВЦЭМ!$D$39:$D$782,СВЦЭМ!$A$39:$A$782,$A130,СВЦЭМ!$B$39:$B$782,R$119)+'СЕТ СН'!$I$11+СВЦЭМ!$D$10+'СЕТ СН'!$I$5-'СЕТ СН'!$I$21</f>
        <v>4544.7428992100004</v>
      </c>
      <c r="S130" s="36">
        <f>SUMIFS(СВЦЭМ!$D$39:$D$782,СВЦЭМ!$A$39:$A$782,$A130,СВЦЭМ!$B$39:$B$782,S$119)+'СЕТ СН'!$I$11+СВЦЭМ!$D$10+'СЕТ СН'!$I$5-'СЕТ СН'!$I$21</f>
        <v>4530.8252933399999</v>
      </c>
      <c r="T130" s="36">
        <f>SUMIFS(СВЦЭМ!$D$39:$D$782,СВЦЭМ!$A$39:$A$782,$A130,СВЦЭМ!$B$39:$B$782,T$119)+'СЕТ СН'!$I$11+СВЦЭМ!$D$10+'СЕТ СН'!$I$5-'СЕТ СН'!$I$21</f>
        <v>4497.7131866100008</v>
      </c>
      <c r="U130" s="36">
        <f>SUMIFS(СВЦЭМ!$D$39:$D$782,СВЦЭМ!$A$39:$A$782,$A130,СВЦЭМ!$B$39:$B$782,U$119)+'СЕТ СН'!$I$11+СВЦЭМ!$D$10+'СЕТ СН'!$I$5-'СЕТ СН'!$I$21</f>
        <v>4470.8978040100001</v>
      </c>
      <c r="V130" s="36">
        <f>SUMIFS(СВЦЭМ!$D$39:$D$782,СВЦЭМ!$A$39:$A$782,$A130,СВЦЭМ!$B$39:$B$782,V$119)+'СЕТ СН'!$I$11+СВЦЭМ!$D$10+'СЕТ СН'!$I$5-'СЕТ СН'!$I$21</f>
        <v>4382.8361056700005</v>
      </c>
      <c r="W130" s="36">
        <f>SUMIFS(СВЦЭМ!$D$39:$D$782,СВЦЭМ!$A$39:$A$782,$A130,СВЦЭМ!$B$39:$B$782,W$119)+'СЕТ СН'!$I$11+СВЦЭМ!$D$10+'СЕТ СН'!$I$5-'СЕТ СН'!$I$21</f>
        <v>4416.0103454500004</v>
      </c>
      <c r="X130" s="36">
        <f>SUMIFS(СВЦЭМ!$D$39:$D$782,СВЦЭМ!$A$39:$A$782,$A130,СВЦЭМ!$B$39:$B$782,X$119)+'СЕТ СН'!$I$11+СВЦЭМ!$D$10+'СЕТ СН'!$I$5-'СЕТ СН'!$I$21</f>
        <v>4471.4230326800007</v>
      </c>
      <c r="Y130" s="36">
        <f>SUMIFS(СВЦЭМ!$D$39:$D$782,СВЦЭМ!$A$39:$A$782,$A130,СВЦЭМ!$B$39:$B$782,Y$119)+'СЕТ СН'!$I$11+СВЦЭМ!$D$10+'СЕТ СН'!$I$5-'СЕТ СН'!$I$21</f>
        <v>4489.1714823500006</v>
      </c>
    </row>
    <row r="131" spans="1:25" ht="15.75" x14ac:dyDescent="0.2">
      <c r="A131" s="35">
        <f t="shared" si="3"/>
        <v>44512</v>
      </c>
      <c r="B131" s="36">
        <f>SUMIFS(СВЦЭМ!$D$39:$D$782,СВЦЭМ!$A$39:$A$782,$A131,СВЦЭМ!$B$39:$B$782,B$119)+'СЕТ СН'!$I$11+СВЦЭМ!$D$10+'СЕТ СН'!$I$5-'СЕТ СН'!$I$21</f>
        <v>4421.77485437</v>
      </c>
      <c r="C131" s="36">
        <f>SUMIFS(СВЦЭМ!$D$39:$D$782,СВЦЭМ!$A$39:$A$782,$A131,СВЦЭМ!$B$39:$B$782,C$119)+'СЕТ СН'!$I$11+СВЦЭМ!$D$10+'СЕТ СН'!$I$5-'СЕТ СН'!$I$21</f>
        <v>4443.9839580200005</v>
      </c>
      <c r="D131" s="36">
        <f>SUMIFS(СВЦЭМ!$D$39:$D$782,СВЦЭМ!$A$39:$A$782,$A131,СВЦЭМ!$B$39:$B$782,D$119)+'СЕТ СН'!$I$11+СВЦЭМ!$D$10+'СЕТ СН'!$I$5-'СЕТ СН'!$I$21</f>
        <v>4495.8601138200002</v>
      </c>
      <c r="E131" s="36">
        <f>SUMIFS(СВЦЭМ!$D$39:$D$782,СВЦЭМ!$A$39:$A$782,$A131,СВЦЭМ!$B$39:$B$782,E$119)+'СЕТ СН'!$I$11+СВЦЭМ!$D$10+'СЕТ СН'!$I$5-'СЕТ СН'!$I$21</f>
        <v>4517.8879765800002</v>
      </c>
      <c r="F131" s="36">
        <f>SUMIFS(СВЦЭМ!$D$39:$D$782,СВЦЭМ!$A$39:$A$782,$A131,СВЦЭМ!$B$39:$B$782,F$119)+'СЕТ СН'!$I$11+СВЦЭМ!$D$10+'СЕТ СН'!$I$5-'СЕТ СН'!$I$21</f>
        <v>4517.6161201200002</v>
      </c>
      <c r="G131" s="36">
        <f>SUMIFS(СВЦЭМ!$D$39:$D$782,СВЦЭМ!$A$39:$A$782,$A131,СВЦЭМ!$B$39:$B$782,G$119)+'СЕТ СН'!$I$11+СВЦЭМ!$D$10+'СЕТ СН'!$I$5-'СЕТ СН'!$I$21</f>
        <v>4452.0841506699999</v>
      </c>
      <c r="H131" s="36">
        <f>SUMIFS(СВЦЭМ!$D$39:$D$782,СВЦЭМ!$A$39:$A$782,$A131,СВЦЭМ!$B$39:$B$782,H$119)+'СЕТ СН'!$I$11+СВЦЭМ!$D$10+'СЕТ СН'!$I$5-'СЕТ СН'!$I$21</f>
        <v>4457.13140466</v>
      </c>
      <c r="I131" s="36">
        <f>SUMIFS(СВЦЭМ!$D$39:$D$782,СВЦЭМ!$A$39:$A$782,$A131,СВЦЭМ!$B$39:$B$782,I$119)+'СЕТ СН'!$I$11+СВЦЭМ!$D$10+'СЕТ СН'!$I$5-'СЕТ СН'!$I$21</f>
        <v>4424.33683148</v>
      </c>
      <c r="J131" s="36">
        <f>SUMIFS(СВЦЭМ!$D$39:$D$782,СВЦЭМ!$A$39:$A$782,$A131,СВЦЭМ!$B$39:$B$782,J$119)+'СЕТ СН'!$I$11+СВЦЭМ!$D$10+'СЕТ СН'!$I$5-'СЕТ СН'!$I$21</f>
        <v>4398.1757200299999</v>
      </c>
      <c r="K131" s="36">
        <f>SUMIFS(СВЦЭМ!$D$39:$D$782,СВЦЭМ!$A$39:$A$782,$A131,СВЦЭМ!$B$39:$B$782,K$119)+'СЕТ СН'!$I$11+СВЦЭМ!$D$10+'СЕТ СН'!$I$5-'СЕТ СН'!$I$21</f>
        <v>4369.8731987200008</v>
      </c>
      <c r="L131" s="36">
        <f>SUMIFS(СВЦЭМ!$D$39:$D$782,СВЦЭМ!$A$39:$A$782,$A131,СВЦЭМ!$B$39:$B$782,L$119)+'СЕТ СН'!$I$11+СВЦЭМ!$D$10+'СЕТ СН'!$I$5-'СЕТ СН'!$I$21</f>
        <v>4379.0953669600003</v>
      </c>
      <c r="M131" s="36">
        <f>SUMIFS(СВЦЭМ!$D$39:$D$782,СВЦЭМ!$A$39:$A$782,$A131,СВЦЭМ!$B$39:$B$782,M$119)+'СЕТ СН'!$I$11+СВЦЭМ!$D$10+'СЕТ СН'!$I$5-'СЕТ СН'!$I$21</f>
        <v>4373.7633675300003</v>
      </c>
      <c r="N131" s="36">
        <f>SUMIFS(СВЦЭМ!$D$39:$D$782,СВЦЭМ!$A$39:$A$782,$A131,СВЦЭМ!$B$39:$B$782,N$119)+'СЕТ СН'!$I$11+СВЦЭМ!$D$10+'СЕТ СН'!$I$5-'СЕТ СН'!$I$21</f>
        <v>4448.1467967500002</v>
      </c>
      <c r="O131" s="36">
        <f>SUMIFS(СВЦЭМ!$D$39:$D$782,СВЦЭМ!$A$39:$A$782,$A131,СВЦЭМ!$B$39:$B$782,O$119)+'СЕТ СН'!$I$11+СВЦЭМ!$D$10+'СЕТ СН'!$I$5-'СЕТ СН'!$I$21</f>
        <v>4405.5615561000004</v>
      </c>
      <c r="P131" s="36">
        <f>SUMIFS(СВЦЭМ!$D$39:$D$782,СВЦЭМ!$A$39:$A$782,$A131,СВЦЭМ!$B$39:$B$782,P$119)+'СЕТ СН'!$I$11+СВЦЭМ!$D$10+'СЕТ СН'!$I$5-'СЕТ СН'!$I$21</f>
        <v>4367.27421443</v>
      </c>
      <c r="Q131" s="36">
        <f>SUMIFS(СВЦЭМ!$D$39:$D$782,СВЦЭМ!$A$39:$A$782,$A131,СВЦЭМ!$B$39:$B$782,Q$119)+'СЕТ СН'!$I$11+СВЦЭМ!$D$10+'СЕТ СН'!$I$5-'СЕТ СН'!$I$21</f>
        <v>4452.0511893000003</v>
      </c>
      <c r="R131" s="36">
        <f>SUMIFS(СВЦЭМ!$D$39:$D$782,СВЦЭМ!$A$39:$A$782,$A131,СВЦЭМ!$B$39:$B$782,R$119)+'СЕТ СН'!$I$11+СВЦЭМ!$D$10+'СЕТ СН'!$I$5-'СЕТ СН'!$I$21</f>
        <v>4372.43205115</v>
      </c>
      <c r="S131" s="36">
        <f>SUMIFS(СВЦЭМ!$D$39:$D$782,СВЦЭМ!$A$39:$A$782,$A131,СВЦЭМ!$B$39:$B$782,S$119)+'СЕТ СН'!$I$11+СВЦЭМ!$D$10+'СЕТ СН'!$I$5-'СЕТ СН'!$I$21</f>
        <v>4371.3275781400007</v>
      </c>
      <c r="T131" s="36">
        <f>SUMIFS(СВЦЭМ!$D$39:$D$782,СВЦЭМ!$A$39:$A$782,$A131,СВЦЭМ!$B$39:$B$782,T$119)+'СЕТ СН'!$I$11+СВЦЭМ!$D$10+'СЕТ СН'!$I$5-'СЕТ СН'!$I$21</f>
        <v>4395.0913295099999</v>
      </c>
      <c r="U131" s="36">
        <f>SUMIFS(СВЦЭМ!$D$39:$D$782,СВЦЭМ!$A$39:$A$782,$A131,СВЦЭМ!$B$39:$B$782,U$119)+'СЕТ СН'!$I$11+СВЦЭМ!$D$10+'СЕТ СН'!$I$5-'СЕТ СН'!$I$21</f>
        <v>4391.9523666000005</v>
      </c>
      <c r="V131" s="36">
        <f>SUMIFS(СВЦЭМ!$D$39:$D$782,СВЦЭМ!$A$39:$A$782,$A131,СВЦЭМ!$B$39:$B$782,V$119)+'СЕТ СН'!$I$11+СВЦЭМ!$D$10+'СЕТ СН'!$I$5-'СЕТ СН'!$I$21</f>
        <v>4390.7320069699999</v>
      </c>
      <c r="W131" s="36">
        <f>SUMIFS(СВЦЭМ!$D$39:$D$782,СВЦЭМ!$A$39:$A$782,$A131,СВЦЭМ!$B$39:$B$782,W$119)+'СЕТ СН'!$I$11+СВЦЭМ!$D$10+'СЕТ СН'!$I$5-'СЕТ СН'!$I$21</f>
        <v>4386.1613031800007</v>
      </c>
      <c r="X131" s="36">
        <f>SUMIFS(СВЦЭМ!$D$39:$D$782,СВЦЭМ!$A$39:$A$782,$A131,СВЦЭМ!$B$39:$B$782,X$119)+'СЕТ СН'!$I$11+СВЦЭМ!$D$10+'СЕТ СН'!$I$5-'СЕТ СН'!$I$21</f>
        <v>4471.2860899700008</v>
      </c>
      <c r="Y131" s="36">
        <f>SUMIFS(СВЦЭМ!$D$39:$D$782,СВЦЭМ!$A$39:$A$782,$A131,СВЦЭМ!$B$39:$B$782,Y$119)+'СЕТ СН'!$I$11+СВЦЭМ!$D$10+'СЕТ СН'!$I$5-'СЕТ СН'!$I$21</f>
        <v>4463.6414896700007</v>
      </c>
    </row>
    <row r="132" spans="1:25" ht="15.75" x14ac:dyDescent="0.2">
      <c r="A132" s="35">
        <f t="shared" si="3"/>
        <v>44513</v>
      </c>
      <c r="B132" s="36">
        <f>SUMIFS(СВЦЭМ!$D$39:$D$782,СВЦЭМ!$A$39:$A$782,$A132,СВЦЭМ!$B$39:$B$782,B$119)+'СЕТ СН'!$I$11+СВЦЭМ!$D$10+'СЕТ СН'!$I$5-'СЕТ СН'!$I$21</f>
        <v>4417.0562870700005</v>
      </c>
      <c r="C132" s="36">
        <f>SUMIFS(СВЦЭМ!$D$39:$D$782,СВЦЭМ!$A$39:$A$782,$A132,СВЦЭМ!$B$39:$B$782,C$119)+'СЕТ СН'!$I$11+СВЦЭМ!$D$10+'СЕТ СН'!$I$5-'СЕТ СН'!$I$21</f>
        <v>4431.8404995700002</v>
      </c>
      <c r="D132" s="36">
        <f>SUMIFS(СВЦЭМ!$D$39:$D$782,СВЦЭМ!$A$39:$A$782,$A132,СВЦЭМ!$B$39:$B$782,D$119)+'СЕТ СН'!$I$11+СВЦЭМ!$D$10+'СЕТ СН'!$I$5-'СЕТ СН'!$I$21</f>
        <v>4449.8713689200004</v>
      </c>
      <c r="E132" s="36">
        <f>SUMIFS(СВЦЭМ!$D$39:$D$782,СВЦЭМ!$A$39:$A$782,$A132,СВЦЭМ!$B$39:$B$782,E$119)+'СЕТ СН'!$I$11+СВЦЭМ!$D$10+'СЕТ СН'!$I$5-'СЕТ СН'!$I$21</f>
        <v>4452.3069788800003</v>
      </c>
      <c r="F132" s="36">
        <f>SUMIFS(СВЦЭМ!$D$39:$D$782,СВЦЭМ!$A$39:$A$782,$A132,СВЦЭМ!$B$39:$B$782,F$119)+'СЕТ СН'!$I$11+СВЦЭМ!$D$10+'СЕТ СН'!$I$5-'СЕТ СН'!$I$21</f>
        <v>4446.8980291799999</v>
      </c>
      <c r="G132" s="36">
        <f>SUMIFS(СВЦЭМ!$D$39:$D$782,СВЦЭМ!$A$39:$A$782,$A132,СВЦЭМ!$B$39:$B$782,G$119)+'СЕТ СН'!$I$11+СВЦЭМ!$D$10+'СЕТ СН'!$I$5-'СЕТ СН'!$I$21</f>
        <v>4429.1618609400002</v>
      </c>
      <c r="H132" s="36">
        <f>SUMIFS(СВЦЭМ!$D$39:$D$782,СВЦЭМ!$A$39:$A$782,$A132,СВЦЭМ!$B$39:$B$782,H$119)+'СЕТ СН'!$I$11+СВЦЭМ!$D$10+'СЕТ СН'!$I$5-'СЕТ СН'!$I$21</f>
        <v>4378.8456001000004</v>
      </c>
      <c r="I132" s="36">
        <f>SUMIFS(СВЦЭМ!$D$39:$D$782,СВЦЭМ!$A$39:$A$782,$A132,СВЦЭМ!$B$39:$B$782,I$119)+'СЕТ СН'!$I$11+СВЦЭМ!$D$10+'СЕТ СН'!$I$5-'СЕТ СН'!$I$21</f>
        <v>4337.1644374500002</v>
      </c>
      <c r="J132" s="36">
        <f>SUMIFS(СВЦЭМ!$D$39:$D$782,СВЦЭМ!$A$39:$A$782,$A132,СВЦЭМ!$B$39:$B$782,J$119)+'СЕТ СН'!$I$11+СВЦЭМ!$D$10+'СЕТ СН'!$I$5-'СЕТ СН'!$I$21</f>
        <v>4355.6722608500004</v>
      </c>
      <c r="K132" s="36">
        <f>SUMIFS(СВЦЭМ!$D$39:$D$782,СВЦЭМ!$A$39:$A$782,$A132,СВЦЭМ!$B$39:$B$782,K$119)+'СЕТ СН'!$I$11+СВЦЭМ!$D$10+'СЕТ СН'!$I$5-'СЕТ СН'!$I$21</f>
        <v>4397.2145161900007</v>
      </c>
      <c r="L132" s="36">
        <f>SUMIFS(СВЦЭМ!$D$39:$D$782,СВЦЭМ!$A$39:$A$782,$A132,СВЦЭМ!$B$39:$B$782,L$119)+'СЕТ СН'!$I$11+СВЦЭМ!$D$10+'СЕТ СН'!$I$5-'СЕТ СН'!$I$21</f>
        <v>4409.5538078900008</v>
      </c>
      <c r="M132" s="36">
        <f>SUMIFS(СВЦЭМ!$D$39:$D$782,СВЦЭМ!$A$39:$A$782,$A132,СВЦЭМ!$B$39:$B$782,M$119)+'СЕТ СН'!$I$11+СВЦЭМ!$D$10+'СЕТ СН'!$I$5-'СЕТ СН'!$I$21</f>
        <v>4405.2269348</v>
      </c>
      <c r="N132" s="36">
        <f>SUMIFS(СВЦЭМ!$D$39:$D$782,СВЦЭМ!$A$39:$A$782,$A132,СВЦЭМ!$B$39:$B$782,N$119)+'СЕТ СН'!$I$11+СВЦЭМ!$D$10+'СЕТ СН'!$I$5-'СЕТ СН'!$I$21</f>
        <v>4399.2938113500004</v>
      </c>
      <c r="O132" s="36">
        <f>SUMIFS(СВЦЭМ!$D$39:$D$782,СВЦЭМ!$A$39:$A$782,$A132,СВЦЭМ!$B$39:$B$782,O$119)+'СЕТ СН'!$I$11+СВЦЭМ!$D$10+'СЕТ СН'!$I$5-'СЕТ СН'!$I$21</f>
        <v>4394.2281128100003</v>
      </c>
      <c r="P132" s="36">
        <f>SUMIFS(СВЦЭМ!$D$39:$D$782,СВЦЭМ!$A$39:$A$782,$A132,СВЦЭМ!$B$39:$B$782,P$119)+'СЕТ СН'!$I$11+СВЦЭМ!$D$10+'СЕТ СН'!$I$5-'СЕТ СН'!$I$21</f>
        <v>4387.2942034900007</v>
      </c>
      <c r="Q132" s="36">
        <f>SUMIFS(СВЦЭМ!$D$39:$D$782,СВЦЭМ!$A$39:$A$782,$A132,СВЦЭМ!$B$39:$B$782,Q$119)+'СЕТ СН'!$I$11+СВЦЭМ!$D$10+'СЕТ СН'!$I$5-'СЕТ СН'!$I$21</f>
        <v>4385.0333589399997</v>
      </c>
      <c r="R132" s="36">
        <f>SUMIFS(СВЦЭМ!$D$39:$D$782,СВЦЭМ!$A$39:$A$782,$A132,СВЦЭМ!$B$39:$B$782,R$119)+'СЕТ СН'!$I$11+СВЦЭМ!$D$10+'СЕТ СН'!$I$5-'СЕТ СН'!$I$21</f>
        <v>4377.1184807099999</v>
      </c>
      <c r="S132" s="36">
        <f>SUMIFS(СВЦЭМ!$D$39:$D$782,СВЦЭМ!$A$39:$A$782,$A132,СВЦЭМ!$B$39:$B$782,S$119)+'СЕТ СН'!$I$11+СВЦЭМ!$D$10+'СЕТ СН'!$I$5-'СЕТ СН'!$I$21</f>
        <v>4389.4344219499999</v>
      </c>
      <c r="T132" s="36">
        <f>SUMIFS(СВЦЭМ!$D$39:$D$782,СВЦЭМ!$A$39:$A$782,$A132,СВЦЭМ!$B$39:$B$782,T$119)+'СЕТ СН'!$I$11+СВЦЭМ!$D$10+'СЕТ СН'!$I$5-'СЕТ СН'!$I$21</f>
        <v>4336.2488838099998</v>
      </c>
      <c r="U132" s="36">
        <f>SUMIFS(СВЦЭМ!$D$39:$D$782,СВЦЭМ!$A$39:$A$782,$A132,СВЦЭМ!$B$39:$B$782,U$119)+'СЕТ СН'!$I$11+СВЦЭМ!$D$10+'СЕТ СН'!$I$5-'СЕТ СН'!$I$21</f>
        <v>4311.2428818100007</v>
      </c>
      <c r="V132" s="36">
        <f>SUMIFS(СВЦЭМ!$D$39:$D$782,СВЦЭМ!$A$39:$A$782,$A132,СВЦЭМ!$B$39:$B$782,V$119)+'СЕТ СН'!$I$11+СВЦЭМ!$D$10+'СЕТ СН'!$I$5-'СЕТ СН'!$I$21</f>
        <v>4314.5976613800003</v>
      </c>
      <c r="W132" s="36">
        <f>SUMIFS(СВЦЭМ!$D$39:$D$782,СВЦЭМ!$A$39:$A$782,$A132,СВЦЭМ!$B$39:$B$782,W$119)+'СЕТ СН'!$I$11+СВЦЭМ!$D$10+'СЕТ СН'!$I$5-'СЕТ СН'!$I$21</f>
        <v>4324.5848075000004</v>
      </c>
      <c r="X132" s="36">
        <f>SUMIFS(СВЦЭМ!$D$39:$D$782,СВЦЭМ!$A$39:$A$782,$A132,СВЦЭМ!$B$39:$B$782,X$119)+'СЕТ СН'!$I$11+СВЦЭМ!$D$10+'СЕТ СН'!$I$5-'СЕТ СН'!$I$21</f>
        <v>4346.9478232800002</v>
      </c>
      <c r="Y132" s="36">
        <f>SUMIFS(СВЦЭМ!$D$39:$D$782,СВЦЭМ!$A$39:$A$782,$A132,СВЦЭМ!$B$39:$B$782,Y$119)+'СЕТ СН'!$I$11+СВЦЭМ!$D$10+'СЕТ СН'!$I$5-'СЕТ СН'!$I$21</f>
        <v>4373.4557215300001</v>
      </c>
    </row>
    <row r="133" spans="1:25" ht="15.75" x14ac:dyDescent="0.2">
      <c r="A133" s="35">
        <f t="shared" si="3"/>
        <v>44514</v>
      </c>
      <c r="B133" s="36">
        <f>SUMIFS(СВЦЭМ!$D$39:$D$782,СВЦЭМ!$A$39:$A$782,$A133,СВЦЭМ!$B$39:$B$782,B$119)+'СЕТ СН'!$I$11+СВЦЭМ!$D$10+'СЕТ СН'!$I$5-'СЕТ СН'!$I$21</f>
        <v>4408.6482504600008</v>
      </c>
      <c r="C133" s="36">
        <f>SUMIFS(СВЦЭМ!$D$39:$D$782,СВЦЭМ!$A$39:$A$782,$A133,СВЦЭМ!$B$39:$B$782,C$119)+'СЕТ СН'!$I$11+СВЦЭМ!$D$10+'СЕТ СН'!$I$5-'СЕТ СН'!$I$21</f>
        <v>4428.1811073999997</v>
      </c>
      <c r="D133" s="36">
        <f>SUMIFS(СВЦЭМ!$D$39:$D$782,СВЦЭМ!$A$39:$A$782,$A133,СВЦЭМ!$B$39:$B$782,D$119)+'СЕТ СН'!$I$11+СВЦЭМ!$D$10+'СЕТ СН'!$I$5-'СЕТ СН'!$I$21</f>
        <v>4454.38241311</v>
      </c>
      <c r="E133" s="36">
        <f>SUMIFS(СВЦЭМ!$D$39:$D$782,СВЦЭМ!$A$39:$A$782,$A133,СВЦЭМ!$B$39:$B$782,E$119)+'СЕТ СН'!$I$11+СВЦЭМ!$D$10+'СЕТ СН'!$I$5-'СЕТ СН'!$I$21</f>
        <v>4464.3594206800008</v>
      </c>
      <c r="F133" s="36">
        <f>SUMIFS(СВЦЭМ!$D$39:$D$782,СВЦЭМ!$A$39:$A$782,$A133,СВЦЭМ!$B$39:$B$782,F$119)+'СЕТ СН'!$I$11+СВЦЭМ!$D$10+'СЕТ СН'!$I$5-'СЕТ СН'!$I$21</f>
        <v>4457.0378645700002</v>
      </c>
      <c r="G133" s="36">
        <f>SUMIFS(СВЦЭМ!$D$39:$D$782,СВЦЭМ!$A$39:$A$782,$A133,СВЦЭМ!$B$39:$B$782,G$119)+'СЕТ СН'!$I$11+СВЦЭМ!$D$10+'СЕТ СН'!$I$5-'СЕТ СН'!$I$21</f>
        <v>4461.76086803</v>
      </c>
      <c r="H133" s="36">
        <f>SUMIFS(СВЦЭМ!$D$39:$D$782,СВЦЭМ!$A$39:$A$782,$A133,СВЦЭМ!$B$39:$B$782,H$119)+'СЕТ СН'!$I$11+СВЦЭМ!$D$10+'СЕТ СН'!$I$5-'СЕТ СН'!$I$21</f>
        <v>4439.47773194</v>
      </c>
      <c r="I133" s="36">
        <f>SUMIFS(СВЦЭМ!$D$39:$D$782,СВЦЭМ!$A$39:$A$782,$A133,СВЦЭМ!$B$39:$B$782,I$119)+'СЕТ СН'!$I$11+СВЦЭМ!$D$10+'СЕТ СН'!$I$5-'СЕТ СН'!$I$21</f>
        <v>4406.6049089400003</v>
      </c>
      <c r="J133" s="36">
        <f>SUMIFS(СВЦЭМ!$D$39:$D$782,СВЦЭМ!$A$39:$A$782,$A133,СВЦЭМ!$B$39:$B$782,J$119)+'СЕТ СН'!$I$11+СВЦЭМ!$D$10+'СЕТ СН'!$I$5-'СЕТ СН'!$I$21</f>
        <v>4378.4799633800003</v>
      </c>
      <c r="K133" s="36">
        <f>SUMIFS(СВЦЭМ!$D$39:$D$782,СВЦЭМ!$A$39:$A$782,$A133,СВЦЭМ!$B$39:$B$782,K$119)+'СЕТ СН'!$I$11+СВЦЭМ!$D$10+'СЕТ СН'!$I$5-'СЕТ СН'!$I$21</f>
        <v>4367.6625168999999</v>
      </c>
      <c r="L133" s="36">
        <f>SUMIFS(СВЦЭМ!$D$39:$D$782,СВЦЭМ!$A$39:$A$782,$A133,СВЦЭМ!$B$39:$B$782,L$119)+'СЕТ СН'!$I$11+СВЦЭМ!$D$10+'СЕТ СН'!$I$5-'СЕТ СН'!$I$21</f>
        <v>4360.1567201500002</v>
      </c>
      <c r="M133" s="36">
        <f>SUMIFS(СВЦЭМ!$D$39:$D$782,СВЦЭМ!$A$39:$A$782,$A133,СВЦЭМ!$B$39:$B$782,M$119)+'СЕТ СН'!$I$11+СВЦЭМ!$D$10+'СЕТ СН'!$I$5-'СЕТ СН'!$I$21</f>
        <v>4344.6503744399997</v>
      </c>
      <c r="N133" s="36">
        <f>SUMIFS(СВЦЭМ!$D$39:$D$782,СВЦЭМ!$A$39:$A$782,$A133,СВЦЭМ!$B$39:$B$782,N$119)+'СЕТ СН'!$I$11+СВЦЭМ!$D$10+'СЕТ СН'!$I$5-'СЕТ СН'!$I$21</f>
        <v>4341.5408391500005</v>
      </c>
      <c r="O133" s="36">
        <f>SUMIFS(СВЦЭМ!$D$39:$D$782,СВЦЭМ!$A$39:$A$782,$A133,СВЦЭМ!$B$39:$B$782,O$119)+'СЕТ СН'!$I$11+СВЦЭМ!$D$10+'СЕТ СН'!$I$5-'СЕТ СН'!$I$21</f>
        <v>4346.5091558100003</v>
      </c>
      <c r="P133" s="36">
        <f>SUMIFS(СВЦЭМ!$D$39:$D$782,СВЦЭМ!$A$39:$A$782,$A133,СВЦЭМ!$B$39:$B$782,P$119)+'СЕТ СН'!$I$11+СВЦЭМ!$D$10+'СЕТ СН'!$I$5-'СЕТ СН'!$I$21</f>
        <v>4358.7662097700004</v>
      </c>
      <c r="Q133" s="36">
        <f>SUMIFS(СВЦЭМ!$D$39:$D$782,СВЦЭМ!$A$39:$A$782,$A133,СВЦЭМ!$B$39:$B$782,Q$119)+'СЕТ СН'!$I$11+СВЦЭМ!$D$10+'СЕТ СН'!$I$5-'СЕТ СН'!$I$21</f>
        <v>4369.2958071499997</v>
      </c>
      <c r="R133" s="36">
        <f>SUMIFS(СВЦЭМ!$D$39:$D$782,СВЦЭМ!$A$39:$A$782,$A133,СВЦЭМ!$B$39:$B$782,R$119)+'СЕТ СН'!$I$11+СВЦЭМ!$D$10+'СЕТ СН'!$I$5-'СЕТ СН'!$I$21</f>
        <v>4375.79161372</v>
      </c>
      <c r="S133" s="36">
        <f>SUMIFS(СВЦЭМ!$D$39:$D$782,СВЦЭМ!$A$39:$A$782,$A133,СВЦЭМ!$B$39:$B$782,S$119)+'СЕТ СН'!$I$11+СВЦЭМ!$D$10+'СЕТ СН'!$I$5-'СЕТ СН'!$I$21</f>
        <v>4321.5531091100002</v>
      </c>
      <c r="T133" s="36">
        <f>SUMIFS(СВЦЭМ!$D$39:$D$782,СВЦЭМ!$A$39:$A$782,$A133,СВЦЭМ!$B$39:$B$782,T$119)+'СЕТ СН'!$I$11+СВЦЭМ!$D$10+'СЕТ СН'!$I$5-'СЕТ СН'!$I$21</f>
        <v>4300.9109713600001</v>
      </c>
      <c r="U133" s="36">
        <f>SUMIFS(СВЦЭМ!$D$39:$D$782,СВЦЭМ!$A$39:$A$782,$A133,СВЦЭМ!$B$39:$B$782,U$119)+'СЕТ СН'!$I$11+СВЦЭМ!$D$10+'СЕТ СН'!$I$5-'СЕТ СН'!$I$21</f>
        <v>4298.4050455699999</v>
      </c>
      <c r="V133" s="36">
        <f>SUMIFS(СВЦЭМ!$D$39:$D$782,СВЦЭМ!$A$39:$A$782,$A133,СВЦЭМ!$B$39:$B$782,V$119)+'СЕТ СН'!$I$11+СВЦЭМ!$D$10+'СЕТ СН'!$I$5-'СЕТ СН'!$I$21</f>
        <v>4286.3360901800006</v>
      </c>
      <c r="W133" s="36">
        <f>SUMIFS(СВЦЭМ!$D$39:$D$782,СВЦЭМ!$A$39:$A$782,$A133,СВЦЭМ!$B$39:$B$782,W$119)+'СЕТ СН'!$I$11+СВЦЭМ!$D$10+'СЕТ СН'!$I$5-'СЕТ СН'!$I$21</f>
        <v>4315.7914623500001</v>
      </c>
      <c r="X133" s="36">
        <f>SUMIFS(СВЦЭМ!$D$39:$D$782,СВЦЭМ!$A$39:$A$782,$A133,СВЦЭМ!$B$39:$B$782,X$119)+'СЕТ СН'!$I$11+СВЦЭМ!$D$10+'СЕТ СН'!$I$5-'СЕТ СН'!$I$21</f>
        <v>4334.7589706199997</v>
      </c>
      <c r="Y133" s="36">
        <f>SUMIFS(СВЦЭМ!$D$39:$D$782,СВЦЭМ!$A$39:$A$782,$A133,СВЦЭМ!$B$39:$B$782,Y$119)+'СЕТ СН'!$I$11+СВЦЭМ!$D$10+'СЕТ СН'!$I$5-'СЕТ СН'!$I$21</f>
        <v>4367.1928302900005</v>
      </c>
    </row>
    <row r="134" spans="1:25" ht="15.75" x14ac:dyDescent="0.2">
      <c r="A134" s="35">
        <f t="shared" si="3"/>
        <v>44515</v>
      </c>
      <c r="B134" s="36">
        <f>SUMIFS(СВЦЭМ!$D$39:$D$782,СВЦЭМ!$A$39:$A$782,$A134,СВЦЭМ!$B$39:$B$782,B$119)+'СЕТ СН'!$I$11+СВЦЭМ!$D$10+'СЕТ СН'!$I$5-'СЕТ СН'!$I$21</f>
        <v>4349.1896401900003</v>
      </c>
      <c r="C134" s="36">
        <f>SUMIFS(СВЦЭМ!$D$39:$D$782,СВЦЭМ!$A$39:$A$782,$A134,СВЦЭМ!$B$39:$B$782,C$119)+'СЕТ СН'!$I$11+СВЦЭМ!$D$10+'СЕТ СН'!$I$5-'СЕТ СН'!$I$21</f>
        <v>4393.0906327900002</v>
      </c>
      <c r="D134" s="36">
        <f>SUMIFS(СВЦЭМ!$D$39:$D$782,СВЦЭМ!$A$39:$A$782,$A134,СВЦЭМ!$B$39:$B$782,D$119)+'СЕТ СН'!$I$11+СВЦЭМ!$D$10+'СЕТ СН'!$I$5-'СЕТ СН'!$I$21</f>
        <v>4406.2261147600002</v>
      </c>
      <c r="E134" s="36">
        <f>SUMIFS(СВЦЭМ!$D$39:$D$782,СВЦЭМ!$A$39:$A$782,$A134,СВЦЭМ!$B$39:$B$782,E$119)+'СЕТ СН'!$I$11+СВЦЭМ!$D$10+'СЕТ СН'!$I$5-'СЕТ СН'!$I$21</f>
        <v>4400.6760915600007</v>
      </c>
      <c r="F134" s="36">
        <f>SUMIFS(СВЦЭМ!$D$39:$D$782,СВЦЭМ!$A$39:$A$782,$A134,СВЦЭМ!$B$39:$B$782,F$119)+'СЕТ СН'!$I$11+СВЦЭМ!$D$10+'СЕТ СН'!$I$5-'СЕТ СН'!$I$21</f>
        <v>4391.4232312200002</v>
      </c>
      <c r="G134" s="36">
        <f>SUMIFS(СВЦЭМ!$D$39:$D$782,СВЦЭМ!$A$39:$A$782,$A134,СВЦЭМ!$B$39:$B$782,G$119)+'СЕТ СН'!$I$11+СВЦЭМ!$D$10+'СЕТ СН'!$I$5-'СЕТ СН'!$I$21</f>
        <v>4383.2490599499997</v>
      </c>
      <c r="H134" s="36">
        <f>SUMIFS(СВЦЭМ!$D$39:$D$782,СВЦЭМ!$A$39:$A$782,$A134,СВЦЭМ!$B$39:$B$782,H$119)+'СЕТ СН'!$I$11+СВЦЭМ!$D$10+'СЕТ СН'!$I$5-'СЕТ СН'!$I$21</f>
        <v>4465.0482769099999</v>
      </c>
      <c r="I134" s="36">
        <f>SUMIFS(СВЦЭМ!$D$39:$D$782,СВЦЭМ!$A$39:$A$782,$A134,СВЦЭМ!$B$39:$B$782,I$119)+'СЕТ СН'!$I$11+СВЦЭМ!$D$10+'СЕТ СН'!$I$5-'СЕТ СН'!$I$21</f>
        <v>4433.3761358700003</v>
      </c>
      <c r="J134" s="36">
        <f>SUMIFS(СВЦЭМ!$D$39:$D$782,СВЦЭМ!$A$39:$A$782,$A134,СВЦЭМ!$B$39:$B$782,J$119)+'СЕТ СН'!$I$11+СВЦЭМ!$D$10+'СЕТ СН'!$I$5-'СЕТ СН'!$I$21</f>
        <v>4370.1496740900002</v>
      </c>
      <c r="K134" s="36">
        <f>SUMIFS(СВЦЭМ!$D$39:$D$782,СВЦЭМ!$A$39:$A$782,$A134,СВЦЭМ!$B$39:$B$782,K$119)+'СЕТ СН'!$I$11+СВЦЭМ!$D$10+'СЕТ СН'!$I$5-'СЕТ СН'!$I$21</f>
        <v>4342.6574553</v>
      </c>
      <c r="L134" s="36">
        <f>SUMIFS(СВЦЭМ!$D$39:$D$782,СВЦЭМ!$A$39:$A$782,$A134,СВЦЭМ!$B$39:$B$782,L$119)+'СЕТ СН'!$I$11+СВЦЭМ!$D$10+'СЕТ СН'!$I$5-'СЕТ СН'!$I$21</f>
        <v>4339.3214323900002</v>
      </c>
      <c r="M134" s="36">
        <f>SUMIFS(СВЦЭМ!$D$39:$D$782,СВЦЭМ!$A$39:$A$782,$A134,СВЦЭМ!$B$39:$B$782,M$119)+'СЕТ СН'!$I$11+СВЦЭМ!$D$10+'СЕТ СН'!$I$5-'СЕТ СН'!$I$21</f>
        <v>4331.3545008900001</v>
      </c>
      <c r="N134" s="36">
        <f>SUMIFS(СВЦЭМ!$D$39:$D$782,СВЦЭМ!$A$39:$A$782,$A134,СВЦЭМ!$B$39:$B$782,N$119)+'СЕТ СН'!$I$11+СВЦЭМ!$D$10+'СЕТ СН'!$I$5-'СЕТ СН'!$I$21</f>
        <v>4327.1469482299999</v>
      </c>
      <c r="O134" s="36">
        <f>SUMIFS(СВЦЭМ!$D$39:$D$782,СВЦЭМ!$A$39:$A$782,$A134,СВЦЭМ!$B$39:$B$782,O$119)+'СЕТ СН'!$I$11+СВЦЭМ!$D$10+'СЕТ СН'!$I$5-'СЕТ СН'!$I$21</f>
        <v>4336.07929014</v>
      </c>
      <c r="P134" s="36">
        <f>SUMIFS(СВЦЭМ!$D$39:$D$782,СВЦЭМ!$A$39:$A$782,$A134,СВЦЭМ!$B$39:$B$782,P$119)+'СЕТ СН'!$I$11+СВЦЭМ!$D$10+'СЕТ СН'!$I$5-'СЕТ СН'!$I$21</f>
        <v>4332.8095198299998</v>
      </c>
      <c r="Q134" s="36">
        <f>SUMIFS(СВЦЭМ!$D$39:$D$782,СВЦЭМ!$A$39:$A$782,$A134,СВЦЭМ!$B$39:$B$782,Q$119)+'СЕТ СН'!$I$11+СВЦЭМ!$D$10+'СЕТ СН'!$I$5-'СЕТ СН'!$I$21</f>
        <v>4387.7850159400004</v>
      </c>
      <c r="R134" s="36">
        <f>SUMIFS(СВЦЭМ!$D$39:$D$782,СВЦЭМ!$A$39:$A$782,$A134,СВЦЭМ!$B$39:$B$782,R$119)+'СЕТ СН'!$I$11+СВЦЭМ!$D$10+'СЕТ СН'!$I$5-'СЕТ СН'!$I$21</f>
        <v>4406.2403503599999</v>
      </c>
      <c r="S134" s="36">
        <f>SUMIFS(СВЦЭМ!$D$39:$D$782,СВЦЭМ!$A$39:$A$782,$A134,СВЦЭМ!$B$39:$B$782,S$119)+'СЕТ СН'!$I$11+СВЦЭМ!$D$10+'СЕТ СН'!$I$5-'СЕТ СН'!$I$21</f>
        <v>4371.1290353100003</v>
      </c>
      <c r="T134" s="36">
        <f>SUMIFS(СВЦЭМ!$D$39:$D$782,СВЦЭМ!$A$39:$A$782,$A134,СВЦЭМ!$B$39:$B$782,T$119)+'СЕТ СН'!$I$11+СВЦЭМ!$D$10+'СЕТ СН'!$I$5-'СЕТ СН'!$I$21</f>
        <v>4342.6682726500003</v>
      </c>
      <c r="U134" s="36">
        <f>SUMIFS(СВЦЭМ!$D$39:$D$782,СВЦЭМ!$A$39:$A$782,$A134,СВЦЭМ!$B$39:$B$782,U$119)+'СЕТ СН'!$I$11+СВЦЭМ!$D$10+'СЕТ СН'!$I$5-'СЕТ СН'!$I$21</f>
        <v>4325.5789353100008</v>
      </c>
      <c r="V134" s="36">
        <f>SUMIFS(СВЦЭМ!$D$39:$D$782,СВЦЭМ!$A$39:$A$782,$A134,СВЦЭМ!$B$39:$B$782,V$119)+'СЕТ СН'!$I$11+СВЦЭМ!$D$10+'СЕТ СН'!$I$5-'СЕТ СН'!$I$21</f>
        <v>4327.8216955200005</v>
      </c>
      <c r="W134" s="36">
        <f>SUMIFS(СВЦЭМ!$D$39:$D$782,СВЦЭМ!$A$39:$A$782,$A134,СВЦЭМ!$B$39:$B$782,W$119)+'СЕТ СН'!$I$11+СВЦЭМ!$D$10+'СЕТ СН'!$I$5-'СЕТ СН'!$I$21</f>
        <v>4322.5286113500006</v>
      </c>
      <c r="X134" s="36">
        <f>SUMIFS(СВЦЭМ!$D$39:$D$782,СВЦЭМ!$A$39:$A$782,$A134,СВЦЭМ!$B$39:$B$782,X$119)+'СЕТ СН'!$I$11+СВЦЭМ!$D$10+'СЕТ СН'!$I$5-'СЕТ СН'!$I$21</f>
        <v>4316.4681407600001</v>
      </c>
      <c r="Y134" s="36">
        <f>SUMIFS(СВЦЭМ!$D$39:$D$782,СВЦЭМ!$A$39:$A$782,$A134,СВЦЭМ!$B$39:$B$782,Y$119)+'СЕТ СН'!$I$11+СВЦЭМ!$D$10+'СЕТ СН'!$I$5-'СЕТ СН'!$I$21</f>
        <v>4348.1157197100001</v>
      </c>
    </row>
    <row r="135" spans="1:25" ht="15.75" x14ac:dyDescent="0.2">
      <c r="A135" s="35">
        <f t="shared" si="3"/>
        <v>44516</v>
      </c>
      <c r="B135" s="36">
        <f>SUMIFS(СВЦЭМ!$D$39:$D$782,СВЦЭМ!$A$39:$A$782,$A135,СВЦЭМ!$B$39:$B$782,B$119)+'СЕТ СН'!$I$11+СВЦЭМ!$D$10+'СЕТ СН'!$I$5-'СЕТ СН'!$I$21</f>
        <v>4397.9743308900006</v>
      </c>
      <c r="C135" s="36">
        <f>SUMIFS(СВЦЭМ!$D$39:$D$782,СВЦЭМ!$A$39:$A$782,$A135,СВЦЭМ!$B$39:$B$782,C$119)+'СЕТ СН'!$I$11+СВЦЭМ!$D$10+'СЕТ СН'!$I$5-'СЕТ СН'!$I$21</f>
        <v>4467.0306815700005</v>
      </c>
      <c r="D135" s="36">
        <f>SUMIFS(СВЦЭМ!$D$39:$D$782,СВЦЭМ!$A$39:$A$782,$A135,СВЦЭМ!$B$39:$B$782,D$119)+'СЕТ СН'!$I$11+СВЦЭМ!$D$10+'СЕТ СН'!$I$5-'СЕТ СН'!$I$21</f>
        <v>4466.5249485100003</v>
      </c>
      <c r="E135" s="36">
        <f>SUMIFS(СВЦЭМ!$D$39:$D$782,СВЦЭМ!$A$39:$A$782,$A135,СВЦЭМ!$B$39:$B$782,E$119)+'СЕТ СН'!$I$11+СВЦЭМ!$D$10+'СЕТ СН'!$I$5-'СЕТ СН'!$I$21</f>
        <v>4479.6710283600005</v>
      </c>
      <c r="F135" s="36">
        <f>SUMIFS(СВЦЭМ!$D$39:$D$782,СВЦЭМ!$A$39:$A$782,$A135,СВЦЭМ!$B$39:$B$782,F$119)+'СЕТ СН'!$I$11+СВЦЭМ!$D$10+'СЕТ СН'!$I$5-'СЕТ СН'!$I$21</f>
        <v>4471.24521224</v>
      </c>
      <c r="G135" s="36">
        <f>SUMIFS(СВЦЭМ!$D$39:$D$782,СВЦЭМ!$A$39:$A$782,$A135,СВЦЭМ!$B$39:$B$782,G$119)+'СЕТ СН'!$I$11+СВЦЭМ!$D$10+'СЕТ СН'!$I$5-'СЕТ СН'!$I$21</f>
        <v>4454.5419276700004</v>
      </c>
      <c r="H135" s="36">
        <f>SUMIFS(СВЦЭМ!$D$39:$D$782,СВЦЭМ!$A$39:$A$782,$A135,СВЦЭМ!$B$39:$B$782,H$119)+'СЕТ СН'!$I$11+СВЦЭМ!$D$10+'СЕТ СН'!$I$5-'СЕТ СН'!$I$21</f>
        <v>4399.90811837</v>
      </c>
      <c r="I135" s="36">
        <f>SUMIFS(СВЦЭМ!$D$39:$D$782,СВЦЭМ!$A$39:$A$782,$A135,СВЦЭМ!$B$39:$B$782,I$119)+'СЕТ СН'!$I$11+СВЦЭМ!$D$10+'СЕТ СН'!$I$5-'СЕТ СН'!$I$21</f>
        <v>4367.1118643299997</v>
      </c>
      <c r="J135" s="36">
        <f>SUMIFS(СВЦЭМ!$D$39:$D$782,СВЦЭМ!$A$39:$A$782,$A135,СВЦЭМ!$B$39:$B$782,J$119)+'СЕТ СН'!$I$11+СВЦЭМ!$D$10+'СЕТ СН'!$I$5-'СЕТ СН'!$I$21</f>
        <v>4343.3912677400003</v>
      </c>
      <c r="K135" s="36">
        <f>SUMIFS(СВЦЭМ!$D$39:$D$782,СВЦЭМ!$A$39:$A$782,$A135,СВЦЭМ!$B$39:$B$782,K$119)+'СЕТ СН'!$I$11+СВЦЭМ!$D$10+'СЕТ СН'!$I$5-'СЕТ СН'!$I$21</f>
        <v>4337.3632844399999</v>
      </c>
      <c r="L135" s="36">
        <f>SUMIFS(СВЦЭМ!$D$39:$D$782,СВЦЭМ!$A$39:$A$782,$A135,СВЦЭМ!$B$39:$B$782,L$119)+'СЕТ СН'!$I$11+СВЦЭМ!$D$10+'СЕТ СН'!$I$5-'СЕТ СН'!$I$21</f>
        <v>4331.4463286</v>
      </c>
      <c r="M135" s="36">
        <f>SUMIFS(СВЦЭМ!$D$39:$D$782,СВЦЭМ!$A$39:$A$782,$A135,СВЦЭМ!$B$39:$B$782,M$119)+'СЕТ СН'!$I$11+СВЦЭМ!$D$10+'СЕТ СН'!$I$5-'СЕТ СН'!$I$21</f>
        <v>4342.8199915900004</v>
      </c>
      <c r="N135" s="36">
        <f>SUMIFS(СВЦЭМ!$D$39:$D$782,СВЦЭМ!$A$39:$A$782,$A135,СВЦЭМ!$B$39:$B$782,N$119)+'СЕТ СН'!$I$11+СВЦЭМ!$D$10+'СЕТ СН'!$I$5-'СЕТ СН'!$I$21</f>
        <v>4356.1429643600004</v>
      </c>
      <c r="O135" s="36">
        <f>SUMIFS(СВЦЭМ!$D$39:$D$782,СВЦЭМ!$A$39:$A$782,$A135,СВЦЭМ!$B$39:$B$782,O$119)+'СЕТ СН'!$I$11+СВЦЭМ!$D$10+'СЕТ СН'!$I$5-'СЕТ СН'!$I$21</f>
        <v>4369.77170897</v>
      </c>
      <c r="P135" s="36">
        <f>SUMIFS(СВЦЭМ!$D$39:$D$782,СВЦЭМ!$A$39:$A$782,$A135,СВЦЭМ!$B$39:$B$782,P$119)+'СЕТ СН'!$I$11+СВЦЭМ!$D$10+'СЕТ СН'!$I$5-'СЕТ СН'!$I$21</f>
        <v>4378.2805745200003</v>
      </c>
      <c r="Q135" s="36">
        <f>SUMIFS(СВЦЭМ!$D$39:$D$782,СВЦЭМ!$A$39:$A$782,$A135,СВЦЭМ!$B$39:$B$782,Q$119)+'СЕТ СН'!$I$11+СВЦЭМ!$D$10+'СЕТ СН'!$I$5-'СЕТ СН'!$I$21</f>
        <v>4398.6716179600007</v>
      </c>
      <c r="R135" s="36">
        <f>SUMIFS(СВЦЭМ!$D$39:$D$782,СВЦЭМ!$A$39:$A$782,$A135,СВЦЭМ!$B$39:$B$782,R$119)+'СЕТ СН'!$I$11+СВЦЭМ!$D$10+'СЕТ СН'!$I$5-'СЕТ СН'!$I$21</f>
        <v>4415.5979951500003</v>
      </c>
      <c r="S135" s="36">
        <f>SUMIFS(СВЦЭМ!$D$39:$D$782,СВЦЭМ!$A$39:$A$782,$A135,СВЦЭМ!$B$39:$B$782,S$119)+'СЕТ СН'!$I$11+СВЦЭМ!$D$10+'СЕТ СН'!$I$5-'СЕТ СН'!$I$21</f>
        <v>4374.9161101099999</v>
      </c>
      <c r="T135" s="36">
        <f>SUMIFS(СВЦЭМ!$D$39:$D$782,СВЦЭМ!$A$39:$A$782,$A135,СВЦЭМ!$B$39:$B$782,T$119)+'СЕТ СН'!$I$11+СВЦЭМ!$D$10+'СЕТ СН'!$I$5-'СЕТ СН'!$I$21</f>
        <v>4340.1041036700008</v>
      </c>
      <c r="U135" s="36">
        <f>SUMIFS(СВЦЭМ!$D$39:$D$782,СВЦЭМ!$A$39:$A$782,$A135,СВЦЭМ!$B$39:$B$782,U$119)+'СЕТ СН'!$I$11+СВЦЭМ!$D$10+'СЕТ СН'!$I$5-'СЕТ СН'!$I$21</f>
        <v>4332.30672108</v>
      </c>
      <c r="V135" s="36">
        <f>SUMIFS(СВЦЭМ!$D$39:$D$782,СВЦЭМ!$A$39:$A$782,$A135,СВЦЭМ!$B$39:$B$782,V$119)+'СЕТ СН'!$I$11+СВЦЭМ!$D$10+'СЕТ СН'!$I$5-'СЕТ СН'!$I$21</f>
        <v>4348.2550851699998</v>
      </c>
      <c r="W135" s="36">
        <f>SUMIFS(СВЦЭМ!$D$39:$D$782,СВЦЭМ!$A$39:$A$782,$A135,СВЦЭМ!$B$39:$B$782,W$119)+'СЕТ СН'!$I$11+СВЦЭМ!$D$10+'СЕТ СН'!$I$5-'СЕТ СН'!$I$21</f>
        <v>4328.18370151</v>
      </c>
      <c r="X135" s="36">
        <f>SUMIFS(СВЦЭМ!$D$39:$D$782,СВЦЭМ!$A$39:$A$782,$A135,СВЦЭМ!$B$39:$B$782,X$119)+'СЕТ СН'!$I$11+СВЦЭМ!$D$10+'СЕТ СН'!$I$5-'СЕТ СН'!$I$21</f>
        <v>4334.7231411100001</v>
      </c>
      <c r="Y135" s="36">
        <f>SUMIFS(СВЦЭМ!$D$39:$D$782,СВЦЭМ!$A$39:$A$782,$A135,СВЦЭМ!$B$39:$B$782,Y$119)+'СЕТ СН'!$I$11+СВЦЭМ!$D$10+'СЕТ СН'!$I$5-'СЕТ СН'!$I$21</f>
        <v>4365.2872644300005</v>
      </c>
    </row>
    <row r="136" spans="1:25" ht="15.75" x14ac:dyDescent="0.2">
      <c r="A136" s="35">
        <f t="shared" si="3"/>
        <v>44517</v>
      </c>
      <c r="B136" s="36">
        <f>SUMIFS(СВЦЭМ!$D$39:$D$782,СВЦЭМ!$A$39:$A$782,$A136,СВЦЭМ!$B$39:$B$782,B$119)+'СЕТ СН'!$I$11+СВЦЭМ!$D$10+'СЕТ СН'!$I$5-'СЕТ СН'!$I$21</f>
        <v>4494.6187789000005</v>
      </c>
      <c r="C136" s="36">
        <f>SUMIFS(СВЦЭМ!$D$39:$D$782,СВЦЭМ!$A$39:$A$782,$A136,СВЦЭМ!$B$39:$B$782,C$119)+'СЕТ СН'!$I$11+СВЦЭМ!$D$10+'СЕТ СН'!$I$5-'СЕТ СН'!$I$21</f>
        <v>4524.73575265</v>
      </c>
      <c r="D136" s="36">
        <f>SUMIFS(СВЦЭМ!$D$39:$D$782,СВЦЭМ!$A$39:$A$782,$A136,СВЦЭМ!$B$39:$B$782,D$119)+'СЕТ СН'!$I$11+СВЦЭМ!$D$10+'СЕТ СН'!$I$5-'СЕТ СН'!$I$21</f>
        <v>4482.2183804300003</v>
      </c>
      <c r="E136" s="36">
        <f>SUMIFS(СВЦЭМ!$D$39:$D$782,СВЦЭМ!$A$39:$A$782,$A136,СВЦЭМ!$B$39:$B$782,E$119)+'СЕТ СН'!$I$11+СВЦЭМ!$D$10+'СЕТ СН'!$I$5-'СЕТ СН'!$I$21</f>
        <v>4462.6236117000008</v>
      </c>
      <c r="F136" s="36">
        <f>SUMIFS(СВЦЭМ!$D$39:$D$782,СВЦЭМ!$A$39:$A$782,$A136,СВЦЭМ!$B$39:$B$782,F$119)+'СЕТ СН'!$I$11+СВЦЭМ!$D$10+'СЕТ СН'!$I$5-'СЕТ СН'!$I$21</f>
        <v>4462.5059369099999</v>
      </c>
      <c r="G136" s="36">
        <f>SUMIFS(СВЦЭМ!$D$39:$D$782,СВЦЭМ!$A$39:$A$782,$A136,СВЦЭМ!$B$39:$B$782,G$119)+'СЕТ СН'!$I$11+СВЦЭМ!$D$10+'СЕТ СН'!$I$5-'СЕТ СН'!$I$21</f>
        <v>4460.4614820100005</v>
      </c>
      <c r="H136" s="36">
        <f>SUMIFS(СВЦЭМ!$D$39:$D$782,СВЦЭМ!$A$39:$A$782,$A136,СВЦЭМ!$B$39:$B$782,H$119)+'СЕТ СН'!$I$11+СВЦЭМ!$D$10+'СЕТ СН'!$I$5-'СЕТ СН'!$I$21</f>
        <v>4408.7323875600005</v>
      </c>
      <c r="I136" s="36">
        <f>SUMIFS(СВЦЭМ!$D$39:$D$782,СВЦЭМ!$A$39:$A$782,$A136,СВЦЭМ!$B$39:$B$782,I$119)+'СЕТ СН'!$I$11+СВЦЭМ!$D$10+'СЕТ СН'!$I$5-'СЕТ СН'!$I$21</f>
        <v>4355.9968387200006</v>
      </c>
      <c r="J136" s="36">
        <f>SUMIFS(СВЦЭМ!$D$39:$D$782,СВЦЭМ!$A$39:$A$782,$A136,СВЦЭМ!$B$39:$B$782,J$119)+'СЕТ СН'!$I$11+СВЦЭМ!$D$10+'СЕТ СН'!$I$5-'СЕТ СН'!$I$21</f>
        <v>4365.9248538700003</v>
      </c>
      <c r="K136" s="36">
        <f>SUMIFS(СВЦЭМ!$D$39:$D$782,СВЦЭМ!$A$39:$A$782,$A136,СВЦЭМ!$B$39:$B$782,K$119)+'СЕТ СН'!$I$11+СВЦЭМ!$D$10+'СЕТ СН'!$I$5-'СЕТ СН'!$I$21</f>
        <v>4368.4612653700005</v>
      </c>
      <c r="L136" s="36">
        <f>SUMIFS(СВЦЭМ!$D$39:$D$782,СВЦЭМ!$A$39:$A$782,$A136,СВЦЭМ!$B$39:$B$782,L$119)+'СЕТ СН'!$I$11+СВЦЭМ!$D$10+'СЕТ СН'!$I$5-'СЕТ СН'!$I$21</f>
        <v>4380.6727730900002</v>
      </c>
      <c r="M136" s="36">
        <f>SUMIFS(СВЦЭМ!$D$39:$D$782,СВЦЭМ!$A$39:$A$782,$A136,СВЦЭМ!$B$39:$B$782,M$119)+'СЕТ СН'!$I$11+СВЦЭМ!$D$10+'СЕТ СН'!$I$5-'СЕТ СН'!$I$21</f>
        <v>4387.5772374500002</v>
      </c>
      <c r="N136" s="36">
        <f>SUMIFS(СВЦЭМ!$D$39:$D$782,СВЦЭМ!$A$39:$A$782,$A136,СВЦЭМ!$B$39:$B$782,N$119)+'СЕТ СН'!$I$11+СВЦЭМ!$D$10+'СЕТ СН'!$I$5-'СЕТ СН'!$I$21</f>
        <v>4456.2391106300001</v>
      </c>
      <c r="O136" s="36">
        <f>SUMIFS(СВЦЭМ!$D$39:$D$782,СВЦЭМ!$A$39:$A$782,$A136,СВЦЭМ!$B$39:$B$782,O$119)+'СЕТ СН'!$I$11+СВЦЭМ!$D$10+'СЕТ СН'!$I$5-'СЕТ СН'!$I$21</f>
        <v>4458.6227542900006</v>
      </c>
      <c r="P136" s="36">
        <f>SUMIFS(СВЦЭМ!$D$39:$D$782,СВЦЭМ!$A$39:$A$782,$A136,СВЦЭМ!$B$39:$B$782,P$119)+'СЕТ СН'!$I$11+СВЦЭМ!$D$10+'СЕТ СН'!$I$5-'СЕТ СН'!$I$21</f>
        <v>4466.9235254200003</v>
      </c>
      <c r="Q136" s="36">
        <f>SUMIFS(СВЦЭМ!$D$39:$D$782,СВЦЭМ!$A$39:$A$782,$A136,СВЦЭМ!$B$39:$B$782,Q$119)+'СЕТ СН'!$I$11+СВЦЭМ!$D$10+'СЕТ СН'!$I$5-'СЕТ СН'!$I$21</f>
        <v>4464.9788333000006</v>
      </c>
      <c r="R136" s="36">
        <f>SUMIFS(СВЦЭМ!$D$39:$D$782,СВЦЭМ!$A$39:$A$782,$A136,СВЦЭМ!$B$39:$B$782,R$119)+'СЕТ СН'!$I$11+СВЦЭМ!$D$10+'СЕТ СН'!$I$5-'СЕТ СН'!$I$21</f>
        <v>4460.1886423300002</v>
      </c>
      <c r="S136" s="36">
        <f>SUMIFS(СВЦЭМ!$D$39:$D$782,СВЦЭМ!$A$39:$A$782,$A136,СВЦЭМ!$B$39:$B$782,S$119)+'СЕТ СН'!$I$11+СВЦЭМ!$D$10+'СЕТ СН'!$I$5-'СЕТ СН'!$I$21</f>
        <v>4431.47942754</v>
      </c>
      <c r="T136" s="36">
        <f>SUMIFS(СВЦЭМ!$D$39:$D$782,СВЦЭМ!$A$39:$A$782,$A136,СВЦЭМ!$B$39:$B$782,T$119)+'СЕТ СН'!$I$11+СВЦЭМ!$D$10+'СЕТ СН'!$I$5-'СЕТ СН'!$I$21</f>
        <v>4377.2719286900001</v>
      </c>
      <c r="U136" s="36">
        <f>SUMIFS(СВЦЭМ!$D$39:$D$782,СВЦЭМ!$A$39:$A$782,$A136,СВЦЭМ!$B$39:$B$782,U$119)+'СЕТ СН'!$I$11+СВЦЭМ!$D$10+'СЕТ СН'!$I$5-'СЕТ СН'!$I$21</f>
        <v>4370.0164108600002</v>
      </c>
      <c r="V136" s="36">
        <f>SUMIFS(СВЦЭМ!$D$39:$D$782,СВЦЭМ!$A$39:$A$782,$A136,СВЦЭМ!$B$39:$B$782,V$119)+'СЕТ СН'!$I$11+СВЦЭМ!$D$10+'СЕТ СН'!$I$5-'СЕТ СН'!$I$21</f>
        <v>4432.9545739300002</v>
      </c>
      <c r="W136" s="36">
        <f>SUMIFS(СВЦЭМ!$D$39:$D$782,СВЦЭМ!$A$39:$A$782,$A136,СВЦЭМ!$B$39:$B$782,W$119)+'СЕТ СН'!$I$11+СВЦЭМ!$D$10+'СЕТ СН'!$I$5-'СЕТ СН'!$I$21</f>
        <v>4439.2907614200003</v>
      </c>
      <c r="X136" s="36">
        <f>SUMIFS(СВЦЭМ!$D$39:$D$782,СВЦЭМ!$A$39:$A$782,$A136,СВЦЭМ!$B$39:$B$782,X$119)+'СЕТ СН'!$I$11+СВЦЭМ!$D$10+'СЕТ СН'!$I$5-'СЕТ СН'!$I$21</f>
        <v>4435.5845340100004</v>
      </c>
      <c r="Y136" s="36">
        <f>SUMIFS(СВЦЭМ!$D$39:$D$782,СВЦЭМ!$A$39:$A$782,$A136,СВЦЭМ!$B$39:$B$782,Y$119)+'СЕТ СН'!$I$11+СВЦЭМ!$D$10+'СЕТ СН'!$I$5-'СЕТ СН'!$I$21</f>
        <v>4509.7382405300004</v>
      </c>
    </row>
    <row r="137" spans="1:25" ht="15.75" x14ac:dyDescent="0.2">
      <c r="A137" s="35">
        <f t="shared" si="3"/>
        <v>44518</v>
      </c>
      <c r="B137" s="36">
        <f>SUMIFS(СВЦЭМ!$D$39:$D$782,СВЦЭМ!$A$39:$A$782,$A137,СВЦЭМ!$B$39:$B$782,B$119)+'СЕТ СН'!$I$11+СВЦЭМ!$D$10+'СЕТ СН'!$I$5-'СЕТ СН'!$I$21</f>
        <v>4511.7294929600002</v>
      </c>
      <c r="C137" s="36">
        <f>SUMIFS(СВЦЭМ!$D$39:$D$782,СВЦЭМ!$A$39:$A$782,$A137,СВЦЭМ!$B$39:$B$782,C$119)+'СЕТ СН'!$I$11+СВЦЭМ!$D$10+'СЕТ СН'!$I$5-'СЕТ СН'!$I$21</f>
        <v>4493.4664331399999</v>
      </c>
      <c r="D137" s="36">
        <f>SUMIFS(СВЦЭМ!$D$39:$D$782,СВЦЭМ!$A$39:$A$782,$A137,СВЦЭМ!$B$39:$B$782,D$119)+'СЕТ СН'!$I$11+СВЦЭМ!$D$10+'СЕТ СН'!$I$5-'СЕТ СН'!$I$21</f>
        <v>4472.6738535300001</v>
      </c>
      <c r="E137" s="36">
        <f>SUMIFS(СВЦЭМ!$D$39:$D$782,СВЦЭМ!$A$39:$A$782,$A137,СВЦЭМ!$B$39:$B$782,E$119)+'СЕТ СН'!$I$11+СВЦЭМ!$D$10+'СЕТ СН'!$I$5-'СЕТ СН'!$I$21</f>
        <v>4480.66852191</v>
      </c>
      <c r="F137" s="36">
        <f>SUMIFS(СВЦЭМ!$D$39:$D$782,СВЦЭМ!$A$39:$A$782,$A137,СВЦЭМ!$B$39:$B$782,F$119)+'СЕТ СН'!$I$11+СВЦЭМ!$D$10+'СЕТ СН'!$I$5-'СЕТ СН'!$I$21</f>
        <v>4477.6839390700006</v>
      </c>
      <c r="G137" s="36">
        <f>SUMIFS(СВЦЭМ!$D$39:$D$782,СВЦЭМ!$A$39:$A$782,$A137,СВЦЭМ!$B$39:$B$782,G$119)+'СЕТ СН'!$I$11+СВЦЭМ!$D$10+'СЕТ СН'!$I$5-'СЕТ СН'!$I$21</f>
        <v>4454.3650423100007</v>
      </c>
      <c r="H137" s="36">
        <f>SUMIFS(СВЦЭМ!$D$39:$D$782,СВЦЭМ!$A$39:$A$782,$A137,СВЦЭМ!$B$39:$B$782,H$119)+'СЕТ СН'!$I$11+СВЦЭМ!$D$10+'СЕТ СН'!$I$5-'СЕТ СН'!$I$21</f>
        <v>4389.01137337</v>
      </c>
      <c r="I137" s="36">
        <f>SUMIFS(СВЦЭМ!$D$39:$D$782,СВЦЭМ!$A$39:$A$782,$A137,СВЦЭМ!$B$39:$B$782,I$119)+'СЕТ СН'!$I$11+СВЦЭМ!$D$10+'СЕТ СН'!$I$5-'СЕТ СН'!$I$21</f>
        <v>4355.0603570399999</v>
      </c>
      <c r="J137" s="36">
        <f>SUMIFS(СВЦЭМ!$D$39:$D$782,СВЦЭМ!$A$39:$A$782,$A137,СВЦЭМ!$B$39:$B$782,J$119)+'СЕТ СН'!$I$11+СВЦЭМ!$D$10+'СЕТ СН'!$I$5-'СЕТ СН'!$I$21</f>
        <v>4375.9425471900004</v>
      </c>
      <c r="K137" s="36">
        <f>SUMIFS(СВЦЭМ!$D$39:$D$782,СВЦЭМ!$A$39:$A$782,$A137,СВЦЭМ!$B$39:$B$782,K$119)+'СЕТ СН'!$I$11+СВЦЭМ!$D$10+'СЕТ СН'!$I$5-'СЕТ СН'!$I$21</f>
        <v>4378.8412588200008</v>
      </c>
      <c r="L137" s="36">
        <f>SUMIFS(СВЦЭМ!$D$39:$D$782,СВЦЭМ!$A$39:$A$782,$A137,СВЦЭМ!$B$39:$B$782,L$119)+'СЕТ СН'!$I$11+СВЦЭМ!$D$10+'СЕТ СН'!$I$5-'СЕТ СН'!$I$21</f>
        <v>4380.7865067299999</v>
      </c>
      <c r="M137" s="36">
        <f>SUMIFS(СВЦЭМ!$D$39:$D$782,СВЦЭМ!$A$39:$A$782,$A137,СВЦЭМ!$B$39:$B$782,M$119)+'СЕТ СН'!$I$11+СВЦЭМ!$D$10+'СЕТ СН'!$I$5-'СЕТ СН'!$I$21</f>
        <v>4371.1097048000001</v>
      </c>
      <c r="N137" s="36">
        <f>SUMIFS(СВЦЭМ!$D$39:$D$782,СВЦЭМ!$A$39:$A$782,$A137,СВЦЭМ!$B$39:$B$782,N$119)+'СЕТ СН'!$I$11+СВЦЭМ!$D$10+'СЕТ СН'!$I$5-'СЕТ СН'!$I$21</f>
        <v>4366.7345922800005</v>
      </c>
      <c r="O137" s="36">
        <f>SUMIFS(СВЦЭМ!$D$39:$D$782,СВЦЭМ!$A$39:$A$782,$A137,СВЦЭМ!$B$39:$B$782,O$119)+'СЕТ СН'!$I$11+СВЦЭМ!$D$10+'СЕТ СН'!$I$5-'СЕТ СН'!$I$21</f>
        <v>4371.2685534600005</v>
      </c>
      <c r="P137" s="36">
        <f>SUMIFS(СВЦЭМ!$D$39:$D$782,СВЦЭМ!$A$39:$A$782,$A137,СВЦЭМ!$B$39:$B$782,P$119)+'СЕТ СН'!$I$11+СВЦЭМ!$D$10+'СЕТ СН'!$I$5-'СЕТ СН'!$I$21</f>
        <v>4404.9952181400004</v>
      </c>
      <c r="Q137" s="36">
        <f>SUMIFS(СВЦЭМ!$D$39:$D$782,СВЦЭМ!$A$39:$A$782,$A137,СВЦЭМ!$B$39:$B$782,Q$119)+'СЕТ СН'!$I$11+СВЦЭМ!$D$10+'СЕТ СН'!$I$5-'СЕТ СН'!$I$21</f>
        <v>4462.4556878600006</v>
      </c>
      <c r="R137" s="36">
        <f>SUMIFS(СВЦЭМ!$D$39:$D$782,СВЦЭМ!$A$39:$A$782,$A137,СВЦЭМ!$B$39:$B$782,R$119)+'СЕТ СН'!$I$11+СВЦЭМ!$D$10+'СЕТ СН'!$I$5-'СЕТ СН'!$I$21</f>
        <v>4461.2262957500006</v>
      </c>
      <c r="S137" s="36">
        <f>SUMIFS(СВЦЭМ!$D$39:$D$782,СВЦЭМ!$A$39:$A$782,$A137,СВЦЭМ!$B$39:$B$782,S$119)+'СЕТ СН'!$I$11+СВЦЭМ!$D$10+'СЕТ СН'!$I$5-'СЕТ СН'!$I$21</f>
        <v>4426.3669993700005</v>
      </c>
      <c r="T137" s="36">
        <f>SUMIFS(СВЦЭМ!$D$39:$D$782,СВЦЭМ!$A$39:$A$782,$A137,СВЦЭМ!$B$39:$B$782,T$119)+'СЕТ СН'!$I$11+СВЦЭМ!$D$10+'СЕТ СН'!$I$5-'СЕТ СН'!$I$21</f>
        <v>4392.8369228500005</v>
      </c>
      <c r="U137" s="36">
        <f>SUMIFS(СВЦЭМ!$D$39:$D$782,СВЦЭМ!$A$39:$A$782,$A137,СВЦЭМ!$B$39:$B$782,U$119)+'СЕТ СН'!$I$11+СВЦЭМ!$D$10+'СЕТ СН'!$I$5-'СЕТ СН'!$I$21</f>
        <v>4388.46482621</v>
      </c>
      <c r="V137" s="36">
        <f>SUMIFS(СВЦЭМ!$D$39:$D$782,СВЦЭМ!$A$39:$A$782,$A137,СВЦЭМ!$B$39:$B$782,V$119)+'СЕТ СН'!$I$11+СВЦЭМ!$D$10+'СЕТ СН'!$I$5-'СЕТ СН'!$I$21</f>
        <v>4422.1845030800005</v>
      </c>
      <c r="W137" s="36">
        <f>SUMIFS(СВЦЭМ!$D$39:$D$782,СВЦЭМ!$A$39:$A$782,$A137,СВЦЭМ!$B$39:$B$782,W$119)+'СЕТ СН'!$I$11+СВЦЭМ!$D$10+'СЕТ СН'!$I$5-'СЕТ СН'!$I$21</f>
        <v>4466.4026659900001</v>
      </c>
      <c r="X137" s="36">
        <f>SUMIFS(СВЦЭМ!$D$39:$D$782,СВЦЭМ!$A$39:$A$782,$A137,СВЦЭМ!$B$39:$B$782,X$119)+'СЕТ СН'!$I$11+СВЦЭМ!$D$10+'СЕТ СН'!$I$5-'СЕТ СН'!$I$21</f>
        <v>4459.0171369</v>
      </c>
      <c r="Y137" s="36">
        <f>SUMIFS(СВЦЭМ!$D$39:$D$782,СВЦЭМ!$A$39:$A$782,$A137,СВЦЭМ!$B$39:$B$782,Y$119)+'СЕТ СН'!$I$11+СВЦЭМ!$D$10+'СЕТ СН'!$I$5-'СЕТ СН'!$I$21</f>
        <v>4446.4411200700006</v>
      </c>
    </row>
    <row r="138" spans="1:25" ht="15.75" x14ac:dyDescent="0.2">
      <c r="A138" s="35">
        <f t="shared" si="3"/>
        <v>44519</v>
      </c>
      <c r="B138" s="36">
        <f>SUMIFS(СВЦЭМ!$D$39:$D$782,СВЦЭМ!$A$39:$A$782,$A138,СВЦЭМ!$B$39:$B$782,B$119)+'СЕТ СН'!$I$11+СВЦЭМ!$D$10+'СЕТ СН'!$I$5-'СЕТ СН'!$I$21</f>
        <v>4481.5181751199998</v>
      </c>
      <c r="C138" s="36">
        <f>SUMIFS(СВЦЭМ!$D$39:$D$782,СВЦЭМ!$A$39:$A$782,$A138,СВЦЭМ!$B$39:$B$782,C$119)+'СЕТ СН'!$I$11+СВЦЭМ!$D$10+'СЕТ СН'!$I$5-'СЕТ СН'!$I$21</f>
        <v>4496.7608740699998</v>
      </c>
      <c r="D138" s="36">
        <f>SUMIFS(СВЦЭМ!$D$39:$D$782,СВЦЭМ!$A$39:$A$782,$A138,СВЦЭМ!$B$39:$B$782,D$119)+'СЕТ СН'!$I$11+СВЦЭМ!$D$10+'СЕТ СН'!$I$5-'СЕТ СН'!$I$21</f>
        <v>4425.3737437400005</v>
      </c>
      <c r="E138" s="36">
        <f>SUMIFS(СВЦЭМ!$D$39:$D$782,СВЦЭМ!$A$39:$A$782,$A138,СВЦЭМ!$B$39:$B$782,E$119)+'СЕТ СН'!$I$11+СВЦЭМ!$D$10+'СЕТ СН'!$I$5-'СЕТ СН'!$I$21</f>
        <v>4414.0443230300007</v>
      </c>
      <c r="F138" s="36">
        <f>SUMIFS(СВЦЭМ!$D$39:$D$782,СВЦЭМ!$A$39:$A$782,$A138,СВЦЭМ!$B$39:$B$782,F$119)+'СЕТ СН'!$I$11+СВЦЭМ!$D$10+'СЕТ СН'!$I$5-'СЕТ СН'!$I$21</f>
        <v>4415.19868572</v>
      </c>
      <c r="G138" s="36">
        <f>SUMIFS(СВЦЭМ!$D$39:$D$782,СВЦЭМ!$A$39:$A$782,$A138,СВЦЭМ!$B$39:$B$782,G$119)+'СЕТ СН'!$I$11+СВЦЭМ!$D$10+'СЕТ СН'!$I$5-'СЕТ СН'!$I$21</f>
        <v>4416.5104908700005</v>
      </c>
      <c r="H138" s="36">
        <f>SUMIFS(СВЦЭМ!$D$39:$D$782,СВЦЭМ!$A$39:$A$782,$A138,СВЦЭМ!$B$39:$B$782,H$119)+'СЕТ СН'!$I$11+СВЦЭМ!$D$10+'СЕТ СН'!$I$5-'СЕТ СН'!$I$21</f>
        <v>4387.3135655300002</v>
      </c>
      <c r="I138" s="36">
        <f>SUMIFS(СВЦЭМ!$D$39:$D$782,СВЦЭМ!$A$39:$A$782,$A138,СВЦЭМ!$B$39:$B$782,I$119)+'СЕТ СН'!$I$11+СВЦЭМ!$D$10+'СЕТ СН'!$I$5-'СЕТ СН'!$I$21</f>
        <v>4464.7880945100005</v>
      </c>
      <c r="J138" s="36">
        <f>SUMIFS(СВЦЭМ!$D$39:$D$782,СВЦЭМ!$A$39:$A$782,$A138,СВЦЭМ!$B$39:$B$782,J$119)+'СЕТ СН'!$I$11+СВЦЭМ!$D$10+'СЕТ СН'!$I$5-'СЕТ СН'!$I$21</f>
        <v>4443.6081834400002</v>
      </c>
      <c r="K138" s="36">
        <f>SUMIFS(СВЦЭМ!$D$39:$D$782,СВЦЭМ!$A$39:$A$782,$A138,СВЦЭМ!$B$39:$B$782,K$119)+'СЕТ СН'!$I$11+СВЦЭМ!$D$10+'СЕТ СН'!$I$5-'СЕТ СН'!$I$21</f>
        <v>4457.6331519300002</v>
      </c>
      <c r="L138" s="36">
        <f>SUMIFS(СВЦЭМ!$D$39:$D$782,СВЦЭМ!$A$39:$A$782,$A138,СВЦЭМ!$B$39:$B$782,L$119)+'СЕТ СН'!$I$11+СВЦЭМ!$D$10+'СЕТ СН'!$I$5-'СЕТ СН'!$I$21</f>
        <v>4453.5123920900005</v>
      </c>
      <c r="M138" s="36">
        <f>SUMIFS(СВЦЭМ!$D$39:$D$782,СВЦЭМ!$A$39:$A$782,$A138,СВЦЭМ!$B$39:$B$782,M$119)+'СЕТ СН'!$I$11+СВЦЭМ!$D$10+'СЕТ СН'!$I$5-'СЕТ СН'!$I$21</f>
        <v>4449.8701615700002</v>
      </c>
      <c r="N138" s="36">
        <f>SUMIFS(СВЦЭМ!$D$39:$D$782,СВЦЭМ!$A$39:$A$782,$A138,СВЦЭМ!$B$39:$B$782,N$119)+'СЕТ СН'!$I$11+СВЦЭМ!$D$10+'СЕТ СН'!$I$5-'СЕТ СН'!$I$21</f>
        <v>4440.9460104999998</v>
      </c>
      <c r="O138" s="36">
        <f>SUMIFS(СВЦЭМ!$D$39:$D$782,СВЦЭМ!$A$39:$A$782,$A138,СВЦЭМ!$B$39:$B$782,O$119)+'СЕТ СН'!$I$11+СВЦЭМ!$D$10+'СЕТ СН'!$I$5-'СЕТ СН'!$I$21</f>
        <v>4503.5873786100001</v>
      </c>
      <c r="P138" s="36">
        <f>SUMIFS(СВЦЭМ!$D$39:$D$782,СВЦЭМ!$A$39:$A$782,$A138,СВЦЭМ!$B$39:$B$782,P$119)+'СЕТ СН'!$I$11+СВЦЭМ!$D$10+'СЕТ СН'!$I$5-'СЕТ СН'!$I$21</f>
        <v>4508.65999603</v>
      </c>
      <c r="Q138" s="36">
        <f>SUMIFS(СВЦЭМ!$D$39:$D$782,СВЦЭМ!$A$39:$A$782,$A138,СВЦЭМ!$B$39:$B$782,Q$119)+'СЕТ СН'!$I$11+СВЦЭМ!$D$10+'СЕТ СН'!$I$5-'СЕТ СН'!$I$21</f>
        <v>4508.3732190200008</v>
      </c>
      <c r="R138" s="36">
        <f>SUMIFS(СВЦЭМ!$D$39:$D$782,СВЦЭМ!$A$39:$A$782,$A138,СВЦЭМ!$B$39:$B$782,R$119)+'СЕТ СН'!$I$11+СВЦЭМ!$D$10+'СЕТ СН'!$I$5-'СЕТ СН'!$I$21</f>
        <v>4508.16771737</v>
      </c>
      <c r="S138" s="36">
        <f>SUMIFS(СВЦЭМ!$D$39:$D$782,СВЦЭМ!$A$39:$A$782,$A138,СВЦЭМ!$B$39:$B$782,S$119)+'СЕТ СН'!$I$11+СВЦЭМ!$D$10+'СЕТ СН'!$I$5-'СЕТ СН'!$I$21</f>
        <v>4448.3088662400005</v>
      </c>
      <c r="T138" s="36">
        <f>SUMIFS(СВЦЭМ!$D$39:$D$782,СВЦЭМ!$A$39:$A$782,$A138,СВЦЭМ!$B$39:$B$782,T$119)+'СЕТ СН'!$I$11+СВЦЭМ!$D$10+'СЕТ СН'!$I$5-'СЕТ СН'!$I$21</f>
        <v>4432.8057332000008</v>
      </c>
      <c r="U138" s="36">
        <f>SUMIFS(СВЦЭМ!$D$39:$D$782,СВЦЭМ!$A$39:$A$782,$A138,СВЦЭМ!$B$39:$B$782,U$119)+'СЕТ СН'!$I$11+СВЦЭМ!$D$10+'СЕТ СН'!$I$5-'СЕТ СН'!$I$21</f>
        <v>4399.9273412700004</v>
      </c>
      <c r="V138" s="36">
        <f>SUMIFS(СВЦЭМ!$D$39:$D$782,СВЦЭМ!$A$39:$A$782,$A138,СВЦЭМ!$B$39:$B$782,V$119)+'СЕТ СН'!$I$11+СВЦЭМ!$D$10+'СЕТ СН'!$I$5-'СЕТ СН'!$I$21</f>
        <v>4399.8262588600001</v>
      </c>
      <c r="W138" s="36">
        <f>SUMIFS(СВЦЭМ!$D$39:$D$782,СВЦЭМ!$A$39:$A$782,$A138,СВЦЭМ!$B$39:$B$782,W$119)+'СЕТ СН'!$I$11+СВЦЭМ!$D$10+'СЕТ СН'!$I$5-'СЕТ СН'!$I$21</f>
        <v>4399.7260015000002</v>
      </c>
      <c r="X138" s="36">
        <f>SUMIFS(СВЦЭМ!$D$39:$D$782,СВЦЭМ!$A$39:$A$782,$A138,СВЦЭМ!$B$39:$B$782,X$119)+'СЕТ СН'!$I$11+СВЦЭМ!$D$10+'СЕТ СН'!$I$5-'СЕТ СН'!$I$21</f>
        <v>4484.2386469499997</v>
      </c>
      <c r="Y138" s="36">
        <f>SUMIFS(СВЦЭМ!$D$39:$D$782,СВЦЭМ!$A$39:$A$782,$A138,СВЦЭМ!$B$39:$B$782,Y$119)+'СЕТ СН'!$I$11+СВЦЭМ!$D$10+'СЕТ СН'!$I$5-'СЕТ СН'!$I$21</f>
        <v>4511.7047386499999</v>
      </c>
    </row>
    <row r="139" spans="1:25" ht="15.75" x14ac:dyDescent="0.2">
      <c r="A139" s="35">
        <f t="shared" si="3"/>
        <v>44520</v>
      </c>
      <c r="B139" s="36">
        <f>SUMIFS(СВЦЭМ!$D$39:$D$782,СВЦЭМ!$A$39:$A$782,$A139,СВЦЭМ!$B$39:$B$782,B$119)+'СЕТ СН'!$I$11+СВЦЭМ!$D$10+'СЕТ СН'!$I$5-'СЕТ СН'!$I$21</f>
        <v>4453.6235393400002</v>
      </c>
      <c r="C139" s="36">
        <f>SUMIFS(СВЦЭМ!$D$39:$D$782,СВЦЭМ!$A$39:$A$782,$A139,СВЦЭМ!$B$39:$B$782,C$119)+'СЕТ СН'!$I$11+СВЦЭМ!$D$10+'СЕТ СН'!$I$5-'СЕТ СН'!$I$21</f>
        <v>4407.7544984699998</v>
      </c>
      <c r="D139" s="36">
        <f>SUMIFS(СВЦЭМ!$D$39:$D$782,СВЦЭМ!$A$39:$A$782,$A139,СВЦЭМ!$B$39:$B$782,D$119)+'СЕТ СН'!$I$11+СВЦЭМ!$D$10+'СЕТ СН'!$I$5-'СЕТ СН'!$I$21</f>
        <v>4411.8576774800003</v>
      </c>
      <c r="E139" s="36">
        <f>SUMIFS(СВЦЭМ!$D$39:$D$782,СВЦЭМ!$A$39:$A$782,$A139,СВЦЭМ!$B$39:$B$782,E$119)+'СЕТ СН'!$I$11+СВЦЭМ!$D$10+'СЕТ СН'!$I$5-'СЕТ СН'!$I$21</f>
        <v>4412.0796040300002</v>
      </c>
      <c r="F139" s="36">
        <f>SUMIFS(СВЦЭМ!$D$39:$D$782,СВЦЭМ!$A$39:$A$782,$A139,СВЦЭМ!$B$39:$B$782,F$119)+'СЕТ СН'!$I$11+СВЦЭМ!$D$10+'СЕТ СН'!$I$5-'СЕТ СН'!$I$21</f>
        <v>4415.1580079200003</v>
      </c>
      <c r="G139" s="36">
        <f>SUMIFS(СВЦЭМ!$D$39:$D$782,СВЦЭМ!$A$39:$A$782,$A139,СВЦЭМ!$B$39:$B$782,G$119)+'СЕТ СН'!$I$11+СВЦЭМ!$D$10+'СЕТ СН'!$I$5-'СЕТ СН'!$I$21</f>
        <v>4412.9194398899999</v>
      </c>
      <c r="H139" s="36">
        <f>SUMIFS(СВЦЭМ!$D$39:$D$782,СВЦЭМ!$A$39:$A$782,$A139,СВЦЭМ!$B$39:$B$782,H$119)+'СЕТ СН'!$I$11+СВЦЭМ!$D$10+'СЕТ СН'!$I$5-'СЕТ СН'!$I$21</f>
        <v>4398.3425574900002</v>
      </c>
      <c r="I139" s="36">
        <f>SUMIFS(СВЦЭМ!$D$39:$D$782,СВЦЭМ!$A$39:$A$782,$A139,СВЦЭМ!$B$39:$B$782,I$119)+'СЕТ СН'!$I$11+СВЦЭМ!$D$10+'СЕТ СН'!$I$5-'СЕТ СН'!$I$21</f>
        <v>4416.5301514700004</v>
      </c>
      <c r="J139" s="36">
        <f>SUMIFS(СВЦЭМ!$D$39:$D$782,СВЦЭМ!$A$39:$A$782,$A139,СВЦЭМ!$B$39:$B$782,J$119)+'СЕТ СН'!$I$11+СВЦЭМ!$D$10+'СЕТ СН'!$I$5-'СЕТ СН'!$I$21</f>
        <v>4367.6461705300007</v>
      </c>
      <c r="K139" s="36">
        <f>SUMIFS(СВЦЭМ!$D$39:$D$782,СВЦЭМ!$A$39:$A$782,$A139,СВЦЭМ!$B$39:$B$782,K$119)+'СЕТ СН'!$I$11+СВЦЭМ!$D$10+'СЕТ СН'!$I$5-'СЕТ СН'!$I$21</f>
        <v>4345.5726637600001</v>
      </c>
      <c r="L139" s="36">
        <f>SUMIFS(СВЦЭМ!$D$39:$D$782,СВЦЭМ!$A$39:$A$782,$A139,СВЦЭМ!$B$39:$B$782,L$119)+'СЕТ СН'!$I$11+СВЦЭМ!$D$10+'СЕТ СН'!$I$5-'СЕТ СН'!$I$21</f>
        <v>4347.3603346800001</v>
      </c>
      <c r="M139" s="36">
        <f>SUMIFS(СВЦЭМ!$D$39:$D$782,СВЦЭМ!$A$39:$A$782,$A139,СВЦЭМ!$B$39:$B$782,M$119)+'СЕТ СН'!$I$11+СВЦЭМ!$D$10+'СЕТ СН'!$I$5-'СЕТ СН'!$I$21</f>
        <v>4329.4632190600005</v>
      </c>
      <c r="N139" s="36">
        <f>SUMIFS(СВЦЭМ!$D$39:$D$782,СВЦЭМ!$A$39:$A$782,$A139,СВЦЭМ!$B$39:$B$782,N$119)+'СЕТ СН'!$I$11+СВЦЭМ!$D$10+'СЕТ СН'!$I$5-'СЕТ СН'!$I$21</f>
        <v>4328.4828059400006</v>
      </c>
      <c r="O139" s="36">
        <f>SUMIFS(СВЦЭМ!$D$39:$D$782,СВЦЭМ!$A$39:$A$782,$A139,СВЦЭМ!$B$39:$B$782,O$119)+'СЕТ СН'!$I$11+СВЦЭМ!$D$10+'СЕТ СН'!$I$5-'СЕТ СН'!$I$21</f>
        <v>4357.3811824300001</v>
      </c>
      <c r="P139" s="36">
        <f>SUMIFS(СВЦЭМ!$D$39:$D$782,СВЦЭМ!$A$39:$A$782,$A139,СВЦЭМ!$B$39:$B$782,P$119)+'СЕТ СН'!$I$11+СВЦЭМ!$D$10+'СЕТ СН'!$I$5-'СЕТ СН'!$I$21</f>
        <v>4370.6281712</v>
      </c>
      <c r="Q139" s="36">
        <f>SUMIFS(СВЦЭМ!$D$39:$D$782,СВЦЭМ!$A$39:$A$782,$A139,СВЦЭМ!$B$39:$B$782,Q$119)+'СЕТ СН'!$I$11+СВЦЭМ!$D$10+'СЕТ СН'!$I$5-'СЕТ СН'!$I$21</f>
        <v>4363.7040259799996</v>
      </c>
      <c r="R139" s="36">
        <f>SUMIFS(СВЦЭМ!$D$39:$D$782,СВЦЭМ!$A$39:$A$782,$A139,СВЦЭМ!$B$39:$B$782,R$119)+'СЕТ СН'!$I$11+СВЦЭМ!$D$10+'СЕТ СН'!$I$5-'СЕТ СН'!$I$21</f>
        <v>4360.1455970300003</v>
      </c>
      <c r="S139" s="36">
        <f>SUMIFS(СВЦЭМ!$D$39:$D$782,СВЦЭМ!$A$39:$A$782,$A139,СВЦЭМ!$B$39:$B$782,S$119)+'СЕТ СН'!$I$11+СВЦЭМ!$D$10+'СЕТ СН'!$I$5-'СЕТ СН'!$I$21</f>
        <v>4346.4970554200008</v>
      </c>
      <c r="T139" s="36">
        <f>SUMIFS(СВЦЭМ!$D$39:$D$782,СВЦЭМ!$A$39:$A$782,$A139,СВЦЭМ!$B$39:$B$782,T$119)+'СЕТ СН'!$I$11+СВЦЭМ!$D$10+'СЕТ СН'!$I$5-'СЕТ СН'!$I$21</f>
        <v>4352.4354036900004</v>
      </c>
      <c r="U139" s="36">
        <f>SUMIFS(СВЦЭМ!$D$39:$D$782,СВЦЭМ!$A$39:$A$782,$A139,СВЦЭМ!$B$39:$B$782,U$119)+'СЕТ СН'!$I$11+СВЦЭМ!$D$10+'СЕТ СН'!$I$5-'СЕТ СН'!$I$21</f>
        <v>4346.0338308200007</v>
      </c>
      <c r="V139" s="36">
        <f>SUMIFS(СВЦЭМ!$D$39:$D$782,СВЦЭМ!$A$39:$A$782,$A139,СВЦЭМ!$B$39:$B$782,V$119)+'СЕТ СН'!$I$11+СВЦЭМ!$D$10+'СЕТ СН'!$I$5-'СЕТ СН'!$I$21</f>
        <v>4341.6882522600008</v>
      </c>
      <c r="W139" s="36">
        <f>SUMIFS(СВЦЭМ!$D$39:$D$782,СВЦЭМ!$A$39:$A$782,$A139,СВЦЭМ!$B$39:$B$782,W$119)+'СЕТ СН'!$I$11+СВЦЭМ!$D$10+'СЕТ СН'!$I$5-'СЕТ СН'!$I$21</f>
        <v>4355.1738062500008</v>
      </c>
      <c r="X139" s="36">
        <f>SUMIFS(СВЦЭМ!$D$39:$D$782,СВЦЭМ!$A$39:$A$782,$A139,СВЦЭМ!$B$39:$B$782,X$119)+'СЕТ СН'!$I$11+СВЦЭМ!$D$10+'СЕТ СН'!$I$5-'СЕТ СН'!$I$21</f>
        <v>4391.0932745099999</v>
      </c>
      <c r="Y139" s="36">
        <f>SUMIFS(СВЦЭМ!$D$39:$D$782,СВЦЭМ!$A$39:$A$782,$A139,СВЦЭМ!$B$39:$B$782,Y$119)+'СЕТ СН'!$I$11+СВЦЭМ!$D$10+'СЕТ СН'!$I$5-'СЕТ СН'!$I$21</f>
        <v>4411.9044377400005</v>
      </c>
    </row>
    <row r="140" spans="1:25" ht="15.75" x14ac:dyDescent="0.2">
      <c r="A140" s="35">
        <f t="shared" si="3"/>
        <v>44521</v>
      </c>
      <c r="B140" s="36">
        <f>SUMIFS(СВЦЭМ!$D$39:$D$782,СВЦЭМ!$A$39:$A$782,$A140,СВЦЭМ!$B$39:$B$782,B$119)+'СЕТ СН'!$I$11+СВЦЭМ!$D$10+'СЕТ СН'!$I$5-'СЕТ СН'!$I$21</f>
        <v>4411.9760489800001</v>
      </c>
      <c r="C140" s="36">
        <f>SUMIFS(СВЦЭМ!$D$39:$D$782,СВЦЭМ!$A$39:$A$782,$A140,СВЦЭМ!$B$39:$B$782,C$119)+'СЕТ СН'!$I$11+СВЦЭМ!$D$10+'СЕТ СН'!$I$5-'СЕТ СН'!$I$21</f>
        <v>4430.1303522600001</v>
      </c>
      <c r="D140" s="36">
        <f>SUMIFS(СВЦЭМ!$D$39:$D$782,СВЦЭМ!$A$39:$A$782,$A140,СВЦЭМ!$B$39:$B$782,D$119)+'СЕТ СН'!$I$11+СВЦЭМ!$D$10+'СЕТ СН'!$I$5-'СЕТ СН'!$I$21</f>
        <v>4451.3602890300008</v>
      </c>
      <c r="E140" s="36">
        <f>SUMIFS(СВЦЭМ!$D$39:$D$782,СВЦЭМ!$A$39:$A$782,$A140,СВЦЭМ!$B$39:$B$782,E$119)+'СЕТ СН'!$I$11+СВЦЭМ!$D$10+'СЕТ СН'!$I$5-'СЕТ СН'!$I$21</f>
        <v>4462.6699661800003</v>
      </c>
      <c r="F140" s="36">
        <f>SUMIFS(СВЦЭМ!$D$39:$D$782,СВЦЭМ!$A$39:$A$782,$A140,СВЦЭМ!$B$39:$B$782,F$119)+'СЕТ СН'!$I$11+СВЦЭМ!$D$10+'СЕТ СН'!$I$5-'СЕТ СН'!$I$21</f>
        <v>4454.2594122500004</v>
      </c>
      <c r="G140" s="36">
        <f>SUMIFS(СВЦЭМ!$D$39:$D$782,СВЦЭМ!$A$39:$A$782,$A140,СВЦЭМ!$B$39:$B$782,G$119)+'СЕТ СН'!$I$11+СВЦЭМ!$D$10+'СЕТ СН'!$I$5-'СЕТ СН'!$I$21</f>
        <v>4448.8457376300003</v>
      </c>
      <c r="H140" s="36">
        <f>SUMIFS(СВЦЭМ!$D$39:$D$782,СВЦЭМ!$A$39:$A$782,$A140,СВЦЭМ!$B$39:$B$782,H$119)+'СЕТ СН'!$I$11+СВЦЭМ!$D$10+'СЕТ СН'!$I$5-'СЕТ СН'!$I$21</f>
        <v>4426.2749623500004</v>
      </c>
      <c r="I140" s="36">
        <f>SUMIFS(СВЦЭМ!$D$39:$D$782,СВЦЭМ!$A$39:$A$782,$A140,СВЦЭМ!$B$39:$B$782,I$119)+'СЕТ СН'!$I$11+СВЦЭМ!$D$10+'СЕТ СН'!$I$5-'СЕТ СН'!$I$21</f>
        <v>4403.0880446000001</v>
      </c>
      <c r="J140" s="36">
        <f>SUMIFS(СВЦЭМ!$D$39:$D$782,СВЦЭМ!$A$39:$A$782,$A140,СВЦЭМ!$B$39:$B$782,J$119)+'СЕТ СН'!$I$11+СВЦЭМ!$D$10+'СЕТ СН'!$I$5-'СЕТ СН'!$I$21</f>
        <v>4373.8902636399998</v>
      </c>
      <c r="K140" s="36">
        <f>SUMIFS(СВЦЭМ!$D$39:$D$782,СВЦЭМ!$A$39:$A$782,$A140,СВЦЭМ!$B$39:$B$782,K$119)+'СЕТ СН'!$I$11+СВЦЭМ!$D$10+'СЕТ СН'!$I$5-'СЕТ СН'!$I$21</f>
        <v>4316.1520923799999</v>
      </c>
      <c r="L140" s="36">
        <f>SUMIFS(СВЦЭМ!$D$39:$D$782,СВЦЭМ!$A$39:$A$782,$A140,СВЦЭМ!$B$39:$B$782,L$119)+'СЕТ СН'!$I$11+СВЦЭМ!$D$10+'СЕТ СН'!$I$5-'СЕТ СН'!$I$21</f>
        <v>4321.6656394399997</v>
      </c>
      <c r="M140" s="36">
        <f>SUMIFS(СВЦЭМ!$D$39:$D$782,СВЦЭМ!$A$39:$A$782,$A140,СВЦЭМ!$B$39:$B$782,M$119)+'СЕТ СН'!$I$11+СВЦЭМ!$D$10+'СЕТ СН'!$I$5-'СЕТ СН'!$I$21</f>
        <v>4326.6527168800003</v>
      </c>
      <c r="N140" s="36">
        <f>SUMIFS(СВЦЭМ!$D$39:$D$782,СВЦЭМ!$A$39:$A$782,$A140,СВЦЭМ!$B$39:$B$782,N$119)+'СЕТ СН'!$I$11+СВЦЭМ!$D$10+'СЕТ СН'!$I$5-'СЕТ СН'!$I$21</f>
        <v>4325.9363544099997</v>
      </c>
      <c r="O140" s="36">
        <f>SUMIFS(СВЦЭМ!$D$39:$D$782,СВЦЭМ!$A$39:$A$782,$A140,СВЦЭМ!$B$39:$B$782,O$119)+'СЕТ СН'!$I$11+СВЦЭМ!$D$10+'СЕТ СН'!$I$5-'СЕТ СН'!$I$21</f>
        <v>4337.5432415400001</v>
      </c>
      <c r="P140" s="36">
        <f>SUMIFS(СВЦЭМ!$D$39:$D$782,СВЦЭМ!$A$39:$A$782,$A140,СВЦЭМ!$B$39:$B$782,P$119)+'СЕТ СН'!$I$11+СВЦЭМ!$D$10+'СЕТ СН'!$I$5-'СЕТ СН'!$I$21</f>
        <v>4357.15948708</v>
      </c>
      <c r="Q140" s="36">
        <f>SUMIFS(СВЦЭМ!$D$39:$D$782,СВЦЭМ!$A$39:$A$782,$A140,СВЦЭМ!$B$39:$B$782,Q$119)+'СЕТ СН'!$I$11+СВЦЭМ!$D$10+'СЕТ СН'!$I$5-'СЕТ СН'!$I$21</f>
        <v>4356.4424108200001</v>
      </c>
      <c r="R140" s="36">
        <f>SUMIFS(СВЦЭМ!$D$39:$D$782,СВЦЭМ!$A$39:$A$782,$A140,СВЦЭМ!$B$39:$B$782,R$119)+'СЕТ СН'!$I$11+СВЦЭМ!$D$10+'СЕТ СН'!$I$5-'СЕТ СН'!$I$21</f>
        <v>4350.5060776200007</v>
      </c>
      <c r="S140" s="36">
        <f>SUMIFS(СВЦЭМ!$D$39:$D$782,СВЦЭМ!$A$39:$A$782,$A140,СВЦЭМ!$B$39:$B$782,S$119)+'СЕТ СН'!$I$11+СВЦЭМ!$D$10+'СЕТ СН'!$I$5-'СЕТ СН'!$I$21</f>
        <v>4329.99188056</v>
      </c>
      <c r="T140" s="36">
        <f>SUMIFS(СВЦЭМ!$D$39:$D$782,СВЦЭМ!$A$39:$A$782,$A140,СВЦЭМ!$B$39:$B$782,T$119)+'СЕТ СН'!$I$11+СВЦЭМ!$D$10+'СЕТ СН'!$I$5-'СЕТ СН'!$I$21</f>
        <v>4318.4018412100004</v>
      </c>
      <c r="U140" s="36">
        <f>SUMIFS(СВЦЭМ!$D$39:$D$782,СВЦЭМ!$A$39:$A$782,$A140,СВЦЭМ!$B$39:$B$782,U$119)+'СЕТ СН'!$I$11+СВЦЭМ!$D$10+'СЕТ СН'!$I$5-'СЕТ СН'!$I$21</f>
        <v>4332.6130698300003</v>
      </c>
      <c r="V140" s="36">
        <f>SUMIFS(СВЦЭМ!$D$39:$D$782,СВЦЭМ!$A$39:$A$782,$A140,СВЦЭМ!$B$39:$B$782,V$119)+'СЕТ СН'!$I$11+СВЦЭМ!$D$10+'СЕТ СН'!$I$5-'СЕТ СН'!$I$21</f>
        <v>4341.1479014600009</v>
      </c>
      <c r="W140" s="36">
        <f>SUMIFS(СВЦЭМ!$D$39:$D$782,СВЦЭМ!$A$39:$A$782,$A140,СВЦЭМ!$B$39:$B$782,W$119)+'СЕТ СН'!$I$11+СВЦЭМ!$D$10+'СЕТ СН'!$I$5-'СЕТ СН'!$I$21</f>
        <v>4360.4655552100003</v>
      </c>
      <c r="X140" s="36">
        <f>SUMIFS(СВЦЭМ!$D$39:$D$782,СВЦЭМ!$A$39:$A$782,$A140,СВЦЭМ!$B$39:$B$782,X$119)+'СЕТ СН'!$I$11+СВЦЭМ!$D$10+'СЕТ СН'!$I$5-'СЕТ СН'!$I$21</f>
        <v>4380.73170734</v>
      </c>
      <c r="Y140" s="36">
        <f>SUMIFS(СВЦЭМ!$D$39:$D$782,СВЦЭМ!$A$39:$A$782,$A140,СВЦЭМ!$B$39:$B$782,Y$119)+'СЕТ СН'!$I$11+СВЦЭМ!$D$10+'СЕТ СН'!$I$5-'СЕТ СН'!$I$21</f>
        <v>4402.3356975200004</v>
      </c>
    </row>
    <row r="141" spans="1:25" ht="15.75" x14ac:dyDescent="0.2">
      <c r="A141" s="35">
        <f t="shared" si="3"/>
        <v>44522</v>
      </c>
      <c r="B141" s="36">
        <f>SUMIFS(СВЦЭМ!$D$39:$D$782,СВЦЭМ!$A$39:$A$782,$A141,СВЦЭМ!$B$39:$B$782,B$119)+'СЕТ СН'!$I$11+СВЦЭМ!$D$10+'СЕТ СН'!$I$5-'СЕТ СН'!$I$21</f>
        <v>4414.1962392200003</v>
      </c>
      <c r="C141" s="36">
        <f>SUMIFS(СВЦЭМ!$D$39:$D$782,СВЦЭМ!$A$39:$A$782,$A141,СВЦЭМ!$B$39:$B$782,C$119)+'СЕТ СН'!$I$11+СВЦЭМ!$D$10+'СЕТ СН'!$I$5-'СЕТ СН'!$I$21</f>
        <v>4417.8054241</v>
      </c>
      <c r="D141" s="36">
        <f>SUMIFS(СВЦЭМ!$D$39:$D$782,СВЦЭМ!$A$39:$A$782,$A141,СВЦЭМ!$B$39:$B$782,D$119)+'СЕТ СН'!$I$11+СВЦЭМ!$D$10+'СЕТ СН'!$I$5-'СЕТ СН'!$I$21</f>
        <v>4434.63169363</v>
      </c>
      <c r="E141" s="36">
        <f>SUMIFS(СВЦЭМ!$D$39:$D$782,СВЦЭМ!$A$39:$A$782,$A141,СВЦЭМ!$B$39:$B$782,E$119)+'СЕТ СН'!$I$11+СВЦЭМ!$D$10+'СЕТ СН'!$I$5-'СЕТ СН'!$I$21</f>
        <v>4438.7304219500002</v>
      </c>
      <c r="F141" s="36">
        <f>SUMIFS(СВЦЭМ!$D$39:$D$782,СВЦЭМ!$A$39:$A$782,$A141,СВЦЭМ!$B$39:$B$782,F$119)+'СЕТ СН'!$I$11+СВЦЭМ!$D$10+'СЕТ СН'!$I$5-'СЕТ СН'!$I$21</f>
        <v>4431.9022906099999</v>
      </c>
      <c r="G141" s="36">
        <f>SUMIFS(СВЦЭМ!$D$39:$D$782,СВЦЭМ!$A$39:$A$782,$A141,СВЦЭМ!$B$39:$B$782,G$119)+'СЕТ СН'!$I$11+СВЦЭМ!$D$10+'СЕТ СН'!$I$5-'СЕТ СН'!$I$21</f>
        <v>4415.4012455500006</v>
      </c>
      <c r="H141" s="36">
        <f>SUMIFS(СВЦЭМ!$D$39:$D$782,СВЦЭМ!$A$39:$A$782,$A141,СВЦЭМ!$B$39:$B$782,H$119)+'СЕТ СН'!$I$11+СВЦЭМ!$D$10+'СЕТ СН'!$I$5-'СЕТ СН'!$I$21</f>
        <v>4383.1427599799999</v>
      </c>
      <c r="I141" s="36">
        <f>SUMIFS(СВЦЭМ!$D$39:$D$782,СВЦЭМ!$A$39:$A$782,$A141,СВЦЭМ!$B$39:$B$782,I$119)+'СЕТ СН'!$I$11+СВЦЭМ!$D$10+'СЕТ СН'!$I$5-'СЕТ СН'!$I$21</f>
        <v>4347.6366125800005</v>
      </c>
      <c r="J141" s="36">
        <f>SUMIFS(СВЦЭМ!$D$39:$D$782,СВЦЭМ!$A$39:$A$782,$A141,СВЦЭМ!$B$39:$B$782,J$119)+'СЕТ СН'!$I$11+СВЦЭМ!$D$10+'СЕТ СН'!$I$5-'СЕТ СН'!$I$21</f>
        <v>4365.9653231299999</v>
      </c>
      <c r="K141" s="36">
        <f>SUMIFS(СВЦЭМ!$D$39:$D$782,СВЦЭМ!$A$39:$A$782,$A141,СВЦЭМ!$B$39:$B$782,K$119)+'СЕТ СН'!$I$11+СВЦЭМ!$D$10+'СЕТ СН'!$I$5-'СЕТ СН'!$I$21</f>
        <v>4342.3098960200005</v>
      </c>
      <c r="L141" s="36">
        <f>SUMIFS(СВЦЭМ!$D$39:$D$782,СВЦЭМ!$A$39:$A$782,$A141,СВЦЭМ!$B$39:$B$782,L$119)+'СЕТ СН'!$I$11+СВЦЭМ!$D$10+'СЕТ СН'!$I$5-'СЕТ СН'!$I$21</f>
        <v>4326.9947760699997</v>
      </c>
      <c r="M141" s="36">
        <f>SUMIFS(СВЦЭМ!$D$39:$D$782,СВЦЭМ!$A$39:$A$782,$A141,СВЦЭМ!$B$39:$B$782,M$119)+'СЕТ СН'!$I$11+СВЦЭМ!$D$10+'СЕТ СН'!$I$5-'СЕТ СН'!$I$21</f>
        <v>4329.3390686100001</v>
      </c>
      <c r="N141" s="36">
        <f>SUMIFS(СВЦЭМ!$D$39:$D$782,СВЦЭМ!$A$39:$A$782,$A141,СВЦЭМ!$B$39:$B$782,N$119)+'СЕТ СН'!$I$11+СВЦЭМ!$D$10+'СЕТ СН'!$I$5-'СЕТ СН'!$I$21</f>
        <v>4338.2514835600005</v>
      </c>
      <c r="O141" s="36">
        <f>SUMIFS(СВЦЭМ!$D$39:$D$782,СВЦЭМ!$A$39:$A$782,$A141,СВЦЭМ!$B$39:$B$782,O$119)+'СЕТ СН'!$I$11+СВЦЭМ!$D$10+'СЕТ СН'!$I$5-'СЕТ СН'!$I$21</f>
        <v>4370.0186144700001</v>
      </c>
      <c r="P141" s="36">
        <f>SUMIFS(СВЦЭМ!$D$39:$D$782,СВЦЭМ!$A$39:$A$782,$A141,СВЦЭМ!$B$39:$B$782,P$119)+'СЕТ СН'!$I$11+СВЦЭМ!$D$10+'СЕТ СН'!$I$5-'СЕТ СН'!$I$21</f>
        <v>4392.9055861400002</v>
      </c>
      <c r="Q141" s="36">
        <f>SUMIFS(СВЦЭМ!$D$39:$D$782,СВЦЭМ!$A$39:$A$782,$A141,СВЦЭМ!$B$39:$B$782,Q$119)+'СЕТ СН'!$I$11+СВЦЭМ!$D$10+'СЕТ СН'!$I$5-'СЕТ СН'!$I$21</f>
        <v>4384.9026682200001</v>
      </c>
      <c r="R141" s="36">
        <f>SUMIFS(СВЦЭМ!$D$39:$D$782,СВЦЭМ!$A$39:$A$782,$A141,СВЦЭМ!$B$39:$B$782,R$119)+'СЕТ СН'!$I$11+СВЦЭМ!$D$10+'СЕТ СН'!$I$5-'СЕТ СН'!$I$21</f>
        <v>4385.9984253300008</v>
      </c>
      <c r="S141" s="36">
        <f>SUMIFS(СВЦЭМ!$D$39:$D$782,СВЦЭМ!$A$39:$A$782,$A141,СВЦЭМ!$B$39:$B$782,S$119)+'СЕТ СН'!$I$11+СВЦЭМ!$D$10+'СЕТ СН'!$I$5-'СЕТ СН'!$I$21</f>
        <v>4323.7436602400003</v>
      </c>
      <c r="T141" s="36">
        <f>SUMIFS(СВЦЭМ!$D$39:$D$782,СВЦЭМ!$A$39:$A$782,$A141,СВЦЭМ!$B$39:$B$782,T$119)+'СЕТ СН'!$I$11+СВЦЭМ!$D$10+'СЕТ СН'!$I$5-'СЕТ СН'!$I$21</f>
        <v>4341.9503062700005</v>
      </c>
      <c r="U141" s="36">
        <f>SUMIFS(СВЦЭМ!$D$39:$D$782,СВЦЭМ!$A$39:$A$782,$A141,СВЦЭМ!$B$39:$B$782,U$119)+'СЕТ СН'!$I$11+СВЦЭМ!$D$10+'СЕТ СН'!$I$5-'СЕТ СН'!$I$21</f>
        <v>4337.9771665799999</v>
      </c>
      <c r="V141" s="36">
        <f>SUMIFS(СВЦЭМ!$D$39:$D$782,СВЦЭМ!$A$39:$A$782,$A141,СВЦЭМ!$B$39:$B$782,V$119)+'СЕТ СН'!$I$11+СВЦЭМ!$D$10+'СЕТ СН'!$I$5-'СЕТ СН'!$I$21</f>
        <v>4344.0928199200007</v>
      </c>
      <c r="W141" s="36">
        <f>SUMIFS(СВЦЭМ!$D$39:$D$782,СВЦЭМ!$A$39:$A$782,$A141,СВЦЭМ!$B$39:$B$782,W$119)+'СЕТ СН'!$I$11+СВЦЭМ!$D$10+'СЕТ СН'!$I$5-'СЕТ СН'!$I$21</f>
        <v>4363.4317341700007</v>
      </c>
      <c r="X141" s="36">
        <f>SUMIFS(СВЦЭМ!$D$39:$D$782,СВЦЭМ!$A$39:$A$782,$A141,СВЦЭМ!$B$39:$B$782,X$119)+'СЕТ СН'!$I$11+СВЦЭМ!$D$10+'СЕТ СН'!$I$5-'СЕТ СН'!$I$21</f>
        <v>4403.7543671600006</v>
      </c>
      <c r="Y141" s="36">
        <f>SUMIFS(СВЦЭМ!$D$39:$D$782,СВЦЭМ!$A$39:$A$782,$A141,СВЦЭМ!$B$39:$B$782,Y$119)+'СЕТ СН'!$I$11+СВЦЭМ!$D$10+'СЕТ СН'!$I$5-'СЕТ СН'!$I$21</f>
        <v>4427.1489660100005</v>
      </c>
    </row>
    <row r="142" spans="1:25" ht="15.75" x14ac:dyDescent="0.2">
      <c r="A142" s="35">
        <f t="shared" si="3"/>
        <v>44523</v>
      </c>
      <c r="B142" s="36">
        <f>SUMIFS(СВЦЭМ!$D$39:$D$782,СВЦЭМ!$A$39:$A$782,$A142,СВЦЭМ!$B$39:$B$782,B$119)+'СЕТ СН'!$I$11+СВЦЭМ!$D$10+'СЕТ СН'!$I$5-'СЕТ СН'!$I$21</f>
        <v>4408.8815357500007</v>
      </c>
      <c r="C142" s="36">
        <f>SUMIFS(СВЦЭМ!$D$39:$D$782,СВЦЭМ!$A$39:$A$782,$A142,СВЦЭМ!$B$39:$B$782,C$119)+'СЕТ СН'!$I$11+СВЦЭМ!$D$10+'СЕТ СН'!$I$5-'СЕТ СН'!$I$21</f>
        <v>4447.92903578</v>
      </c>
      <c r="D142" s="36">
        <f>SUMIFS(СВЦЭМ!$D$39:$D$782,СВЦЭМ!$A$39:$A$782,$A142,СВЦЭМ!$B$39:$B$782,D$119)+'СЕТ СН'!$I$11+СВЦЭМ!$D$10+'СЕТ СН'!$I$5-'СЕТ СН'!$I$21</f>
        <v>4432.0311714500003</v>
      </c>
      <c r="E142" s="36">
        <f>SUMIFS(СВЦЭМ!$D$39:$D$782,СВЦЭМ!$A$39:$A$782,$A142,СВЦЭМ!$B$39:$B$782,E$119)+'СЕТ СН'!$I$11+СВЦЭМ!$D$10+'СЕТ СН'!$I$5-'СЕТ СН'!$I$21</f>
        <v>4435.7767004699999</v>
      </c>
      <c r="F142" s="36">
        <f>SUMIFS(СВЦЭМ!$D$39:$D$782,СВЦЭМ!$A$39:$A$782,$A142,СВЦЭМ!$B$39:$B$782,F$119)+'СЕТ СН'!$I$11+СВЦЭМ!$D$10+'СЕТ СН'!$I$5-'СЕТ СН'!$I$21</f>
        <v>4429.3774007500006</v>
      </c>
      <c r="G142" s="36">
        <f>SUMIFS(СВЦЭМ!$D$39:$D$782,СВЦЭМ!$A$39:$A$782,$A142,СВЦЭМ!$B$39:$B$782,G$119)+'СЕТ СН'!$I$11+СВЦЭМ!$D$10+'СЕТ СН'!$I$5-'СЕТ СН'!$I$21</f>
        <v>4418.2079500700002</v>
      </c>
      <c r="H142" s="36">
        <f>SUMIFS(СВЦЭМ!$D$39:$D$782,СВЦЭМ!$A$39:$A$782,$A142,СВЦЭМ!$B$39:$B$782,H$119)+'СЕТ СН'!$I$11+СВЦЭМ!$D$10+'СЕТ СН'!$I$5-'СЕТ СН'!$I$21</f>
        <v>4406.61386975</v>
      </c>
      <c r="I142" s="36">
        <f>SUMIFS(СВЦЭМ!$D$39:$D$782,СВЦЭМ!$A$39:$A$782,$A142,СВЦЭМ!$B$39:$B$782,I$119)+'СЕТ СН'!$I$11+СВЦЭМ!$D$10+'СЕТ СН'!$I$5-'СЕТ СН'!$I$21</f>
        <v>4388.6764434699999</v>
      </c>
      <c r="J142" s="36">
        <f>SUMIFS(СВЦЭМ!$D$39:$D$782,СВЦЭМ!$A$39:$A$782,$A142,СВЦЭМ!$B$39:$B$782,J$119)+'СЕТ СН'!$I$11+СВЦЭМ!$D$10+'СЕТ СН'!$I$5-'СЕТ СН'!$I$21</f>
        <v>4349.7664888100007</v>
      </c>
      <c r="K142" s="36">
        <f>SUMIFS(СВЦЭМ!$D$39:$D$782,СВЦЭМ!$A$39:$A$782,$A142,СВЦЭМ!$B$39:$B$782,K$119)+'СЕТ СН'!$I$11+СВЦЭМ!$D$10+'СЕТ СН'!$I$5-'СЕТ СН'!$I$21</f>
        <v>4340.5103588900001</v>
      </c>
      <c r="L142" s="36">
        <f>SUMIFS(СВЦЭМ!$D$39:$D$782,СВЦЭМ!$A$39:$A$782,$A142,СВЦЭМ!$B$39:$B$782,L$119)+'СЕТ СН'!$I$11+СВЦЭМ!$D$10+'СЕТ СН'!$I$5-'СЕТ СН'!$I$21</f>
        <v>4356.5636171000006</v>
      </c>
      <c r="M142" s="36">
        <f>SUMIFS(СВЦЭМ!$D$39:$D$782,СВЦЭМ!$A$39:$A$782,$A142,СВЦЭМ!$B$39:$B$782,M$119)+'СЕТ СН'!$I$11+СВЦЭМ!$D$10+'СЕТ СН'!$I$5-'СЕТ СН'!$I$21</f>
        <v>4399.0823932800004</v>
      </c>
      <c r="N142" s="36">
        <f>SUMIFS(СВЦЭМ!$D$39:$D$782,СВЦЭМ!$A$39:$A$782,$A142,СВЦЭМ!$B$39:$B$782,N$119)+'СЕТ СН'!$I$11+СВЦЭМ!$D$10+'СЕТ СН'!$I$5-'СЕТ СН'!$I$21</f>
        <v>4396.9690143200005</v>
      </c>
      <c r="O142" s="36">
        <f>SUMIFS(СВЦЭМ!$D$39:$D$782,СВЦЭМ!$A$39:$A$782,$A142,СВЦЭМ!$B$39:$B$782,O$119)+'СЕТ СН'!$I$11+СВЦЭМ!$D$10+'СЕТ СН'!$I$5-'СЕТ СН'!$I$21</f>
        <v>4408.48053179</v>
      </c>
      <c r="P142" s="36">
        <f>SUMIFS(СВЦЭМ!$D$39:$D$782,СВЦЭМ!$A$39:$A$782,$A142,СВЦЭМ!$B$39:$B$782,P$119)+'СЕТ СН'!$I$11+СВЦЭМ!$D$10+'СЕТ СН'!$I$5-'СЕТ СН'!$I$21</f>
        <v>4411.52078755</v>
      </c>
      <c r="Q142" s="36">
        <f>SUMIFS(СВЦЭМ!$D$39:$D$782,СВЦЭМ!$A$39:$A$782,$A142,СВЦЭМ!$B$39:$B$782,Q$119)+'СЕТ СН'!$I$11+СВЦЭМ!$D$10+'СЕТ СН'!$I$5-'СЕТ СН'!$I$21</f>
        <v>4408.6769716200006</v>
      </c>
      <c r="R142" s="36">
        <f>SUMIFS(СВЦЭМ!$D$39:$D$782,СВЦЭМ!$A$39:$A$782,$A142,СВЦЭМ!$B$39:$B$782,R$119)+'СЕТ СН'!$I$11+СВЦЭМ!$D$10+'СЕТ СН'!$I$5-'СЕТ СН'!$I$21</f>
        <v>4389.8895382800001</v>
      </c>
      <c r="S142" s="36">
        <f>SUMIFS(СВЦЭМ!$D$39:$D$782,СВЦЭМ!$A$39:$A$782,$A142,СВЦЭМ!$B$39:$B$782,S$119)+'СЕТ СН'!$I$11+СВЦЭМ!$D$10+'СЕТ СН'!$I$5-'СЕТ СН'!$I$21</f>
        <v>4353.45931406</v>
      </c>
      <c r="T142" s="36">
        <f>SUMIFS(СВЦЭМ!$D$39:$D$782,СВЦЭМ!$A$39:$A$782,$A142,СВЦЭМ!$B$39:$B$782,T$119)+'СЕТ СН'!$I$11+СВЦЭМ!$D$10+'СЕТ СН'!$I$5-'СЕТ СН'!$I$21</f>
        <v>4332.3323929600001</v>
      </c>
      <c r="U142" s="36">
        <f>SUMIFS(СВЦЭМ!$D$39:$D$782,СВЦЭМ!$A$39:$A$782,$A142,СВЦЭМ!$B$39:$B$782,U$119)+'СЕТ СН'!$I$11+СВЦЭМ!$D$10+'СЕТ СН'!$I$5-'СЕТ СН'!$I$21</f>
        <v>4331.1427865599999</v>
      </c>
      <c r="V142" s="36">
        <f>SUMIFS(СВЦЭМ!$D$39:$D$782,СВЦЭМ!$A$39:$A$782,$A142,СВЦЭМ!$B$39:$B$782,V$119)+'СЕТ СН'!$I$11+СВЦЭМ!$D$10+'СЕТ СН'!$I$5-'СЕТ СН'!$I$21</f>
        <v>4348.6692828400001</v>
      </c>
      <c r="W142" s="36">
        <f>SUMIFS(СВЦЭМ!$D$39:$D$782,СВЦЭМ!$A$39:$A$782,$A142,СВЦЭМ!$B$39:$B$782,W$119)+'СЕТ СН'!$I$11+СВЦЭМ!$D$10+'СЕТ СН'!$I$5-'СЕТ СН'!$I$21</f>
        <v>4372.5340803600002</v>
      </c>
      <c r="X142" s="36">
        <f>SUMIFS(СВЦЭМ!$D$39:$D$782,СВЦЭМ!$A$39:$A$782,$A142,СВЦЭМ!$B$39:$B$782,X$119)+'СЕТ СН'!$I$11+СВЦЭМ!$D$10+'СЕТ СН'!$I$5-'СЕТ СН'!$I$21</f>
        <v>4407.4645279699998</v>
      </c>
      <c r="Y142" s="36">
        <f>SUMIFS(СВЦЭМ!$D$39:$D$782,СВЦЭМ!$A$39:$A$782,$A142,СВЦЭМ!$B$39:$B$782,Y$119)+'СЕТ СН'!$I$11+СВЦЭМ!$D$10+'СЕТ СН'!$I$5-'СЕТ СН'!$I$21</f>
        <v>4421.0512230500008</v>
      </c>
    </row>
    <row r="143" spans="1:25" ht="15.75" x14ac:dyDescent="0.2">
      <c r="A143" s="35">
        <f t="shared" si="3"/>
        <v>44524</v>
      </c>
      <c r="B143" s="36">
        <f>SUMIFS(СВЦЭМ!$D$39:$D$782,СВЦЭМ!$A$39:$A$782,$A143,СВЦЭМ!$B$39:$B$782,B$119)+'СЕТ СН'!$I$11+СВЦЭМ!$D$10+'СЕТ СН'!$I$5-'СЕТ СН'!$I$21</f>
        <v>4416.6179972300006</v>
      </c>
      <c r="C143" s="36">
        <f>SUMIFS(СВЦЭМ!$D$39:$D$782,СВЦЭМ!$A$39:$A$782,$A143,СВЦЭМ!$B$39:$B$782,C$119)+'СЕТ СН'!$I$11+СВЦЭМ!$D$10+'СЕТ СН'!$I$5-'СЕТ СН'!$I$21</f>
        <v>4488.1875176000003</v>
      </c>
      <c r="D143" s="36">
        <f>SUMIFS(СВЦЭМ!$D$39:$D$782,СВЦЭМ!$A$39:$A$782,$A143,СВЦЭМ!$B$39:$B$782,D$119)+'СЕТ СН'!$I$11+СВЦЭМ!$D$10+'СЕТ СН'!$I$5-'СЕТ СН'!$I$21</f>
        <v>4522.2521422899999</v>
      </c>
      <c r="E143" s="36">
        <f>SUMIFS(СВЦЭМ!$D$39:$D$782,СВЦЭМ!$A$39:$A$782,$A143,СВЦЭМ!$B$39:$B$782,E$119)+'СЕТ СН'!$I$11+СВЦЭМ!$D$10+'СЕТ СН'!$I$5-'СЕТ СН'!$I$21</f>
        <v>4525.0859701099998</v>
      </c>
      <c r="F143" s="36">
        <f>SUMIFS(СВЦЭМ!$D$39:$D$782,СВЦЭМ!$A$39:$A$782,$A143,СВЦЭМ!$B$39:$B$782,F$119)+'СЕТ СН'!$I$11+СВЦЭМ!$D$10+'СЕТ СН'!$I$5-'СЕТ СН'!$I$21</f>
        <v>4521.4334874000006</v>
      </c>
      <c r="G143" s="36">
        <f>SUMIFS(СВЦЭМ!$D$39:$D$782,СВЦЭМ!$A$39:$A$782,$A143,СВЦЭМ!$B$39:$B$782,G$119)+'СЕТ СН'!$I$11+СВЦЭМ!$D$10+'СЕТ СН'!$I$5-'СЕТ СН'!$I$21</f>
        <v>4494.6234572400008</v>
      </c>
      <c r="H143" s="36">
        <f>SUMIFS(СВЦЭМ!$D$39:$D$782,СВЦЭМ!$A$39:$A$782,$A143,СВЦЭМ!$B$39:$B$782,H$119)+'СЕТ СН'!$I$11+СВЦЭМ!$D$10+'СЕТ СН'!$I$5-'СЕТ СН'!$I$21</f>
        <v>4429.9649131599999</v>
      </c>
      <c r="I143" s="36">
        <f>SUMIFS(СВЦЭМ!$D$39:$D$782,СВЦЭМ!$A$39:$A$782,$A143,СВЦЭМ!$B$39:$B$782,I$119)+'СЕТ СН'!$I$11+СВЦЭМ!$D$10+'СЕТ СН'!$I$5-'СЕТ СН'!$I$21</f>
        <v>4410.8088459999999</v>
      </c>
      <c r="J143" s="36">
        <f>SUMIFS(СВЦЭМ!$D$39:$D$782,СВЦЭМ!$A$39:$A$782,$A143,СВЦЭМ!$B$39:$B$782,J$119)+'СЕТ СН'!$I$11+СВЦЭМ!$D$10+'СЕТ СН'!$I$5-'СЕТ СН'!$I$21</f>
        <v>4376.9597232300002</v>
      </c>
      <c r="K143" s="36">
        <f>SUMIFS(СВЦЭМ!$D$39:$D$782,СВЦЭМ!$A$39:$A$782,$A143,СВЦЭМ!$B$39:$B$782,K$119)+'СЕТ СН'!$I$11+СВЦЭМ!$D$10+'СЕТ СН'!$I$5-'СЕТ СН'!$I$21</f>
        <v>4373.5691291100002</v>
      </c>
      <c r="L143" s="36">
        <f>SUMIFS(СВЦЭМ!$D$39:$D$782,СВЦЭМ!$A$39:$A$782,$A143,СВЦЭМ!$B$39:$B$782,L$119)+'СЕТ СН'!$I$11+СВЦЭМ!$D$10+'СЕТ СН'!$I$5-'СЕТ СН'!$I$21</f>
        <v>4378.3024953000004</v>
      </c>
      <c r="M143" s="36">
        <f>SUMIFS(СВЦЭМ!$D$39:$D$782,СВЦЭМ!$A$39:$A$782,$A143,СВЦЭМ!$B$39:$B$782,M$119)+'СЕТ СН'!$I$11+СВЦЭМ!$D$10+'СЕТ СН'!$I$5-'СЕТ СН'!$I$21</f>
        <v>4376.8788261700001</v>
      </c>
      <c r="N143" s="36">
        <f>SUMIFS(СВЦЭМ!$D$39:$D$782,СВЦЭМ!$A$39:$A$782,$A143,СВЦЭМ!$B$39:$B$782,N$119)+'СЕТ СН'!$I$11+СВЦЭМ!$D$10+'СЕТ СН'!$I$5-'СЕТ СН'!$I$21</f>
        <v>4373.9185202900007</v>
      </c>
      <c r="O143" s="36">
        <f>SUMIFS(СВЦЭМ!$D$39:$D$782,СВЦЭМ!$A$39:$A$782,$A143,СВЦЭМ!$B$39:$B$782,O$119)+'СЕТ СН'!$I$11+СВЦЭМ!$D$10+'СЕТ СН'!$I$5-'СЕТ СН'!$I$21</f>
        <v>4384.0037604600002</v>
      </c>
      <c r="P143" s="36">
        <f>SUMIFS(СВЦЭМ!$D$39:$D$782,СВЦЭМ!$A$39:$A$782,$A143,СВЦЭМ!$B$39:$B$782,P$119)+'СЕТ СН'!$I$11+СВЦЭМ!$D$10+'СЕТ СН'!$I$5-'СЕТ СН'!$I$21</f>
        <v>4383.1556068500004</v>
      </c>
      <c r="Q143" s="36">
        <f>SUMIFS(СВЦЭМ!$D$39:$D$782,СВЦЭМ!$A$39:$A$782,$A143,СВЦЭМ!$B$39:$B$782,Q$119)+'СЕТ СН'!$I$11+СВЦЭМ!$D$10+'СЕТ СН'!$I$5-'СЕТ СН'!$I$21</f>
        <v>4389.5342227300007</v>
      </c>
      <c r="R143" s="36">
        <f>SUMIFS(СВЦЭМ!$D$39:$D$782,СВЦЭМ!$A$39:$A$782,$A143,СВЦЭМ!$B$39:$B$782,R$119)+'СЕТ СН'!$I$11+СВЦЭМ!$D$10+'СЕТ СН'!$I$5-'СЕТ СН'!$I$21</f>
        <v>4384.2504163499998</v>
      </c>
      <c r="S143" s="36">
        <f>SUMIFS(СВЦЭМ!$D$39:$D$782,СВЦЭМ!$A$39:$A$782,$A143,СВЦЭМ!$B$39:$B$782,S$119)+'СЕТ СН'!$I$11+СВЦЭМ!$D$10+'СЕТ СН'!$I$5-'СЕТ СН'!$I$21</f>
        <v>4386.9041591599998</v>
      </c>
      <c r="T143" s="36">
        <f>SUMIFS(СВЦЭМ!$D$39:$D$782,СВЦЭМ!$A$39:$A$782,$A143,СВЦЭМ!$B$39:$B$782,T$119)+'СЕТ СН'!$I$11+СВЦЭМ!$D$10+'СЕТ СН'!$I$5-'СЕТ СН'!$I$21</f>
        <v>4366.8012469400001</v>
      </c>
      <c r="U143" s="36">
        <f>SUMIFS(СВЦЭМ!$D$39:$D$782,СВЦЭМ!$A$39:$A$782,$A143,СВЦЭМ!$B$39:$B$782,U$119)+'СЕТ СН'!$I$11+СВЦЭМ!$D$10+'СЕТ СН'!$I$5-'СЕТ СН'!$I$21</f>
        <v>4367.0773254300002</v>
      </c>
      <c r="V143" s="36">
        <f>SUMIFS(СВЦЭМ!$D$39:$D$782,СВЦЭМ!$A$39:$A$782,$A143,СВЦЭМ!$B$39:$B$782,V$119)+'СЕТ СН'!$I$11+СВЦЭМ!$D$10+'СЕТ СН'!$I$5-'СЕТ СН'!$I$21</f>
        <v>4378.8926932600007</v>
      </c>
      <c r="W143" s="36">
        <f>SUMIFS(СВЦЭМ!$D$39:$D$782,СВЦЭМ!$A$39:$A$782,$A143,СВЦЭМ!$B$39:$B$782,W$119)+'СЕТ СН'!$I$11+СВЦЭМ!$D$10+'СЕТ СН'!$I$5-'СЕТ СН'!$I$21</f>
        <v>4396.6912410800005</v>
      </c>
      <c r="X143" s="36">
        <f>SUMIFS(СВЦЭМ!$D$39:$D$782,СВЦЭМ!$A$39:$A$782,$A143,СВЦЭМ!$B$39:$B$782,X$119)+'СЕТ СН'!$I$11+СВЦЭМ!$D$10+'СЕТ СН'!$I$5-'СЕТ СН'!$I$21</f>
        <v>4445.2544604300001</v>
      </c>
      <c r="Y143" s="36">
        <f>SUMIFS(СВЦЭМ!$D$39:$D$782,СВЦЭМ!$A$39:$A$782,$A143,СВЦЭМ!$B$39:$B$782,Y$119)+'СЕТ СН'!$I$11+СВЦЭМ!$D$10+'СЕТ СН'!$I$5-'СЕТ СН'!$I$21</f>
        <v>4533.5836678300002</v>
      </c>
    </row>
    <row r="144" spans="1:25" ht="15.75" x14ac:dyDescent="0.2">
      <c r="A144" s="35">
        <f t="shared" si="3"/>
        <v>44525</v>
      </c>
      <c r="B144" s="36">
        <f>SUMIFS(СВЦЭМ!$D$39:$D$782,СВЦЭМ!$A$39:$A$782,$A144,СВЦЭМ!$B$39:$B$782,B$119)+'СЕТ СН'!$I$11+СВЦЭМ!$D$10+'СЕТ СН'!$I$5-'СЕТ СН'!$I$21</f>
        <v>4523.0102923499999</v>
      </c>
      <c r="C144" s="36">
        <f>SUMIFS(СВЦЭМ!$D$39:$D$782,СВЦЭМ!$A$39:$A$782,$A144,СВЦЭМ!$B$39:$B$782,C$119)+'СЕТ СН'!$I$11+СВЦЭМ!$D$10+'СЕТ СН'!$I$5-'СЕТ СН'!$I$21</f>
        <v>4514.1912426899999</v>
      </c>
      <c r="D144" s="36">
        <f>SUMIFS(СВЦЭМ!$D$39:$D$782,СВЦЭМ!$A$39:$A$782,$A144,СВЦЭМ!$B$39:$B$782,D$119)+'СЕТ СН'!$I$11+СВЦЭМ!$D$10+'СЕТ СН'!$I$5-'СЕТ СН'!$I$21</f>
        <v>4493.2411964399998</v>
      </c>
      <c r="E144" s="36">
        <f>SUMIFS(СВЦЭМ!$D$39:$D$782,СВЦЭМ!$A$39:$A$782,$A144,СВЦЭМ!$B$39:$B$782,E$119)+'СЕТ СН'!$I$11+СВЦЭМ!$D$10+'СЕТ СН'!$I$5-'СЕТ СН'!$I$21</f>
        <v>4486.4328641700004</v>
      </c>
      <c r="F144" s="36">
        <f>SUMIFS(СВЦЭМ!$D$39:$D$782,СВЦЭМ!$A$39:$A$782,$A144,СВЦЭМ!$B$39:$B$782,F$119)+'СЕТ СН'!$I$11+СВЦЭМ!$D$10+'СЕТ СН'!$I$5-'СЕТ СН'!$I$21</f>
        <v>4487.3885429300008</v>
      </c>
      <c r="G144" s="36">
        <f>SUMIFS(СВЦЭМ!$D$39:$D$782,СВЦЭМ!$A$39:$A$782,$A144,СВЦЭМ!$B$39:$B$782,G$119)+'СЕТ СН'!$I$11+СВЦЭМ!$D$10+'СЕТ СН'!$I$5-'СЕТ СН'!$I$21</f>
        <v>4496.0038490100005</v>
      </c>
      <c r="H144" s="36">
        <f>SUMIFS(СВЦЭМ!$D$39:$D$782,СВЦЭМ!$A$39:$A$782,$A144,СВЦЭМ!$B$39:$B$782,H$119)+'СЕТ СН'!$I$11+СВЦЭМ!$D$10+'СЕТ СН'!$I$5-'СЕТ СН'!$I$21</f>
        <v>4515.4971908000007</v>
      </c>
      <c r="I144" s="36">
        <f>SUMIFS(СВЦЭМ!$D$39:$D$782,СВЦЭМ!$A$39:$A$782,$A144,СВЦЭМ!$B$39:$B$782,I$119)+'СЕТ СН'!$I$11+СВЦЭМ!$D$10+'СЕТ СН'!$I$5-'СЕТ СН'!$I$21</f>
        <v>4472.1295895600006</v>
      </c>
      <c r="J144" s="36">
        <f>SUMIFS(СВЦЭМ!$D$39:$D$782,СВЦЭМ!$A$39:$A$782,$A144,СВЦЭМ!$B$39:$B$782,J$119)+'СЕТ СН'!$I$11+СВЦЭМ!$D$10+'СЕТ СН'!$I$5-'СЕТ СН'!$I$21</f>
        <v>4408.1487255299999</v>
      </c>
      <c r="K144" s="36">
        <f>SUMIFS(СВЦЭМ!$D$39:$D$782,СВЦЭМ!$A$39:$A$782,$A144,СВЦЭМ!$B$39:$B$782,K$119)+'СЕТ СН'!$I$11+СВЦЭМ!$D$10+'СЕТ СН'!$I$5-'СЕТ СН'!$I$21</f>
        <v>4408.6746645500007</v>
      </c>
      <c r="L144" s="36">
        <f>SUMIFS(СВЦЭМ!$D$39:$D$782,СВЦЭМ!$A$39:$A$782,$A144,СВЦЭМ!$B$39:$B$782,L$119)+'СЕТ СН'!$I$11+СВЦЭМ!$D$10+'СЕТ СН'!$I$5-'СЕТ СН'!$I$21</f>
        <v>4418.0598218600007</v>
      </c>
      <c r="M144" s="36">
        <f>SUMIFS(СВЦЭМ!$D$39:$D$782,СВЦЭМ!$A$39:$A$782,$A144,СВЦЭМ!$B$39:$B$782,M$119)+'СЕТ СН'!$I$11+СВЦЭМ!$D$10+'СЕТ СН'!$I$5-'СЕТ СН'!$I$21</f>
        <v>4414.0523219500001</v>
      </c>
      <c r="N144" s="36">
        <f>SUMIFS(СВЦЭМ!$D$39:$D$782,СВЦЭМ!$A$39:$A$782,$A144,СВЦЭМ!$B$39:$B$782,N$119)+'СЕТ СН'!$I$11+СВЦЭМ!$D$10+'СЕТ СН'!$I$5-'СЕТ СН'!$I$21</f>
        <v>4449.31222566</v>
      </c>
      <c r="O144" s="36">
        <f>SUMIFS(СВЦЭМ!$D$39:$D$782,СВЦЭМ!$A$39:$A$782,$A144,СВЦЭМ!$B$39:$B$782,O$119)+'СЕТ СН'!$I$11+СВЦЭМ!$D$10+'СЕТ СН'!$I$5-'СЕТ СН'!$I$21</f>
        <v>4488.7902683600005</v>
      </c>
      <c r="P144" s="36">
        <f>SUMIFS(СВЦЭМ!$D$39:$D$782,СВЦЭМ!$A$39:$A$782,$A144,СВЦЭМ!$B$39:$B$782,P$119)+'СЕТ СН'!$I$11+СВЦЭМ!$D$10+'СЕТ СН'!$I$5-'СЕТ СН'!$I$21</f>
        <v>4485.7123459300001</v>
      </c>
      <c r="Q144" s="36">
        <f>SUMIFS(СВЦЭМ!$D$39:$D$782,СВЦЭМ!$A$39:$A$782,$A144,СВЦЭМ!$B$39:$B$782,Q$119)+'СЕТ СН'!$I$11+СВЦЭМ!$D$10+'СЕТ СН'!$I$5-'СЕТ СН'!$I$21</f>
        <v>4487.2603079700002</v>
      </c>
      <c r="R144" s="36">
        <f>SUMIFS(СВЦЭМ!$D$39:$D$782,СВЦЭМ!$A$39:$A$782,$A144,СВЦЭМ!$B$39:$B$782,R$119)+'СЕТ СН'!$I$11+СВЦЭМ!$D$10+'СЕТ СН'!$I$5-'СЕТ СН'!$I$21</f>
        <v>4484.3482729900006</v>
      </c>
      <c r="S144" s="36">
        <f>SUMIFS(СВЦЭМ!$D$39:$D$782,СВЦЭМ!$A$39:$A$782,$A144,СВЦЭМ!$B$39:$B$782,S$119)+'СЕТ СН'!$I$11+СВЦЭМ!$D$10+'СЕТ СН'!$I$5-'СЕТ СН'!$I$21</f>
        <v>4421.1307320400001</v>
      </c>
      <c r="T144" s="36">
        <f>SUMIFS(СВЦЭМ!$D$39:$D$782,СВЦЭМ!$A$39:$A$782,$A144,СВЦЭМ!$B$39:$B$782,T$119)+'СЕТ СН'!$I$11+СВЦЭМ!$D$10+'СЕТ СН'!$I$5-'СЕТ СН'!$I$21</f>
        <v>4417.1487589900007</v>
      </c>
      <c r="U144" s="36">
        <f>SUMIFS(СВЦЭМ!$D$39:$D$782,СВЦЭМ!$A$39:$A$782,$A144,СВЦЭМ!$B$39:$B$782,U$119)+'СЕТ СН'!$I$11+СВЦЭМ!$D$10+'СЕТ СН'!$I$5-'СЕТ СН'!$I$21</f>
        <v>4406.6970099099999</v>
      </c>
      <c r="V144" s="36">
        <f>SUMIFS(СВЦЭМ!$D$39:$D$782,СВЦЭМ!$A$39:$A$782,$A144,СВЦЭМ!$B$39:$B$782,V$119)+'СЕТ СН'!$I$11+СВЦЭМ!$D$10+'СЕТ СН'!$I$5-'СЕТ СН'!$I$21</f>
        <v>4404.9284212700004</v>
      </c>
      <c r="W144" s="36">
        <f>SUMIFS(СВЦЭМ!$D$39:$D$782,СВЦЭМ!$A$39:$A$782,$A144,СВЦЭМ!$B$39:$B$782,W$119)+'СЕТ СН'!$I$11+СВЦЭМ!$D$10+'СЕТ СН'!$I$5-'СЕТ СН'!$I$21</f>
        <v>4410.6788591200002</v>
      </c>
      <c r="X144" s="36">
        <f>SUMIFS(СВЦЭМ!$D$39:$D$782,СВЦЭМ!$A$39:$A$782,$A144,СВЦЭМ!$B$39:$B$782,X$119)+'СЕТ СН'!$I$11+СВЦЭМ!$D$10+'СЕТ СН'!$I$5-'СЕТ СН'!$I$21</f>
        <v>4458.8823730000004</v>
      </c>
      <c r="Y144" s="36">
        <f>SUMIFS(СВЦЭМ!$D$39:$D$782,СВЦЭМ!$A$39:$A$782,$A144,СВЦЭМ!$B$39:$B$782,Y$119)+'СЕТ СН'!$I$11+СВЦЭМ!$D$10+'СЕТ СН'!$I$5-'СЕТ СН'!$I$21</f>
        <v>4521.2509851200002</v>
      </c>
    </row>
    <row r="145" spans="1:27" ht="15.75" x14ac:dyDescent="0.2">
      <c r="A145" s="35">
        <f t="shared" si="3"/>
        <v>44526</v>
      </c>
      <c r="B145" s="36">
        <f>SUMIFS(СВЦЭМ!$D$39:$D$782,СВЦЭМ!$A$39:$A$782,$A145,СВЦЭМ!$B$39:$B$782,B$119)+'СЕТ СН'!$I$11+СВЦЭМ!$D$10+'СЕТ СН'!$I$5-'СЕТ СН'!$I$21</f>
        <v>4525.1429260500008</v>
      </c>
      <c r="C145" s="36">
        <f>SUMIFS(СВЦЭМ!$D$39:$D$782,СВЦЭМ!$A$39:$A$782,$A145,СВЦЭМ!$B$39:$B$782,C$119)+'СЕТ СН'!$I$11+СВЦЭМ!$D$10+'СЕТ СН'!$I$5-'СЕТ СН'!$I$21</f>
        <v>4522.6417655900004</v>
      </c>
      <c r="D145" s="36">
        <f>SUMIFS(СВЦЭМ!$D$39:$D$782,СВЦЭМ!$A$39:$A$782,$A145,СВЦЭМ!$B$39:$B$782,D$119)+'СЕТ СН'!$I$11+СВЦЭМ!$D$10+'СЕТ СН'!$I$5-'СЕТ СН'!$I$21</f>
        <v>4516.0432165100001</v>
      </c>
      <c r="E145" s="36">
        <f>SUMIFS(СВЦЭМ!$D$39:$D$782,СВЦЭМ!$A$39:$A$782,$A145,СВЦЭМ!$B$39:$B$782,E$119)+'СЕТ СН'!$I$11+СВЦЭМ!$D$10+'СЕТ СН'!$I$5-'СЕТ СН'!$I$21</f>
        <v>4497.6417321500003</v>
      </c>
      <c r="F145" s="36">
        <f>SUMIFS(СВЦЭМ!$D$39:$D$782,СВЦЭМ!$A$39:$A$782,$A145,СВЦЭМ!$B$39:$B$782,F$119)+'СЕТ СН'!$I$11+СВЦЭМ!$D$10+'СЕТ СН'!$I$5-'СЕТ СН'!$I$21</f>
        <v>4496.40315629</v>
      </c>
      <c r="G145" s="36">
        <f>SUMIFS(СВЦЭМ!$D$39:$D$782,СВЦЭМ!$A$39:$A$782,$A145,СВЦЭМ!$B$39:$B$782,G$119)+'СЕТ СН'!$I$11+СВЦЭМ!$D$10+'СЕТ СН'!$I$5-'СЕТ СН'!$I$21</f>
        <v>4496.5408028800002</v>
      </c>
      <c r="H145" s="36">
        <f>SUMIFS(СВЦЭМ!$D$39:$D$782,СВЦЭМ!$A$39:$A$782,$A145,СВЦЭМ!$B$39:$B$782,H$119)+'СЕТ СН'!$I$11+СВЦЭМ!$D$10+'СЕТ СН'!$I$5-'СЕТ СН'!$I$21</f>
        <v>4498.3382776899998</v>
      </c>
      <c r="I145" s="36">
        <f>SUMIFS(СВЦЭМ!$D$39:$D$782,СВЦЭМ!$A$39:$A$782,$A145,СВЦЭМ!$B$39:$B$782,I$119)+'СЕТ СН'!$I$11+СВЦЭМ!$D$10+'СЕТ СН'!$I$5-'СЕТ СН'!$I$21</f>
        <v>4470.24825556</v>
      </c>
      <c r="J145" s="36">
        <f>SUMIFS(СВЦЭМ!$D$39:$D$782,СВЦЭМ!$A$39:$A$782,$A145,СВЦЭМ!$B$39:$B$782,J$119)+'СЕТ СН'!$I$11+СВЦЭМ!$D$10+'СЕТ СН'!$I$5-'СЕТ СН'!$I$21</f>
        <v>4447.5680947999999</v>
      </c>
      <c r="K145" s="36">
        <f>SUMIFS(СВЦЭМ!$D$39:$D$782,СВЦЭМ!$A$39:$A$782,$A145,СВЦЭМ!$B$39:$B$782,K$119)+'СЕТ СН'!$I$11+СВЦЭМ!$D$10+'СЕТ СН'!$I$5-'СЕТ СН'!$I$21</f>
        <v>4435.2566990400001</v>
      </c>
      <c r="L145" s="36">
        <f>SUMIFS(СВЦЭМ!$D$39:$D$782,СВЦЭМ!$A$39:$A$782,$A145,СВЦЭМ!$B$39:$B$782,L$119)+'СЕТ СН'!$I$11+СВЦЭМ!$D$10+'СЕТ СН'!$I$5-'СЕТ СН'!$I$21</f>
        <v>4434.9978246800001</v>
      </c>
      <c r="M145" s="36">
        <f>SUMIFS(СВЦЭМ!$D$39:$D$782,СВЦЭМ!$A$39:$A$782,$A145,СВЦЭМ!$B$39:$B$782,M$119)+'СЕТ СН'!$I$11+СВЦЭМ!$D$10+'СЕТ СН'!$I$5-'СЕТ СН'!$I$21</f>
        <v>4427.9417740099998</v>
      </c>
      <c r="N145" s="36">
        <f>SUMIFS(СВЦЭМ!$D$39:$D$782,СВЦЭМ!$A$39:$A$782,$A145,СВЦЭМ!$B$39:$B$782,N$119)+'СЕТ СН'!$I$11+СВЦЭМ!$D$10+'СЕТ СН'!$I$5-'СЕТ СН'!$I$21</f>
        <v>4419.9705571100003</v>
      </c>
      <c r="O145" s="36">
        <f>SUMIFS(СВЦЭМ!$D$39:$D$782,СВЦЭМ!$A$39:$A$782,$A145,СВЦЭМ!$B$39:$B$782,O$119)+'СЕТ СН'!$I$11+СВЦЭМ!$D$10+'СЕТ СН'!$I$5-'СЕТ СН'!$I$21</f>
        <v>4421.9704719600004</v>
      </c>
      <c r="P145" s="36">
        <f>SUMIFS(СВЦЭМ!$D$39:$D$782,СВЦЭМ!$A$39:$A$782,$A145,СВЦЭМ!$B$39:$B$782,P$119)+'СЕТ СН'!$I$11+СВЦЭМ!$D$10+'СЕТ СН'!$I$5-'СЕТ СН'!$I$21</f>
        <v>4508.5856021100008</v>
      </c>
      <c r="Q145" s="36">
        <f>SUMIFS(СВЦЭМ!$D$39:$D$782,СВЦЭМ!$A$39:$A$782,$A145,СВЦЭМ!$B$39:$B$782,Q$119)+'СЕТ СН'!$I$11+СВЦЭМ!$D$10+'СЕТ СН'!$I$5-'СЕТ СН'!$I$21</f>
        <v>4495.5232973300008</v>
      </c>
      <c r="R145" s="36">
        <f>SUMIFS(СВЦЭМ!$D$39:$D$782,СВЦЭМ!$A$39:$A$782,$A145,СВЦЭМ!$B$39:$B$782,R$119)+'СЕТ СН'!$I$11+СВЦЭМ!$D$10+'СЕТ СН'!$I$5-'СЕТ СН'!$I$21</f>
        <v>4498.0698964200001</v>
      </c>
      <c r="S145" s="36">
        <f>SUMIFS(СВЦЭМ!$D$39:$D$782,СВЦЭМ!$A$39:$A$782,$A145,СВЦЭМ!$B$39:$B$782,S$119)+'СЕТ СН'!$I$11+СВЦЭМ!$D$10+'СЕТ СН'!$I$5-'СЕТ СН'!$I$21</f>
        <v>4419.5195449800003</v>
      </c>
      <c r="T145" s="36">
        <f>SUMIFS(СВЦЭМ!$D$39:$D$782,СВЦЭМ!$A$39:$A$782,$A145,СВЦЭМ!$B$39:$B$782,T$119)+'СЕТ СН'!$I$11+СВЦЭМ!$D$10+'СЕТ СН'!$I$5-'СЕТ СН'!$I$21</f>
        <v>4436.1173397000002</v>
      </c>
      <c r="U145" s="36">
        <f>SUMIFS(СВЦЭМ!$D$39:$D$782,СВЦЭМ!$A$39:$A$782,$A145,СВЦЭМ!$B$39:$B$782,U$119)+'СЕТ СН'!$I$11+СВЦЭМ!$D$10+'СЕТ СН'!$I$5-'СЕТ СН'!$I$21</f>
        <v>4434.2578042000005</v>
      </c>
      <c r="V145" s="36">
        <f>SUMIFS(СВЦЭМ!$D$39:$D$782,СВЦЭМ!$A$39:$A$782,$A145,СВЦЭМ!$B$39:$B$782,V$119)+'СЕТ СН'!$I$11+СВЦЭМ!$D$10+'СЕТ СН'!$I$5-'СЕТ СН'!$I$21</f>
        <v>4429.4038172199998</v>
      </c>
      <c r="W145" s="36">
        <f>SUMIFS(СВЦЭМ!$D$39:$D$782,СВЦЭМ!$A$39:$A$782,$A145,СВЦЭМ!$B$39:$B$782,W$119)+'СЕТ СН'!$I$11+СВЦЭМ!$D$10+'СЕТ СН'!$I$5-'СЕТ СН'!$I$21</f>
        <v>4425.1478269199997</v>
      </c>
      <c r="X145" s="36">
        <f>SUMIFS(СВЦЭМ!$D$39:$D$782,СВЦЭМ!$A$39:$A$782,$A145,СВЦЭМ!$B$39:$B$782,X$119)+'СЕТ СН'!$I$11+СВЦЭМ!$D$10+'СЕТ СН'!$I$5-'СЕТ СН'!$I$21</f>
        <v>4412.2796499200003</v>
      </c>
      <c r="Y145" s="36">
        <f>SUMIFS(СВЦЭМ!$D$39:$D$782,СВЦЭМ!$A$39:$A$782,$A145,СВЦЭМ!$B$39:$B$782,Y$119)+'СЕТ СН'!$I$11+СВЦЭМ!$D$10+'СЕТ СН'!$I$5-'СЕТ СН'!$I$21</f>
        <v>4479.3438299900008</v>
      </c>
    </row>
    <row r="146" spans="1:27" ht="15.75" x14ac:dyDescent="0.2">
      <c r="A146" s="35">
        <f t="shared" si="3"/>
        <v>44527</v>
      </c>
      <c r="B146" s="36">
        <f>SUMIFS(СВЦЭМ!$D$39:$D$782,СВЦЭМ!$A$39:$A$782,$A146,СВЦЭМ!$B$39:$B$782,B$119)+'СЕТ СН'!$I$11+СВЦЭМ!$D$10+'СЕТ СН'!$I$5-'СЕТ СН'!$I$21</f>
        <v>4420.2634248100003</v>
      </c>
      <c r="C146" s="36">
        <f>SUMIFS(СВЦЭМ!$D$39:$D$782,СВЦЭМ!$A$39:$A$782,$A146,СВЦЭМ!$B$39:$B$782,C$119)+'СЕТ СН'!$I$11+СВЦЭМ!$D$10+'СЕТ СН'!$I$5-'СЕТ СН'!$I$21</f>
        <v>4431.8945886199999</v>
      </c>
      <c r="D146" s="36">
        <f>SUMIFS(СВЦЭМ!$D$39:$D$782,СВЦЭМ!$A$39:$A$782,$A146,СВЦЭМ!$B$39:$B$782,D$119)+'СЕТ СН'!$I$11+СВЦЭМ!$D$10+'СЕТ СН'!$I$5-'СЕТ СН'!$I$21</f>
        <v>4459.6211355600008</v>
      </c>
      <c r="E146" s="36">
        <f>SUMIFS(СВЦЭМ!$D$39:$D$782,СВЦЭМ!$A$39:$A$782,$A146,СВЦЭМ!$B$39:$B$782,E$119)+'СЕТ СН'!$I$11+СВЦЭМ!$D$10+'СЕТ СН'!$I$5-'СЕТ СН'!$I$21</f>
        <v>4487.1918740300007</v>
      </c>
      <c r="F146" s="36">
        <f>SUMIFS(СВЦЭМ!$D$39:$D$782,СВЦЭМ!$A$39:$A$782,$A146,СВЦЭМ!$B$39:$B$782,F$119)+'СЕТ СН'!$I$11+СВЦЭМ!$D$10+'СЕТ СН'!$I$5-'СЕТ СН'!$I$21</f>
        <v>4486.4653011099999</v>
      </c>
      <c r="G146" s="36">
        <f>SUMIFS(СВЦЭМ!$D$39:$D$782,СВЦЭМ!$A$39:$A$782,$A146,СВЦЭМ!$B$39:$B$782,G$119)+'СЕТ СН'!$I$11+СВЦЭМ!$D$10+'СЕТ СН'!$I$5-'СЕТ СН'!$I$21</f>
        <v>4477.5303034900007</v>
      </c>
      <c r="H146" s="36">
        <f>SUMIFS(СВЦЭМ!$D$39:$D$782,СВЦЭМ!$A$39:$A$782,$A146,СВЦЭМ!$B$39:$B$782,H$119)+'СЕТ СН'!$I$11+СВЦЭМ!$D$10+'СЕТ СН'!$I$5-'СЕТ СН'!$I$21</f>
        <v>4437.4823780300003</v>
      </c>
      <c r="I146" s="36">
        <f>SUMIFS(СВЦЭМ!$D$39:$D$782,СВЦЭМ!$A$39:$A$782,$A146,СВЦЭМ!$B$39:$B$782,I$119)+'СЕТ СН'!$I$11+СВЦЭМ!$D$10+'СЕТ СН'!$I$5-'СЕТ СН'!$I$21</f>
        <v>4417.7170563100008</v>
      </c>
      <c r="J146" s="36">
        <f>SUMIFS(СВЦЭМ!$D$39:$D$782,СВЦЭМ!$A$39:$A$782,$A146,СВЦЭМ!$B$39:$B$782,J$119)+'СЕТ СН'!$I$11+СВЦЭМ!$D$10+'СЕТ СН'!$I$5-'СЕТ СН'!$I$21</f>
        <v>4401.6827151400003</v>
      </c>
      <c r="K146" s="36">
        <f>SUMIFS(СВЦЭМ!$D$39:$D$782,СВЦЭМ!$A$39:$A$782,$A146,СВЦЭМ!$B$39:$B$782,K$119)+'СЕТ СН'!$I$11+СВЦЭМ!$D$10+'СЕТ СН'!$I$5-'СЕТ СН'!$I$21</f>
        <v>4379.5421722800002</v>
      </c>
      <c r="L146" s="36">
        <f>SUMIFS(СВЦЭМ!$D$39:$D$782,СВЦЭМ!$A$39:$A$782,$A146,СВЦЭМ!$B$39:$B$782,L$119)+'СЕТ СН'!$I$11+СВЦЭМ!$D$10+'СЕТ СН'!$I$5-'СЕТ СН'!$I$21</f>
        <v>4387.6487497899998</v>
      </c>
      <c r="M146" s="36">
        <f>SUMIFS(СВЦЭМ!$D$39:$D$782,СВЦЭМ!$A$39:$A$782,$A146,СВЦЭМ!$B$39:$B$782,M$119)+'СЕТ СН'!$I$11+СВЦЭМ!$D$10+'СЕТ СН'!$I$5-'СЕТ СН'!$I$21</f>
        <v>4399.1969584200006</v>
      </c>
      <c r="N146" s="36">
        <f>SUMIFS(СВЦЭМ!$D$39:$D$782,СВЦЭМ!$A$39:$A$782,$A146,СВЦЭМ!$B$39:$B$782,N$119)+'СЕТ СН'!$I$11+СВЦЭМ!$D$10+'СЕТ СН'!$I$5-'СЕТ СН'!$I$21</f>
        <v>4436.8498828100001</v>
      </c>
      <c r="O146" s="36">
        <f>SUMIFS(СВЦЭМ!$D$39:$D$782,СВЦЭМ!$A$39:$A$782,$A146,СВЦЭМ!$B$39:$B$782,O$119)+'СЕТ СН'!$I$11+СВЦЭМ!$D$10+'СЕТ СН'!$I$5-'СЕТ СН'!$I$21</f>
        <v>4447.6120663600004</v>
      </c>
      <c r="P146" s="36">
        <f>SUMIFS(СВЦЭМ!$D$39:$D$782,СВЦЭМ!$A$39:$A$782,$A146,СВЦЭМ!$B$39:$B$782,P$119)+'СЕТ СН'!$I$11+СВЦЭМ!$D$10+'СЕТ СН'!$I$5-'СЕТ СН'!$I$21</f>
        <v>4438.8355403000005</v>
      </c>
      <c r="Q146" s="36">
        <f>SUMIFS(СВЦЭМ!$D$39:$D$782,СВЦЭМ!$A$39:$A$782,$A146,СВЦЭМ!$B$39:$B$782,Q$119)+'СЕТ СН'!$I$11+СВЦЭМ!$D$10+'СЕТ СН'!$I$5-'СЕТ СН'!$I$21</f>
        <v>4448.6409718600007</v>
      </c>
      <c r="R146" s="36">
        <f>SUMIFS(СВЦЭМ!$D$39:$D$782,СВЦЭМ!$A$39:$A$782,$A146,СВЦЭМ!$B$39:$B$782,R$119)+'СЕТ СН'!$I$11+СВЦЭМ!$D$10+'СЕТ СН'!$I$5-'СЕТ СН'!$I$21</f>
        <v>4456.7089413200001</v>
      </c>
      <c r="S146" s="36">
        <f>SUMIFS(СВЦЭМ!$D$39:$D$782,СВЦЭМ!$A$39:$A$782,$A146,СВЦЭМ!$B$39:$B$782,S$119)+'СЕТ СН'!$I$11+СВЦЭМ!$D$10+'СЕТ СН'!$I$5-'СЕТ СН'!$I$21</f>
        <v>4440.9036390199999</v>
      </c>
      <c r="T146" s="36">
        <f>SUMIFS(СВЦЭМ!$D$39:$D$782,СВЦЭМ!$A$39:$A$782,$A146,СВЦЭМ!$B$39:$B$782,T$119)+'СЕТ СН'!$I$11+СВЦЭМ!$D$10+'СЕТ СН'!$I$5-'СЕТ СН'!$I$21</f>
        <v>4403.1674336600008</v>
      </c>
      <c r="U146" s="36">
        <f>SUMIFS(СВЦЭМ!$D$39:$D$782,СВЦЭМ!$A$39:$A$782,$A146,СВЦЭМ!$B$39:$B$782,U$119)+'СЕТ СН'!$I$11+СВЦЭМ!$D$10+'СЕТ СН'!$I$5-'СЕТ СН'!$I$21</f>
        <v>4398.3979342800003</v>
      </c>
      <c r="V146" s="36">
        <f>SUMIFS(СВЦЭМ!$D$39:$D$782,СВЦЭМ!$A$39:$A$782,$A146,СВЦЭМ!$B$39:$B$782,V$119)+'СЕТ СН'!$I$11+СВЦЭМ!$D$10+'СЕТ СН'!$I$5-'СЕТ СН'!$I$21</f>
        <v>4427.8855948099999</v>
      </c>
      <c r="W146" s="36">
        <f>SUMIFS(СВЦЭМ!$D$39:$D$782,СВЦЭМ!$A$39:$A$782,$A146,СВЦЭМ!$B$39:$B$782,W$119)+'СЕТ СН'!$I$11+СВЦЭМ!$D$10+'СЕТ СН'!$I$5-'СЕТ СН'!$I$21</f>
        <v>4434.92691268</v>
      </c>
      <c r="X146" s="36">
        <f>SUMIFS(СВЦЭМ!$D$39:$D$782,СВЦЭМ!$A$39:$A$782,$A146,СВЦЭМ!$B$39:$B$782,X$119)+'СЕТ СН'!$I$11+СВЦЭМ!$D$10+'СЕТ СН'!$I$5-'СЕТ СН'!$I$21</f>
        <v>4415.2171890400004</v>
      </c>
      <c r="Y146" s="36">
        <f>SUMIFS(СВЦЭМ!$D$39:$D$782,СВЦЭМ!$A$39:$A$782,$A146,СВЦЭМ!$B$39:$B$782,Y$119)+'СЕТ СН'!$I$11+СВЦЭМ!$D$10+'СЕТ СН'!$I$5-'СЕТ СН'!$I$21</f>
        <v>4416.5801504900001</v>
      </c>
    </row>
    <row r="147" spans="1:27" ht="15.75" x14ac:dyDescent="0.2">
      <c r="A147" s="35">
        <f t="shared" si="3"/>
        <v>44528</v>
      </c>
      <c r="B147" s="36">
        <f>SUMIFS(СВЦЭМ!$D$39:$D$782,СВЦЭМ!$A$39:$A$782,$A147,СВЦЭМ!$B$39:$B$782,B$119)+'СЕТ СН'!$I$11+СВЦЭМ!$D$10+'СЕТ СН'!$I$5-'СЕТ СН'!$I$21</f>
        <v>4450.4377847200003</v>
      </c>
      <c r="C147" s="36">
        <f>SUMIFS(СВЦЭМ!$D$39:$D$782,СВЦЭМ!$A$39:$A$782,$A147,СВЦЭМ!$B$39:$B$782,C$119)+'СЕТ СН'!$I$11+СВЦЭМ!$D$10+'СЕТ СН'!$I$5-'СЕТ СН'!$I$21</f>
        <v>4473.3536131999999</v>
      </c>
      <c r="D147" s="36">
        <f>SUMIFS(СВЦЭМ!$D$39:$D$782,СВЦЭМ!$A$39:$A$782,$A147,СВЦЭМ!$B$39:$B$782,D$119)+'СЕТ СН'!$I$11+СВЦЭМ!$D$10+'СЕТ СН'!$I$5-'СЕТ СН'!$I$21</f>
        <v>4506.3959480700005</v>
      </c>
      <c r="E147" s="36">
        <f>SUMIFS(СВЦЭМ!$D$39:$D$782,СВЦЭМ!$A$39:$A$782,$A147,СВЦЭМ!$B$39:$B$782,E$119)+'СЕТ СН'!$I$11+СВЦЭМ!$D$10+'СЕТ СН'!$I$5-'СЕТ СН'!$I$21</f>
        <v>4514.4031954600005</v>
      </c>
      <c r="F147" s="36">
        <f>SUMIFS(СВЦЭМ!$D$39:$D$782,СВЦЭМ!$A$39:$A$782,$A147,СВЦЭМ!$B$39:$B$782,F$119)+'СЕТ СН'!$I$11+СВЦЭМ!$D$10+'СЕТ СН'!$I$5-'СЕТ СН'!$I$21</f>
        <v>4519.7052604700002</v>
      </c>
      <c r="G147" s="36">
        <f>SUMIFS(СВЦЭМ!$D$39:$D$782,СВЦЭМ!$A$39:$A$782,$A147,СВЦЭМ!$B$39:$B$782,G$119)+'СЕТ СН'!$I$11+СВЦЭМ!$D$10+'СЕТ СН'!$I$5-'СЕТ СН'!$I$21</f>
        <v>4515.57088518</v>
      </c>
      <c r="H147" s="36">
        <f>SUMIFS(СВЦЭМ!$D$39:$D$782,СВЦЭМ!$A$39:$A$782,$A147,СВЦЭМ!$B$39:$B$782,H$119)+'СЕТ СН'!$I$11+СВЦЭМ!$D$10+'СЕТ СН'!$I$5-'СЕТ СН'!$I$21</f>
        <v>4485.4580953100003</v>
      </c>
      <c r="I147" s="36">
        <f>SUMIFS(СВЦЭМ!$D$39:$D$782,СВЦЭМ!$A$39:$A$782,$A147,СВЦЭМ!$B$39:$B$782,I$119)+'СЕТ СН'!$I$11+СВЦЭМ!$D$10+'СЕТ СН'!$I$5-'СЕТ СН'!$I$21</f>
        <v>4455.91258199</v>
      </c>
      <c r="J147" s="36">
        <f>SUMIFS(СВЦЭМ!$D$39:$D$782,СВЦЭМ!$A$39:$A$782,$A147,СВЦЭМ!$B$39:$B$782,J$119)+'СЕТ СН'!$I$11+СВЦЭМ!$D$10+'СЕТ СН'!$I$5-'СЕТ СН'!$I$21</f>
        <v>4415.3816236900002</v>
      </c>
      <c r="K147" s="36">
        <f>SUMIFS(СВЦЭМ!$D$39:$D$782,СВЦЭМ!$A$39:$A$782,$A147,СВЦЭМ!$B$39:$B$782,K$119)+'СЕТ СН'!$I$11+СВЦЭМ!$D$10+'СЕТ СН'!$I$5-'СЕТ СН'!$I$21</f>
        <v>4388.7867705400004</v>
      </c>
      <c r="L147" s="36">
        <f>SUMIFS(СВЦЭМ!$D$39:$D$782,СВЦЭМ!$A$39:$A$782,$A147,СВЦЭМ!$B$39:$B$782,L$119)+'СЕТ СН'!$I$11+СВЦЭМ!$D$10+'СЕТ СН'!$I$5-'СЕТ СН'!$I$21</f>
        <v>4374.8094133600007</v>
      </c>
      <c r="M147" s="36">
        <f>SUMIFS(СВЦЭМ!$D$39:$D$782,СВЦЭМ!$A$39:$A$782,$A147,СВЦЭМ!$B$39:$B$782,M$119)+'СЕТ СН'!$I$11+СВЦЭМ!$D$10+'СЕТ СН'!$I$5-'СЕТ СН'!$I$21</f>
        <v>4386.6601061600004</v>
      </c>
      <c r="N147" s="36">
        <f>SUMIFS(СВЦЭМ!$D$39:$D$782,СВЦЭМ!$A$39:$A$782,$A147,СВЦЭМ!$B$39:$B$782,N$119)+'СЕТ СН'!$I$11+СВЦЭМ!$D$10+'СЕТ СН'!$I$5-'СЕТ СН'!$I$21</f>
        <v>4410.64490914</v>
      </c>
      <c r="O147" s="36">
        <f>SUMIFS(СВЦЭМ!$D$39:$D$782,СВЦЭМ!$A$39:$A$782,$A147,СВЦЭМ!$B$39:$B$782,O$119)+'СЕТ СН'!$I$11+СВЦЭМ!$D$10+'СЕТ СН'!$I$5-'СЕТ СН'!$I$21</f>
        <v>4415.7363794100002</v>
      </c>
      <c r="P147" s="36">
        <f>SUMIFS(СВЦЭМ!$D$39:$D$782,СВЦЭМ!$A$39:$A$782,$A147,СВЦЭМ!$B$39:$B$782,P$119)+'СЕТ СН'!$I$11+СВЦЭМ!$D$10+'СЕТ СН'!$I$5-'СЕТ СН'!$I$21</f>
        <v>4426.0574260000003</v>
      </c>
      <c r="Q147" s="36">
        <f>SUMIFS(СВЦЭМ!$D$39:$D$782,СВЦЭМ!$A$39:$A$782,$A147,СВЦЭМ!$B$39:$B$782,Q$119)+'СЕТ СН'!$I$11+СВЦЭМ!$D$10+'СЕТ СН'!$I$5-'СЕТ СН'!$I$21</f>
        <v>4424.1898363500004</v>
      </c>
      <c r="R147" s="36">
        <f>SUMIFS(СВЦЭМ!$D$39:$D$782,СВЦЭМ!$A$39:$A$782,$A147,СВЦЭМ!$B$39:$B$782,R$119)+'СЕТ СН'!$I$11+СВЦЭМ!$D$10+'СЕТ СН'!$I$5-'СЕТ СН'!$I$21</f>
        <v>4427.3572130900002</v>
      </c>
      <c r="S147" s="36">
        <f>SUMIFS(СВЦЭМ!$D$39:$D$782,СВЦЭМ!$A$39:$A$782,$A147,СВЦЭМ!$B$39:$B$782,S$119)+'СЕТ СН'!$I$11+СВЦЭМ!$D$10+'СЕТ СН'!$I$5-'СЕТ СН'!$I$21</f>
        <v>4417.39166131</v>
      </c>
      <c r="T147" s="36">
        <f>SUMIFS(СВЦЭМ!$D$39:$D$782,СВЦЭМ!$A$39:$A$782,$A147,СВЦЭМ!$B$39:$B$782,T$119)+'СЕТ СН'!$I$11+СВЦЭМ!$D$10+'СЕТ СН'!$I$5-'СЕТ СН'!$I$21</f>
        <v>4390.7132335000006</v>
      </c>
      <c r="U147" s="36">
        <f>SUMIFS(СВЦЭМ!$D$39:$D$782,СВЦЭМ!$A$39:$A$782,$A147,СВЦЭМ!$B$39:$B$782,U$119)+'СЕТ СН'!$I$11+СВЦЭМ!$D$10+'СЕТ СН'!$I$5-'СЕТ СН'!$I$21</f>
        <v>4391.1427839300004</v>
      </c>
      <c r="V147" s="36">
        <f>SUMIFS(СВЦЭМ!$D$39:$D$782,СВЦЭМ!$A$39:$A$782,$A147,СВЦЭМ!$B$39:$B$782,V$119)+'СЕТ СН'!$I$11+СВЦЭМ!$D$10+'СЕТ СН'!$I$5-'СЕТ СН'!$I$21</f>
        <v>4445.5528379200005</v>
      </c>
      <c r="W147" s="36">
        <f>SUMIFS(СВЦЭМ!$D$39:$D$782,СВЦЭМ!$A$39:$A$782,$A147,СВЦЭМ!$B$39:$B$782,W$119)+'СЕТ СН'!$I$11+СВЦЭМ!$D$10+'СЕТ СН'!$I$5-'СЕТ СН'!$I$21</f>
        <v>4420.8722969500004</v>
      </c>
      <c r="X147" s="36">
        <f>SUMIFS(СВЦЭМ!$D$39:$D$782,СВЦЭМ!$A$39:$A$782,$A147,СВЦЭМ!$B$39:$B$782,X$119)+'СЕТ СН'!$I$11+СВЦЭМ!$D$10+'СЕТ СН'!$I$5-'СЕТ СН'!$I$21</f>
        <v>4417.5599265800001</v>
      </c>
      <c r="Y147" s="36">
        <f>SUMIFS(СВЦЭМ!$D$39:$D$782,СВЦЭМ!$A$39:$A$782,$A147,СВЦЭМ!$B$39:$B$782,Y$119)+'СЕТ СН'!$I$11+СВЦЭМ!$D$10+'СЕТ СН'!$I$5-'СЕТ СН'!$I$21</f>
        <v>4445.9219327000001</v>
      </c>
    </row>
    <row r="148" spans="1:27" ht="15.75" x14ac:dyDescent="0.2">
      <c r="A148" s="35">
        <f t="shared" si="3"/>
        <v>44529</v>
      </c>
      <c r="B148" s="36">
        <f>SUMIFS(СВЦЭМ!$D$39:$D$782,СВЦЭМ!$A$39:$A$782,$A148,СВЦЭМ!$B$39:$B$782,B$119)+'СЕТ СН'!$I$11+СВЦЭМ!$D$10+'СЕТ СН'!$I$5-'СЕТ СН'!$I$21</f>
        <v>4444.2834408500003</v>
      </c>
      <c r="C148" s="36">
        <f>SUMIFS(СВЦЭМ!$D$39:$D$782,СВЦЭМ!$A$39:$A$782,$A148,СВЦЭМ!$B$39:$B$782,C$119)+'СЕТ СН'!$I$11+СВЦЭМ!$D$10+'СЕТ СН'!$I$5-'СЕТ СН'!$I$21</f>
        <v>4460.4652404900007</v>
      </c>
      <c r="D148" s="36">
        <f>SUMIFS(СВЦЭМ!$D$39:$D$782,СВЦЭМ!$A$39:$A$782,$A148,СВЦЭМ!$B$39:$B$782,D$119)+'СЕТ СН'!$I$11+СВЦЭМ!$D$10+'СЕТ СН'!$I$5-'СЕТ СН'!$I$21</f>
        <v>4489.5653392800004</v>
      </c>
      <c r="E148" s="36">
        <f>SUMIFS(СВЦЭМ!$D$39:$D$782,СВЦЭМ!$A$39:$A$782,$A148,СВЦЭМ!$B$39:$B$782,E$119)+'СЕТ СН'!$I$11+СВЦЭМ!$D$10+'СЕТ СН'!$I$5-'СЕТ СН'!$I$21</f>
        <v>4498.1324523800004</v>
      </c>
      <c r="F148" s="36">
        <f>SUMIFS(СВЦЭМ!$D$39:$D$782,СВЦЭМ!$A$39:$A$782,$A148,СВЦЭМ!$B$39:$B$782,F$119)+'СЕТ СН'!$I$11+СВЦЭМ!$D$10+'СЕТ СН'!$I$5-'СЕТ СН'!$I$21</f>
        <v>4502.8096746900001</v>
      </c>
      <c r="G148" s="36">
        <f>SUMIFS(СВЦЭМ!$D$39:$D$782,СВЦЭМ!$A$39:$A$782,$A148,СВЦЭМ!$B$39:$B$782,G$119)+'СЕТ СН'!$I$11+СВЦЭМ!$D$10+'СЕТ СН'!$I$5-'СЕТ СН'!$I$21</f>
        <v>4495.1437698200007</v>
      </c>
      <c r="H148" s="36">
        <f>SUMIFS(СВЦЭМ!$D$39:$D$782,СВЦЭМ!$A$39:$A$782,$A148,СВЦЭМ!$B$39:$B$782,H$119)+'СЕТ СН'!$I$11+СВЦЭМ!$D$10+'СЕТ СН'!$I$5-'СЕТ СН'!$I$21</f>
        <v>4449.9826214000004</v>
      </c>
      <c r="I148" s="36">
        <f>SUMIFS(СВЦЭМ!$D$39:$D$782,СВЦЭМ!$A$39:$A$782,$A148,СВЦЭМ!$B$39:$B$782,I$119)+'СЕТ СН'!$I$11+СВЦЭМ!$D$10+'СЕТ СН'!$I$5-'СЕТ СН'!$I$21</f>
        <v>4415.6016394100006</v>
      </c>
      <c r="J148" s="36">
        <f>SUMIFS(СВЦЭМ!$D$39:$D$782,СВЦЭМ!$A$39:$A$782,$A148,СВЦЭМ!$B$39:$B$782,J$119)+'СЕТ СН'!$I$11+СВЦЭМ!$D$10+'СЕТ СН'!$I$5-'СЕТ СН'!$I$21</f>
        <v>4397.24251379</v>
      </c>
      <c r="K148" s="36">
        <f>SUMIFS(СВЦЭМ!$D$39:$D$782,СВЦЭМ!$A$39:$A$782,$A148,СВЦЭМ!$B$39:$B$782,K$119)+'СЕТ СН'!$I$11+СВЦЭМ!$D$10+'СЕТ СН'!$I$5-'СЕТ СН'!$I$21</f>
        <v>4389.9392207000001</v>
      </c>
      <c r="L148" s="36">
        <f>SUMIFS(СВЦЭМ!$D$39:$D$782,СВЦЭМ!$A$39:$A$782,$A148,СВЦЭМ!$B$39:$B$782,L$119)+'СЕТ СН'!$I$11+СВЦЭМ!$D$10+'СЕТ СН'!$I$5-'СЕТ СН'!$I$21</f>
        <v>4391.1829736500003</v>
      </c>
      <c r="M148" s="36">
        <f>SUMIFS(СВЦЭМ!$D$39:$D$782,СВЦЭМ!$A$39:$A$782,$A148,СВЦЭМ!$B$39:$B$782,M$119)+'СЕТ СН'!$I$11+СВЦЭМ!$D$10+'СЕТ СН'!$I$5-'СЕТ СН'!$I$21</f>
        <v>4403.7023483600005</v>
      </c>
      <c r="N148" s="36">
        <f>SUMIFS(СВЦЭМ!$D$39:$D$782,СВЦЭМ!$A$39:$A$782,$A148,СВЦЭМ!$B$39:$B$782,N$119)+'СЕТ СН'!$I$11+СВЦЭМ!$D$10+'СЕТ СН'!$I$5-'СЕТ СН'!$I$21</f>
        <v>4427.1261296299999</v>
      </c>
      <c r="O148" s="36">
        <f>SUMIFS(СВЦЭМ!$D$39:$D$782,СВЦЭМ!$A$39:$A$782,$A148,СВЦЭМ!$B$39:$B$782,O$119)+'СЕТ СН'!$I$11+СВЦЭМ!$D$10+'СЕТ СН'!$I$5-'СЕТ СН'!$I$21</f>
        <v>4449.9845908500001</v>
      </c>
      <c r="P148" s="36">
        <f>SUMIFS(СВЦЭМ!$D$39:$D$782,СВЦЭМ!$A$39:$A$782,$A148,СВЦЭМ!$B$39:$B$782,P$119)+'СЕТ СН'!$I$11+СВЦЭМ!$D$10+'СЕТ СН'!$I$5-'СЕТ СН'!$I$21</f>
        <v>4454.1261204300008</v>
      </c>
      <c r="Q148" s="36">
        <f>SUMIFS(СВЦЭМ!$D$39:$D$782,СВЦЭМ!$A$39:$A$782,$A148,СВЦЭМ!$B$39:$B$782,Q$119)+'СЕТ СН'!$I$11+СВЦЭМ!$D$10+'СЕТ СН'!$I$5-'СЕТ СН'!$I$21</f>
        <v>4458.2415453200001</v>
      </c>
      <c r="R148" s="36">
        <f>SUMIFS(СВЦЭМ!$D$39:$D$782,СВЦЭМ!$A$39:$A$782,$A148,СВЦЭМ!$B$39:$B$782,R$119)+'СЕТ СН'!$I$11+СВЦЭМ!$D$10+'СЕТ СН'!$I$5-'СЕТ СН'!$I$21</f>
        <v>4447.7778755899999</v>
      </c>
      <c r="S148" s="36">
        <f>SUMIFS(СВЦЭМ!$D$39:$D$782,СВЦЭМ!$A$39:$A$782,$A148,СВЦЭМ!$B$39:$B$782,S$119)+'СЕТ СН'!$I$11+СВЦЭМ!$D$10+'СЕТ СН'!$I$5-'СЕТ СН'!$I$21</f>
        <v>4426.7809976400004</v>
      </c>
      <c r="T148" s="36">
        <f>SUMIFS(СВЦЭМ!$D$39:$D$782,СВЦЭМ!$A$39:$A$782,$A148,СВЦЭМ!$B$39:$B$782,T$119)+'СЕТ СН'!$I$11+СВЦЭМ!$D$10+'СЕТ СН'!$I$5-'СЕТ СН'!$I$21</f>
        <v>4392.9807233400006</v>
      </c>
      <c r="U148" s="36">
        <f>SUMIFS(СВЦЭМ!$D$39:$D$782,СВЦЭМ!$A$39:$A$782,$A148,СВЦЭМ!$B$39:$B$782,U$119)+'СЕТ СН'!$I$11+СВЦЭМ!$D$10+'СЕТ СН'!$I$5-'СЕТ СН'!$I$21</f>
        <v>4388.4651893999999</v>
      </c>
      <c r="V148" s="36">
        <f>SUMIFS(СВЦЭМ!$D$39:$D$782,СВЦЭМ!$A$39:$A$782,$A148,СВЦЭМ!$B$39:$B$782,V$119)+'СЕТ СН'!$I$11+СВЦЭМ!$D$10+'СЕТ СН'!$I$5-'СЕТ СН'!$I$21</f>
        <v>4397.1404126300004</v>
      </c>
      <c r="W148" s="36">
        <f>SUMIFS(СВЦЭМ!$D$39:$D$782,СВЦЭМ!$A$39:$A$782,$A148,СВЦЭМ!$B$39:$B$782,W$119)+'СЕТ СН'!$I$11+СВЦЭМ!$D$10+'СЕТ СН'!$I$5-'СЕТ СН'!$I$21</f>
        <v>4432.9963715499998</v>
      </c>
      <c r="X148" s="36">
        <f>SUMIFS(СВЦЭМ!$D$39:$D$782,СВЦЭМ!$A$39:$A$782,$A148,СВЦЭМ!$B$39:$B$782,X$119)+'СЕТ СН'!$I$11+СВЦЭМ!$D$10+'СЕТ СН'!$I$5-'СЕТ СН'!$I$21</f>
        <v>4448.7989460000008</v>
      </c>
      <c r="Y148" s="36">
        <f>SUMIFS(СВЦЭМ!$D$39:$D$782,СВЦЭМ!$A$39:$A$782,$A148,СВЦЭМ!$B$39:$B$782,Y$119)+'СЕТ СН'!$I$11+СВЦЭМ!$D$10+'СЕТ СН'!$I$5-'СЕТ СН'!$I$21</f>
        <v>4467.9450139500004</v>
      </c>
    </row>
    <row r="149" spans="1:27" ht="15.75" x14ac:dyDescent="0.2">
      <c r="A149" s="35">
        <f t="shared" si="3"/>
        <v>44530</v>
      </c>
      <c r="B149" s="36">
        <f>SUMIFS(СВЦЭМ!$D$39:$D$782,СВЦЭМ!$A$39:$A$782,$A149,СВЦЭМ!$B$39:$B$782,B$119)+'СЕТ СН'!$I$11+СВЦЭМ!$D$10+'СЕТ СН'!$I$5-'СЕТ СН'!$I$21</f>
        <v>4465.2657081899997</v>
      </c>
      <c r="C149" s="36">
        <f>SUMIFS(СВЦЭМ!$D$39:$D$782,СВЦЭМ!$A$39:$A$782,$A149,СВЦЭМ!$B$39:$B$782,C$119)+'СЕТ СН'!$I$11+СВЦЭМ!$D$10+'СЕТ СН'!$I$5-'СЕТ СН'!$I$21</f>
        <v>4475.9101459600006</v>
      </c>
      <c r="D149" s="36">
        <f>SUMIFS(СВЦЭМ!$D$39:$D$782,СВЦЭМ!$A$39:$A$782,$A149,СВЦЭМ!$B$39:$B$782,D$119)+'СЕТ СН'!$I$11+СВЦЭМ!$D$10+'СЕТ СН'!$I$5-'СЕТ СН'!$I$21</f>
        <v>4524.3063073000003</v>
      </c>
      <c r="E149" s="36">
        <f>SUMIFS(СВЦЭМ!$D$39:$D$782,СВЦЭМ!$A$39:$A$782,$A149,СВЦЭМ!$B$39:$B$782,E$119)+'СЕТ СН'!$I$11+СВЦЭМ!$D$10+'СЕТ СН'!$I$5-'СЕТ СН'!$I$21</f>
        <v>4533.4293868900004</v>
      </c>
      <c r="F149" s="36">
        <f>SUMIFS(СВЦЭМ!$D$39:$D$782,СВЦЭМ!$A$39:$A$782,$A149,СВЦЭМ!$B$39:$B$782,F$119)+'СЕТ СН'!$I$11+СВЦЭМ!$D$10+'СЕТ СН'!$I$5-'СЕТ СН'!$I$21</f>
        <v>4540.7514973699999</v>
      </c>
      <c r="G149" s="36">
        <f>SUMIFS(СВЦЭМ!$D$39:$D$782,СВЦЭМ!$A$39:$A$782,$A149,СВЦЭМ!$B$39:$B$782,G$119)+'СЕТ СН'!$I$11+СВЦЭМ!$D$10+'СЕТ СН'!$I$5-'СЕТ СН'!$I$21</f>
        <v>4525.1205556500008</v>
      </c>
      <c r="H149" s="36">
        <f>SUMIFS(СВЦЭМ!$D$39:$D$782,СВЦЭМ!$A$39:$A$782,$A149,СВЦЭМ!$B$39:$B$782,H$119)+'СЕТ СН'!$I$11+СВЦЭМ!$D$10+'СЕТ СН'!$I$5-'СЕТ СН'!$I$21</f>
        <v>4485.7393803600007</v>
      </c>
      <c r="I149" s="36">
        <f>SUMIFS(СВЦЭМ!$D$39:$D$782,СВЦЭМ!$A$39:$A$782,$A149,СВЦЭМ!$B$39:$B$782,I$119)+'СЕТ СН'!$I$11+СВЦЭМ!$D$10+'СЕТ СН'!$I$5-'СЕТ СН'!$I$21</f>
        <v>4468.0829150600002</v>
      </c>
      <c r="J149" s="36">
        <f>SUMIFS(СВЦЭМ!$D$39:$D$782,СВЦЭМ!$A$39:$A$782,$A149,СВЦЭМ!$B$39:$B$782,J$119)+'СЕТ СН'!$I$11+СВЦЭМ!$D$10+'СЕТ СН'!$I$5-'СЕТ СН'!$I$21</f>
        <v>4425.56399676</v>
      </c>
      <c r="K149" s="36">
        <f>SUMIFS(СВЦЭМ!$D$39:$D$782,СВЦЭМ!$A$39:$A$782,$A149,СВЦЭМ!$B$39:$B$782,K$119)+'СЕТ СН'!$I$11+СВЦЭМ!$D$10+'СЕТ СН'!$I$5-'СЕТ СН'!$I$21</f>
        <v>4406.38186081</v>
      </c>
      <c r="L149" s="36">
        <f>SUMIFS(СВЦЭМ!$D$39:$D$782,СВЦЭМ!$A$39:$A$782,$A149,СВЦЭМ!$B$39:$B$782,L$119)+'СЕТ СН'!$I$11+СВЦЭМ!$D$10+'СЕТ СН'!$I$5-'СЕТ СН'!$I$21</f>
        <v>4408.2118566200006</v>
      </c>
      <c r="M149" s="36">
        <f>SUMIFS(СВЦЭМ!$D$39:$D$782,СВЦЭМ!$A$39:$A$782,$A149,СВЦЭМ!$B$39:$B$782,M$119)+'СЕТ СН'!$I$11+СВЦЭМ!$D$10+'СЕТ СН'!$I$5-'СЕТ СН'!$I$21</f>
        <v>4403.5097227000006</v>
      </c>
      <c r="N149" s="36">
        <f>SUMIFS(СВЦЭМ!$D$39:$D$782,СВЦЭМ!$A$39:$A$782,$A149,СВЦЭМ!$B$39:$B$782,N$119)+'СЕТ СН'!$I$11+СВЦЭМ!$D$10+'СЕТ СН'!$I$5-'СЕТ СН'!$I$21</f>
        <v>4419.0597894399998</v>
      </c>
      <c r="O149" s="36">
        <f>SUMIFS(СВЦЭМ!$D$39:$D$782,СВЦЭМ!$A$39:$A$782,$A149,СВЦЭМ!$B$39:$B$782,O$119)+'СЕТ СН'!$I$11+СВЦЭМ!$D$10+'СЕТ СН'!$I$5-'СЕТ СН'!$I$21</f>
        <v>4421.0859918300002</v>
      </c>
      <c r="P149" s="36">
        <f>SUMIFS(СВЦЭМ!$D$39:$D$782,СВЦЭМ!$A$39:$A$782,$A149,СВЦЭМ!$B$39:$B$782,P$119)+'СЕТ СН'!$I$11+СВЦЭМ!$D$10+'СЕТ СН'!$I$5-'СЕТ СН'!$I$21</f>
        <v>4429.0045156900005</v>
      </c>
      <c r="Q149" s="36">
        <f>SUMIFS(СВЦЭМ!$D$39:$D$782,СВЦЭМ!$A$39:$A$782,$A149,СВЦЭМ!$B$39:$B$782,Q$119)+'СЕТ СН'!$I$11+СВЦЭМ!$D$10+'СЕТ СН'!$I$5-'СЕТ СН'!$I$21</f>
        <v>4433.0685709200006</v>
      </c>
      <c r="R149" s="36">
        <f>SUMIFS(СВЦЭМ!$D$39:$D$782,СВЦЭМ!$A$39:$A$782,$A149,СВЦЭМ!$B$39:$B$782,R$119)+'СЕТ СН'!$I$11+СВЦЭМ!$D$10+'СЕТ СН'!$I$5-'СЕТ СН'!$I$21</f>
        <v>4450.7780568400003</v>
      </c>
      <c r="S149" s="36">
        <f>SUMIFS(СВЦЭМ!$D$39:$D$782,СВЦЭМ!$A$39:$A$782,$A149,СВЦЭМ!$B$39:$B$782,S$119)+'СЕТ СН'!$I$11+СВЦЭМ!$D$10+'СЕТ СН'!$I$5-'СЕТ СН'!$I$21</f>
        <v>4421.6931708500006</v>
      </c>
      <c r="T149" s="36">
        <f>SUMIFS(СВЦЭМ!$D$39:$D$782,СВЦЭМ!$A$39:$A$782,$A149,СВЦЭМ!$B$39:$B$782,T$119)+'СЕТ СН'!$I$11+СВЦЭМ!$D$10+'СЕТ СН'!$I$5-'СЕТ СН'!$I$21</f>
        <v>4394.9128529400004</v>
      </c>
      <c r="U149" s="36">
        <f>SUMIFS(СВЦЭМ!$D$39:$D$782,СВЦЭМ!$A$39:$A$782,$A149,СВЦЭМ!$B$39:$B$782,U$119)+'СЕТ СН'!$I$11+СВЦЭМ!$D$10+'СЕТ СН'!$I$5-'СЕТ СН'!$I$21</f>
        <v>4394.2698870900003</v>
      </c>
      <c r="V149" s="36">
        <f>SUMIFS(СВЦЭМ!$D$39:$D$782,СВЦЭМ!$A$39:$A$782,$A149,СВЦЭМ!$B$39:$B$782,V$119)+'СЕТ СН'!$I$11+СВЦЭМ!$D$10+'СЕТ СН'!$I$5-'СЕТ СН'!$I$21</f>
        <v>4405.9257625700002</v>
      </c>
      <c r="W149" s="36">
        <f>SUMIFS(СВЦЭМ!$D$39:$D$782,СВЦЭМ!$A$39:$A$782,$A149,СВЦЭМ!$B$39:$B$782,W$119)+'СЕТ СН'!$I$11+СВЦЭМ!$D$10+'СЕТ СН'!$I$5-'СЕТ СН'!$I$21</f>
        <v>4443.4923928300004</v>
      </c>
      <c r="X149" s="36">
        <f>SUMIFS(СВЦЭМ!$D$39:$D$782,СВЦЭМ!$A$39:$A$782,$A149,СВЦЭМ!$B$39:$B$782,X$119)+'СЕТ СН'!$I$11+СВЦЭМ!$D$10+'СЕТ СН'!$I$5-'СЕТ СН'!$I$21</f>
        <v>4448.9962596700007</v>
      </c>
      <c r="Y149" s="36">
        <f>SUMIFS(СВЦЭМ!$D$39:$D$782,СВЦЭМ!$A$39:$A$782,$A149,СВЦЭМ!$B$39:$B$782,Y$119)+'СЕТ СН'!$I$11+СВЦЭМ!$D$10+'СЕТ СН'!$I$5-'СЕТ СН'!$I$21</f>
        <v>4466.9101145300001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СН'!$F$12</f>
        <v>160.81308288</v>
      </c>
      <c r="C156" s="36">
        <f>SUMIFS(СВЦЭМ!$E$39:$E$782,СВЦЭМ!$A$39:$A$782,$A156,СВЦЭМ!$B$39:$B$782,C$155)+'СЕТ СН'!$F$12</f>
        <v>167.66226854000001</v>
      </c>
      <c r="D156" s="36">
        <f>SUMIFS(СВЦЭМ!$E$39:$E$782,СВЦЭМ!$A$39:$A$782,$A156,СВЦЭМ!$B$39:$B$782,D$155)+'СЕТ СН'!$F$12</f>
        <v>159.60914215</v>
      </c>
      <c r="E156" s="36">
        <f>SUMIFS(СВЦЭМ!$E$39:$E$782,СВЦЭМ!$A$39:$A$782,$A156,СВЦЭМ!$B$39:$B$782,E$155)+'СЕТ СН'!$F$12</f>
        <v>157.44926357</v>
      </c>
      <c r="F156" s="36">
        <f>SUMIFS(СВЦЭМ!$E$39:$E$782,СВЦЭМ!$A$39:$A$782,$A156,СВЦЭМ!$B$39:$B$782,F$155)+'СЕТ СН'!$F$12</f>
        <v>157.23250544999999</v>
      </c>
      <c r="G156" s="36">
        <f>SUMIFS(СВЦЭМ!$E$39:$E$782,СВЦЭМ!$A$39:$A$782,$A156,СВЦЭМ!$B$39:$B$782,G$155)+'СЕТ СН'!$F$12</f>
        <v>157.77862049999999</v>
      </c>
      <c r="H156" s="36">
        <f>SUMIFS(СВЦЭМ!$E$39:$E$782,СВЦЭМ!$A$39:$A$782,$A156,СВЦЭМ!$B$39:$B$782,H$155)+'СЕТ СН'!$F$12</f>
        <v>160.12297973</v>
      </c>
      <c r="I156" s="36">
        <f>SUMIFS(СВЦЭМ!$E$39:$E$782,СВЦЭМ!$A$39:$A$782,$A156,СВЦЭМ!$B$39:$B$782,I$155)+'СЕТ СН'!$F$12</f>
        <v>156.71666744999999</v>
      </c>
      <c r="J156" s="36">
        <f>SUMIFS(СВЦЭМ!$E$39:$E$782,СВЦЭМ!$A$39:$A$782,$A156,СВЦЭМ!$B$39:$B$782,J$155)+'СЕТ СН'!$F$12</f>
        <v>153.73240548000001</v>
      </c>
      <c r="K156" s="36">
        <f>SUMIFS(СВЦЭМ!$E$39:$E$782,СВЦЭМ!$A$39:$A$782,$A156,СВЦЭМ!$B$39:$B$782,K$155)+'СЕТ СН'!$F$12</f>
        <v>151.37337073</v>
      </c>
      <c r="L156" s="36">
        <f>SUMIFS(СВЦЭМ!$E$39:$E$782,СВЦЭМ!$A$39:$A$782,$A156,СВЦЭМ!$B$39:$B$782,L$155)+'СЕТ СН'!$F$12</f>
        <v>150.82205694000001</v>
      </c>
      <c r="M156" s="36">
        <f>SUMIFS(СВЦЭМ!$E$39:$E$782,СВЦЭМ!$A$39:$A$782,$A156,СВЦЭМ!$B$39:$B$782,M$155)+'СЕТ СН'!$F$12</f>
        <v>155.8647105</v>
      </c>
      <c r="N156" s="36">
        <f>SUMIFS(СВЦЭМ!$E$39:$E$782,СВЦЭМ!$A$39:$A$782,$A156,СВЦЭМ!$B$39:$B$782,N$155)+'СЕТ СН'!$F$12</f>
        <v>163.15324717999999</v>
      </c>
      <c r="O156" s="36">
        <f>SUMIFS(СВЦЭМ!$E$39:$E$782,СВЦЭМ!$A$39:$A$782,$A156,СВЦЭМ!$B$39:$B$782,O$155)+'СЕТ СН'!$F$12</f>
        <v>162.55645998</v>
      </c>
      <c r="P156" s="36">
        <f>SUMIFS(СВЦЭМ!$E$39:$E$782,СВЦЭМ!$A$39:$A$782,$A156,СВЦЭМ!$B$39:$B$782,P$155)+'СЕТ СН'!$F$12</f>
        <v>161.08496044</v>
      </c>
      <c r="Q156" s="36">
        <f>SUMIFS(СВЦЭМ!$E$39:$E$782,СВЦЭМ!$A$39:$A$782,$A156,СВЦЭМ!$B$39:$B$782,Q$155)+'СЕТ СН'!$F$12</f>
        <v>163.27291502</v>
      </c>
      <c r="R156" s="36">
        <f>SUMIFS(СВЦЭМ!$E$39:$E$782,СВЦЭМ!$A$39:$A$782,$A156,СВЦЭМ!$B$39:$B$782,R$155)+'СЕТ СН'!$F$12</f>
        <v>162.51842983</v>
      </c>
      <c r="S156" s="36">
        <f>SUMIFS(СВЦЭМ!$E$39:$E$782,СВЦЭМ!$A$39:$A$782,$A156,СВЦЭМ!$B$39:$B$782,S$155)+'СЕТ СН'!$F$12</f>
        <v>160.87697012999999</v>
      </c>
      <c r="T156" s="36">
        <f>SUMIFS(СВЦЭМ!$E$39:$E$782,СВЦЭМ!$A$39:$A$782,$A156,СВЦЭМ!$B$39:$B$782,T$155)+'СЕТ СН'!$F$12</f>
        <v>153.69790985</v>
      </c>
      <c r="U156" s="36">
        <f>SUMIFS(СВЦЭМ!$E$39:$E$782,СВЦЭМ!$A$39:$A$782,$A156,СВЦЭМ!$B$39:$B$782,U$155)+'СЕТ СН'!$F$12</f>
        <v>154.79047198999999</v>
      </c>
      <c r="V156" s="36">
        <f>SUMIFS(СВЦЭМ!$E$39:$E$782,СВЦЭМ!$A$39:$A$782,$A156,СВЦЭМ!$B$39:$B$782,V$155)+'СЕТ СН'!$F$12</f>
        <v>152.0859715</v>
      </c>
      <c r="W156" s="36">
        <f>SUMIFS(СВЦЭМ!$E$39:$E$782,СВЦЭМ!$A$39:$A$782,$A156,СВЦЭМ!$B$39:$B$782,W$155)+'СЕТ СН'!$F$12</f>
        <v>161.35622828000001</v>
      </c>
      <c r="X156" s="36">
        <f>SUMIFS(СВЦЭМ!$E$39:$E$782,СВЦЭМ!$A$39:$A$782,$A156,СВЦЭМ!$B$39:$B$782,X$155)+'СЕТ СН'!$F$12</f>
        <v>160.96773198</v>
      </c>
      <c r="Y156" s="36">
        <f>SUMIFS(СВЦЭМ!$E$39:$E$782,СВЦЭМ!$A$39:$A$782,$A156,СВЦЭМ!$B$39:$B$782,Y$155)+'СЕТ СН'!$F$12</f>
        <v>158.83082331</v>
      </c>
      <c r="AA156" s="45"/>
    </row>
    <row r="157" spans="1:27" ht="15.75" x14ac:dyDescent="0.2">
      <c r="A157" s="35">
        <f>A156+1</f>
        <v>44502</v>
      </c>
      <c r="B157" s="36">
        <f>SUMIFS(СВЦЭМ!$E$39:$E$782,СВЦЭМ!$A$39:$A$782,$A157,СВЦЭМ!$B$39:$B$782,B$155)+'СЕТ СН'!$F$12</f>
        <v>162.37061768000001</v>
      </c>
      <c r="C157" s="36">
        <f>SUMIFS(СВЦЭМ!$E$39:$E$782,СВЦЭМ!$A$39:$A$782,$A157,СВЦЭМ!$B$39:$B$782,C$155)+'СЕТ СН'!$F$12</f>
        <v>169.76054615999999</v>
      </c>
      <c r="D157" s="36">
        <f>SUMIFS(СВЦЭМ!$E$39:$E$782,СВЦЭМ!$A$39:$A$782,$A157,СВЦЭМ!$B$39:$B$782,D$155)+'СЕТ СН'!$F$12</f>
        <v>162.00153344</v>
      </c>
      <c r="E157" s="36">
        <f>SUMIFS(СВЦЭМ!$E$39:$E$782,СВЦЭМ!$A$39:$A$782,$A157,СВЦЭМ!$B$39:$B$782,E$155)+'СЕТ СН'!$F$12</f>
        <v>158.13993962999999</v>
      </c>
      <c r="F157" s="36">
        <f>SUMIFS(СВЦЭМ!$E$39:$E$782,СВЦЭМ!$A$39:$A$782,$A157,СВЦЭМ!$B$39:$B$782,F$155)+'СЕТ СН'!$F$12</f>
        <v>156.93708269999999</v>
      </c>
      <c r="G157" s="36">
        <f>SUMIFS(СВЦЭМ!$E$39:$E$782,СВЦЭМ!$A$39:$A$782,$A157,СВЦЭМ!$B$39:$B$782,G$155)+'СЕТ СН'!$F$12</f>
        <v>158.54098630999999</v>
      </c>
      <c r="H157" s="36">
        <f>SUMIFS(СВЦЭМ!$E$39:$E$782,СВЦЭМ!$A$39:$A$782,$A157,СВЦЭМ!$B$39:$B$782,H$155)+'СЕТ СН'!$F$12</f>
        <v>162.65271433000001</v>
      </c>
      <c r="I157" s="36">
        <f>SUMIFS(СВЦЭМ!$E$39:$E$782,СВЦЭМ!$A$39:$A$782,$A157,СВЦЭМ!$B$39:$B$782,I$155)+'СЕТ СН'!$F$12</f>
        <v>159.14474612000001</v>
      </c>
      <c r="J157" s="36">
        <f>SUMIFS(СВЦЭМ!$E$39:$E$782,СВЦЭМ!$A$39:$A$782,$A157,СВЦЭМ!$B$39:$B$782,J$155)+'СЕТ СН'!$F$12</f>
        <v>158.44980396</v>
      </c>
      <c r="K157" s="36">
        <f>SUMIFS(СВЦЭМ!$E$39:$E$782,СВЦЭМ!$A$39:$A$782,$A157,СВЦЭМ!$B$39:$B$782,K$155)+'СЕТ СН'!$F$12</f>
        <v>151.00278044000001</v>
      </c>
      <c r="L157" s="36">
        <f>SUMIFS(СВЦЭМ!$E$39:$E$782,СВЦЭМ!$A$39:$A$782,$A157,СВЦЭМ!$B$39:$B$782,L$155)+'СЕТ СН'!$F$12</f>
        <v>152.50444300000001</v>
      </c>
      <c r="M157" s="36">
        <f>SUMIFS(СВЦЭМ!$E$39:$E$782,СВЦЭМ!$A$39:$A$782,$A157,СВЦЭМ!$B$39:$B$782,M$155)+'СЕТ СН'!$F$12</f>
        <v>156.35414225</v>
      </c>
      <c r="N157" s="36">
        <f>SUMIFS(СВЦЭМ!$E$39:$E$782,СВЦЭМ!$A$39:$A$782,$A157,СВЦЭМ!$B$39:$B$782,N$155)+'СЕТ СН'!$F$12</f>
        <v>163.12220661999999</v>
      </c>
      <c r="O157" s="36">
        <f>SUMIFS(СВЦЭМ!$E$39:$E$782,СВЦЭМ!$A$39:$A$782,$A157,СВЦЭМ!$B$39:$B$782,O$155)+'СЕТ СН'!$F$12</f>
        <v>164.34265033</v>
      </c>
      <c r="P157" s="36">
        <f>SUMIFS(СВЦЭМ!$E$39:$E$782,СВЦЭМ!$A$39:$A$782,$A157,СВЦЭМ!$B$39:$B$782,P$155)+'СЕТ СН'!$F$12</f>
        <v>164.0222176</v>
      </c>
      <c r="Q157" s="36">
        <f>SUMIFS(СВЦЭМ!$E$39:$E$782,СВЦЭМ!$A$39:$A$782,$A157,СВЦЭМ!$B$39:$B$782,Q$155)+'СЕТ СН'!$F$12</f>
        <v>163.44507816999999</v>
      </c>
      <c r="R157" s="36">
        <f>SUMIFS(СВЦЭМ!$E$39:$E$782,СВЦЭМ!$A$39:$A$782,$A157,СВЦЭМ!$B$39:$B$782,R$155)+'СЕТ СН'!$F$12</f>
        <v>162.90551158</v>
      </c>
      <c r="S157" s="36">
        <f>SUMIFS(СВЦЭМ!$E$39:$E$782,СВЦЭМ!$A$39:$A$782,$A157,СВЦЭМ!$B$39:$B$782,S$155)+'СЕТ СН'!$F$12</f>
        <v>162.53143605</v>
      </c>
      <c r="T157" s="36">
        <f>SUMIFS(СВЦЭМ!$E$39:$E$782,СВЦЭМ!$A$39:$A$782,$A157,СВЦЭМ!$B$39:$B$782,T$155)+'СЕТ СН'!$F$12</f>
        <v>156.89337891</v>
      </c>
      <c r="U157" s="36">
        <f>SUMIFS(СВЦЭМ!$E$39:$E$782,СВЦЭМ!$A$39:$A$782,$A157,СВЦЭМ!$B$39:$B$782,U$155)+'СЕТ СН'!$F$12</f>
        <v>155.51714283000001</v>
      </c>
      <c r="V157" s="36">
        <f>SUMIFS(СВЦЭМ!$E$39:$E$782,СВЦЭМ!$A$39:$A$782,$A157,СВЦЭМ!$B$39:$B$782,V$155)+'СЕТ СН'!$F$12</f>
        <v>153.55439731999999</v>
      </c>
      <c r="W157" s="36">
        <f>SUMIFS(СВЦЭМ!$E$39:$E$782,СВЦЭМ!$A$39:$A$782,$A157,СВЦЭМ!$B$39:$B$782,W$155)+'СЕТ СН'!$F$12</f>
        <v>162.02992946000001</v>
      </c>
      <c r="X157" s="36">
        <f>SUMIFS(СВЦЭМ!$E$39:$E$782,СВЦЭМ!$A$39:$A$782,$A157,СВЦЭМ!$B$39:$B$782,X$155)+'СЕТ СН'!$F$12</f>
        <v>161.99256842</v>
      </c>
      <c r="Y157" s="36">
        <f>SUMIFS(СВЦЭМ!$E$39:$E$782,СВЦЭМ!$A$39:$A$782,$A157,СВЦЭМ!$B$39:$B$782,Y$155)+'СЕТ СН'!$F$12</f>
        <v>161.99235311999999</v>
      </c>
    </row>
    <row r="158" spans="1:27" ht="15.75" x14ac:dyDescent="0.2">
      <c r="A158" s="35">
        <f t="shared" ref="A158:A185" si="4">A157+1</f>
        <v>44503</v>
      </c>
      <c r="B158" s="36">
        <f>SUMIFS(СВЦЭМ!$E$39:$E$782,СВЦЭМ!$A$39:$A$782,$A158,СВЦЭМ!$B$39:$B$782,B$155)+'СЕТ СН'!$F$12</f>
        <v>163.37146408000001</v>
      </c>
      <c r="C158" s="36">
        <f>SUMIFS(СВЦЭМ!$E$39:$E$782,СВЦЭМ!$A$39:$A$782,$A158,СВЦЭМ!$B$39:$B$782,C$155)+'СЕТ СН'!$F$12</f>
        <v>183.41352479</v>
      </c>
      <c r="D158" s="36">
        <f>SUMIFS(СВЦЭМ!$E$39:$E$782,СВЦЭМ!$A$39:$A$782,$A158,СВЦЭМ!$B$39:$B$782,D$155)+'СЕТ СН'!$F$12</f>
        <v>176.60938572000001</v>
      </c>
      <c r="E158" s="36">
        <f>SUMIFS(СВЦЭМ!$E$39:$E$782,СВЦЭМ!$A$39:$A$782,$A158,СВЦЭМ!$B$39:$B$782,E$155)+'СЕТ СН'!$F$12</f>
        <v>166.14983756999999</v>
      </c>
      <c r="F158" s="36">
        <f>SUMIFS(СВЦЭМ!$E$39:$E$782,СВЦЭМ!$A$39:$A$782,$A158,СВЦЭМ!$B$39:$B$782,F$155)+'СЕТ СН'!$F$12</f>
        <v>156.86596410000001</v>
      </c>
      <c r="G158" s="36">
        <f>SUMIFS(СВЦЭМ!$E$39:$E$782,СВЦЭМ!$A$39:$A$782,$A158,СВЦЭМ!$B$39:$B$782,G$155)+'СЕТ СН'!$F$12</f>
        <v>158.35162602</v>
      </c>
      <c r="H158" s="36">
        <f>SUMIFS(СВЦЭМ!$E$39:$E$782,СВЦЭМ!$A$39:$A$782,$A158,СВЦЭМ!$B$39:$B$782,H$155)+'СЕТ СН'!$F$12</f>
        <v>164.33665105</v>
      </c>
      <c r="I158" s="36">
        <f>SUMIFS(СВЦЭМ!$E$39:$E$782,СВЦЭМ!$A$39:$A$782,$A158,СВЦЭМ!$B$39:$B$782,I$155)+'СЕТ СН'!$F$12</f>
        <v>159.60837089</v>
      </c>
      <c r="J158" s="36">
        <f>SUMIFS(СВЦЭМ!$E$39:$E$782,СВЦЭМ!$A$39:$A$782,$A158,СВЦЭМ!$B$39:$B$782,J$155)+'СЕТ СН'!$F$12</f>
        <v>159.01728166999999</v>
      </c>
      <c r="K158" s="36">
        <f>SUMIFS(СВЦЭМ!$E$39:$E$782,СВЦЭМ!$A$39:$A$782,$A158,СВЦЭМ!$B$39:$B$782,K$155)+'СЕТ СН'!$F$12</f>
        <v>151.31921367000001</v>
      </c>
      <c r="L158" s="36">
        <f>SUMIFS(СВЦЭМ!$E$39:$E$782,СВЦЭМ!$A$39:$A$782,$A158,СВЦЭМ!$B$39:$B$782,L$155)+'СЕТ СН'!$F$12</f>
        <v>153.16151793</v>
      </c>
      <c r="M158" s="36">
        <f>SUMIFS(СВЦЭМ!$E$39:$E$782,СВЦЭМ!$A$39:$A$782,$A158,СВЦЭМ!$B$39:$B$782,M$155)+'СЕТ СН'!$F$12</f>
        <v>153.27152154000001</v>
      </c>
      <c r="N158" s="36">
        <f>SUMIFS(СВЦЭМ!$E$39:$E$782,СВЦЭМ!$A$39:$A$782,$A158,СВЦЭМ!$B$39:$B$782,N$155)+'СЕТ СН'!$F$12</f>
        <v>162.32059132000001</v>
      </c>
      <c r="O158" s="36">
        <f>SUMIFS(СВЦЭМ!$E$39:$E$782,СВЦЭМ!$A$39:$A$782,$A158,СВЦЭМ!$B$39:$B$782,O$155)+'СЕТ СН'!$F$12</f>
        <v>163.37520479</v>
      </c>
      <c r="P158" s="36">
        <f>SUMIFS(СВЦЭМ!$E$39:$E$782,СВЦЭМ!$A$39:$A$782,$A158,СВЦЭМ!$B$39:$B$782,P$155)+'СЕТ СН'!$F$12</f>
        <v>162.7374408</v>
      </c>
      <c r="Q158" s="36">
        <f>SUMIFS(СВЦЭМ!$E$39:$E$782,СВЦЭМ!$A$39:$A$782,$A158,СВЦЭМ!$B$39:$B$782,Q$155)+'СЕТ СН'!$F$12</f>
        <v>162.92547393999999</v>
      </c>
      <c r="R158" s="36">
        <f>SUMIFS(СВЦЭМ!$E$39:$E$782,СВЦЭМ!$A$39:$A$782,$A158,СВЦЭМ!$B$39:$B$782,R$155)+'СЕТ СН'!$F$12</f>
        <v>162.95627897</v>
      </c>
      <c r="S158" s="36">
        <f>SUMIFS(СВЦЭМ!$E$39:$E$782,СВЦЭМ!$A$39:$A$782,$A158,СВЦЭМ!$B$39:$B$782,S$155)+'СЕТ СН'!$F$12</f>
        <v>162.15509104</v>
      </c>
      <c r="T158" s="36">
        <f>SUMIFS(СВЦЭМ!$E$39:$E$782,СВЦЭМ!$A$39:$A$782,$A158,СВЦЭМ!$B$39:$B$782,T$155)+'СЕТ СН'!$F$12</f>
        <v>155.77685984999999</v>
      </c>
      <c r="U158" s="36">
        <f>SUMIFS(СВЦЭМ!$E$39:$E$782,СВЦЭМ!$A$39:$A$782,$A158,СВЦЭМ!$B$39:$B$782,U$155)+'СЕТ СН'!$F$12</f>
        <v>154.74075951</v>
      </c>
      <c r="V158" s="36">
        <f>SUMIFS(СВЦЭМ!$E$39:$E$782,СВЦЭМ!$A$39:$A$782,$A158,СВЦЭМ!$B$39:$B$782,V$155)+'СЕТ СН'!$F$12</f>
        <v>154.00485895</v>
      </c>
      <c r="W158" s="36">
        <f>SUMIFS(СВЦЭМ!$E$39:$E$782,СВЦЭМ!$A$39:$A$782,$A158,СВЦЭМ!$B$39:$B$782,W$155)+'СЕТ СН'!$F$12</f>
        <v>156.76299109000001</v>
      </c>
      <c r="X158" s="36">
        <f>SUMIFS(СВЦЭМ!$E$39:$E$782,СВЦЭМ!$A$39:$A$782,$A158,СВЦЭМ!$B$39:$B$782,X$155)+'СЕТ СН'!$F$12</f>
        <v>161.77669331999999</v>
      </c>
      <c r="Y158" s="36">
        <f>SUMIFS(СВЦЭМ!$E$39:$E$782,СВЦЭМ!$A$39:$A$782,$A158,СВЦЭМ!$B$39:$B$782,Y$155)+'СЕТ СН'!$F$12</f>
        <v>155.58460359</v>
      </c>
    </row>
    <row r="159" spans="1:27" ht="15.75" x14ac:dyDescent="0.2">
      <c r="A159" s="35">
        <f t="shared" si="4"/>
        <v>44504</v>
      </c>
      <c r="B159" s="36">
        <f>SUMIFS(СВЦЭМ!$E$39:$E$782,СВЦЭМ!$A$39:$A$782,$A159,СВЦЭМ!$B$39:$B$782,B$155)+'СЕТ СН'!$F$12</f>
        <v>163.70155371000001</v>
      </c>
      <c r="C159" s="36">
        <f>SUMIFS(СВЦЭМ!$E$39:$E$782,СВЦЭМ!$A$39:$A$782,$A159,СВЦЭМ!$B$39:$B$782,C$155)+'СЕТ СН'!$F$12</f>
        <v>166.32469492000001</v>
      </c>
      <c r="D159" s="36">
        <f>SUMIFS(СВЦЭМ!$E$39:$E$782,СВЦЭМ!$A$39:$A$782,$A159,СВЦЭМ!$B$39:$B$782,D$155)+'СЕТ СН'!$F$12</f>
        <v>169.26859117000001</v>
      </c>
      <c r="E159" s="36">
        <f>SUMIFS(СВЦЭМ!$E$39:$E$782,СВЦЭМ!$A$39:$A$782,$A159,СВЦЭМ!$B$39:$B$782,E$155)+'СЕТ СН'!$F$12</f>
        <v>170.88294733000001</v>
      </c>
      <c r="F159" s="36">
        <f>SUMIFS(СВЦЭМ!$E$39:$E$782,СВЦЭМ!$A$39:$A$782,$A159,СВЦЭМ!$B$39:$B$782,F$155)+'СЕТ СН'!$F$12</f>
        <v>172.25299280999999</v>
      </c>
      <c r="G159" s="36">
        <f>SUMIFS(СВЦЭМ!$E$39:$E$782,СВЦЭМ!$A$39:$A$782,$A159,СВЦЭМ!$B$39:$B$782,G$155)+'СЕТ СН'!$F$12</f>
        <v>172.15069073999999</v>
      </c>
      <c r="H159" s="36">
        <f>SUMIFS(СВЦЭМ!$E$39:$E$782,СВЦЭМ!$A$39:$A$782,$A159,СВЦЭМ!$B$39:$B$782,H$155)+'СЕТ СН'!$F$12</f>
        <v>169.09314999</v>
      </c>
      <c r="I159" s="36">
        <f>SUMIFS(СВЦЭМ!$E$39:$E$782,СВЦЭМ!$A$39:$A$782,$A159,СВЦЭМ!$B$39:$B$782,I$155)+'СЕТ СН'!$F$12</f>
        <v>166.43300246000001</v>
      </c>
      <c r="J159" s="36">
        <f>SUMIFS(СВЦЭМ!$E$39:$E$782,СВЦЭМ!$A$39:$A$782,$A159,СВЦЭМ!$B$39:$B$782,J$155)+'СЕТ СН'!$F$12</f>
        <v>158.59088069000001</v>
      </c>
      <c r="K159" s="36">
        <f>SUMIFS(СВЦЭМ!$E$39:$E$782,СВЦЭМ!$A$39:$A$782,$A159,СВЦЭМ!$B$39:$B$782,K$155)+'СЕТ СН'!$F$12</f>
        <v>153.21350053</v>
      </c>
      <c r="L159" s="36">
        <f>SUMIFS(СВЦЭМ!$E$39:$E$782,СВЦЭМ!$A$39:$A$782,$A159,СВЦЭМ!$B$39:$B$782,L$155)+'СЕТ СН'!$F$12</f>
        <v>153.26005891</v>
      </c>
      <c r="M159" s="36">
        <f>SUMIFS(СВЦЭМ!$E$39:$E$782,СВЦЭМ!$A$39:$A$782,$A159,СВЦЭМ!$B$39:$B$782,M$155)+'СЕТ СН'!$F$12</f>
        <v>155.26550383</v>
      </c>
      <c r="N159" s="36">
        <f>SUMIFS(СВЦЭМ!$E$39:$E$782,СВЦЭМ!$A$39:$A$782,$A159,СВЦЭМ!$B$39:$B$782,N$155)+'СЕТ СН'!$F$12</f>
        <v>156.81171624000001</v>
      </c>
      <c r="O159" s="36">
        <f>SUMIFS(СВЦЭМ!$E$39:$E$782,СВЦЭМ!$A$39:$A$782,$A159,СВЦЭМ!$B$39:$B$782,O$155)+'СЕТ СН'!$F$12</f>
        <v>159.58231828999999</v>
      </c>
      <c r="P159" s="36">
        <f>SUMIFS(СВЦЭМ!$E$39:$E$782,СВЦЭМ!$A$39:$A$782,$A159,СВЦЭМ!$B$39:$B$782,P$155)+'СЕТ СН'!$F$12</f>
        <v>162.55805398000001</v>
      </c>
      <c r="Q159" s="36">
        <f>SUMIFS(СВЦЭМ!$E$39:$E$782,СВЦЭМ!$A$39:$A$782,$A159,СВЦЭМ!$B$39:$B$782,Q$155)+'СЕТ СН'!$F$12</f>
        <v>163.49722628999999</v>
      </c>
      <c r="R159" s="36">
        <f>SUMIFS(СВЦЭМ!$E$39:$E$782,СВЦЭМ!$A$39:$A$782,$A159,СВЦЭМ!$B$39:$B$782,R$155)+'СЕТ СН'!$F$12</f>
        <v>161.73145754000001</v>
      </c>
      <c r="S159" s="36">
        <f>SUMIFS(СВЦЭМ!$E$39:$E$782,СВЦЭМ!$A$39:$A$782,$A159,СВЦЭМ!$B$39:$B$782,S$155)+'СЕТ СН'!$F$12</f>
        <v>158.35595226000001</v>
      </c>
      <c r="T159" s="36">
        <f>SUMIFS(СВЦЭМ!$E$39:$E$782,СВЦЭМ!$A$39:$A$782,$A159,СВЦЭМ!$B$39:$B$782,T$155)+'СЕТ СН'!$F$12</f>
        <v>152.06541178000001</v>
      </c>
      <c r="U159" s="36">
        <f>SUMIFS(СВЦЭМ!$E$39:$E$782,СВЦЭМ!$A$39:$A$782,$A159,СВЦЭМ!$B$39:$B$782,U$155)+'СЕТ СН'!$F$12</f>
        <v>150.93581807000001</v>
      </c>
      <c r="V159" s="36">
        <f>SUMIFS(СВЦЭМ!$E$39:$E$782,СВЦЭМ!$A$39:$A$782,$A159,СВЦЭМ!$B$39:$B$782,V$155)+'СЕТ СН'!$F$12</f>
        <v>152.13753611999999</v>
      </c>
      <c r="W159" s="36">
        <f>SUMIFS(СВЦЭМ!$E$39:$E$782,СВЦЭМ!$A$39:$A$782,$A159,СВЦЭМ!$B$39:$B$782,W$155)+'СЕТ СН'!$F$12</f>
        <v>155.59556140000001</v>
      </c>
      <c r="X159" s="36">
        <f>SUMIFS(СВЦЭМ!$E$39:$E$782,СВЦЭМ!$A$39:$A$782,$A159,СВЦЭМ!$B$39:$B$782,X$155)+'СЕТ СН'!$F$12</f>
        <v>160.47522380999999</v>
      </c>
      <c r="Y159" s="36">
        <f>SUMIFS(СВЦЭМ!$E$39:$E$782,СВЦЭМ!$A$39:$A$782,$A159,СВЦЭМ!$B$39:$B$782,Y$155)+'СЕТ СН'!$F$12</f>
        <v>165.3588924</v>
      </c>
    </row>
    <row r="160" spans="1:27" ht="15.75" x14ac:dyDescent="0.2">
      <c r="A160" s="35">
        <f t="shared" si="4"/>
        <v>44505</v>
      </c>
      <c r="B160" s="36">
        <f>SUMIFS(СВЦЭМ!$E$39:$E$782,СВЦЭМ!$A$39:$A$782,$A160,СВЦЭМ!$B$39:$B$782,B$155)+'СЕТ СН'!$F$12</f>
        <v>167.56014879</v>
      </c>
      <c r="C160" s="36">
        <f>SUMIFS(СВЦЭМ!$E$39:$E$782,СВЦЭМ!$A$39:$A$782,$A160,СВЦЭМ!$B$39:$B$782,C$155)+'СЕТ СН'!$F$12</f>
        <v>169.87283528</v>
      </c>
      <c r="D160" s="36">
        <f>SUMIFS(СВЦЭМ!$E$39:$E$782,СВЦЭМ!$A$39:$A$782,$A160,СВЦЭМ!$B$39:$B$782,D$155)+'СЕТ СН'!$F$12</f>
        <v>169.88809935</v>
      </c>
      <c r="E160" s="36">
        <f>SUMIFS(СВЦЭМ!$E$39:$E$782,СВЦЭМ!$A$39:$A$782,$A160,СВЦЭМ!$B$39:$B$782,E$155)+'СЕТ СН'!$F$12</f>
        <v>170.26966125000001</v>
      </c>
      <c r="F160" s="36">
        <f>SUMIFS(СВЦЭМ!$E$39:$E$782,СВЦЭМ!$A$39:$A$782,$A160,СВЦЭМ!$B$39:$B$782,F$155)+'СЕТ СН'!$F$12</f>
        <v>169.16834892</v>
      </c>
      <c r="G160" s="36">
        <f>SUMIFS(СВЦЭМ!$E$39:$E$782,СВЦЭМ!$A$39:$A$782,$A160,СВЦЭМ!$B$39:$B$782,G$155)+'СЕТ СН'!$F$12</f>
        <v>168.28741454999999</v>
      </c>
      <c r="H160" s="36">
        <f>SUMIFS(СВЦЭМ!$E$39:$E$782,СВЦЭМ!$A$39:$A$782,$A160,СВЦЭМ!$B$39:$B$782,H$155)+'СЕТ СН'!$F$12</f>
        <v>166.57546076</v>
      </c>
      <c r="I160" s="36">
        <f>SUMIFS(СВЦЭМ!$E$39:$E$782,СВЦЭМ!$A$39:$A$782,$A160,СВЦЭМ!$B$39:$B$782,I$155)+'СЕТ СН'!$F$12</f>
        <v>162.62914429</v>
      </c>
      <c r="J160" s="36">
        <f>SUMIFS(СВЦЭМ!$E$39:$E$782,СВЦЭМ!$A$39:$A$782,$A160,СВЦЭМ!$B$39:$B$782,J$155)+'СЕТ СН'!$F$12</f>
        <v>157.40381128999999</v>
      </c>
      <c r="K160" s="36">
        <f>SUMIFS(СВЦЭМ!$E$39:$E$782,СВЦЭМ!$A$39:$A$782,$A160,СВЦЭМ!$B$39:$B$782,K$155)+'СЕТ СН'!$F$12</f>
        <v>152.15001552999999</v>
      </c>
      <c r="L160" s="36">
        <f>SUMIFS(СВЦЭМ!$E$39:$E$782,СВЦЭМ!$A$39:$A$782,$A160,СВЦЭМ!$B$39:$B$782,L$155)+'СЕТ СН'!$F$12</f>
        <v>151.53524471</v>
      </c>
      <c r="M160" s="36">
        <f>SUMIFS(СВЦЭМ!$E$39:$E$782,СВЦЭМ!$A$39:$A$782,$A160,СВЦЭМ!$B$39:$B$782,M$155)+'СЕТ СН'!$F$12</f>
        <v>153.46989742</v>
      </c>
      <c r="N160" s="36">
        <f>SUMIFS(СВЦЭМ!$E$39:$E$782,СВЦЭМ!$A$39:$A$782,$A160,СВЦЭМ!$B$39:$B$782,N$155)+'СЕТ СН'!$F$12</f>
        <v>156.15621056000001</v>
      </c>
      <c r="O160" s="36">
        <f>SUMIFS(СВЦЭМ!$E$39:$E$782,СВЦЭМ!$A$39:$A$782,$A160,СВЦЭМ!$B$39:$B$782,O$155)+'СЕТ СН'!$F$12</f>
        <v>158.24019186999999</v>
      </c>
      <c r="P160" s="36">
        <f>SUMIFS(СВЦЭМ!$E$39:$E$782,СВЦЭМ!$A$39:$A$782,$A160,СВЦЭМ!$B$39:$B$782,P$155)+'СЕТ СН'!$F$12</f>
        <v>160.08166545</v>
      </c>
      <c r="Q160" s="36">
        <f>SUMIFS(СВЦЭМ!$E$39:$E$782,СВЦЭМ!$A$39:$A$782,$A160,СВЦЭМ!$B$39:$B$782,Q$155)+'СЕТ СН'!$F$12</f>
        <v>162.60716693000001</v>
      </c>
      <c r="R160" s="36">
        <f>SUMIFS(СВЦЭМ!$E$39:$E$782,СВЦЭМ!$A$39:$A$782,$A160,СВЦЭМ!$B$39:$B$782,R$155)+'СЕТ СН'!$F$12</f>
        <v>161.50271129000001</v>
      </c>
      <c r="S160" s="36">
        <f>SUMIFS(СВЦЭМ!$E$39:$E$782,СВЦЭМ!$A$39:$A$782,$A160,СВЦЭМ!$B$39:$B$782,S$155)+'СЕТ СН'!$F$12</f>
        <v>158.45906667</v>
      </c>
      <c r="T160" s="36">
        <f>SUMIFS(СВЦЭМ!$E$39:$E$782,СВЦЭМ!$A$39:$A$782,$A160,СВЦЭМ!$B$39:$B$782,T$155)+'СЕТ СН'!$F$12</f>
        <v>150.56478715</v>
      </c>
      <c r="U160" s="36">
        <f>SUMIFS(СВЦЭМ!$E$39:$E$782,СВЦЭМ!$A$39:$A$782,$A160,СВЦЭМ!$B$39:$B$782,U$155)+'СЕТ СН'!$F$12</f>
        <v>148.32975171000001</v>
      </c>
      <c r="V160" s="36">
        <f>SUMIFS(СВЦЭМ!$E$39:$E$782,СВЦЭМ!$A$39:$A$782,$A160,СВЦЭМ!$B$39:$B$782,V$155)+'СЕТ СН'!$F$12</f>
        <v>149.96810801000001</v>
      </c>
      <c r="W160" s="36">
        <f>SUMIFS(СВЦЭМ!$E$39:$E$782,СВЦЭМ!$A$39:$A$782,$A160,СВЦЭМ!$B$39:$B$782,W$155)+'СЕТ СН'!$F$12</f>
        <v>153.03982825</v>
      </c>
      <c r="X160" s="36">
        <f>SUMIFS(СВЦЭМ!$E$39:$E$782,СВЦЭМ!$A$39:$A$782,$A160,СВЦЭМ!$B$39:$B$782,X$155)+'СЕТ СН'!$F$12</f>
        <v>158.04892096</v>
      </c>
      <c r="Y160" s="36">
        <f>SUMIFS(СВЦЭМ!$E$39:$E$782,СВЦЭМ!$A$39:$A$782,$A160,СВЦЭМ!$B$39:$B$782,Y$155)+'СЕТ СН'!$F$12</f>
        <v>163.64956266999999</v>
      </c>
    </row>
    <row r="161" spans="1:25" ht="15.75" x14ac:dyDescent="0.2">
      <c r="A161" s="35">
        <f t="shared" si="4"/>
        <v>44506</v>
      </c>
      <c r="B161" s="36">
        <f>SUMIFS(СВЦЭМ!$E$39:$E$782,СВЦЭМ!$A$39:$A$782,$A161,СВЦЭМ!$B$39:$B$782,B$155)+'СЕТ СН'!$F$12</f>
        <v>168.43570578999999</v>
      </c>
      <c r="C161" s="36">
        <f>SUMIFS(СВЦЭМ!$E$39:$E$782,СВЦЭМ!$A$39:$A$782,$A161,СВЦЭМ!$B$39:$B$782,C$155)+'СЕТ СН'!$F$12</f>
        <v>171.49133164</v>
      </c>
      <c r="D161" s="36">
        <f>SUMIFS(СВЦЭМ!$E$39:$E$782,СВЦЭМ!$A$39:$A$782,$A161,СВЦЭМ!$B$39:$B$782,D$155)+'СЕТ СН'!$F$12</f>
        <v>172.20772611999999</v>
      </c>
      <c r="E161" s="36">
        <f>SUMIFS(СВЦЭМ!$E$39:$E$782,СВЦЭМ!$A$39:$A$782,$A161,СВЦЭМ!$B$39:$B$782,E$155)+'СЕТ СН'!$F$12</f>
        <v>172.41689987000001</v>
      </c>
      <c r="F161" s="36">
        <f>SUMIFS(СВЦЭМ!$E$39:$E$782,СВЦЭМ!$A$39:$A$782,$A161,СВЦЭМ!$B$39:$B$782,F$155)+'СЕТ СН'!$F$12</f>
        <v>172.46778517999999</v>
      </c>
      <c r="G161" s="36">
        <f>SUMIFS(СВЦЭМ!$E$39:$E$782,СВЦЭМ!$A$39:$A$782,$A161,СВЦЭМ!$B$39:$B$782,G$155)+'СЕТ СН'!$F$12</f>
        <v>172.06833329</v>
      </c>
      <c r="H161" s="36">
        <f>SUMIFS(СВЦЭМ!$E$39:$E$782,СВЦЭМ!$A$39:$A$782,$A161,СВЦЭМ!$B$39:$B$782,H$155)+'СЕТ СН'!$F$12</f>
        <v>169.6010034</v>
      </c>
      <c r="I161" s="36">
        <f>SUMIFS(СВЦЭМ!$E$39:$E$782,СВЦЭМ!$A$39:$A$782,$A161,СВЦЭМ!$B$39:$B$782,I$155)+'СЕТ СН'!$F$12</f>
        <v>167.03076421</v>
      </c>
      <c r="J161" s="36">
        <f>SUMIFS(СВЦЭМ!$E$39:$E$782,СВЦЭМ!$A$39:$A$782,$A161,СВЦЭМ!$B$39:$B$782,J$155)+'СЕТ СН'!$F$12</f>
        <v>164.19109879000001</v>
      </c>
      <c r="K161" s="36">
        <f>SUMIFS(СВЦЭМ!$E$39:$E$782,СВЦЭМ!$A$39:$A$782,$A161,СВЦЭМ!$B$39:$B$782,K$155)+'СЕТ СН'!$F$12</f>
        <v>158.46622371999999</v>
      </c>
      <c r="L161" s="36">
        <f>SUMIFS(СВЦЭМ!$E$39:$E$782,СВЦЭМ!$A$39:$A$782,$A161,СВЦЭМ!$B$39:$B$782,L$155)+'СЕТ СН'!$F$12</f>
        <v>157.52828400999999</v>
      </c>
      <c r="M161" s="36">
        <f>SUMIFS(СВЦЭМ!$E$39:$E$782,СВЦЭМ!$A$39:$A$782,$A161,СВЦЭМ!$B$39:$B$782,M$155)+'СЕТ СН'!$F$12</f>
        <v>158.69422560999999</v>
      </c>
      <c r="N161" s="36">
        <f>SUMIFS(СВЦЭМ!$E$39:$E$782,СВЦЭМ!$A$39:$A$782,$A161,СВЦЭМ!$B$39:$B$782,N$155)+'СЕТ СН'!$F$12</f>
        <v>162.02022024999999</v>
      </c>
      <c r="O161" s="36">
        <f>SUMIFS(СВЦЭМ!$E$39:$E$782,СВЦЭМ!$A$39:$A$782,$A161,СВЦЭМ!$B$39:$B$782,O$155)+'СЕТ СН'!$F$12</f>
        <v>164.44884787000001</v>
      </c>
      <c r="P161" s="36">
        <f>SUMIFS(СВЦЭМ!$E$39:$E$782,СВЦЭМ!$A$39:$A$782,$A161,СВЦЭМ!$B$39:$B$782,P$155)+'СЕТ СН'!$F$12</f>
        <v>161.59611118000001</v>
      </c>
      <c r="Q161" s="36">
        <f>SUMIFS(СВЦЭМ!$E$39:$E$782,СВЦЭМ!$A$39:$A$782,$A161,СВЦЭМ!$B$39:$B$782,Q$155)+'СЕТ СН'!$F$12</f>
        <v>162.96962604999999</v>
      </c>
      <c r="R161" s="36">
        <f>SUMIFS(СВЦЭМ!$E$39:$E$782,СВЦЭМ!$A$39:$A$782,$A161,СВЦЭМ!$B$39:$B$782,R$155)+'СЕТ СН'!$F$12</f>
        <v>161.36886737</v>
      </c>
      <c r="S161" s="36">
        <f>SUMIFS(СВЦЭМ!$E$39:$E$782,СВЦЭМ!$A$39:$A$782,$A161,СВЦЭМ!$B$39:$B$782,S$155)+'СЕТ СН'!$F$12</f>
        <v>157.72073055000001</v>
      </c>
      <c r="T161" s="36">
        <f>SUMIFS(СВЦЭМ!$E$39:$E$782,СВЦЭМ!$A$39:$A$782,$A161,СВЦЭМ!$B$39:$B$782,T$155)+'СЕТ СН'!$F$12</f>
        <v>154.13169546</v>
      </c>
      <c r="U161" s="36">
        <f>SUMIFS(СВЦЭМ!$E$39:$E$782,СВЦЭМ!$A$39:$A$782,$A161,СВЦЭМ!$B$39:$B$782,U$155)+'СЕТ СН'!$F$12</f>
        <v>150.53204521000001</v>
      </c>
      <c r="V161" s="36">
        <f>SUMIFS(СВЦЭМ!$E$39:$E$782,СВЦЭМ!$A$39:$A$782,$A161,СВЦЭМ!$B$39:$B$782,V$155)+'СЕТ СН'!$F$12</f>
        <v>150.39433253999999</v>
      </c>
      <c r="W161" s="36">
        <f>SUMIFS(СВЦЭМ!$E$39:$E$782,СВЦЭМ!$A$39:$A$782,$A161,СВЦЭМ!$B$39:$B$782,W$155)+'СЕТ СН'!$F$12</f>
        <v>152.85616936</v>
      </c>
      <c r="X161" s="36">
        <f>SUMIFS(СВЦЭМ!$E$39:$E$782,СВЦЭМ!$A$39:$A$782,$A161,СВЦЭМ!$B$39:$B$782,X$155)+'СЕТ СН'!$F$12</f>
        <v>157.80273384</v>
      </c>
      <c r="Y161" s="36">
        <f>SUMIFS(СВЦЭМ!$E$39:$E$782,СВЦЭМ!$A$39:$A$782,$A161,СВЦЭМ!$B$39:$B$782,Y$155)+'СЕТ СН'!$F$12</f>
        <v>162.34257061</v>
      </c>
    </row>
    <row r="162" spans="1:25" ht="15.75" x14ac:dyDescent="0.2">
      <c r="A162" s="35">
        <f t="shared" si="4"/>
        <v>44507</v>
      </c>
      <c r="B162" s="36">
        <f>SUMIFS(СВЦЭМ!$E$39:$E$782,СВЦЭМ!$A$39:$A$782,$A162,СВЦЭМ!$B$39:$B$782,B$155)+'СЕТ СН'!$F$12</f>
        <v>166.21393626</v>
      </c>
      <c r="C162" s="36">
        <f>SUMIFS(СВЦЭМ!$E$39:$E$782,СВЦЭМ!$A$39:$A$782,$A162,СВЦЭМ!$B$39:$B$782,C$155)+'СЕТ СН'!$F$12</f>
        <v>166.04060881000001</v>
      </c>
      <c r="D162" s="36">
        <f>SUMIFS(СВЦЭМ!$E$39:$E$782,СВЦЭМ!$A$39:$A$782,$A162,СВЦЭМ!$B$39:$B$782,D$155)+'СЕТ СН'!$F$12</f>
        <v>149.63999498000001</v>
      </c>
      <c r="E162" s="36">
        <f>SUMIFS(СВЦЭМ!$E$39:$E$782,СВЦЭМ!$A$39:$A$782,$A162,СВЦЭМ!$B$39:$B$782,E$155)+'СЕТ СН'!$F$12</f>
        <v>146.31862294000001</v>
      </c>
      <c r="F162" s="36">
        <f>SUMIFS(СВЦЭМ!$E$39:$E$782,СВЦЭМ!$A$39:$A$782,$A162,СВЦЭМ!$B$39:$B$782,F$155)+'СЕТ СН'!$F$12</f>
        <v>145.71016613</v>
      </c>
      <c r="G162" s="36">
        <f>SUMIFS(СВЦЭМ!$E$39:$E$782,СВЦЭМ!$A$39:$A$782,$A162,СВЦЭМ!$B$39:$B$782,G$155)+'СЕТ СН'!$F$12</f>
        <v>146.57749737</v>
      </c>
      <c r="H162" s="36">
        <f>SUMIFS(СВЦЭМ!$E$39:$E$782,СВЦЭМ!$A$39:$A$782,$A162,СВЦЭМ!$B$39:$B$782,H$155)+'СЕТ СН'!$F$12</f>
        <v>157.27689498999999</v>
      </c>
      <c r="I162" s="36">
        <f>SUMIFS(СВЦЭМ!$E$39:$E$782,СВЦЭМ!$A$39:$A$782,$A162,СВЦЭМ!$B$39:$B$782,I$155)+'СЕТ СН'!$F$12</f>
        <v>168.37703002000001</v>
      </c>
      <c r="J162" s="36">
        <f>SUMIFS(СВЦЭМ!$E$39:$E$782,СВЦЭМ!$A$39:$A$782,$A162,СВЦЭМ!$B$39:$B$782,J$155)+'СЕТ СН'!$F$12</f>
        <v>168.22055076000001</v>
      </c>
      <c r="K162" s="36">
        <f>SUMIFS(СВЦЭМ!$E$39:$E$782,СВЦЭМ!$A$39:$A$782,$A162,СВЦЭМ!$B$39:$B$782,K$155)+'СЕТ СН'!$F$12</f>
        <v>159.83714239</v>
      </c>
      <c r="L162" s="36">
        <f>SUMIFS(СВЦЭМ!$E$39:$E$782,СВЦЭМ!$A$39:$A$782,$A162,СВЦЭМ!$B$39:$B$782,L$155)+'СЕТ СН'!$F$12</f>
        <v>159.19955087</v>
      </c>
      <c r="M162" s="36">
        <f>SUMIFS(СВЦЭМ!$E$39:$E$782,СВЦЭМ!$A$39:$A$782,$A162,СВЦЭМ!$B$39:$B$782,M$155)+'СЕТ СН'!$F$12</f>
        <v>167.47434881999999</v>
      </c>
      <c r="N162" s="36">
        <f>SUMIFS(СВЦЭМ!$E$39:$E$782,СВЦЭМ!$A$39:$A$782,$A162,СВЦЭМ!$B$39:$B$782,N$155)+'СЕТ СН'!$F$12</f>
        <v>170.37806641</v>
      </c>
      <c r="O162" s="36">
        <f>SUMIFS(СВЦЭМ!$E$39:$E$782,СВЦЭМ!$A$39:$A$782,$A162,СВЦЭМ!$B$39:$B$782,O$155)+'СЕТ СН'!$F$12</f>
        <v>170.29034375000001</v>
      </c>
      <c r="P162" s="36">
        <f>SUMIFS(СВЦЭМ!$E$39:$E$782,СВЦЭМ!$A$39:$A$782,$A162,СВЦЭМ!$B$39:$B$782,P$155)+'СЕТ СН'!$F$12</f>
        <v>169.30307431</v>
      </c>
      <c r="Q162" s="36">
        <f>SUMIFS(СВЦЭМ!$E$39:$E$782,СВЦЭМ!$A$39:$A$782,$A162,СВЦЭМ!$B$39:$B$782,Q$155)+'СЕТ СН'!$F$12</f>
        <v>168.97656649999999</v>
      </c>
      <c r="R162" s="36">
        <f>SUMIFS(СВЦЭМ!$E$39:$E$782,СВЦЭМ!$A$39:$A$782,$A162,СВЦЭМ!$B$39:$B$782,R$155)+'СЕТ СН'!$F$12</f>
        <v>169.82554060000001</v>
      </c>
      <c r="S162" s="36">
        <f>SUMIFS(СВЦЭМ!$E$39:$E$782,СВЦЭМ!$A$39:$A$782,$A162,СВЦЭМ!$B$39:$B$782,S$155)+'СЕТ СН'!$F$12</f>
        <v>169.68575905</v>
      </c>
      <c r="T162" s="36">
        <f>SUMIFS(СВЦЭМ!$E$39:$E$782,СВЦЭМ!$A$39:$A$782,$A162,СВЦЭМ!$B$39:$B$782,T$155)+'СЕТ СН'!$F$12</f>
        <v>162.23712992</v>
      </c>
      <c r="U162" s="36">
        <f>SUMIFS(СВЦЭМ!$E$39:$E$782,СВЦЭМ!$A$39:$A$782,$A162,СВЦЭМ!$B$39:$B$782,U$155)+'СЕТ СН'!$F$12</f>
        <v>162.02842415999999</v>
      </c>
      <c r="V162" s="36">
        <f>SUMIFS(СВЦЭМ!$E$39:$E$782,СВЦЭМ!$A$39:$A$782,$A162,СВЦЭМ!$B$39:$B$782,V$155)+'СЕТ СН'!$F$12</f>
        <v>159.91842054</v>
      </c>
      <c r="W162" s="36">
        <f>SUMIFS(СВЦЭМ!$E$39:$E$782,СВЦЭМ!$A$39:$A$782,$A162,СВЦЭМ!$B$39:$B$782,W$155)+'СЕТ СН'!$F$12</f>
        <v>165.23060136999999</v>
      </c>
      <c r="X162" s="36">
        <f>SUMIFS(СВЦЭМ!$E$39:$E$782,СВЦЭМ!$A$39:$A$782,$A162,СВЦЭМ!$B$39:$B$782,X$155)+'СЕТ СН'!$F$12</f>
        <v>168.91254671999999</v>
      </c>
      <c r="Y162" s="36">
        <f>SUMIFS(СВЦЭМ!$E$39:$E$782,СВЦЭМ!$A$39:$A$782,$A162,СВЦЭМ!$B$39:$B$782,Y$155)+'СЕТ СН'!$F$12</f>
        <v>168.66799734</v>
      </c>
    </row>
    <row r="163" spans="1:25" ht="15.75" x14ac:dyDescent="0.2">
      <c r="A163" s="35">
        <f t="shared" si="4"/>
        <v>44508</v>
      </c>
      <c r="B163" s="36">
        <f>SUMIFS(СВЦЭМ!$E$39:$E$782,СВЦЭМ!$A$39:$A$782,$A163,СВЦЭМ!$B$39:$B$782,B$155)+'СЕТ СН'!$F$12</f>
        <v>174.13443447</v>
      </c>
      <c r="C163" s="36">
        <f>SUMIFS(СВЦЭМ!$E$39:$E$782,СВЦЭМ!$A$39:$A$782,$A163,СВЦЭМ!$B$39:$B$782,C$155)+'СЕТ СН'!$F$12</f>
        <v>174.03782684999999</v>
      </c>
      <c r="D163" s="36">
        <f>SUMIFS(СВЦЭМ!$E$39:$E$782,СВЦЭМ!$A$39:$A$782,$A163,СВЦЭМ!$B$39:$B$782,D$155)+'СЕТ СН'!$F$12</f>
        <v>173.02396243000001</v>
      </c>
      <c r="E163" s="36">
        <f>SUMIFS(СВЦЭМ!$E$39:$E$782,СВЦЭМ!$A$39:$A$782,$A163,СВЦЭМ!$B$39:$B$782,E$155)+'СЕТ СН'!$F$12</f>
        <v>170.26252796</v>
      </c>
      <c r="F163" s="36">
        <f>SUMIFS(СВЦЭМ!$E$39:$E$782,СВЦЭМ!$A$39:$A$782,$A163,СВЦЭМ!$B$39:$B$782,F$155)+'СЕТ СН'!$F$12</f>
        <v>170.43727946999999</v>
      </c>
      <c r="G163" s="36">
        <f>SUMIFS(СВЦЭМ!$E$39:$E$782,СВЦЭМ!$A$39:$A$782,$A163,СВЦЭМ!$B$39:$B$782,G$155)+'СЕТ СН'!$F$12</f>
        <v>172.06988074</v>
      </c>
      <c r="H163" s="36">
        <f>SUMIFS(СВЦЭМ!$E$39:$E$782,СВЦЭМ!$A$39:$A$782,$A163,СВЦЭМ!$B$39:$B$782,H$155)+'СЕТ СН'!$F$12</f>
        <v>169.38031425</v>
      </c>
      <c r="I163" s="36">
        <f>SUMIFS(СВЦЭМ!$E$39:$E$782,СВЦЭМ!$A$39:$A$782,$A163,СВЦЭМ!$B$39:$B$782,I$155)+'СЕТ СН'!$F$12</f>
        <v>165.8799166</v>
      </c>
      <c r="J163" s="36">
        <f>SUMIFS(СВЦЭМ!$E$39:$E$782,СВЦЭМ!$A$39:$A$782,$A163,СВЦЭМ!$B$39:$B$782,J$155)+'СЕТ СН'!$F$12</f>
        <v>165.28112285</v>
      </c>
      <c r="K163" s="36">
        <f>SUMIFS(СВЦЭМ!$E$39:$E$782,СВЦЭМ!$A$39:$A$782,$A163,СВЦЭМ!$B$39:$B$782,K$155)+'СЕТ СН'!$F$12</f>
        <v>159.60600828</v>
      </c>
      <c r="L163" s="36">
        <f>SUMIFS(СВЦЭМ!$E$39:$E$782,СВЦЭМ!$A$39:$A$782,$A163,СВЦЭМ!$B$39:$B$782,L$155)+'СЕТ СН'!$F$12</f>
        <v>159.94765108999999</v>
      </c>
      <c r="M163" s="36">
        <f>SUMIFS(СВЦЭМ!$E$39:$E$782,СВЦЭМ!$A$39:$A$782,$A163,СВЦЭМ!$B$39:$B$782,M$155)+'СЕТ СН'!$F$12</f>
        <v>160.15710670999999</v>
      </c>
      <c r="N163" s="36">
        <f>SUMIFS(СВЦЭМ!$E$39:$E$782,СВЦЭМ!$A$39:$A$782,$A163,СВЦЭМ!$B$39:$B$782,N$155)+'СЕТ СН'!$F$12</f>
        <v>166.46788957000001</v>
      </c>
      <c r="O163" s="36">
        <f>SUMIFS(СВЦЭМ!$E$39:$E$782,СВЦЭМ!$A$39:$A$782,$A163,СВЦЭМ!$B$39:$B$782,O$155)+'СЕТ СН'!$F$12</f>
        <v>166.51515355999999</v>
      </c>
      <c r="P163" s="36">
        <f>SUMIFS(СВЦЭМ!$E$39:$E$782,СВЦЭМ!$A$39:$A$782,$A163,СВЦЭМ!$B$39:$B$782,P$155)+'СЕТ СН'!$F$12</f>
        <v>165.53195688</v>
      </c>
      <c r="Q163" s="36">
        <f>SUMIFS(СВЦЭМ!$E$39:$E$782,СВЦЭМ!$A$39:$A$782,$A163,СВЦЭМ!$B$39:$B$782,Q$155)+'СЕТ СН'!$F$12</f>
        <v>166.15520832000001</v>
      </c>
      <c r="R163" s="36">
        <f>SUMIFS(СВЦЭМ!$E$39:$E$782,СВЦЭМ!$A$39:$A$782,$A163,СВЦЭМ!$B$39:$B$782,R$155)+'СЕТ СН'!$F$12</f>
        <v>165.38036683000001</v>
      </c>
      <c r="S163" s="36">
        <f>SUMIFS(СВЦЭМ!$E$39:$E$782,СВЦЭМ!$A$39:$A$782,$A163,СВЦЭМ!$B$39:$B$782,S$155)+'СЕТ СН'!$F$12</f>
        <v>164.51490077</v>
      </c>
      <c r="T163" s="36">
        <f>SUMIFS(СВЦЭМ!$E$39:$E$782,СВЦЭМ!$A$39:$A$782,$A163,СВЦЭМ!$B$39:$B$782,T$155)+'СЕТ СН'!$F$12</f>
        <v>159.70774356000001</v>
      </c>
      <c r="U163" s="36">
        <f>SUMIFS(СВЦЭМ!$E$39:$E$782,СВЦЭМ!$A$39:$A$782,$A163,СВЦЭМ!$B$39:$B$782,U$155)+'СЕТ СН'!$F$12</f>
        <v>160.41473740000001</v>
      </c>
      <c r="V163" s="36">
        <f>SUMIFS(СВЦЭМ!$E$39:$E$782,СВЦЭМ!$A$39:$A$782,$A163,СВЦЭМ!$B$39:$B$782,V$155)+'СЕТ СН'!$F$12</f>
        <v>160.72060687000001</v>
      </c>
      <c r="W163" s="36">
        <f>SUMIFS(СВЦЭМ!$E$39:$E$782,СВЦЭМ!$A$39:$A$782,$A163,СВЦЭМ!$B$39:$B$782,W$155)+'СЕТ СН'!$F$12</f>
        <v>163.91605964999999</v>
      </c>
      <c r="X163" s="36">
        <f>SUMIFS(СВЦЭМ!$E$39:$E$782,СВЦЭМ!$A$39:$A$782,$A163,СВЦЭМ!$B$39:$B$782,X$155)+'СЕТ СН'!$F$12</f>
        <v>169.2076218</v>
      </c>
      <c r="Y163" s="36">
        <f>SUMIFS(СВЦЭМ!$E$39:$E$782,СВЦЭМ!$A$39:$A$782,$A163,СВЦЭМ!$B$39:$B$782,Y$155)+'СЕТ СН'!$F$12</f>
        <v>174.58120747000001</v>
      </c>
    </row>
    <row r="164" spans="1:25" ht="15.75" x14ac:dyDescent="0.2">
      <c r="A164" s="35">
        <f t="shared" si="4"/>
        <v>44509</v>
      </c>
      <c r="B164" s="36">
        <f>SUMIFS(СВЦЭМ!$E$39:$E$782,СВЦЭМ!$A$39:$A$782,$A164,СВЦЭМ!$B$39:$B$782,B$155)+'СЕТ СН'!$F$12</f>
        <v>175.17844033</v>
      </c>
      <c r="C164" s="36">
        <f>SUMIFS(СВЦЭМ!$E$39:$E$782,СВЦЭМ!$A$39:$A$782,$A164,СВЦЭМ!$B$39:$B$782,C$155)+'СЕТ СН'!$F$12</f>
        <v>179.60997219000001</v>
      </c>
      <c r="D164" s="36">
        <f>SUMIFS(СВЦЭМ!$E$39:$E$782,СВЦЭМ!$A$39:$A$782,$A164,СВЦЭМ!$B$39:$B$782,D$155)+'СЕТ СН'!$F$12</f>
        <v>183.35015184</v>
      </c>
      <c r="E164" s="36">
        <f>SUMIFS(СВЦЭМ!$E$39:$E$782,СВЦЭМ!$A$39:$A$782,$A164,СВЦЭМ!$B$39:$B$782,E$155)+'СЕТ СН'!$F$12</f>
        <v>185.66084115000001</v>
      </c>
      <c r="F164" s="36">
        <f>SUMIFS(СВЦЭМ!$E$39:$E$782,СВЦЭМ!$A$39:$A$782,$A164,СВЦЭМ!$B$39:$B$782,F$155)+'СЕТ СН'!$F$12</f>
        <v>185.05967344000001</v>
      </c>
      <c r="G164" s="36">
        <f>SUMIFS(СВЦЭМ!$E$39:$E$782,СВЦЭМ!$A$39:$A$782,$A164,СВЦЭМ!$B$39:$B$782,G$155)+'СЕТ СН'!$F$12</f>
        <v>183.20902382</v>
      </c>
      <c r="H164" s="36">
        <f>SUMIFS(СВЦЭМ!$E$39:$E$782,СВЦЭМ!$A$39:$A$782,$A164,СВЦЭМ!$B$39:$B$782,H$155)+'СЕТ СН'!$F$12</f>
        <v>177.31130690000001</v>
      </c>
      <c r="I164" s="36">
        <f>SUMIFS(СВЦЭМ!$E$39:$E$782,СВЦЭМ!$A$39:$A$782,$A164,СВЦЭМ!$B$39:$B$782,I$155)+'СЕТ СН'!$F$12</f>
        <v>171.89558872000001</v>
      </c>
      <c r="J164" s="36">
        <f>SUMIFS(СВЦЭМ!$E$39:$E$782,СВЦЭМ!$A$39:$A$782,$A164,СВЦЭМ!$B$39:$B$782,J$155)+'СЕТ СН'!$F$12</f>
        <v>171.13454350000001</v>
      </c>
      <c r="K164" s="36">
        <f>SUMIFS(СВЦЭМ!$E$39:$E$782,СВЦЭМ!$A$39:$A$782,$A164,СВЦЭМ!$B$39:$B$782,K$155)+'СЕТ СН'!$F$12</f>
        <v>171.46516783999999</v>
      </c>
      <c r="L164" s="36">
        <f>SUMIFS(СВЦЭМ!$E$39:$E$782,СВЦЭМ!$A$39:$A$782,$A164,СВЦЭМ!$B$39:$B$782,L$155)+'СЕТ СН'!$F$12</f>
        <v>171.25728805</v>
      </c>
      <c r="M164" s="36">
        <f>SUMIFS(СВЦЭМ!$E$39:$E$782,СВЦЭМ!$A$39:$A$782,$A164,СВЦЭМ!$B$39:$B$782,M$155)+'СЕТ СН'!$F$12</f>
        <v>170.72630738999999</v>
      </c>
      <c r="N164" s="36">
        <f>SUMIFS(СВЦЭМ!$E$39:$E$782,СВЦЭМ!$A$39:$A$782,$A164,СВЦЭМ!$B$39:$B$782,N$155)+'СЕТ СН'!$F$12</f>
        <v>176.08453234000001</v>
      </c>
      <c r="O164" s="36">
        <f>SUMIFS(СВЦЭМ!$E$39:$E$782,СВЦЭМ!$A$39:$A$782,$A164,СВЦЭМ!$B$39:$B$782,O$155)+'СЕТ СН'!$F$12</f>
        <v>177.17216901</v>
      </c>
      <c r="P164" s="36">
        <f>SUMIFS(СВЦЭМ!$E$39:$E$782,СВЦЭМ!$A$39:$A$782,$A164,СВЦЭМ!$B$39:$B$782,P$155)+'СЕТ СН'!$F$12</f>
        <v>178.03850829999999</v>
      </c>
      <c r="Q164" s="36">
        <f>SUMIFS(СВЦЭМ!$E$39:$E$782,СВЦЭМ!$A$39:$A$782,$A164,СВЦЭМ!$B$39:$B$782,Q$155)+'СЕТ СН'!$F$12</f>
        <v>179.93070660999999</v>
      </c>
      <c r="R164" s="36">
        <f>SUMIFS(СВЦЭМ!$E$39:$E$782,СВЦЭМ!$A$39:$A$782,$A164,СВЦЭМ!$B$39:$B$782,R$155)+'СЕТ СН'!$F$12</f>
        <v>181.69998777999999</v>
      </c>
      <c r="S164" s="36">
        <f>SUMIFS(СВЦЭМ!$E$39:$E$782,СВЦЭМ!$A$39:$A$782,$A164,СВЦЭМ!$B$39:$B$782,S$155)+'СЕТ СН'!$F$12</f>
        <v>181.09530971000001</v>
      </c>
      <c r="T164" s="36">
        <f>SUMIFS(СВЦЭМ!$E$39:$E$782,СВЦЭМ!$A$39:$A$782,$A164,СВЦЭМ!$B$39:$B$782,T$155)+'СЕТ СН'!$F$12</f>
        <v>176.85461874000001</v>
      </c>
      <c r="U164" s="36">
        <f>SUMIFS(СВЦЭМ!$E$39:$E$782,СВЦЭМ!$A$39:$A$782,$A164,СВЦЭМ!$B$39:$B$782,U$155)+'СЕТ СН'!$F$12</f>
        <v>175.56504774000001</v>
      </c>
      <c r="V164" s="36">
        <f>SUMIFS(СВЦЭМ!$E$39:$E$782,СВЦЭМ!$A$39:$A$782,$A164,СВЦЭМ!$B$39:$B$782,V$155)+'СЕТ СН'!$F$12</f>
        <v>175.01158684000001</v>
      </c>
      <c r="W164" s="36">
        <f>SUMIFS(СВЦЭМ!$E$39:$E$782,СВЦЭМ!$A$39:$A$782,$A164,СВЦЭМ!$B$39:$B$782,W$155)+'СЕТ СН'!$F$12</f>
        <v>177.54533518</v>
      </c>
      <c r="X164" s="36">
        <f>SUMIFS(СВЦЭМ!$E$39:$E$782,СВЦЭМ!$A$39:$A$782,$A164,СВЦЭМ!$B$39:$B$782,X$155)+'СЕТ СН'!$F$12</f>
        <v>179.52458637999999</v>
      </c>
      <c r="Y164" s="36">
        <f>SUMIFS(СВЦЭМ!$E$39:$E$782,СВЦЭМ!$A$39:$A$782,$A164,СВЦЭМ!$B$39:$B$782,Y$155)+'СЕТ СН'!$F$12</f>
        <v>184.54072970999999</v>
      </c>
    </row>
    <row r="165" spans="1:25" ht="15.75" x14ac:dyDescent="0.2">
      <c r="A165" s="35">
        <f t="shared" si="4"/>
        <v>44510</v>
      </c>
      <c r="B165" s="36">
        <f>SUMIFS(СВЦЭМ!$E$39:$E$782,СВЦЭМ!$A$39:$A$782,$A165,СВЦЭМ!$B$39:$B$782,B$155)+'СЕТ СН'!$F$12</f>
        <v>178.01966780999999</v>
      </c>
      <c r="C165" s="36">
        <f>SUMIFS(СВЦЭМ!$E$39:$E$782,СВЦЭМ!$A$39:$A$782,$A165,СВЦЭМ!$B$39:$B$782,C$155)+'СЕТ СН'!$F$12</f>
        <v>178.37874844999999</v>
      </c>
      <c r="D165" s="36">
        <f>SUMIFS(СВЦЭМ!$E$39:$E$782,СВЦЭМ!$A$39:$A$782,$A165,СВЦЭМ!$B$39:$B$782,D$155)+'СЕТ СН'!$F$12</f>
        <v>168.23516995</v>
      </c>
      <c r="E165" s="36">
        <f>SUMIFS(СВЦЭМ!$E$39:$E$782,СВЦЭМ!$A$39:$A$782,$A165,СВЦЭМ!$B$39:$B$782,E$155)+'СЕТ СН'!$F$12</f>
        <v>163.1148929</v>
      </c>
      <c r="F165" s="36">
        <f>SUMIFS(СВЦЭМ!$E$39:$E$782,СВЦЭМ!$A$39:$A$782,$A165,СВЦЭМ!$B$39:$B$782,F$155)+'СЕТ СН'!$F$12</f>
        <v>163.57291081</v>
      </c>
      <c r="G165" s="36">
        <f>SUMIFS(СВЦЭМ!$E$39:$E$782,СВЦЭМ!$A$39:$A$782,$A165,СВЦЭМ!$B$39:$B$782,G$155)+'СЕТ СН'!$F$12</f>
        <v>165.97347092999999</v>
      </c>
      <c r="H165" s="36">
        <f>SUMIFS(СВЦЭМ!$E$39:$E$782,СВЦЭМ!$A$39:$A$782,$A165,СВЦЭМ!$B$39:$B$782,H$155)+'СЕТ СН'!$F$12</f>
        <v>170.44240546</v>
      </c>
      <c r="I165" s="36">
        <f>SUMIFS(СВЦЭМ!$E$39:$E$782,СВЦЭМ!$A$39:$A$782,$A165,СВЦЭМ!$B$39:$B$782,I$155)+'СЕТ СН'!$F$12</f>
        <v>169.94007465000001</v>
      </c>
      <c r="J165" s="36">
        <f>SUMIFS(СВЦЭМ!$E$39:$E$782,СВЦЭМ!$A$39:$A$782,$A165,СВЦЭМ!$B$39:$B$782,J$155)+'СЕТ СН'!$F$12</f>
        <v>172.75870130000001</v>
      </c>
      <c r="K165" s="36">
        <f>SUMIFS(СВЦЭМ!$E$39:$E$782,СВЦЭМ!$A$39:$A$782,$A165,СВЦЭМ!$B$39:$B$782,K$155)+'СЕТ СН'!$F$12</f>
        <v>174.84152433</v>
      </c>
      <c r="L165" s="36">
        <f>SUMIFS(СВЦЭМ!$E$39:$E$782,СВЦЭМ!$A$39:$A$782,$A165,СВЦЭМ!$B$39:$B$782,L$155)+'СЕТ СН'!$F$12</f>
        <v>177.22157397000001</v>
      </c>
      <c r="M165" s="36">
        <f>SUMIFS(СВЦЭМ!$E$39:$E$782,СВЦЭМ!$A$39:$A$782,$A165,СВЦЭМ!$B$39:$B$782,M$155)+'СЕТ СН'!$F$12</f>
        <v>177.63116492</v>
      </c>
      <c r="N165" s="36">
        <f>SUMIFS(СВЦЭМ!$E$39:$E$782,СВЦЭМ!$A$39:$A$782,$A165,СВЦЭМ!$B$39:$B$782,N$155)+'СЕТ СН'!$F$12</f>
        <v>181.90887795</v>
      </c>
      <c r="O165" s="36">
        <f>SUMIFS(СВЦЭМ!$E$39:$E$782,СВЦЭМ!$A$39:$A$782,$A165,СВЦЭМ!$B$39:$B$782,O$155)+'СЕТ СН'!$F$12</f>
        <v>183.58105394</v>
      </c>
      <c r="P165" s="36">
        <f>SUMIFS(СВЦЭМ!$E$39:$E$782,СВЦЭМ!$A$39:$A$782,$A165,СВЦЭМ!$B$39:$B$782,P$155)+'СЕТ СН'!$F$12</f>
        <v>183.87450779</v>
      </c>
      <c r="Q165" s="36">
        <f>SUMIFS(СВЦЭМ!$E$39:$E$782,СВЦЭМ!$A$39:$A$782,$A165,СВЦЭМ!$B$39:$B$782,Q$155)+'СЕТ СН'!$F$12</f>
        <v>182.25705400999999</v>
      </c>
      <c r="R165" s="36">
        <f>SUMIFS(СВЦЭМ!$E$39:$E$782,СВЦЭМ!$A$39:$A$782,$A165,СВЦЭМ!$B$39:$B$782,R$155)+'СЕТ СН'!$F$12</f>
        <v>181.39291961000001</v>
      </c>
      <c r="S165" s="36">
        <f>SUMIFS(СВЦЭМ!$E$39:$E$782,СВЦЭМ!$A$39:$A$782,$A165,СВЦЭМ!$B$39:$B$782,S$155)+'СЕТ СН'!$F$12</f>
        <v>181.16115386000001</v>
      </c>
      <c r="T165" s="36">
        <f>SUMIFS(СВЦЭМ!$E$39:$E$782,СВЦЭМ!$A$39:$A$782,$A165,СВЦЭМ!$B$39:$B$782,T$155)+'СЕТ СН'!$F$12</f>
        <v>174.50914917</v>
      </c>
      <c r="U165" s="36">
        <f>SUMIFS(СВЦЭМ!$E$39:$E$782,СВЦЭМ!$A$39:$A$782,$A165,СВЦЭМ!$B$39:$B$782,U$155)+'СЕТ СН'!$F$12</f>
        <v>173.89306210000001</v>
      </c>
      <c r="V165" s="36">
        <f>SUMIFS(СВЦЭМ!$E$39:$E$782,СВЦЭМ!$A$39:$A$782,$A165,СВЦЭМ!$B$39:$B$782,V$155)+'СЕТ СН'!$F$12</f>
        <v>162.67099791999999</v>
      </c>
      <c r="W165" s="36">
        <f>SUMIFS(СВЦЭМ!$E$39:$E$782,СВЦЭМ!$A$39:$A$782,$A165,СВЦЭМ!$B$39:$B$782,W$155)+'СЕТ СН'!$F$12</f>
        <v>166.95060419000001</v>
      </c>
      <c r="X165" s="36">
        <f>SUMIFS(СВЦЭМ!$E$39:$E$782,СВЦЭМ!$A$39:$A$782,$A165,СВЦЭМ!$B$39:$B$782,X$155)+'СЕТ СН'!$F$12</f>
        <v>173.23579669</v>
      </c>
      <c r="Y165" s="36">
        <f>SUMIFS(СВЦЭМ!$E$39:$E$782,СВЦЭМ!$A$39:$A$782,$A165,СВЦЭМ!$B$39:$B$782,Y$155)+'СЕТ СН'!$F$12</f>
        <v>178.24142375</v>
      </c>
    </row>
    <row r="166" spans="1:25" ht="15.75" x14ac:dyDescent="0.2">
      <c r="A166" s="35">
        <f t="shared" si="4"/>
        <v>44511</v>
      </c>
      <c r="B166" s="36">
        <f>SUMIFS(СВЦЭМ!$E$39:$E$782,СВЦЭМ!$A$39:$A$782,$A166,СВЦЭМ!$B$39:$B$782,B$155)+'СЕТ СН'!$F$12</f>
        <v>177.56330550999999</v>
      </c>
      <c r="C166" s="36">
        <f>SUMIFS(СВЦЭМ!$E$39:$E$782,СВЦЭМ!$A$39:$A$782,$A166,СВЦЭМ!$B$39:$B$782,C$155)+'СЕТ СН'!$F$12</f>
        <v>178.41641043000001</v>
      </c>
      <c r="D166" s="36">
        <f>SUMIFS(СВЦЭМ!$E$39:$E$782,СВЦЭМ!$A$39:$A$782,$A166,СВЦЭМ!$B$39:$B$782,D$155)+'СЕТ СН'!$F$12</f>
        <v>165.19307080999999</v>
      </c>
      <c r="E166" s="36">
        <f>SUMIFS(СВЦЭМ!$E$39:$E$782,СВЦЭМ!$A$39:$A$782,$A166,СВЦЭМ!$B$39:$B$782,E$155)+'СЕТ СН'!$F$12</f>
        <v>162.00587148</v>
      </c>
      <c r="F166" s="36">
        <f>SUMIFS(СВЦЭМ!$E$39:$E$782,СВЦЭМ!$A$39:$A$782,$A166,СВЦЭМ!$B$39:$B$782,F$155)+'СЕТ СН'!$F$12</f>
        <v>162.5808456</v>
      </c>
      <c r="G166" s="36">
        <f>SUMIFS(СВЦЭМ!$E$39:$E$782,СВЦЭМ!$A$39:$A$782,$A166,СВЦЭМ!$B$39:$B$782,G$155)+'СЕТ СН'!$F$12</f>
        <v>163.57006784999999</v>
      </c>
      <c r="H166" s="36">
        <f>SUMIFS(СВЦЭМ!$E$39:$E$782,СВЦЭМ!$A$39:$A$782,$A166,СВЦЭМ!$B$39:$B$782,H$155)+'СЕТ СН'!$F$12</f>
        <v>174.02283029</v>
      </c>
      <c r="I166" s="36">
        <f>SUMIFS(СВЦЭМ!$E$39:$E$782,СВЦЭМ!$A$39:$A$782,$A166,СВЦЭМ!$B$39:$B$782,I$155)+'СЕТ СН'!$F$12</f>
        <v>173.37757145</v>
      </c>
      <c r="J166" s="36">
        <f>SUMIFS(СВЦЭМ!$E$39:$E$782,СВЦЭМ!$A$39:$A$782,$A166,СВЦЭМ!$B$39:$B$782,J$155)+'СЕТ СН'!$F$12</f>
        <v>173.74554868999999</v>
      </c>
      <c r="K166" s="36">
        <f>SUMIFS(СВЦЭМ!$E$39:$E$782,СВЦЭМ!$A$39:$A$782,$A166,СВЦЭМ!$B$39:$B$782,K$155)+'СЕТ СН'!$F$12</f>
        <v>175.59953451000001</v>
      </c>
      <c r="L166" s="36">
        <f>SUMIFS(СВЦЭМ!$E$39:$E$782,СВЦЭМ!$A$39:$A$782,$A166,СВЦЭМ!$B$39:$B$782,L$155)+'СЕТ СН'!$F$12</f>
        <v>178.03073599999999</v>
      </c>
      <c r="M166" s="36">
        <f>SUMIFS(СВЦЭМ!$E$39:$E$782,СВЦЭМ!$A$39:$A$782,$A166,СВЦЭМ!$B$39:$B$782,M$155)+'СЕТ СН'!$F$12</f>
        <v>178.89461</v>
      </c>
      <c r="N166" s="36">
        <f>SUMIFS(СВЦЭМ!$E$39:$E$782,СВЦЭМ!$A$39:$A$782,$A166,СВЦЭМ!$B$39:$B$782,N$155)+'СЕТ СН'!$F$12</f>
        <v>181.56130714</v>
      </c>
      <c r="O166" s="36">
        <f>SUMIFS(СВЦЭМ!$E$39:$E$782,СВЦЭМ!$A$39:$A$782,$A166,СВЦЭМ!$B$39:$B$782,O$155)+'СЕТ СН'!$F$12</f>
        <v>183.16562372999999</v>
      </c>
      <c r="P166" s="36">
        <f>SUMIFS(СВЦЭМ!$E$39:$E$782,СВЦЭМ!$A$39:$A$782,$A166,СВЦЭМ!$B$39:$B$782,P$155)+'СЕТ СН'!$F$12</f>
        <v>184.56242234000001</v>
      </c>
      <c r="Q166" s="36">
        <f>SUMIFS(СВЦЭМ!$E$39:$E$782,СВЦЭМ!$A$39:$A$782,$A166,СВЦЭМ!$B$39:$B$782,Q$155)+'СЕТ СН'!$F$12</f>
        <v>185.69070478</v>
      </c>
      <c r="R166" s="36">
        <f>SUMIFS(СВЦЭМ!$E$39:$E$782,СВЦЭМ!$A$39:$A$782,$A166,СВЦЭМ!$B$39:$B$782,R$155)+'СЕТ СН'!$F$12</f>
        <v>184.99763082999999</v>
      </c>
      <c r="S166" s="36">
        <f>SUMIFS(СВЦЭМ!$E$39:$E$782,СВЦЭМ!$A$39:$A$782,$A166,СВЦЭМ!$B$39:$B$782,S$155)+'СЕТ СН'!$F$12</f>
        <v>182.84474585999999</v>
      </c>
      <c r="T166" s="36">
        <f>SUMIFS(СВЦЭМ!$E$39:$E$782,СВЦЭМ!$A$39:$A$782,$A166,СВЦЭМ!$B$39:$B$782,T$155)+'СЕТ СН'!$F$12</f>
        <v>177.72270420000001</v>
      </c>
      <c r="U166" s="36">
        <f>SUMIFS(СВЦЭМ!$E$39:$E$782,СВЦЭМ!$A$39:$A$782,$A166,СВЦЭМ!$B$39:$B$782,U$155)+'СЕТ СН'!$F$12</f>
        <v>173.57468947000001</v>
      </c>
      <c r="V166" s="36">
        <f>SUMIFS(СВЦЭМ!$E$39:$E$782,СВЦЭМ!$A$39:$A$782,$A166,СВЦЭМ!$B$39:$B$782,V$155)+'СЕТ СН'!$F$12</f>
        <v>159.95261188000001</v>
      </c>
      <c r="W166" s="36">
        <f>SUMIFS(СВЦЭМ!$E$39:$E$782,СВЦЭМ!$A$39:$A$782,$A166,СВЦЭМ!$B$39:$B$782,W$155)+'СЕТ СН'!$F$12</f>
        <v>165.08426476</v>
      </c>
      <c r="X166" s="36">
        <f>SUMIFS(СВЦЭМ!$E$39:$E$782,СВЦЭМ!$A$39:$A$782,$A166,СВЦЭМ!$B$39:$B$782,X$155)+'СЕТ СН'!$F$12</f>
        <v>173.65593598000001</v>
      </c>
      <c r="Y166" s="36">
        <f>SUMIFS(СВЦЭМ!$E$39:$E$782,СВЦЭМ!$A$39:$A$782,$A166,СВЦЭМ!$B$39:$B$782,Y$155)+'СЕТ СН'!$F$12</f>
        <v>176.40140606</v>
      </c>
    </row>
    <row r="167" spans="1:25" ht="15.75" x14ac:dyDescent="0.2">
      <c r="A167" s="35">
        <f t="shared" si="4"/>
        <v>44512</v>
      </c>
      <c r="B167" s="36">
        <f>SUMIFS(СВЦЭМ!$E$39:$E$782,СВЦЭМ!$A$39:$A$782,$A167,СВЦЭМ!$B$39:$B$782,B$155)+'СЕТ СН'!$F$12</f>
        <v>165.97596444000001</v>
      </c>
      <c r="C167" s="36">
        <f>SUMIFS(СВЦЭМ!$E$39:$E$782,СВЦЭМ!$A$39:$A$782,$A167,СВЦЭМ!$B$39:$B$782,C$155)+'СЕТ СН'!$F$12</f>
        <v>169.41144363999999</v>
      </c>
      <c r="D167" s="36">
        <f>SUMIFS(СВЦЭМ!$E$39:$E$782,СВЦЭМ!$A$39:$A$782,$A167,СВЦЭМ!$B$39:$B$782,D$155)+'СЕТ СН'!$F$12</f>
        <v>177.43605629999999</v>
      </c>
      <c r="E167" s="36">
        <f>SUMIFS(СВЦЭМ!$E$39:$E$782,СВЦЭМ!$A$39:$A$782,$A167,СВЦЭМ!$B$39:$B$782,E$155)+'СЕТ СН'!$F$12</f>
        <v>180.84349972999999</v>
      </c>
      <c r="F167" s="36">
        <f>SUMIFS(СВЦЭМ!$E$39:$E$782,СВЦЭМ!$A$39:$A$782,$A167,СВЦЭМ!$B$39:$B$782,F$155)+'СЕТ СН'!$F$12</f>
        <v>180.80144683</v>
      </c>
      <c r="G167" s="36">
        <f>SUMIFS(СВЦЭМ!$E$39:$E$782,СВЦЭМ!$A$39:$A$782,$A167,СВЦЭМ!$B$39:$B$782,G$155)+'СЕТ СН'!$F$12</f>
        <v>170.66444528</v>
      </c>
      <c r="H167" s="36">
        <f>SUMIFS(СВЦЭМ!$E$39:$E$782,СВЦЭМ!$A$39:$A$782,$A167,СВЦЭМ!$B$39:$B$782,H$155)+'СЕТ СН'!$F$12</f>
        <v>171.44519431000001</v>
      </c>
      <c r="I167" s="36">
        <f>SUMIFS(СВЦЭМ!$E$39:$E$782,СВЦЭМ!$A$39:$A$782,$A167,СВЦЭМ!$B$39:$B$782,I$155)+'СЕТ СН'!$F$12</f>
        <v>166.37227125000001</v>
      </c>
      <c r="J167" s="36">
        <f>SUMIFS(СВЦЭМ!$E$39:$E$782,СВЦЭМ!$A$39:$A$782,$A167,СВЦЭМ!$B$39:$B$782,J$155)+'СЕТ СН'!$F$12</f>
        <v>162.32546432999999</v>
      </c>
      <c r="K167" s="36">
        <f>SUMIFS(СВЦЭМ!$E$39:$E$782,СВЦЭМ!$A$39:$A$782,$A167,СВЦЭМ!$B$39:$B$782,K$155)+'СЕТ СН'!$F$12</f>
        <v>157.94740726000001</v>
      </c>
      <c r="L167" s="36">
        <f>SUMIFS(СВЦЭМ!$E$39:$E$782,СВЦЭМ!$A$39:$A$782,$A167,СВЦЭМ!$B$39:$B$782,L$155)+'СЕТ СН'!$F$12</f>
        <v>159.37396493</v>
      </c>
      <c r="M167" s="36">
        <f>SUMIFS(СВЦЭМ!$E$39:$E$782,СВЦЭМ!$A$39:$A$782,$A167,СВЦЭМ!$B$39:$B$782,M$155)+'СЕТ СН'!$F$12</f>
        <v>158.54916924</v>
      </c>
      <c r="N167" s="36">
        <f>SUMIFS(СВЦЭМ!$E$39:$E$782,СВЦЭМ!$A$39:$A$782,$A167,СВЦЭМ!$B$39:$B$782,N$155)+'СЕТ СН'!$F$12</f>
        <v>170.05538433999999</v>
      </c>
      <c r="O167" s="36">
        <f>SUMIFS(СВЦЭМ!$E$39:$E$782,СВЦЭМ!$A$39:$A$782,$A167,СВЦЭМ!$B$39:$B$782,O$155)+'СЕТ СН'!$F$12</f>
        <v>163.46796366999999</v>
      </c>
      <c r="P167" s="36">
        <f>SUMIFS(СВЦЭМ!$E$39:$E$782,СВЦЭМ!$A$39:$A$782,$A167,СВЦЭМ!$B$39:$B$782,P$155)+'СЕТ СН'!$F$12</f>
        <v>157.54537589</v>
      </c>
      <c r="Q167" s="36">
        <f>SUMIFS(СВЦЭМ!$E$39:$E$782,СВЦЭМ!$A$39:$A$782,$A167,СВЦЭМ!$B$39:$B$782,Q$155)+'СЕТ СН'!$F$12</f>
        <v>170.65934655999999</v>
      </c>
      <c r="R167" s="36">
        <f>SUMIFS(СВЦЭМ!$E$39:$E$782,СВЦЭМ!$A$39:$A$782,$A167,СВЦЭМ!$B$39:$B$782,R$155)+'СЕТ СН'!$F$12</f>
        <v>158.34323072000001</v>
      </c>
      <c r="S167" s="36">
        <f>SUMIFS(СВЦЭМ!$E$39:$E$782,СВЦЭМ!$A$39:$A$782,$A167,СВЦЭМ!$B$39:$B$782,S$155)+'СЕТ СН'!$F$12</f>
        <v>158.17238212999999</v>
      </c>
      <c r="T167" s="36">
        <f>SUMIFS(СВЦЭМ!$E$39:$E$782,СВЦЭМ!$A$39:$A$782,$A167,СВЦЭМ!$B$39:$B$782,T$155)+'СЕТ СН'!$F$12</f>
        <v>161.84834649999999</v>
      </c>
      <c r="U167" s="36">
        <f>SUMIFS(СВЦЭМ!$E$39:$E$782,СВЦЭМ!$A$39:$A$782,$A167,СВЦЭМ!$B$39:$B$782,U$155)+'СЕТ СН'!$F$12</f>
        <v>161.36278697</v>
      </c>
      <c r="V167" s="36">
        <f>SUMIFS(СВЦЭМ!$E$39:$E$782,СВЦЭМ!$A$39:$A$782,$A167,СВЦЭМ!$B$39:$B$782,V$155)+'СЕТ СН'!$F$12</f>
        <v>161.17401212999999</v>
      </c>
      <c r="W167" s="36">
        <f>SUMIFS(СВЦЭМ!$E$39:$E$782,СВЦЭМ!$A$39:$A$782,$A167,СВЦЭМ!$B$39:$B$782,W$155)+'СЕТ СН'!$F$12</f>
        <v>160.46697964000001</v>
      </c>
      <c r="X167" s="36">
        <f>SUMIFS(СВЦЭМ!$E$39:$E$782,СВЦЭМ!$A$39:$A$782,$A167,СВЦЭМ!$B$39:$B$782,X$155)+'СЕТ СН'!$F$12</f>
        <v>173.63475260000001</v>
      </c>
      <c r="Y167" s="36">
        <f>SUMIFS(СВЦЭМ!$E$39:$E$782,СВЦЭМ!$A$39:$A$782,$A167,СВЦЭМ!$B$39:$B$782,Y$155)+'СЕТ СН'!$F$12</f>
        <v>172.45222557</v>
      </c>
    </row>
    <row r="168" spans="1:25" ht="15.75" x14ac:dyDescent="0.2">
      <c r="A168" s="35">
        <f t="shared" si="4"/>
        <v>44513</v>
      </c>
      <c r="B168" s="36">
        <f>SUMIFS(СВЦЭМ!$E$39:$E$782,СВЦЭМ!$A$39:$A$782,$A168,СВЦЭМ!$B$39:$B$782,B$155)+'СЕТ СН'!$F$12</f>
        <v>165.24605926000001</v>
      </c>
      <c r="C168" s="36">
        <f>SUMIFS(СВЦЭМ!$E$39:$E$782,СВЦЭМ!$A$39:$A$782,$A168,СВЦЭМ!$B$39:$B$782,C$155)+'СЕТ СН'!$F$12</f>
        <v>167.53299777000001</v>
      </c>
      <c r="D168" s="36">
        <f>SUMIFS(СВЦЭМ!$E$39:$E$782,СВЦЭМ!$A$39:$A$782,$A168,СВЦЭМ!$B$39:$B$782,D$155)+'СЕТ СН'!$F$12</f>
        <v>170.32215475999999</v>
      </c>
      <c r="E168" s="36">
        <f>SUMIFS(СВЦЭМ!$E$39:$E$782,СВЦЭМ!$A$39:$A$782,$A168,СВЦЭМ!$B$39:$B$782,E$155)+'СЕТ СН'!$F$12</f>
        <v>170.69891411</v>
      </c>
      <c r="F168" s="36">
        <f>SUMIFS(СВЦЭМ!$E$39:$E$782,СВЦЭМ!$A$39:$A$782,$A168,СВЦЭМ!$B$39:$B$782,F$155)+'СЕТ СН'!$F$12</f>
        <v>169.86221513000001</v>
      </c>
      <c r="G168" s="36">
        <f>SUMIFS(СВЦЭМ!$E$39:$E$782,СВЦЭМ!$A$39:$A$782,$A168,СВЦЭМ!$B$39:$B$782,G$155)+'СЕТ СН'!$F$12</f>
        <v>167.11864484</v>
      </c>
      <c r="H168" s="36">
        <f>SUMIFS(СВЦЭМ!$E$39:$E$782,СВЦЭМ!$A$39:$A$782,$A168,СВЦЭМ!$B$39:$B$782,H$155)+'СЕТ СН'!$F$12</f>
        <v>159.33532903</v>
      </c>
      <c r="I168" s="36">
        <f>SUMIFS(СВЦЭМ!$E$39:$E$782,СВЦЭМ!$A$39:$A$782,$A168,СВЦЭМ!$B$39:$B$782,I$155)+'СЕТ СН'!$F$12</f>
        <v>152.88775826</v>
      </c>
      <c r="J168" s="36">
        <f>SUMIFS(СВЦЭМ!$E$39:$E$782,СВЦЭМ!$A$39:$A$782,$A168,СВЦЭМ!$B$39:$B$782,J$155)+'СЕТ СН'!$F$12</f>
        <v>155.75069425999999</v>
      </c>
      <c r="K168" s="36">
        <f>SUMIFS(СВЦЭМ!$E$39:$E$782,СВЦЭМ!$A$39:$A$782,$A168,СВЦЭМ!$B$39:$B$782,K$155)+'СЕТ СН'!$F$12</f>
        <v>162.17677775000001</v>
      </c>
      <c r="L168" s="36">
        <f>SUMIFS(СВЦЭМ!$E$39:$E$782,СВЦЭМ!$A$39:$A$782,$A168,СВЦЭМ!$B$39:$B$782,L$155)+'СЕТ СН'!$F$12</f>
        <v>164.08551664000001</v>
      </c>
      <c r="M168" s="36">
        <f>SUMIFS(СВЦЭМ!$E$39:$E$782,СВЦЭМ!$A$39:$A$782,$A168,СВЦЭМ!$B$39:$B$782,M$155)+'СЕТ СН'!$F$12</f>
        <v>163.41620180999999</v>
      </c>
      <c r="N168" s="36">
        <f>SUMIFS(СВЦЭМ!$E$39:$E$782,СВЦЭМ!$A$39:$A$782,$A168,СВЦЭМ!$B$39:$B$782,N$155)+'СЕТ СН'!$F$12</f>
        <v>162.49841950999999</v>
      </c>
      <c r="O168" s="36">
        <f>SUMIFS(СВЦЭМ!$E$39:$E$782,СВЦЭМ!$A$39:$A$782,$A168,СВЦЭМ!$B$39:$B$782,O$155)+'СЕТ СН'!$F$12</f>
        <v>161.71481732999999</v>
      </c>
      <c r="P168" s="36">
        <f>SUMIFS(СВЦЭМ!$E$39:$E$782,СВЦЭМ!$A$39:$A$782,$A168,СВЦЭМ!$B$39:$B$782,P$155)+'СЕТ СН'!$F$12</f>
        <v>160.64222559000001</v>
      </c>
      <c r="Q168" s="36">
        <f>SUMIFS(СВЦЭМ!$E$39:$E$782,СВЦЭМ!$A$39:$A$782,$A168,СВЦЭМ!$B$39:$B$782,Q$155)+'СЕТ СН'!$F$12</f>
        <v>160.29250033</v>
      </c>
      <c r="R168" s="36">
        <f>SUMIFS(СВЦЭМ!$E$39:$E$782,СВЦЭМ!$A$39:$A$782,$A168,СВЦЭМ!$B$39:$B$782,R$155)+'СЕТ СН'!$F$12</f>
        <v>159.06816459000001</v>
      </c>
      <c r="S168" s="36">
        <f>SUMIFS(СВЦЭМ!$E$39:$E$782,СВЦЭМ!$A$39:$A$782,$A168,СВЦЭМ!$B$39:$B$782,S$155)+'СЕТ СН'!$F$12</f>
        <v>160.97329145</v>
      </c>
      <c r="T168" s="36">
        <f>SUMIFS(СВЦЭМ!$E$39:$E$782,СВЦЭМ!$A$39:$A$782,$A168,СВЦЭМ!$B$39:$B$782,T$155)+'СЕТ СН'!$F$12</f>
        <v>152.74613321000001</v>
      </c>
      <c r="U168" s="36">
        <f>SUMIFS(СВЦЭМ!$E$39:$E$782,СВЦЭМ!$A$39:$A$782,$A168,СВЦЭМ!$B$39:$B$782,U$155)+'СЕТ СН'!$F$12</f>
        <v>148.87800773000001</v>
      </c>
      <c r="V168" s="36">
        <f>SUMIFS(СВЦЭМ!$E$39:$E$782,СВЦЭМ!$A$39:$A$782,$A168,СВЦЭМ!$B$39:$B$782,V$155)+'СЕТ СН'!$F$12</f>
        <v>149.39695147</v>
      </c>
      <c r="W168" s="36">
        <f>SUMIFS(СВЦЭМ!$E$39:$E$782,СВЦЭМ!$A$39:$A$782,$A168,СВЦЭМ!$B$39:$B$782,W$155)+'СЕТ СН'!$F$12</f>
        <v>150.94184195</v>
      </c>
      <c r="X168" s="36">
        <f>SUMIFS(СВЦЭМ!$E$39:$E$782,СВЦЭМ!$A$39:$A$782,$A168,СВЦЭМ!$B$39:$B$782,X$155)+'СЕТ СН'!$F$12</f>
        <v>154.40112948999999</v>
      </c>
      <c r="Y168" s="36">
        <f>SUMIFS(СВЦЭМ!$E$39:$E$782,СВЦЭМ!$A$39:$A$782,$A168,СВЦЭМ!$B$39:$B$782,Y$155)+'СЕТ СН'!$F$12</f>
        <v>158.50158013000001</v>
      </c>
    </row>
    <row r="169" spans="1:25" ht="15.75" x14ac:dyDescent="0.2">
      <c r="A169" s="35">
        <f t="shared" si="4"/>
        <v>44514</v>
      </c>
      <c r="B169" s="36">
        <f>SUMIFS(СВЦЭМ!$E$39:$E$782,СВЦЭМ!$A$39:$A$782,$A169,СВЦЭМ!$B$39:$B$782,B$155)+'СЕТ СН'!$F$12</f>
        <v>163.94543787999999</v>
      </c>
      <c r="C169" s="36">
        <f>SUMIFS(СВЦЭМ!$E$39:$E$782,СВЦЭМ!$A$39:$A$782,$A169,СВЦЭМ!$B$39:$B$782,C$155)+'СЕТ СН'!$F$12</f>
        <v>166.96693414999999</v>
      </c>
      <c r="D169" s="36">
        <f>SUMIFS(СВЦЭМ!$E$39:$E$782,СВЦЭМ!$A$39:$A$782,$A169,СВЦЭМ!$B$39:$B$782,D$155)+'СЕТ СН'!$F$12</f>
        <v>171.01995862999999</v>
      </c>
      <c r="E169" s="36">
        <f>SUMIFS(СВЦЭМ!$E$39:$E$782,СВЦЭМ!$A$39:$A$782,$A169,СВЦЭМ!$B$39:$B$782,E$155)+'СЕТ СН'!$F$12</f>
        <v>172.5632808</v>
      </c>
      <c r="F169" s="36">
        <f>SUMIFS(СВЦЭМ!$E$39:$E$782,СВЦЭМ!$A$39:$A$782,$A169,СВЦЭМ!$B$39:$B$782,F$155)+'СЕТ СН'!$F$12</f>
        <v>171.43072479</v>
      </c>
      <c r="G169" s="36">
        <f>SUMIFS(СВЦЭМ!$E$39:$E$782,СВЦЭМ!$A$39:$A$782,$A169,СВЦЭМ!$B$39:$B$782,G$155)+'СЕТ СН'!$F$12</f>
        <v>172.16131619000001</v>
      </c>
      <c r="H169" s="36">
        <f>SUMIFS(СВЦЭМ!$E$39:$E$782,СВЦЭМ!$A$39:$A$782,$A169,СВЦЭМ!$B$39:$B$782,H$155)+'СЕТ СН'!$F$12</f>
        <v>168.71438506999999</v>
      </c>
      <c r="I169" s="36">
        <f>SUMIFS(СВЦЭМ!$E$39:$E$782,СВЦЭМ!$A$39:$A$782,$A169,СВЦЭМ!$B$39:$B$782,I$155)+'СЕТ СН'!$F$12</f>
        <v>163.62935770999999</v>
      </c>
      <c r="J169" s="36">
        <f>SUMIFS(СВЦЭМ!$E$39:$E$782,СВЦЭМ!$A$39:$A$782,$A169,СВЦЭМ!$B$39:$B$782,J$155)+'СЕТ СН'!$F$12</f>
        <v>159.27876946000001</v>
      </c>
      <c r="K169" s="36">
        <f>SUMIFS(СВЦЭМ!$E$39:$E$782,СВЦЭМ!$A$39:$A$782,$A169,СВЦЭМ!$B$39:$B$782,K$155)+'СЕТ СН'!$F$12</f>
        <v>157.60544157000001</v>
      </c>
      <c r="L169" s="36">
        <f>SUMIFS(СВЦЭМ!$E$39:$E$782,СВЦЭМ!$A$39:$A$782,$A169,СВЦЭМ!$B$39:$B$782,L$155)+'СЕТ СН'!$F$12</f>
        <v>156.44438577</v>
      </c>
      <c r="M169" s="36">
        <f>SUMIFS(СВЦЭМ!$E$39:$E$782,СВЦЭМ!$A$39:$A$782,$A169,СВЦЭМ!$B$39:$B$782,M$155)+'СЕТ СН'!$F$12</f>
        <v>154.04574199999999</v>
      </c>
      <c r="N169" s="36">
        <f>SUMIFS(СВЦЭМ!$E$39:$E$782,СВЦЭМ!$A$39:$A$782,$A169,СВЦЭМ!$B$39:$B$782,N$155)+'СЕТ СН'!$F$12</f>
        <v>153.56473457000001</v>
      </c>
      <c r="O169" s="36">
        <f>SUMIFS(СВЦЭМ!$E$39:$E$782,СВЦЭМ!$A$39:$A$782,$A169,СВЦЭМ!$B$39:$B$782,O$155)+'СЕТ СН'!$F$12</f>
        <v>154.33327295000001</v>
      </c>
      <c r="P169" s="36">
        <f>SUMIFS(СВЦЭМ!$E$39:$E$782,СВЦЭМ!$A$39:$A$782,$A169,СВЦЭМ!$B$39:$B$782,P$155)+'СЕТ СН'!$F$12</f>
        <v>156.22929067000001</v>
      </c>
      <c r="Q169" s="36">
        <f>SUMIFS(СВЦЭМ!$E$39:$E$782,СВЦЭМ!$A$39:$A$782,$A169,СВЦЭМ!$B$39:$B$782,Q$155)+'СЕТ СН'!$F$12</f>
        <v>157.85809178</v>
      </c>
      <c r="R169" s="36">
        <f>SUMIFS(СВЦЭМ!$E$39:$E$782,СВЦЭМ!$A$39:$A$782,$A169,СВЦЭМ!$B$39:$B$782,R$155)+'СЕТ СН'!$F$12</f>
        <v>158.86291434</v>
      </c>
      <c r="S169" s="36">
        <f>SUMIFS(СВЦЭМ!$E$39:$E$782,СВЦЭМ!$A$39:$A$782,$A169,СВЦЭМ!$B$39:$B$782,S$155)+'СЕТ СН'!$F$12</f>
        <v>150.47287495</v>
      </c>
      <c r="T169" s="36">
        <f>SUMIFS(СВЦЭМ!$E$39:$E$782,СВЦЭМ!$A$39:$A$782,$A169,СВЦЭМ!$B$39:$B$782,T$155)+'СЕТ СН'!$F$12</f>
        <v>147.27978637999999</v>
      </c>
      <c r="U169" s="36">
        <f>SUMIFS(СВЦЭМ!$E$39:$E$782,СВЦЭМ!$A$39:$A$782,$A169,СВЦЭМ!$B$39:$B$782,U$155)+'СЕТ СН'!$F$12</f>
        <v>146.89215003000001</v>
      </c>
      <c r="V169" s="36">
        <f>SUMIFS(СВЦЭМ!$E$39:$E$782,СВЦЭМ!$A$39:$A$782,$A169,СВЦЭМ!$B$39:$B$782,V$155)+'СЕТ СН'!$F$12</f>
        <v>145.02522888999999</v>
      </c>
      <c r="W169" s="36">
        <f>SUMIFS(СВЦЭМ!$E$39:$E$782,СВЦЭМ!$A$39:$A$782,$A169,СВЦЭМ!$B$39:$B$782,W$155)+'СЕТ СН'!$F$12</f>
        <v>149.58161802000001</v>
      </c>
      <c r="X169" s="36">
        <f>SUMIFS(СВЦЭМ!$E$39:$E$782,СВЦЭМ!$A$39:$A$782,$A169,СВЦЭМ!$B$39:$B$782,X$155)+'СЕТ СН'!$F$12</f>
        <v>152.51566169</v>
      </c>
      <c r="Y169" s="36">
        <f>SUMIFS(СВЦЭМ!$E$39:$E$782,СВЦЭМ!$A$39:$A$782,$A169,СВЦЭМ!$B$39:$B$782,Y$155)+'СЕТ СН'!$F$12</f>
        <v>157.53278675000001</v>
      </c>
    </row>
    <row r="170" spans="1:25" ht="15.75" x14ac:dyDescent="0.2">
      <c r="A170" s="35">
        <f t="shared" si="4"/>
        <v>44515</v>
      </c>
      <c r="B170" s="36">
        <f>SUMIFS(СВЦЭМ!$E$39:$E$782,СВЦЭМ!$A$39:$A$782,$A170,СВЦЭМ!$B$39:$B$782,B$155)+'СЕТ СН'!$F$12</f>
        <v>154.74791139999999</v>
      </c>
      <c r="C170" s="36">
        <f>SUMIFS(СВЦЭМ!$E$39:$E$782,СВЦЭМ!$A$39:$A$782,$A170,СВЦЭМ!$B$39:$B$782,C$155)+'СЕТ СН'!$F$12</f>
        <v>161.53886295999999</v>
      </c>
      <c r="D170" s="36">
        <f>SUMIFS(СВЦЭМ!$E$39:$E$782,СВЦЭМ!$A$39:$A$782,$A170,СВЦЭМ!$B$39:$B$782,D$155)+'СЕТ СН'!$F$12</f>
        <v>163.57076283999999</v>
      </c>
      <c r="E170" s="36">
        <f>SUMIFS(СВЦЭМ!$E$39:$E$782,СВЦЭМ!$A$39:$A$782,$A170,СВЦЭМ!$B$39:$B$782,E$155)+'СЕТ СН'!$F$12</f>
        <v>162.71224151000001</v>
      </c>
      <c r="F170" s="36">
        <f>SUMIFS(СВЦЭМ!$E$39:$E$782,СВЦЭМ!$A$39:$A$782,$A170,СВЦЭМ!$B$39:$B$782,F$155)+'СЕТ СН'!$F$12</f>
        <v>161.28093613999999</v>
      </c>
      <c r="G170" s="36">
        <f>SUMIFS(СВЦЭМ!$E$39:$E$782,СВЦЭМ!$A$39:$A$782,$A170,СВЦЭМ!$B$39:$B$782,G$155)+'СЕТ СН'!$F$12</f>
        <v>160.01649090000001</v>
      </c>
      <c r="H170" s="36">
        <f>SUMIFS(СВЦЭМ!$E$39:$E$782,СВЦЭМ!$A$39:$A$782,$A170,СВЦЭМ!$B$39:$B$782,H$155)+'СЕТ СН'!$F$12</f>
        <v>172.66983851000001</v>
      </c>
      <c r="I170" s="36">
        <f>SUMIFS(СВЦЭМ!$E$39:$E$782,СВЦЭМ!$A$39:$A$782,$A170,СВЦЭМ!$B$39:$B$782,I$155)+'СЕТ СН'!$F$12</f>
        <v>167.7705421</v>
      </c>
      <c r="J170" s="36">
        <f>SUMIFS(СВЦЭМ!$E$39:$E$782,СВЦЭМ!$A$39:$A$782,$A170,СВЦЭМ!$B$39:$B$782,J$155)+'СЕТ СН'!$F$12</f>
        <v>157.99017465</v>
      </c>
      <c r="K170" s="36">
        <f>SUMIFS(СВЦЭМ!$E$39:$E$782,СВЦЭМ!$A$39:$A$782,$A170,СВЦЭМ!$B$39:$B$782,K$155)+'СЕТ СН'!$F$12</f>
        <v>153.73746156000001</v>
      </c>
      <c r="L170" s="36">
        <f>SUMIFS(СВЦЭМ!$E$39:$E$782,СВЦЭМ!$A$39:$A$782,$A170,СВЦЭМ!$B$39:$B$782,L$155)+'СЕТ СН'!$F$12</f>
        <v>153.22141923999999</v>
      </c>
      <c r="M170" s="36">
        <f>SUMIFS(СВЦЭМ!$E$39:$E$782,СВЦЭМ!$A$39:$A$782,$A170,СВЦЭМ!$B$39:$B$782,M$155)+'СЕТ СН'!$F$12</f>
        <v>151.98903147999999</v>
      </c>
      <c r="N170" s="36">
        <f>SUMIFS(СВЦЭМ!$E$39:$E$782,СВЦЭМ!$A$39:$A$782,$A170,СВЦЭМ!$B$39:$B$782,N$155)+'СЕТ СН'!$F$12</f>
        <v>151.33817407000001</v>
      </c>
      <c r="O170" s="36">
        <f>SUMIFS(СВЦЭМ!$E$39:$E$782,СВЦЭМ!$A$39:$A$782,$A170,СВЦЭМ!$B$39:$B$782,O$155)+'СЕТ СН'!$F$12</f>
        <v>152.71989912000001</v>
      </c>
      <c r="P170" s="36">
        <f>SUMIFS(СВЦЭМ!$E$39:$E$782,СВЦЭМ!$A$39:$A$782,$A170,СВЦЭМ!$B$39:$B$782,P$155)+'СЕТ СН'!$F$12</f>
        <v>152.21410528000001</v>
      </c>
      <c r="Q170" s="36">
        <f>SUMIFS(СВЦЭМ!$E$39:$E$782,СВЦЭМ!$A$39:$A$782,$A170,СВЦЭМ!$B$39:$B$782,Q$155)+'СЕТ СН'!$F$12</f>
        <v>160.71814832999999</v>
      </c>
      <c r="R170" s="36">
        <f>SUMIFS(СВЦЭМ!$E$39:$E$782,СВЦЭМ!$A$39:$A$782,$A170,СВЦЭМ!$B$39:$B$782,R$155)+'СЕТ СН'!$F$12</f>
        <v>163.57296492</v>
      </c>
      <c r="S170" s="36">
        <f>SUMIFS(СВЦЭМ!$E$39:$E$782,СВЦЭМ!$A$39:$A$782,$A170,СВЦЭМ!$B$39:$B$782,S$155)+'СЕТ СН'!$F$12</f>
        <v>158.14166996</v>
      </c>
      <c r="T170" s="36">
        <f>SUMIFS(СВЦЭМ!$E$39:$E$782,СВЦЭМ!$A$39:$A$782,$A170,СВЦЭМ!$B$39:$B$782,T$155)+'СЕТ СН'!$F$12</f>
        <v>153.73913486999999</v>
      </c>
      <c r="U170" s="36">
        <f>SUMIFS(СВЦЭМ!$E$39:$E$782,СВЦЭМ!$A$39:$A$782,$A170,СВЦЭМ!$B$39:$B$782,U$155)+'СЕТ СН'!$F$12</f>
        <v>151.09562148000001</v>
      </c>
      <c r="V170" s="36">
        <f>SUMIFS(СВЦЭМ!$E$39:$E$782,СВЦЭМ!$A$39:$A$782,$A170,СВЦЭМ!$B$39:$B$782,V$155)+'СЕТ СН'!$F$12</f>
        <v>151.4425493</v>
      </c>
      <c r="W170" s="36">
        <f>SUMIFS(СВЦЭМ!$E$39:$E$782,СВЦЭМ!$A$39:$A$782,$A170,СВЦЭМ!$B$39:$B$782,W$155)+'СЕТ СН'!$F$12</f>
        <v>150.62377333000001</v>
      </c>
      <c r="X170" s="36">
        <f>SUMIFS(СВЦЭМ!$E$39:$E$782,СВЦЭМ!$A$39:$A$782,$A170,СВЦЭМ!$B$39:$B$782,X$155)+'СЕТ СН'!$F$12</f>
        <v>149.68629197000001</v>
      </c>
      <c r="Y170" s="36">
        <f>SUMIFS(СВЦЭМ!$E$39:$E$782,СВЦЭМ!$A$39:$A$782,$A170,СВЦЭМ!$B$39:$B$782,Y$155)+'СЕТ СН'!$F$12</f>
        <v>154.58178892000001</v>
      </c>
    </row>
    <row r="171" spans="1:25" ht="15.75" x14ac:dyDescent="0.2">
      <c r="A171" s="35">
        <f t="shared" si="4"/>
        <v>44516</v>
      </c>
      <c r="B171" s="36">
        <f>SUMIFS(СВЦЭМ!$E$39:$E$782,СВЦЭМ!$A$39:$A$782,$A171,СВЦЭМ!$B$39:$B$782,B$155)+'СЕТ СН'!$F$12</f>
        <v>162.29431187</v>
      </c>
      <c r="C171" s="36">
        <f>SUMIFS(СВЦЭМ!$E$39:$E$782,СВЦЭМ!$A$39:$A$782,$A171,СВЦЭМ!$B$39:$B$782,C$155)+'СЕТ СН'!$F$12</f>
        <v>172.97649249</v>
      </c>
      <c r="D171" s="36">
        <f>SUMIFS(СВЦЭМ!$E$39:$E$782,СВЦЭМ!$A$39:$A$782,$A171,СВЦЭМ!$B$39:$B$782,D$155)+'СЕТ СН'!$F$12</f>
        <v>172.89826171000001</v>
      </c>
      <c r="E171" s="36">
        <f>SUMIFS(СВЦЭМ!$E$39:$E$782,СВЦЭМ!$A$39:$A$782,$A171,СВЦЭМ!$B$39:$B$782,E$155)+'СЕТ СН'!$F$12</f>
        <v>174.93180096</v>
      </c>
      <c r="F171" s="36">
        <f>SUMIFS(СВЦЭМ!$E$39:$E$782,СВЦЭМ!$A$39:$A$782,$A171,СВЦЭМ!$B$39:$B$782,F$155)+'СЕТ СН'!$F$12</f>
        <v>173.62842931</v>
      </c>
      <c r="G171" s="36">
        <f>SUMIFS(СВЦЭМ!$E$39:$E$782,СВЦЭМ!$A$39:$A$782,$A171,СВЦЭМ!$B$39:$B$782,G$155)+'СЕТ СН'!$F$12</f>
        <v>171.0446336</v>
      </c>
      <c r="H171" s="36">
        <f>SUMIFS(СВЦЭМ!$E$39:$E$782,СВЦЭМ!$A$39:$A$782,$A171,СВЦЭМ!$B$39:$B$782,H$155)+'СЕТ СН'!$F$12</f>
        <v>162.59344536</v>
      </c>
      <c r="I171" s="36">
        <f>SUMIFS(СВЦЭМ!$E$39:$E$782,СВЦЭМ!$A$39:$A$782,$A171,СВЦЭМ!$B$39:$B$782,I$155)+'СЕТ СН'!$F$12</f>
        <v>157.52026229000001</v>
      </c>
      <c r="J171" s="36">
        <f>SUMIFS(СВЦЭМ!$E$39:$E$782,СВЦЭМ!$A$39:$A$782,$A171,СВЦЭМ!$B$39:$B$782,J$155)+'СЕТ СН'!$F$12</f>
        <v>153.85097345</v>
      </c>
      <c r="K171" s="36">
        <f>SUMIFS(СВЦЭМ!$E$39:$E$782,СВЦЭМ!$A$39:$A$782,$A171,СВЦЭМ!$B$39:$B$782,K$155)+'СЕТ СН'!$F$12</f>
        <v>152.91851747999999</v>
      </c>
      <c r="L171" s="36">
        <f>SUMIFS(СВЦЭМ!$E$39:$E$782,СВЦЭМ!$A$39:$A$782,$A171,СВЦЭМ!$B$39:$B$782,L$155)+'СЕТ СН'!$F$12</f>
        <v>152.00323612</v>
      </c>
      <c r="M171" s="36">
        <f>SUMIFS(СВЦЭМ!$E$39:$E$782,СВЦЭМ!$A$39:$A$782,$A171,СВЦЭМ!$B$39:$B$782,M$155)+'СЕТ СН'!$F$12</f>
        <v>153.76260395</v>
      </c>
      <c r="N171" s="36">
        <f>SUMIFS(СВЦЭМ!$E$39:$E$782,СВЦЭМ!$A$39:$A$782,$A171,СВЦЭМ!$B$39:$B$782,N$155)+'СЕТ СН'!$F$12</f>
        <v>155.82350639000001</v>
      </c>
      <c r="O171" s="36">
        <f>SUMIFS(СВЦЭМ!$E$39:$E$782,СВЦЭМ!$A$39:$A$782,$A171,СВЦЭМ!$B$39:$B$782,O$155)+'СЕТ СН'!$F$12</f>
        <v>157.93170803000001</v>
      </c>
      <c r="P171" s="36">
        <f>SUMIFS(СВЦЭМ!$E$39:$E$782,СВЦЭМ!$A$39:$A$782,$A171,СВЦЭМ!$B$39:$B$782,P$155)+'СЕТ СН'!$F$12</f>
        <v>159.24792642</v>
      </c>
      <c r="Q171" s="36">
        <f>SUMIFS(СВЦЭМ!$E$39:$E$782,СВЦЭМ!$A$39:$A$782,$A171,СВЦЭМ!$B$39:$B$782,Q$155)+'СЕТ СН'!$F$12</f>
        <v>162.40217372999999</v>
      </c>
      <c r="R171" s="36">
        <f>SUMIFS(СВЦЭМ!$E$39:$E$782,СВЦЭМ!$A$39:$A$782,$A171,СВЦЭМ!$B$39:$B$782,R$155)+'СЕТ СН'!$F$12</f>
        <v>165.02047916999999</v>
      </c>
      <c r="S171" s="36">
        <f>SUMIFS(СВЦЭМ!$E$39:$E$782,СВЦЭМ!$A$39:$A$782,$A171,СВЦЭМ!$B$39:$B$782,S$155)+'СЕТ СН'!$F$12</f>
        <v>158.72748454000001</v>
      </c>
      <c r="T171" s="36">
        <f>SUMIFS(СВЦЭМ!$E$39:$E$782,СВЦЭМ!$A$39:$A$782,$A171,СВЦЭМ!$B$39:$B$782,T$155)+'СЕТ СН'!$F$12</f>
        <v>153.342489</v>
      </c>
      <c r="U171" s="36">
        <f>SUMIFS(СВЦЭМ!$E$39:$E$782,СВЦЭМ!$A$39:$A$782,$A171,СВЦЭМ!$B$39:$B$782,U$155)+'СЕТ СН'!$F$12</f>
        <v>152.13632841</v>
      </c>
      <c r="V171" s="36">
        <f>SUMIFS(СВЦЭМ!$E$39:$E$782,СВЦЭМ!$A$39:$A$782,$A171,СВЦЭМ!$B$39:$B$782,V$155)+'СЕТ СН'!$F$12</f>
        <v>154.60334707000001</v>
      </c>
      <c r="W171" s="36">
        <f>SUMIFS(СВЦЭМ!$E$39:$E$782,СВЦЭМ!$A$39:$A$782,$A171,СВЦЭМ!$B$39:$B$782,W$155)+'СЕТ СН'!$F$12</f>
        <v>151.49854723999999</v>
      </c>
      <c r="X171" s="36">
        <f>SUMIFS(СВЦЭМ!$E$39:$E$782,СВЦЭМ!$A$39:$A$782,$A171,СВЦЭМ!$B$39:$B$782,X$155)+'СЕТ СН'!$F$12</f>
        <v>152.51011930000001</v>
      </c>
      <c r="Y171" s="36">
        <f>SUMIFS(СВЦЭМ!$E$39:$E$782,СВЦЭМ!$A$39:$A$782,$A171,СВЦЭМ!$B$39:$B$782,Y$155)+'СЕТ СН'!$F$12</f>
        <v>157.23801879999999</v>
      </c>
    </row>
    <row r="172" spans="1:25" ht="15.75" x14ac:dyDescent="0.2">
      <c r="A172" s="35">
        <f t="shared" si="4"/>
        <v>44517</v>
      </c>
      <c r="B172" s="36">
        <f>SUMIFS(СВЦЭМ!$E$39:$E$782,СВЦЭМ!$A$39:$A$782,$A172,СВЦЭМ!$B$39:$B$782,B$155)+'СЕТ СН'!$F$12</f>
        <v>177.24403683</v>
      </c>
      <c r="C172" s="36">
        <f>SUMIFS(СВЦЭМ!$E$39:$E$782,СВЦЭМ!$A$39:$A$782,$A172,СВЦЭМ!$B$39:$B$782,C$155)+'СЕТ СН'!$F$12</f>
        <v>181.90276771000001</v>
      </c>
      <c r="D172" s="36">
        <f>SUMIFS(СВЦЭМ!$E$39:$E$782,СВЦЭМ!$A$39:$A$782,$A172,СВЦЭМ!$B$39:$B$782,D$155)+'СЕТ СН'!$F$12</f>
        <v>175.32584546000001</v>
      </c>
      <c r="E172" s="36">
        <f>SUMIFS(СВЦЭМ!$E$39:$E$782,СВЦЭМ!$A$39:$A$782,$A172,СВЦЭМ!$B$39:$B$782,E$155)+'СЕТ СН'!$F$12</f>
        <v>172.29477219</v>
      </c>
      <c r="F172" s="36">
        <f>SUMIFS(СВЦЭМ!$E$39:$E$782,СВЦЭМ!$A$39:$A$782,$A172,СВЦЭМ!$B$39:$B$782,F$155)+'СЕТ СН'!$F$12</f>
        <v>172.27656931999999</v>
      </c>
      <c r="G172" s="36">
        <f>SUMIFS(СВЦЭМ!$E$39:$E$782,СВЦЭМ!$A$39:$A$782,$A172,СВЦЭМ!$B$39:$B$782,G$155)+'СЕТ СН'!$F$12</f>
        <v>171.96031692</v>
      </c>
      <c r="H172" s="36">
        <f>SUMIFS(СВЦЭМ!$E$39:$E$782,СВЦЭМ!$A$39:$A$782,$A172,СВЦЭМ!$B$39:$B$782,H$155)+'СЕТ СН'!$F$12</f>
        <v>163.95845287</v>
      </c>
      <c r="I172" s="36">
        <f>SUMIFS(СВЦЭМ!$E$39:$E$782,СВЦЭМ!$A$39:$A$782,$A172,СВЦЭМ!$B$39:$B$782,I$155)+'СЕТ СН'!$F$12</f>
        <v>155.80090253</v>
      </c>
      <c r="J172" s="36">
        <f>SUMIFS(СВЦЭМ!$E$39:$E$782,СВЦЭМ!$A$39:$A$782,$A172,СВЦЭМ!$B$39:$B$782,J$155)+'СЕТ СН'!$F$12</f>
        <v>157.33664615999999</v>
      </c>
      <c r="K172" s="36">
        <f>SUMIFS(СВЦЭМ!$E$39:$E$782,СВЦЭМ!$A$39:$A$782,$A172,СВЦЭМ!$B$39:$B$782,K$155)+'СЕТ СН'!$F$12</f>
        <v>157.72899828000001</v>
      </c>
      <c r="L172" s="36">
        <f>SUMIFS(СВЦЭМ!$E$39:$E$782,СВЦЭМ!$A$39:$A$782,$A172,СВЦЭМ!$B$39:$B$782,L$155)+'СЕТ СН'!$F$12</f>
        <v>159.61797055</v>
      </c>
      <c r="M172" s="36">
        <f>SUMIFS(СВЦЭМ!$E$39:$E$782,СВЦЭМ!$A$39:$A$782,$A172,СВЦЭМ!$B$39:$B$782,M$155)+'СЕТ СН'!$F$12</f>
        <v>160.68600751</v>
      </c>
      <c r="N172" s="36">
        <f>SUMIFS(СВЦЭМ!$E$39:$E$782,СВЦЭМ!$A$39:$A$782,$A172,СВЦЭМ!$B$39:$B$782,N$155)+'СЕТ СН'!$F$12</f>
        <v>171.30716724000001</v>
      </c>
      <c r="O172" s="36">
        <f>SUMIFS(СВЦЭМ!$E$39:$E$782,СВЦЭМ!$A$39:$A$782,$A172,СВЦЭМ!$B$39:$B$782,O$155)+'СЕТ СН'!$F$12</f>
        <v>171.67588803000001</v>
      </c>
      <c r="P172" s="36">
        <f>SUMIFS(СВЦЭМ!$E$39:$E$782,СВЦЭМ!$A$39:$A$782,$A172,СВЦЭМ!$B$39:$B$782,P$155)+'СЕТ СН'!$F$12</f>
        <v>172.95991673</v>
      </c>
      <c r="Q172" s="36">
        <f>SUMIFS(СВЦЭМ!$E$39:$E$782,СВЦЭМ!$A$39:$A$782,$A172,СВЦЭМ!$B$39:$B$782,Q$155)+'СЕТ СН'!$F$12</f>
        <v>172.65909643000001</v>
      </c>
      <c r="R172" s="36">
        <f>SUMIFS(СВЦЭМ!$E$39:$E$782,СВЦЭМ!$A$39:$A$782,$A172,СВЦЭМ!$B$39:$B$782,R$155)+'СЕТ СН'!$F$12</f>
        <v>171.91811193000001</v>
      </c>
      <c r="S172" s="36">
        <f>SUMIFS(СВЦЭМ!$E$39:$E$782,СВЦЭМ!$A$39:$A$782,$A172,СВЦЭМ!$B$39:$B$782,S$155)+'СЕТ СН'!$F$12</f>
        <v>167.47714431</v>
      </c>
      <c r="T172" s="36">
        <f>SUMIFS(СВЦЭМ!$E$39:$E$782,СВЦЭМ!$A$39:$A$782,$A172,СВЦЭМ!$B$39:$B$782,T$155)+'СЕТ СН'!$F$12</f>
        <v>159.09190113</v>
      </c>
      <c r="U172" s="36">
        <f>SUMIFS(СВЦЭМ!$E$39:$E$782,СВЦЭМ!$A$39:$A$782,$A172,СВЦЭМ!$B$39:$B$782,U$155)+'СЕТ СН'!$F$12</f>
        <v>157.96956044000001</v>
      </c>
      <c r="V172" s="36">
        <f>SUMIFS(СВЦЭМ!$E$39:$E$782,СВЦЭМ!$A$39:$A$782,$A172,СВЦЭМ!$B$39:$B$782,V$155)+'СЕТ СН'!$F$12</f>
        <v>167.70533158000001</v>
      </c>
      <c r="W172" s="36">
        <f>SUMIFS(СВЦЭМ!$E$39:$E$782,СВЦЭМ!$A$39:$A$782,$A172,СВЦЭМ!$B$39:$B$782,W$155)+'СЕТ СН'!$F$12</f>
        <v>168.685463</v>
      </c>
      <c r="X172" s="36">
        <f>SUMIFS(СВЦЭМ!$E$39:$E$782,СВЦЭМ!$A$39:$A$782,$A172,СВЦЭМ!$B$39:$B$782,X$155)+'СЕТ СН'!$F$12</f>
        <v>168.11215453</v>
      </c>
      <c r="Y172" s="36">
        <f>SUMIFS(СВЦЭМ!$E$39:$E$782,СВЦЭМ!$A$39:$A$782,$A172,СВЦЭМ!$B$39:$B$782,Y$155)+'СЕТ СН'!$F$12</f>
        <v>179.58283431999999</v>
      </c>
    </row>
    <row r="173" spans="1:25" ht="15.75" x14ac:dyDescent="0.2">
      <c r="A173" s="35">
        <f t="shared" si="4"/>
        <v>44518</v>
      </c>
      <c r="B173" s="36">
        <f>SUMIFS(СВЦЭМ!$E$39:$E$782,СВЦЭМ!$A$39:$A$782,$A173,СВЦЭМ!$B$39:$B$782,B$155)+'СЕТ СН'!$F$12</f>
        <v>179.89085693999999</v>
      </c>
      <c r="C173" s="36">
        <f>SUMIFS(СВЦЭМ!$E$39:$E$782,СВЦЭМ!$A$39:$A$782,$A173,СВЦЭМ!$B$39:$B$782,C$155)+'СЕТ СН'!$F$12</f>
        <v>177.06578289999999</v>
      </c>
      <c r="D173" s="36">
        <f>SUMIFS(СВЦЭМ!$E$39:$E$782,СВЦЭМ!$A$39:$A$782,$A173,СВЦЭМ!$B$39:$B$782,D$155)+'СЕТ СН'!$F$12</f>
        <v>173.84942280999999</v>
      </c>
      <c r="E173" s="36">
        <f>SUMIFS(СВЦЭМ!$E$39:$E$782,СВЦЭМ!$A$39:$A$782,$A173,СВЦЭМ!$B$39:$B$782,E$155)+'СЕТ СН'!$F$12</f>
        <v>175.08610112</v>
      </c>
      <c r="F173" s="36">
        <f>SUMIFS(СВЦЭМ!$E$39:$E$782,СВЦЭМ!$A$39:$A$782,$A173,СВЦЭМ!$B$39:$B$782,F$155)+'СЕТ СН'!$F$12</f>
        <v>174.62442232999999</v>
      </c>
      <c r="G173" s="36">
        <f>SUMIFS(СВЦЭМ!$E$39:$E$782,СВЦЭМ!$A$39:$A$782,$A173,СВЦЭМ!$B$39:$B$782,G$155)+'СЕТ СН'!$F$12</f>
        <v>171.01727158</v>
      </c>
      <c r="H173" s="36">
        <f>SUMIFS(СВЦЭМ!$E$39:$E$782,СВЦЭМ!$A$39:$A$782,$A173,СВЦЭМ!$B$39:$B$782,H$155)+'СЕТ СН'!$F$12</f>
        <v>160.90785095999999</v>
      </c>
      <c r="I173" s="36">
        <f>SUMIFS(СВЦЭМ!$E$39:$E$782,СВЦЭМ!$A$39:$A$782,$A173,СВЦЭМ!$B$39:$B$782,I$155)+'СЕТ СН'!$F$12</f>
        <v>155.65604016</v>
      </c>
      <c r="J173" s="36">
        <f>SUMIFS(СВЦЭМ!$E$39:$E$782,СВЦЭМ!$A$39:$A$782,$A173,СВЦЭМ!$B$39:$B$782,J$155)+'СЕТ СН'!$F$12</f>
        <v>158.88626192000001</v>
      </c>
      <c r="K173" s="36">
        <f>SUMIFS(СВЦЭМ!$E$39:$E$782,СВЦЭМ!$A$39:$A$782,$A173,СВЦЭМ!$B$39:$B$782,K$155)+'СЕТ СН'!$F$12</f>
        <v>159.33465748</v>
      </c>
      <c r="L173" s="36">
        <f>SUMIFS(СВЦЭМ!$E$39:$E$782,СВЦЭМ!$A$39:$A$782,$A173,СВЦЭМ!$B$39:$B$782,L$155)+'СЕТ СН'!$F$12</f>
        <v>159.63556376</v>
      </c>
      <c r="M173" s="36">
        <f>SUMIFS(СВЦЭМ!$E$39:$E$782,СВЦЭМ!$A$39:$A$782,$A173,СВЦЭМ!$B$39:$B$782,M$155)+'СЕТ СН'!$F$12</f>
        <v>158.13867977000001</v>
      </c>
      <c r="N173" s="36">
        <f>SUMIFS(СВЦЭМ!$E$39:$E$782,СВЦЭМ!$A$39:$A$782,$A173,СВЦЭМ!$B$39:$B$782,N$155)+'СЕТ СН'!$F$12</f>
        <v>157.46190288</v>
      </c>
      <c r="O173" s="36">
        <f>SUMIFS(СВЦЭМ!$E$39:$E$782,СВЦЭМ!$A$39:$A$782,$A173,СВЦЭМ!$B$39:$B$782,O$155)+'СЕТ СН'!$F$12</f>
        <v>158.16325173000001</v>
      </c>
      <c r="P173" s="36">
        <f>SUMIFS(СВЦЭМ!$E$39:$E$782,СВЦЭМ!$A$39:$A$782,$A173,СВЦЭМ!$B$39:$B$782,P$155)+'СЕТ СН'!$F$12</f>
        <v>163.38035805000001</v>
      </c>
      <c r="Q173" s="36">
        <f>SUMIFS(СВЦЭМ!$E$39:$E$782,СВЦЭМ!$A$39:$A$782,$A173,СВЦЭМ!$B$39:$B$782,Q$155)+'СЕТ СН'!$F$12</f>
        <v>172.26879640000001</v>
      </c>
      <c r="R173" s="36">
        <f>SUMIFS(СВЦЭМ!$E$39:$E$782,СВЦЭМ!$A$39:$A$782,$A173,СВЦЭМ!$B$39:$B$782,R$155)+'СЕТ СН'!$F$12</f>
        <v>172.07862434</v>
      </c>
      <c r="S173" s="36">
        <f>SUMIFS(СВЦЭМ!$E$39:$E$782,СВЦЭМ!$A$39:$A$782,$A173,СВЦЭМ!$B$39:$B$782,S$155)+'СЕТ СН'!$F$12</f>
        <v>166.68631361999999</v>
      </c>
      <c r="T173" s="36">
        <f>SUMIFS(СВЦЭМ!$E$39:$E$782,СВЦЭМ!$A$39:$A$782,$A173,СВЦЭМ!$B$39:$B$782,T$155)+'СЕТ СН'!$F$12</f>
        <v>161.49961711</v>
      </c>
      <c r="U173" s="36">
        <f>SUMIFS(СВЦЭМ!$E$39:$E$782,СВЦЭМ!$A$39:$A$782,$A173,СВЦЭМ!$B$39:$B$782,U$155)+'СЕТ СН'!$F$12</f>
        <v>160.82330673999999</v>
      </c>
      <c r="V173" s="36">
        <f>SUMIFS(СВЦЭМ!$E$39:$E$782,СВЦЭМ!$A$39:$A$782,$A173,СВЦЭМ!$B$39:$B$782,V$155)+'СЕТ СН'!$F$12</f>
        <v>166.03933212999999</v>
      </c>
      <c r="W173" s="36">
        <f>SUMIFS(СВЦЭМ!$E$39:$E$782,СВЦЭМ!$A$39:$A$782,$A173,СВЦЭМ!$B$39:$B$782,W$155)+'СЕТ СН'!$F$12</f>
        <v>172.87934609000001</v>
      </c>
      <c r="X173" s="36">
        <f>SUMIFS(СВЦЭМ!$E$39:$E$782,СВЦЭМ!$A$39:$A$782,$A173,СВЦЭМ!$B$39:$B$782,X$155)+'СЕТ СН'!$F$12</f>
        <v>171.73689424</v>
      </c>
      <c r="Y173" s="36">
        <f>SUMIFS(СВЦЭМ!$E$39:$E$782,СВЦЭМ!$A$39:$A$782,$A173,СВЦЭМ!$B$39:$B$782,Y$155)+'СЕТ СН'!$F$12</f>
        <v>169.79153683000001</v>
      </c>
    </row>
    <row r="174" spans="1:25" ht="15.75" x14ac:dyDescent="0.2">
      <c r="A174" s="35">
        <f t="shared" si="4"/>
        <v>44519</v>
      </c>
      <c r="B174" s="36">
        <f>SUMIFS(СВЦЭМ!$E$39:$E$782,СВЦЭМ!$A$39:$A$782,$A174,СВЦЭМ!$B$39:$B$782,B$155)+'СЕТ СН'!$F$12</f>
        <v>175.21753218000001</v>
      </c>
      <c r="C174" s="36">
        <f>SUMIFS(СВЦЭМ!$E$39:$E$782,СВЦЭМ!$A$39:$A$782,$A174,СВЦЭМ!$B$39:$B$782,C$155)+'СЕТ СН'!$F$12</f>
        <v>177.57539299000001</v>
      </c>
      <c r="D174" s="36">
        <f>SUMIFS(СВЦЭМ!$E$39:$E$782,СВЦЭМ!$A$39:$A$782,$A174,СВЦЭМ!$B$39:$B$782,D$155)+'СЕТ СН'!$F$12</f>
        <v>166.53266901000001</v>
      </c>
      <c r="E174" s="36">
        <f>SUMIFS(СВЦЭМ!$E$39:$E$782,СВЦЭМ!$A$39:$A$782,$A174,СВЦЭМ!$B$39:$B$782,E$155)+'СЕТ СН'!$F$12</f>
        <v>164.78014492</v>
      </c>
      <c r="F174" s="36">
        <f>SUMIFS(СВЦЭМ!$E$39:$E$782,СВЦЭМ!$A$39:$A$782,$A174,СВЦЭМ!$B$39:$B$782,F$155)+'СЕТ СН'!$F$12</f>
        <v>164.95871084000001</v>
      </c>
      <c r="G174" s="36">
        <f>SUMIFS(СВЦЭМ!$E$39:$E$782,СВЦЭМ!$A$39:$A$782,$A174,СВЦЭМ!$B$39:$B$782,G$155)+'СЕТ СН'!$F$12</f>
        <v>165.16163119999999</v>
      </c>
      <c r="H174" s="36">
        <f>SUMIFS(СВЦЭМ!$E$39:$E$782,СВЦЭМ!$A$39:$A$782,$A174,СВЦЭМ!$B$39:$B$782,H$155)+'СЕТ СН'!$F$12</f>
        <v>160.64522066000001</v>
      </c>
      <c r="I174" s="36">
        <f>SUMIFS(СВЦЭМ!$E$39:$E$782,СВЦЭМ!$A$39:$A$782,$A174,СВЦЭМ!$B$39:$B$782,I$155)+'СЕТ СН'!$F$12</f>
        <v>172.62959144999999</v>
      </c>
      <c r="J174" s="36">
        <f>SUMIFS(СВЦЭМ!$E$39:$E$782,СВЦЭМ!$A$39:$A$782,$A174,СВЦЭМ!$B$39:$B$782,J$155)+'СЕТ СН'!$F$12</f>
        <v>169.35331586999999</v>
      </c>
      <c r="K174" s="36">
        <f>SUMIFS(СВЦЭМ!$E$39:$E$782,СВЦЭМ!$A$39:$A$782,$A174,СВЦЭМ!$B$39:$B$782,K$155)+'СЕТ СН'!$F$12</f>
        <v>171.52280852999999</v>
      </c>
      <c r="L174" s="36">
        <f>SUMIFS(СВЦЭМ!$E$39:$E$782,СВЦЭМ!$A$39:$A$782,$A174,СВЦЭМ!$B$39:$B$782,L$155)+'СЕТ СН'!$F$12</f>
        <v>170.88537692</v>
      </c>
      <c r="M174" s="36">
        <f>SUMIFS(СВЦЭМ!$E$39:$E$782,СВЦЭМ!$A$39:$A$782,$A174,СВЦЭМ!$B$39:$B$782,M$155)+'СЕТ СН'!$F$12</f>
        <v>170.321968</v>
      </c>
      <c r="N174" s="36">
        <f>SUMIFS(СВЦЭМ!$E$39:$E$782,СВЦЭМ!$A$39:$A$782,$A174,СВЦЭМ!$B$39:$B$782,N$155)+'СЕТ СН'!$F$12</f>
        <v>168.94150997</v>
      </c>
      <c r="O174" s="36">
        <f>SUMIFS(СВЦЭМ!$E$39:$E$782,СВЦЭМ!$A$39:$A$782,$A174,СВЦЭМ!$B$39:$B$782,O$155)+'СЕТ СН'!$F$12</f>
        <v>178.63137051999999</v>
      </c>
      <c r="P174" s="36">
        <f>SUMIFS(СВЦЭМ!$E$39:$E$782,СВЦЭМ!$A$39:$A$782,$A174,СВЦЭМ!$B$39:$B$782,P$155)+'СЕТ СН'!$F$12</f>
        <v>179.41604296</v>
      </c>
      <c r="Q174" s="36">
        <f>SUMIFS(СВЦЭМ!$E$39:$E$782,СВЦЭМ!$A$39:$A$782,$A174,СВЦЭМ!$B$39:$B$782,Q$155)+'СЕТ СН'!$F$12</f>
        <v>179.37168204</v>
      </c>
      <c r="R174" s="36">
        <f>SUMIFS(СВЦЭМ!$E$39:$E$782,СВЦЭМ!$A$39:$A$782,$A174,СВЦЭМ!$B$39:$B$782,R$155)+'СЕТ СН'!$F$12</f>
        <v>179.33989342000001</v>
      </c>
      <c r="S174" s="36">
        <f>SUMIFS(СВЦЭМ!$E$39:$E$782,СВЦЭМ!$A$39:$A$782,$A174,СВЦЭМ!$B$39:$B$782,S$155)+'СЕТ СН'!$F$12</f>
        <v>170.08045453</v>
      </c>
      <c r="T174" s="36">
        <f>SUMIFS(СВЦЭМ!$E$39:$E$782,СВЦЭМ!$A$39:$A$782,$A174,СВЦЭМ!$B$39:$B$782,T$155)+'СЕТ СН'!$F$12</f>
        <v>167.68230772000001</v>
      </c>
      <c r="U174" s="36">
        <f>SUMIFS(СВЦЭМ!$E$39:$E$782,СВЦЭМ!$A$39:$A$782,$A174,СВЦЭМ!$B$39:$B$782,U$155)+'СЕТ СН'!$F$12</f>
        <v>162.59641891000001</v>
      </c>
      <c r="V174" s="36">
        <f>SUMIFS(СВЦЭМ!$E$39:$E$782,СВЦЭМ!$A$39:$A$782,$A174,СВЦЭМ!$B$39:$B$782,V$155)+'СЕТ СН'!$F$12</f>
        <v>162.58078269000001</v>
      </c>
      <c r="W174" s="36">
        <f>SUMIFS(СВЦЭМ!$E$39:$E$782,СВЦЭМ!$A$39:$A$782,$A174,СВЦЭМ!$B$39:$B$782,W$155)+'СЕТ СН'!$F$12</f>
        <v>162.56527409</v>
      </c>
      <c r="X174" s="36">
        <f>SUMIFS(СВЦЭМ!$E$39:$E$782,СВЦЭМ!$A$39:$A$782,$A174,СВЦЭМ!$B$39:$B$782,X$155)+'СЕТ СН'!$F$12</f>
        <v>175.6383562</v>
      </c>
      <c r="Y174" s="36">
        <f>SUMIFS(СВЦЭМ!$E$39:$E$782,СВЦЭМ!$A$39:$A$782,$A174,СВЦЭМ!$B$39:$B$782,Y$155)+'СЕТ СН'!$F$12</f>
        <v>179.88702774999999</v>
      </c>
    </row>
    <row r="175" spans="1:25" ht="15.75" x14ac:dyDescent="0.2">
      <c r="A175" s="35">
        <f t="shared" si="4"/>
        <v>44520</v>
      </c>
      <c r="B175" s="36">
        <f>SUMIFS(СВЦЭМ!$E$39:$E$782,СВЦЭМ!$A$39:$A$782,$A175,СВЦЭМ!$B$39:$B$782,B$155)+'СЕТ СН'!$F$12</f>
        <v>170.90257005999999</v>
      </c>
      <c r="C175" s="36">
        <f>SUMIFS(СВЦЭМ!$E$39:$E$782,СВЦЭМ!$A$39:$A$782,$A175,СВЦЭМ!$B$39:$B$782,C$155)+'СЕТ СН'!$F$12</f>
        <v>163.80718528</v>
      </c>
      <c r="D175" s="36">
        <f>SUMIFS(СВЦЭМ!$E$39:$E$782,СВЦЭМ!$A$39:$A$782,$A175,СВЦЭМ!$B$39:$B$782,D$155)+'СЕТ СН'!$F$12</f>
        <v>164.44189735</v>
      </c>
      <c r="E175" s="36">
        <f>SUMIFS(СВЦЭМ!$E$39:$E$782,СВЦЭМ!$A$39:$A$782,$A175,СВЦЭМ!$B$39:$B$782,E$155)+'СЕТ СН'!$F$12</f>
        <v>164.47622670000001</v>
      </c>
      <c r="F175" s="36">
        <f>SUMIFS(СВЦЭМ!$E$39:$E$782,СВЦЭМ!$A$39:$A$782,$A175,СВЦЭМ!$B$39:$B$782,F$155)+'СЕТ СН'!$F$12</f>
        <v>164.95241848000001</v>
      </c>
      <c r="G175" s="36">
        <f>SUMIFS(СВЦЭМ!$E$39:$E$782,СВЦЭМ!$A$39:$A$782,$A175,СВЦЭМ!$B$39:$B$782,G$155)+'СЕТ СН'!$F$12</f>
        <v>164.60613913</v>
      </c>
      <c r="H175" s="36">
        <f>SUMIFS(СВЦЭМ!$E$39:$E$782,СВЦЭМ!$A$39:$A$782,$A175,СВЦЭМ!$B$39:$B$782,H$155)+'СЕТ СН'!$F$12</f>
        <v>162.35127206999999</v>
      </c>
      <c r="I175" s="36">
        <f>SUMIFS(СВЦЭМ!$E$39:$E$782,СВЦЭМ!$A$39:$A$782,$A175,СВЦЭМ!$B$39:$B$782,I$155)+'СЕТ СН'!$F$12</f>
        <v>165.16467245999999</v>
      </c>
      <c r="J175" s="36">
        <f>SUMIFS(СВЦЭМ!$E$39:$E$782,СВЦЭМ!$A$39:$A$782,$A175,СВЦЭМ!$B$39:$B$782,J$155)+'СЕТ СН'!$F$12</f>
        <v>157.60291298999999</v>
      </c>
      <c r="K175" s="36">
        <f>SUMIFS(СВЦЭМ!$E$39:$E$782,СВЦЭМ!$A$39:$A$782,$A175,СВЦЭМ!$B$39:$B$782,K$155)+'СЕТ СН'!$F$12</f>
        <v>154.18840897999999</v>
      </c>
      <c r="L175" s="36">
        <f>SUMIFS(СВЦЭМ!$E$39:$E$782,СВЦЭМ!$A$39:$A$782,$A175,СВЦЭМ!$B$39:$B$782,L$155)+'СЕТ СН'!$F$12</f>
        <v>154.46494000999999</v>
      </c>
      <c r="M175" s="36">
        <f>SUMIFS(СВЦЭМ!$E$39:$E$782,СВЦЭМ!$A$39:$A$782,$A175,СВЦЭМ!$B$39:$B$782,M$155)+'СЕТ СН'!$F$12</f>
        <v>151.69647309999999</v>
      </c>
      <c r="N175" s="36">
        <f>SUMIFS(СВЦЭМ!$E$39:$E$782,СВЦЭМ!$A$39:$A$782,$A175,СВЦЭМ!$B$39:$B$782,N$155)+'СЕТ СН'!$F$12</f>
        <v>151.54481507</v>
      </c>
      <c r="O175" s="36">
        <f>SUMIFS(СВЦЭМ!$E$39:$E$782,СВЦЭМ!$A$39:$A$782,$A175,СВЦЭМ!$B$39:$B$782,O$155)+'СЕТ СН'!$F$12</f>
        <v>156.01504371999999</v>
      </c>
      <c r="P175" s="36">
        <f>SUMIFS(СВЦЭМ!$E$39:$E$782,СВЦЭМ!$A$39:$A$782,$A175,СВЦЭМ!$B$39:$B$782,P$155)+'СЕТ СН'!$F$12</f>
        <v>158.06419235999999</v>
      </c>
      <c r="Q175" s="36">
        <f>SUMIFS(СВЦЭМ!$E$39:$E$782,СВЦЭМ!$A$39:$A$782,$A175,СВЦЭМ!$B$39:$B$782,Q$155)+'СЕТ СН'!$F$12</f>
        <v>156.993111</v>
      </c>
      <c r="R175" s="36">
        <f>SUMIFS(СВЦЭМ!$E$39:$E$782,СВЦЭМ!$A$39:$A$782,$A175,СВЦЭМ!$B$39:$B$782,R$155)+'СЕТ СН'!$F$12</f>
        <v>156.44266515999999</v>
      </c>
      <c r="S175" s="36">
        <f>SUMIFS(СВЦЭМ!$E$39:$E$782,СВЦЭМ!$A$39:$A$782,$A175,СВЦЭМ!$B$39:$B$782,S$155)+'СЕТ СН'!$F$12</f>
        <v>154.33140116999999</v>
      </c>
      <c r="T175" s="36">
        <f>SUMIFS(СВЦЭМ!$E$39:$E$782,СВЦЭМ!$A$39:$A$782,$A175,СВЦЭМ!$B$39:$B$782,T$155)+'СЕТ СН'!$F$12</f>
        <v>155.24999167999999</v>
      </c>
      <c r="U175" s="36">
        <f>SUMIFS(СВЦЭМ!$E$39:$E$782,СВЦЭМ!$A$39:$A$782,$A175,СВЦЭМ!$B$39:$B$782,U$155)+'СЕТ СН'!$F$12</f>
        <v>154.25974593999999</v>
      </c>
      <c r="V175" s="36">
        <f>SUMIFS(СВЦЭМ!$E$39:$E$782,СВЦЭМ!$A$39:$A$782,$A175,СВЦЭМ!$B$39:$B$782,V$155)+'СЕТ СН'!$F$12</f>
        <v>153.58753759000001</v>
      </c>
      <c r="W175" s="36">
        <f>SUMIFS(СВЦЭМ!$E$39:$E$782,СВЦЭМ!$A$39:$A$782,$A175,СВЦЭМ!$B$39:$B$782,W$155)+'СЕТ СН'!$F$12</f>
        <v>155.67358938000001</v>
      </c>
      <c r="X175" s="36">
        <f>SUMIFS(СВЦЭМ!$E$39:$E$782,СВЦЭМ!$A$39:$A$782,$A175,СВЦЭМ!$B$39:$B$782,X$155)+'СЕТ СН'!$F$12</f>
        <v>161.22989584000001</v>
      </c>
      <c r="Y175" s="36">
        <f>SUMIFS(СВЦЭМ!$E$39:$E$782,СВЦЭМ!$A$39:$A$782,$A175,СВЦЭМ!$B$39:$B$782,Y$155)+'СЕТ СН'!$F$12</f>
        <v>164.44913059999999</v>
      </c>
    </row>
    <row r="176" spans="1:25" ht="15.75" x14ac:dyDescent="0.2">
      <c r="A176" s="35">
        <f t="shared" si="4"/>
        <v>44521</v>
      </c>
      <c r="B176" s="36">
        <f>SUMIFS(СВЦЭМ!$E$39:$E$782,СВЦЭМ!$A$39:$A$782,$A176,СВЦЭМ!$B$39:$B$782,B$155)+'СЕТ СН'!$F$12</f>
        <v>164.46020798999999</v>
      </c>
      <c r="C176" s="36">
        <f>SUMIFS(СВЦЭМ!$E$39:$E$782,СВЦЭМ!$A$39:$A$782,$A176,СВЦЭМ!$B$39:$B$782,C$155)+'СЕТ СН'!$F$12</f>
        <v>167.26845871</v>
      </c>
      <c r="D176" s="36">
        <f>SUMIFS(СВЦЭМ!$E$39:$E$782,СВЦЭМ!$A$39:$A$782,$A176,СВЦЭМ!$B$39:$B$782,D$155)+'СЕТ СН'!$F$12</f>
        <v>170.55247266000001</v>
      </c>
      <c r="E176" s="36">
        <f>SUMIFS(СВЦЭМ!$E$39:$E$782,СВЦЭМ!$A$39:$A$782,$A176,СВЦЭМ!$B$39:$B$782,E$155)+'СЕТ СН'!$F$12</f>
        <v>172.30194266000001</v>
      </c>
      <c r="F176" s="36">
        <f>SUMIFS(СВЦЭМ!$E$39:$E$782,СВЦЭМ!$A$39:$A$782,$A176,СВЦЭМ!$B$39:$B$782,F$155)+'СЕТ СН'!$F$12</f>
        <v>171.00093189</v>
      </c>
      <c r="G176" s="36">
        <f>SUMIFS(СВЦЭМ!$E$39:$E$782,СВЦЭМ!$A$39:$A$782,$A176,СВЦЭМ!$B$39:$B$782,G$155)+'СЕТ СН'!$F$12</f>
        <v>170.16350202999999</v>
      </c>
      <c r="H176" s="36">
        <f>SUMIFS(СВЦЭМ!$E$39:$E$782,СВЦЭМ!$A$39:$A$782,$A176,СВЦЭМ!$B$39:$B$782,H$155)+'СЕТ СН'!$F$12</f>
        <v>166.67207661</v>
      </c>
      <c r="I176" s="36">
        <f>SUMIFS(СВЦЭМ!$E$39:$E$782,СВЦЭМ!$A$39:$A$782,$A176,СВЦЭМ!$B$39:$B$782,I$155)+'СЕТ СН'!$F$12</f>
        <v>163.08534141999999</v>
      </c>
      <c r="J176" s="36">
        <f>SUMIFS(СВЦЭМ!$E$39:$E$782,СВЦЭМ!$A$39:$A$782,$A176,СВЦЭМ!$B$39:$B$782,J$155)+'СЕТ СН'!$F$12</f>
        <v>158.56879853000001</v>
      </c>
      <c r="K176" s="36">
        <f>SUMIFS(СВЦЭМ!$E$39:$E$782,СВЦЭМ!$A$39:$A$782,$A176,СВЦЭМ!$B$39:$B$782,K$155)+'СЕТ СН'!$F$12</f>
        <v>149.63740311000001</v>
      </c>
      <c r="L176" s="36">
        <f>SUMIFS(СВЦЭМ!$E$39:$E$782,СВЦЭМ!$A$39:$A$782,$A176,СВЦЭМ!$B$39:$B$782,L$155)+'СЕТ СН'!$F$12</f>
        <v>150.49028203</v>
      </c>
      <c r="M176" s="36">
        <f>SUMIFS(СВЦЭМ!$E$39:$E$782,СВЦЭМ!$A$39:$A$782,$A176,СВЦЭМ!$B$39:$B$782,M$155)+'СЕТ СН'!$F$12</f>
        <v>151.26172247</v>
      </c>
      <c r="N176" s="36">
        <f>SUMIFS(СВЦЭМ!$E$39:$E$782,СВЦЭМ!$A$39:$A$782,$A176,СВЦЭМ!$B$39:$B$782,N$155)+'СЕТ СН'!$F$12</f>
        <v>151.15090988</v>
      </c>
      <c r="O176" s="36">
        <f>SUMIFS(СВЦЭМ!$E$39:$E$782,СВЦЭМ!$A$39:$A$782,$A176,СВЦЭМ!$B$39:$B$782,O$155)+'СЕТ СН'!$F$12</f>
        <v>152.94635467000001</v>
      </c>
      <c r="P176" s="36">
        <f>SUMIFS(СВЦЭМ!$E$39:$E$782,СВЦЭМ!$A$39:$A$782,$A176,СВЦЭМ!$B$39:$B$782,P$155)+'СЕТ СН'!$F$12</f>
        <v>155.98075014</v>
      </c>
      <c r="Q176" s="36">
        <f>SUMIFS(СВЦЭМ!$E$39:$E$782,СВЦЭМ!$A$39:$A$782,$A176,СВЦЭМ!$B$39:$B$782,Q$155)+'СЕТ СН'!$F$12</f>
        <v>155.86982713</v>
      </c>
      <c r="R176" s="36">
        <f>SUMIFS(СВЦЭМ!$E$39:$E$782,СВЦЭМ!$A$39:$A$782,$A176,СВЦЭМ!$B$39:$B$782,R$155)+'СЕТ СН'!$F$12</f>
        <v>154.95154832</v>
      </c>
      <c r="S176" s="36">
        <f>SUMIFS(СВЦЭМ!$E$39:$E$782,СВЦЭМ!$A$39:$A$782,$A176,СВЦЭМ!$B$39:$B$782,S$155)+'СЕТ СН'!$F$12</f>
        <v>151.77825063</v>
      </c>
      <c r="T176" s="36">
        <f>SUMIFS(СВЦЭМ!$E$39:$E$782,СВЦЭМ!$A$39:$A$782,$A176,СВЦЭМ!$B$39:$B$782,T$155)+'СЕТ СН'!$F$12</f>
        <v>149.98541198999999</v>
      </c>
      <c r="U176" s="36">
        <f>SUMIFS(СВЦЭМ!$E$39:$E$782,СВЦЭМ!$A$39:$A$782,$A176,СВЦЭМ!$B$39:$B$782,U$155)+'СЕТ СН'!$F$12</f>
        <v>152.18371685</v>
      </c>
      <c r="V176" s="36">
        <f>SUMIFS(СВЦЭМ!$E$39:$E$782,СВЦЭМ!$A$39:$A$782,$A176,СВЦЭМ!$B$39:$B$782,V$155)+'СЕТ СН'!$F$12</f>
        <v>153.50395187000001</v>
      </c>
      <c r="W176" s="36">
        <f>SUMIFS(СВЦЭМ!$E$39:$E$782,СВЦЭМ!$A$39:$A$782,$A176,СВЦЭМ!$B$39:$B$782,W$155)+'СЕТ СН'!$F$12</f>
        <v>156.49215881000001</v>
      </c>
      <c r="X176" s="36">
        <f>SUMIFS(СВЦЭМ!$E$39:$E$782,СВЦЭМ!$A$39:$A$782,$A176,СВЦЭМ!$B$39:$B$782,X$155)+'СЕТ СН'!$F$12</f>
        <v>159.62708696000001</v>
      </c>
      <c r="Y176" s="36">
        <f>SUMIFS(СВЦЭМ!$E$39:$E$782,СВЦЭМ!$A$39:$A$782,$A176,СВЦЭМ!$B$39:$B$782,Y$155)+'СЕТ СН'!$F$12</f>
        <v>162.96896244000001</v>
      </c>
    </row>
    <row r="177" spans="1:27" ht="15.75" x14ac:dyDescent="0.2">
      <c r="A177" s="35">
        <f t="shared" si="4"/>
        <v>44522</v>
      </c>
      <c r="B177" s="36">
        <f>SUMIFS(СВЦЭМ!$E$39:$E$782,СВЦЭМ!$A$39:$A$782,$A177,СВЦЭМ!$B$39:$B$782,B$155)+'СЕТ СН'!$F$12</f>
        <v>164.80364451</v>
      </c>
      <c r="C177" s="36">
        <f>SUMIFS(СВЦЭМ!$E$39:$E$782,СВЦЭМ!$A$39:$A$782,$A177,СВЦЭМ!$B$39:$B$782,C$155)+'СЕТ СН'!$F$12</f>
        <v>165.36194168</v>
      </c>
      <c r="D177" s="36">
        <f>SUMIFS(СВЦЭМ!$E$39:$E$782,СВЦЭМ!$A$39:$A$782,$A177,СВЦЭМ!$B$39:$B$782,D$155)+'СЕТ СН'!$F$12</f>
        <v>167.96476167</v>
      </c>
      <c r="E177" s="36">
        <f>SUMIFS(СВЦЭМ!$E$39:$E$782,СВЦЭМ!$A$39:$A$782,$A177,СВЦЭМ!$B$39:$B$782,E$155)+'СЕТ СН'!$F$12</f>
        <v>168.59878527000001</v>
      </c>
      <c r="F177" s="36">
        <f>SUMIFS(СВЦЭМ!$E$39:$E$782,СВЦЭМ!$A$39:$A$782,$A177,СВЦЭМ!$B$39:$B$782,F$155)+'СЕТ СН'!$F$12</f>
        <v>167.54255610000001</v>
      </c>
      <c r="G177" s="36">
        <f>SUMIFS(СВЦЭМ!$E$39:$E$782,СВЦЭМ!$A$39:$A$782,$A177,СВЦЭМ!$B$39:$B$782,G$155)+'СЕТ СН'!$F$12</f>
        <v>164.99004439000001</v>
      </c>
      <c r="H177" s="36">
        <f>SUMIFS(СВЦЭМ!$E$39:$E$782,СВЦЭМ!$A$39:$A$782,$A177,СВЦЭМ!$B$39:$B$782,H$155)+'СЕТ СН'!$F$12</f>
        <v>160.00004759000001</v>
      </c>
      <c r="I177" s="36">
        <f>SUMIFS(СВЦЭМ!$E$39:$E$782,СВЦЭМ!$A$39:$A$782,$A177,СВЦЭМ!$B$39:$B$782,I$155)+'СЕТ СН'!$F$12</f>
        <v>154.50767685</v>
      </c>
      <c r="J177" s="36">
        <f>SUMIFS(СВЦЭМ!$E$39:$E$782,СВЦЭМ!$A$39:$A$782,$A177,СВЦЭМ!$B$39:$B$782,J$155)+'СЕТ СН'!$F$12</f>
        <v>157.34290626000001</v>
      </c>
      <c r="K177" s="36">
        <f>SUMIFS(СВЦЭМ!$E$39:$E$782,СВЦЭМ!$A$39:$A$782,$A177,СВЦЭМ!$B$39:$B$782,K$155)+'СЕТ СН'!$F$12</f>
        <v>153.68369834999999</v>
      </c>
      <c r="L177" s="36">
        <f>SUMIFS(СВЦЭМ!$E$39:$E$782,СВЦЭМ!$A$39:$A$782,$A177,СВЦЭМ!$B$39:$B$782,L$155)+'СЕТ СН'!$F$12</f>
        <v>151.31463489000001</v>
      </c>
      <c r="M177" s="36">
        <f>SUMIFS(СВЦЭМ!$E$39:$E$782,СВЦЭМ!$A$39:$A$782,$A177,СВЦЭМ!$B$39:$B$782,M$155)+'СЕТ СН'!$F$12</f>
        <v>151.67726852999999</v>
      </c>
      <c r="N177" s="36">
        <f>SUMIFS(СВЦЭМ!$E$39:$E$782,СВЦЭМ!$A$39:$A$782,$A177,СВЦЭМ!$B$39:$B$782,N$155)+'СЕТ СН'!$F$12</f>
        <v>153.05591111999999</v>
      </c>
      <c r="O177" s="36">
        <f>SUMIFS(СВЦЭМ!$E$39:$E$782,СВЦЭМ!$A$39:$A$782,$A177,СВЦЭМ!$B$39:$B$782,O$155)+'СЕТ СН'!$F$12</f>
        <v>157.96990131999999</v>
      </c>
      <c r="P177" s="36">
        <f>SUMIFS(СВЦЭМ!$E$39:$E$782,СВЦЭМ!$A$39:$A$782,$A177,СВЦЭМ!$B$39:$B$782,P$155)+'СЕТ СН'!$F$12</f>
        <v>161.51023849000001</v>
      </c>
      <c r="Q177" s="36">
        <f>SUMIFS(СВЦЭМ!$E$39:$E$782,СВЦЭМ!$A$39:$A$782,$A177,СВЦЭМ!$B$39:$B$782,Q$155)+'СЕТ СН'!$F$12</f>
        <v>160.27228406</v>
      </c>
      <c r="R177" s="36">
        <f>SUMIFS(СВЦЭМ!$E$39:$E$782,СВЦЭМ!$A$39:$A$782,$A177,СВЦЭМ!$B$39:$B$782,R$155)+'СЕТ СН'!$F$12</f>
        <v>160.44178441</v>
      </c>
      <c r="S177" s="36">
        <f>SUMIFS(СВЦЭМ!$E$39:$E$782,СВЦЭМ!$A$39:$A$782,$A177,СВЦЭМ!$B$39:$B$782,S$155)+'СЕТ СН'!$F$12</f>
        <v>150.81172666000001</v>
      </c>
      <c r="T177" s="36">
        <f>SUMIFS(СВЦЭМ!$E$39:$E$782,СВЦЭМ!$A$39:$A$782,$A177,СВЦЭМ!$B$39:$B$782,T$155)+'СЕТ СН'!$F$12</f>
        <v>153.62807416999999</v>
      </c>
      <c r="U177" s="36">
        <f>SUMIFS(СВЦЭМ!$E$39:$E$782,СВЦЭМ!$A$39:$A$782,$A177,СВЦЭМ!$B$39:$B$782,U$155)+'СЕТ СН'!$F$12</f>
        <v>153.01347761</v>
      </c>
      <c r="V177" s="36">
        <f>SUMIFS(СВЦЭМ!$E$39:$E$782,СВЦЭМ!$A$39:$A$782,$A177,СВЦЭМ!$B$39:$B$782,V$155)+'СЕТ СН'!$F$12</f>
        <v>153.95949507</v>
      </c>
      <c r="W177" s="36">
        <f>SUMIFS(СВЦЭМ!$E$39:$E$782,СВЦЭМ!$A$39:$A$782,$A177,СВЦЭМ!$B$39:$B$782,W$155)+'СЕТ СН'!$F$12</f>
        <v>156.95099074999999</v>
      </c>
      <c r="X177" s="36">
        <f>SUMIFS(СВЦЭМ!$E$39:$E$782,СВЦЭМ!$A$39:$A$782,$A177,СВЦЭМ!$B$39:$B$782,X$155)+'СЕТ СН'!$F$12</f>
        <v>163.18841344000001</v>
      </c>
      <c r="Y177" s="36">
        <f>SUMIFS(СВЦЭМ!$E$39:$E$782,СВЦЭМ!$A$39:$A$782,$A177,СВЦЭМ!$B$39:$B$782,Y$155)+'СЕТ СН'!$F$12</f>
        <v>166.80727438</v>
      </c>
    </row>
    <row r="178" spans="1:27" ht="15.75" x14ac:dyDescent="0.2">
      <c r="A178" s="35">
        <f t="shared" si="4"/>
        <v>44523</v>
      </c>
      <c r="B178" s="36">
        <f>SUMIFS(СВЦЭМ!$E$39:$E$782,СВЦЭМ!$A$39:$A$782,$A178,СВЦЭМ!$B$39:$B$782,B$155)+'СЕТ СН'!$F$12</f>
        <v>163.98152429000001</v>
      </c>
      <c r="C178" s="36">
        <f>SUMIFS(СВЦЭМ!$E$39:$E$782,СВЦЭМ!$A$39:$A$782,$A178,СВЦЭМ!$B$39:$B$782,C$155)+'СЕТ СН'!$F$12</f>
        <v>170.02169936000001</v>
      </c>
      <c r="D178" s="36">
        <f>SUMIFS(СВЦЭМ!$E$39:$E$782,СВЦЭМ!$A$39:$A$782,$A178,СВЦЭМ!$B$39:$B$782,D$155)+'СЕТ СН'!$F$12</f>
        <v>167.5624924</v>
      </c>
      <c r="E178" s="36">
        <f>SUMIFS(СВЦЭМ!$E$39:$E$782,СВЦЭМ!$A$39:$A$782,$A178,СВЦЭМ!$B$39:$B$782,E$155)+'СЕТ СН'!$F$12</f>
        <v>168.14188035000001</v>
      </c>
      <c r="F178" s="36">
        <f>SUMIFS(СВЦЭМ!$E$39:$E$782,СВЦЭМ!$A$39:$A$782,$A178,СВЦЭМ!$B$39:$B$782,F$155)+'СЕТ СН'!$F$12</f>
        <v>167.15198623000001</v>
      </c>
      <c r="G178" s="36">
        <f>SUMIFS(СВЦЭМ!$E$39:$E$782,СВЦЭМ!$A$39:$A$782,$A178,СВЦЭМ!$B$39:$B$782,G$155)+'СЕТ СН'!$F$12</f>
        <v>165.42420756999999</v>
      </c>
      <c r="H178" s="36">
        <f>SUMIFS(СВЦЭМ!$E$39:$E$782,СВЦЭМ!$A$39:$A$782,$A178,СВЦЭМ!$B$39:$B$782,H$155)+'СЕТ СН'!$F$12</f>
        <v>163.63074384000001</v>
      </c>
      <c r="I178" s="36">
        <f>SUMIFS(СВЦЭМ!$E$39:$E$782,СВЦЭМ!$A$39:$A$782,$A178,СВЦЭМ!$B$39:$B$782,I$155)+'СЕТ СН'!$F$12</f>
        <v>160.85604136000001</v>
      </c>
      <c r="J178" s="36">
        <f>SUMIFS(СВЦЭМ!$E$39:$E$782,СВЦЭМ!$A$39:$A$782,$A178,СВЦЭМ!$B$39:$B$782,J$155)+'СЕТ СН'!$F$12</f>
        <v>154.8371429</v>
      </c>
      <c r="K178" s="36">
        <f>SUMIFS(СВЦЭМ!$E$39:$E$782,СВЦЭМ!$A$39:$A$782,$A178,СВЦЭМ!$B$39:$B$782,K$155)+'СЕТ СН'!$F$12</f>
        <v>153.40533176</v>
      </c>
      <c r="L178" s="36">
        <f>SUMIFS(СВЦЭМ!$E$39:$E$782,СВЦЭМ!$A$39:$A$782,$A178,СВЦЭМ!$B$39:$B$782,L$155)+'СЕТ СН'!$F$12</f>
        <v>155.88857626999999</v>
      </c>
      <c r="M178" s="36">
        <f>SUMIFS(СВЦЭМ!$E$39:$E$782,СВЦЭМ!$A$39:$A$782,$A178,СВЦЭМ!$B$39:$B$782,M$155)+'СЕТ СН'!$F$12</f>
        <v>162.4657157</v>
      </c>
      <c r="N178" s="36">
        <f>SUMIFS(СВЦЭМ!$E$39:$E$782,СВЦЭМ!$A$39:$A$782,$A178,СВЦЭМ!$B$39:$B$782,N$155)+'СЕТ СН'!$F$12</f>
        <v>162.13880158000001</v>
      </c>
      <c r="O178" s="36">
        <f>SUMIFS(СВЦЭМ!$E$39:$E$782,СВЦЭМ!$A$39:$A$782,$A178,СВЦЭМ!$B$39:$B$782,O$155)+'СЕТ СН'!$F$12</f>
        <v>163.91949384</v>
      </c>
      <c r="P178" s="36">
        <f>SUMIFS(СВЦЭМ!$E$39:$E$782,СВЦЭМ!$A$39:$A$782,$A178,СВЦЭМ!$B$39:$B$782,P$155)+'СЕТ СН'!$F$12</f>
        <v>164.38978456000001</v>
      </c>
      <c r="Q178" s="36">
        <f>SUMIFS(СВЦЭМ!$E$39:$E$782,СВЦЭМ!$A$39:$A$782,$A178,СВЦЭМ!$B$39:$B$782,Q$155)+'СЕТ СН'!$F$12</f>
        <v>163.94988069999999</v>
      </c>
      <c r="R178" s="36">
        <f>SUMIFS(СВЦЭМ!$E$39:$E$782,СВЦЭМ!$A$39:$A$782,$A178,СВЦЭМ!$B$39:$B$782,R$155)+'СЕТ СН'!$F$12</f>
        <v>161.04369242999999</v>
      </c>
      <c r="S178" s="36">
        <f>SUMIFS(СВЦЭМ!$E$39:$E$782,СВЦЭМ!$A$39:$A$782,$A178,СВЦЭМ!$B$39:$B$782,S$155)+'СЕТ СН'!$F$12</f>
        <v>155.40837821</v>
      </c>
      <c r="T178" s="36">
        <f>SUMIFS(СВЦЭМ!$E$39:$E$782,СВЦЭМ!$A$39:$A$782,$A178,СВЦЭМ!$B$39:$B$782,T$155)+'СЕТ СН'!$F$12</f>
        <v>152.14029954</v>
      </c>
      <c r="U178" s="36">
        <f>SUMIFS(СВЦЭМ!$E$39:$E$782,СВЦЭМ!$A$39:$A$782,$A178,СВЦЭМ!$B$39:$B$782,U$155)+'СЕТ СН'!$F$12</f>
        <v>151.95628184</v>
      </c>
      <c r="V178" s="36">
        <f>SUMIFS(СВЦЭМ!$E$39:$E$782,СВЦЭМ!$A$39:$A$782,$A178,СВЦЭМ!$B$39:$B$782,V$155)+'СЕТ СН'!$F$12</f>
        <v>154.66741843</v>
      </c>
      <c r="W178" s="36">
        <f>SUMIFS(СВЦЭМ!$E$39:$E$782,СВЦЭМ!$A$39:$A$782,$A178,СВЦЭМ!$B$39:$B$782,W$155)+'СЕТ СН'!$F$12</f>
        <v>158.35901340999999</v>
      </c>
      <c r="X178" s="36">
        <f>SUMIFS(СВЦЭМ!$E$39:$E$782,СВЦЭМ!$A$39:$A$782,$A178,СВЦЭМ!$B$39:$B$782,X$155)+'СЕТ СН'!$F$12</f>
        <v>163.76233035999999</v>
      </c>
      <c r="Y178" s="36">
        <f>SUMIFS(СВЦЭМ!$E$39:$E$782,СВЦЭМ!$A$39:$A$782,$A178,СВЦЭМ!$B$39:$B$782,Y$155)+'СЕТ СН'!$F$12</f>
        <v>165.86402744</v>
      </c>
    </row>
    <row r="179" spans="1:27" ht="15.75" x14ac:dyDescent="0.2">
      <c r="A179" s="35">
        <f t="shared" si="4"/>
        <v>44524</v>
      </c>
      <c r="B179" s="36">
        <f>SUMIFS(СВЦЭМ!$E$39:$E$782,СВЦЭМ!$A$39:$A$782,$A179,СВЦЭМ!$B$39:$B$782,B$155)+'СЕТ СН'!$F$12</f>
        <v>165.17826113000001</v>
      </c>
      <c r="C179" s="36">
        <f>SUMIFS(СВЦЭМ!$E$39:$E$782,СВЦЭМ!$A$39:$A$782,$A179,СВЦЭМ!$B$39:$B$782,C$155)+'СЕТ СН'!$F$12</f>
        <v>176.24919864</v>
      </c>
      <c r="D179" s="36">
        <f>SUMIFS(СВЦЭМ!$E$39:$E$782,СВЦЭМ!$A$39:$A$782,$A179,СВЦЭМ!$B$39:$B$782,D$155)+'СЕТ СН'!$F$12</f>
        <v>181.51858328</v>
      </c>
      <c r="E179" s="36">
        <f>SUMIFS(СВЦЭМ!$E$39:$E$782,СВЦЭМ!$A$39:$A$782,$A179,СВЦЭМ!$B$39:$B$782,E$155)+'СЕТ СН'!$F$12</f>
        <v>181.95694209999999</v>
      </c>
      <c r="F179" s="36">
        <f>SUMIFS(СВЦЭМ!$E$39:$E$782,СВЦЭМ!$A$39:$A$782,$A179,СВЦЭМ!$B$39:$B$782,F$155)+'СЕТ СН'!$F$12</f>
        <v>181.39194728999999</v>
      </c>
      <c r="G179" s="36">
        <f>SUMIFS(СВЦЭМ!$E$39:$E$782,СВЦЭМ!$A$39:$A$782,$A179,СВЦЭМ!$B$39:$B$782,G$155)+'СЕТ СН'!$F$12</f>
        <v>177.24476050999999</v>
      </c>
      <c r="H179" s="36">
        <f>SUMIFS(СВЦЭМ!$E$39:$E$782,СВЦЭМ!$A$39:$A$782,$A179,СВЦЭМ!$B$39:$B$782,H$155)+'СЕТ СН'!$F$12</f>
        <v>167.24286728000001</v>
      </c>
      <c r="I179" s="36">
        <f>SUMIFS(СВЦЭМ!$E$39:$E$782,СВЦЭМ!$A$39:$A$782,$A179,СВЦЭМ!$B$39:$B$782,I$155)+'СЕТ СН'!$F$12</f>
        <v>164.27965583</v>
      </c>
      <c r="J179" s="36">
        <f>SUMIFS(СВЦЭМ!$E$39:$E$782,СВЦЭМ!$A$39:$A$782,$A179,СВЦЭМ!$B$39:$B$782,J$155)+'СЕТ СН'!$F$12</f>
        <v>159.04360672999999</v>
      </c>
      <c r="K179" s="36">
        <f>SUMIFS(СВЦЭМ!$E$39:$E$782,СВЦЭМ!$A$39:$A$782,$A179,СВЦЭМ!$B$39:$B$782,K$155)+'СЕТ СН'!$F$12</f>
        <v>158.51912290999999</v>
      </c>
      <c r="L179" s="36">
        <f>SUMIFS(СВЦЭМ!$E$39:$E$782,СВЦЭМ!$A$39:$A$782,$A179,СВЦЭМ!$B$39:$B$782,L$155)+'СЕТ СН'!$F$12</f>
        <v>159.25131730000001</v>
      </c>
      <c r="M179" s="36">
        <f>SUMIFS(СВЦЭМ!$E$39:$E$782,СВЦЭМ!$A$39:$A$782,$A179,СВЦЭМ!$B$39:$B$782,M$155)+'СЕТ СН'!$F$12</f>
        <v>159.03109293</v>
      </c>
      <c r="N179" s="36">
        <f>SUMIFS(СВЦЭМ!$E$39:$E$782,СВЦЭМ!$A$39:$A$782,$A179,СВЦЭМ!$B$39:$B$782,N$155)+'СЕТ СН'!$F$12</f>
        <v>158.57316949</v>
      </c>
      <c r="O179" s="36">
        <f>SUMIFS(СВЦЭМ!$E$39:$E$782,СВЦЭМ!$A$39:$A$782,$A179,СВЦЭМ!$B$39:$B$782,O$155)+'СЕТ СН'!$F$12</f>
        <v>160.13323392999999</v>
      </c>
      <c r="P179" s="36">
        <f>SUMIFS(СВЦЭМ!$E$39:$E$782,СВЦЭМ!$A$39:$A$782,$A179,СВЦЭМ!$B$39:$B$782,P$155)+'СЕТ СН'!$F$12</f>
        <v>160.00203483999999</v>
      </c>
      <c r="Q179" s="36">
        <f>SUMIFS(СВЦЭМ!$E$39:$E$782,СВЦЭМ!$A$39:$A$782,$A179,СВЦЭМ!$B$39:$B$782,Q$155)+'СЕТ СН'!$F$12</f>
        <v>160.98872942</v>
      </c>
      <c r="R179" s="36">
        <f>SUMIFS(СВЦЭМ!$E$39:$E$782,СВЦЭМ!$A$39:$A$782,$A179,СВЦЭМ!$B$39:$B$782,R$155)+'СЕТ СН'!$F$12</f>
        <v>160.1713886</v>
      </c>
      <c r="S179" s="36">
        <f>SUMIFS(СВЦЭМ!$E$39:$E$782,СВЦЭМ!$A$39:$A$782,$A179,СВЦЭМ!$B$39:$B$782,S$155)+'СЕТ СН'!$F$12</f>
        <v>160.58189046000001</v>
      </c>
      <c r="T179" s="36">
        <f>SUMIFS(СВЦЭМ!$E$39:$E$782,СВЦЭМ!$A$39:$A$782,$A179,СВЦЭМ!$B$39:$B$782,T$155)+'СЕТ СН'!$F$12</f>
        <v>157.47221354999999</v>
      </c>
      <c r="U179" s="36">
        <f>SUMIFS(СВЦЭМ!$E$39:$E$782,СВЦЭМ!$A$39:$A$782,$A179,СВЦЭМ!$B$39:$B$782,U$155)+'СЕТ СН'!$F$12</f>
        <v>157.51491953999999</v>
      </c>
      <c r="V179" s="36">
        <f>SUMIFS(СВЦЭМ!$E$39:$E$782,СВЦЭМ!$A$39:$A$782,$A179,СВЦЭМ!$B$39:$B$782,V$155)+'СЕТ СН'!$F$12</f>
        <v>159.34261377000001</v>
      </c>
      <c r="W179" s="36">
        <f>SUMIFS(СВЦЭМ!$E$39:$E$782,СВЦЭМ!$A$39:$A$782,$A179,СВЦЭМ!$B$39:$B$782,W$155)+'СЕТ СН'!$F$12</f>
        <v>162.09583343</v>
      </c>
      <c r="X179" s="36">
        <f>SUMIFS(СВЦЭМ!$E$39:$E$782,СВЦЭМ!$A$39:$A$782,$A179,СВЦЭМ!$B$39:$B$782,X$155)+'СЕТ СН'!$F$12</f>
        <v>169.60797496999999</v>
      </c>
      <c r="Y179" s="36">
        <f>SUMIFS(СВЦЭМ!$E$39:$E$782,СВЦЭМ!$A$39:$A$782,$A179,СВЦЭМ!$B$39:$B$782,Y$155)+'СЕТ СН'!$F$12</f>
        <v>183.27143296</v>
      </c>
    </row>
    <row r="180" spans="1:27" ht="15.75" x14ac:dyDescent="0.2">
      <c r="A180" s="35">
        <f t="shared" si="4"/>
        <v>44525</v>
      </c>
      <c r="B180" s="36">
        <f>SUMIFS(СВЦЭМ!$E$39:$E$782,СВЦЭМ!$A$39:$A$782,$A180,СВЦЭМ!$B$39:$B$782,B$155)+'СЕТ СН'!$F$12</f>
        <v>181.63585990999999</v>
      </c>
      <c r="C180" s="36">
        <f>SUMIFS(СВЦЭМ!$E$39:$E$782,СВЦЭМ!$A$39:$A$782,$A180,СВЦЭМ!$B$39:$B$782,C$155)+'СЕТ СН'!$F$12</f>
        <v>180.27165979</v>
      </c>
      <c r="D180" s="36">
        <f>SUMIFS(СВЦЭМ!$E$39:$E$782,СВЦЭМ!$A$39:$A$782,$A180,СВЦЭМ!$B$39:$B$782,D$155)+'СЕТ СН'!$F$12</f>
        <v>177.03094152</v>
      </c>
      <c r="E180" s="36">
        <f>SUMIFS(СВЦЭМ!$E$39:$E$782,СВЦЭМ!$A$39:$A$782,$A180,СВЦЭМ!$B$39:$B$782,E$155)+'СЕТ СН'!$F$12</f>
        <v>175.97777502</v>
      </c>
      <c r="F180" s="36">
        <f>SUMIFS(СВЦЭМ!$E$39:$E$782,СВЦЭМ!$A$39:$A$782,$A180,СВЦЭМ!$B$39:$B$782,F$155)+'СЕТ СН'!$F$12</f>
        <v>176.12560694000001</v>
      </c>
      <c r="G180" s="36">
        <f>SUMIFS(СВЦЭМ!$E$39:$E$782,СВЦЭМ!$A$39:$A$782,$A180,СВЦЭМ!$B$39:$B$782,G$155)+'СЕТ СН'!$F$12</f>
        <v>177.45829039</v>
      </c>
      <c r="H180" s="36">
        <f>SUMIFS(СВЦЭМ!$E$39:$E$782,СВЦЭМ!$A$39:$A$782,$A180,СВЦЭМ!$B$39:$B$782,H$155)+'СЕТ СН'!$F$12</f>
        <v>180.47367414000001</v>
      </c>
      <c r="I180" s="36">
        <f>SUMIFS(СВЦЭМ!$E$39:$E$782,СВЦЭМ!$A$39:$A$782,$A180,СВЦЭМ!$B$39:$B$782,I$155)+'СЕТ СН'!$F$12</f>
        <v>173.76523177000001</v>
      </c>
      <c r="J180" s="36">
        <f>SUMIFS(СВЦЭМ!$E$39:$E$782,СВЦЭМ!$A$39:$A$782,$A180,СВЦЭМ!$B$39:$B$782,J$155)+'СЕТ СН'!$F$12</f>
        <v>163.86816743</v>
      </c>
      <c r="K180" s="36">
        <f>SUMIFS(СВЦЭМ!$E$39:$E$782,СВЦЭМ!$A$39:$A$782,$A180,СВЦЭМ!$B$39:$B$782,K$155)+'СЕТ СН'!$F$12</f>
        <v>163.94952382</v>
      </c>
      <c r="L180" s="36">
        <f>SUMIFS(СВЦЭМ!$E$39:$E$782,СВЦЭМ!$A$39:$A$782,$A180,СВЦЭМ!$B$39:$B$782,L$155)+'СЕТ СН'!$F$12</f>
        <v>165.40129393000001</v>
      </c>
      <c r="M180" s="36">
        <f>SUMIFS(СВЦЭМ!$E$39:$E$782,СВЦЭМ!$A$39:$A$782,$A180,СВЦЭМ!$B$39:$B$782,M$155)+'СЕТ СН'!$F$12</f>
        <v>164.78138225999999</v>
      </c>
      <c r="N180" s="36">
        <f>SUMIFS(СВЦЭМ!$E$39:$E$782,СВЦЭМ!$A$39:$A$782,$A180,СВЦЭМ!$B$39:$B$782,N$155)+'СЕТ СН'!$F$12</f>
        <v>170.23566206999999</v>
      </c>
      <c r="O180" s="36">
        <f>SUMIFS(СВЦЭМ!$E$39:$E$782,СВЦЭМ!$A$39:$A$782,$A180,СВЦЭМ!$B$39:$B$782,O$155)+'СЕТ СН'!$F$12</f>
        <v>176.34243688000001</v>
      </c>
      <c r="P180" s="36">
        <f>SUMIFS(СВЦЭМ!$E$39:$E$782,СВЦЭМ!$A$39:$A$782,$A180,СВЦЭМ!$B$39:$B$782,P$155)+'СЕТ СН'!$F$12</f>
        <v>175.86631958000001</v>
      </c>
      <c r="Q180" s="36">
        <f>SUMIFS(СВЦЭМ!$E$39:$E$782,СВЦЭМ!$A$39:$A$782,$A180,СВЦЭМ!$B$39:$B$782,Q$155)+'СЕТ СН'!$F$12</f>
        <v>176.10577054999999</v>
      </c>
      <c r="R180" s="36">
        <f>SUMIFS(СВЦЭМ!$E$39:$E$782,СВЦЭМ!$A$39:$A$782,$A180,СВЦЭМ!$B$39:$B$782,R$155)+'СЕТ СН'!$F$12</f>
        <v>175.65531401999999</v>
      </c>
      <c r="S180" s="36">
        <f>SUMIFS(СВЦЭМ!$E$39:$E$782,СВЦЭМ!$A$39:$A$782,$A180,СВЦЭМ!$B$39:$B$782,S$155)+'СЕТ СН'!$F$12</f>
        <v>165.87632651999999</v>
      </c>
      <c r="T180" s="36">
        <f>SUMIFS(СВЦЭМ!$E$39:$E$782,СВЦЭМ!$A$39:$A$782,$A180,СВЦЭМ!$B$39:$B$782,T$155)+'СЕТ СН'!$F$12</f>
        <v>165.26036353999999</v>
      </c>
      <c r="U180" s="36">
        <f>SUMIFS(СВЦЭМ!$E$39:$E$782,СВЦЭМ!$A$39:$A$782,$A180,СВЦЭМ!$B$39:$B$782,U$155)+'СЕТ СН'!$F$12</f>
        <v>163.64360461999999</v>
      </c>
      <c r="V180" s="36">
        <f>SUMIFS(СВЦЭМ!$E$39:$E$782,СВЦЭМ!$A$39:$A$782,$A180,СВЦЭМ!$B$39:$B$782,V$155)+'СЕТ СН'!$F$12</f>
        <v>163.37002539</v>
      </c>
      <c r="W180" s="36">
        <f>SUMIFS(СВЦЭМ!$E$39:$E$782,СВЦЭМ!$A$39:$A$782,$A180,СВЦЭМ!$B$39:$B$782,W$155)+'СЕТ СН'!$F$12</f>
        <v>164.25954844</v>
      </c>
      <c r="X180" s="36">
        <f>SUMIFS(СВЦЭМ!$E$39:$E$782,СВЦЭМ!$A$39:$A$782,$A180,СВЦЭМ!$B$39:$B$782,X$155)+'СЕТ СН'!$F$12</f>
        <v>171.71604790000001</v>
      </c>
      <c r="Y180" s="36">
        <f>SUMIFS(СВЦЭМ!$E$39:$E$782,СВЦЭМ!$A$39:$A$782,$A180,СВЦЭМ!$B$39:$B$782,Y$155)+'СЕТ СН'!$F$12</f>
        <v>181.36371639999999</v>
      </c>
    </row>
    <row r="181" spans="1:27" ht="15.75" x14ac:dyDescent="0.2">
      <c r="A181" s="35">
        <f t="shared" si="4"/>
        <v>44526</v>
      </c>
      <c r="B181" s="36">
        <f>SUMIFS(СВЦЭМ!$E$39:$E$782,СВЦЭМ!$A$39:$A$782,$A181,СВЦЭМ!$B$39:$B$782,B$155)+'СЕТ СН'!$F$12</f>
        <v>181.96575250000001</v>
      </c>
      <c r="C181" s="36">
        <f>SUMIFS(СВЦЭМ!$E$39:$E$782,СВЦЭМ!$A$39:$A$782,$A181,СВЦЭМ!$B$39:$B$782,C$155)+'СЕТ СН'!$F$12</f>
        <v>181.57885328</v>
      </c>
      <c r="D181" s="36">
        <f>SUMIFS(СВЦЭМ!$E$39:$E$782,СВЦЭМ!$A$39:$A$782,$A181,СВЦЭМ!$B$39:$B$782,D$155)+'СЕТ СН'!$F$12</f>
        <v>180.5581377</v>
      </c>
      <c r="E181" s="36">
        <f>SUMIFS(СВЦЭМ!$E$39:$E$782,СВЦЭМ!$A$39:$A$782,$A181,СВЦЭМ!$B$39:$B$782,E$155)+'СЕТ СН'!$F$12</f>
        <v>177.71165106000001</v>
      </c>
      <c r="F181" s="36">
        <f>SUMIFS(СВЦЭМ!$E$39:$E$782,СВЦЭМ!$A$39:$A$782,$A181,СВЦЭМ!$B$39:$B$782,F$155)+'СЕТ СН'!$F$12</f>
        <v>177.52005839</v>
      </c>
      <c r="G181" s="36">
        <f>SUMIFS(СВЦЭМ!$E$39:$E$782,СВЦЭМ!$A$39:$A$782,$A181,СВЦЭМ!$B$39:$B$782,G$155)+'СЕТ СН'!$F$12</f>
        <v>177.54135065</v>
      </c>
      <c r="H181" s="36">
        <f>SUMIFS(СВЦЭМ!$E$39:$E$782,СВЦЭМ!$A$39:$A$782,$A181,СВЦЭМ!$B$39:$B$782,H$155)+'СЕТ СН'!$F$12</f>
        <v>177.81939822000001</v>
      </c>
      <c r="I181" s="36">
        <f>SUMIFS(СВЦЭМ!$E$39:$E$782,СВЦЭМ!$A$39:$A$782,$A181,СВЦЭМ!$B$39:$B$782,I$155)+'СЕТ СН'!$F$12</f>
        <v>173.47421219</v>
      </c>
      <c r="J181" s="36">
        <f>SUMIFS(СВЦЭМ!$E$39:$E$782,СВЦЭМ!$A$39:$A$782,$A181,СВЦЭМ!$B$39:$B$782,J$155)+'СЕТ СН'!$F$12</f>
        <v>169.96586617</v>
      </c>
      <c r="K181" s="36">
        <f>SUMIFS(СВЦЭМ!$E$39:$E$782,СВЦЭМ!$A$39:$A$782,$A181,СВЦЭМ!$B$39:$B$782,K$155)+'СЕТ СН'!$F$12</f>
        <v>168.06144243</v>
      </c>
      <c r="L181" s="36">
        <f>SUMIFS(СВЦЭМ!$E$39:$E$782,СВЦЭМ!$A$39:$A$782,$A181,СВЦЭМ!$B$39:$B$782,L$155)+'СЕТ СН'!$F$12</f>
        <v>168.02139771</v>
      </c>
      <c r="M181" s="36">
        <f>SUMIFS(СВЦЭМ!$E$39:$E$782,СВЦЭМ!$A$39:$A$782,$A181,СВЦЭМ!$B$39:$B$782,M$155)+'СЕТ СН'!$F$12</f>
        <v>166.92991216999999</v>
      </c>
      <c r="N181" s="36">
        <f>SUMIFS(СВЦЭМ!$E$39:$E$782,СВЦЭМ!$A$39:$A$782,$A181,СВЦЭМ!$B$39:$B$782,N$155)+'СЕТ СН'!$F$12</f>
        <v>165.69686152</v>
      </c>
      <c r="O181" s="36">
        <f>SUMIFS(СВЦЭМ!$E$39:$E$782,СВЦЭМ!$A$39:$A$782,$A181,СВЦЭМ!$B$39:$B$782,O$155)+'СЕТ СН'!$F$12</f>
        <v>166.00622411000001</v>
      </c>
      <c r="P181" s="36">
        <f>SUMIFS(СВЦЭМ!$E$39:$E$782,СВЦЭМ!$A$39:$A$782,$A181,СВЦЭМ!$B$39:$B$782,P$155)+'СЕТ СН'!$F$12</f>
        <v>179.40453513</v>
      </c>
      <c r="Q181" s="36">
        <f>SUMIFS(СВЦЭМ!$E$39:$E$782,СВЦЭМ!$A$39:$A$782,$A181,СВЦЭМ!$B$39:$B$782,Q$155)+'СЕТ СН'!$F$12</f>
        <v>177.38395487</v>
      </c>
      <c r="R181" s="36">
        <f>SUMIFS(СВЦЭМ!$E$39:$E$782,СВЦЭМ!$A$39:$A$782,$A181,СВЦЭМ!$B$39:$B$782,R$155)+'СЕТ СН'!$F$12</f>
        <v>177.77788289</v>
      </c>
      <c r="S181" s="36">
        <f>SUMIFS(СВЦЭМ!$E$39:$E$782,СВЦЭМ!$A$39:$A$782,$A181,СВЦЭМ!$B$39:$B$782,S$155)+'СЕТ СН'!$F$12</f>
        <v>165.62709541000001</v>
      </c>
      <c r="T181" s="36">
        <f>SUMIFS(СВЦЭМ!$E$39:$E$782,СВЦЭМ!$A$39:$A$782,$A181,СВЦЭМ!$B$39:$B$782,T$155)+'СЕТ СН'!$F$12</f>
        <v>168.19457310999999</v>
      </c>
      <c r="U181" s="36">
        <f>SUMIFS(СВЦЭМ!$E$39:$E$782,СВЦЭМ!$A$39:$A$782,$A181,СВЦЭМ!$B$39:$B$782,U$155)+'СЕТ СН'!$F$12</f>
        <v>167.90692551000001</v>
      </c>
      <c r="V181" s="36">
        <f>SUMIFS(СВЦЭМ!$E$39:$E$782,СВЦЭМ!$A$39:$A$782,$A181,СВЦЭМ!$B$39:$B$782,V$155)+'СЕТ СН'!$F$12</f>
        <v>167.15607254</v>
      </c>
      <c r="W181" s="36">
        <f>SUMIFS(СВЦЭМ!$E$39:$E$782,СВЦЭМ!$A$39:$A$782,$A181,СВЦЭМ!$B$39:$B$782,W$155)+'СЕТ СН'!$F$12</f>
        <v>166.49772242</v>
      </c>
      <c r="X181" s="36">
        <f>SUMIFS(СВЦЭМ!$E$39:$E$782,СВЦЭМ!$A$39:$A$782,$A181,СВЦЭМ!$B$39:$B$782,X$155)+'СЕТ СН'!$F$12</f>
        <v>164.50717137000001</v>
      </c>
      <c r="Y181" s="36">
        <f>SUMIFS(СВЦЭМ!$E$39:$E$782,СВЦЭМ!$A$39:$A$782,$A181,СВЦЭМ!$B$39:$B$782,Y$155)+'СЕТ СН'!$F$12</f>
        <v>174.88118734</v>
      </c>
    </row>
    <row r="182" spans="1:27" ht="15.75" x14ac:dyDescent="0.2">
      <c r="A182" s="35">
        <f t="shared" si="4"/>
        <v>44527</v>
      </c>
      <c r="B182" s="36">
        <f>SUMIFS(СВЦЭМ!$E$39:$E$782,СВЦЭМ!$A$39:$A$782,$A182,СВЦЭМ!$B$39:$B$782,B$155)+'СЕТ СН'!$F$12</f>
        <v>165.7421646</v>
      </c>
      <c r="C182" s="36">
        <f>SUMIFS(СВЦЭМ!$E$39:$E$782,СВЦЭМ!$A$39:$A$782,$A182,СВЦЭМ!$B$39:$B$782,C$155)+'СЕТ СН'!$F$12</f>
        <v>167.54136468999999</v>
      </c>
      <c r="D182" s="36">
        <f>SUMIFS(СВЦЭМ!$E$39:$E$782,СВЦЭМ!$A$39:$A$782,$A182,СВЦЭМ!$B$39:$B$782,D$155)+'СЕТ СН'!$F$12</f>
        <v>171.83032550999999</v>
      </c>
      <c r="E182" s="36">
        <f>SUMIFS(СВЦЭМ!$E$39:$E$782,СВЦЭМ!$A$39:$A$782,$A182,СВЦЭМ!$B$39:$B$782,E$155)+'СЕТ СН'!$F$12</f>
        <v>176.09518464999999</v>
      </c>
      <c r="F182" s="36">
        <f>SUMIFS(СВЦЭМ!$E$39:$E$782,СВЦЭМ!$A$39:$A$782,$A182,СВЦЭМ!$B$39:$B$782,F$155)+'СЕТ СН'!$F$12</f>
        <v>175.98279262</v>
      </c>
      <c r="G182" s="36">
        <f>SUMIFS(СВЦЭМ!$E$39:$E$782,СВЦЭМ!$A$39:$A$782,$A182,СВЦЭМ!$B$39:$B$782,G$155)+'СЕТ СН'!$F$12</f>
        <v>174.60065675999999</v>
      </c>
      <c r="H182" s="36">
        <f>SUMIFS(СВЦЭМ!$E$39:$E$782,СВЦЭМ!$A$39:$A$782,$A182,СВЦЭМ!$B$39:$B$782,H$155)+'СЕТ СН'!$F$12</f>
        <v>168.40572800000001</v>
      </c>
      <c r="I182" s="36">
        <f>SUMIFS(СВЦЭМ!$E$39:$E$782,СВЦЭМ!$A$39:$A$782,$A182,СВЦЭМ!$B$39:$B$782,I$155)+'СЕТ СН'!$F$12</f>
        <v>165.34827225000001</v>
      </c>
      <c r="J182" s="36">
        <f>SUMIFS(СВЦЭМ!$E$39:$E$782,СВЦЭМ!$A$39:$A$782,$A182,СВЦЭМ!$B$39:$B$782,J$155)+'СЕТ СН'!$F$12</f>
        <v>162.86795398000001</v>
      </c>
      <c r="K182" s="36">
        <f>SUMIFS(СВЦЭМ!$E$39:$E$782,СВЦЭМ!$A$39:$A$782,$A182,СВЦЭМ!$B$39:$B$782,K$155)+'СЕТ СН'!$F$12</f>
        <v>159.44308029999999</v>
      </c>
      <c r="L182" s="36">
        <f>SUMIFS(СВЦЭМ!$E$39:$E$782,СВЦЭМ!$A$39:$A$782,$A182,СВЦЭМ!$B$39:$B$782,L$155)+'СЕТ СН'!$F$12</f>
        <v>160.69706961</v>
      </c>
      <c r="M182" s="36">
        <f>SUMIFS(СВЦЭМ!$E$39:$E$782,СВЦЭМ!$A$39:$A$782,$A182,СВЦЭМ!$B$39:$B$782,M$155)+'СЕТ СН'!$F$12</f>
        <v>162.48343754000001</v>
      </c>
      <c r="N182" s="36">
        <f>SUMIFS(СВЦЭМ!$E$39:$E$782,СВЦЭМ!$A$39:$A$782,$A182,СВЦЭМ!$B$39:$B$782,N$155)+'СЕТ СН'!$F$12</f>
        <v>168.30788866</v>
      </c>
      <c r="O182" s="36">
        <f>SUMIFS(СВЦЭМ!$E$39:$E$782,СВЦЭМ!$A$39:$A$782,$A182,СВЦЭМ!$B$39:$B$782,O$155)+'СЕТ СН'!$F$12</f>
        <v>169.97266802999999</v>
      </c>
      <c r="P182" s="36">
        <f>SUMIFS(СВЦЭМ!$E$39:$E$782,СВЦЭМ!$A$39:$A$782,$A182,СВЦЭМ!$B$39:$B$782,P$155)+'СЕТ СН'!$F$12</f>
        <v>168.61504581</v>
      </c>
      <c r="Q182" s="36">
        <f>SUMIFS(СВЦЭМ!$E$39:$E$782,СВЦЭМ!$A$39:$A$782,$A182,СВЦЭМ!$B$39:$B$782,Q$155)+'СЕТ СН'!$F$12</f>
        <v>170.13182724999999</v>
      </c>
      <c r="R182" s="36">
        <f>SUMIFS(СВЦЭМ!$E$39:$E$782,СВЦЭМ!$A$39:$A$782,$A182,СВЦЭМ!$B$39:$B$782,R$155)+'СЕТ СН'!$F$12</f>
        <v>171.37984435000001</v>
      </c>
      <c r="S182" s="36">
        <f>SUMIFS(СВЦЭМ!$E$39:$E$782,СВЦЭМ!$A$39:$A$782,$A182,СВЦЭМ!$B$39:$B$782,S$155)+'СЕТ СН'!$F$12</f>
        <v>168.93495562000001</v>
      </c>
      <c r="T182" s="36">
        <f>SUMIFS(СВЦЭМ!$E$39:$E$782,СВЦЭМ!$A$39:$A$782,$A182,СВЦЭМ!$B$39:$B$782,T$155)+'СЕТ СН'!$F$12</f>
        <v>163.09762194000001</v>
      </c>
      <c r="U182" s="36">
        <f>SUMIFS(СВЦЭМ!$E$39:$E$782,СВЦЭМ!$A$39:$A$782,$A182,СВЦЭМ!$B$39:$B$782,U$155)+'СЕТ СН'!$F$12</f>
        <v>162.35983819</v>
      </c>
      <c r="V182" s="36">
        <f>SUMIFS(СВЦЭМ!$E$39:$E$782,СВЦЭМ!$A$39:$A$782,$A182,СВЦЭМ!$B$39:$B$782,V$155)+'СЕТ СН'!$F$12</f>
        <v>166.92122193</v>
      </c>
      <c r="W182" s="36">
        <f>SUMIFS(СВЦЭМ!$E$39:$E$782,СВЦЭМ!$A$39:$A$782,$A182,СВЦЭМ!$B$39:$B$782,W$155)+'СЕТ СН'!$F$12</f>
        <v>168.01042848</v>
      </c>
      <c r="X182" s="36">
        <f>SUMIFS(СВЦЭМ!$E$39:$E$782,СВЦЭМ!$A$39:$A$782,$A182,СВЦЭМ!$B$39:$B$782,X$155)+'СЕТ СН'!$F$12</f>
        <v>164.96157307999999</v>
      </c>
      <c r="Y182" s="36">
        <f>SUMIFS(СВЦЭМ!$E$39:$E$782,СВЦЭМ!$A$39:$A$782,$A182,СВЦЭМ!$B$39:$B$782,Y$155)+'СЕТ СН'!$F$12</f>
        <v>165.17240670000001</v>
      </c>
    </row>
    <row r="183" spans="1:27" ht="15.75" x14ac:dyDescent="0.2">
      <c r="A183" s="35">
        <f t="shared" si="4"/>
        <v>44528</v>
      </c>
      <c r="B183" s="36">
        <f>SUMIFS(СВЦЭМ!$E$39:$E$782,СВЦЭМ!$A$39:$A$782,$A183,СВЦЭМ!$B$39:$B$782,B$155)+'СЕТ СН'!$F$12</f>
        <v>170.40977242</v>
      </c>
      <c r="C183" s="36">
        <f>SUMIFS(СВЦЭМ!$E$39:$E$782,СВЦЭМ!$A$39:$A$782,$A183,СВЦЭМ!$B$39:$B$782,C$155)+'СЕТ СН'!$F$12</f>
        <v>173.95457339000001</v>
      </c>
      <c r="D183" s="36">
        <f>SUMIFS(СВЦЭМ!$E$39:$E$782,СВЦЭМ!$A$39:$A$782,$A183,СВЦЭМ!$B$39:$B$782,D$155)+'СЕТ СН'!$F$12</f>
        <v>179.06582218</v>
      </c>
      <c r="E183" s="36">
        <f>SUMIFS(СВЦЭМ!$E$39:$E$782,СВЦЭМ!$A$39:$A$782,$A183,СВЦЭМ!$B$39:$B$782,E$155)+'СЕТ СН'!$F$12</f>
        <v>180.30444632000001</v>
      </c>
      <c r="F183" s="36">
        <f>SUMIFS(СВЦЭМ!$E$39:$E$782,СВЦЭМ!$A$39:$A$782,$A183,СВЦЭМ!$B$39:$B$782,F$155)+'СЕТ СН'!$F$12</f>
        <v>181.12461153000001</v>
      </c>
      <c r="G183" s="36">
        <f>SUMIFS(СВЦЭМ!$E$39:$E$782,СВЦЭМ!$A$39:$A$782,$A183,СВЦЭМ!$B$39:$B$782,G$155)+'СЕТ СН'!$F$12</f>
        <v>180.48507377000001</v>
      </c>
      <c r="H183" s="36">
        <f>SUMIFS(СВЦЭМ!$E$39:$E$782,СВЦЭМ!$A$39:$A$782,$A183,СВЦЭМ!$B$39:$B$782,H$155)+'СЕТ СН'!$F$12</f>
        <v>175.82699009000001</v>
      </c>
      <c r="I183" s="36">
        <f>SUMIFS(СВЦЭМ!$E$39:$E$782,СВЦЭМ!$A$39:$A$782,$A183,СВЦЭМ!$B$39:$B$782,I$155)+'СЕТ СН'!$F$12</f>
        <v>171.25665720999999</v>
      </c>
      <c r="J183" s="36">
        <f>SUMIFS(СВЦЭМ!$E$39:$E$782,СВЦЭМ!$A$39:$A$782,$A183,СВЦЭМ!$B$39:$B$782,J$155)+'СЕТ СН'!$F$12</f>
        <v>164.98700912999999</v>
      </c>
      <c r="K183" s="36">
        <f>SUMIFS(СВЦЭМ!$E$39:$E$782,СВЦЭМ!$A$39:$A$782,$A183,СВЦЭМ!$B$39:$B$782,K$155)+'СЕТ СН'!$F$12</f>
        <v>160.87310762000001</v>
      </c>
      <c r="L183" s="36">
        <f>SUMIFS(СВЦЭМ!$E$39:$E$782,СВЦЭМ!$A$39:$A$782,$A183,СВЦЭМ!$B$39:$B$782,L$155)+'СЕТ СН'!$F$12</f>
        <v>158.71097985</v>
      </c>
      <c r="M183" s="36">
        <f>SUMIFS(СВЦЭМ!$E$39:$E$782,СВЦЭМ!$A$39:$A$782,$A183,СВЦЭМ!$B$39:$B$782,M$155)+'СЕТ СН'!$F$12</f>
        <v>160.54413842</v>
      </c>
      <c r="N183" s="36">
        <f>SUMIFS(СВЦЭМ!$E$39:$E$782,СВЦЭМ!$A$39:$A$782,$A183,СВЦЭМ!$B$39:$B$782,N$155)+'СЕТ СН'!$F$12</f>
        <v>164.25429679000001</v>
      </c>
      <c r="O183" s="36">
        <f>SUMIFS(СВЦЭМ!$E$39:$E$782,СВЦЭМ!$A$39:$A$782,$A183,СВЦЭМ!$B$39:$B$782,O$155)+'СЕТ СН'!$F$12</f>
        <v>165.04188554000001</v>
      </c>
      <c r="P183" s="36">
        <f>SUMIFS(СВЦЭМ!$E$39:$E$782,СВЦЭМ!$A$39:$A$782,$A183,СВЦЭМ!$B$39:$B$782,P$155)+'СЕТ СН'!$F$12</f>
        <v>166.63842636999999</v>
      </c>
      <c r="Q183" s="36">
        <f>SUMIFS(СВЦЭМ!$E$39:$E$782,СВЦЭМ!$A$39:$A$782,$A183,СВЦЭМ!$B$39:$B$782,Q$155)+'СЕТ СН'!$F$12</f>
        <v>166.34953289000001</v>
      </c>
      <c r="R183" s="36">
        <f>SUMIFS(СВЦЭМ!$E$39:$E$782,СВЦЭМ!$A$39:$A$782,$A183,СВЦЭМ!$B$39:$B$782,R$155)+'СЕТ СН'!$F$12</f>
        <v>166.83948767999999</v>
      </c>
      <c r="S183" s="36">
        <f>SUMIFS(СВЦЭМ!$E$39:$E$782,СВЦЭМ!$A$39:$A$782,$A183,СВЦЭМ!$B$39:$B$782,S$155)+'СЕТ СН'!$F$12</f>
        <v>165.29793759</v>
      </c>
      <c r="T183" s="36">
        <f>SUMIFS(СВЦЭМ!$E$39:$E$782,СВЦЭМ!$A$39:$A$782,$A183,СВЦЭМ!$B$39:$B$782,T$155)+'СЕТ СН'!$F$12</f>
        <v>161.1711081</v>
      </c>
      <c r="U183" s="36">
        <f>SUMIFS(СВЦЭМ!$E$39:$E$782,СВЦЭМ!$A$39:$A$782,$A183,СВЦЭМ!$B$39:$B$782,U$155)+'СЕТ СН'!$F$12</f>
        <v>161.23755435000001</v>
      </c>
      <c r="V183" s="36">
        <f>SUMIFS(СВЦЭМ!$E$39:$E$782,СВЦЭМ!$A$39:$A$782,$A183,СВЦЭМ!$B$39:$B$782,V$155)+'СЕТ СН'!$F$12</f>
        <v>169.65413035</v>
      </c>
      <c r="W183" s="36">
        <f>SUMIFS(СВЦЭМ!$E$39:$E$782,СВЦЭМ!$A$39:$A$782,$A183,СВЦЭМ!$B$39:$B$782,W$155)+'СЕТ СН'!$F$12</f>
        <v>165.83634974</v>
      </c>
      <c r="X183" s="36">
        <f>SUMIFS(СВЦЭМ!$E$39:$E$782,СВЦЭМ!$A$39:$A$782,$A183,СВЦЭМ!$B$39:$B$782,X$155)+'СЕТ СН'!$F$12</f>
        <v>165.32396618999999</v>
      </c>
      <c r="Y183" s="36">
        <f>SUMIFS(СВЦЭМ!$E$39:$E$782,СВЦЭМ!$A$39:$A$782,$A183,СВЦЭМ!$B$39:$B$782,Y$155)+'СЕТ СН'!$F$12</f>
        <v>169.71122484</v>
      </c>
    </row>
    <row r="184" spans="1:27" ht="15.75" x14ac:dyDescent="0.2">
      <c r="A184" s="35">
        <f t="shared" si="4"/>
        <v>44529</v>
      </c>
      <c r="B184" s="36">
        <f>SUMIFS(СВЦЭМ!$E$39:$E$782,СВЦЭМ!$A$39:$A$782,$A184,СВЦЭМ!$B$39:$B$782,B$155)+'СЕТ СН'!$F$12</f>
        <v>169.45777000000001</v>
      </c>
      <c r="C184" s="36">
        <f>SUMIFS(СВЦЭМ!$E$39:$E$782,СВЦЭМ!$A$39:$A$782,$A184,СВЦЭМ!$B$39:$B$782,C$155)+'СЕТ СН'!$F$12</f>
        <v>171.96089831</v>
      </c>
      <c r="D184" s="36">
        <f>SUMIFS(СВЦЭМ!$E$39:$E$782,СВЦЭМ!$A$39:$A$782,$A184,СВЦЭМ!$B$39:$B$782,D$155)+'СЕТ СН'!$F$12</f>
        <v>176.46233096</v>
      </c>
      <c r="E184" s="36">
        <f>SUMIFS(СВЦЭМ!$E$39:$E$782,СВЦЭМ!$A$39:$A$782,$A184,СВЦЭМ!$B$39:$B$782,E$155)+'СЕТ СН'!$F$12</f>
        <v>177.78755953999999</v>
      </c>
      <c r="F184" s="36">
        <f>SUMIFS(СВЦЭМ!$E$39:$E$782,СВЦЭМ!$A$39:$A$782,$A184,СВЦЭМ!$B$39:$B$782,F$155)+'СЕТ СН'!$F$12</f>
        <v>178.51106915</v>
      </c>
      <c r="G184" s="36">
        <f>SUMIFS(СВЦЭМ!$E$39:$E$782,СВЦЭМ!$A$39:$A$782,$A184,СВЦЭМ!$B$39:$B$782,G$155)+'СЕТ СН'!$F$12</f>
        <v>177.32524656000001</v>
      </c>
      <c r="H184" s="36">
        <f>SUMIFS(СВЦЭМ!$E$39:$E$782,СВЦЭМ!$A$39:$A$782,$A184,СВЦЭМ!$B$39:$B$782,H$155)+'СЕТ СН'!$F$12</f>
        <v>170.33936417000001</v>
      </c>
      <c r="I184" s="36">
        <f>SUMIFS(СВЦЭМ!$E$39:$E$782,СВЦЭМ!$A$39:$A$782,$A184,СВЦЭМ!$B$39:$B$782,I$155)+'СЕТ СН'!$F$12</f>
        <v>165.02104288999999</v>
      </c>
      <c r="J184" s="36">
        <f>SUMIFS(СВЦЭМ!$E$39:$E$782,СВЦЭМ!$A$39:$A$782,$A184,СВЦЭМ!$B$39:$B$782,J$155)+'СЕТ СН'!$F$12</f>
        <v>162.18110863999999</v>
      </c>
      <c r="K184" s="36">
        <f>SUMIFS(СВЦЭМ!$E$39:$E$782,СВЦЭМ!$A$39:$A$782,$A184,СВЦЭМ!$B$39:$B$782,K$155)+'СЕТ СН'!$F$12</f>
        <v>161.05137769999999</v>
      </c>
      <c r="L184" s="36">
        <f>SUMIFS(СВЦЭМ!$E$39:$E$782,СВЦЭМ!$A$39:$A$782,$A184,СВЦЭМ!$B$39:$B$782,L$155)+'СЕТ СН'!$F$12</f>
        <v>161.24377121000001</v>
      </c>
      <c r="M184" s="36">
        <f>SUMIFS(СВЦЭМ!$E$39:$E$782,СВЦЭМ!$A$39:$A$782,$A184,СВЦЭМ!$B$39:$B$782,M$155)+'СЕТ СН'!$F$12</f>
        <v>163.18036676</v>
      </c>
      <c r="N184" s="36">
        <f>SUMIFS(СВЦЭМ!$E$39:$E$782,СВЦЭМ!$A$39:$A$782,$A184,СВЦЭМ!$B$39:$B$782,N$155)+'СЕТ СН'!$F$12</f>
        <v>166.80374187000001</v>
      </c>
      <c r="O184" s="36">
        <f>SUMIFS(СВЦЭМ!$E$39:$E$782,СВЦЭМ!$A$39:$A$782,$A184,СВЦЭМ!$B$39:$B$782,O$155)+'СЕТ СН'!$F$12</f>
        <v>170.33966882000001</v>
      </c>
      <c r="P184" s="36">
        <f>SUMIFS(СВЦЭМ!$E$39:$E$782,СВЦЭМ!$A$39:$A$782,$A184,СВЦЭМ!$B$39:$B$782,P$155)+'СЕТ СН'!$F$12</f>
        <v>170.98031326</v>
      </c>
      <c r="Q184" s="36">
        <f>SUMIFS(СВЦЭМ!$E$39:$E$782,СВЦЭМ!$A$39:$A$782,$A184,СВЦЭМ!$B$39:$B$782,Q$155)+'СЕТ СН'!$F$12</f>
        <v>171.61691962</v>
      </c>
      <c r="R184" s="36">
        <f>SUMIFS(СВЦЭМ!$E$39:$E$782,СВЦЭМ!$A$39:$A$782,$A184,СВЦЭМ!$B$39:$B$782,R$155)+'СЕТ СН'!$F$12</f>
        <v>169.99831671000001</v>
      </c>
      <c r="S184" s="36">
        <f>SUMIFS(СВЦЭМ!$E$39:$E$782,СВЦЭМ!$A$39:$A$782,$A184,СВЦЭМ!$B$39:$B$782,S$155)+'СЕТ СН'!$F$12</f>
        <v>166.75035414000001</v>
      </c>
      <c r="T184" s="36">
        <f>SUMIFS(СВЦЭМ!$E$39:$E$782,СВЦЭМ!$A$39:$A$782,$A184,СВЦЭМ!$B$39:$B$782,T$155)+'СЕТ СН'!$F$12</f>
        <v>161.52186130000001</v>
      </c>
      <c r="U184" s="36">
        <f>SUMIFS(СВЦЭМ!$E$39:$E$782,СВЦЭМ!$A$39:$A$782,$A184,СВЦЭМ!$B$39:$B$782,U$155)+'СЕТ СН'!$F$12</f>
        <v>160.82336291999999</v>
      </c>
      <c r="V184" s="36">
        <f>SUMIFS(СВЦЭМ!$E$39:$E$782,СВЦЭМ!$A$39:$A$782,$A184,СВЦЭМ!$B$39:$B$782,V$155)+'СЕТ СН'!$F$12</f>
        <v>162.16531483</v>
      </c>
      <c r="W184" s="36">
        <f>SUMIFS(СВЦЭМ!$E$39:$E$782,СВЦЭМ!$A$39:$A$782,$A184,СВЦЭМ!$B$39:$B$782,W$155)+'СЕТ СН'!$F$12</f>
        <v>167.71179716</v>
      </c>
      <c r="X184" s="36">
        <f>SUMIFS(СВЦЭМ!$E$39:$E$782,СВЦЭМ!$A$39:$A$782,$A184,СВЦЭМ!$B$39:$B$782,X$155)+'СЕТ СН'!$F$12</f>
        <v>170.15626392999999</v>
      </c>
      <c r="Y184" s="36">
        <f>SUMIFS(СВЦЭМ!$E$39:$E$782,СВЦЭМ!$A$39:$A$782,$A184,СВЦЭМ!$B$39:$B$782,Y$155)+'СЕТ СН'!$F$12</f>
        <v>173.11792862999999</v>
      </c>
    </row>
    <row r="185" spans="1:27" ht="15.75" x14ac:dyDescent="0.2">
      <c r="A185" s="35">
        <f t="shared" si="4"/>
        <v>44530</v>
      </c>
      <c r="B185" s="36">
        <f>SUMIFS(СВЦЭМ!$E$39:$E$782,СВЦЭМ!$A$39:$A$782,$A185,СВЦЭМ!$B$39:$B$782,B$155)+'СЕТ СН'!$F$12</f>
        <v>172.7034725</v>
      </c>
      <c r="C185" s="36">
        <f>SUMIFS(СВЦЭМ!$E$39:$E$782,СВЦЭМ!$A$39:$A$782,$A185,СВЦЭМ!$B$39:$B$782,C$155)+'СЕТ СН'!$F$12</f>
        <v>174.35003803000001</v>
      </c>
      <c r="D185" s="36">
        <f>SUMIFS(СВЦЭМ!$E$39:$E$782,СВЦЭМ!$A$39:$A$782,$A185,СВЦЭМ!$B$39:$B$782,D$155)+'СЕТ СН'!$F$12</f>
        <v>181.83633771000001</v>
      </c>
      <c r="E185" s="36">
        <f>SUMIFS(СВЦЭМ!$E$39:$E$782,СВЦЭМ!$A$39:$A$782,$A185,СВЦЭМ!$B$39:$B$782,E$155)+'СЕТ СН'!$F$12</f>
        <v>183.24756757</v>
      </c>
      <c r="F185" s="36">
        <f>SUMIFS(СВЦЭМ!$E$39:$E$782,СВЦЭМ!$A$39:$A$782,$A185,СВЦЭМ!$B$39:$B$782,F$155)+'СЕТ СН'!$F$12</f>
        <v>184.38020933000001</v>
      </c>
      <c r="G185" s="36">
        <f>SUMIFS(СВЦЭМ!$E$39:$E$782,СВЦЭМ!$A$39:$A$782,$A185,СВЦЭМ!$B$39:$B$782,G$155)+'СЕТ СН'!$F$12</f>
        <v>181.96229206999999</v>
      </c>
      <c r="H185" s="36">
        <f>SUMIFS(СВЦЭМ!$E$39:$E$782,СВЦЭМ!$A$39:$A$782,$A185,СВЦЭМ!$B$39:$B$782,H$155)+'СЕТ СН'!$F$12</f>
        <v>175.87050148</v>
      </c>
      <c r="I185" s="36">
        <f>SUMIFS(СВЦЭМ!$E$39:$E$782,СВЦЭМ!$A$39:$A$782,$A185,СВЦЭМ!$B$39:$B$782,I$155)+'СЕТ СН'!$F$12</f>
        <v>173.13926025999999</v>
      </c>
      <c r="J185" s="36">
        <f>SUMIFS(СВЦЭМ!$E$39:$E$782,СВЦЭМ!$A$39:$A$782,$A185,СВЦЭМ!$B$39:$B$782,J$155)+'СЕТ СН'!$F$12</f>
        <v>166.56209885000001</v>
      </c>
      <c r="K185" s="36">
        <f>SUMIFS(СВЦЭМ!$E$39:$E$782,СВЦЭМ!$A$39:$A$782,$A185,СВЦЭМ!$B$39:$B$782,K$155)+'СЕТ СН'!$F$12</f>
        <v>163.59485487000001</v>
      </c>
      <c r="L185" s="36">
        <f>SUMIFS(СВЦЭМ!$E$39:$E$782,СВЦЭМ!$A$39:$A$782,$A185,СВЦЭМ!$B$39:$B$782,L$155)+'СЕТ СН'!$F$12</f>
        <v>163.87793303999999</v>
      </c>
      <c r="M185" s="36">
        <f>SUMIFS(СВЦЭМ!$E$39:$E$782,СВЦЭМ!$A$39:$A$782,$A185,СВЦЭМ!$B$39:$B$782,M$155)+'СЕТ СН'!$F$12</f>
        <v>163.15056991</v>
      </c>
      <c r="N185" s="36">
        <f>SUMIFS(СВЦЭМ!$E$39:$E$782,СВЦЭМ!$A$39:$A$782,$A185,СВЦЭМ!$B$39:$B$782,N$155)+'СЕТ СН'!$F$12</f>
        <v>165.5559768</v>
      </c>
      <c r="O185" s="36">
        <f>SUMIFS(СВЦЭМ!$E$39:$E$782,СВЦЭМ!$A$39:$A$782,$A185,СВЦЭМ!$B$39:$B$782,O$155)+'СЕТ СН'!$F$12</f>
        <v>165.86940575</v>
      </c>
      <c r="P185" s="36">
        <f>SUMIFS(СВЦЭМ!$E$39:$E$782,СВЦЭМ!$A$39:$A$782,$A185,СВЦЭМ!$B$39:$B$782,P$155)+'СЕТ СН'!$F$12</f>
        <v>167.09430542999999</v>
      </c>
      <c r="Q185" s="36">
        <f>SUMIFS(СВЦЭМ!$E$39:$E$782,СВЦЭМ!$A$39:$A$782,$A185,СВЦЭМ!$B$39:$B$782,Q$155)+'СЕТ СН'!$F$12</f>
        <v>167.72296553000001</v>
      </c>
      <c r="R185" s="36">
        <f>SUMIFS(СВЦЭМ!$E$39:$E$782,СВЦЭМ!$A$39:$A$782,$A185,СВЦЭМ!$B$39:$B$782,R$155)+'СЕТ СН'!$F$12</f>
        <v>170.46240839000001</v>
      </c>
      <c r="S185" s="36">
        <f>SUMIFS(СВЦЭМ!$E$39:$E$782,СВЦЭМ!$A$39:$A$782,$A185,СВЦЭМ!$B$39:$B$782,S$155)+'СЕТ СН'!$F$12</f>
        <v>165.96332899000001</v>
      </c>
      <c r="T185" s="36">
        <f>SUMIFS(СВЦЭМ!$E$39:$E$782,СВЦЭМ!$A$39:$A$782,$A185,СВЦЭМ!$B$39:$B$782,T$155)+'СЕТ СН'!$F$12</f>
        <v>161.82073833999999</v>
      </c>
      <c r="U185" s="36">
        <f>SUMIFS(СВЦЭМ!$E$39:$E$782,СВЦЭМ!$A$39:$A$782,$A185,СВЦЭМ!$B$39:$B$782,U$155)+'СЕТ СН'!$F$12</f>
        <v>161.72127931</v>
      </c>
      <c r="V185" s="36">
        <f>SUMIFS(СВЦЭМ!$E$39:$E$782,СВЦЭМ!$A$39:$A$782,$A185,СВЦЭМ!$B$39:$B$782,V$155)+'СЕТ СН'!$F$12</f>
        <v>163.52430200000001</v>
      </c>
      <c r="W185" s="36">
        <f>SUMIFS(СВЦЭМ!$E$39:$E$782,СВЦЭМ!$A$39:$A$782,$A185,СВЦЭМ!$B$39:$B$782,W$155)+'СЕТ СН'!$F$12</f>
        <v>169.33540446000001</v>
      </c>
      <c r="X185" s="36">
        <f>SUMIFS(СВЦЭМ!$E$39:$E$782,СВЦЭМ!$A$39:$A$782,$A185,СВЦЭМ!$B$39:$B$782,X$155)+'СЕТ СН'!$F$12</f>
        <v>170.18678596000001</v>
      </c>
      <c r="Y185" s="36">
        <f>SUMIFS(СВЦЭМ!$E$39:$E$782,СВЦЭМ!$A$39:$A$782,$A185,СВЦЭМ!$B$39:$B$782,Y$155)+'СЕТ СН'!$F$12</f>
        <v>172.95784223000001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СН'!$F$12</f>
        <v>160.81308288</v>
      </c>
      <c r="C191" s="36">
        <f>SUMIFS(СВЦЭМ!$F$39:$F$782,СВЦЭМ!$A$39:$A$782,$A191,СВЦЭМ!$B$39:$B$782,C$190)+'СЕТ СН'!$F$12</f>
        <v>167.66226854000001</v>
      </c>
      <c r="D191" s="36">
        <f>SUMIFS(СВЦЭМ!$F$39:$F$782,СВЦЭМ!$A$39:$A$782,$A191,СВЦЭМ!$B$39:$B$782,D$190)+'СЕТ СН'!$F$12</f>
        <v>159.60914215</v>
      </c>
      <c r="E191" s="36">
        <f>SUMIFS(СВЦЭМ!$F$39:$F$782,СВЦЭМ!$A$39:$A$782,$A191,СВЦЭМ!$B$39:$B$782,E$190)+'СЕТ СН'!$F$12</f>
        <v>157.44926357</v>
      </c>
      <c r="F191" s="36">
        <f>SUMIFS(СВЦЭМ!$F$39:$F$782,СВЦЭМ!$A$39:$A$782,$A191,СВЦЭМ!$B$39:$B$782,F$190)+'СЕТ СН'!$F$12</f>
        <v>157.23250544999999</v>
      </c>
      <c r="G191" s="36">
        <f>SUMIFS(СВЦЭМ!$F$39:$F$782,СВЦЭМ!$A$39:$A$782,$A191,СВЦЭМ!$B$39:$B$782,G$190)+'СЕТ СН'!$F$12</f>
        <v>157.77862049999999</v>
      </c>
      <c r="H191" s="36">
        <f>SUMIFS(СВЦЭМ!$F$39:$F$782,СВЦЭМ!$A$39:$A$782,$A191,СВЦЭМ!$B$39:$B$782,H$190)+'СЕТ СН'!$F$12</f>
        <v>160.12297973</v>
      </c>
      <c r="I191" s="36">
        <f>SUMIFS(СВЦЭМ!$F$39:$F$782,СВЦЭМ!$A$39:$A$782,$A191,СВЦЭМ!$B$39:$B$782,I$190)+'СЕТ СН'!$F$12</f>
        <v>156.71666744999999</v>
      </c>
      <c r="J191" s="36">
        <f>SUMIFS(СВЦЭМ!$F$39:$F$782,СВЦЭМ!$A$39:$A$782,$A191,СВЦЭМ!$B$39:$B$782,J$190)+'СЕТ СН'!$F$12</f>
        <v>153.73240548000001</v>
      </c>
      <c r="K191" s="36">
        <f>SUMIFS(СВЦЭМ!$F$39:$F$782,СВЦЭМ!$A$39:$A$782,$A191,СВЦЭМ!$B$39:$B$782,K$190)+'СЕТ СН'!$F$12</f>
        <v>151.37337073</v>
      </c>
      <c r="L191" s="36">
        <f>SUMIFS(СВЦЭМ!$F$39:$F$782,СВЦЭМ!$A$39:$A$782,$A191,СВЦЭМ!$B$39:$B$782,L$190)+'СЕТ СН'!$F$12</f>
        <v>150.82205694000001</v>
      </c>
      <c r="M191" s="36">
        <f>SUMIFS(СВЦЭМ!$F$39:$F$782,СВЦЭМ!$A$39:$A$782,$A191,СВЦЭМ!$B$39:$B$782,M$190)+'СЕТ СН'!$F$12</f>
        <v>155.8647105</v>
      </c>
      <c r="N191" s="36">
        <f>SUMIFS(СВЦЭМ!$F$39:$F$782,СВЦЭМ!$A$39:$A$782,$A191,СВЦЭМ!$B$39:$B$782,N$190)+'СЕТ СН'!$F$12</f>
        <v>163.15324717999999</v>
      </c>
      <c r="O191" s="36">
        <f>SUMIFS(СВЦЭМ!$F$39:$F$782,СВЦЭМ!$A$39:$A$782,$A191,СВЦЭМ!$B$39:$B$782,O$190)+'СЕТ СН'!$F$12</f>
        <v>162.55645998</v>
      </c>
      <c r="P191" s="36">
        <f>SUMIFS(СВЦЭМ!$F$39:$F$782,СВЦЭМ!$A$39:$A$782,$A191,СВЦЭМ!$B$39:$B$782,P$190)+'СЕТ СН'!$F$12</f>
        <v>161.08496044</v>
      </c>
      <c r="Q191" s="36">
        <f>SUMIFS(СВЦЭМ!$F$39:$F$782,СВЦЭМ!$A$39:$A$782,$A191,СВЦЭМ!$B$39:$B$782,Q$190)+'СЕТ СН'!$F$12</f>
        <v>163.27291502</v>
      </c>
      <c r="R191" s="36">
        <f>SUMIFS(СВЦЭМ!$F$39:$F$782,СВЦЭМ!$A$39:$A$782,$A191,СВЦЭМ!$B$39:$B$782,R$190)+'СЕТ СН'!$F$12</f>
        <v>162.51842983</v>
      </c>
      <c r="S191" s="36">
        <f>SUMIFS(СВЦЭМ!$F$39:$F$782,СВЦЭМ!$A$39:$A$782,$A191,СВЦЭМ!$B$39:$B$782,S$190)+'СЕТ СН'!$F$12</f>
        <v>160.87697012999999</v>
      </c>
      <c r="T191" s="36">
        <f>SUMIFS(СВЦЭМ!$F$39:$F$782,СВЦЭМ!$A$39:$A$782,$A191,СВЦЭМ!$B$39:$B$782,T$190)+'СЕТ СН'!$F$12</f>
        <v>153.69790985</v>
      </c>
      <c r="U191" s="36">
        <f>SUMIFS(СВЦЭМ!$F$39:$F$782,СВЦЭМ!$A$39:$A$782,$A191,СВЦЭМ!$B$39:$B$782,U$190)+'СЕТ СН'!$F$12</f>
        <v>154.79047198999999</v>
      </c>
      <c r="V191" s="36">
        <f>SUMIFS(СВЦЭМ!$F$39:$F$782,СВЦЭМ!$A$39:$A$782,$A191,СВЦЭМ!$B$39:$B$782,V$190)+'СЕТ СН'!$F$12</f>
        <v>152.0859715</v>
      </c>
      <c r="W191" s="36">
        <f>SUMIFS(СВЦЭМ!$F$39:$F$782,СВЦЭМ!$A$39:$A$782,$A191,СВЦЭМ!$B$39:$B$782,W$190)+'СЕТ СН'!$F$12</f>
        <v>161.35622828000001</v>
      </c>
      <c r="X191" s="36">
        <f>SUMIFS(СВЦЭМ!$F$39:$F$782,СВЦЭМ!$A$39:$A$782,$A191,СВЦЭМ!$B$39:$B$782,X$190)+'СЕТ СН'!$F$12</f>
        <v>160.96773198</v>
      </c>
      <c r="Y191" s="36">
        <f>SUMIFS(СВЦЭМ!$F$39:$F$782,СВЦЭМ!$A$39:$A$782,$A191,СВЦЭМ!$B$39:$B$782,Y$190)+'СЕТ СН'!$F$12</f>
        <v>158.83082331</v>
      </c>
      <c r="AA191" s="45"/>
    </row>
    <row r="192" spans="1:27" ht="15.75" x14ac:dyDescent="0.2">
      <c r="A192" s="35">
        <f>A191+1</f>
        <v>44502</v>
      </c>
      <c r="B192" s="36">
        <f>SUMIFS(СВЦЭМ!$F$39:$F$782,СВЦЭМ!$A$39:$A$782,$A192,СВЦЭМ!$B$39:$B$782,B$190)+'СЕТ СН'!$F$12</f>
        <v>162.37061768000001</v>
      </c>
      <c r="C192" s="36">
        <f>SUMIFS(СВЦЭМ!$F$39:$F$782,СВЦЭМ!$A$39:$A$782,$A192,СВЦЭМ!$B$39:$B$782,C$190)+'СЕТ СН'!$F$12</f>
        <v>169.76054615999999</v>
      </c>
      <c r="D192" s="36">
        <f>SUMIFS(СВЦЭМ!$F$39:$F$782,СВЦЭМ!$A$39:$A$782,$A192,СВЦЭМ!$B$39:$B$782,D$190)+'СЕТ СН'!$F$12</f>
        <v>162.00153344</v>
      </c>
      <c r="E192" s="36">
        <f>SUMIFS(СВЦЭМ!$F$39:$F$782,СВЦЭМ!$A$39:$A$782,$A192,СВЦЭМ!$B$39:$B$782,E$190)+'СЕТ СН'!$F$12</f>
        <v>158.13993962999999</v>
      </c>
      <c r="F192" s="36">
        <f>SUMIFS(СВЦЭМ!$F$39:$F$782,СВЦЭМ!$A$39:$A$782,$A192,СВЦЭМ!$B$39:$B$782,F$190)+'СЕТ СН'!$F$12</f>
        <v>156.93708269999999</v>
      </c>
      <c r="G192" s="36">
        <f>SUMIFS(СВЦЭМ!$F$39:$F$782,СВЦЭМ!$A$39:$A$782,$A192,СВЦЭМ!$B$39:$B$782,G$190)+'СЕТ СН'!$F$12</f>
        <v>158.54098630999999</v>
      </c>
      <c r="H192" s="36">
        <f>SUMIFS(СВЦЭМ!$F$39:$F$782,СВЦЭМ!$A$39:$A$782,$A192,СВЦЭМ!$B$39:$B$782,H$190)+'СЕТ СН'!$F$12</f>
        <v>162.65271433000001</v>
      </c>
      <c r="I192" s="36">
        <f>SUMIFS(СВЦЭМ!$F$39:$F$782,СВЦЭМ!$A$39:$A$782,$A192,СВЦЭМ!$B$39:$B$782,I$190)+'СЕТ СН'!$F$12</f>
        <v>159.14474612000001</v>
      </c>
      <c r="J192" s="36">
        <f>SUMIFS(СВЦЭМ!$F$39:$F$782,СВЦЭМ!$A$39:$A$782,$A192,СВЦЭМ!$B$39:$B$782,J$190)+'СЕТ СН'!$F$12</f>
        <v>158.44980396</v>
      </c>
      <c r="K192" s="36">
        <f>SUMIFS(СВЦЭМ!$F$39:$F$782,СВЦЭМ!$A$39:$A$782,$A192,СВЦЭМ!$B$39:$B$782,K$190)+'СЕТ СН'!$F$12</f>
        <v>151.00278044000001</v>
      </c>
      <c r="L192" s="36">
        <f>SUMIFS(СВЦЭМ!$F$39:$F$782,СВЦЭМ!$A$39:$A$782,$A192,СВЦЭМ!$B$39:$B$782,L$190)+'СЕТ СН'!$F$12</f>
        <v>152.50444300000001</v>
      </c>
      <c r="M192" s="36">
        <f>SUMIFS(СВЦЭМ!$F$39:$F$782,СВЦЭМ!$A$39:$A$782,$A192,СВЦЭМ!$B$39:$B$782,M$190)+'СЕТ СН'!$F$12</f>
        <v>156.35414225</v>
      </c>
      <c r="N192" s="36">
        <f>SUMIFS(СВЦЭМ!$F$39:$F$782,СВЦЭМ!$A$39:$A$782,$A192,СВЦЭМ!$B$39:$B$782,N$190)+'СЕТ СН'!$F$12</f>
        <v>163.12220661999999</v>
      </c>
      <c r="O192" s="36">
        <f>SUMIFS(СВЦЭМ!$F$39:$F$782,СВЦЭМ!$A$39:$A$782,$A192,СВЦЭМ!$B$39:$B$782,O$190)+'СЕТ СН'!$F$12</f>
        <v>164.34265033</v>
      </c>
      <c r="P192" s="36">
        <f>SUMIFS(СВЦЭМ!$F$39:$F$782,СВЦЭМ!$A$39:$A$782,$A192,СВЦЭМ!$B$39:$B$782,P$190)+'СЕТ СН'!$F$12</f>
        <v>164.0222176</v>
      </c>
      <c r="Q192" s="36">
        <f>SUMIFS(СВЦЭМ!$F$39:$F$782,СВЦЭМ!$A$39:$A$782,$A192,СВЦЭМ!$B$39:$B$782,Q$190)+'СЕТ СН'!$F$12</f>
        <v>163.44507816999999</v>
      </c>
      <c r="R192" s="36">
        <f>SUMIFS(СВЦЭМ!$F$39:$F$782,СВЦЭМ!$A$39:$A$782,$A192,СВЦЭМ!$B$39:$B$782,R$190)+'СЕТ СН'!$F$12</f>
        <v>162.90551158</v>
      </c>
      <c r="S192" s="36">
        <f>SUMIFS(СВЦЭМ!$F$39:$F$782,СВЦЭМ!$A$39:$A$782,$A192,СВЦЭМ!$B$39:$B$782,S$190)+'СЕТ СН'!$F$12</f>
        <v>162.53143605</v>
      </c>
      <c r="T192" s="36">
        <f>SUMIFS(СВЦЭМ!$F$39:$F$782,СВЦЭМ!$A$39:$A$782,$A192,СВЦЭМ!$B$39:$B$782,T$190)+'СЕТ СН'!$F$12</f>
        <v>156.89337891</v>
      </c>
      <c r="U192" s="36">
        <f>SUMIFS(СВЦЭМ!$F$39:$F$782,СВЦЭМ!$A$39:$A$782,$A192,СВЦЭМ!$B$39:$B$782,U$190)+'СЕТ СН'!$F$12</f>
        <v>155.51714283000001</v>
      </c>
      <c r="V192" s="36">
        <f>SUMIFS(СВЦЭМ!$F$39:$F$782,СВЦЭМ!$A$39:$A$782,$A192,СВЦЭМ!$B$39:$B$782,V$190)+'СЕТ СН'!$F$12</f>
        <v>153.55439731999999</v>
      </c>
      <c r="W192" s="36">
        <f>SUMIFS(СВЦЭМ!$F$39:$F$782,СВЦЭМ!$A$39:$A$782,$A192,СВЦЭМ!$B$39:$B$782,W$190)+'СЕТ СН'!$F$12</f>
        <v>162.02992946000001</v>
      </c>
      <c r="X192" s="36">
        <f>SUMIFS(СВЦЭМ!$F$39:$F$782,СВЦЭМ!$A$39:$A$782,$A192,СВЦЭМ!$B$39:$B$782,X$190)+'СЕТ СН'!$F$12</f>
        <v>161.99256842</v>
      </c>
      <c r="Y192" s="36">
        <f>SUMIFS(СВЦЭМ!$F$39:$F$782,СВЦЭМ!$A$39:$A$782,$A192,СВЦЭМ!$B$39:$B$782,Y$190)+'СЕТ СН'!$F$12</f>
        <v>161.99235311999999</v>
      </c>
    </row>
    <row r="193" spans="1:25" ht="15.75" x14ac:dyDescent="0.2">
      <c r="A193" s="35">
        <f t="shared" ref="A193:A220" si="5">A192+1</f>
        <v>44503</v>
      </c>
      <c r="B193" s="36">
        <f>SUMIFS(СВЦЭМ!$F$39:$F$782,СВЦЭМ!$A$39:$A$782,$A193,СВЦЭМ!$B$39:$B$782,B$190)+'СЕТ СН'!$F$12</f>
        <v>163.37146408000001</v>
      </c>
      <c r="C193" s="36">
        <f>SUMIFS(СВЦЭМ!$F$39:$F$782,СВЦЭМ!$A$39:$A$782,$A193,СВЦЭМ!$B$39:$B$782,C$190)+'СЕТ СН'!$F$12</f>
        <v>183.41352479</v>
      </c>
      <c r="D193" s="36">
        <f>SUMIFS(СВЦЭМ!$F$39:$F$782,СВЦЭМ!$A$39:$A$782,$A193,СВЦЭМ!$B$39:$B$782,D$190)+'СЕТ СН'!$F$12</f>
        <v>176.60938572000001</v>
      </c>
      <c r="E193" s="36">
        <f>SUMIFS(СВЦЭМ!$F$39:$F$782,СВЦЭМ!$A$39:$A$782,$A193,СВЦЭМ!$B$39:$B$782,E$190)+'СЕТ СН'!$F$12</f>
        <v>166.14983756999999</v>
      </c>
      <c r="F193" s="36">
        <f>SUMIFS(СВЦЭМ!$F$39:$F$782,СВЦЭМ!$A$39:$A$782,$A193,СВЦЭМ!$B$39:$B$782,F$190)+'СЕТ СН'!$F$12</f>
        <v>156.86596410000001</v>
      </c>
      <c r="G193" s="36">
        <f>SUMIFS(СВЦЭМ!$F$39:$F$782,СВЦЭМ!$A$39:$A$782,$A193,СВЦЭМ!$B$39:$B$782,G$190)+'СЕТ СН'!$F$12</f>
        <v>158.35162602</v>
      </c>
      <c r="H193" s="36">
        <f>SUMIFS(СВЦЭМ!$F$39:$F$782,СВЦЭМ!$A$39:$A$782,$A193,СВЦЭМ!$B$39:$B$782,H$190)+'СЕТ СН'!$F$12</f>
        <v>164.33665105</v>
      </c>
      <c r="I193" s="36">
        <f>SUMIFS(СВЦЭМ!$F$39:$F$782,СВЦЭМ!$A$39:$A$782,$A193,СВЦЭМ!$B$39:$B$782,I$190)+'СЕТ СН'!$F$12</f>
        <v>159.60837089</v>
      </c>
      <c r="J193" s="36">
        <f>SUMIFS(СВЦЭМ!$F$39:$F$782,СВЦЭМ!$A$39:$A$782,$A193,СВЦЭМ!$B$39:$B$782,J$190)+'СЕТ СН'!$F$12</f>
        <v>159.01728166999999</v>
      </c>
      <c r="K193" s="36">
        <f>SUMIFS(СВЦЭМ!$F$39:$F$782,СВЦЭМ!$A$39:$A$782,$A193,СВЦЭМ!$B$39:$B$782,K$190)+'СЕТ СН'!$F$12</f>
        <v>151.31921367000001</v>
      </c>
      <c r="L193" s="36">
        <f>SUMIFS(СВЦЭМ!$F$39:$F$782,СВЦЭМ!$A$39:$A$782,$A193,СВЦЭМ!$B$39:$B$782,L$190)+'СЕТ СН'!$F$12</f>
        <v>153.16151793</v>
      </c>
      <c r="M193" s="36">
        <f>SUMIFS(СВЦЭМ!$F$39:$F$782,СВЦЭМ!$A$39:$A$782,$A193,СВЦЭМ!$B$39:$B$782,M$190)+'СЕТ СН'!$F$12</f>
        <v>153.27152154000001</v>
      </c>
      <c r="N193" s="36">
        <f>SUMIFS(СВЦЭМ!$F$39:$F$782,СВЦЭМ!$A$39:$A$782,$A193,СВЦЭМ!$B$39:$B$782,N$190)+'СЕТ СН'!$F$12</f>
        <v>162.32059132000001</v>
      </c>
      <c r="O193" s="36">
        <f>SUMIFS(СВЦЭМ!$F$39:$F$782,СВЦЭМ!$A$39:$A$782,$A193,СВЦЭМ!$B$39:$B$782,O$190)+'СЕТ СН'!$F$12</f>
        <v>163.37520479</v>
      </c>
      <c r="P193" s="36">
        <f>SUMIFS(СВЦЭМ!$F$39:$F$782,СВЦЭМ!$A$39:$A$782,$A193,СВЦЭМ!$B$39:$B$782,P$190)+'СЕТ СН'!$F$12</f>
        <v>162.7374408</v>
      </c>
      <c r="Q193" s="36">
        <f>SUMIFS(СВЦЭМ!$F$39:$F$782,СВЦЭМ!$A$39:$A$782,$A193,СВЦЭМ!$B$39:$B$782,Q$190)+'СЕТ СН'!$F$12</f>
        <v>162.92547393999999</v>
      </c>
      <c r="R193" s="36">
        <f>SUMIFS(СВЦЭМ!$F$39:$F$782,СВЦЭМ!$A$39:$A$782,$A193,СВЦЭМ!$B$39:$B$782,R$190)+'СЕТ СН'!$F$12</f>
        <v>162.95627897</v>
      </c>
      <c r="S193" s="36">
        <f>SUMIFS(СВЦЭМ!$F$39:$F$782,СВЦЭМ!$A$39:$A$782,$A193,СВЦЭМ!$B$39:$B$782,S$190)+'СЕТ СН'!$F$12</f>
        <v>162.15509104</v>
      </c>
      <c r="T193" s="36">
        <f>SUMIFS(СВЦЭМ!$F$39:$F$782,СВЦЭМ!$A$39:$A$782,$A193,СВЦЭМ!$B$39:$B$782,T$190)+'СЕТ СН'!$F$12</f>
        <v>155.77685984999999</v>
      </c>
      <c r="U193" s="36">
        <f>SUMIFS(СВЦЭМ!$F$39:$F$782,СВЦЭМ!$A$39:$A$782,$A193,СВЦЭМ!$B$39:$B$782,U$190)+'СЕТ СН'!$F$12</f>
        <v>154.74075951</v>
      </c>
      <c r="V193" s="36">
        <f>SUMIFS(СВЦЭМ!$F$39:$F$782,СВЦЭМ!$A$39:$A$782,$A193,СВЦЭМ!$B$39:$B$782,V$190)+'СЕТ СН'!$F$12</f>
        <v>154.00485895</v>
      </c>
      <c r="W193" s="36">
        <f>SUMIFS(СВЦЭМ!$F$39:$F$782,СВЦЭМ!$A$39:$A$782,$A193,СВЦЭМ!$B$39:$B$782,W$190)+'СЕТ СН'!$F$12</f>
        <v>156.76299109000001</v>
      </c>
      <c r="X193" s="36">
        <f>SUMIFS(СВЦЭМ!$F$39:$F$782,СВЦЭМ!$A$39:$A$782,$A193,СВЦЭМ!$B$39:$B$782,X$190)+'СЕТ СН'!$F$12</f>
        <v>161.77669331999999</v>
      </c>
      <c r="Y193" s="36">
        <f>SUMIFS(СВЦЭМ!$F$39:$F$782,СВЦЭМ!$A$39:$A$782,$A193,СВЦЭМ!$B$39:$B$782,Y$190)+'СЕТ СН'!$F$12</f>
        <v>155.58460359</v>
      </c>
    </row>
    <row r="194" spans="1:25" ht="15.75" x14ac:dyDescent="0.2">
      <c r="A194" s="35">
        <f t="shared" si="5"/>
        <v>44504</v>
      </c>
      <c r="B194" s="36">
        <f>SUMIFS(СВЦЭМ!$F$39:$F$782,СВЦЭМ!$A$39:$A$782,$A194,СВЦЭМ!$B$39:$B$782,B$190)+'СЕТ СН'!$F$12</f>
        <v>163.70155371000001</v>
      </c>
      <c r="C194" s="36">
        <f>SUMIFS(СВЦЭМ!$F$39:$F$782,СВЦЭМ!$A$39:$A$782,$A194,СВЦЭМ!$B$39:$B$782,C$190)+'СЕТ СН'!$F$12</f>
        <v>166.32469492000001</v>
      </c>
      <c r="D194" s="36">
        <f>SUMIFS(СВЦЭМ!$F$39:$F$782,СВЦЭМ!$A$39:$A$782,$A194,СВЦЭМ!$B$39:$B$782,D$190)+'СЕТ СН'!$F$12</f>
        <v>169.26859117000001</v>
      </c>
      <c r="E194" s="36">
        <f>SUMIFS(СВЦЭМ!$F$39:$F$782,СВЦЭМ!$A$39:$A$782,$A194,СВЦЭМ!$B$39:$B$782,E$190)+'СЕТ СН'!$F$12</f>
        <v>170.88294733000001</v>
      </c>
      <c r="F194" s="36">
        <f>SUMIFS(СВЦЭМ!$F$39:$F$782,СВЦЭМ!$A$39:$A$782,$A194,СВЦЭМ!$B$39:$B$782,F$190)+'СЕТ СН'!$F$12</f>
        <v>172.25299280999999</v>
      </c>
      <c r="G194" s="36">
        <f>SUMIFS(СВЦЭМ!$F$39:$F$782,СВЦЭМ!$A$39:$A$782,$A194,СВЦЭМ!$B$39:$B$782,G$190)+'СЕТ СН'!$F$12</f>
        <v>172.15069073999999</v>
      </c>
      <c r="H194" s="36">
        <f>SUMIFS(СВЦЭМ!$F$39:$F$782,СВЦЭМ!$A$39:$A$782,$A194,СВЦЭМ!$B$39:$B$782,H$190)+'СЕТ СН'!$F$12</f>
        <v>169.09314999</v>
      </c>
      <c r="I194" s="36">
        <f>SUMIFS(СВЦЭМ!$F$39:$F$782,СВЦЭМ!$A$39:$A$782,$A194,СВЦЭМ!$B$39:$B$782,I$190)+'СЕТ СН'!$F$12</f>
        <v>166.43300246000001</v>
      </c>
      <c r="J194" s="36">
        <f>SUMIFS(СВЦЭМ!$F$39:$F$782,СВЦЭМ!$A$39:$A$782,$A194,СВЦЭМ!$B$39:$B$782,J$190)+'СЕТ СН'!$F$12</f>
        <v>158.59088069000001</v>
      </c>
      <c r="K194" s="36">
        <f>SUMIFS(СВЦЭМ!$F$39:$F$782,СВЦЭМ!$A$39:$A$782,$A194,СВЦЭМ!$B$39:$B$782,K$190)+'СЕТ СН'!$F$12</f>
        <v>153.21350053</v>
      </c>
      <c r="L194" s="36">
        <f>SUMIFS(СВЦЭМ!$F$39:$F$782,СВЦЭМ!$A$39:$A$782,$A194,СВЦЭМ!$B$39:$B$782,L$190)+'СЕТ СН'!$F$12</f>
        <v>153.26005891</v>
      </c>
      <c r="M194" s="36">
        <f>SUMIFS(СВЦЭМ!$F$39:$F$782,СВЦЭМ!$A$39:$A$782,$A194,СВЦЭМ!$B$39:$B$782,M$190)+'СЕТ СН'!$F$12</f>
        <v>155.26550383</v>
      </c>
      <c r="N194" s="36">
        <f>SUMIFS(СВЦЭМ!$F$39:$F$782,СВЦЭМ!$A$39:$A$782,$A194,СВЦЭМ!$B$39:$B$782,N$190)+'СЕТ СН'!$F$12</f>
        <v>156.81171624000001</v>
      </c>
      <c r="O194" s="36">
        <f>SUMIFS(СВЦЭМ!$F$39:$F$782,СВЦЭМ!$A$39:$A$782,$A194,СВЦЭМ!$B$39:$B$782,O$190)+'СЕТ СН'!$F$12</f>
        <v>159.58231828999999</v>
      </c>
      <c r="P194" s="36">
        <f>SUMIFS(СВЦЭМ!$F$39:$F$782,СВЦЭМ!$A$39:$A$782,$A194,СВЦЭМ!$B$39:$B$782,P$190)+'СЕТ СН'!$F$12</f>
        <v>162.55805398000001</v>
      </c>
      <c r="Q194" s="36">
        <f>SUMIFS(СВЦЭМ!$F$39:$F$782,СВЦЭМ!$A$39:$A$782,$A194,СВЦЭМ!$B$39:$B$782,Q$190)+'СЕТ СН'!$F$12</f>
        <v>163.49722628999999</v>
      </c>
      <c r="R194" s="36">
        <f>SUMIFS(СВЦЭМ!$F$39:$F$782,СВЦЭМ!$A$39:$A$782,$A194,СВЦЭМ!$B$39:$B$782,R$190)+'СЕТ СН'!$F$12</f>
        <v>161.73145754000001</v>
      </c>
      <c r="S194" s="36">
        <f>SUMIFS(СВЦЭМ!$F$39:$F$782,СВЦЭМ!$A$39:$A$782,$A194,СВЦЭМ!$B$39:$B$782,S$190)+'СЕТ СН'!$F$12</f>
        <v>158.35595226000001</v>
      </c>
      <c r="T194" s="36">
        <f>SUMIFS(СВЦЭМ!$F$39:$F$782,СВЦЭМ!$A$39:$A$782,$A194,СВЦЭМ!$B$39:$B$782,T$190)+'СЕТ СН'!$F$12</f>
        <v>152.06541178000001</v>
      </c>
      <c r="U194" s="36">
        <f>SUMIFS(СВЦЭМ!$F$39:$F$782,СВЦЭМ!$A$39:$A$782,$A194,СВЦЭМ!$B$39:$B$782,U$190)+'СЕТ СН'!$F$12</f>
        <v>150.93581807000001</v>
      </c>
      <c r="V194" s="36">
        <f>SUMIFS(СВЦЭМ!$F$39:$F$782,СВЦЭМ!$A$39:$A$782,$A194,СВЦЭМ!$B$39:$B$782,V$190)+'СЕТ СН'!$F$12</f>
        <v>152.13753611999999</v>
      </c>
      <c r="W194" s="36">
        <f>SUMIFS(СВЦЭМ!$F$39:$F$782,СВЦЭМ!$A$39:$A$782,$A194,СВЦЭМ!$B$39:$B$782,W$190)+'СЕТ СН'!$F$12</f>
        <v>155.59556140000001</v>
      </c>
      <c r="X194" s="36">
        <f>SUMIFS(СВЦЭМ!$F$39:$F$782,СВЦЭМ!$A$39:$A$782,$A194,СВЦЭМ!$B$39:$B$782,X$190)+'СЕТ СН'!$F$12</f>
        <v>160.47522380999999</v>
      </c>
      <c r="Y194" s="36">
        <f>SUMIFS(СВЦЭМ!$F$39:$F$782,СВЦЭМ!$A$39:$A$782,$A194,СВЦЭМ!$B$39:$B$782,Y$190)+'СЕТ СН'!$F$12</f>
        <v>165.3588924</v>
      </c>
    </row>
    <row r="195" spans="1:25" ht="15.75" x14ac:dyDescent="0.2">
      <c r="A195" s="35">
        <f t="shared" si="5"/>
        <v>44505</v>
      </c>
      <c r="B195" s="36">
        <f>SUMIFS(СВЦЭМ!$F$39:$F$782,СВЦЭМ!$A$39:$A$782,$A195,СВЦЭМ!$B$39:$B$782,B$190)+'СЕТ СН'!$F$12</f>
        <v>167.56014879</v>
      </c>
      <c r="C195" s="36">
        <f>SUMIFS(СВЦЭМ!$F$39:$F$782,СВЦЭМ!$A$39:$A$782,$A195,СВЦЭМ!$B$39:$B$782,C$190)+'СЕТ СН'!$F$12</f>
        <v>169.87283528</v>
      </c>
      <c r="D195" s="36">
        <f>SUMIFS(СВЦЭМ!$F$39:$F$782,СВЦЭМ!$A$39:$A$782,$A195,СВЦЭМ!$B$39:$B$782,D$190)+'СЕТ СН'!$F$12</f>
        <v>169.88809935</v>
      </c>
      <c r="E195" s="36">
        <f>SUMIFS(СВЦЭМ!$F$39:$F$782,СВЦЭМ!$A$39:$A$782,$A195,СВЦЭМ!$B$39:$B$782,E$190)+'СЕТ СН'!$F$12</f>
        <v>170.26966125000001</v>
      </c>
      <c r="F195" s="36">
        <f>SUMIFS(СВЦЭМ!$F$39:$F$782,СВЦЭМ!$A$39:$A$782,$A195,СВЦЭМ!$B$39:$B$782,F$190)+'СЕТ СН'!$F$12</f>
        <v>169.16834892</v>
      </c>
      <c r="G195" s="36">
        <f>SUMIFS(СВЦЭМ!$F$39:$F$782,СВЦЭМ!$A$39:$A$782,$A195,СВЦЭМ!$B$39:$B$782,G$190)+'СЕТ СН'!$F$12</f>
        <v>168.28741454999999</v>
      </c>
      <c r="H195" s="36">
        <f>SUMIFS(СВЦЭМ!$F$39:$F$782,СВЦЭМ!$A$39:$A$782,$A195,СВЦЭМ!$B$39:$B$782,H$190)+'СЕТ СН'!$F$12</f>
        <v>166.57546076</v>
      </c>
      <c r="I195" s="36">
        <f>SUMIFS(СВЦЭМ!$F$39:$F$782,СВЦЭМ!$A$39:$A$782,$A195,СВЦЭМ!$B$39:$B$782,I$190)+'СЕТ СН'!$F$12</f>
        <v>162.62914429</v>
      </c>
      <c r="J195" s="36">
        <f>SUMIFS(СВЦЭМ!$F$39:$F$782,СВЦЭМ!$A$39:$A$782,$A195,СВЦЭМ!$B$39:$B$782,J$190)+'СЕТ СН'!$F$12</f>
        <v>157.40381128999999</v>
      </c>
      <c r="K195" s="36">
        <f>SUMIFS(СВЦЭМ!$F$39:$F$782,СВЦЭМ!$A$39:$A$782,$A195,СВЦЭМ!$B$39:$B$782,K$190)+'СЕТ СН'!$F$12</f>
        <v>152.15001552999999</v>
      </c>
      <c r="L195" s="36">
        <f>SUMIFS(СВЦЭМ!$F$39:$F$782,СВЦЭМ!$A$39:$A$782,$A195,СВЦЭМ!$B$39:$B$782,L$190)+'СЕТ СН'!$F$12</f>
        <v>151.53524471</v>
      </c>
      <c r="M195" s="36">
        <f>SUMIFS(СВЦЭМ!$F$39:$F$782,СВЦЭМ!$A$39:$A$782,$A195,СВЦЭМ!$B$39:$B$782,M$190)+'СЕТ СН'!$F$12</f>
        <v>153.46989742</v>
      </c>
      <c r="N195" s="36">
        <f>SUMIFS(СВЦЭМ!$F$39:$F$782,СВЦЭМ!$A$39:$A$782,$A195,СВЦЭМ!$B$39:$B$782,N$190)+'СЕТ СН'!$F$12</f>
        <v>156.15621056000001</v>
      </c>
      <c r="O195" s="36">
        <f>SUMIFS(СВЦЭМ!$F$39:$F$782,СВЦЭМ!$A$39:$A$782,$A195,СВЦЭМ!$B$39:$B$782,O$190)+'СЕТ СН'!$F$12</f>
        <v>158.24019186999999</v>
      </c>
      <c r="P195" s="36">
        <f>SUMIFS(СВЦЭМ!$F$39:$F$782,СВЦЭМ!$A$39:$A$782,$A195,СВЦЭМ!$B$39:$B$782,P$190)+'СЕТ СН'!$F$12</f>
        <v>160.08166545</v>
      </c>
      <c r="Q195" s="36">
        <f>SUMIFS(СВЦЭМ!$F$39:$F$782,СВЦЭМ!$A$39:$A$782,$A195,СВЦЭМ!$B$39:$B$782,Q$190)+'СЕТ СН'!$F$12</f>
        <v>162.60716693000001</v>
      </c>
      <c r="R195" s="36">
        <f>SUMIFS(СВЦЭМ!$F$39:$F$782,СВЦЭМ!$A$39:$A$782,$A195,СВЦЭМ!$B$39:$B$782,R$190)+'СЕТ СН'!$F$12</f>
        <v>161.50271129000001</v>
      </c>
      <c r="S195" s="36">
        <f>SUMIFS(СВЦЭМ!$F$39:$F$782,СВЦЭМ!$A$39:$A$782,$A195,СВЦЭМ!$B$39:$B$782,S$190)+'СЕТ СН'!$F$12</f>
        <v>158.45906667</v>
      </c>
      <c r="T195" s="36">
        <f>SUMIFS(СВЦЭМ!$F$39:$F$782,СВЦЭМ!$A$39:$A$782,$A195,СВЦЭМ!$B$39:$B$782,T$190)+'СЕТ СН'!$F$12</f>
        <v>150.56478715</v>
      </c>
      <c r="U195" s="36">
        <f>SUMIFS(СВЦЭМ!$F$39:$F$782,СВЦЭМ!$A$39:$A$782,$A195,СВЦЭМ!$B$39:$B$782,U$190)+'СЕТ СН'!$F$12</f>
        <v>148.32975171000001</v>
      </c>
      <c r="V195" s="36">
        <f>SUMIFS(СВЦЭМ!$F$39:$F$782,СВЦЭМ!$A$39:$A$782,$A195,СВЦЭМ!$B$39:$B$782,V$190)+'СЕТ СН'!$F$12</f>
        <v>149.96810801000001</v>
      </c>
      <c r="W195" s="36">
        <f>SUMIFS(СВЦЭМ!$F$39:$F$782,СВЦЭМ!$A$39:$A$782,$A195,СВЦЭМ!$B$39:$B$782,W$190)+'СЕТ СН'!$F$12</f>
        <v>153.03982825</v>
      </c>
      <c r="X195" s="36">
        <f>SUMIFS(СВЦЭМ!$F$39:$F$782,СВЦЭМ!$A$39:$A$782,$A195,СВЦЭМ!$B$39:$B$782,X$190)+'СЕТ СН'!$F$12</f>
        <v>158.04892096</v>
      </c>
      <c r="Y195" s="36">
        <f>SUMIFS(СВЦЭМ!$F$39:$F$782,СВЦЭМ!$A$39:$A$782,$A195,СВЦЭМ!$B$39:$B$782,Y$190)+'СЕТ СН'!$F$12</f>
        <v>163.64956266999999</v>
      </c>
    </row>
    <row r="196" spans="1:25" ht="15.75" x14ac:dyDescent="0.2">
      <c r="A196" s="35">
        <f t="shared" si="5"/>
        <v>44506</v>
      </c>
      <c r="B196" s="36">
        <f>SUMIFS(СВЦЭМ!$F$39:$F$782,СВЦЭМ!$A$39:$A$782,$A196,СВЦЭМ!$B$39:$B$782,B$190)+'СЕТ СН'!$F$12</f>
        <v>168.43570578999999</v>
      </c>
      <c r="C196" s="36">
        <f>SUMIFS(СВЦЭМ!$F$39:$F$782,СВЦЭМ!$A$39:$A$782,$A196,СВЦЭМ!$B$39:$B$782,C$190)+'СЕТ СН'!$F$12</f>
        <v>171.49133164</v>
      </c>
      <c r="D196" s="36">
        <f>SUMIFS(СВЦЭМ!$F$39:$F$782,СВЦЭМ!$A$39:$A$782,$A196,СВЦЭМ!$B$39:$B$782,D$190)+'СЕТ СН'!$F$12</f>
        <v>172.20772611999999</v>
      </c>
      <c r="E196" s="36">
        <f>SUMIFS(СВЦЭМ!$F$39:$F$782,СВЦЭМ!$A$39:$A$782,$A196,СВЦЭМ!$B$39:$B$782,E$190)+'СЕТ СН'!$F$12</f>
        <v>172.41689987000001</v>
      </c>
      <c r="F196" s="36">
        <f>SUMIFS(СВЦЭМ!$F$39:$F$782,СВЦЭМ!$A$39:$A$782,$A196,СВЦЭМ!$B$39:$B$782,F$190)+'СЕТ СН'!$F$12</f>
        <v>172.46778517999999</v>
      </c>
      <c r="G196" s="36">
        <f>SUMIFS(СВЦЭМ!$F$39:$F$782,СВЦЭМ!$A$39:$A$782,$A196,СВЦЭМ!$B$39:$B$782,G$190)+'СЕТ СН'!$F$12</f>
        <v>172.06833329</v>
      </c>
      <c r="H196" s="36">
        <f>SUMIFS(СВЦЭМ!$F$39:$F$782,СВЦЭМ!$A$39:$A$782,$A196,СВЦЭМ!$B$39:$B$782,H$190)+'СЕТ СН'!$F$12</f>
        <v>169.6010034</v>
      </c>
      <c r="I196" s="36">
        <f>SUMIFS(СВЦЭМ!$F$39:$F$782,СВЦЭМ!$A$39:$A$782,$A196,СВЦЭМ!$B$39:$B$782,I$190)+'СЕТ СН'!$F$12</f>
        <v>167.03076421</v>
      </c>
      <c r="J196" s="36">
        <f>SUMIFS(СВЦЭМ!$F$39:$F$782,СВЦЭМ!$A$39:$A$782,$A196,СВЦЭМ!$B$39:$B$782,J$190)+'СЕТ СН'!$F$12</f>
        <v>164.19109879000001</v>
      </c>
      <c r="K196" s="36">
        <f>SUMIFS(СВЦЭМ!$F$39:$F$782,СВЦЭМ!$A$39:$A$782,$A196,СВЦЭМ!$B$39:$B$782,K$190)+'СЕТ СН'!$F$12</f>
        <v>158.46622371999999</v>
      </c>
      <c r="L196" s="36">
        <f>SUMIFS(СВЦЭМ!$F$39:$F$782,СВЦЭМ!$A$39:$A$782,$A196,СВЦЭМ!$B$39:$B$782,L$190)+'СЕТ СН'!$F$12</f>
        <v>157.52828400999999</v>
      </c>
      <c r="M196" s="36">
        <f>SUMIFS(СВЦЭМ!$F$39:$F$782,СВЦЭМ!$A$39:$A$782,$A196,СВЦЭМ!$B$39:$B$782,M$190)+'СЕТ СН'!$F$12</f>
        <v>158.69422560999999</v>
      </c>
      <c r="N196" s="36">
        <f>SUMIFS(СВЦЭМ!$F$39:$F$782,СВЦЭМ!$A$39:$A$782,$A196,СВЦЭМ!$B$39:$B$782,N$190)+'СЕТ СН'!$F$12</f>
        <v>162.02022024999999</v>
      </c>
      <c r="O196" s="36">
        <f>SUMIFS(СВЦЭМ!$F$39:$F$782,СВЦЭМ!$A$39:$A$782,$A196,СВЦЭМ!$B$39:$B$782,O$190)+'СЕТ СН'!$F$12</f>
        <v>164.44884787000001</v>
      </c>
      <c r="P196" s="36">
        <f>SUMIFS(СВЦЭМ!$F$39:$F$782,СВЦЭМ!$A$39:$A$782,$A196,СВЦЭМ!$B$39:$B$782,P$190)+'СЕТ СН'!$F$12</f>
        <v>161.59611118000001</v>
      </c>
      <c r="Q196" s="36">
        <f>SUMIFS(СВЦЭМ!$F$39:$F$782,СВЦЭМ!$A$39:$A$782,$A196,СВЦЭМ!$B$39:$B$782,Q$190)+'СЕТ СН'!$F$12</f>
        <v>162.96962604999999</v>
      </c>
      <c r="R196" s="36">
        <f>SUMIFS(СВЦЭМ!$F$39:$F$782,СВЦЭМ!$A$39:$A$782,$A196,СВЦЭМ!$B$39:$B$782,R$190)+'СЕТ СН'!$F$12</f>
        <v>161.36886737</v>
      </c>
      <c r="S196" s="36">
        <f>SUMIFS(СВЦЭМ!$F$39:$F$782,СВЦЭМ!$A$39:$A$782,$A196,СВЦЭМ!$B$39:$B$782,S$190)+'СЕТ СН'!$F$12</f>
        <v>157.72073055000001</v>
      </c>
      <c r="T196" s="36">
        <f>SUMIFS(СВЦЭМ!$F$39:$F$782,СВЦЭМ!$A$39:$A$782,$A196,СВЦЭМ!$B$39:$B$782,T$190)+'СЕТ СН'!$F$12</f>
        <v>154.13169546</v>
      </c>
      <c r="U196" s="36">
        <f>SUMIFS(СВЦЭМ!$F$39:$F$782,СВЦЭМ!$A$39:$A$782,$A196,СВЦЭМ!$B$39:$B$782,U$190)+'СЕТ СН'!$F$12</f>
        <v>150.53204521000001</v>
      </c>
      <c r="V196" s="36">
        <f>SUMIFS(СВЦЭМ!$F$39:$F$782,СВЦЭМ!$A$39:$A$782,$A196,СВЦЭМ!$B$39:$B$782,V$190)+'СЕТ СН'!$F$12</f>
        <v>150.39433253999999</v>
      </c>
      <c r="W196" s="36">
        <f>SUMIFS(СВЦЭМ!$F$39:$F$782,СВЦЭМ!$A$39:$A$782,$A196,СВЦЭМ!$B$39:$B$782,W$190)+'СЕТ СН'!$F$12</f>
        <v>152.85616936</v>
      </c>
      <c r="X196" s="36">
        <f>SUMIFS(СВЦЭМ!$F$39:$F$782,СВЦЭМ!$A$39:$A$782,$A196,СВЦЭМ!$B$39:$B$782,X$190)+'СЕТ СН'!$F$12</f>
        <v>157.80273384</v>
      </c>
      <c r="Y196" s="36">
        <f>SUMIFS(СВЦЭМ!$F$39:$F$782,СВЦЭМ!$A$39:$A$782,$A196,СВЦЭМ!$B$39:$B$782,Y$190)+'СЕТ СН'!$F$12</f>
        <v>162.34257061</v>
      </c>
    </row>
    <row r="197" spans="1:25" ht="15.75" x14ac:dyDescent="0.2">
      <c r="A197" s="35">
        <f t="shared" si="5"/>
        <v>44507</v>
      </c>
      <c r="B197" s="36">
        <f>SUMIFS(СВЦЭМ!$F$39:$F$782,СВЦЭМ!$A$39:$A$782,$A197,СВЦЭМ!$B$39:$B$782,B$190)+'СЕТ СН'!$F$12</f>
        <v>166.21393626</v>
      </c>
      <c r="C197" s="36">
        <f>SUMIFS(СВЦЭМ!$F$39:$F$782,СВЦЭМ!$A$39:$A$782,$A197,СВЦЭМ!$B$39:$B$782,C$190)+'СЕТ СН'!$F$12</f>
        <v>166.04060881000001</v>
      </c>
      <c r="D197" s="36">
        <f>SUMIFS(СВЦЭМ!$F$39:$F$782,СВЦЭМ!$A$39:$A$782,$A197,СВЦЭМ!$B$39:$B$782,D$190)+'СЕТ СН'!$F$12</f>
        <v>149.63999498000001</v>
      </c>
      <c r="E197" s="36">
        <f>SUMIFS(СВЦЭМ!$F$39:$F$782,СВЦЭМ!$A$39:$A$782,$A197,СВЦЭМ!$B$39:$B$782,E$190)+'СЕТ СН'!$F$12</f>
        <v>146.31862294000001</v>
      </c>
      <c r="F197" s="36">
        <f>SUMIFS(СВЦЭМ!$F$39:$F$782,СВЦЭМ!$A$39:$A$782,$A197,СВЦЭМ!$B$39:$B$782,F$190)+'СЕТ СН'!$F$12</f>
        <v>145.71016613</v>
      </c>
      <c r="G197" s="36">
        <f>SUMIFS(СВЦЭМ!$F$39:$F$782,СВЦЭМ!$A$39:$A$782,$A197,СВЦЭМ!$B$39:$B$782,G$190)+'СЕТ СН'!$F$12</f>
        <v>146.57749737</v>
      </c>
      <c r="H197" s="36">
        <f>SUMIFS(СВЦЭМ!$F$39:$F$782,СВЦЭМ!$A$39:$A$782,$A197,СВЦЭМ!$B$39:$B$782,H$190)+'СЕТ СН'!$F$12</f>
        <v>157.27689498999999</v>
      </c>
      <c r="I197" s="36">
        <f>SUMIFS(СВЦЭМ!$F$39:$F$782,СВЦЭМ!$A$39:$A$782,$A197,СВЦЭМ!$B$39:$B$782,I$190)+'СЕТ СН'!$F$12</f>
        <v>168.37703002000001</v>
      </c>
      <c r="J197" s="36">
        <f>SUMIFS(СВЦЭМ!$F$39:$F$782,СВЦЭМ!$A$39:$A$782,$A197,СВЦЭМ!$B$39:$B$782,J$190)+'СЕТ СН'!$F$12</f>
        <v>168.22055076000001</v>
      </c>
      <c r="K197" s="36">
        <f>SUMIFS(СВЦЭМ!$F$39:$F$782,СВЦЭМ!$A$39:$A$782,$A197,СВЦЭМ!$B$39:$B$782,K$190)+'СЕТ СН'!$F$12</f>
        <v>159.83714239</v>
      </c>
      <c r="L197" s="36">
        <f>SUMIFS(СВЦЭМ!$F$39:$F$782,СВЦЭМ!$A$39:$A$782,$A197,СВЦЭМ!$B$39:$B$782,L$190)+'СЕТ СН'!$F$12</f>
        <v>159.19955087</v>
      </c>
      <c r="M197" s="36">
        <f>SUMIFS(СВЦЭМ!$F$39:$F$782,СВЦЭМ!$A$39:$A$782,$A197,СВЦЭМ!$B$39:$B$782,M$190)+'СЕТ СН'!$F$12</f>
        <v>167.47434881999999</v>
      </c>
      <c r="N197" s="36">
        <f>SUMIFS(СВЦЭМ!$F$39:$F$782,СВЦЭМ!$A$39:$A$782,$A197,СВЦЭМ!$B$39:$B$782,N$190)+'СЕТ СН'!$F$12</f>
        <v>170.37806641</v>
      </c>
      <c r="O197" s="36">
        <f>SUMIFS(СВЦЭМ!$F$39:$F$782,СВЦЭМ!$A$39:$A$782,$A197,СВЦЭМ!$B$39:$B$782,O$190)+'СЕТ СН'!$F$12</f>
        <v>170.29034375000001</v>
      </c>
      <c r="P197" s="36">
        <f>SUMIFS(СВЦЭМ!$F$39:$F$782,СВЦЭМ!$A$39:$A$782,$A197,СВЦЭМ!$B$39:$B$782,P$190)+'СЕТ СН'!$F$12</f>
        <v>169.30307431</v>
      </c>
      <c r="Q197" s="36">
        <f>SUMIFS(СВЦЭМ!$F$39:$F$782,СВЦЭМ!$A$39:$A$782,$A197,СВЦЭМ!$B$39:$B$782,Q$190)+'СЕТ СН'!$F$12</f>
        <v>168.97656649999999</v>
      </c>
      <c r="R197" s="36">
        <f>SUMIFS(СВЦЭМ!$F$39:$F$782,СВЦЭМ!$A$39:$A$782,$A197,СВЦЭМ!$B$39:$B$782,R$190)+'СЕТ СН'!$F$12</f>
        <v>169.82554060000001</v>
      </c>
      <c r="S197" s="36">
        <f>SUMIFS(СВЦЭМ!$F$39:$F$782,СВЦЭМ!$A$39:$A$782,$A197,СВЦЭМ!$B$39:$B$782,S$190)+'СЕТ СН'!$F$12</f>
        <v>169.68575905</v>
      </c>
      <c r="T197" s="36">
        <f>SUMIFS(СВЦЭМ!$F$39:$F$782,СВЦЭМ!$A$39:$A$782,$A197,СВЦЭМ!$B$39:$B$782,T$190)+'СЕТ СН'!$F$12</f>
        <v>162.23712992</v>
      </c>
      <c r="U197" s="36">
        <f>SUMIFS(СВЦЭМ!$F$39:$F$782,СВЦЭМ!$A$39:$A$782,$A197,СВЦЭМ!$B$39:$B$782,U$190)+'СЕТ СН'!$F$12</f>
        <v>162.02842415999999</v>
      </c>
      <c r="V197" s="36">
        <f>SUMIFS(СВЦЭМ!$F$39:$F$782,СВЦЭМ!$A$39:$A$782,$A197,СВЦЭМ!$B$39:$B$782,V$190)+'СЕТ СН'!$F$12</f>
        <v>159.91842054</v>
      </c>
      <c r="W197" s="36">
        <f>SUMIFS(СВЦЭМ!$F$39:$F$782,СВЦЭМ!$A$39:$A$782,$A197,СВЦЭМ!$B$39:$B$782,W$190)+'СЕТ СН'!$F$12</f>
        <v>165.23060136999999</v>
      </c>
      <c r="X197" s="36">
        <f>SUMIFS(СВЦЭМ!$F$39:$F$782,СВЦЭМ!$A$39:$A$782,$A197,СВЦЭМ!$B$39:$B$782,X$190)+'СЕТ СН'!$F$12</f>
        <v>168.91254671999999</v>
      </c>
      <c r="Y197" s="36">
        <f>SUMIFS(СВЦЭМ!$F$39:$F$782,СВЦЭМ!$A$39:$A$782,$A197,СВЦЭМ!$B$39:$B$782,Y$190)+'СЕТ СН'!$F$12</f>
        <v>168.66799734</v>
      </c>
    </row>
    <row r="198" spans="1:25" ht="15.75" x14ac:dyDescent="0.2">
      <c r="A198" s="35">
        <f t="shared" si="5"/>
        <v>44508</v>
      </c>
      <c r="B198" s="36">
        <f>SUMIFS(СВЦЭМ!$F$39:$F$782,СВЦЭМ!$A$39:$A$782,$A198,СВЦЭМ!$B$39:$B$782,B$190)+'СЕТ СН'!$F$12</f>
        <v>174.13443447</v>
      </c>
      <c r="C198" s="36">
        <f>SUMIFS(СВЦЭМ!$F$39:$F$782,СВЦЭМ!$A$39:$A$782,$A198,СВЦЭМ!$B$39:$B$782,C$190)+'СЕТ СН'!$F$12</f>
        <v>174.03782684999999</v>
      </c>
      <c r="D198" s="36">
        <f>SUMIFS(СВЦЭМ!$F$39:$F$782,СВЦЭМ!$A$39:$A$782,$A198,СВЦЭМ!$B$39:$B$782,D$190)+'СЕТ СН'!$F$12</f>
        <v>173.02396243000001</v>
      </c>
      <c r="E198" s="36">
        <f>SUMIFS(СВЦЭМ!$F$39:$F$782,СВЦЭМ!$A$39:$A$782,$A198,СВЦЭМ!$B$39:$B$782,E$190)+'СЕТ СН'!$F$12</f>
        <v>170.26252796</v>
      </c>
      <c r="F198" s="36">
        <f>SUMIFS(СВЦЭМ!$F$39:$F$782,СВЦЭМ!$A$39:$A$782,$A198,СВЦЭМ!$B$39:$B$782,F$190)+'СЕТ СН'!$F$12</f>
        <v>170.43727946999999</v>
      </c>
      <c r="G198" s="36">
        <f>SUMIFS(СВЦЭМ!$F$39:$F$782,СВЦЭМ!$A$39:$A$782,$A198,СВЦЭМ!$B$39:$B$782,G$190)+'СЕТ СН'!$F$12</f>
        <v>172.06988074</v>
      </c>
      <c r="H198" s="36">
        <f>SUMIFS(СВЦЭМ!$F$39:$F$782,СВЦЭМ!$A$39:$A$782,$A198,СВЦЭМ!$B$39:$B$782,H$190)+'СЕТ СН'!$F$12</f>
        <v>169.38031425</v>
      </c>
      <c r="I198" s="36">
        <f>SUMIFS(СВЦЭМ!$F$39:$F$782,СВЦЭМ!$A$39:$A$782,$A198,СВЦЭМ!$B$39:$B$782,I$190)+'СЕТ СН'!$F$12</f>
        <v>165.8799166</v>
      </c>
      <c r="J198" s="36">
        <f>SUMIFS(СВЦЭМ!$F$39:$F$782,СВЦЭМ!$A$39:$A$782,$A198,СВЦЭМ!$B$39:$B$782,J$190)+'СЕТ СН'!$F$12</f>
        <v>165.28112285</v>
      </c>
      <c r="K198" s="36">
        <f>SUMIFS(СВЦЭМ!$F$39:$F$782,СВЦЭМ!$A$39:$A$782,$A198,СВЦЭМ!$B$39:$B$782,K$190)+'СЕТ СН'!$F$12</f>
        <v>159.60600828</v>
      </c>
      <c r="L198" s="36">
        <f>SUMIFS(СВЦЭМ!$F$39:$F$782,СВЦЭМ!$A$39:$A$782,$A198,СВЦЭМ!$B$39:$B$782,L$190)+'СЕТ СН'!$F$12</f>
        <v>159.94765108999999</v>
      </c>
      <c r="M198" s="36">
        <f>SUMIFS(СВЦЭМ!$F$39:$F$782,СВЦЭМ!$A$39:$A$782,$A198,СВЦЭМ!$B$39:$B$782,M$190)+'СЕТ СН'!$F$12</f>
        <v>160.15710670999999</v>
      </c>
      <c r="N198" s="36">
        <f>SUMIFS(СВЦЭМ!$F$39:$F$782,СВЦЭМ!$A$39:$A$782,$A198,СВЦЭМ!$B$39:$B$782,N$190)+'СЕТ СН'!$F$12</f>
        <v>166.46788957000001</v>
      </c>
      <c r="O198" s="36">
        <f>SUMIFS(СВЦЭМ!$F$39:$F$782,СВЦЭМ!$A$39:$A$782,$A198,СВЦЭМ!$B$39:$B$782,O$190)+'СЕТ СН'!$F$12</f>
        <v>166.51515355999999</v>
      </c>
      <c r="P198" s="36">
        <f>SUMIFS(СВЦЭМ!$F$39:$F$782,СВЦЭМ!$A$39:$A$782,$A198,СВЦЭМ!$B$39:$B$782,P$190)+'СЕТ СН'!$F$12</f>
        <v>165.53195688</v>
      </c>
      <c r="Q198" s="36">
        <f>SUMIFS(СВЦЭМ!$F$39:$F$782,СВЦЭМ!$A$39:$A$782,$A198,СВЦЭМ!$B$39:$B$782,Q$190)+'СЕТ СН'!$F$12</f>
        <v>166.15520832000001</v>
      </c>
      <c r="R198" s="36">
        <f>SUMIFS(СВЦЭМ!$F$39:$F$782,СВЦЭМ!$A$39:$A$782,$A198,СВЦЭМ!$B$39:$B$782,R$190)+'СЕТ СН'!$F$12</f>
        <v>165.38036683000001</v>
      </c>
      <c r="S198" s="36">
        <f>SUMIFS(СВЦЭМ!$F$39:$F$782,СВЦЭМ!$A$39:$A$782,$A198,СВЦЭМ!$B$39:$B$782,S$190)+'СЕТ СН'!$F$12</f>
        <v>164.51490077</v>
      </c>
      <c r="T198" s="36">
        <f>SUMIFS(СВЦЭМ!$F$39:$F$782,СВЦЭМ!$A$39:$A$782,$A198,СВЦЭМ!$B$39:$B$782,T$190)+'СЕТ СН'!$F$12</f>
        <v>159.70774356000001</v>
      </c>
      <c r="U198" s="36">
        <f>SUMIFS(СВЦЭМ!$F$39:$F$782,СВЦЭМ!$A$39:$A$782,$A198,СВЦЭМ!$B$39:$B$782,U$190)+'СЕТ СН'!$F$12</f>
        <v>160.41473740000001</v>
      </c>
      <c r="V198" s="36">
        <f>SUMIFS(СВЦЭМ!$F$39:$F$782,СВЦЭМ!$A$39:$A$782,$A198,СВЦЭМ!$B$39:$B$782,V$190)+'СЕТ СН'!$F$12</f>
        <v>160.72060687000001</v>
      </c>
      <c r="W198" s="36">
        <f>SUMIFS(СВЦЭМ!$F$39:$F$782,СВЦЭМ!$A$39:$A$782,$A198,СВЦЭМ!$B$39:$B$782,W$190)+'СЕТ СН'!$F$12</f>
        <v>163.91605964999999</v>
      </c>
      <c r="X198" s="36">
        <f>SUMIFS(СВЦЭМ!$F$39:$F$782,СВЦЭМ!$A$39:$A$782,$A198,СВЦЭМ!$B$39:$B$782,X$190)+'СЕТ СН'!$F$12</f>
        <v>169.2076218</v>
      </c>
      <c r="Y198" s="36">
        <f>SUMIFS(СВЦЭМ!$F$39:$F$782,СВЦЭМ!$A$39:$A$782,$A198,СВЦЭМ!$B$39:$B$782,Y$190)+'СЕТ СН'!$F$12</f>
        <v>174.58120747000001</v>
      </c>
    </row>
    <row r="199" spans="1:25" ht="15.75" x14ac:dyDescent="0.2">
      <c r="A199" s="35">
        <f t="shared" si="5"/>
        <v>44509</v>
      </c>
      <c r="B199" s="36">
        <f>SUMIFS(СВЦЭМ!$F$39:$F$782,СВЦЭМ!$A$39:$A$782,$A199,СВЦЭМ!$B$39:$B$782,B$190)+'СЕТ СН'!$F$12</f>
        <v>175.17844033</v>
      </c>
      <c r="C199" s="36">
        <f>SUMIFS(СВЦЭМ!$F$39:$F$782,СВЦЭМ!$A$39:$A$782,$A199,СВЦЭМ!$B$39:$B$782,C$190)+'СЕТ СН'!$F$12</f>
        <v>179.60997219000001</v>
      </c>
      <c r="D199" s="36">
        <f>SUMIFS(СВЦЭМ!$F$39:$F$782,СВЦЭМ!$A$39:$A$782,$A199,СВЦЭМ!$B$39:$B$782,D$190)+'СЕТ СН'!$F$12</f>
        <v>183.35015184</v>
      </c>
      <c r="E199" s="36">
        <f>SUMIFS(СВЦЭМ!$F$39:$F$782,СВЦЭМ!$A$39:$A$782,$A199,СВЦЭМ!$B$39:$B$782,E$190)+'СЕТ СН'!$F$12</f>
        <v>185.66084115000001</v>
      </c>
      <c r="F199" s="36">
        <f>SUMIFS(СВЦЭМ!$F$39:$F$782,СВЦЭМ!$A$39:$A$782,$A199,СВЦЭМ!$B$39:$B$782,F$190)+'СЕТ СН'!$F$12</f>
        <v>185.05967344000001</v>
      </c>
      <c r="G199" s="36">
        <f>SUMIFS(СВЦЭМ!$F$39:$F$782,СВЦЭМ!$A$39:$A$782,$A199,СВЦЭМ!$B$39:$B$782,G$190)+'СЕТ СН'!$F$12</f>
        <v>183.20902382</v>
      </c>
      <c r="H199" s="36">
        <f>SUMIFS(СВЦЭМ!$F$39:$F$782,СВЦЭМ!$A$39:$A$782,$A199,СВЦЭМ!$B$39:$B$782,H$190)+'СЕТ СН'!$F$12</f>
        <v>177.31130690000001</v>
      </c>
      <c r="I199" s="36">
        <f>SUMIFS(СВЦЭМ!$F$39:$F$782,СВЦЭМ!$A$39:$A$782,$A199,СВЦЭМ!$B$39:$B$782,I$190)+'СЕТ СН'!$F$12</f>
        <v>171.89558872000001</v>
      </c>
      <c r="J199" s="36">
        <f>SUMIFS(СВЦЭМ!$F$39:$F$782,СВЦЭМ!$A$39:$A$782,$A199,СВЦЭМ!$B$39:$B$782,J$190)+'СЕТ СН'!$F$12</f>
        <v>171.13454350000001</v>
      </c>
      <c r="K199" s="36">
        <f>SUMIFS(СВЦЭМ!$F$39:$F$782,СВЦЭМ!$A$39:$A$782,$A199,СВЦЭМ!$B$39:$B$782,K$190)+'СЕТ СН'!$F$12</f>
        <v>171.46516783999999</v>
      </c>
      <c r="L199" s="36">
        <f>SUMIFS(СВЦЭМ!$F$39:$F$782,СВЦЭМ!$A$39:$A$782,$A199,СВЦЭМ!$B$39:$B$782,L$190)+'СЕТ СН'!$F$12</f>
        <v>171.25728805</v>
      </c>
      <c r="M199" s="36">
        <f>SUMIFS(СВЦЭМ!$F$39:$F$782,СВЦЭМ!$A$39:$A$782,$A199,СВЦЭМ!$B$39:$B$782,M$190)+'СЕТ СН'!$F$12</f>
        <v>170.72630738999999</v>
      </c>
      <c r="N199" s="36">
        <f>SUMIFS(СВЦЭМ!$F$39:$F$782,СВЦЭМ!$A$39:$A$782,$A199,СВЦЭМ!$B$39:$B$782,N$190)+'СЕТ СН'!$F$12</f>
        <v>176.08453234000001</v>
      </c>
      <c r="O199" s="36">
        <f>SUMIFS(СВЦЭМ!$F$39:$F$782,СВЦЭМ!$A$39:$A$782,$A199,СВЦЭМ!$B$39:$B$782,O$190)+'СЕТ СН'!$F$12</f>
        <v>177.17216901</v>
      </c>
      <c r="P199" s="36">
        <f>SUMIFS(СВЦЭМ!$F$39:$F$782,СВЦЭМ!$A$39:$A$782,$A199,СВЦЭМ!$B$39:$B$782,P$190)+'СЕТ СН'!$F$12</f>
        <v>178.03850829999999</v>
      </c>
      <c r="Q199" s="36">
        <f>SUMIFS(СВЦЭМ!$F$39:$F$782,СВЦЭМ!$A$39:$A$782,$A199,СВЦЭМ!$B$39:$B$782,Q$190)+'СЕТ СН'!$F$12</f>
        <v>179.93070660999999</v>
      </c>
      <c r="R199" s="36">
        <f>SUMIFS(СВЦЭМ!$F$39:$F$782,СВЦЭМ!$A$39:$A$782,$A199,СВЦЭМ!$B$39:$B$782,R$190)+'СЕТ СН'!$F$12</f>
        <v>181.69998777999999</v>
      </c>
      <c r="S199" s="36">
        <f>SUMIFS(СВЦЭМ!$F$39:$F$782,СВЦЭМ!$A$39:$A$782,$A199,СВЦЭМ!$B$39:$B$782,S$190)+'СЕТ СН'!$F$12</f>
        <v>181.09530971000001</v>
      </c>
      <c r="T199" s="36">
        <f>SUMIFS(СВЦЭМ!$F$39:$F$782,СВЦЭМ!$A$39:$A$782,$A199,СВЦЭМ!$B$39:$B$782,T$190)+'СЕТ СН'!$F$12</f>
        <v>176.85461874000001</v>
      </c>
      <c r="U199" s="36">
        <f>SUMIFS(СВЦЭМ!$F$39:$F$782,СВЦЭМ!$A$39:$A$782,$A199,СВЦЭМ!$B$39:$B$782,U$190)+'СЕТ СН'!$F$12</f>
        <v>175.56504774000001</v>
      </c>
      <c r="V199" s="36">
        <f>SUMIFS(СВЦЭМ!$F$39:$F$782,СВЦЭМ!$A$39:$A$782,$A199,СВЦЭМ!$B$39:$B$782,V$190)+'СЕТ СН'!$F$12</f>
        <v>175.01158684000001</v>
      </c>
      <c r="W199" s="36">
        <f>SUMIFS(СВЦЭМ!$F$39:$F$782,СВЦЭМ!$A$39:$A$782,$A199,СВЦЭМ!$B$39:$B$782,W$190)+'СЕТ СН'!$F$12</f>
        <v>177.54533518</v>
      </c>
      <c r="X199" s="36">
        <f>SUMIFS(СВЦЭМ!$F$39:$F$782,СВЦЭМ!$A$39:$A$782,$A199,СВЦЭМ!$B$39:$B$782,X$190)+'СЕТ СН'!$F$12</f>
        <v>179.52458637999999</v>
      </c>
      <c r="Y199" s="36">
        <f>SUMIFS(СВЦЭМ!$F$39:$F$782,СВЦЭМ!$A$39:$A$782,$A199,СВЦЭМ!$B$39:$B$782,Y$190)+'СЕТ СН'!$F$12</f>
        <v>184.54072970999999</v>
      </c>
    </row>
    <row r="200" spans="1:25" ht="15.75" x14ac:dyDescent="0.2">
      <c r="A200" s="35">
        <f t="shared" si="5"/>
        <v>44510</v>
      </c>
      <c r="B200" s="36">
        <f>SUMIFS(СВЦЭМ!$F$39:$F$782,СВЦЭМ!$A$39:$A$782,$A200,СВЦЭМ!$B$39:$B$782,B$190)+'СЕТ СН'!$F$12</f>
        <v>178.01966780999999</v>
      </c>
      <c r="C200" s="36">
        <f>SUMIFS(СВЦЭМ!$F$39:$F$782,СВЦЭМ!$A$39:$A$782,$A200,СВЦЭМ!$B$39:$B$782,C$190)+'СЕТ СН'!$F$12</f>
        <v>178.37874844999999</v>
      </c>
      <c r="D200" s="36">
        <f>SUMIFS(СВЦЭМ!$F$39:$F$782,СВЦЭМ!$A$39:$A$782,$A200,СВЦЭМ!$B$39:$B$782,D$190)+'СЕТ СН'!$F$12</f>
        <v>168.23516995</v>
      </c>
      <c r="E200" s="36">
        <f>SUMIFS(СВЦЭМ!$F$39:$F$782,СВЦЭМ!$A$39:$A$782,$A200,СВЦЭМ!$B$39:$B$782,E$190)+'СЕТ СН'!$F$12</f>
        <v>163.1148929</v>
      </c>
      <c r="F200" s="36">
        <f>SUMIFS(СВЦЭМ!$F$39:$F$782,СВЦЭМ!$A$39:$A$782,$A200,СВЦЭМ!$B$39:$B$782,F$190)+'СЕТ СН'!$F$12</f>
        <v>163.57291081</v>
      </c>
      <c r="G200" s="36">
        <f>SUMIFS(СВЦЭМ!$F$39:$F$782,СВЦЭМ!$A$39:$A$782,$A200,СВЦЭМ!$B$39:$B$782,G$190)+'СЕТ СН'!$F$12</f>
        <v>165.97347092999999</v>
      </c>
      <c r="H200" s="36">
        <f>SUMIFS(СВЦЭМ!$F$39:$F$782,СВЦЭМ!$A$39:$A$782,$A200,СВЦЭМ!$B$39:$B$782,H$190)+'СЕТ СН'!$F$12</f>
        <v>170.44240546</v>
      </c>
      <c r="I200" s="36">
        <f>SUMIFS(СВЦЭМ!$F$39:$F$782,СВЦЭМ!$A$39:$A$782,$A200,СВЦЭМ!$B$39:$B$782,I$190)+'СЕТ СН'!$F$12</f>
        <v>169.94007465000001</v>
      </c>
      <c r="J200" s="36">
        <f>SUMIFS(СВЦЭМ!$F$39:$F$782,СВЦЭМ!$A$39:$A$782,$A200,СВЦЭМ!$B$39:$B$782,J$190)+'СЕТ СН'!$F$12</f>
        <v>172.75870130000001</v>
      </c>
      <c r="K200" s="36">
        <f>SUMIFS(СВЦЭМ!$F$39:$F$782,СВЦЭМ!$A$39:$A$782,$A200,СВЦЭМ!$B$39:$B$782,K$190)+'СЕТ СН'!$F$12</f>
        <v>174.84152433</v>
      </c>
      <c r="L200" s="36">
        <f>SUMIFS(СВЦЭМ!$F$39:$F$782,СВЦЭМ!$A$39:$A$782,$A200,СВЦЭМ!$B$39:$B$782,L$190)+'СЕТ СН'!$F$12</f>
        <v>177.22157397000001</v>
      </c>
      <c r="M200" s="36">
        <f>SUMIFS(СВЦЭМ!$F$39:$F$782,СВЦЭМ!$A$39:$A$782,$A200,СВЦЭМ!$B$39:$B$782,M$190)+'СЕТ СН'!$F$12</f>
        <v>177.63116492</v>
      </c>
      <c r="N200" s="36">
        <f>SUMIFS(СВЦЭМ!$F$39:$F$782,СВЦЭМ!$A$39:$A$782,$A200,СВЦЭМ!$B$39:$B$782,N$190)+'СЕТ СН'!$F$12</f>
        <v>181.90887795</v>
      </c>
      <c r="O200" s="36">
        <f>SUMIFS(СВЦЭМ!$F$39:$F$782,СВЦЭМ!$A$39:$A$782,$A200,СВЦЭМ!$B$39:$B$782,O$190)+'СЕТ СН'!$F$12</f>
        <v>183.58105394</v>
      </c>
      <c r="P200" s="36">
        <f>SUMIFS(СВЦЭМ!$F$39:$F$782,СВЦЭМ!$A$39:$A$782,$A200,СВЦЭМ!$B$39:$B$782,P$190)+'СЕТ СН'!$F$12</f>
        <v>183.87450779</v>
      </c>
      <c r="Q200" s="36">
        <f>SUMIFS(СВЦЭМ!$F$39:$F$782,СВЦЭМ!$A$39:$A$782,$A200,СВЦЭМ!$B$39:$B$782,Q$190)+'СЕТ СН'!$F$12</f>
        <v>182.25705400999999</v>
      </c>
      <c r="R200" s="36">
        <f>SUMIFS(СВЦЭМ!$F$39:$F$782,СВЦЭМ!$A$39:$A$782,$A200,СВЦЭМ!$B$39:$B$782,R$190)+'СЕТ СН'!$F$12</f>
        <v>181.39291961000001</v>
      </c>
      <c r="S200" s="36">
        <f>SUMIFS(СВЦЭМ!$F$39:$F$782,СВЦЭМ!$A$39:$A$782,$A200,СВЦЭМ!$B$39:$B$782,S$190)+'СЕТ СН'!$F$12</f>
        <v>181.16115386000001</v>
      </c>
      <c r="T200" s="36">
        <f>SUMIFS(СВЦЭМ!$F$39:$F$782,СВЦЭМ!$A$39:$A$782,$A200,СВЦЭМ!$B$39:$B$782,T$190)+'СЕТ СН'!$F$12</f>
        <v>174.50914917</v>
      </c>
      <c r="U200" s="36">
        <f>SUMIFS(СВЦЭМ!$F$39:$F$782,СВЦЭМ!$A$39:$A$782,$A200,СВЦЭМ!$B$39:$B$782,U$190)+'СЕТ СН'!$F$12</f>
        <v>173.89306210000001</v>
      </c>
      <c r="V200" s="36">
        <f>SUMIFS(СВЦЭМ!$F$39:$F$782,СВЦЭМ!$A$39:$A$782,$A200,СВЦЭМ!$B$39:$B$782,V$190)+'СЕТ СН'!$F$12</f>
        <v>162.67099791999999</v>
      </c>
      <c r="W200" s="36">
        <f>SUMIFS(СВЦЭМ!$F$39:$F$782,СВЦЭМ!$A$39:$A$782,$A200,СВЦЭМ!$B$39:$B$782,W$190)+'СЕТ СН'!$F$12</f>
        <v>166.95060419000001</v>
      </c>
      <c r="X200" s="36">
        <f>SUMIFS(СВЦЭМ!$F$39:$F$782,СВЦЭМ!$A$39:$A$782,$A200,СВЦЭМ!$B$39:$B$782,X$190)+'СЕТ СН'!$F$12</f>
        <v>173.23579669</v>
      </c>
      <c r="Y200" s="36">
        <f>SUMIFS(СВЦЭМ!$F$39:$F$782,СВЦЭМ!$A$39:$A$782,$A200,СВЦЭМ!$B$39:$B$782,Y$190)+'СЕТ СН'!$F$12</f>
        <v>178.24142375</v>
      </c>
    </row>
    <row r="201" spans="1:25" ht="15.75" x14ac:dyDescent="0.2">
      <c r="A201" s="35">
        <f t="shared" si="5"/>
        <v>44511</v>
      </c>
      <c r="B201" s="36">
        <f>SUMIFS(СВЦЭМ!$F$39:$F$782,СВЦЭМ!$A$39:$A$782,$A201,СВЦЭМ!$B$39:$B$782,B$190)+'СЕТ СН'!$F$12</f>
        <v>177.56330550999999</v>
      </c>
      <c r="C201" s="36">
        <f>SUMIFS(СВЦЭМ!$F$39:$F$782,СВЦЭМ!$A$39:$A$782,$A201,СВЦЭМ!$B$39:$B$782,C$190)+'СЕТ СН'!$F$12</f>
        <v>178.41641043000001</v>
      </c>
      <c r="D201" s="36">
        <f>SUMIFS(СВЦЭМ!$F$39:$F$782,СВЦЭМ!$A$39:$A$782,$A201,СВЦЭМ!$B$39:$B$782,D$190)+'СЕТ СН'!$F$12</f>
        <v>165.19307080999999</v>
      </c>
      <c r="E201" s="36">
        <f>SUMIFS(СВЦЭМ!$F$39:$F$782,СВЦЭМ!$A$39:$A$782,$A201,СВЦЭМ!$B$39:$B$782,E$190)+'СЕТ СН'!$F$12</f>
        <v>162.00587148</v>
      </c>
      <c r="F201" s="36">
        <f>SUMIFS(СВЦЭМ!$F$39:$F$782,СВЦЭМ!$A$39:$A$782,$A201,СВЦЭМ!$B$39:$B$782,F$190)+'СЕТ СН'!$F$12</f>
        <v>162.5808456</v>
      </c>
      <c r="G201" s="36">
        <f>SUMIFS(СВЦЭМ!$F$39:$F$782,СВЦЭМ!$A$39:$A$782,$A201,СВЦЭМ!$B$39:$B$782,G$190)+'СЕТ СН'!$F$12</f>
        <v>163.57006784999999</v>
      </c>
      <c r="H201" s="36">
        <f>SUMIFS(СВЦЭМ!$F$39:$F$782,СВЦЭМ!$A$39:$A$782,$A201,СВЦЭМ!$B$39:$B$782,H$190)+'СЕТ СН'!$F$12</f>
        <v>174.02283029</v>
      </c>
      <c r="I201" s="36">
        <f>SUMIFS(СВЦЭМ!$F$39:$F$782,СВЦЭМ!$A$39:$A$782,$A201,СВЦЭМ!$B$39:$B$782,I$190)+'СЕТ СН'!$F$12</f>
        <v>173.37757145</v>
      </c>
      <c r="J201" s="36">
        <f>SUMIFS(СВЦЭМ!$F$39:$F$782,СВЦЭМ!$A$39:$A$782,$A201,СВЦЭМ!$B$39:$B$782,J$190)+'СЕТ СН'!$F$12</f>
        <v>173.74554868999999</v>
      </c>
      <c r="K201" s="36">
        <f>SUMIFS(СВЦЭМ!$F$39:$F$782,СВЦЭМ!$A$39:$A$782,$A201,СВЦЭМ!$B$39:$B$782,K$190)+'СЕТ СН'!$F$12</f>
        <v>175.59953451000001</v>
      </c>
      <c r="L201" s="36">
        <f>SUMIFS(СВЦЭМ!$F$39:$F$782,СВЦЭМ!$A$39:$A$782,$A201,СВЦЭМ!$B$39:$B$782,L$190)+'СЕТ СН'!$F$12</f>
        <v>178.03073599999999</v>
      </c>
      <c r="M201" s="36">
        <f>SUMIFS(СВЦЭМ!$F$39:$F$782,СВЦЭМ!$A$39:$A$782,$A201,СВЦЭМ!$B$39:$B$782,M$190)+'СЕТ СН'!$F$12</f>
        <v>178.89461</v>
      </c>
      <c r="N201" s="36">
        <f>SUMIFS(СВЦЭМ!$F$39:$F$782,СВЦЭМ!$A$39:$A$782,$A201,СВЦЭМ!$B$39:$B$782,N$190)+'СЕТ СН'!$F$12</f>
        <v>181.56130714</v>
      </c>
      <c r="O201" s="36">
        <f>SUMIFS(СВЦЭМ!$F$39:$F$782,СВЦЭМ!$A$39:$A$782,$A201,СВЦЭМ!$B$39:$B$782,O$190)+'СЕТ СН'!$F$12</f>
        <v>183.16562372999999</v>
      </c>
      <c r="P201" s="36">
        <f>SUMIFS(СВЦЭМ!$F$39:$F$782,СВЦЭМ!$A$39:$A$782,$A201,СВЦЭМ!$B$39:$B$782,P$190)+'СЕТ СН'!$F$12</f>
        <v>184.56242234000001</v>
      </c>
      <c r="Q201" s="36">
        <f>SUMIFS(СВЦЭМ!$F$39:$F$782,СВЦЭМ!$A$39:$A$782,$A201,СВЦЭМ!$B$39:$B$782,Q$190)+'СЕТ СН'!$F$12</f>
        <v>185.69070478</v>
      </c>
      <c r="R201" s="36">
        <f>SUMIFS(СВЦЭМ!$F$39:$F$782,СВЦЭМ!$A$39:$A$782,$A201,СВЦЭМ!$B$39:$B$782,R$190)+'СЕТ СН'!$F$12</f>
        <v>184.99763082999999</v>
      </c>
      <c r="S201" s="36">
        <f>SUMIFS(СВЦЭМ!$F$39:$F$782,СВЦЭМ!$A$39:$A$782,$A201,СВЦЭМ!$B$39:$B$782,S$190)+'СЕТ СН'!$F$12</f>
        <v>182.84474585999999</v>
      </c>
      <c r="T201" s="36">
        <f>SUMIFS(СВЦЭМ!$F$39:$F$782,СВЦЭМ!$A$39:$A$782,$A201,СВЦЭМ!$B$39:$B$782,T$190)+'СЕТ СН'!$F$12</f>
        <v>177.72270420000001</v>
      </c>
      <c r="U201" s="36">
        <f>SUMIFS(СВЦЭМ!$F$39:$F$782,СВЦЭМ!$A$39:$A$782,$A201,СВЦЭМ!$B$39:$B$782,U$190)+'СЕТ СН'!$F$12</f>
        <v>173.57468947000001</v>
      </c>
      <c r="V201" s="36">
        <f>SUMIFS(СВЦЭМ!$F$39:$F$782,СВЦЭМ!$A$39:$A$782,$A201,СВЦЭМ!$B$39:$B$782,V$190)+'СЕТ СН'!$F$12</f>
        <v>159.95261188000001</v>
      </c>
      <c r="W201" s="36">
        <f>SUMIFS(СВЦЭМ!$F$39:$F$782,СВЦЭМ!$A$39:$A$782,$A201,СВЦЭМ!$B$39:$B$782,W$190)+'СЕТ СН'!$F$12</f>
        <v>165.08426476</v>
      </c>
      <c r="X201" s="36">
        <f>SUMIFS(СВЦЭМ!$F$39:$F$782,СВЦЭМ!$A$39:$A$782,$A201,СВЦЭМ!$B$39:$B$782,X$190)+'СЕТ СН'!$F$12</f>
        <v>173.65593598000001</v>
      </c>
      <c r="Y201" s="36">
        <f>SUMIFS(СВЦЭМ!$F$39:$F$782,СВЦЭМ!$A$39:$A$782,$A201,СВЦЭМ!$B$39:$B$782,Y$190)+'СЕТ СН'!$F$12</f>
        <v>176.40140606</v>
      </c>
    </row>
    <row r="202" spans="1:25" ht="15.75" x14ac:dyDescent="0.2">
      <c r="A202" s="35">
        <f t="shared" si="5"/>
        <v>44512</v>
      </c>
      <c r="B202" s="36">
        <f>SUMIFS(СВЦЭМ!$F$39:$F$782,СВЦЭМ!$A$39:$A$782,$A202,СВЦЭМ!$B$39:$B$782,B$190)+'СЕТ СН'!$F$12</f>
        <v>165.97596444000001</v>
      </c>
      <c r="C202" s="36">
        <f>SUMIFS(СВЦЭМ!$F$39:$F$782,СВЦЭМ!$A$39:$A$782,$A202,СВЦЭМ!$B$39:$B$782,C$190)+'СЕТ СН'!$F$12</f>
        <v>169.41144363999999</v>
      </c>
      <c r="D202" s="36">
        <f>SUMIFS(СВЦЭМ!$F$39:$F$782,СВЦЭМ!$A$39:$A$782,$A202,СВЦЭМ!$B$39:$B$782,D$190)+'СЕТ СН'!$F$12</f>
        <v>177.43605629999999</v>
      </c>
      <c r="E202" s="36">
        <f>SUMIFS(СВЦЭМ!$F$39:$F$782,СВЦЭМ!$A$39:$A$782,$A202,СВЦЭМ!$B$39:$B$782,E$190)+'СЕТ СН'!$F$12</f>
        <v>180.84349972999999</v>
      </c>
      <c r="F202" s="36">
        <f>SUMIFS(СВЦЭМ!$F$39:$F$782,СВЦЭМ!$A$39:$A$782,$A202,СВЦЭМ!$B$39:$B$782,F$190)+'СЕТ СН'!$F$12</f>
        <v>180.80144683</v>
      </c>
      <c r="G202" s="36">
        <f>SUMIFS(СВЦЭМ!$F$39:$F$782,СВЦЭМ!$A$39:$A$782,$A202,СВЦЭМ!$B$39:$B$782,G$190)+'СЕТ СН'!$F$12</f>
        <v>170.66444528</v>
      </c>
      <c r="H202" s="36">
        <f>SUMIFS(СВЦЭМ!$F$39:$F$782,СВЦЭМ!$A$39:$A$782,$A202,СВЦЭМ!$B$39:$B$782,H$190)+'СЕТ СН'!$F$12</f>
        <v>171.44519431000001</v>
      </c>
      <c r="I202" s="36">
        <f>SUMIFS(СВЦЭМ!$F$39:$F$782,СВЦЭМ!$A$39:$A$782,$A202,СВЦЭМ!$B$39:$B$782,I$190)+'СЕТ СН'!$F$12</f>
        <v>166.37227125000001</v>
      </c>
      <c r="J202" s="36">
        <f>SUMIFS(СВЦЭМ!$F$39:$F$782,СВЦЭМ!$A$39:$A$782,$A202,СВЦЭМ!$B$39:$B$782,J$190)+'СЕТ СН'!$F$12</f>
        <v>162.32546432999999</v>
      </c>
      <c r="K202" s="36">
        <f>SUMIFS(СВЦЭМ!$F$39:$F$782,СВЦЭМ!$A$39:$A$782,$A202,СВЦЭМ!$B$39:$B$782,K$190)+'СЕТ СН'!$F$12</f>
        <v>157.94740726000001</v>
      </c>
      <c r="L202" s="36">
        <f>SUMIFS(СВЦЭМ!$F$39:$F$782,СВЦЭМ!$A$39:$A$782,$A202,СВЦЭМ!$B$39:$B$782,L$190)+'СЕТ СН'!$F$12</f>
        <v>159.37396493</v>
      </c>
      <c r="M202" s="36">
        <f>SUMIFS(СВЦЭМ!$F$39:$F$782,СВЦЭМ!$A$39:$A$782,$A202,СВЦЭМ!$B$39:$B$782,M$190)+'СЕТ СН'!$F$12</f>
        <v>158.54916924</v>
      </c>
      <c r="N202" s="36">
        <f>SUMIFS(СВЦЭМ!$F$39:$F$782,СВЦЭМ!$A$39:$A$782,$A202,СВЦЭМ!$B$39:$B$782,N$190)+'СЕТ СН'!$F$12</f>
        <v>170.05538433999999</v>
      </c>
      <c r="O202" s="36">
        <f>SUMIFS(СВЦЭМ!$F$39:$F$782,СВЦЭМ!$A$39:$A$782,$A202,СВЦЭМ!$B$39:$B$782,O$190)+'СЕТ СН'!$F$12</f>
        <v>163.46796366999999</v>
      </c>
      <c r="P202" s="36">
        <f>SUMIFS(СВЦЭМ!$F$39:$F$782,СВЦЭМ!$A$39:$A$782,$A202,СВЦЭМ!$B$39:$B$782,P$190)+'СЕТ СН'!$F$12</f>
        <v>157.54537589</v>
      </c>
      <c r="Q202" s="36">
        <f>SUMIFS(СВЦЭМ!$F$39:$F$782,СВЦЭМ!$A$39:$A$782,$A202,СВЦЭМ!$B$39:$B$782,Q$190)+'СЕТ СН'!$F$12</f>
        <v>170.65934655999999</v>
      </c>
      <c r="R202" s="36">
        <f>SUMIFS(СВЦЭМ!$F$39:$F$782,СВЦЭМ!$A$39:$A$782,$A202,СВЦЭМ!$B$39:$B$782,R$190)+'СЕТ СН'!$F$12</f>
        <v>158.34323072000001</v>
      </c>
      <c r="S202" s="36">
        <f>SUMIFS(СВЦЭМ!$F$39:$F$782,СВЦЭМ!$A$39:$A$782,$A202,СВЦЭМ!$B$39:$B$782,S$190)+'СЕТ СН'!$F$12</f>
        <v>158.17238212999999</v>
      </c>
      <c r="T202" s="36">
        <f>SUMIFS(СВЦЭМ!$F$39:$F$782,СВЦЭМ!$A$39:$A$782,$A202,СВЦЭМ!$B$39:$B$782,T$190)+'СЕТ СН'!$F$12</f>
        <v>161.84834649999999</v>
      </c>
      <c r="U202" s="36">
        <f>SUMIFS(СВЦЭМ!$F$39:$F$782,СВЦЭМ!$A$39:$A$782,$A202,СВЦЭМ!$B$39:$B$782,U$190)+'СЕТ СН'!$F$12</f>
        <v>161.36278697</v>
      </c>
      <c r="V202" s="36">
        <f>SUMIFS(СВЦЭМ!$F$39:$F$782,СВЦЭМ!$A$39:$A$782,$A202,СВЦЭМ!$B$39:$B$782,V$190)+'СЕТ СН'!$F$12</f>
        <v>161.17401212999999</v>
      </c>
      <c r="W202" s="36">
        <f>SUMIFS(СВЦЭМ!$F$39:$F$782,СВЦЭМ!$A$39:$A$782,$A202,СВЦЭМ!$B$39:$B$782,W$190)+'СЕТ СН'!$F$12</f>
        <v>160.46697964000001</v>
      </c>
      <c r="X202" s="36">
        <f>SUMIFS(СВЦЭМ!$F$39:$F$782,СВЦЭМ!$A$39:$A$782,$A202,СВЦЭМ!$B$39:$B$782,X$190)+'СЕТ СН'!$F$12</f>
        <v>173.63475260000001</v>
      </c>
      <c r="Y202" s="36">
        <f>SUMIFS(СВЦЭМ!$F$39:$F$782,СВЦЭМ!$A$39:$A$782,$A202,СВЦЭМ!$B$39:$B$782,Y$190)+'СЕТ СН'!$F$12</f>
        <v>172.45222557</v>
      </c>
    </row>
    <row r="203" spans="1:25" ht="15.75" x14ac:dyDescent="0.2">
      <c r="A203" s="35">
        <f t="shared" si="5"/>
        <v>44513</v>
      </c>
      <c r="B203" s="36">
        <f>SUMIFS(СВЦЭМ!$F$39:$F$782,СВЦЭМ!$A$39:$A$782,$A203,СВЦЭМ!$B$39:$B$782,B$190)+'СЕТ СН'!$F$12</f>
        <v>165.24605926000001</v>
      </c>
      <c r="C203" s="36">
        <f>SUMIFS(СВЦЭМ!$F$39:$F$782,СВЦЭМ!$A$39:$A$782,$A203,СВЦЭМ!$B$39:$B$782,C$190)+'СЕТ СН'!$F$12</f>
        <v>167.53299777000001</v>
      </c>
      <c r="D203" s="36">
        <f>SUMIFS(СВЦЭМ!$F$39:$F$782,СВЦЭМ!$A$39:$A$782,$A203,СВЦЭМ!$B$39:$B$782,D$190)+'СЕТ СН'!$F$12</f>
        <v>170.32215475999999</v>
      </c>
      <c r="E203" s="36">
        <f>SUMIFS(СВЦЭМ!$F$39:$F$782,СВЦЭМ!$A$39:$A$782,$A203,СВЦЭМ!$B$39:$B$782,E$190)+'СЕТ СН'!$F$12</f>
        <v>170.69891411</v>
      </c>
      <c r="F203" s="36">
        <f>SUMIFS(СВЦЭМ!$F$39:$F$782,СВЦЭМ!$A$39:$A$782,$A203,СВЦЭМ!$B$39:$B$782,F$190)+'СЕТ СН'!$F$12</f>
        <v>169.86221513000001</v>
      </c>
      <c r="G203" s="36">
        <f>SUMIFS(СВЦЭМ!$F$39:$F$782,СВЦЭМ!$A$39:$A$782,$A203,СВЦЭМ!$B$39:$B$782,G$190)+'СЕТ СН'!$F$12</f>
        <v>167.11864484</v>
      </c>
      <c r="H203" s="36">
        <f>SUMIFS(СВЦЭМ!$F$39:$F$782,СВЦЭМ!$A$39:$A$782,$A203,СВЦЭМ!$B$39:$B$782,H$190)+'СЕТ СН'!$F$12</f>
        <v>159.33532903</v>
      </c>
      <c r="I203" s="36">
        <f>SUMIFS(СВЦЭМ!$F$39:$F$782,СВЦЭМ!$A$39:$A$782,$A203,СВЦЭМ!$B$39:$B$782,I$190)+'СЕТ СН'!$F$12</f>
        <v>152.88775826</v>
      </c>
      <c r="J203" s="36">
        <f>SUMIFS(СВЦЭМ!$F$39:$F$782,СВЦЭМ!$A$39:$A$782,$A203,СВЦЭМ!$B$39:$B$782,J$190)+'СЕТ СН'!$F$12</f>
        <v>155.75069425999999</v>
      </c>
      <c r="K203" s="36">
        <f>SUMIFS(СВЦЭМ!$F$39:$F$782,СВЦЭМ!$A$39:$A$782,$A203,СВЦЭМ!$B$39:$B$782,K$190)+'СЕТ СН'!$F$12</f>
        <v>162.17677775000001</v>
      </c>
      <c r="L203" s="36">
        <f>SUMIFS(СВЦЭМ!$F$39:$F$782,СВЦЭМ!$A$39:$A$782,$A203,СВЦЭМ!$B$39:$B$782,L$190)+'СЕТ СН'!$F$12</f>
        <v>164.08551664000001</v>
      </c>
      <c r="M203" s="36">
        <f>SUMIFS(СВЦЭМ!$F$39:$F$782,СВЦЭМ!$A$39:$A$782,$A203,СВЦЭМ!$B$39:$B$782,M$190)+'СЕТ СН'!$F$12</f>
        <v>163.41620180999999</v>
      </c>
      <c r="N203" s="36">
        <f>SUMIFS(СВЦЭМ!$F$39:$F$782,СВЦЭМ!$A$39:$A$782,$A203,СВЦЭМ!$B$39:$B$782,N$190)+'СЕТ СН'!$F$12</f>
        <v>162.49841950999999</v>
      </c>
      <c r="O203" s="36">
        <f>SUMIFS(СВЦЭМ!$F$39:$F$782,СВЦЭМ!$A$39:$A$782,$A203,СВЦЭМ!$B$39:$B$782,O$190)+'СЕТ СН'!$F$12</f>
        <v>161.71481732999999</v>
      </c>
      <c r="P203" s="36">
        <f>SUMIFS(СВЦЭМ!$F$39:$F$782,СВЦЭМ!$A$39:$A$782,$A203,СВЦЭМ!$B$39:$B$782,P$190)+'СЕТ СН'!$F$12</f>
        <v>160.64222559000001</v>
      </c>
      <c r="Q203" s="36">
        <f>SUMIFS(СВЦЭМ!$F$39:$F$782,СВЦЭМ!$A$39:$A$782,$A203,СВЦЭМ!$B$39:$B$782,Q$190)+'СЕТ СН'!$F$12</f>
        <v>160.29250033</v>
      </c>
      <c r="R203" s="36">
        <f>SUMIFS(СВЦЭМ!$F$39:$F$782,СВЦЭМ!$A$39:$A$782,$A203,СВЦЭМ!$B$39:$B$782,R$190)+'СЕТ СН'!$F$12</f>
        <v>159.06816459000001</v>
      </c>
      <c r="S203" s="36">
        <f>SUMIFS(СВЦЭМ!$F$39:$F$782,СВЦЭМ!$A$39:$A$782,$A203,СВЦЭМ!$B$39:$B$782,S$190)+'СЕТ СН'!$F$12</f>
        <v>160.97329145</v>
      </c>
      <c r="T203" s="36">
        <f>SUMIFS(СВЦЭМ!$F$39:$F$782,СВЦЭМ!$A$39:$A$782,$A203,СВЦЭМ!$B$39:$B$782,T$190)+'СЕТ СН'!$F$12</f>
        <v>152.74613321000001</v>
      </c>
      <c r="U203" s="36">
        <f>SUMIFS(СВЦЭМ!$F$39:$F$782,СВЦЭМ!$A$39:$A$782,$A203,СВЦЭМ!$B$39:$B$782,U$190)+'СЕТ СН'!$F$12</f>
        <v>148.87800773000001</v>
      </c>
      <c r="V203" s="36">
        <f>SUMIFS(СВЦЭМ!$F$39:$F$782,СВЦЭМ!$A$39:$A$782,$A203,СВЦЭМ!$B$39:$B$782,V$190)+'СЕТ СН'!$F$12</f>
        <v>149.39695147</v>
      </c>
      <c r="W203" s="36">
        <f>SUMIFS(СВЦЭМ!$F$39:$F$782,СВЦЭМ!$A$39:$A$782,$A203,СВЦЭМ!$B$39:$B$782,W$190)+'СЕТ СН'!$F$12</f>
        <v>150.94184195</v>
      </c>
      <c r="X203" s="36">
        <f>SUMIFS(СВЦЭМ!$F$39:$F$782,СВЦЭМ!$A$39:$A$782,$A203,СВЦЭМ!$B$39:$B$782,X$190)+'СЕТ СН'!$F$12</f>
        <v>154.40112948999999</v>
      </c>
      <c r="Y203" s="36">
        <f>SUMIFS(СВЦЭМ!$F$39:$F$782,СВЦЭМ!$A$39:$A$782,$A203,СВЦЭМ!$B$39:$B$782,Y$190)+'СЕТ СН'!$F$12</f>
        <v>158.50158013000001</v>
      </c>
    </row>
    <row r="204" spans="1:25" ht="15.75" x14ac:dyDescent="0.2">
      <c r="A204" s="35">
        <f t="shared" si="5"/>
        <v>44514</v>
      </c>
      <c r="B204" s="36">
        <f>SUMIFS(СВЦЭМ!$F$39:$F$782,СВЦЭМ!$A$39:$A$782,$A204,СВЦЭМ!$B$39:$B$782,B$190)+'СЕТ СН'!$F$12</f>
        <v>163.94543787999999</v>
      </c>
      <c r="C204" s="36">
        <f>SUMIFS(СВЦЭМ!$F$39:$F$782,СВЦЭМ!$A$39:$A$782,$A204,СВЦЭМ!$B$39:$B$782,C$190)+'СЕТ СН'!$F$12</f>
        <v>166.96693414999999</v>
      </c>
      <c r="D204" s="36">
        <f>SUMIFS(СВЦЭМ!$F$39:$F$782,СВЦЭМ!$A$39:$A$782,$A204,СВЦЭМ!$B$39:$B$782,D$190)+'СЕТ СН'!$F$12</f>
        <v>171.01995862999999</v>
      </c>
      <c r="E204" s="36">
        <f>SUMIFS(СВЦЭМ!$F$39:$F$782,СВЦЭМ!$A$39:$A$782,$A204,СВЦЭМ!$B$39:$B$782,E$190)+'СЕТ СН'!$F$12</f>
        <v>172.5632808</v>
      </c>
      <c r="F204" s="36">
        <f>SUMIFS(СВЦЭМ!$F$39:$F$782,СВЦЭМ!$A$39:$A$782,$A204,СВЦЭМ!$B$39:$B$782,F$190)+'СЕТ СН'!$F$12</f>
        <v>171.43072479</v>
      </c>
      <c r="G204" s="36">
        <f>SUMIFS(СВЦЭМ!$F$39:$F$782,СВЦЭМ!$A$39:$A$782,$A204,СВЦЭМ!$B$39:$B$782,G$190)+'СЕТ СН'!$F$12</f>
        <v>172.16131619000001</v>
      </c>
      <c r="H204" s="36">
        <f>SUMIFS(СВЦЭМ!$F$39:$F$782,СВЦЭМ!$A$39:$A$782,$A204,СВЦЭМ!$B$39:$B$782,H$190)+'СЕТ СН'!$F$12</f>
        <v>168.71438506999999</v>
      </c>
      <c r="I204" s="36">
        <f>SUMIFS(СВЦЭМ!$F$39:$F$782,СВЦЭМ!$A$39:$A$782,$A204,СВЦЭМ!$B$39:$B$782,I$190)+'СЕТ СН'!$F$12</f>
        <v>163.62935770999999</v>
      </c>
      <c r="J204" s="36">
        <f>SUMIFS(СВЦЭМ!$F$39:$F$782,СВЦЭМ!$A$39:$A$782,$A204,СВЦЭМ!$B$39:$B$782,J$190)+'СЕТ СН'!$F$12</f>
        <v>159.27876946000001</v>
      </c>
      <c r="K204" s="36">
        <f>SUMIFS(СВЦЭМ!$F$39:$F$782,СВЦЭМ!$A$39:$A$782,$A204,СВЦЭМ!$B$39:$B$782,K$190)+'СЕТ СН'!$F$12</f>
        <v>157.60544157000001</v>
      </c>
      <c r="L204" s="36">
        <f>SUMIFS(СВЦЭМ!$F$39:$F$782,СВЦЭМ!$A$39:$A$782,$A204,СВЦЭМ!$B$39:$B$782,L$190)+'СЕТ СН'!$F$12</f>
        <v>156.44438577</v>
      </c>
      <c r="M204" s="36">
        <f>SUMIFS(СВЦЭМ!$F$39:$F$782,СВЦЭМ!$A$39:$A$782,$A204,СВЦЭМ!$B$39:$B$782,M$190)+'СЕТ СН'!$F$12</f>
        <v>154.04574199999999</v>
      </c>
      <c r="N204" s="36">
        <f>SUMIFS(СВЦЭМ!$F$39:$F$782,СВЦЭМ!$A$39:$A$782,$A204,СВЦЭМ!$B$39:$B$782,N$190)+'СЕТ СН'!$F$12</f>
        <v>153.56473457000001</v>
      </c>
      <c r="O204" s="36">
        <f>SUMIFS(СВЦЭМ!$F$39:$F$782,СВЦЭМ!$A$39:$A$782,$A204,СВЦЭМ!$B$39:$B$782,O$190)+'СЕТ СН'!$F$12</f>
        <v>154.33327295000001</v>
      </c>
      <c r="P204" s="36">
        <f>SUMIFS(СВЦЭМ!$F$39:$F$782,СВЦЭМ!$A$39:$A$782,$A204,СВЦЭМ!$B$39:$B$782,P$190)+'СЕТ СН'!$F$12</f>
        <v>156.22929067000001</v>
      </c>
      <c r="Q204" s="36">
        <f>SUMIFS(СВЦЭМ!$F$39:$F$782,СВЦЭМ!$A$39:$A$782,$A204,СВЦЭМ!$B$39:$B$782,Q$190)+'СЕТ СН'!$F$12</f>
        <v>157.85809178</v>
      </c>
      <c r="R204" s="36">
        <f>SUMIFS(СВЦЭМ!$F$39:$F$782,СВЦЭМ!$A$39:$A$782,$A204,СВЦЭМ!$B$39:$B$782,R$190)+'СЕТ СН'!$F$12</f>
        <v>158.86291434</v>
      </c>
      <c r="S204" s="36">
        <f>SUMIFS(СВЦЭМ!$F$39:$F$782,СВЦЭМ!$A$39:$A$782,$A204,СВЦЭМ!$B$39:$B$782,S$190)+'СЕТ СН'!$F$12</f>
        <v>150.47287495</v>
      </c>
      <c r="T204" s="36">
        <f>SUMIFS(СВЦЭМ!$F$39:$F$782,СВЦЭМ!$A$39:$A$782,$A204,СВЦЭМ!$B$39:$B$782,T$190)+'СЕТ СН'!$F$12</f>
        <v>147.27978637999999</v>
      </c>
      <c r="U204" s="36">
        <f>SUMIFS(СВЦЭМ!$F$39:$F$782,СВЦЭМ!$A$39:$A$782,$A204,СВЦЭМ!$B$39:$B$782,U$190)+'СЕТ СН'!$F$12</f>
        <v>146.89215003000001</v>
      </c>
      <c r="V204" s="36">
        <f>SUMIFS(СВЦЭМ!$F$39:$F$782,СВЦЭМ!$A$39:$A$782,$A204,СВЦЭМ!$B$39:$B$782,V$190)+'СЕТ СН'!$F$12</f>
        <v>145.02522888999999</v>
      </c>
      <c r="W204" s="36">
        <f>SUMIFS(СВЦЭМ!$F$39:$F$782,СВЦЭМ!$A$39:$A$782,$A204,СВЦЭМ!$B$39:$B$782,W$190)+'СЕТ СН'!$F$12</f>
        <v>149.58161802000001</v>
      </c>
      <c r="X204" s="36">
        <f>SUMIFS(СВЦЭМ!$F$39:$F$782,СВЦЭМ!$A$39:$A$782,$A204,СВЦЭМ!$B$39:$B$782,X$190)+'СЕТ СН'!$F$12</f>
        <v>152.51566169</v>
      </c>
      <c r="Y204" s="36">
        <f>SUMIFS(СВЦЭМ!$F$39:$F$782,СВЦЭМ!$A$39:$A$782,$A204,СВЦЭМ!$B$39:$B$782,Y$190)+'СЕТ СН'!$F$12</f>
        <v>157.53278675000001</v>
      </c>
    </row>
    <row r="205" spans="1:25" ht="15.75" x14ac:dyDescent="0.2">
      <c r="A205" s="35">
        <f t="shared" si="5"/>
        <v>44515</v>
      </c>
      <c r="B205" s="36">
        <f>SUMIFS(СВЦЭМ!$F$39:$F$782,СВЦЭМ!$A$39:$A$782,$A205,СВЦЭМ!$B$39:$B$782,B$190)+'СЕТ СН'!$F$12</f>
        <v>154.74791139999999</v>
      </c>
      <c r="C205" s="36">
        <f>SUMIFS(СВЦЭМ!$F$39:$F$782,СВЦЭМ!$A$39:$A$782,$A205,СВЦЭМ!$B$39:$B$782,C$190)+'СЕТ СН'!$F$12</f>
        <v>161.53886295999999</v>
      </c>
      <c r="D205" s="36">
        <f>SUMIFS(СВЦЭМ!$F$39:$F$782,СВЦЭМ!$A$39:$A$782,$A205,СВЦЭМ!$B$39:$B$782,D$190)+'СЕТ СН'!$F$12</f>
        <v>163.57076283999999</v>
      </c>
      <c r="E205" s="36">
        <f>SUMIFS(СВЦЭМ!$F$39:$F$782,СВЦЭМ!$A$39:$A$782,$A205,СВЦЭМ!$B$39:$B$782,E$190)+'СЕТ СН'!$F$12</f>
        <v>162.71224151000001</v>
      </c>
      <c r="F205" s="36">
        <f>SUMIFS(СВЦЭМ!$F$39:$F$782,СВЦЭМ!$A$39:$A$782,$A205,СВЦЭМ!$B$39:$B$782,F$190)+'СЕТ СН'!$F$12</f>
        <v>161.28093613999999</v>
      </c>
      <c r="G205" s="36">
        <f>SUMIFS(СВЦЭМ!$F$39:$F$782,СВЦЭМ!$A$39:$A$782,$A205,СВЦЭМ!$B$39:$B$782,G$190)+'СЕТ СН'!$F$12</f>
        <v>160.01649090000001</v>
      </c>
      <c r="H205" s="36">
        <f>SUMIFS(СВЦЭМ!$F$39:$F$782,СВЦЭМ!$A$39:$A$782,$A205,СВЦЭМ!$B$39:$B$782,H$190)+'СЕТ СН'!$F$12</f>
        <v>172.66983851000001</v>
      </c>
      <c r="I205" s="36">
        <f>SUMIFS(СВЦЭМ!$F$39:$F$782,СВЦЭМ!$A$39:$A$782,$A205,СВЦЭМ!$B$39:$B$782,I$190)+'СЕТ СН'!$F$12</f>
        <v>167.7705421</v>
      </c>
      <c r="J205" s="36">
        <f>SUMIFS(СВЦЭМ!$F$39:$F$782,СВЦЭМ!$A$39:$A$782,$A205,СВЦЭМ!$B$39:$B$782,J$190)+'СЕТ СН'!$F$12</f>
        <v>157.99017465</v>
      </c>
      <c r="K205" s="36">
        <f>SUMIFS(СВЦЭМ!$F$39:$F$782,СВЦЭМ!$A$39:$A$782,$A205,СВЦЭМ!$B$39:$B$782,K$190)+'СЕТ СН'!$F$12</f>
        <v>153.73746156000001</v>
      </c>
      <c r="L205" s="36">
        <f>SUMIFS(СВЦЭМ!$F$39:$F$782,СВЦЭМ!$A$39:$A$782,$A205,СВЦЭМ!$B$39:$B$782,L$190)+'СЕТ СН'!$F$12</f>
        <v>153.22141923999999</v>
      </c>
      <c r="M205" s="36">
        <f>SUMIFS(СВЦЭМ!$F$39:$F$782,СВЦЭМ!$A$39:$A$782,$A205,СВЦЭМ!$B$39:$B$782,M$190)+'СЕТ СН'!$F$12</f>
        <v>151.98903147999999</v>
      </c>
      <c r="N205" s="36">
        <f>SUMIFS(СВЦЭМ!$F$39:$F$782,СВЦЭМ!$A$39:$A$782,$A205,СВЦЭМ!$B$39:$B$782,N$190)+'СЕТ СН'!$F$12</f>
        <v>151.33817407000001</v>
      </c>
      <c r="O205" s="36">
        <f>SUMIFS(СВЦЭМ!$F$39:$F$782,СВЦЭМ!$A$39:$A$782,$A205,СВЦЭМ!$B$39:$B$782,O$190)+'СЕТ СН'!$F$12</f>
        <v>152.71989912000001</v>
      </c>
      <c r="P205" s="36">
        <f>SUMIFS(СВЦЭМ!$F$39:$F$782,СВЦЭМ!$A$39:$A$782,$A205,СВЦЭМ!$B$39:$B$782,P$190)+'СЕТ СН'!$F$12</f>
        <v>152.21410528000001</v>
      </c>
      <c r="Q205" s="36">
        <f>SUMIFS(СВЦЭМ!$F$39:$F$782,СВЦЭМ!$A$39:$A$782,$A205,СВЦЭМ!$B$39:$B$782,Q$190)+'СЕТ СН'!$F$12</f>
        <v>160.71814832999999</v>
      </c>
      <c r="R205" s="36">
        <f>SUMIFS(СВЦЭМ!$F$39:$F$782,СВЦЭМ!$A$39:$A$782,$A205,СВЦЭМ!$B$39:$B$782,R$190)+'СЕТ СН'!$F$12</f>
        <v>163.57296492</v>
      </c>
      <c r="S205" s="36">
        <f>SUMIFS(СВЦЭМ!$F$39:$F$782,СВЦЭМ!$A$39:$A$782,$A205,СВЦЭМ!$B$39:$B$782,S$190)+'СЕТ СН'!$F$12</f>
        <v>158.14166996</v>
      </c>
      <c r="T205" s="36">
        <f>SUMIFS(СВЦЭМ!$F$39:$F$782,СВЦЭМ!$A$39:$A$782,$A205,СВЦЭМ!$B$39:$B$782,T$190)+'СЕТ СН'!$F$12</f>
        <v>153.73913486999999</v>
      </c>
      <c r="U205" s="36">
        <f>SUMIFS(СВЦЭМ!$F$39:$F$782,СВЦЭМ!$A$39:$A$782,$A205,СВЦЭМ!$B$39:$B$782,U$190)+'СЕТ СН'!$F$12</f>
        <v>151.09562148000001</v>
      </c>
      <c r="V205" s="36">
        <f>SUMIFS(СВЦЭМ!$F$39:$F$782,СВЦЭМ!$A$39:$A$782,$A205,СВЦЭМ!$B$39:$B$782,V$190)+'СЕТ СН'!$F$12</f>
        <v>151.4425493</v>
      </c>
      <c r="W205" s="36">
        <f>SUMIFS(СВЦЭМ!$F$39:$F$782,СВЦЭМ!$A$39:$A$782,$A205,СВЦЭМ!$B$39:$B$782,W$190)+'СЕТ СН'!$F$12</f>
        <v>150.62377333000001</v>
      </c>
      <c r="X205" s="36">
        <f>SUMIFS(СВЦЭМ!$F$39:$F$782,СВЦЭМ!$A$39:$A$782,$A205,СВЦЭМ!$B$39:$B$782,X$190)+'СЕТ СН'!$F$12</f>
        <v>149.68629197000001</v>
      </c>
      <c r="Y205" s="36">
        <f>SUMIFS(СВЦЭМ!$F$39:$F$782,СВЦЭМ!$A$39:$A$782,$A205,СВЦЭМ!$B$39:$B$782,Y$190)+'СЕТ СН'!$F$12</f>
        <v>154.58178892000001</v>
      </c>
    </row>
    <row r="206" spans="1:25" ht="15.75" x14ac:dyDescent="0.2">
      <c r="A206" s="35">
        <f t="shared" si="5"/>
        <v>44516</v>
      </c>
      <c r="B206" s="36">
        <f>SUMIFS(СВЦЭМ!$F$39:$F$782,СВЦЭМ!$A$39:$A$782,$A206,СВЦЭМ!$B$39:$B$782,B$190)+'СЕТ СН'!$F$12</f>
        <v>162.29431187</v>
      </c>
      <c r="C206" s="36">
        <f>SUMIFS(СВЦЭМ!$F$39:$F$782,СВЦЭМ!$A$39:$A$782,$A206,СВЦЭМ!$B$39:$B$782,C$190)+'СЕТ СН'!$F$12</f>
        <v>172.97649249</v>
      </c>
      <c r="D206" s="36">
        <f>SUMIFS(СВЦЭМ!$F$39:$F$782,СВЦЭМ!$A$39:$A$782,$A206,СВЦЭМ!$B$39:$B$782,D$190)+'СЕТ СН'!$F$12</f>
        <v>172.89826171000001</v>
      </c>
      <c r="E206" s="36">
        <f>SUMIFS(СВЦЭМ!$F$39:$F$782,СВЦЭМ!$A$39:$A$782,$A206,СВЦЭМ!$B$39:$B$782,E$190)+'СЕТ СН'!$F$12</f>
        <v>174.93180096</v>
      </c>
      <c r="F206" s="36">
        <f>SUMIFS(СВЦЭМ!$F$39:$F$782,СВЦЭМ!$A$39:$A$782,$A206,СВЦЭМ!$B$39:$B$782,F$190)+'СЕТ СН'!$F$12</f>
        <v>173.62842931</v>
      </c>
      <c r="G206" s="36">
        <f>SUMIFS(СВЦЭМ!$F$39:$F$782,СВЦЭМ!$A$39:$A$782,$A206,СВЦЭМ!$B$39:$B$782,G$190)+'СЕТ СН'!$F$12</f>
        <v>171.0446336</v>
      </c>
      <c r="H206" s="36">
        <f>SUMIFS(СВЦЭМ!$F$39:$F$782,СВЦЭМ!$A$39:$A$782,$A206,СВЦЭМ!$B$39:$B$782,H$190)+'СЕТ СН'!$F$12</f>
        <v>162.59344536</v>
      </c>
      <c r="I206" s="36">
        <f>SUMIFS(СВЦЭМ!$F$39:$F$782,СВЦЭМ!$A$39:$A$782,$A206,СВЦЭМ!$B$39:$B$782,I$190)+'СЕТ СН'!$F$12</f>
        <v>157.52026229000001</v>
      </c>
      <c r="J206" s="36">
        <f>SUMIFS(СВЦЭМ!$F$39:$F$782,СВЦЭМ!$A$39:$A$782,$A206,СВЦЭМ!$B$39:$B$782,J$190)+'СЕТ СН'!$F$12</f>
        <v>153.85097345</v>
      </c>
      <c r="K206" s="36">
        <f>SUMIFS(СВЦЭМ!$F$39:$F$782,СВЦЭМ!$A$39:$A$782,$A206,СВЦЭМ!$B$39:$B$782,K$190)+'СЕТ СН'!$F$12</f>
        <v>152.91851747999999</v>
      </c>
      <c r="L206" s="36">
        <f>SUMIFS(СВЦЭМ!$F$39:$F$782,СВЦЭМ!$A$39:$A$782,$A206,СВЦЭМ!$B$39:$B$782,L$190)+'СЕТ СН'!$F$12</f>
        <v>152.00323612</v>
      </c>
      <c r="M206" s="36">
        <f>SUMIFS(СВЦЭМ!$F$39:$F$782,СВЦЭМ!$A$39:$A$782,$A206,СВЦЭМ!$B$39:$B$782,M$190)+'СЕТ СН'!$F$12</f>
        <v>153.76260395</v>
      </c>
      <c r="N206" s="36">
        <f>SUMIFS(СВЦЭМ!$F$39:$F$782,СВЦЭМ!$A$39:$A$782,$A206,СВЦЭМ!$B$39:$B$782,N$190)+'СЕТ СН'!$F$12</f>
        <v>155.82350639000001</v>
      </c>
      <c r="O206" s="36">
        <f>SUMIFS(СВЦЭМ!$F$39:$F$782,СВЦЭМ!$A$39:$A$782,$A206,СВЦЭМ!$B$39:$B$782,O$190)+'СЕТ СН'!$F$12</f>
        <v>157.93170803000001</v>
      </c>
      <c r="P206" s="36">
        <f>SUMIFS(СВЦЭМ!$F$39:$F$782,СВЦЭМ!$A$39:$A$782,$A206,СВЦЭМ!$B$39:$B$782,P$190)+'СЕТ СН'!$F$12</f>
        <v>159.24792642</v>
      </c>
      <c r="Q206" s="36">
        <f>SUMIFS(СВЦЭМ!$F$39:$F$782,СВЦЭМ!$A$39:$A$782,$A206,СВЦЭМ!$B$39:$B$782,Q$190)+'СЕТ СН'!$F$12</f>
        <v>162.40217372999999</v>
      </c>
      <c r="R206" s="36">
        <f>SUMIFS(СВЦЭМ!$F$39:$F$782,СВЦЭМ!$A$39:$A$782,$A206,СВЦЭМ!$B$39:$B$782,R$190)+'СЕТ СН'!$F$12</f>
        <v>165.02047916999999</v>
      </c>
      <c r="S206" s="36">
        <f>SUMIFS(СВЦЭМ!$F$39:$F$782,СВЦЭМ!$A$39:$A$782,$A206,СВЦЭМ!$B$39:$B$782,S$190)+'СЕТ СН'!$F$12</f>
        <v>158.72748454000001</v>
      </c>
      <c r="T206" s="36">
        <f>SUMIFS(СВЦЭМ!$F$39:$F$782,СВЦЭМ!$A$39:$A$782,$A206,СВЦЭМ!$B$39:$B$782,T$190)+'СЕТ СН'!$F$12</f>
        <v>153.342489</v>
      </c>
      <c r="U206" s="36">
        <f>SUMIFS(СВЦЭМ!$F$39:$F$782,СВЦЭМ!$A$39:$A$782,$A206,СВЦЭМ!$B$39:$B$782,U$190)+'СЕТ СН'!$F$12</f>
        <v>152.13632841</v>
      </c>
      <c r="V206" s="36">
        <f>SUMIFS(СВЦЭМ!$F$39:$F$782,СВЦЭМ!$A$39:$A$782,$A206,СВЦЭМ!$B$39:$B$782,V$190)+'СЕТ СН'!$F$12</f>
        <v>154.60334707000001</v>
      </c>
      <c r="W206" s="36">
        <f>SUMIFS(СВЦЭМ!$F$39:$F$782,СВЦЭМ!$A$39:$A$782,$A206,СВЦЭМ!$B$39:$B$782,W$190)+'СЕТ СН'!$F$12</f>
        <v>151.49854723999999</v>
      </c>
      <c r="X206" s="36">
        <f>SUMIFS(СВЦЭМ!$F$39:$F$782,СВЦЭМ!$A$39:$A$782,$A206,СВЦЭМ!$B$39:$B$782,X$190)+'СЕТ СН'!$F$12</f>
        <v>152.51011930000001</v>
      </c>
      <c r="Y206" s="36">
        <f>SUMIFS(СВЦЭМ!$F$39:$F$782,СВЦЭМ!$A$39:$A$782,$A206,СВЦЭМ!$B$39:$B$782,Y$190)+'СЕТ СН'!$F$12</f>
        <v>157.23801879999999</v>
      </c>
    </row>
    <row r="207" spans="1:25" ht="15.75" x14ac:dyDescent="0.2">
      <c r="A207" s="35">
        <f t="shared" si="5"/>
        <v>44517</v>
      </c>
      <c r="B207" s="36">
        <f>SUMIFS(СВЦЭМ!$F$39:$F$782,СВЦЭМ!$A$39:$A$782,$A207,СВЦЭМ!$B$39:$B$782,B$190)+'СЕТ СН'!$F$12</f>
        <v>177.24403683</v>
      </c>
      <c r="C207" s="36">
        <f>SUMIFS(СВЦЭМ!$F$39:$F$782,СВЦЭМ!$A$39:$A$782,$A207,СВЦЭМ!$B$39:$B$782,C$190)+'СЕТ СН'!$F$12</f>
        <v>181.90276771000001</v>
      </c>
      <c r="D207" s="36">
        <f>SUMIFS(СВЦЭМ!$F$39:$F$782,СВЦЭМ!$A$39:$A$782,$A207,СВЦЭМ!$B$39:$B$782,D$190)+'СЕТ СН'!$F$12</f>
        <v>175.32584546000001</v>
      </c>
      <c r="E207" s="36">
        <f>SUMIFS(СВЦЭМ!$F$39:$F$782,СВЦЭМ!$A$39:$A$782,$A207,СВЦЭМ!$B$39:$B$782,E$190)+'СЕТ СН'!$F$12</f>
        <v>172.29477219</v>
      </c>
      <c r="F207" s="36">
        <f>SUMIFS(СВЦЭМ!$F$39:$F$782,СВЦЭМ!$A$39:$A$782,$A207,СВЦЭМ!$B$39:$B$782,F$190)+'СЕТ СН'!$F$12</f>
        <v>172.27656931999999</v>
      </c>
      <c r="G207" s="36">
        <f>SUMIFS(СВЦЭМ!$F$39:$F$782,СВЦЭМ!$A$39:$A$782,$A207,СВЦЭМ!$B$39:$B$782,G$190)+'СЕТ СН'!$F$12</f>
        <v>171.96031692</v>
      </c>
      <c r="H207" s="36">
        <f>SUMIFS(СВЦЭМ!$F$39:$F$782,СВЦЭМ!$A$39:$A$782,$A207,СВЦЭМ!$B$39:$B$782,H$190)+'СЕТ СН'!$F$12</f>
        <v>163.95845287</v>
      </c>
      <c r="I207" s="36">
        <f>SUMIFS(СВЦЭМ!$F$39:$F$782,СВЦЭМ!$A$39:$A$782,$A207,СВЦЭМ!$B$39:$B$782,I$190)+'СЕТ СН'!$F$12</f>
        <v>155.80090253</v>
      </c>
      <c r="J207" s="36">
        <f>SUMIFS(СВЦЭМ!$F$39:$F$782,СВЦЭМ!$A$39:$A$782,$A207,СВЦЭМ!$B$39:$B$782,J$190)+'СЕТ СН'!$F$12</f>
        <v>157.33664615999999</v>
      </c>
      <c r="K207" s="36">
        <f>SUMIFS(СВЦЭМ!$F$39:$F$782,СВЦЭМ!$A$39:$A$782,$A207,СВЦЭМ!$B$39:$B$782,K$190)+'СЕТ СН'!$F$12</f>
        <v>157.72899828000001</v>
      </c>
      <c r="L207" s="36">
        <f>SUMIFS(СВЦЭМ!$F$39:$F$782,СВЦЭМ!$A$39:$A$782,$A207,СВЦЭМ!$B$39:$B$782,L$190)+'СЕТ СН'!$F$12</f>
        <v>159.61797055</v>
      </c>
      <c r="M207" s="36">
        <f>SUMIFS(СВЦЭМ!$F$39:$F$782,СВЦЭМ!$A$39:$A$782,$A207,СВЦЭМ!$B$39:$B$782,M$190)+'СЕТ СН'!$F$12</f>
        <v>160.68600751</v>
      </c>
      <c r="N207" s="36">
        <f>SUMIFS(СВЦЭМ!$F$39:$F$782,СВЦЭМ!$A$39:$A$782,$A207,СВЦЭМ!$B$39:$B$782,N$190)+'СЕТ СН'!$F$12</f>
        <v>171.30716724000001</v>
      </c>
      <c r="O207" s="36">
        <f>SUMIFS(СВЦЭМ!$F$39:$F$782,СВЦЭМ!$A$39:$A$782,$A207,СВЦЭМ!$B$39:$B$782,O$190)+'СЕТ СН'!$F$12</f>
        <v>171.67588803000001</v>
      </c>
      <c r="P207" s="36">
        <f>SUMIFS(СВЦЭМ!$F$39:$F$782,СВЦЭМ!$A$39:$A$782,$A207,СВЦЭМ!$B$39:$B$782,P$190)+'СЕТ СН'!$F$12</f>
        <v>172.95991673</v>
      </c>
      <c r="Q207" s="36">
        <f>SUMIFS(СВЦЭМ!$F$39:$F$782,СВЦЭМ!$A$39:$A$782,$A207,СВЦЭМ!$B$39:$B$782,Q$190)+'СЕТ СН'!$F$12</f>
        <v>172.65909643000001</v>
      </c>
      <c r="R207" s="36">
        <f>SUMIFS(СВЦЭМ!$F$39:$F$782,СВЦЭМ!$A$39:$A$782,$A207,СВЦЭМ!$B$39:$B$782,R$190)+'СЕТ СН'!$F$12</f>
        <v>171.91811193000001</v>
      </c>
      <c r="S207" s="36">
        <f>SUMIFS(СВЦЭМ!$F$39:$F$782,СВЦЭМ!$A$39:$A$782,$A207,СВЦЭМ!$B$39:$B$782,S$190)+'СЕТ СН'!$F$12</f>
        <v>167.47714431</v>
      </c>
      <c r="T207" s="36">
        <f>SUMIFS(СВЦЭМ!$F$39:$F$782,СВЦЭМ!$A$39:$A$782,$A207,СВЦЭМ!$B$39:$B$782,T$190)+'СЕТ СН'!$F$12</f>
        <v>159.09190113</v>
      </c>
      <c r="U207" s="36">
        <f>SUMIFS(СВЦЭМ!$F$39:$F$782,СВЦЭМ!$A$39:$A$782,$A207,СВЦЭМ!$B$39:$B$782,U$190)+'СЕТ СН'!$F$12</f>
        <v>157.96956044000001</v>
      </c>
      <c r="V207" s="36">
        <f>SUMIFS(СВЦЭМ!$F$39:$F$782,СВЦЭМ!$A$39:$A$782,$A207,СВЦЭМ!$B$39:$B$782,V$190)+'СЕТ СН'!$F$12</f>
        <v>167.70533158000001</v>
      </c>
      <c r="W207" s="36">
        <f>SUMIFS(СВЦЭМ!$F$39:$F$782,СВЦЭМ!$A$39:$A$782,$A207,СВЦЭМ!$B$39:$B$782,W$190)+'СЕТ СН'!$F$12</f>
        <v>168.685463</v>
      </c>
      <c r="X207" s="36">
        <f>SUMIFS(СВЦЭМ!$F$39:$F$782,СВЦЭМ!$A$39:$A$782,$A207,СВЦЭМ!$B$39:$B$782,X$190)+'СЕТ СН'!$F$12</f>
        <v>168.11215453</v>
      </c>
      <c r="Y207" s="36">
        <f>SUMIFS(СВЦЭМ!$F$39:$F$782,СВЦЭМ!$A$39:$A$782,$A207,СВЦЭМ!$B$39:$B$782,Y$190)+'СЕТ СН'!$F$12</f>
        <v>179.58283431999999</v>
      </c>
    </row>
    <row r="208" spans="1:25" ht="15.75" x14ac:dyDescent="0.2">
      <c r="A208" s="35">
        <f t="shared" si="5"/>
        <v>44518</v>
      </c>
      <c r="B208" s="36">
        <f>SUMIFS(СВЦЭМ!$F$39:$F$782,СВЦЭМ!$A$39:$A$782,$A208,СВЦЭМ!$B$39:$B$782,B$190)+'СЕТ СН'!$F$12</f>
        <v>179.89085693999999</v>
      </c>
      <c r="C208" s="36">
        <f>SUMIFS(СВЦЭМ!$F$39:$F$782,СВЦЭМ!$A$39:$A$782,$A208,СВЦЭМ!$B$39:$B$782,C$190)+'СЕТ СН'!$F$12</f>
        <v>177.06578289999999</v>
      </c>
      <c r="D208" s="36">
        <f>SUMIFS(СВЦЭМ!$F$39:$F$782,СВЦЭМ!$A$39:$A$782,$A208,СВЦЭМ!$B$39:$B$782,D$190)+'СЕТ СН'!$F$12</f>
        <v>173.84942280999999</v>
      </c>
      <c r="E208" s="36">
        <f>SUMIFS(СВЦЭМ!$F$39:$F$782,СВЦЭМ!$A$39:$A$782,$A208,СВЦЭМ!$B$39:$B$782,E$190)+'СЕТ СН'!$F$12</f>
        <v>175.08610112</v>
      </c>
      <c r="F208" s="36">
        <f>SUMIFS(СВЦЭМ!$F$39:$F$782,СВЦЭМ!$A$39:$A$782,$A208,СВЦЭМ!$B$39:$B$782,F$190)+'СЕТ СН'!$F$12</f>
        <v>174.62442232999999</v>
      </c>
      <c r="G208" s="36">
        <f>SUMIFS(СВЦЭМ!$F$39:$F$782,СВЦЭМ!$A$39:$A$782,$A208,СВЦЭМ!$B$39:$B$782,G$190)+'СЕТ СН'!$F$12</f>
        <v>171.01727158</v>
      </c>
      <c r="H208" s="36">
        <f>SUMIFS(СВЦЭМ!$F$39:$F$782,СВЦЭМ!$A$39:$A$782,$A208,СВЦЭМ!$B$39:$B$782,H$190)+'СЕТ СН'!$F$12</f>
        <v>160.90785095999999</v>
      </c>
      <c r="I208" s="36">
        <f>SUMIFS(СВЦЭМ!$F$39:$F$782,СВЦЭМ!$A$39:$A$782,$A208,СВЦЭМ!$B$39:$B$782,I$190)+'СЕТ СН'!$F$12</f>
        <v>155.65604016</v>
      </c>
      <c r="J208" s="36">
        <f>SUMIFS(СВЦЭМ!$F$39:$F$782,СВЦЭМ!$A$39:$A$782,$A208,СВЦЭМ!$B$39:$B$782,J$190)+'СЕТ СН'!$F$12</f>
        <v>158.88626192000001</v>
      </c>
      <c r="K208" s="36">
        <f>SUMIFS(СВЦЭМ!$F$39:$F$782,СВЦЭМ!$A$39:$A$782,$A208,СВЦЭМ!$B$39:$B$782,K$190)+'СЕТ СН'!$F$12</f>
        <v>159.33465748</v>
      </c>
      <c r="L208" s="36">
        <f>SUMIFS(СВЦЭМ!$F$39:$F$782,СВЦЭМ!$A$39:$A$782,$A208,СВЦЭМ!$B$39:$B$782,L$190)+'СЕТ СН'!$F$12</f>
        <v>159.63556376</v>
      </c>
      <c r="M208" s="36">
        <f>SUMIFS(СВЦЭМ!$F$39:$F$782,СВЦЭМ!$A$39:$A$782,$A208,СВЦЭМ!$B$39:$B$782,M$190)+'СЕТ СН'!$F$12</f>
        <v>158.13867977000001</v>
      </c>
      <c r="N208" s="36">
        <f>SUMIFS(СВЦЭМ!$F$39:$F$782,СВЦЭМ!$A$39:$A$782,$A208,СВЦЭМ!$B$39:$B$782,N$190)+'СЕТ СН'!$F$12</f>
        <v>157.46190288</v>
      </c>
      <c r="O208" s="36">
        <f>SUMIFS(СВЦЭМ!$F$39:$F$782,СВЦЭМ!$A$39:$A$782,$A208,СВЦЭМ!$B$39:$B$782,O$190)+'СЕТ СН'!$F$12</f>
        <v>158.16325173000001</v>
      </c>
      <c r="P208" s="36">
        <f>SUMIFS(СВЦЭМ!$F$39:$F$782,СВЦЭМ!$A$39:$A$782,$A208,СВЦЭМ!$B$39:$B$782,P$190)+'СЕТ СН'!$F$12</f>
        <v>163.38035805000001</v>
      </c>
      <c r="Q208" s="36">
        <f>SUMIFS(СВЦЭМ!$F$39:$F$782,СВЦЭМ!$A$39:$A$782,$A208,СВЦЭМ!$B$39:$B$782,Q$190)+'СЕТ СН'!$F$12</f>
        <v>172.26879640000001</v>
      </c>
      <c r="R208" s="36">
        <f>SUMIFS(СВЦЭМ!$F$39:$F$782,СВЦЭМ!$A$39:$A$782,$A208,СВЦЭМ!$B$39:$B$782,R$190)+'СЕТ СН'!$F$12</f>
        <v>172.07862434</v>
      </c>
      <c r="S208" s="36">
        <f>SUMIFS(СВЦЭМ!$F$39:$F$782,СВЦЭМ!$A$39:$A$782,$A208,СВЦЭМ!$B$39:$B$782,S$190)+'СЕТ СН'!$F$12</f>
        <v>166.68631361999999</v>
      </c>
      <c r="T208" s="36">
        <f>SUMIFS(СВЦЭМ!$F$39:$F$782,СВЦЭМ!$A$39:$A$782,$A208,СВЦЭМ!$B$39:$B$782,T$190)+'СЕТ СН'!$F$12</f>
        <v>161.49961711</v>
      </c>
      <c r="U208" s="36">
        <f>SUMIFS(СВЦЭМ!$F$39:$F$782,СВЦЭМ!$A$39:$A$782,$A208,СВЦЭМ!$B$39:$B$782,U$190)+'СЕТ СН'!$F$12</f>
        <v>160.82330673999999</v>
      </c>
      <c r="V208" s="36">
        <f>SUMIFS(СВЦЭМ!$F$39:$F$782,СВЦЭМ!$A$39:$A$782,$A208,СВЦЭМ!$B$39:$B$782,V$190)+'СЕТ СН'!$F$12</f>
        <v>166.03933212999999</v>
      </c>
      <c r="W208" s="36">
        <f>SUMIFS(СВЦЭМ!$F$39:$F$782,СВЦЭМ!$A$39:$A$782,$A208,СВЦЭМ!$B$39:$B$782,W$190)+'СЕТ СН'!$F$12</f>
        <v>172.87934609000001</v>
      </c>
      <c r="X208" s="36">
        <f>SUMIFS(СВЦЭМ!$F$39:$F$782,СВЦЭМ!$A$39:$A$782,$A208,СВЦЭМ!$B$39:$B$782,X$190)+'СЕТ СН'!$F$12</f>
        <v>171.73689424</v>
      </c>
      <c r="Y208" s="36">
        <f>SUMIFS(СВЦЭМ!$F$39:$F$782,СВЦЭМ!$A$39:$A$782,$A208,СВЦЭМ!$B$39:$B$782,Y$190)+'СЕТ СН'!$F$12</f>
        <v>169.79153683000001</v>
      </c>
    </row>
    <row r="209" spans="1:25" ht="15.75" x14ac:dyDescent="0.2">
      <c r="A209" s="35">
        <f t="shared" si="5"/>
        <v>44519</v>
      </c>
      <c r="B209" s="36">
        <f>SUMIFS(СВЦЭМ!$F$39:$F$782,СВЦЭМ!$A$39:$A$782,$A209,СВЦЭМ!$B$39:$B$782,B$190)+'СЕТ СН'!$F$12</f>
        <v>175.21753218000001</v>
      </c>
      <c r="C209" s="36">
        <f>SUMIFS(СВЦЭМ!$F$39:$F$782,СВЦЭМ!$A$39:$A$782,$A209,СВЦЭМ!$B$39:$B$782,C$190)+'СЕТ СН'!$F$12</f>
        <v>177.57539299000001</v>
      </c>
      <c r="D209" s="36">
        <f>SUMIFS(СВЦЭМ!$F$39:$F$782,СВЦЭМ!$A$39:$A$782,$A209,СВЦЭМ!$B$39:$B$782,D$190)+'СЕТ СН'!$F$12</f>
        <v>166.53266901000001</v>
      </c>
      <c r="E209" s="36">
        <f>SUMIFS(СВЦЭМ!$F$39:$F$782,СВЦЭМ!$A$39:$A$782,$A209,СВЦЭМ!$B$39:$B$782,E$190)+'СЕТ СН'!$F$12</f>
        <v>164.78014492</v>
      </c>
      <c r="F209" s="36">
        <f>SUMIFS(СВЦЭМ!$F$39:$F$782,СВЦЭМ!$A$39:$A$782,$A209,СВЦЭМ!$B$39:$B$782,F$190)+'СЕТ СН'!$F$12</f>
        <v>164.95871084000001</v>
      </c>
      <c r="G209" s="36">
        <f>SUMIFS(СВЦЭМ!$F$39:$F$782,СВЦЭМ!$A$39:$A$782,$A209,СВЦЭМ!$B$39:$B$782,G$190)+'СЕТ СН'!$F$12</f>
        <v>165.16163119999999</v>
      </c>
      <c r="H209" s="36">
        <f>SUMIFS(СВЦЭМ!$F$39:$F$782,СВЦЭМ!$A$39:$A$782,$A209,СВЦЭМ!$B$39:$B$782,H$190)+'СЕТ СН'!$F$12</f>
        <v>160.64522066000001</v>
      </c>
      <c r="I209" s="36">
        <f>SUMIFS(СВЦЭМ!$F$39:$F$782,СВЦЭМ!$A$39:$A$782,$A209,СВЦЭМ!$B$39:$B$782,I$190)+'СЕТ СН'!$F$12</f>
        <v>172.62959144999999</v>
      </c>
      <c r="J209" s="36">
        <f>SUMIFS(СВЦЭМ!$F$39:$F$782,СВЦЭМ!$A$39:$A$782,$A209,СВЦЭМ!$B$39:$B$782,J$190)+'СЕТ СН'!$F$12</f>
        <v>169.35331586999999</v>
      </c>
      <c r="K209" s="36">
        <f>SUMIFS(СВЦЭМ!$F$39:$F$782,СВЦЭМ!$A$39:$A$782,$A209,СВЦЭМ!$B$39:$B$782,K$190)+'СЕТ СН'!$F$12</f>
        <v>171.52280852999999</v>
      </c>
      <c r="L209" s="36">
        <f>SUMIFS(СВЦЭМ!$F$39:$F$782,СВЦЭМ!$A$39:$A$782,$A209,СВЦЭМ!$B$39:$B$782,L$190)+'СЕТ СН'!$F$12</f>
        <v>170.88537692</v>
      </c>
      <c r="M209" s="36">
        <f>SUMIFS(СВЦЭМ!$F$39:$F$782,СВЦЭМ!$A$39:$A$782,$A209,СВЦЭМ!$B$39:$B$782,M$190)+'СЕТ СН'!$F$12</f>
        <v>170.321968</v>
      </c>
      <c r="N209" s="36">
        <f>SUMIFS(СВЦЭМ!$F$39:$F$782,СВЦЭМ!$A$39:$A$782,$A209,СВЦЭМ!$B$39:$B$782,N$190)+'СЕТ СН'!$F$12</f>
        <v>168.94150997</v>
      </c>
      <c r="O209" s="36">
        <f>SUMIFS(СВЦЭМ!$F$39:$F$782,СВЦЭМ!$A$39:$A$782,$A209,СВЦЭМ!$B$39:$B$782,O$190)+'СЕТ СН'!$F$12</f>
        <v>178.63137051999999</v>
      </c>
      <c r="P209" s="36">
        <f>SUMIFS(СВЦЭМ!$F$39:$F$782,СВЦЭМ!$A$39:$A$782,$A209,СВЦЭМ!$B$39:$B$782,P$190)+'СЕТ СН'!$F$12</f>
        <v>179.41604296</v>
      </c>
      <c r="Q209" s="36">
        <f>SUMIFS(СВЦЭМ!$F$39:$F$782,СВЦЭМ!$A$39:$A$782,$A209,СВЦЭМ!$B$39:$B$782,Q$190)+'СЕТ СН'!$F$12</f>
        <v>179.37168204</v>
      </c>
      <c r="R209" s="36">
        <f>SUMIFS(СВЦЭМ!$F$39:$F$782,СВЦЭМ!$A$39:$A$782,$A209,СВЦЭМ!$B$39:$B$782,R$190)+'СЕТ СН'!$F$12</f>
        <v>179.33989342000001</v>
      </c>
      <c r="S209" s="36">
        <f>SUMIFS(СВЦЭМ!$F$39:$F$782,СВЦЭМ!$A$39:$A$782,$A209,СВЦЭМ!$B$39:$B$782,S$190)+'СЕТ СН'!$F$12</f>
        <v>170.08045453</v>
      </c>
      <c r="T209" s="36">
        <f>SUMIFS(СВЦЭМ!$F$39:$F$782,СВЦЭМ!$A$39:$A$782,$A209,СВЦЭМ!$B$39:$B$782,T$190)+'СЕТ СН'!$F$12</f>
        <v>167.68230772000001</v>
      </c>
      <c r="U209" s="36">
        <f>SUMIFS(СВЦЭМ!$F$39:$F$782,СВЦЭМ!$A$39:$A$782,$A209,СВЦЭМ!$B$39:$B$782,U$190)+'СЕТ СН'!$F$12</f>
        <v>162.59641891000001</v>
      </c>
      <c r="V209" s="36">
        <f>SUMIFS(СВЦЭМ!$F$39:$F$782,СВЦЭМ!$A$39:$A$782,$A209,СВЦЭМ!$B$39:$B$782,V$190)+'СЕТ СН'!$F$12</f>
        <v>162.58078269000001</v>
      </c>
      <c r="W209" s="36">
        <f>SUMIFS(СВЦЭМ!$F$39:$F$782,СВЦЭМ!$A$39:$A$782,$A209,СВЦЭМ!$B$39:$B$782,W$190)+'СЕТ СН'!$F$12</f>
        <v>162.56527409</v>
      </c>
      <c r="X209" s="36">
        <f>SUMIFS(СВЦЭМ!$F$39:$F$782,СВЦЭМ!$A$39:$A$782,$A209,СВЦЭМ!$B$39:$B$782,X$190)+'СЕТ СН'!$F$12</f>
        <v>175.6383562</v>
      </c>
      <c r="Y209" s="36">
        <f>SUMIFS(СВЦЭМ!$F$39:$F$782,СВЦЭМ!$A$39:$A$782,$A209,СВЦЭМ!$B$39:$B$782,Y$190)+'СЕТ СН'!$F$12</f>
        <v>179.88702774999999</v>
      </c>
    </row>
    <row r="210" spans="1:25" ht="15.75" x14ac:dyDescent="0.2">
      <c r="A210" s="35">
        <f t="shared" si="5"/>
        <v>44520</v>
      </c>
      <c r="B210" s="36">
        <f>SUMIFS(СВЦЭМ!$F$39:$F$782,СВЦЭМ!$A$39:$A$782,$A210,СВЦЭМ!$B$39:$B$782,B$190)+'СЕТ СН'!$F$12</f>
        <v>170.90257005999999</v>
      </c>
      <c r="C210" s="36">
        <f>SUMIFS(СВЦЭМ!$F$39:$F$782,СВЦЭМ!$A$39:$A$782,$A210,СВЦЭМ!$B$39:$B$782,C$190)+'СЕТ СН'!$F$12</f>
        <v>163.80718528</v>
      </c>
      <c r="D210" s="36">
        <f>SUMIFS(СВЦЭМ!$F$39:$F$782,СВЦЭМ!$A$39:$A$782,$A210,СВЦЭМ!$B$39:$B$782,D$190)+'СЕТ СН'!$F$12</f>
        <v>164.44189735</v>
      </c>
      <c r="E210" s="36">
        <f>SUMIFS(СВЦЭМ!$F$39:$F$782,СВЦЭМ!$A$39:$A$782,$A210,СВЦЭМ!$B$39:$B$782,E$190)+'СЕТ СН'!$F$12</f>
        <v>164.47622670000001</v>
      </c>
      <c r="F210" s="36">
        <f>SUMIFS(СВЦЭМ!$F$39:$F$782,СВЦЭМ!$A$39:$A$782,$A210,СВЦЭМ!$B$39:$B$782,F$190)+'СЕТ СН'!$F$12</f>
        <v>164.95241848000001</v>
      </c>
      <c r="G210" s="36">
        <f>SUMIFS(СВЦЭМ!$F$39:$F$782,СВЦЭМ!$A$39:$A$782,$A210,СВЦЭМ!$B$39:$B$782,G$190)+'СЕТ СН'!$F$12</f>
        <v>164.60613913</v>
      </c>
      <c r="H210" s="36">
        <f>SUMIFS(СВЦЭМ!$F$39:$F$782,СВЦЭМ!$A$39:$A$782,$A210,СВЦЭМ!$B$39:$B$782,H$190)+'СЕТ СН'!$F$12</f>
        <v>162.35127206999999</v>
      </c>
      <c r="I210" s="36">
        <f>SUMIFS(СВЦЭМ!$F$39:$F$782,СВЦЭМ!$A$39:$A$782,$A210,СВЦЭМ!$B$39:$B$782,I$190)+'СЕТ СН'!$F$12</f>
        <v>165.16467245999999</v>
      </c>
      <c r="J210" s="36">
        <f>SUMIFS(СВЦЭМ!$F$39:$F$782,СВЦЭМ!$A$39:$A$782,$A210,СВЦЭМ!$B$39:$B$782,J$190)+'СЕТ СН'!$F$12</f>
        <v>157.60291298999999</v>
      </c>
      <c r="K210" s="36">
        <f>SUMIFS(СВЦЭМ!$F$39:$F$782,СВЦЭМ!$A$39:$A$782,$A210,СВЦЭМ!$B$39:$B$782,K$190)+'СЕТ СН'!$F$12</f>
        <v>154.18840897999999</v>
      </c>
      <c r="L210" s="36">
        <f>SUMIFS(СВЦЭМ!$F$39:$F$782,СВЦЭМ!$A$39:$A$782,$A210,СВЦЭМ!$B$39:$B$782,L$190)+'СЕТ СН'!$F$12</f>
        <v>154.46494000999999</v>
      </c>
      <c r="M210" s="36">
        <f>SUMIFS(СВЦЭМ!$F$39:$F$782,СВЦЭМ!$A$39:$A$782,$A210,СВЦЭМ!$B$39:$B$782,M$190)+'СЕТ СН'!$F$12</f>
        <v>151.69647309999999</v>
      </c>
      <c r="N210" s="36">
        <f>SUMIFS(СВЦЭМ!$F$39:$F$782,СВЦЭМ!$A$39:$A$782,$A210,СВЦЭМ!$B$39:$B$782,N$190)+'СЕТ СН'!$F$12</f>
        <v>151.54481507</v>
      </c>
      <c r="O210" s="36">
        <f>SUMIFS(СВЦЭМ!$F$39:$F$782,СВЦЭМ!$A$39:$A$782,$A210,СВЦЭМ!$B$39:$B$782,O$190)+'СЕТ СН'!$F$12</f>
        <v>156.01504371999999</v>
      </c>
      <c r="P210" s="36">
        <f>SUMIFS(СВЦЭМ!$F$39:$F$782,СВЦЭМ!$A$39:$A$782,$A210,СВЦЭМ!$B$39:$B$782,P$190)+'СЕТ СН'!$F$12</f>
        <v>158.06419235999999</v>
      </c>
      <c r="Q210" s="36">
        <f>SUMIFS(СВЦЭМ!$F$39:$F$782,СВЦЭМ!$A$39:$A$782,$A210,СВЦЭМ!$B$39:$B$782,Q$190)+'СЕТ СН'!$F$12</f>
        <v>156.993111</v>
      </c>
      <c r="R210" s="36">
        <f>SUMIFS(СВЦЭМ!$F$39:$F$782,СВЦЭМ!$A$39:$A$782,$A210,СВЦЭМ!$B$39:$B$782,R$190)+'СЕТ СН'!$F$12</f>
        <v>156.44266515999999</v>
      </c>
      <c r="S210" s="36">
        <f>SUMIFS(СВЦЭМ!$F$39:$F$782,СВЦЭМ!$A$39:$A$782,$A210,СВЦЭМ!$B$39:$B$782,S$190)+'СЕТ СН'!$F$12</f>
        <v>154.33140116999999</v>
      </c>
      <c r="T210" s="36">
        <f>SUMIFS(СВЦЭМ!$F$39:$F$782,СВЦЭМ!$A$39:$A$782,$A210,СВЦЭМ!$B$39:$B$782,T$190)+'СЕТ СН'!$F$12</f>
        <v>155.24999167999999</v>
      </c>
      <c r="U210" s="36">
        <f>SUMIFS(СВЦЭМ!$F$39:$F$782,СВЦЭМ!$A$39:$A$782,$A210,СВЦЭМ!$B$39:$B$782,U$190)+'СЕТ СН'!$F$12</f>
        <v>154.25974593999999</v>
      </c>
      <c r="V210" s="36">
        <f>SUMIFS(СВЦЭМ!$F$39:$F$782,СВЦЭМ!$A$39:$A$782,$A210,СВЦЭМ!$B$39:$B$782,V$190)+'СЕТ СН'!$F$12</f>
        <v>153.58753759000001</v>
      </c>
      <c r="W210" s="36">
        <f>SUMIFS(СВЦЭМ!$F$39:$F$782,СВЦЭМ!$A$39:$A$782,$A210,СВЦЭМ!$B$39:$B$782,W$190)+'СЕТ СН'!$F$12</f>
        <v>155.67358938000001</v>
      </c>
      <c r="X210" s="36">
        <f>SUMIFS(СВЦЭМ!$F$39:$F$782,СВЦЭМ!$A$39:$A$782,$A210,СВЦЭМ!$B$39:$B$782,X$190)+'СЕТ СН'!$F$12</f>
        <v>161.22989584000001</v>
      </c>
      <c r="Y210" s="36">
        <f>SUMIFS(СВЦЭМ!$F$39:$F$782,СВЦЭМ!$A$39:$A$782,$A210,СВЦЭМ!$B$39:$B$782,Y$190)+'СЕТ СН'!$F$12</f>
        <v>164.44913059999999</v>
      </c>
    </row>
    <row r="211" spans="1:25" ht="15.75" x14ac:dyDescent="0.2">
      <c r="A211" s="35">
        <f t="shared" si="5"/>
        <v>44521</v>
      </c>
      <c r="B211" s="36">
        <f>SUMIFS(СВЦЭМ!$F$39:$F$782,СВЦЭМ!$A$39:$A$782,$A211,СВЦЭМ!$B$39:$B$782,B$190)+'СЕТ СН'!$F$12</f>
        <v>164.46020798999999</v>
      </c>
      <c r="C211" s="36">
        <f>SUMIFS(СВЦЭМ!$F$39:$F$782,СВЦЭМ!$A$39:$A$782,$A211,СВЦЭМ!$B$39:$B$782,C$190)+'СЕТ СН'!$F$12</f>
        <v>167.26845871</v>
      </c>
      <c r="D211" s="36">
        <f>SUMIFS(СВЦЭМ!$F$39:$F$782,СВЦЭМ!$A$39:$A$782,$A211,СВЦЭМ!$B$39:$B$782,D$190)+'СЕТ СН'!$F$12</f>
        <v>170.55247266000001</v>
      </c>
      <c r="E211" s="36">
        <f>SUMIFS(СВЦЭМ!$F$39:$F$782,СВЦЭМ!$A$39:$A$782,$A211,СВЦЭМ!$B$39:$B$782,E$190)+'СЕТ СН'!$F$12</f>
        <v>172.30194266000001</v>
      </c>
      <c r="F211" s="36">
        <f>SUMIFS(СВЦЭМ!$F$39:$F$782,СВЦЭМ!$A$39:$A$782,$A211,СВЦЭМ!$B$39:$B$782,F$190)+'СЕТ СН'!$F$12</f>
        <v>171.00093189</v>
      </c>
      <c r="G211" s="36">
        <f>SUMIFS(СВЦЭМ!$F$39:$F$782,СВЦЭМ!$A$39:$A$782,$A211,СВЦЭМ!$B$39:$B$782,G$190)+'СЕТ СН'!$F$12</f>
        <v>170.16350202999999</v>
      </c>
      <c r="H211" s="36">
        <f>SUMIFS(СВЦЭМ!$F$39:$F$782,СВЦЭМ!$A$39:$A$782,$A211,СВЦЭМ!$B$39:$B$782,H$190)+'СЕТ СН'!$F$12</f>
        <v>166.67207661</v>
      </c>
      <c r="I211" s="36">
        <f>SUMIFS(СВЦЭМ!$F$39:$F$782,СВЦЭМ!$A$39:$A$782,$A211,СВЦЭМ!$B$39:$B$782,I$190)+'СЕТ СН'!$F$12</f>
        <v>163.08534141999999</v>
      </c>
      <c r="J211" s="36">
        <f>SUMIFS(СВЦЭМ!$F$39:$F$782,СВЦЭМ!$A$39:$A$782,$A211,СВЦЭМ!$B$39:$B$782,J$190)+'СЕТ СН'!$F$12</f>
        <v>158.56879853000001</v>
      </c>
      <c r="K211" s="36">
        <f>SUMIFS(СВЦЭМ!$F$39:$F$782,СВЦЭМ!$A$39:$A$782,$A211,СВЦЭМ!$B$39:$B$782,K$190)+'СЕТ СН'!$F$12</f>
        <v>149.63740311000001</v>
      </c>
      <c r="L211" s="36">
        <f>SUMIFS(СВЦЭМ!$F$39:$F$782,СВЦЭМ!$A$39:$A$782,$A211,СВЦЭМ!$B$39:$B$782,L$190)+'СЕТ СН'!$F$12</f>
        <v>150.49028203</v>
      </c>
      <c r="M211" s="36">
        <f>SUMIFS(СВЦЭМ!$F$39:$F$782,СВЦЭМ!$A$39:$A$782,$A211,СВЦЭМ!$B$39:$B$782,M$190)+'СЕТ СН'!$F$12</f>
        <v>151.26172247</v>
      </c>
      <c r="N211" s="36">
        <f>SUMIFS(СВЦЭМ!$F$39:$F$782,СВЦЭМ!$A$39:$A$782,$A211,СВЦЭМ!$B$39:$B$782,N$190)+'СЕТ СН'!$F$12</f>
        <v>151.15090988</v>
      </c>
      <c r="O211" s="36">
        <f>SUMIFS(СВЦЭМ!$F$39:$F$782,СВЦЭМ!$A$39:$A$782,$A211,СВЦЭМ!$B$39:$B$782,O$190)+'СЕТ СН'!$F$12</f>
        <v>152.94635467000001</v>
      </c>
      <c r="P211" s="36">
        <f>SUMIFS(СВЦЭМ!$F$39:$F$782,СВЦЭМ!$A$39:$A$782,$A211,СВЦЭМ!$B$39:$B$782,P$190)+'СЕТ СН'!$F$12</f>
        <v>155.98075014</v>
      </c>
      <c r="Q211" s="36">
        <f>SUMIFS(СВЦЭМ!$F$39:$F$782,СВЦЭМ!$A$39:$A$782,$A211,СВЦЭМ!$B$39:$B$782,Q$190)+'СЕТ СН'!$F$12</f>
        <v>155.86982713</v>
      </c>
      <c r="R211" s="36">
        <f>SUMIFS(СВЦЭМ!$F$39:$F$782,СВЦЭМ!$A$39:$A$782,$A211,СВЦЭМ!$B$39:$B$782,R$190)+'СЕТ СН'!$F$12</f>
        <v>154.95154832</v>
      </c>
      <c r="S211" s="36">
        <f>SUMIFS(СВЦЭМ!$F$39:$F$782,СВЦЭМ!$A$39:$A$782,$A211,СВЦЭМ!$B$39:$B$782,S$190)+'СЕТ СН'!$F$12</f>
        <v>151.77825063</v>
      </c>
      <c r="T211" s="36">
        <f>SUMIFS(СВЦЭМ!$F$39:$F$782,СВЦЭМ!$A$39:$A$782,$A211,СВЦЭМ!$B$39:$B$782,T$190)+'СЕТ СН'!$F$12</f>
        <v>149.98541198999999</v>
      </c>
      <c r="U211" s="36">
        <f>SUMIFS(СВЦЭМ!$F$39:$F$782,СВЦЭМ!$A$39:$A$782,$A211,СВЦЭМ!$B$39:$B$782,U$190)+'СЕТ СН'!$F$12</f>
        <v>152.18371685</v>
      </c>
      <c r="V211" s="36">
        <f>SUMIFS(СВЦЭМ!$F$39:$F$782,СВЦЭМ!$A$39:$A$782,$A211,СВЦЭМ!$B$39:$B$782,V$190)+'СЕТ СН'!$F$12</f>
        <v>153.50395187000001</v>
      </c>
      <c r="W211" s="36">
        <f>SUMIFS(СВЦЭМ!$F$39:$F$782,СВЦЭМ!$A$39:$A$782,$A211,СВЦЭМ!$B$39:$B$782,W$190)+'СЕТ СН'!$F$12</f>
        <v>156.49215881000001</v>
      </c>
      <c r="X211" s="36">
        <f>SUMIFS(СВЦЭМ!$F$39:$F$782,СВЦЭМ!$A$39:$A$782,$A211,СВЦЭМ!$B$39:$B$782,X$190)+'СЕТ СН'!$F$12</f>
        <v>159.62708696000001</v>
      </c>
      <c r="Y211" s="36">
        <f>SUMIFS(СВЦЭМ!$F$39:$F$782,СВЦЭМ!$A$39:$A$782,$A211,СВЦЭМ!$B$39:$B$782,Y$190)+'СЕТ СН'!$F$12</f>
        <v>162.96896244000001</v>
      </c>
    </row>
    <row r="212" spans="1:25" ht="15.75" x14ac:dyDescent="0.2">
      <c r="A212" s="35">
        <f t="shared" si="5"/>
        <v>44522</v>
      </c>
      <c r="B212" s="36">
        <f>SUMIFS(СВЦЭМ!$F$39:$F$782,СВЦЭМ!$A$39:$A$782,$A212,СВЦЭМ!$B$39:$B$782,B$190)+'СЕТ СН'!$F$12</f>
        <v>164.80364451</v>
      </c>
      <c r="C212" s="36">
        <f>SUMIFS(СВЦЭМ!$F$39:$F$782,СВЦЭМ!$A$39:$A$782,$A212,СВЦЭМ!$B$39:$B$782,C$190)+'СЕТ СН'!$F$12</f>
        <v>165.36194168</v>
      </c>
      <c r="D212" s="36">
        <f>SUMIFS(СВЦЭМ!$F$39:$F$782,СВЦЭМ!$A$39:$A$782,$A212,СВЦЭМ!$B$39:$B$782,D$190)+'СЕТ СН'!$F$12</f>
        <v>167.96476167</v>
      </c>
      <c r="E212" s="36">
        <f>SUMIFS(СВЦЭМ!$F$39:$F$782,СВЦЭМ!$A$39:$A$782,$A212,СВЦЭМ!$B$39:$B$782,E$190)+'СЕТ СН'!$F$12</f>
        <v>168.59878527000001</v>
      </c>
      <c r="F212" s="36">
        <f>SUMIFS(СВЦЭМ!$F$39:$F$782,СВЦЭМ!$A$39:$A$782,$A212,СВЦЭМ!$B$39:$B$782,F$190)+'СЕТ СН'!$F$12</f>
        <v>167.54255610000001</v>
      </c>
      <c r="G212" s="36">
        <f>SUMIFS(СВЦЭМ!$F$39:$F$782,СВЦЭМ!$A$39:$A$782,$A212,СВЦЭМ!$B$39:$B$782,G$190)+'СЕТ СН'!$F$12</f>
        <v>164.99004439000001</v>
      </c>
      <c r="H212" s="36">
        <f>SUMIFS(СВЦЭМ!$F$39:$F$782,СВЦЭМ!$A$39:$A$782,$A212,СВЦЭМ!$B$39:$B$782,H$190)+'СЕТ СН'!$F$12</f>
        <v>160.00004759000001</v>
      </c>
      <c r="I212" s="36">
        <f>SUMIFS(СВЦЭМ!$F$39:$F$782,СВЦЭМ!$A$39:$A$782,$A212,СВЦЭМ!$B$39:$B$782,I$190)+'СЕТ СН'!$F$12</f>
        <v>154.50767685</v>
      </c>
      <c r="J212" s="36">
        <f>SUMIFS(СВЦЭМ!$F$39:$F$782,СВЦЭМ!$A$39:$A$782,$A212,СВЦЭМ!$B$39:$B$782,J$190)+'СЕТ СН'!$F$12</f>
        <v>157.34290626000001</v>
      </c>
      <c r="K212" s="36">
        <f>SUMIFS(СВЦЭМ!$F$39:$F$782,СВЦЭМ!$A$39:$A$782,$A212,СВЦЭМ!$B$39:$B$782,K$190)+'СЕТ СН'!$F$12</f>
        <v>153.68369834999999</v>
      </c>
      <c r="L212" s="36">
        <f>SUMIFS(СВЦЭМ!$F$39:$F$782,СВЦЭМ!$A$39:$A$782,$A212,СВЦЭМ!$B$39:$B$782,L$190)+'СЕТ СН'!$F$12</f>
        <v>151.31463489000001</v>
      </c>
      <c r="M212" s="36">
        <f>SUMIFS(СВЦЭМ!$F$39:$F$782,СВЦЭМ!$A$39:$A$782,$A212,СВЦЭМ!$B$39:$B$782,M$190)+'СЕТ СН'!$F$12</f>
        <v>151.67726852999999</v>
      </c>
      <c r="N212" s="36">
        <f>SUMIFS(СВЦЭМ!$F$39:$F$782,СВЦЭМ!$A$39:$A$782,$A212,СВЦЭМ!$B$39:$B$782,N$190)+'СЕТ СН'!$F$12</f>
        <v>153.05591111999999</v>
      </c>
      <c r="O212" s="36">
        <f>SUMIFS(СВЦЭМ!$F$39:$F$782,СВЦЭМ!$A$39:$A$782,$A212,СВЦЭМ!$B$39:$B$782,O$190)+'СЕТ СН'!$F$12</f>
        <v>157.96990131999999</v>
      </c>
      <c r="P212" s="36">
        <f>SUMIFS(СВЦЭМ!$F$39:$F$782,СВЦЭМ!$A$39:$A$782,$A212,СВЦЭМ!$B$39:$B$782,P$190)+'СЕТ СН'!$F$12</f>
        <v>161.51023849000001</v>
      </c>
      <c r="Q212" s="36">
        <f>SUMIFS(СВЦЭМ!$F$39:$F$782,СВЦЭМ!$A$39:$A$782,$A212,СВЦЭМ!$B$39:$B$782,Q$190)+'СЕТ СН'!$F$12</f>
        <v>160.27228406</v>
      </c>
      <c r="R212" s="36">
        <f>SUMIFS(СВЦЭМ!$F$39:$F$782,СВЦЭМ!$A$39:$A$782,$A212,СВЦЭМ!$B$39:$B$782,R$190)+'СЕТ СН'!$F$12</f>
        <v>160.44178441</v>
      </c>
      <c r="S212" s="36">
        <f>SUMIFS(СВЦЭМ!$F$39:$F$782,СВЦЭМ!$A$39:$A$782,$A212,СВЦЭМ!$B$39:$B$782,S$190)+'СЕТ СН'!$F$12</f>
        <v>150.81172666000001</v>
      </c>
      <c r="T212" s="36">
        <f>SUMIFS(СВЦЭМ!$F$39:$F$782,СВЦЭМ!$A$39:$A$782,$A212,СВЦЭМ!$B$39:$B$782,T$190)+'СЕТ СН'!$F$12</f>
        <v>153.62807416999999</v>
      </c>
      <c r="U212" s="36">
        <f>SUMIFS(СВЦЭМ!$F$39:$F$782,СВЦЭМ!$A$39:$A$782,$A212,СВЦЭМ!$B$39:$B$782,U$190)+'СЕТ СН'!$F$12</f>
        <v>153.01347761</v>
      </c>
      <c r="V212" s="36">
        <f>SUMIFS(СВЦЭМ!$F$39:$F$782,СВЦЭМ!$A$39:$A$782,$A212,СВЦЭМ!$B$39:$B$782,V$190)+'СЕТ СН'!$F$12</f>
        <v>153.95949507</v>
      </c>
      <c r="W212" s="36">
        <f>SUMIFS(СВЦЭМ!$F$39:$F$782,СВЦЭМ!$A$39:$A$782,$A212,СВЦЭМ!$B$39:$B$782,W$190)+'СЕТ СН'!$F$12</f>
        <v>156.95099074999999</v>
      </c>
      <c r="X212" s="36">
        <f>SUMIFS(СВЦЭМ!$F$39:$F$782,СВЦЭМ!$A$39:$A$782,$A212,СВЦЭМ!$B$39:$B$782,X$190)+'СЕТ СН'!$F$12</f>
        <v>163.18841344000001</v>
      </c>
      <c r="Y212" s="36">
        <f>SUMIFS(СВЦЭМ!$F$39:$F$782,СВЦЭМ!$A$39:$A$782,$A212,СВЦЭМ!$B$39:$B$782,Y$190)+'СЕТ СН'!$F$12</f>
        <v>166.80727438</v>
      </c>
    </row>
    <row r="213" spans="1:25" ht="15.75" x14ac:dyDescent="0.2">
      <c r="A213" s="35">
        <f t="shared" si="5"/>
        <v>44523</v>
      </c>
      <c r="B213" s="36">
        <f>SUMIFS(СВЦЭМ!$F$39:$F$782,СВЦЭМ!$A$39:$A$782,$A213,СВЦЭМ!$B$39:$B$782,B$190)+'СЕТ СН'!$F$12</f>
        <v>163.98152429000001</v>
      </c>
      <c r="C213" s="36">
        <f>SUMIFS(СВЦЭМ!$F$39:$F$782,СВЦЭМ!$A$39:$A$782,$A213,СВЦЭМ!$B$39:$B$782,C$190)+'СЕТ СН'!$F$12</f>
        <v>170.02169936000001</v>
      </c>
      <c r="D213" s="36">
        <f>SUMIFS(СВЦЭМ!$F$39:$F$782,СВЦЭМ!$A$39:$A$782,$A213,СВЦЭМ!$B$39:$B$782,D$190)+'СЕТ СН'!$F$12</f>
        <v>167.5624924</v>
      </c>
      <c r="E213" s="36">
        <f>SUMIFS(СВЦЭМ!$F$39:$F$782,СВЦЭМ!$A$39:$A$782,$A213,СВЦЭМ!$B$39:$B$782,E$190)+'СЕТ СН'!$F$12</f>
        <v>168.14188035000001</v>
      </c>
      <c r="F213" s="36">
        <f>SUMIFS(СВЦЭМ!$F$39:$F$782,СВЦЭМ!$A$39:$A$782,$A213,СВЦЭМ!$B$39:$B$782,F$190)+'СЕТ СН'!$F$12</f>
        <v>167.15198623000001</v>
      </c>
      <c r="G213" s="36">
        <f>SUMIFS(СВЦЭМ!$F$39:$F$782,СВЦЭМ!$A$39:$A$782,$A213,СВЦЭМ!$B$39:$B$782,G$190)+'СЕТ СН'!$F$12</f>
        <v>165.42420756999999</v>
      </c>
      <c r="H213" s="36">
        <f>SUMIFS(СВЦЭМ!$F$39:$F$782,СВЦЭМ!$A$39:$A$782,$A213,СВЦЭМ!$B$39:$B$782,H$190)+'СЕТ СН'!$F$12</f>
        <v>163.63074384000001</v>
      </c>
      <c r="I213" s="36">
        <f>SUMIFS(СВЦЭМ!$F$39:$F$782,СВЦЭМ!$A$39:$A$782,$A213,СВЦЭМ!$B$39:$B$782,I$190)+'СЕТ СН'!$F$12</f>
        <v>160.85604136000001</v>
      </c>
      <c r="J213" s="36">
        <f>SUMIFS(СВЦЭМ!$F$39:$F$782,СВЦЭМ!$A$39:$A$782,$A213,СВЦЭМ!$B$39:$B$782,J$190)+'СЕТ СН'!$F$12</f>
        <v>154.8371429</v>
      </c>
      <c r="K213" s="36">
        <f>SUMIFS(СВЦЭМ!$F$39:$F$782,СВЦЭМ!$A$39:$A$782,$A213,СВЦЭМ!$B$39:$B$782,K$190)+'СЕТ СН'!$F$12</f>
        <v>153.40533176</v>
      </c>
      <c r="L213" s="36">
        <f>SUMIFS(СВЦЭМ!$F$39:$F$782,СВЦЭМ!$A$39:$A$782,$A213,СВЦЭМ!$B$39:$B$782,L$190)+'СЕТ СН'!$F$12</f>
        <v>155.88857626999999</v>
      </c>
      <c r="M213" s="36">
        <f>SUMIFS(СВЦЭМ!$F$39:$F$782,СВЦЭМ!$A$39:$A$782,$A213,СВЦЭМ!$B$39:$B$782,M$190)+'СЕТ СН'!$F$12</f>
        <v>162.4657157</v>
      </c>
      <c r="N213" s="36">
        <f>SUMIFS(СВЦЭМ!$F$39:$F$782,СВЦЭМ!$A$39:$A$782,$A213,СВЦЭМ!$B$39:$B$782,N$190)+'СЕТ СН'!$F$12</f>
        <v>162.13880158000001</v>
      </c>
      <c r="O213" s="36">
        <f>SUMIFS(СВЦЭМ!$F$39:$F$782,СВЦЭМ!$A$39:$A$782,$A213,СВЦЭМ!$B$39:$B$782,O$190)+'СЕТ СН'!$F$12</f>
        <v>163.91949384</v>
      </c>
      <c r="P213" s="36">
        <f>SUMIFS(СВЦЭМ!$F$39:$F$782,СВЦЭМ!$A$39:$A$782,$A213,СВЦЭМ!$B$39:$B$782,P$190)+'СЕТ СН'!$F$12</f>
        <v>164.38978456000001</v>
      </c>
      <c r="Q213" s="36">
        <f>SUMIFS(СВЦЭМ!$F$39:$F$782,СВЦЭМ!$A$39:$A$782,$A213,СВЦЭМ!$B$39:$B$782,Q$190)+'СЕТ СН'!$F$12</f>
        <v>163.94988069999999</v>
      </c>
      <c r="R213" s="36">
        <f>SUMIFS(СВЦЭМ!$F$39:$F$782,СВЦЭМ!$A$39:$A$782,$A213,СВЦЭМ!$B$39:$B$782,R$190)+'СЕТ СН'!$F$12</f>
        <v>161.04369242999999</v>
      </c>
      <c r="S213" s="36">
        <f>SUMIFS(СВЦЭМ!$F$39:$F$782,СВЦЭМ!$A$39:$A$782,$A213,СВЦЭМ!$B$39:$B$782,S$190)+'СЕТ СН'!$F$12</f>
        <v>155.40837821</v>
      </c>
      <c r="T213" s="36">
        <f>SUMIFS(СВЦЭМ!$F$39:$F$782,СВЦЭМ!$A$39:$A$782,$A213,СВЦЭМ!$B$39:$B$782,T$190)+'СЕТ СН'!$F$12</f>
        <v>152.14029954</v>
      </c>
      <c r="U213" s="36">
        <f>SUMIFS(СВЦЭМ!$F$39:$F$782,СВЦЭМ!$A$39:$A$782,$A213,СВЦЭМ!$B$39:$B$782,U$190)+'СЕТ СН'!$F$12</f>
        <v>151.95628184</v>
      </c>
      <c r="V213" s="36">
        <f>SUMIFS(СВЦЭМ!$F$39:$F$782,СВЦЭМ!$A$39:$A$782,$A213,СВЦЭМ!$B$39:$B$782,V$190)+'СЕТ СН'!$F$12</f>
        <v>154.66741843</v>
      </c>
      <c r="W213" s="36">
        <f>SUMIFS(СВЦЭМ!$F$39:$F$782,СВЦЭМ!$A$39:$A$782,$A213,СВЦЭМ!$B$39:$B$782,W$190)+'СЕТ СН'!$F$12</f>
        <v>158.35901340999999</v>
      </c>
      <c r="X213" s="36">
        <f>SUMIFS(СВЦЭМ!$F$39:$F$782,СВЦЭМ!$A$39:$A$782,$A213,СВЦЭМ!$B$39:$B$782,X$190)+'СЕТ СН'!$F$12</f>
        <v>163.76233035999999</v>
      </c>
      <c r="Y213" s="36">
        <f>SUMIFS(СВЦЭМ!$F$39:$F$782,СВЦЭМ!$A$39:$A$782,$A213,СВЦЭМ!$B$39:$B$782,Y$190)+'СЕТ СН'!$F$12</f>
        <v>165.86402744</v>
      </c>
    </row>
    <row r="214" spans="1:25" ht="15.75" x14ac:dyDescent="0.2">
      <c r="A214" s="35">
        <f t="shared" si="5"/>
        <v>44524</v>
      </c>
      <c r="B214" s="36">
        <f>SUMIFS(СВЦЭМ!$F$39:$F$782,СВЦЭМ!$A$39:$A$782,$A214,СВЦЭМ!$B$39:$B$782,B$190)+'СЕТ СН'!$F$12</f>
        <v>165.17826113000001</v>
      </c>
      <c r="C214" s="36">
        <f>SUMIFS(СВЦЭМ!$F$39:$F$782,СВЦЭМ!$A$39:$A$782,$A214,СВЦЭМ!$B$39:$B$782,C$190)+'СЕТ СН'!$F$12</f>
        <v>176.24919864</v>
      </c>
      <c r="D214" s="36">
        <f>SUMIFS(СВЦЭМ!$F$39:$F$782,СВЦЭМ!$A$39:$A$782,$A214,СВЦЭМ!$B$39:$B$782,D$190)+'СЕТ СН'!$F$12</f>
        <v>181.51858328</v>
      </c>
      <c r="E214" s="36">
        <f>SUMIFS(СВЦЭМ!$F$39:$F$782,СВЦЭМ!$A$39:$A$782,$A214,СВЦЭМ!$B$39:$B$782,E$190)+'СЕТ СН'!$F$12</f>
        <v>181.95694209999999</v>
      </c>
      <c r="F214" s="36">
        <f>SUMIFS(СВЦЭМ!$F$39:$F$782,СВЦЭМ!$A$39:$A$782,$A214,СВЦЭМ!$B$39:$B$782,F$190)+'СЕТ СН'!$F$12</f>
        <v>181.39194728999999</v>
      </c>
      <c r="G214" s="36">
        <f>SUMIFS(СВЦЭМ!$F$39:$F$782,СВЦЭМ!$A$39:$A$782,$A214,СВЦЭМ!$B$39:$B$782,G$190)+'СЕТ СН'!$F$12</f>
        <v>177.24476050999999</v>
      </c>
      <c r="H214" s="36">
        <f>SUMIFS(СВЦЭМ!$F$39:$F$782,СВЦЭМ!$A$39:$A$782,$A214,СВЦЭМ!$B$39:$B$782,H$190)+'СЕТ СН'!$F$12</f>
        <v>167.24286728000001</v>
      </c>
      <c r="I214" s="36">
        <f>SUMIFS(СВЦЭМ!$F$39:$F$782,СВЦЭМ!$A$39:$A$782,$A214,СВЦЭМ!$B$39:$B$782,I$190)+'СЕТ СН'!$F$12</f>
        <v>164.27965583</v>
      </c>
      <c r="J214" s="36">
        <f>SUMIFS(СВЦЭМ!$F$39:$F$782,СВЦЭМ!$A$39:$A$782,$A214,СВЦЭМ!$B$39:$B$782,J$190)+'СЕТ СН'!$F$12</f>
        <v>159.04360672999999</v>
      </c>
      <c r="K214" s="36">
        <f>SUMIFS(СВЦЭМ!$F$39:$F$782,СВЦЭМ!$A$39:$A$782,$A214,СВЦЭМ!$B$39:$B$782,K$190)+'СЕТ СН'!$F$12</f>
        <v>158.51912290999999</v>
      </c>
      <c r="L214" s="36">
        <f>SUMIFS(СВЦЭМ!$F$39:$F$782,СВЦЭМ!$A$39:$A$782,$A214,СВЦЭМ!$B$39:$B$782,L$190)+'СЕТ СН'!$F$12</f>
        <v>159.25131730000001</v>
      </c>
      <c r="M214" s="36">
        <f>SUMIFS(СВЦЭМ!$F$39:$F$782,СВЦЭМ!$A$39:$A$782,$A214,СВЦЭМ!$B$39:$B$782,M$190)+'СЕТ СН'!$F$12</f>
        <v>159.03109293</v>
      </c>
      <c r="N214" s="36">
        <f>SUMIFS(СВЦЭМ!$F$39:$F$782,СВЦЭМ!$A$39:$A$782,$A214,СВЦЭМ!$B$39:$B$782,N$190)+'СЕТ СН'!$F$12</f>
        <v>158.57316949</v>
      </c>
      <c r="O214" s="36">
        <f>SUMIFS(СВЦЭМ!$F$39:$F$782,СВЦЭМ!$A$39:$A$782,$A214,СВЦЭМ!$B$39:$B$782,O$190)+'СЕТ СН'!$F$12</f>
        <v>160.13323392999999</v>
      </c>
      <c r="P214" s="36">
        <f>SUMIFS(СВЦЭМ!$F$39:$F$782,СВЦЭМ!$A$39:$A$782,$A214,СВЦЭМ!$B$39:$B$782,P$190)+'СЕТ СН'!$F$12</f>
        <v>160.00203483999999</v>
      </c>
      <c r="Q214" s="36">
        <f>SUMIFS(СВЦЭМ!$F$39:$F$782,СВЦЭМ!$A$39:$A$782,$A214,СВЦЭМ!$B$39:$B$782,Q$190)+'СЕТ СН'!$F$12</f>
        <v>160.98872942</v>
      </c>
      <c r="R214" s="36">
        <f>SUMIFS(СВЦЭМ!$F$39:$F$782,СВЦЭМ!$A$39:$A$782,$A214,СВЦЭМ!$B$39:$B$782,R$190)+'СЕТ СН'!$F$12</f>
        <v>160.1713886</v>
      </c>
      <c r="S214" s="36">
        <f>SUMIFS(СВЦЭМ!$F$39:$F$782,СВЦЭМ!$A$39:$A$782,$A214,СВЦЭМ!$B$39:$B$782,S$190)+'СЕТ СН'!$F$12</f>
        <v>160.58189046000001</v>
      </c>
      <c r="T214" s="36">
        <f>SUMIFS(СВЦЭМ!$F$39:$F$782,СВЦЭМ!$A$39:$A$782,$A214,СВЦЭМ!$B$39:$B$782,T$190)+'СЕТ СН'!$F$12</f>
        <v>157.47221354999999</v>
      </c>
      <c r="U214" s="36">
        <f>SUMIFS(СВЦЭМ!$F$39:$F$782,СВЦЭМ!$A$39:$A$782,$A214,СВЦЭМ!$B$39:$B$782,U$190)+'СЕТ СН'!$F$12</f>
        <v>157.51491953999999</v>
      </c>
      <c r="V214" s="36">
        <f>SUMIFS(СВЦЭМ!$F$39:$F$782,СВЦЭМ!$A$39:$A$782,$A214,СВЦЭМ!$B$39:$B$782,V$190)+'СЕТ СН'!$F$12</f>
        <v>159.34261377000001</v>
      </c>
      <c r="W214" s="36">
        <f>SUMIFS(СВЦЭМ!$F$39:$F$782,СВЦЭМ!$A$39:$A$782,$A214,СВЦЭМ!$B$39:$B$782,W$190)+'СЕТ СН'!$F$12</f>
        <v>162.09583343</v>
      </c>
      <c r="X214" s="36">
        <f>SUMIFS(СВЦЭМ!$F$39:$F$782,СВЦЭМ!$A$39:$A$782,$A214,СВЦЭМ!$B$39:$B$782,X$190)+'СЕТ СН'!$F$12</f>
        <v>169.60797496999999</v>
      </c>
      <c r="Y214" s="36">
        <f>SUMIFS(СВЦЭМ!$F$39:$F$782,СВЦЭМ!$A$39:$A$782,$A214,СВЦЭМ!$B$39:$B$782,Y$190)+'СЕТ СН'!$F$12</f>
        <v>183.27143296</v>
      </c>
    </row>
    <row r="215" spans="1:25" ht="15.75" x14ac:dyDescent="0.2">
      <c r="A215" s="35">
        <f t="shared" si="5"/>
        <v>44525</v>
      </c>
      <c r="B215" s="36">
        <f>SUMIFS(СВЦЭМ!$F$39:$F$782,СВЦЭМ!$A$39:$A$782,$A215,СВЦЭМ!$B$39:$B$782,B$190)+'СЕТ СН'!$F$12</f>
        <v>181.63585990999999</v>
      </c>
      <c r="C215" s="36">
        <f>SUMIFS(СВЦЭМ!$F$39:$F$782,СВЦЭМ!$A$39:$A$782,$A215,СВЦЭМ!$B$39:$B$782,C$190)+'СЕТ СН'!$F$12</f>
        <v>180.27165979</v>
      </c>
      <c r="D215" s="36">
        <f>SUMIFS(СВЦЭМ!$F$39:$F$782,СВЦЭМ!$A$39:$A$782,$A215,СВЦЭМ!$B$39:$B$782,D$190)+'СЕТ СН'!$F$12</f>
        <v>177.03094152</v>
      </c>
      <c r="E215" s="36">
        <f>SUMIFS(СВЦЭМ!$F$39:$F$782,СВЦЭМ!$A$39:$A$782,$A215,СВЦЭМ!$B$39:$B$782,E$190)+'СЕТ СН'!$F$12</f>
        <v>175.97777502</v>
      </c>
      <c r="F215" s="36">
        <f>SUMIFS(СВЦЭМ!$F$39:$F$782,СВЦЭМ!$A$39:$A$782,$A215,СВЦЭМ!$B$39:$B$782,F$190)+'СЕТ СН'!$F$12</f>
        <v>176.12560694000001</v>
      </c>
      <c r="G215" s="36">
        <f>SUMIFS(СВЦЭМ!$F$39:$F$782,СВЦЭМ!$A$39:$A$782,$A215,СВЦЭМ!$B$39:$B$782,G$190)+'СЕТ СН'!$F$12</f>
        <v>177.45829039</v>
      </c>
      <c r="H215" s="36">
        <f>SUMIFS(СВЦЭМ!$F$39:$F$782,СВЦЭМ!$A$39:$A$782,$A215,СВЦЭМ!$B$39:$B$782,H$190)+'СЕТ СН'!$F$12</f>
        <v>180.47367414000001</v>
      </c>
      <c r="I215" s="36">
        <f>SUMIFS(СВЦЭМ!$F$39:$F$782,СВЦЭМ!$A$39:$A$782,$A215,СВЦЭМ!$B$39:$B$782,I$190)+'СЕТ СН'!$F$12</f>
        <v>173.76523177000001</v>
      </c>
      <c r="J215" s="36">
        <f>SUMIFS(СВЦЭМ!$F$39:$F$782,СВЦЭМ!$A$39:$A$782,$A215,СВЦЭМ!$B$39:$B$782,J$190)+'СЕТ СН'!$F$12</f>
        <v>163.86816743</v>
      </c>
      <c r="K215" s="36">
        <f>SUMIFS(СВЦЭМ!$F$39:$F$782,СВЦЭМ!$A$39:$A$782,$A215,СВЦЭМ!$B$39:$B$782,K$190)+'СЕТ СН'!$F$12</f>
        <v>163.94952382</v>
      </c>
      <c r="L215" s="36">
        <f>SUMIFS(СВЦЭМ!$F$39:$F$782,СВЦЭМ!$A$39:$A$782,$A215,СВЦЭМ!$B$39:$B$782,L$190)+'СЕТ СН'!$F$12</f>
        <v>165.40129393000001</v>
      </c>
      <c r="M215" s="36">
        <f>SUMIFS(СВЦЭМ!$F$39:$F$782,СВЦЭМ!$A$39:$A$782,$A215,СВЦЭМ!$B$39:$B$782,M$190)+'СЕТ СН'!$F$12</f>
        <v>164.78138225999999</v>
      </c>
      <c r="N215" s="36">
        <f>SUMIFS(СВЦЭМ!$F$39:$F$782,СВЦЭМ!$A$39:$A$782,$A215,СВЦЭМ!$B$39:$B$782,N$190)+'СЕТ СН'!$F$12</f>
        <v>170.23566206999999</v>
      </c>
      <c r="O215" s="36">
        <f>SUMIFS(СВЦЭМ!$F$39:$F$782,СВЦЭМ!$A$39:$A$782,$A215,СВЦЭМ!$B$39:$B$782,O$190)+'СЕТ СН'!$F$12</f>
        <v>176.34243688000001</v>
      </c>
      <c r="P215" s="36">
        <f>SUMIFS(СВЦЭМ!$F$39:$F$782,СВЦЭМ!$A$39:$A$782,$A215,СВЦЭМ!$B$39:$B$782,P$190)+'СЕТ СН'!$F$12</f>
        <v>175.86631958000001</v>
      </c>
      <c r="Q215" s="36">
        <f>SUMIFS(СВЦЭМ!$F$39:$F$782,СВЦЭМ!$A$39:$A$782,$A215,СВЦЭМ!$B$39:$B$782,Q$190)+'СЕТ СН'!$F$12</f>
        <v>176.10577054999999</v>
      </c>
      <c r="R215" s="36">
        <f>SUMIFS(СВЦЭМ!$F$39:$F$782,СВЦЭМ!$A$39:$A$782,$A215,СВЦЭМ!$B$39:$B$782,R$190)+'СЕТ СН'!$F$12</f>
        <v>175.65531401999999</v>
      </c>
      <c r="S215" s="36">
        <f>SUMIFS(СВЦЭМ!$F$39:$F$782,СВЦЭМ!$A$39:$A$782,$A215,СВЦЭМ!$B$39:$B$782,S$190)+'СЕТ СН'!$F$12</f>
        <v>165.87632651999999</v>
      </c>
      <c r="T215" s="36">
        <f>SUMIFS(СВЦЭМ!$F$39:$F$782,СВЦЭМ!$A$39:$A$782,$A215,СВЦЭМ!$B$39:$B$782,T$190)+'СЕТ СН'!$F$12</f>
        <v>165.26036353999999</v>
      </c>
      <c r="U215" s="36">
        <f>SUMIFS(СВЦЭМ!$F$39:$F$782,СВЦЭМ!$A$39:$A$782,$A215,СВЦЭМ!$B$39:$B$782,U$190)+'СЕТ СН'!$F$12</f>
        <v>163.64360461999999</v>
      </c>
      <c r="V215" s="36">
        <f>SUMIFS(СВЦЭМ!$F$39:$F$782,СВЦЭМ!$A$39:$A$782,$A215,СВЦЭМ!$B$39:$B$782,V$190)+'СЕТ СН'!$F$12</f>
        <v>163.37002539</v>
      </c>
      <c r="W215" s="36">
        <f>SUMIFS(СВЦЭМ!$F$39:$F$782,СВЦЭМ!$A$39:$A$782,$A215,СВЦЭМ!$B$39:$B$782,W$190)+'СЕТ СН'!$F$12</f>
        <v>164.25954844</v>
      </c>
      <c r="X215" s="36">
        <f>SUMIFS(СВЦЭМ!$F$39:$F$782,СВЦЭМ!$A$39:$A$782,$A215,СВЦЭМ!$B$39:$B$782,X$190)+'СЕТ СН'!$F$12</f>
        <v>171.71604790000001</v>
      </c>
      <c r="Y215" s="36">
        <f>SUMIFS(СВЦЭМ!$F$39:$F$782,СВЦЭМ!$A$39:$A$782,$A215,СВЦЭМ!$B$39:$B$782,Y$190)+'СЕТ СН'!$F$12</f>
        <v>181.36371639999999</v>
      </c>
    </row>
    <row r="216" spans="1:25" ht="15.75" x14ac:dyDescent="0.2">
      <c r="A216" s="35">
        <f t="shared" si="5"/>
        <v>44526</v>
      </c>
      <c r="B216" s="36">
        <f>SUMIFS(СВЦЭМ!$F$39:$F$782,СВЦЭМ!$A$39:$A$782,$A216,СВЦЭМ!$B$39:$B$782,B$190)+'СЕТ СН'!$F$12</f>
        <v>181.96575250000001</v>
      </c>
      <c r="C216" s="36">
        <f>SUMIFS(СВЦЭМ!$F$39:$F$782,СВЦЭМ!$A$39:$A$782,$A216,СВЦЭМ!$B$39:$B$782,C$190)+'СЕТ СН'!$F$12</f>
        <v>181.57885328</v>
      </c>
      <c r="D216" s="36">
        <f>SUMIFS(СВЦЭМ!$F$39:$F$782,СВЦЭМ!$A$39:$A$782,$A216,СВЦЭМ!$B$39:$B$782,D$190)+'СЕТ СН'!$F$12</f>
        <v>180.5581377</v>
      </c>
      <c r="E216" s="36">
        <f>SUMIFS(СВЦЭМ!$F$39:$F$782,СВЦЭМ!$A$39:$A$782,$A216,СВЦЭМ!$B$39:$B$782,E$190)+'СЕТ СН'!$F$12</f>
        <v>177.71165106000001</v>
      </c>
      <c r="F216" s="36">
        <f>SUMIFS(СВЦЭМ!$F$39:$F$782,СВЦЭМ!$A$39:$A$782,$A216,СВЦЭМ!$B$39:$B$782,F$190)+'СЕТ СН'!$F$12</f>
        <v>177.52005839</v>
      </c>
      <c r="G216" s="36">
        <f>SUMIFS(СВЦЭМ!$F$39:$F$782,СВЦЭМ!$A$39:$A$782,$A216,СВЦЭМ!$B$39:$B$782,G$190)+'СЕТ СН'!$F$12</f>
        <v>177.54135065</v>
      </c>
      <c r="H216" s="36">
        <f>SUMIFS(СВЦЭМ!$F$39:$F$782,СВЦЭМ!$A$39:$A$782,$A216,СВЦЭМ!$B$39:$B$782,H$190)+'СЕТ СН'!$F$12</f>
        <v>177.81939822000001</v>
      </c>
      <c r="I216" s="36">
        <f>SUMIFS(СВЦЭМ!$F$39:$F$782,СВЦЭМ!$A$39:$A$782,$A216,СВЦЭМ!$B$39:$B$782,I$190)+'СЕТ СН'!$F$12</f>
        <v>173.47421219</v>
      </c>
      <c r="J216" s="36">
        <f>SUMIFS(СВЦЭМ!$F$39:$F$782,СВЦЭМ!$A$39:$A$782,$A216,СВЦЭМ!$B$39:$B$782,J$190)+'СЕТ СН'!$F$12</f>
        <v>169.96586617</v>
      </c>
      <c r="K216" s="36">
        <f>SUMIFS(СВЦЭМ!$F$39:$F$782,СВЦЭМ!$A$39:$A$782,$A216,СВЦЭМ!$B$39:$B$782,K$190)+'СЕТ СН'!$F$12</f>
        <v>168.06144243</v>
      </c>
      <c r="L216" s="36">
        <f>SUMIFS(СВЦЭМ!$F$39:$F$782,СВЦЭМ!$A$39:$A$782,$A216,СВЦЭМ!$B$39:$B$782,L$190)+'СЕТ СН'!$F$12</f>
        <v>168.02139771</v>
      </c>
      <c r="M216" s="36">
        <f>SUMIFS(СВЦЭМ!$F$39:$F$782,СВЦЭМ!$A$39:$A$782,$A216,СВЦЭМ!$B$39:$B$782,M$190)+'СЕТ СН'!$F$12</f>
        <v>166.92991216999999</v>
      </c>
      <c r="N216" s="36">
        <f>SUMIFS(СВЦЭМ!$F$39:$F$782,СВЦЭМ!$A$39:$A$782,$A216,СВЦЭМ!$B$39:$B$782,N$190)+'СЕТ СН'!$F$12</f>
        <v>165.69686152</v>
      </c>
      <c r="O216" s="36">
        <f>SUMIFS(СВЦЭМ!$F$39:$F$782,СВЦЭМ!$A$39:$A$782,$A216,СВЦЭМ!$B$39:$B$782,O$190)+'СЕТ СН'!$F$12</f>
        <v>166.00622411000001</v>
      </c>
      <c r="P216" s="36">
        <f>SUMIFS(СВЦЭМ!$F$39:$F$782,СВЦЭМ!$A$39:$A$782,$A216,СВЦЭМ!$B$39:$B$782,P$190)+'СЕТ СН'!$F$12</f>
        <v>179.40453513</v>
      </c>
      <c r="Q216" s="36">
        <f>SUMIFS(СВЦЭМ!$F$39:$F$782,СВЦЭМ!$A$39:$A$782,$A216,СВЦЭМ!$B$39:$B$782,Q$190)+'СЕТ СН'!$F$12</f>
        <v>177.38395487</v>
      </c>
      <c r="R216" s="36">
        <f>SUMIFS(СВЦЭМ!$F$39:$F$782,СВЦЭМ!$A$39:$A$782,$A216,СВЦЭМ!$B$39:$B$782,R$190)+'СЕТ СН'!$F$12</f>
        <v>177.77788289</v>
      </c>
      <c r="S216" s="36">
        <f>SUMIFS(СВЦЭМ!$F$39:$F$782,СВЦЭМ!$A$39:$A$782,$A216,СВЦЭМ!$B$39:$B$782,S$190)+'СЕТ СН'!$F$12</f>
        <v>165.62709541000001</v>
      </c>
      <c r="T216" s="36">
        <f>SUMIFS(СВЦЭМ!$F$39:$F$782,СВЦЭМ!$A$39:$A$782,$A216,СВЦЭМ!$B$39:$B$782,T$190)+'СЕТ СН'!$F$12</f>
        <v>168.19457310999999</v>
      </c>
      <c r="U216" s="36">
        <f>SUMIFS(СВЦЭМ!$F$39:$F$782,СВЦЭМ!$A$39:$A$782,$A216,СВЦЭМ!$B$39:$B$782,U$190)+'СЕТ СН'!$F$12</f>
        <v>167.90692551000001</v>
      </c>
      <c r="V216" s="36">
        <f>SUMIFS(СВЦЭМ!$F$39:$F$782,СВЦЭМ!$A$39:$A$782,$A216,СВЦЭМ!$B$39:$B$782,V$190)+'СЕТ СН'!$F$12</f>
        <v>167.15607254</v>
      </c>
      <c r="W216" s="36">
        <f>SUMIFS(СВЦЭМ!$F$39:$F$782,СВЦЭМ!$A$39:$A$782,$A216,СВЦЭМ!$B$39:$B$782,W$190)+'СЕТ СН'!$F$12</f>
        <v>166.49772242</v>
      </c>
      <c r="X216" s="36">
        <f>SUMIFS(СВЦЭМ!$F$39:$F$782,СВЦЭМ!$A$39:$A$782,$A216,СВЦЭМ!$B$39:$B$782,X$190)+'СЕТ СН'!$F$12</f>
        <v>164.50717137000001</v>
      </c>
      <c r="Y216" s="36">
        <f>SUMIFS(СВЦЭМ!$F$39:$F$782,СВЦЭМ!$A$39:$A$782,$A216,СВЦЭМ!$B$39:$B$782,Y$190)+'СЕТ СН'!$F$12</f>
        <v>174.88118734</v>
      </c>
    </row>
    <row r="217" spans="1:25" ht="15.75" x14ac:dyDescent="0.2">
      <c r="A217" s="35">
        <f t="shared" si="5"/>
        <v>44527</v>
      </c>
      <c r="B217" s="36">
        <f>SUMIFS(СВЦЭМ!$F$39:$F$782,СВЦЭМ!$A$39:$A$782,$A217,СВЦЭМ!$B$39:$B$782,B$190)+'СЕТ СН'!$F$12</f>
        <v>165.7421646</v>
      </c>
      <c r="C217" s="36">
        <f>SUMIFS(СВЦЭМ!$F$39:$F$782,СВЦЭМ!$A$39:$A$782,$A217,СВЦЭМ!$B$39:$B$782,C$190)+'СЕТ СН'!$F$12</f>
        <v>167.54136468999999</v>
      </c>
      <c r="D217" s="36">
        <f>SUMIFS(СВЦЭМ!$F$39:$F$782,СВЦЭМ!$A$39:$A$782,$A217,СВЦЭМ!$B$39:$B$782,D$190)+'СЕТ СН'!$F$12</f>
        <v>171.83032550999999</v>
      </c>
      <c r="E217" s="36">
        <f>SUMIFS(СВЦЭМ!$F$39:$F$782,СВЦЭМ!$A$39:$A$782,$A217,СВЦЭМ!$B$39:$B$782,E$190)+'СЕТ СН'!$F$12</f>
        <v>176.09518464999999</v>
      </c>
      <c r="F217" s="36">
        <f>SUMIFS(СВЦЭМ!$F$39:$F$782,СВЦЭМ!$A$39:$A$782,$A217,СВЦЭМ!$B$39:$B$782,F$190)+'СЕТ СН'!$F$12</f>
        <v>175.98279262</v>
      </c>
      <c r="G217" s="36">
        <f>SUMIFS(СВЦЭМ!$F$39:$F$782,СВЦЭМ!$A$39:$A$782,$A217,СВЦЭМ!$B$39:$B$782,G$190)+'СЕТ СН'!$F$12</f>
        <v>174.60065675999999</v>
      </c>
      <c r="H217" s="36">
        <f>SUMIFS(СВЦЭМ!$F$39:$F$782,СВЦЭМ!$A$39:$A$782,$A217,СВЦЭМ!$B$39:$B$782,H$190)+'СЕТ СН'!$F$12</f>
        <v>168.40572800000001</v>
      </c>
      <c r="I217" s="36">
        <f>SUMIFS(СВЦЭМ!$F$39:$F$782,СВЦЭМ!$A$39:$A$782,$A217,СВЦЭМ!$B$39:$B$782,I$190)+'СЕТ СН'!$F$12</f>
        <v>165.34827225000001</v>
      </c>
      <c r="J217" s="36">
        <f>SUMIFS(СВЦЭМ!$F$39:$F$782,СВЦЭМ!$A$39:$A$782,$A217,СВЦЭМ!$B$39:$B$782,J$190)+'СЕТ СН'!$F$12</f>
        <v>162.86795398000001</v>
      </c>
      <c r="K217" s="36">
        <f>SUMIFS(СВЦЭМ!$F$39:$F$782,СВЦЭМ!$A$39:$A$782,$A217,СВЦЭМ!$B$39:$B$782,K$190)+'СЕТ СН'!$F$12</f>
        <v>159.44308029999999</v>
      </c>
      <c r="L217" s="36">
        <f>SUMIFS(СВЦЭМ!$F$39:$F$782,СВЦЭМ!$A$39:$A$782,$A217,СВЦЭМ!$B$39:$B$782,L$190)+'СЕТ СН'!$F$12</f>
        <v>160.69706961</v>
      </c>
      <c r="M217" s="36">
        <f>SUMIFS(СВЦЭМ!$F$39:$F$782,СВЦЭМ!$A$39:$A$782,$A217,СВЦЭМ!$B$39:$B$782,M$190)+'СЕТ СН'!$F$12</f>
        <v>162.48343754000001</v>
      </c>
      <c r="N217" s="36">
        <f>SUMIFS(СВЦЭМ!$F$39:$F$782,СВЦЭМ!$A$39:$A$782,$A217,СВЦЭМ!$B$39:$B$782,N$190)+'СЕТ СН'!$F$12</f>
        <v>168.30788866</v>
      </c>
      <c r="O217" s="36">
        <f>SUMIFS(СВЦЭМ!$F$39:$F$782,СВЦЭМ!$A$39:$A$782,$A217,СВЦЭМ!$B$39:$B$782,O$190)+'СЕТ СН'!$F$12</f>
        <v>169.97266802999999</v>
      </c>
      <c r="P217" s="36">
        <f>SUMIFS(СВЦЭМ!$F$39:$F$782,СВЦЭМ!$A$39:$A$782,$A217,СВЦЭМ!$B$39:$B$782,P$190)+'СЕТ СН'!$F$12</f>
        <v>168.61504581</v>
      </c>
      <c r="Q217" s="36">
        <f>SUMIFS(СВЦЭМ!$F$39:$F$782,СВЦЭМ!$A$39:$A$782,$A217,СВЦЭМ!$B$39:$B$782,Q$190)+'СЕТ СН'!$F$12</f>
        <v>170.13182724999999</v>
      </c>
      <c r="R217" s="36">
        <f>SUMIFS(СВЦЭМ!$F$39:$F$782,СВЦЭМ!$A$39:$A$782,$A217,СВЦЭМ!$B$39:$B$782,R$190)+'СЕТ СН'!$F$12</f>
        <v>171.37984435000001</v>
      </c>
      <c r="S217" s="36">
        <f>SUMIFS(СВЦЭМ!$F$39:$F$782,СВЦЭМ!$A$39:$A$782,$A217,СВЦЭМ!$B$39:$B$782,S$190)+'СЕТ СН'!$F$12</f>
        <v>168.93495562000001</v>
      </c>
      <c r="T217" s="36">
        <f>SUMIFS(СВЦЭМ!$F$39:$F$782,СВЦЭМ!$A$39:$A$782,$A217,СВЦЭМ!$B$39:$B$782,T$190)+'СЕТ СН'!$F$12</f>
        <v>163.09762194000001</v>
      </c>
      <c r="U217" s="36">
        <f>SUMIFS(СВЦЭМ!$F$39:$F$782,СВЦЭМ!$A$39:$A$782,$A217,СВЦЭМ!$B$39:$B$782,U$190)+'СЕТ СН'!$F$12</f>
        <v>162.35983819</v>
      </c>
      <c r="V217" s="36">
        <f>SUMIFS(СВЦЭМ!$F$39:$F$782,СВЦЭМ!$A$39:$A$782,$A217,СВЦЭМ!$B$39:$B$782,V$190)+'СЕТ СН'!$F$12</f>
        <v>166.92122193</v>
      </c>
      <c r="W217" s="36">
        <f>SUMIFS(СВЦЭМ!$F$39:$F$782,СВЦЭМ!$A$39:$A$782,$A217,СВЦЭМ!$B$39:$B$782,W$190)+'СЕТ СН'!$F$12</f>
        <v>168.01042848</v>
      </c>
      <c r="X217" s="36">
        <f>SUMIFS(СВЦЭМ!$F$39:$F$782,СВЦЭМ!$A$39:$A$782,$A217,СВЦЭМ!$B$39:$B$782,X$190)+'СЕТ СН'!$F$12</f>
        <v>164.96157307999999</v>
      </c>
      <c r="Y217" s="36">
        <f>SUMIFS(СВЦЭМ!$F$39:$F$782,СВЦЭМ!$A$39:$A$782,$A217,СВЦЭМ!$B$39:$B$782,Y$190)+'СЕТ СН'!$F$12</f>
        <v>165.17240670000001</v>
      </c>
    </row>
    <row r="218" spans="1:25" ht="15.75" x14ac:dyDescent="0.2">
      <c r="A218" s="35">
        <f t="shared" si="5"/>
        <v>44528</v>
      </c>
      <c r="B218" s="36">
        <f>SUMIFS(СВЦЭМ!$F$39:$F$782,СВЦЭМ!$A$39:$A$782,$A218,СВЦЭМ!$B$39:$B$782,B$190)+'СЕТ СН'!$F$12</f>
        <v>170.40977242</v>
      </c>
      <c r="C218" s="36">
        <f>SUMIFS(СВЦЭМ!$F$39:$F$782,СВЦЭМ!$A$39:$A$782,$A218,СВЦЭМ!$B$39:$B$782,C$190)+'СЕТ СН'!$F$12</f>
        <v>173.95457339000001</v>
      </c>
      <c r="D218" s="36">
        <f>SUMIFS(СВЦЭМ!$F$39:$F$782,СВЦЭМ!$A$39:$A$782,$A218,СВЦЭМ!$B$39:$B$782,D$190)+'СЕТ СН'!$F$12</f>
        <v>179.06582218</v>
      </c>
      <c r="E218" s="36">
        <f>SUMIFS(СВЦЭМ!$F$39:$F$782,СВЦЭМ!$A$39:$A$782,$A218,СВЦЭМ!$B$39:$B$782,E$190)+'СЕТ СН'!$F$12</f>
        <v>180.30444632000001</v>
      </c>
      <c r="F218" s="36">
        <f>SUMIFS(СВЦЭМ!$F$39:$F$782,СВЦЭМ!$A$39:$A$782,$A218,СВЦЭМ!$B$39:$B$782,F$190)+'СЕТ СН'!$F$12</f>
        <v>181.12461153000001</v>
      </c>
      <c r="G218" s="36">
        <f>SUMIFS(СВЦЭМ!$F$39:$F$782,СВЦЭМ!$A$39:$A$782,$A218,СВЦЭМ!$B$39:$B$782,G$190)+'СЕТ СН'!$F$12</f>
        <v>180.48507377000001</v>
      </c>
      <c r="H218" s="36">
        <f>SUMIFS(СВЦЭМ!$F$39:$F$782,СВЦЭМ!$A$39:$A$782,$A218,СВЦЭМ!$B$39:$B$782,H$190)+'СЕТ СН'!$F$12</f>
        <v>175.82699009000001</v>
      </c>
      <c r="I218" s="36">
        <f>SUMIFS(СВЦЭМ!$F$39:$F$782,СВЦЭМ!$A$39:$A$782,$A218,СВЦЭМ!$B$39:$B$782,I$190)+'СЕТ СН'!$F$12</f>
        <v>171.25665720999999</v>
      </c>
      <c r="J218" s="36">
        <f>SUMIFS(СВЦЭМ!$F$39:$F$782,СВЦЭМ!$A$39:$A$782,$A218,СВЦЭМ!$B$39:$B$782,J$190)+'СЕТ СН'!$F$12</f>
        <v>164.98700912999999</v>
      </c>
      <c r="K218" s="36">
        <f>SUMIFS(СВЦЭМ!$F$39:$F$782,СВЦЭМ!$A$39:$A$782,$A218,СВЦЭМ!$B$39:$B$782,K$190)+'СЕТ СН'!$F$12</f>
        <v>160.87310762000001</v>
      </c>
      <c r="L218" s="36">
        <f>SUMIFS(СВЦЭМ!$F$39:$F$782,СВЦЭМ!$A$39:$A$782,$A218,СВЦЭМ!$B$39:$B$782,L$190)+'СЕТ СН'!$F$12</f>
        <v>158.71097985</v>
      </c>
      <c r="M218" s="36">
        <f>SUMIFS(СВЦЭМ!$F$39:$F$782,СВЦЭМ!$A$39:$A$782,$A218,СВЦЭМ!$B$39:$B$782,M$190)+'СЕТ СН'!$F$12</f>
        <v>160.54413842</v>
      </c>
      <c r="N218" s="36">
        <f>SUMIFS(СВЦЭМ!$F$39:$F$782,СВЦЭМ!$A$39:$A$782,$A218,СВЦЭМ!$B$39:$B$782,N$190)+'СЕТ СН'!$F$12</f>
        <v>164.25429679000001</v>
      </c>
      <c r="O218" s="36">
        <f>SUMIFS(СВЦЭМ!$F$39:$F$782,СВЦЭМ!$A$39:$A$782,$A218,СВЦЭМ!$B$39:$B$782,O$190)+'СЕТ СН'!$F$12</f>
        <v>165.04188554000001</v>
      </c>
      <c r="P218" s="36">
        <f>SUMIFS(СВЦЭМ!$F$39:$F$782,СВЦЭМ!$A$39:$A$782,$A218,СВЦЭМ!$B$39:$B$782,P$190)+'СЕТ СН'!$F$12</f>
        <v>166.63842636999999</v>
      </c>
      <c r="Q218" s="36">
        <f>SUMIFS(СВЦЭМ!$F$39:$F$782,СВЦЭМ!$A$39:$A$782,$A218,СВЦЭМ!$B$39:$B$782,Q$190)+'СЕТ СН'!$F$12</f>
        <v>166.34953289000001</v>
      </c>
      <c r="R218" s="36">
        <f>SUMIFS(СВЦЭМ!$F$39:$F$782,СВЦЭМ!$A$39:$A$782,$A218,СВЦЭМ!$B$39:$B$782,R$190)+'СЕТ СН'!$F$12</f>
        <v>166.83948767999999</v>
      </c>
      <c r="S218" s="36">
        <f>SUMIFS(СВЦЭМ!$F$39:$F$782,СВЦЭМ!$A$39:$A$782,$A218,СВЦЭМ!$B$39:$B$782,S$190)+'СЕТ СН'!$F$12</f>
        <v>165.29793759</v>
      </c>
      <c r="T218" s="36">
        <f>SUMIFS(СВЦЭМ!$F$39:$F$782,СВЦЭМ!$A$39:$A$782,$A218,СВЦЭМ!$B$39:$B$782,T$190)+'СЕТ СН'!$F$12</f>
        <v>161.1711081</v>
      </c>
      <c r="U218" s="36">
        <f>SUMIFS(СВЦЭМ!$F$39:$F$782,СВЦЭМ!$A$39:$A$782,$A218,СВЦЭМ!$B$39:$B$782,U$190)+'СЕТ СН'!$F$12</f>
        <v>161.23755435000001</v>
      </c>
      <c r="V218" s="36">
        <f>SUMIFS(СВЦЭМ!$F$39:$F$782,СВЦЭМ!$A$39:$A$782,$A218,СВЦЭМ!$B$39:$B$782,V$190)+'СЕТ СН'!$F$12</f>
        <v>169.65413035</v>
      </c>
      <c r="W218" s="36">
        <f>SUMIFS(СВЦЭМ!$F$39:$F$782,СВЦЭМ!$A$39:$A$782,$A218,СВЦЭМ!$B$39:$B$782,W$190)+'СЕТ СН'!$F$12</f>
        <v>165.83634974</v>
      </c>
      <c r="X218" s="36">
        <f>SUMIFS(СВЦЭМ!$F$39:$F$782,СВЦЭМ!$A$39:$A$782,$A218,СВЦЭМ!$B$39:$B$782,X$190)+'СЕТ СН'!$F$12</f>
        <v>165.32396618999999</v>
      </c>
      <c r="Y218" s="36">
        <f>SUMIFS(СВЦЭМ!$F$39:$F$782,СВЦЭМ!$A$39:$A$782,$A218,СВЦЭМ!$B$39:$B$782,Y$190)+'СЕТ СН'!$F$12</f>
        <v>169.71122484</v>
      </c>
    </row>
    <row r="219" spans="1:25" ht="15.75" x14ac:dyDescent="0.2">
      <c r="A219" s="35">
        <f t="shared" si="5"/>
        <v>44529</v>
      </c>
      <c r="B219" s="36">
        <f>SUMIFS(СВЦЭМ!$F$39:$F$782,СВЦЭМ!$A$39:$A$782,$A219,СВЦЭМ!$B$39:$B$782,B$190)+'СЕТ СН'!$F$12</f>
        <v>169.45777000000001</v>
      </c>
      <c r="C219" s="36">
        <f>SUMIFS(СВЦЭМ!$F$39:$F$782,СВЦЭМ!$A$39:$A$782,$A219,СВЦЭМ!$B$39:$B$782,C$190)+'СЕТ СН'!$F$12</f>
        <v>171.96089831</v>
      </c>
      <c r="D219" s="36">
        <f>SUMIFS(СВЦЭМ!$F$39:$F$782,СВЦЭМ!$A$39:$A$782,$A219,СВЦЭМ!$B$39:$B$782,D$190)+'СЕТ СН'!$F$12</f>
        <v>176.46233096</v>
      </c>
      <c r="E219" s="36">
        <f>SUMIFS(СВЦЭМ!$F$39:$F$782,СВЦЭМ!$A$39:$A$782,$A219,СВЦЭМ!$B$39:$B$782,E$190)+'СЕТ СН'!$F$12</f>
        <v>177.78755953999999</v>
      </c>
      <c r="F219" s="36">
        <f>SUMIFS(СВЦЭМ!$F$39:$F$782,СВЦЭМ!$A$39:$A$782,$A219,СВЦЭМ!$B$39:$B$782,F$190)+'СЕТ СН'!$F$12</f>
        <v>178.51106915</v>
      </c>
      <c r="G219" s="36">
        <f>SUMIFS(СВЦЭМ!$F$39:$F$782,СВЦЭМ!$A$39:$A$782,$A219,СВЦЭМ!$B$39:$B$782,G$190)+'СЕТ СН'!$F$12</f>
        <v>177.32524656000001</v>
      </c>
      <c r="H219" s="36">
        <f>SUMIFS(СВЦЭМ!$F$39:$F$782,СВЦЭМ!$A$39:$A$782,$A219,СВЦЭМ!$B$39:$B$782,H$190)+'СЕТ СН'!$F$12</f>
        <v>170.33936417000001</v>
      </c>
      <c r="I219" s="36">
        <f>SUMIFS(СВЦЭМ!$F$39:$F$782,СВЦЭМ!$A$39:$A$782,$A219,СВЦЭМ!$B$39:$B$782,I$190)+'СЕТ СН'!$F$12</f>
        <v>165.02104288999999</v>
      </c>
      <c r="J219" s="36">
        <f>SUMIFS(СВЦЭМ!$F$39:$F$782,СВЦЭМ!$A$39:$A$782,$A219,СВЦЭМ!$B$39:$B$782,J$190)+'СЕТ СН'!$F$12</f>
        <v>162.18110863999999</v>
      </c>
      <c r="K219" s="36">
        <f>SUMIFS(СВЦЭМ!$F$39:$F$782,СВЦЭМ!$A$39:$A$782,$A219,СВЦЭМ!$B$39:$B$782,K$190)+'СЕТ СН'!$F$12</f>
        <v>161.05137769999999</v>
      </c>
      <c r="L219" s="36">
        <f>SUMIFS(СВЦЭМ!$F$39:$F$782,СВЦЭМ!$A$39:$A$782,$A219,СВЦЭМ!$B$39:$B$782,L$190)+'СЕТ СН'!$F$12</f>
        <v>161.24377121000001</v>
      </c>
      <c r="M219" s="36">
        <f>SUMIFS(СВЦЭМ!$F$39:$F$782,СВЦЭМ!$A$39:$A$782,$A219,СВЦЭМ!$B$39:$B$782,M$190)+'СЕТ СН'!$F$12</f>
        <v>163.18036676</v>
      </c>
      <c r="N219" s="36">
        <f>SUMIFS(СВЦЭМ!$F$39:$F$782,СВЦЭМ!$A$39:$A$782,$A219,СВЦЭМ!$B$39:$B$782,N$190)+'СЕТ СН'!$F$12</f>
        <v>166.80374187000001</v>
      </c>
      <c r="O219" s="36">
        <f>SUMIFS(СВЦЭМ!$F$39:$F$782,СВЦЭМ!$A$39:$A$782,$A219,СВЦЭМ!$B$39:$B$782,O$190)+'СЕТ СН'!$F$12</f>
        <v>170.33966882000001</v>
      </c>
      <c r="P219" s="36">
        <f>SUMIFS(СВЦЭМ!$F$39:$F$782,СВЦЭМ!$A$39:$A$782,$A219,СВЦЭМ!$B$39:$B$782,P$190)+'СЕТ СН'!$F$12</f>
        <v>170.98031326</v>
      </c>
      <c r="Q219" s="36">
        <f>SUMIFS(СВЦЭМ!$F$39:$F$782,СВЦЭМ!$A$39:$A$782,$A219,СВЦЭМ!$B$39:$B$782,Q$190)+'СЕТ СН'!$F$12</f>
        <v>171.61691962</v>
      </c>
      <c r="R219" s="36">
        <f>SUMIFS(СВЦЭМ!$F$39:$F$782,СВЦЭМ!$A$39:$A$782,$A219,СВЦЭМ!$B$39:$B$782,R$190)+'СЕТ СН'!$F$12</f>
        <v>169.99831671000001</v>
      </c>
      <c r="S219" s="36">
        <f>SUMIFS(СВЦЭМ!$F$39:$F$782,СВЦЭМ!$A$39:$A$782,$A219,СВЦЭМ!$B$39:$B$782,S$190)+'СЕТ СН'!$F$12</f>
        <v>166.75035414000001</v>
      </c>
      <c r="T219" s="36">
        <f>SUMIFS(СВЦЭМ!$F$39:$F$782,СВЦЭМ!$A$39:$A$782,$A219,СВЦЭМ!$B$39:$B$782,T$190)+'СЕТ СН'!$F$12</f>
        <v>161.52186130000001</v>
      </c>
      <c r="U219" s="36">
        <f>SUMIFS(СВЦЭМ!$F$39:$F$782,СВЦЭМ!$A$39:$A$782,$A219,СВЦЭМ!$B$39:$B$782,U$190)+'СЕТ СН'!$F$12</f>
        <v>160.82336291999999</v>
      </c>
      <c r="V219" s="36">
        <f>SUMIFS(СВЦЭМ!$F$39:$F$782,СВЦЭМ!$A$39:$A$782,$A219,СВЦЭМ!$B$39:$B$782,V$190)+'СЕТ СН'!$F$12</f>
        <v>162.16531483</v>
      </c>
      <c r="W219" s="36">
        <f>SUMIFS(СВЦЭМ!$F$39:$F$782,СВЦЭМ!$A$39:$A$782,$A219,СВЦЭМ!$B$39:$B$782,W$190)+'СЕТ СН'!$F$12</f>
        <v>167.71179716</v>
      </c>
      <c r="X219" s="36">
        <f>SUMIFS(СВЦЭМ!$F$39:$F$782,СВЦЭМ!$A$39:$A$782,$A219,СВЦЭМ!$B$39:$B$782,X$190)+'СЕТ СН'!$F$12</f>
        <v>170.15626392999999</v>
      </c>
      <c r="Y219" s="36">
        <f>SUMIFS(СВЦЭМ!$F$39:$F$782,СВЦЭМ!$A$39:$A$782,$A219,СВЦЭМ!$B$39:$B$782,Y$190)+'СЕТ СН'!$F$12</f>
        <v>173.11792862999999</v>
      </c>
    </row>
    <row r="220" spans="1:25" ht="15.75" x14ac:dyDescent="0.2">
      <c r="A220" s="35">
        <f t="shared" si="5"/>
        <v>44530</v>
      </c>
      <c r="B220" s="36">
        <f>SUMIFS(СВЦЭМ!$F$39:$F$782,СВЦЭМ!$A$39:$A$782,$A220,СВЦЭМ!$B$39:$B$782,B$190)+'СЕТ СН'!$F$12</f>
        <v>172.7034725</v>
      </c>
      <c r="C220" s="36">
        <f>SUMIFS(СВЦЭМ!$F$39:$F$782,СВЦЭМ!$A$39:$A$782,$A220,СВЦЭМ!$B$39:$B$782,C$190)+'СЕТ СН'!$F$12</f>
        <v>174.35003803000001</v>
      </c>
      <c r="D220" s="36">
        <f>SUMIFS(СВЦЭМ!$F$39:$F$782,СВЦЭМ!$A$39:$A$782,$A220,СВЦЭМ!$B$39:$B$782,D$190)+'СЕТ СН'!$F$12</f>
        <v>181.83633771000001</v>
      </c>
      <c r="E220" s="36">
        <f>SUMIFS(СВЦЭМ!$F$39:$F$782,СВЦЭМ!$A$39:$A$782,$A220,СВЦЭМ!$B$39:$B$782,E$190)+'СЕТ СН'!$F$12</f>
        <v>183.24756757</v>
      </c>
      <c r="F220" s="36">
        <f>SUMIFS(СВЦЭМ!$F$39:$F$782,СВЦЭМ!$A$39:$A$782,$A220,СВЦЭМ!$B$39:$B$782,F$190)+'СЕТ СН'!$F$12</f>
        <v>184.38020933000001</v>
      </c>
      <c r="G220" s="36">
        <f>SUMIFS(СВЦЭМ!$F$39:$F$782,СВЦЭМ!$A$39:$A$782,$A220,СВЦЭМ!$B$39:$B$782,G$190)+'СЕТ СН'!$F$12</f>
        <v>181.96229206999999</v>
      </c>
      <c r="H220" s="36">
        <f>SUMIFS(СВЦЭМ!$F$39:$F$782,СВЦЭМ!$A$39:$A$782,$A220,СВЦЭМ!$B$39:$B$782,H$190)+'СЕТ СН'!$F$12</f>
        <v>175.87050148</v>
      </c>
      <c r="I220" s="36">
        <f>SUMIFS(СВЦЭМ!$F$39:$F$782,СВЦЭМ!$A$39:$A$782,$A220,СВЦЭМ!$B$39:$B$782,I$190)+'СЕТ СН'!$F$12</f>
        <v>173.13926025999999</v>
      </c>
      <c r="J220" s="36">
        <f>SUMIFS(СВЦЭМ!$F$39:$F$782,СВЦЭМ!$A$39:$A$782,$A220,СВЦЭМ!$B$39:$B$782,J$190)+'СЕТ СН'!$F$12</f>
        <v>166.56209885000001</v>
      </c>
      <c r="K220" s="36">
        <f>SUMIFS(СВЦЭМ!$F$39:$F$782,СВЦЭМ!$A$39:$A$782,$A220,СВЦЭМ!$B$39:$B$782,K$190)+'СЕТ СН'!$F$12</f>
        <v>163.59485487000001</v>
      </c>
      <c r="L220" s="36">
        <f>SUMIFS(СВЦЭМ!$F$39:$F$782,СВЦЭМ!$A$39:$A$782,$A220,СВЦЭМ!$B$39:$B$782,L$190)+'СЕТ СН'!$F$12</f>
        <v>163.87793303999999</v>
      </c>
      <c r="M220" s="36">
        <f>SUMIFS(СВЦЭМ!$F$39:$F$782,СВЦЭМ!$A$39:$A$782,$A220,СВЦЭМ!$B$39:$B$782,M$190)+'СЕТ СН'!$F$12</f>
        <v>163.15056991</v>
      </c>
      <c r="N220" s="36">
        <f>SUMIFS(СВЦЭМ!$F$39:$F$782,СВЦЭМ!$A$39:$A$782,$A220,СВЦЭМ!$B$39:$B$782,N$190)+'СЕТ СН'!$F$12</f>
        <v>165.5559768</v>
      </c>
      <c r="O220" s="36">
        <f>SUMIFS(СВЦЭМ!$F$39:$F$782,СВЦЭМ!$A$39:$A$782,$A220,СВЦЭМ!$B$39:$B$782,O$190)+'СЕТ СН'!$F$12</f>
        <v>165.86940575</v>
      </c>
      <c r="P220" s="36">
        <f>SUMIFS(СВЦЭМ!$F$39:$F$782,СВЦЭМ!$A$39:$A$782,$A220,СВЦЭМ!$B$39:$B$782,P$190)+'СЕТ СН'!$F$12</f>
        <v>167.09430542999999</v>
      </c>
      <c r="Q220" s="36">
        <f>SUMIFS(СВЦЭМ!$F$39:$F$782,СВЦЭМ!$A$39:$A$782,$A220,СВЦЭМ!$B$39:$B$782,Q$190)+'СЕТ СН'!$F$12</f>
        <v>167.72296553000001</v>
      </c>
      <c r="R220" s="36">
        <f>SUMIFS(СВЦЭМ!$F$39:$F$782,СВЦЭМ!$A$39:$A$782,$A220,СВЦЭМ!$B$39:$B$782,R$190)+'СЕТ СН'!$F$12</f>
        <v>170.46240839000001</v>
      </c>
      <c r="S220" s="36">
        <f>SUMIFS(СВЦЭМ!$F$39:$F$782,СВЦЭМ!$A$39:$A$782,$A220,СВЦЭМ!$B$39:$B$782,S$190)+'СЕТ СН'!$F$12</f>
        <v>165.96332899000001</v>
      </c>
      <c r="T220" s="36">
        <f>SUMIFS(СВЦЭМ!$F$39:$F$782,СВЦЭМ!$A$39:$A$782,$A220,СВЦЭМ!$B$39:$B$782,T$190)+'СЕТ СН'!$F$12</f>
        <v>161.82073833999999</v>
      </c>
      <c r="U220" s="36">
        <f>SUMIFS(СВЦЭМ!$F$39:$F$782,СВЦЭМ!$A$39:$A$782,$A220,СВЦЭМ!$B$39:$B$782,U$190)+'СЕТ СН'!$F$12</f>
        <v>161.72127931</v>
      </c>
      <c r="V220" s="36">
        <f>SUMIFS(СВЦЭМ!$F$39:$F$782,СВЦЭМ!$A$39:$A$782,$A220,СВЦЭМ!$B$39:$B$782,V$190)+'СЕТ СН'!$F$12</f>
        <v>163.52430200000001</v>
      </c>
      <c r="W220" s="36">
        <f>SUMIFS(СВЦЭМ!$F$39:$F$782,СВЦЭМ!$A$39:$A$782,$A220,СВЦЭМ!$B$39:$B$782,W$190)+'СЕТ СН'!$F$12</f>
        <v>169.33540446000001</v>
      </c>
      <c r="X220" s="36">
        <f>SUMIFS(СВЦЭМ!$F$39:$F$782,СВЦЭМ!$A$39:$A$782,$A220,СВЦЭМ!$B$39:$B$782,X$190)+'СЕТ СН'!$F$12</f>
        <v>170.18678596000001</v>
      </c>
      <c r="Y220" s="36">
        <f>SUMIFS(СВЦЭМ!$F$39:$F$782,СВЦЭМ!$A$39:$A$782,$A220,СВЦЭМ!$B$39:$B$782,Y$190)+'СЕТ СН'!$F$12</f>
        <v>172.95784223000001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44502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44503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44504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44505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44506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44507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44508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44509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44510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44511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44512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44513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44514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44515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44516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44517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44518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44519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44520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44521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44522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44523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44524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44525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44526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44527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44528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44529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44530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44531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44502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44503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44504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44505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44506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44507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44508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44509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44510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44511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44512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44513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44514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44515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44516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44517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44518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44519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44520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44521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44522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44523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44524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44525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44526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44527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44528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44529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44530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44531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44502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44503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44504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44505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44506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44507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44508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44509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44510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44511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44512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44513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44514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44515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44516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44517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44518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44519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44520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44521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44522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44523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44524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44525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44526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44527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44528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44529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44530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44531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44502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44503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44504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44505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44506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44507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44508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44509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44510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44511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44512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44513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44514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44515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44516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44517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44518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44519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44520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44521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44522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44523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44524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44525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44526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44527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44528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44529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44530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44531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44502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44503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44504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44505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44506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44507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44508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44509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44510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44511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44512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44513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44514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44515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44516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44517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44518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44519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44520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44521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44522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44523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44524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44525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44526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44527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44528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44529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44530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44531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44502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44503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44504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44505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44506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44507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44508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44509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44510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44511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44512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44513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44514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44515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44516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44517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44518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44519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44520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44521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44522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44523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44524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44525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44526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44527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44528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44529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44530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44531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84.140042879999996</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409682.70543615677</v>
      </c>
      <c r="O439" s="126"/>
      <c r="P439" s="125">
        <f>СВЦЭМ!$D$12+'СЕТ СН'!$F$10-'СЕТ СН'!$G$22</f>
        <v>409682.70543615677</v>
      </c>
      <c r="Q439" s="126"/>
      <c r="R439" s="125">
        <f>СВЦЭМ!$D$12+'СЕТ СН'!$F$10-'СЕТ СН'!$H$22</f>
        <v>409682.70543615677</v>
      </c>
      <c r="S439" s="126"/>
      <c r="T439" s="125">
        <f>СВЦЭМ!$D$12+'СЕТ СН'!$F$10-'СЕТ СН'!$I$22</f>
        <v>409682.70543615677</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2021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01.11.2021</v>
      </c>
      <c r="B12" s="36">
        <f>SUMIFS(СВЦЭМ!$D$39:$D$782,СВЦЭМ!$A$39:$A$782,$A12,СВЦЭМ!$B$39:$B$782,B$11)+'СЕТ СН'!$F$11+СВЦЭМ!$D$10+'СЕТ СН'!$F$6-'СЕТ СН'!$F$23</f>
        <v>1161.2387327599999</v>
      </c>
      <c r="C12" s="36">
        <f>SUMIFS(СВЦЭМ!$D$39:$D$782,СВЦЭМ!$A$39:$A$782,$A12,СВЦЭМ!$B$39:$B$782,C$11)+'СЕТ СН'!$F$11+СВЦЭМ!$D$10+'СЕТ СН'!$F$6-'СЕТ СН'!$F$23</f>
        <v>1205.5161873</v>
      </c>
      <c r="D12" s="36">
        <f>SUMIFS(СВЦЭМ!$D$39:$D$782,СВЦЭМ!$A$39:$A$782,$A12,СВЦЭМ!$B$39:$B$782,D$11)+'СЕТ СН'!$F$11+СВЦЭМ!$D$10+'СЕТ СН'!$F$6-'СЕТ СН'!$F$23</f>
        <v>1153.4557007599999</v>
      </c>
      <c r="E12" s="36">
        <f>SUMIFS(СВЦЭМ!$D$39:$D$782,СВЦЭМ!$A$39:$A$782,$A12,СВЦЭМ!$B$39:$B$782,E$11)+'СЕТ СН'!$F$11+СВЦЭМ!$D$10+'СЕТ СН'!$F$6-'СЕТ СН'!$F$23</f>
        <v>1139.4928838199999</v>
      </c>
      <c r="F12" s="36">
        <f>SUMIFS(СВЦЭМ!$D$39:$D$782,СВЦЭМ!$A$39:$A$782,$A12,СВЦЭМ!$B$39:$B$782,F$11)+'СЕТ СН'!$F$11+СВЦЭМ!$D$10+'СЕТ СН'!$F$6-'СЕТ СН'!$F$23</f>
        <v>1138.09162264</v>
      </c>
      <c r="G12" s="36">
        <f>SUMIFS(СВЦЭМ!$D$39:$D$782,СВЦЭМ!$A$39:$A$782,$A12,СВЦЭМ!$B$39:$B$782,G$11)+'СЕТ СН'!$F$11+СВЦЭМ!$D$10+'СЕТ СН'!$F$6-'СЕТ СН'!$F$23</f>
        <v>1141.6220546899999</v>
      </c>
      <c r="H12" s="36">
        <f>SUMIFS(СВЦЭМ!$D$39:$D$782,СВЦЭМ!$A$39:$A$782,$A12,СВЦЭМ!$B$39:$B$782,H$11)+'СЕТ СН'!$F$11+СВЦЭМ!$D$10+'СЕТ СН'!$F$6-'СЕТ СН'!$F$23</f>
        <v>1156.7774708899999</v>
      </c>
      <c r="I12" s="36">
        <f>SUMIFS(СВЦЭМ!$D$39:$D$782,СВЦЭМ!$A$39:$A$782,$A12,СВЦЭМ!$B$39:$B$782,I$11)+'СЕТ СН'!$F$11+СВЦЭМ!$D$10+'СЕТ СН'!$F$6-'СЕТ СН'!$F$23</f>
        <v>1134.75692061</v>
      </c>
      <c r="J12" s="36">
        <f>SUMIFS(СВЦЭМ!$D$39:$D$782,СВЦЭМ!$A$39:$A$782,$A12,СВЦЭМ!$B$39:$B$782,J$11)+'СЕТ СН'!$F$11+СВЦЭМ!$D$10+'СЕТ СН'!$F$6-'СЕТ СН'!$F$23</f>
        <v>1115.4647696</v>
      </c>
      <c r="K12" s="36">
        <f>SUMIFS(СВЦЭМ!$D$39:$D$782,СВЦЭМ!$A$39:$A$782,$A12,СВЦЭМ!$B$39:$B$782,K$11)+'СЕТ СН'!$F$11+СВЦЭМ!$D$10+'СЕТ СН'!$F$6-'СЕТ СН'!$F$23</f>
        <v>1100.2144816099999</v>
      </c>
      <c r="L12" s="36">
        <f>SUMIFS(СВЦЭМ!$D$39:$D$782,СВЦЭМ!$A$39:$A$782,$A12,СВЦЭМ!$B$39:$B$782,L$11)+'СЕТ СН'!$F$11+СВЦЭМ!$D$10+'СЕТ СН'!$F$6-'СЕТ СН'!$F$23</f>
        <v>1096.6504416399998</v>
      </c>
      <c r="M12" s="36">
        <f>SUMIFS(СВЦЭМ!$D$39:$D$782,СВЦЭМ!$A$39:$A$782,$A12,СВЦЭМ!$B$39:$B$782,M$11)+'СЕТ СН'!$F$11+СВЦЭМ!$D$10+'СЕТ СН'!$F$6-'СЕТ СН'!$F$23</f>
        <v>1129.2493336799998</v>
      </c>
      <c r="N12" s="36">
        <f>SUMIFS(СВЦЭМ!$D$39:$D$782,СВЦЭМ!$A$39:$A$782,$A12,СВЦЭМ!$B$39:$B$782,N$11)+'СЕТ СН'!$F$11+СВЦЭМ!$D$10+'СЕТ СН'!$F$6-'СЕТ СН'!$F$23</f>
        <v>1176.3670302799999</v>
      </c>
      <c r="O12" s="36">
        <f>SUMIFS(СВЦЭМ!$D$39:$D$782,СВЦЭМ!$A$39:$A$782,$A12,СВЦЭМ!$B$39:$B$782,O$11)+'СЕТ СН'!$F$11+СВЦЭМ!$D$10+'СЕТ СН'!$F$6-'СЕТ СН'!$F$23</f>
        <v>1172.5090215</v>
      </c>
      <c r="P12" s="36">
        <f>SUMIFS(СВЦЭМ!$D$39:$D$782,СВЦЭМ!$A$39:$A$782,$A12,СВЦЭМ!$B$39:$B$782,P$11)+'СЕТ СН'!$F$11+СВЦЭМ!$D$10+'СЕТ СН'!$F$6-'СЕТ СН'!$F$23</f>
        <v>1162.9963206899999</v>
      </c>
      <c r="Q12" s="36">
        <f>SUMIFS(СВЦЭМ!$D$39:$D$782,СВЦЭМ!$A$39:$A$782,$A12,СВЦЭМ!$B$39:$B$782,Q$11)+'СЕТ СН'!$F$11+СВЦЭМ!$D$10+'СЕТ СН'!$F$6-'СЕТ СН'!$F$23</f>
        <v>1177.14063867</v>
      </c>
      <c r="R12" s="36">
        <f>SUMIFS(СВЦЭМ!$D$39:$D$782,СВЦЭМ!$A$39:$A$782,$A12,СВЦЭМ!$B$39:$B$782,R$11)+'СЕТ СН'!$F$11+СВЦЭМ!$D$10+'СЕТ СН'!$F$6-'СЕТ СН'!$F$23</f>
        <v>1172.26317064</v>
      </c>
      <c r="S12" s="36">
        <f>SUMIFS(СВЦЭМ!$D$39:$D$782,СВЦЭМ!$A$39:$A$782,$A12,СВЦЭМ!$B$39:$B$782,S$11)+'СЕТ СН'!$F$11+СВЦЭМ!$D$10+'СЕТ СН'!$F$6-'СЕТ СН'!$F$23</f>
        <v>1161.6517401799999</v>
      </c>
      <c r="T12" s="36">
        <f>SUMIFS(СВЦЭМ!$D$39:$D$782,СВЦЭМ!$A$39:$A$782,$A12,СВЦЭМ!$B$39:$B$782,T$11)+'СЕТ СН'!$F$11+СВЦЭМ!$D$10+'СЕТ СН'!$F$6-'СЕТ СН'!$F$23</f>
        <v>1115.2417681100001</v>
      </c>
      <c r="U12" s="36">
        <f>SUMIFS(СВЦЭМ!$D$39:$D$782,СВЦЭМ!$A$39:$A$782,$A12,СВЦЭМ!$B$39:$B$782,U$11)+'СЕТ СН'!$F$11+СВЦЭМ!$D$10+'СЕТ СН'!$F$6-'СЕТ СН'!$F$23</f>
        <v>1122.3047786500001</v>
      </c>
      <c r="V12" s="36">
        <f>SUMIFS(СВЦЭМ!$D$39:$D$782,СВЦЭМ!$A$39:$A$782,$A12,СВЦЭМ!$B$39:$B$782,V$11)+'СЕТ СН'!$F$11+СВЦЭМ!$D$10+'СЕТ СН'!$F$6-'СЕТ СН'!$F$23</f>
        <v>1104.8211822799999</v>
      </c>
      <c r="W12" s="36">
        <f>SUMIFS(СВЦЭМ!$D$39:$D$782,СВЦЭМ!$A$39:$A$782,$A12,СВЦЭМ!$B$39:$B$782,W$11)+'СЕТ СН'!$F$11+СВЦЭМ!$D$10+'СЕТ СН'!$F$6-'СЕТ СН'!$F$23</f>
        <v>1164.7499670499999</v>
      </c>
      <c r="X12" s="36">
        <f>SUMIFS(СВЦЭМ!$D$39:$D$782,СВЦЭМ!$A$39:$A$782,$A12,СВЦЭМ!$B$39:$B$782,X$11)+'СЕТ СН'!$F$11+СВЦЭМ!$D$10+'СЕТ СН'!$F$6-'СЕТ СН'!$F$23</f>
        <v>1162.23848206</v>
      </c>
      <c r="Y12" s="36">
        <f>SUMIFS(СВЦЭМ!$D$39:$D$782,СВЦЭМ!$A$39:$A$782,$A12,СВЦЭМ!$B$39:$B$782,Y$11)+'СЕТ СН'!$F$11+СВЦЭМ!$D$10+'СЕТ СН'!$F$6-'СЕТ СН'!$F$23</f>
        <v>1148.4241570699999</v>
      </c>
      <c r="AA12" s="45"/>
    </row>
    <row r="13" spans="1:27" ht="15.75" x14ac:dyDescent="0.2">
      <c r="A13" s="35">
        <f>A12+1</f>
        <v>44502</v>
      </c>
      <c r="B13" s="36">
        <f>SUMIFS(СВЦЭМ!$D$39:$D$782,СВЦЭМ!$A$39:$A$782,$A13,СВЦЭМ!$B$39:$B$782,B$11)+'СЕТ СН'!$F$11+СВЦЭМ!$D$10+'СЕТ СН'!$F$6-'СЕТ СН'!$F$23</f>
        <v>1171.30761972</v>
      </c>
      <c r="C13" s="36">
        <f>SUMIFS(СВЦЭМ!$D$39:$D$782,СВЦЭМ!$A$39:$A$782,$A13,СВЦЭМ!$B$39:$B$782,C$11)+'СЕТ СН'!$F$11+СВЦЭМ!$D$10+'СЕТ СН'!$F$6-'СЕТ СН'!$F$23</f>
        <v>1219.0807768499999</v>
      </c>
      <c r="D13" s="36">
        <f>SUMIFS(СВЦЭМ!$D$39:$D$782,СВЦЭМ!$A$39:$A$782,$A13,СВЦЭМ!$B$39:$B$782,D$11)+'СЕТ СН'!$F$11+СВЦЭМ!$D$10+'СЕТ СН'!$F$6-'СЕТ СН'!$F$23</f>
        <v>1168.92162648</v>
      </c>
      <c r="E13" s="36">
        <f>SUMIFS(СВЦЭМ!$D$39:$D$782,СВЦЭМ!$A$39:$A$782,$A13,СВЦЭМ!$B$39:$B$782,E$11)+'СЕТ СН'!$F$11+СВЦЭМ!$D$10+'СЕТ СН'!$F$6-'СЕТ СН'!$F$23</f>
        <v>1143.9578493199999</v>
      </c>
      <c r="F13" s="36">
        <f>SUMIFS(СВЦЭМ!$D$39:$D$782,СВЦЭМ!$A$39:$A$782,$A13,СВЦЭМ!$B$39:$B$782,F$11)+'СЕТ СН'!$F$11+СВЦЭМ!$D$10+'СЕТ СН'!$F$6-'СЕТ СН'!$F$23</f>
        <v>1136.1818237499999</v>
      </c>
      <c r="G13" s="36">
        <f>SUMIFS(СВЦЭМ!$D$39:$D$782,СВЦЭМ!$A$39:$A$782,$A13,СВЦЭМ!$B$39:$B$782,G$11)+'СЕТ СН'!$F$11+СВЦЭМ!$D$10+'СЕТ СН'!$F$6-'СЕТ СН'!$F$23</f>
        <v>1146.5504679399999</v>
      </c>
      <c r="H13" s="36">
        <f>SUMIFS(СВЦЭМ!$D$39:$D$782,СВЦЭМ!$A$39:$A$782,$A13,СВЦЭМ!$B$39:$B$782,H$11)+'СЕТ СН'!$F$11+СВЦЭМ!$D$10+'СЕТ СН'!$F$6-'СЕТ СН'!$F$23</f>
        <v>1173.13127035</v>
      </c>
      <c r="I13" s="36">
        <f>SUMIFS(СВЦЭМ!$D$39:$D$782,СВЦЭМ!$A$39:$A$782,$A13,СВЦЭМ!$B$39:$B$782,I$11)+'СЕТ СН'!$F$11+СВЦЭМ!$D$10+'СЕТ СН'!$F$6-'СЕТ СН'!$F$23</f>
        <v>1150.45355204</v>
      </c>
      <c r="J13" s="36">
        <f>SUMIFS(СВЦЭМ!$D$39:$D$782,СВЦЭМ!$A$39:$A$782,$A13,СВЦЭМ!$B$39:$B$782,J$11)+'СЕТ СН'!$F$11+СВЦЭМ!$D$10+'СЕТ СН'!$F$6-'СЕТ СН'!$F$23</f>
        <v>1145.9610077699999</v>
      </c>
      <c r="K13" s="36">
        <f>SUMIFS(СВЦЭМ!$D$39:$D$782,СВЦЭМ!$A$39:$A$782,$A13,СВЦЭМ!$B$39:$B$782,K$11)+'СЕТ СН'!$F$11+СВЦЭМ!$D$10+'СЕТ СН'!$F$6-'СЕТ СН'!$F$23</f>
        <v>1097.8187523199999</v>
      </c>
      <c r="L13" s="36">
        <f>SUMIFS(СВЦЭМ!$D$39:$D$782,СВЦЭМ!$A$39:$A$782,$A13,СВЦЭМ!$B$39:$B$782,L$11)+'СЕТ СН'!$F$11+СВЦЭМ!$D$10+'СЕТ СН'!$F$6-'СЕТ СН'!$F$23</f>
        <v>1107.5264459199998</v>
      </c>
      <c r="M13" s="36">
        <f>SUMIFS(СВЦЭМ!$D$39:$D$782,СВЦЭМ!$A$39:$A$782,$A13,СВЦЭМ!$B$39:$B$782,M$11)+'СЕТ СН'!$F$11+СВЦЭМ!$D$10+'СЕТ СН'!$F$6-'СЕТ СН'!$F$23</f>
        <v>1132.4133290999998</v>
      </c>
      <c r="N13" s="36">
        <f>SUMIFS(СВЦЭМ!$D$39:$D$782,СВЦЭМ!$A$39:$A$782,$A13,СВЦЭМ!$B$39:$B$782,N$11)+'СЕТ СН'!$F$11+СВЦЭМ!$D$10+'СЕТ СН'!$F$6-'СЕТ СН'!$F$23</f>
        <v>1176.16636451</v>
      </c>
      <c r="O13" s="36">
        <f>SUMIFS(СВЦЭМ!$D$39:$D$782,СВЦЭМ!$A$39:$A$782,$A13,СВЦЭМ!$B$39:$B$782,O$11)+'СЕТ СН'!$F$11+СВЦЭМ!$D$10+'СЕТ СН'!$F$6-'СЕТ СН'!$F$23</f>
        <v>1184.05608218</v>
      </c>
      <c r="P13" s="36">
        <f>SUMIFS(СВЦЭМ!$D$39:$D$782,СВЦЭМ!$A$39:$A$782,$A13,СВЦЭМ!$B$39:$B$782,P$11)+'СЕТ СН'!$F$11+СВЦЭМ!$D$10+'СЕТ СН'!$F$6-'СЕТ СН'!$F$23</f>
        <v>1181.98460295</v>
      </c>
      <c r="Q13" s="36">
        <f>SUMIFS(СВЦЭМ!$D$39:$D$782,СВЦЭМ!$A$39:$A$782,$A13,СВЦЭМ!$B$39:$B$782,Q$11)+'СЕТ СН'!$F$11+СВЦЭМ!$D$10+'СЕТ СН'!$F$6-'СЕТ СН'!$F$23</f>
        <v>1178.2536098099999</v>
      </c>
      <c r="R13" s="36">
        <f>SUMIFS(СВЦЭМ!$D$39:$D$782,СВЦЭМ!$A$39:$A$782,$A13,СВЦЭМ!$B$39:$B$782,R$11)+'СЕТ СН'!$F$11+СВЦЭМ!$D$10+'СЕТ СН'!$F$6-'СЕТ СН'!$F$23</f>
        <v>1174.76551118</v>
      </c>
      <c r="S13" s="36">
        <f>SUMIFS(СВЦЭМ!$D$39:$D$782,СВЦЭМ!$A$39:$A$782,$A13,СВЦЭМ!$B$39:$B$782,S$11)+'СЕТ СН'!$F$11+СВЦЭМ!$D$10+'СЕТ СН'!$F$6-'СЕТ СН'!$F$23</f>
        <v>1172.34725108</v>
      </c>
      <c r="T13" s="36">
        <f>SUMIFS(СВЦЭМ!$D$39:$D$782,СВЦЭМ!$A$39:$A$782,$A13,СВЦЭМ!$B$39:$B$782,T$11)+'СЕТ СН'!$F$11+СВЦЭМ!$D$10+'СЕТ СН'!$F$6-'СЕТ СН'!$F$23</f>
        <v>1135.8992948999999</v>
      </c>
      <c r="U13" s="36">
        <f>SUMIFS(СВЦЭМ!$D$39:$D$782,СВЦЭМ!$A$39:$A$782,$A13,СВЦЭМ!$B$39:$B$782,U$11)+'СЕТ СН'!$F$11+СВЦЭМ!$D$10+'СЕТ СН'!$F$6-'СЕТ СН'!$F$23</f>
        <v>1127.0024371499999</v>
      </c>
      <c r="V13" s="36">
        <f>SUMIFS(СВЦЭМ!$D$39:$D$782,СВЦЭМ!$A$39:$A$782,$A13,СВЦЭМ!$B$39:$B$782,V$11)+'СЕТ СН'!$F$11+СВЦЭМ!$D$10+'СЕТ СН'!$F$6-'СЕТ СН'!$F$23</f>
        <v>1114.31401265</v>
      </c>
      <c r="W13" s="36">
        <f>SUMIFS(СВЦЭМ!$D$39:$D$782,СВЦЭМ!$A$39:$A$782,$A13,СВЦЭМ!$B$39:$B$782,W$11)+'СЕТ СН'!$F$11+СВЦЭМ!$D$10+'СЕТ СН'!$F$6-'СЕТ СН'!$F$23</f>
        <v>1169.10519628</v>
      </c>
      <c r="X13" s="36">
        <f>SUMIFS(СВЦЭМ!$D$39:$D$782,СВЦЭМ!$A$39:$A$782,$A13,СВЦЭМ!$B$39:$B$782,X$11)+'СЕТ СН'!$F$11+СВЦЭМ!$D$10+'СЕТ СН'!$F$6-'СЕТ СН'!$F$23</f>
        <v>1168.86367092</v>
      </c>
      <c r="Y13" s="36">
        <f>SUMIFS(СВЦЭМ!$D$39:$D$782,СВЦЭМ!$A$39:$A$782,$A13,СВЦЭМ!$B$39:$B$782,Y$11)+'СЕТ СН'!$F$11+СВЦЭМ!$D$10+'СЕТ СН'!$F$6-'СЕТ СН'!$F$23</f>
        <v>1168.8622791099999</v>
      </c>
    </row>
    <row r="14" spans="1:27" ht="15.75" x14ac:dyDescent="0.2">
      <c r="A14" s="35">
        <f t="shared" ref="A14:A41" si="0">A13+1</f>
        <v>44503</v>
      </c>
      <c r="B14" s="36">
        <f>SUMIFS(СВЦЭМ!$D$39:$D$782,СВЦЭМ!$A$39:$A$782,$A14,СВЦЭМ!$B$39:$B$782,B$11)+'СЕТ СН'!$F$11+СВЦЭМ!$D$10+'СЕТ СН'!$F$6-'СЕТ СН'!$F$23</f>
        <v>1177.7777218799999</v>
      </c>
      <c r="C14" s="36">
        <f>SUMIFS(СВЦЭМ!$D$39:$D$782,СВЦЭМ!$A$39:$A$782,$A14,СВЦЭМ!$B$39:$B$782,C$11)+'СЕТ СН'!$F$11+СВЦЭМ!$D$10+'СЕТ СН'!$F$6-'СЕТ СН'!$F$23</f>
        <v>1307.3422390199999</v>
      </c>
      <c r="D14" s="36">
        <f>SUMIFS(СВЦЭМ!$D$39:$D$782,СВЦЭМ!$A$39:$A$782,$A14,СВЦЭМ!$B$39:$B$782,D$11)+'СЕТ СН'!$F$11+СВЦЭМ!$D$10+'СЕТ СН'!$F$6-'СЕТ СН'!$F$23</f>
        <v>1263.35599398</v>
      </c>
      <c r="E14" s="36">
        <f>SUMIFS(СВЦЭМ!$D$39:$D$782,СВЦЭМ!$A$39:$A$782,$A14,СВЦЭМ!$B$39:$B$782,E$11)+'СЕТ СН'!$F$11+СВЦЭМ!$D$10+'СЕТ СН'!$F$6-'СЕТ СН'!$F$23</f>
        <v>1195.7388798899999</v>
      </c>
      <c r="F14" s="36">
        <f>SUMIFS(СВЦЭМ!$D$39:$D$782,СВЦЭМ!$A$39:$A$782,$A14,СВЦЭМ!$B$39:$B$782,F$11)+'СЕТ СН'!$F$11+СВЦЭМ!$D$10+'СЕТ СН'!$F$6-'СЕТ СН'!$F$23</f>
        <v>1135.72206826</v>
      </c>
      <c r="G14" s="36">
        <f>SUMIFS(СВЦЭМ!$D$39:$D$782,СВЦЭМ!$A$39:$A$782,$A14,СВЦЭМ!$B$39:$B$782,G$11)+'СЕТ СН'!$F$11+СВЦЭМ!$D$10+'СЕТ СН'!$F$6-'СЕТ СН'!$F$23</f>
        <v>1145.3263236600001</v>
      </c>
      <c r="H14" s="36">
        <f>SUMIFS(СВЦЭМ!$D$39:$D$782,СВЦЭМ!$A$39:$A$782,$A14,СВЦЭМ!$B$39:$B$782,H$11)+'СЕТ СН'!$F$11+СВЦЭМ!$D$10+'СЕТ СН'!$F$6-'СЕТ СН'!$F$23</f>
        <v>1184.01729903</v>
      </c>
      <c r="I14" s="36">
        <f>SUMIFS(СВЦЭМ!$D$39:$D$782,СВЦЭМ!$A$39:$A$782,$A14,СВЦЭМ!$B$39:$B$782,I$11)+'СЕТ СН'!$F$11+СВЦЭМ!$D$10+'СЕТ СН'!$F$6-'СЕТ СН'!$F$23</f>
        <v>1153.4507148600001</v>
      </c>
      <c r="J14" s="36">
        <f>SUMIFS(СВЦЭМ!$D$39:$D$782,СВЦЭМ!$A$39:$A$782,$A14,СВЦЭМ!$B$39:$B$782,J$11)+'СЕТ СН'!$F$11+СВЦЭМ!$D$10+'СЕТ СН'!$F$6-'СЕТ СН'!$F$23</f>
        <v>1149.62954143</v>
      </c>
      <c r="K14" s="36">
        <f>SUMIFS(СВЦЭМ!$D$39:$D$782,СВЦЭМ!$A$39:$A$782,$A14,СВЦЭМ!$B$39:$B$782,K$11)+'СЕТ СН'!$F$11+СВЦЭМ!$D$10+'СЕТ СН'!$F$6-'СЕТ СН'!$F$23</f>
        <v>1099.8643761999999</v>
      </c>
      <c r="L14" s="36">
        <f>SUMIFS(СВЦЭМ!$D$39:$D$782,СВЦЭМ!$A$39:$A$782,$A14,СВЦЭМ!$B$39:$B$782,L$11)+'СЕТ СН'!$F$11+СВЦЭМ!$D$10+'СЕТ СН'!$F$6-'СЕТ СН'!$F$23</f>
        <v>1111.7741925299999</v>
      </c>
      <c r="M14" s="36">
        <f>SUMIFS(СВЦЭМ!$D$39:$D$782,СВЦЭМ!$A$39:$A$782,$A14,СВЦЭМ!$B$39:$B$782,M$11)+'СЕТ СН'!$F$11+СВЦЭМ!$D$10+'СЕТ СН'!$F$6-'СЕТ СН'!$F$23</f>
        <v>1112.48532525</v>
      </c>
      <c r="N14" s="36">
        <f>SUMIFS(СВЦЭМ!$D$39:$D$782,СВЦЭМ!$A$39:$A$782,$A14,СВЦЭМ!$B$39:$B$782,N$11)+'СЕТ СН'!$F$11+СВЦЭМ!$D$10+'СЕТ СН'!$F$6-'СЕТ СН'!$F$23</f>
        <v>1170.9842178199999</v>
      </c>
      <c r="O14" s="36">
        <f>SUMIFS(СВЦЭМ!$D$39:$D$782,СВЦЭМ!$A$39:$A$782,$A14,СВЦЭМ!$B$39:$B$782,O$11)+'СЕТ СН'!$F$11+СВЦЭМ!$D$10+'СЕТ СН'!$F$6-'СЕТ СН'!$F$23</f>
        <v>1177.8019041800001</v>
      </c>
      <c r="P14" s="36">
        <f>SUMIFS(СВЦЭМ!$D$39:$D$782,СВЦЭМ!$A$39:$A$782,$A14,СВЦЭМ!$B$39:$B$782,P$11)+'СЕТ СН'!$F$11+СВЦЭМ!$D$10+'СЕТ СН'!$F$6-'СЕТ СН'!$F$23</f>
        <v>1173.6789956799998</v>
      </c>
      <c r="Q14" s="36">
        <f>SUMIFS(СВЦЭМ!$D$39:$D$782,СВЦЭМ!$A$39:$A$782,$A14,СВЦЭМ!$B$39:$B$782,Q$11)+'СЕТ СН'!$F$11+СВЦЭМ!$D$10+'СЕТ СН'!$F$6-'СЕТ СН'!$F$23</f>
        <v>1174.8945604399999</v>
      </c>
      <c r="R14" s="36">
        <f>SUMIFS(СВЦЭМ!$D$39:$D$782,СВЦЭМ!$A$39:$A$782,$A14,СВЦЭМ!$B$39:$B$782,R$11)+'СЕТ СН'!$F$11+СВЦЭМ!$D$10+'СЕТ СН'!$F$6-'СЕТ СН'!$F$23</f>
        <v>1175.09370356</v>
      </c>
      <c r="S14" s="36">
        <f>SUMIFS(СВЦЭМ!$D$39:$D$782,СВЦЭМ!$A$39:$A$782,$A14,СВЦЭМ!$B$39:$B$782,S$11)+'СЕТ СН'!$F$11+СВЦЭМ!$D$10+'СЕТ СН'!$F$6-'СЕТ СН'!$F$23</f>
        <v>1169.9143196099999</v>
      </c>
      <c r="T14" s="36">
        <f>SUMIFS(СВЦЭМ!$D$39:$D$782,СВЦЭМ!$A$39:$A$782,$A14,СВЦЭМ!$B$39:$B$782,T$11)+'СЕТ СН'!$F$11+СВЦЭМ!$D$10+'СЕТ СН'!$F$6-'СЕТ СН'!$F$23</f>
        <v>1128.68141173</v>
      </c>
      <c r="U14" s="36">
        <f>SUMIFS(СВЦЭМ!$D$39:$D$782,СВЦЭМ!$A$39:$A$782,$A14,СВЦЭМ!$B$39:$B$782,U$11)+'СЕТ СН'!$F$11+СВЦЭМ!$D$10+'СЕТ СН'!$F$6-'СЕТ СН'!$F$23</f>
        <v>1121.9834058199999</v>
      </c>
      <c r="V14" s="36">
        <f>SUMIFS(СВЦЭМ!$D$39:$D$782,СВЦЭМ!$A$39:$A$782,$A14,СВЦЭМ!$B$39:$B$782,V$11)+'СЕТ СН'!$F$11+СВЦЭМ!$D$10+'СЕТ СН'!$F$6-'СЕТ СН'!$F$23</f>
        <v>1117.2260806199999</v>
      </c>
      <c r="W14" s="36">
        <f>SUMIFS(СВЦЭМ!$D$39:$D$782,СВЦЭМ!$A$39:$A$782,$A14,СВЦЭМ!$B$39:$B$782,W$11)+'СЕТ СН'!$F$11+СВЦЭМ!$D$10+'СЕТ СН'!$F$6-'СЕТ СН'!$F$23</f>
        <v>1135.0563857899999</v>
      </c>
      <c r="X14" s="36">
        <f>SUMIFS(СВЦЭМ!$D$39:$D$782,СВЦЭМ!$A$39:$A$782,$A14,СВЦЭМ!$B$39:$B$782,X$11)+'СЕТ СН'!$F$11+СВЦЭМ!$D$10+'СЕТ СН'!$F$6-'СЕТ СН'!$F$23</f>
        <v>1167.46811817</v>
      </c>
      <c r="Y14" s="36">
        <f>SUMIFS(СВЦЭМ!$D$39:$D$782,СВЦЭМ!$A$39:$A$782,$A14,СВЦЭМ!$B$39:$B$782,Y$11)+'СЕТ СН'!$F$11+СВЦЭМ!$D$10+'СЕТ СН'!$F$6-'СЕТ СН'!$F$23</f>
        <v>1127.4385460200001</v>
      </c>
    </row>
    <row r="15" spans="1:27" ht="15.75" x14ac:dyDescent="0.2">
      <c r="A15" s="35">
        <f t="shared" si="0"/>
        <v>44504</v>
      </c>
      <c r="B15" s="36">
        <f>SUMIFS(СВЦЭМ!$D$39:$D$782,СВЦЭМ!$A$39:$A$782,$A15,СВЦЭМ!$B$39:$B$782,B$11)+'СЕТ СН'!$F$11+СВЦЭМ!$D$10+'СЕТ СН'!$F$6-'СЕТ СН'!$F$23</f>
        <v>1179.9116293699999</v>
      </c>
      <c r="C15" s="36">
        <f>SUMIFS(СВЦЭМ!$D$39:$D$782,СВЦЭМ!$A$39:$A$782,$A15,СВЦЭМ!$B$39:$B$782,C$11)+'СЕТ СН'!$F$11+СВЦЭМ!$D$10+'СЕТ СН'!$F$6-'СЕТ СН'!$F$23</f>
        <v>1196.8692680499998</v>
      </c>
      <c r="D15" s="36">
        <f>SUMIFS(СВЦЭМ!$D$39:$D$782,СВЦЭМ!$A$39:$A$782,$A15,СВЦЭМ!$B$39:$B$782,D$11)+'СЕТ СН'!$F$11+СВЦЭМ!$D$10+'СЕТ СН'!$F$6-'СЕТ СН'!$F$23</f>
        <v>1215.9004695599999</v>
      </c>
      <c r="E15" s="36">
        <f>SUMIFS(СВЦЭМ!$D$39:$D$782,СВЦЭМ!$A$39:$A$782,$A15,СВЦЭМ!$B$39:$B$782,E$11)+'СЕТ СН'!$F$11+СВЦЭМ!$D$10+'СЕТ СН'!$F$6-'СЕТ СН'!$F$23</f>
        <v>1226.3366856499999</v>
      </c>
      <c r="F15" s="36">
        <f>SUMIFS(СВЦЭМ!$D$39:$D$782,СВЦЭМ!$A$39:$A$782,$A15,СВЦЭМ!$B$39:$B$782,F$11)+'СЕТ СН'!$F$11+СВЦЭМ!$D$10+'СЕТ СН'!$F$6-'СЕТ СН'!$F$23</f>
        <v>1235.1935234499999</v>
      </c>
      <c r="G15" s="36">
        <f>SUMIFS(СВЦЭМ!$D$39:$D$782,СВЦЭМ!$A$39:$A$782,$A15,СВЦЭМ!$B$39:$B$782,G$11)+'СЕТ СН'!$F$11+СВЦЭМ!$D$10+'СЕТ СН'!$F$6-'СЕТ СН'!$F$23</f>
        <v>1234.53217842</v>
      </c>
      <c r="H15" s="36">
        <f>SUMIFS(СВЦЭМ!$D$39:$D$782,СВЦЭМ!$A$39:$A$782,$A15,СВЦЭМ!$B$39:$B$782,H$11)+'СЕТ СН'!$F$11+СВЦЭМ!$D$10+'СЕТ СН'!$F$6-'СЕТ СН'!$F$23</f>
        <v>1214.7663072</v>
      </c>
      <c r="I15" s="36">
        <f>SUMIFS(СВЦЭМ!$D$39:$D$782,СВЦЭМ!$A$39:$A$782,$A15,СВЦЭМ!$B$39:$B$782,I$11)+'СЕТ СН'!$F$11+СВЦЭМ!$D$10+'СЕТ СН'!$F$6-'СЕТ СН'!$F$23</f>
        <v>1197.5694363</v>
      </c>
      <c r="J15" s="36">
        <f>SUMIFS(СВЦЭМ!$D$39:$D$782,СВЦЭМ!$A$39:$A$782,$A15,СВЦЭМ!$B$39:$B$782,J$11)+'СЕТ СН'!$F$11+СВЦЭМ!$D$10+'СЕТ СН'!$F$6-'СЕТ СН'!$F$23</f>
        <v>1146.87301665</v>
      </c>
      <c r="K15" s="36">
        <f>SUMIFS(СВЦЭМ!$D$39:$D$782,СВЦЭМ!$A$39:$A$782,$A15,СВЦЭМ!$B$39:$B$782,K$11)+'СЕТ СН'!$F$11+СВЦЭМ!$D$10+'СЕТ СН'!$F$6-'СЕТ СН'!$F$23</f>
        <v>1112.11024086</v>
      </c>
      <c r="L15" s="36">
        <f>SUMIFS(СВЦЭМ!$D$39:$D$782,СВЦЭМ!$A$39:$A$782,$A15,СВЦЭМ!$B$39:$B$782,L$11)+'СЕТ СН'!$F$11+СВЦЭМ!$D$10+'СЕТ СН'!$F$6-'СЕТ СН'!$F$23</f>
        <v>1112.41122359</v>
      </c>
      <c r="M15" s="36">
        <f>SUMIFS(СВЦЭМ!$D$39:$D$782,СВЦЭМ!$A$39:$A$782,$A15,СВЦЭМ!$B$39:$B$782,M$11)+'СЕТ СН'!$F$11+СВЦЭМ!$D$10+'СЕТ СН'!$F$6-'СЕТ СН'!$F$23</f>
        <v>1125.37568397</v>
      </c>
      <c r="N15" s="36">
        <f>SUMIFS(СВЦЭМ!$D$39:$D$782,СВЦЭМ!$A$39:$A$782,$A15,СВЦЭМ!$B$39:$B$782,N$11)+'СЕТ СН'!$F$11+СВЦЭМ!$D$10+'СЕТ СН'!$F$6-'СЕТ СН'!$F$23</f>
        <v>1135.37137592</v>
      </c>
      <c r="O15" s="36">
        <f>SUMIFS(СВЦЭМ!$D$39:$D$782,СВЦЭМ!$A$39:$A$782,$A15,СВЦЭМ!$B$39:$B$782,O$11)+'СЕТ СН'!$F$11+СВЦЭМ!$D$10+'СЕТ СН'!$F$6-'СЕТ СН'!$F$23</f>
        <v>1153.28229446</v>
      </c>
      <c r="P15" s="36">
        <f>SUMIFS(СВЦЭМ!$D$39:$D$782,СВЦЭМ!$A$39:$A$782,$A15,СВЦЭМ!$B$39:$B$782,P$11)+'СЕТ СН'!$F$11+СВЦЭМ!$D$10+'СЕТ СН'!$F$6-'СЕТ СН'!$F$23</f>
        <v>1172.5193261299999</v>
      </c>
      <c r="Q15" s="36">
        <f>SUMIFS(СВЦЭМ!$D$39:$D$782,СВЦЭМ!$A$39:$A$782,$A15,СВЦЭМ!$B$39:$B$782,Q$11)+'СЕТ СН'!$F$11+СВЦЭМ!$D$10+'СЕТ СН'!$F$6-'СЕТ СН'!$F$23</f>
        <v>1178.5907281499999</v>
      </c>
      <c r="R15" s="36">
        <f>SUMIFS(СВЦЭМ!$D$39:$D$782,СВЦЭМ!$A$39:$A$782,$A15,СВЦЭМ!$B$39:$B$782,R$11)+'СЕТ СН'!$F$11+СВЦЭМ!$D$10+'СЕТ СН'!$F$6-'СЕТ СН'!$F$23</f>
        <v>1167.17568562</v>
      </c>
      <c r="S15" s="36">
        <f>SUMIFS(СВЦЭМ!$D$39:$D$782,СВЦЭМ!$A$39:$A$782,$A15,СВЦЭМ!$B$39:$B$782,S$11)+'СЕТ СН'!$F$11+СВЦЭМ!$D$10+'СЕТ СН'!$F$6-'СЕТ СН'!$F$23</f>
        <v>1145.3542911899999</v>
      </c>
      <c r="T15" s="36">
        <f>SUMIFS(СВЦЭМ!$D$39:$D$782,СВЦЭМ!$A$39:$A$782,$A15,СВЦЭМ!$B$39:$B$782,T$11)+'СЕТ СН'!$F$11+СВЦЭМ!$D$10+'СЕТ СН'!$F$6-'СЕТ СН'!$F$23</f>
        <v>1104.68827128</v>
      </c>
      <c r="U15" s="36">
        <f>SUMIFS(СВЦЭМ!$D$39:$D$782,СВЦЭМ!$A$39:$A$782,$A15,СВЦЭМ!$B$39:$B$782,U$11)+'СЕТ СН'!$F$11+СВЦЭМ!$D$10+'СЕТ СН'!$F$6-'СЕТ СН'!$F$23</f>
        <v>1097.3858653100001</v>
      </c>
      <c r="V15" s="36">
        <f>SUMIFS(СВЦЭМ!$D$39:$D$782,СВЦЭМ!$A$39:$A$782,$A15,СВЦЭМ!$B$39:$B$782,V$11)+'СЕТ СН'!$F$11+СВЦЭМ!$D$10+'СЕТ СН'!$F$6-'СЕТ СН'!$F$23</f>
        <v>1105.1545285100001</v>
      </c>
      <c r="W15" s="36">
        <f>SUMIFS(СВЦЭМ!$D$39:$D$782,СВЦЭМ!$A$39:$A$782,$A15,СВЦЭМ!$B$39:$B$782,W$11)+'СЕТ СН'!$F$11+СВЦЭМ!$D$10+'СЕТ СН'!$F$6-'СЕТ СН'!$F$23</f>
        <v>1127.50938421</v>
      </c>
      <c r="X15" s="36">
        <f>SUMIFS(СВЦЭМ!$D$39:$D$782,СВЦЭМ!$A$39:$A$782,$A15,СВЦЭМ!$B$39:$B$782,X$11)+'СЕТ СН'!$F$11+СВЦЭМ!$D$10+'СЕТ СН'!$F$6-'СЕТ СН'!$F$23</f>
        <v>1159.05459868</v>
      </c>
      <c r="Y15" s="36">
        <f>SUMIFS(СВЦЭМ!$D$39:$D$782,СВЦЭМ!$A$39:$A$782,$A15,СВЦЭМ!$B$39:$B$782,Y$11)+'СЕТ СН'!$F$11+СВЦЭМ!$D$10+'СЕТ СН'!$F$6-'СЕТ СН'!$F$23</f>
        <v>1190.6257116699999</v>
      </c>
    </row>
    <row r="16" spans="1:27" ht="15.75" x14ac:dyDescent="0.2">
      <c r="A16" s="35">
        <f t="shared" si="0"/>
        <v>44505</v>
      </c>
      <c r="B16" s="36">
        <f>SUMIFS(СВЦЭМ!$D$39:$D$782,СВЦЭМ!$A$39:$A$782,$A16,СВЦЭМ!$B$39:$B$782,B$11)+'СЕТ СН'!$F$11+СВЦЭМ!$D$10+'СЕТ СН'!$F$6-'СЕТ СН'!$F$23</f>
        <v>1204.8560208899999</v>
      </c>
      <c r="C16" s="36">
        <f>SUMIFS(СВЦЭМ!$D$39:$D$782,СВЦЭМ!$A$39:$A$782,$A16,СВЦЭМ!$B$39:$B$782,C$11)+'СЕТ СН'!$F$11+СВЦЭМ!$D$10+'СЕТ СН'!$F$6-'СЕТ СН'!$F$23</f>
        <v>1219.8066844800001</v>
      </c>
      <c r="D16" s="36">
        <f>SUMIFS(СВЦЭМ!$D$39:$D$782,СВЦЭМ!$A$39:$A$782,$A16,СВЦЭМ!$B$39:$B$782,D$11)+'СЕТ СН'!$F$11+СВЦЭМ!$D$10+'СЕТ СН'!$F$6-'СЕТ СН'!$F$23</f>
        <v>1219.9053610399999</v>
      </c>
      <c r="E16" s="36">
        <f>SUMIFS(СВЦЭМ!$D$39:$D$782,СВЦЭМ!$A$39:$A$782,$A16,СВЦЭМ!$B$39:$B$782,E$11)+'СЕТ СН'!$F$11+СВЦЭМ!$D$10+'СЕТ СН'!$F$6-'СЕТ СН'!$F$23</f>
        <v>1222.3720177799999</v>
      </c>
      <c r="F16" s="36">
        <f>SUMIFS(СВЦЭМ!$D$39:$D$782,СВЦЭМ!$A$39:$A$782,$A16,СВЦЭМ!$B$39:$B$782,F$11)+'СЕТ СН'!$F$11+СВЦЭМ!$D$10+'СЕТ СН'!$F$6-'СЕТ СН'!$F$23</f>
        <v>1215.25244049</v>
      </c>
      <c r="G16" s="36">
        <f>SUMIFS(СВЦЭМ!$D$39:$D$782,СВЦЭМ!$A$39:$A$782,$A16,СВЦЭМ!$B$39:$B$782,G$11)+'СЕТ СН'!$F$11+СВЦЭМ!$D$10+'СЕТ СН'!$F$6-'СЕТ СН'!$F$23</f>
        <v>1209.55752525</v>
      </c>
      <c r="H16" s="36">
        <f>SUMIFS(СВЦЭМ!$D$39:$D$782,СВЦЭМ!$A$39:$A$782,$A16,СВЦЭМ!$B$39:$B$782,H$11)+'СЕТ СН'!$F$11+СВЦЭМ!$D$10+'СЕТ СН'!$F$6-'СЕТ СН'!$F$23</f>
        <v>1198.4903765899999</v>
      </c>
      <c r="I16" s="36">
        <f>SUMIFS(СВЦЭМ!$D$39:$D$782,СВЦЭМ!$A$39:$A$782,$A16,СВЦЭМ!$B$39:$B$782,I$11)+'СЕТ СН'!$F$11+СВЦЭМ!$D$10+'СЕТ СН'!$F$6-'СЕТ СН'!$F$23</f>
        <v>1172.97889872</v>
      </c>
      <c r="J16" s="36">
        <f>SUMIFS(СВЦЭМ!$D$39:$D$782,СВЦЭМ!$A$39:$A$782,$A16,СВЦЭМ!$B$39:$B$782,J$11)+'СЕТ СН'!$F$11+СВЦЭМ!$D$10+'СЕТ СН'!$F$6-'СЕТ СН'!$F$23</f>
        <v>1139.19905163</v>
      </c>
      <c r="K16" s="36">
        <f>SUMIFS(СВЦЭМ!$D$39:$D$782,СВЦЭМ!$A$39:$A$782,$A16,СВЦЭМ!$B$39:$B$782,K$11)+'СЕТ СН'!$F$11+СВЦЭМ!$D$10+'СЕТ СН'!$F$6-'СЕТ СН'!$F$23</f>
        <v>1105.2352032899998</v>
      </c>
      <c r="L16" s="36">
        <f>SUMIFS(СВЦЭМ!$D$39:$D$782,СВЦЭМ!$A$39:$A$782,$A16,СВЦЭМ!$B$39:$B$782,L$11)+'СЕТ СН'!$F$11+СВЦЭМ!$D$10+'СЕТ СН'!$F$6-'СЕТ СН'!$F$23</f>
        <v>1101.2609370499999</v>
      </c>
      <c r="M16" s="36">
        <f>SUMIFS(СВЦЭМ!$D$39:$D$782,СВЦЭМ!$A$39:$A$782,$A16,СВЦЭМ!$B$39:$B$782,M$11)+'СЕТ СН'!$F$11+СВЦЭМ!$D$10+'СЕТ СН'!$F$6-'СЕТ СН'!$F$23</f>
        <v>1113.7677520100001</v>
      </c>
      <c r="N16" s="36">
        <f>SUMIFS(СВЦЭМ!$D$39:$D$782,СВЦЭМ!$A$39:$A$782,$A16,СВЦЭМ!$B$39:$B$782,N$11)+'СЕТ СН'!$F$11+СВЦЭМ!$D$10+'СЕТ СН'!$F$6-'СЕТ СН'!$F$23</f>
        <v>1131.1337739000001</v>
      </c>
      <c r="O16" s="36">
        <f>SUMIFS(СВЦЭМ!$D$39:$D$782,СВЦЭМ!$A$39:$A$782,$A16,СВЦЭМ!$B$39:$B$782,O$11)+'СЕТ СН'!$F$11+СВЦЭМ!$D$10+'СЕТ СН'!$F$6-'СЕТ СН'!$F$23</f>
        <v>1144.6059430599998</v>
      </c>
      <c r="P16" s="36">
        <f>SUMIFS(СВЦЭМ!$D$39:$D$782,СВЦЭМ!$A$39:$A$782,$A16,СВЦЭМ!$B$39:$B$782,P$11)+'СЕТ СН'!$F$11+СВЦЭМ!$D$10+'СЕТ СН'!$F$6-'СЕТ СН'!$F$23</f>
        <v>1156.51038933</v>
      </c>
      <c r="Q16" s="36">
        <f>SUMIFS(СВЦЭМ!$D$39:$D$782,СВЦЭМ!$A$39:$A$782,$A16,СВЦЭМ!$B$39:$B$782,Q$11)+'СЕТ СН'!$F$11+СВЦЭМ!$D$10+'СЕТ СН'!$F$6-'СЕТ СН'!$F$23</f>
        <v>1172.8368232299999</v>
      </c>
      <c r="R16" s="36">
        <f>SUMIFS(СВЦЭМ!$D$39:$D$782,СВЦЭМ!$A$39:$A$782,$A16,СВЦЭМ!$B$39:$B$782,R$11)+'СЕТ СН'!$F$11+СВЦЭМ!$D$10+'СЕТ СН'!$F$6-'СЕТ СН'!$F$23</f>
        <v>1165.6969256</v>
      </c>
      <c r="S16" s="36">
        <f>SUMIFS(СВЦЭМ!$D$39:$D$782,СВЦЭМ!$A$39:$A$782,$A16,СВЦЭМ!$B$39:$B$782,S$11)+'СЕТ СН'!$F$11+СВЦЭМ!$D$10+'СЕТ СН'!$F$6-'СЕТ СН'!$F$23</f>
        <v>1146.0208877299999</v>
      </c>
      <c r="T16" s="36">
        <f>SUMIFS(СВЦЭМ!$D$39:$D$782,СВЦЭМ!$A$39:$A$782,$A16,СВЦЭМ!$B$39:$B$782,T$11)+'СЕТ СН'!$F$11+СВЦЭМ!$D$10+'СЕТ СН'!$F$6-'СЕТ СН'!$F$23</f>
        <v>1094.98728751</v>
      </c>
      <c r="U16" s="36">
        <f>SUMIFS(СВЦЭМ!$D$39:$D$782,СВЦЭМ!$A$39:$A$782,$A16,СВЦЭМ!$B$39:$B$782,U$11)+'СЕТ СН'!$F$11+СВЦЭМ!$D$10+'СЕТ СН'!$F$6-'СЕТ СН'!$F$23</f>
        <v>1080.53860923</v>
      </c>
      <c r="V16" s="36">
        <f>SUMIFS(СВЦЭМ!$D$39:$D$782,СВЦЭМ!$A$39:$A$782,$A16,СВЦЭМ!$B$39:$B$782,V$11)+'СЕТ СН'!$F$11+СВЦЭМ!$D$10+'СЕТ СН'!$F$6-'СЕТ СН'!$F$23</f>
        <v>1091.12997733</v>
      </c>
      <c r="W16" s="36">
        <f>SUMIFS(СВЦЭМ!$D$39:$D$782,СВЦЭМ!$A$39:$A$782,$A16,СВЦЭМ!$B$39:$B$782,W$11)+'СЕТ СН'!$F$11+СВЦЭМ!$D$10+'СЕТ СН'!$F$6-'СЕТ СН'!$F$23</f>
        <v>1110.9875136999999</v>
      </c>
      <c r="X16" s="36">
        <f>SUMIFS(СВЦЭМ!$D$39:$D$782,СВЦЭМ!$A$39:$A$782,$A16,СВЦЭМ!$B$39:$B$782,X$11)+'СЕТ СН'!$F$11+СВЦЭМ!$D$10+'СЕТ СН'!$F$6-'СЕТ СН'!$F$23</f>
        <v>1143.36944724</v>
      </c>
      <c r="Y16" s="36">
        <f>SUMIFS(СВЦЭМ!$D$39:$D$782,СВЦЭМ!$A$39:$A$782,$A16,СВЦЭМ!$B$39:$B$782,Y$11)+'СЕТ СН'!$F$11+СВЦЭМ!$D$10+'СЕТ СН'!$F$6-'СЕТ СН'!$F$23</f>
        <v>1179.5755265499999</v>
      </c>
    </row>
    <row r="17" spans="1:25" ht="15.75" x14ac:dyDescent="0.2">
      <c r="A17" s="35">
        <f t="shared" si="0"/>
        <v>44506</v>
      </c>
      <c r="B17" s="36">
        <f>SUMIFS(СВЦЭМ!$D$39:$D$782,СВЦЭМ!$A$39:$A$782,$A17,СВЦЭМ!$B$39:$B$782,B$11)+'СЕТ СН'!$F$11+СВЦЭМ!$D$10+'СЕТ СН'!$F$6-'СЕТ СН'!$F$23</f>
        <v>1210.51617334</v>
      </c>
      <c r="C17" s="36">
        <f>SUMIFS(СВЦЭМ!$D$39:$D$782,СВЦЭМ!$A$39:$A$782,$A17,СВЦЭМ!$B$39:$B$782,C$11)+'СЕТ СН'!$F$11+СВЦЭМ!$D$10+'СЕТ СН'!$F$6-'СЕТ СН'!$F$23</f>
        <v>1230.26966543</v>
      </c>
      <c r="D17" s="36">
        <f>SUMIFS(СВЦЭМ!$D$39:$D$782,СВЦЭМ!$A$39:$A$782,$A17,СВЦЭМ!$B$39:$B$782,D$11)+'СЕТ СН'!$F$11+СВЦЭМ!$D$10+'СЕТ СН'!$F$6-'СЕТ СН'!$F$23</f>
        <v>1234.9008910299999</v>
      </c>
      <c r="E17" s="36">
        <f>SUMIFS(СВЦЭМ!$D$39:$D$782,СВЦЭМ!$A$39:$A$782,$A17,СВЦЭМ!$B$39:$B$782,E$11)+'СЕТ СН'!$F$11+СВЦЭМ!$D$10+'СЕТ СН'!$F$6-'СЕТ СН'!$F$23</f>
        <v>1236.2531220399999</v>
      </c>
      <c r="F17" s="36">
        <f>SUMIFS(СВЦЭМ!$D$39:$D$782,СВЦЭМ!$A$39:$A$782,$A17,СВЦЭМ!$B$39:$B$782,F$11)+'СЕТ СН'!$F$11+СВЦЭМ!$D$10+'СЕТ СН'!$F$6-'СЕТ СН'!$F$23</f>
        <v>1236.5820767600001</v>
      </c>
      <c r="G17" s="36">
        <f>SUMIFS(СВЦЭМ!$D$39:$D$782,СВЦЭМ!$A$39:$A$782,$A17,СВЦЭМ!$B$39:$B$782,G$11)+'СЕТ СН'!$F$11+СВЦЭМ!$D$10+'СЕТ СН'!$F$6-'СЕТ СН'!$F$23</f>
        <v>1233.99976793</v>
      </c>
      <c r="H17" s="36">
        <f>SUMIFS(СВЦЭМ!$D$39:$D$782,СВЦЭМ!$A$39:$A$782,$A17,СВЦЭМ!$B$39:$B$782,H$11)+'СЕТ СН'!$F$11+СВЦЭМ!$D$10+'СЕТ СН'!$F$6-'СЕТ СН'!$F$23</f>
        <v>1218.04939184</v>
      </c>
      <c r="I17" s="36">
        <f>SUMIFS(СВЦЭМ!$D$39:$D$782,СВЦЭМ!$A$39:$A$782,$A17,СВЦЭМ!$B$39:$B$782,I$11)+'СЕТ СН'!$F$11+СВЦЭМ!$D$10+'СЕТ СН'!$F$6-'СЕТ СН'!$F$23</f>
        <v>1201.4337451700001</v>
      </c>
      <c r="J17" s="36">
        <f>SUMIFS(СВЦЭМ!$D$39:$D$782,СВЦЭМ!$A$39:$A$782,$A17,СВЦЭМ!$B$39:$B$782,J$11)+'СЕТ СН'!$F$11+СВЦЭМ!$D$10+'СЕТ СН'!$F$6-'СЕТ СН'!$F$23</f>
        <v>1183.0763574699999</v>
      </c>
      <c r="K17" s="36">
        <f>SUMIFS(СВЦЭМ!$D$39:$D$782,СВЦЭМ!$A$39:$A$782,$A17,СВЦЭМ!$B$39:$B$782,K$11)+'СЕТ СН'!$F$11+СВЦЭМ!$D$10+'СЕТ СН'!$F$6-'СЕТ СН'!$F$23</f>
        <v>1146.06715545</v>
      </c>
      <c r="L17" s="36">
        <f>SUMIFS(СВЦЭМ!$D$39:$D$782,СВЦЭМ!$A$39:$A$782,$A17,СВЦЭМ!$B$39:$B$782,L$11)+'СЕТ СН'!$F$11+СВЦЭМ!$D$10+'СЕТ СН'!$F$6-'СЕТ СН'!$F$23</f>
        <v>1140.00372178</v>
      </c>
      <c r="M17" s="36">
        <f>SUMIFS(СВЦЭМ!$D$39:$D$782,СВЦЭМ!$A$39:$A$782,$A17,СВЦЭМ!$B$39:$B$782,M$11)+'СЕТ СН'!$F$11+СВЦЭМ!$D$10+'СЕТ СН'!$F$6-'СЕТ СН'!$F$23</f>
        <v>1147.5411033799999</v>
      </c>
      <c r="N17" s="36">
        <f>SUMIFS(СВЦЭМ!$D$39:$D$782,СВЦЭМ!$A$39:$A$782,$A17,СВЦЭМ!$B$39:$B$782,N$11)+'СЕТ СН'!$F$11+СВЦЭМ!$D$10+'СЕТ СН'!$F$6-'СЕТ СН'!$F$23</f>
        <v>1169.0424297899999</v>
      </c>
      <c r="O17" s="36">
        <f>SUMIFS(СВЦЭМ!$D$39:$D$782,СВЦЭМ!$A$39:$A$782,$A17,СВЦЭМ!$B$39:$B$782,O$11)+'СЕТ СН'!$F$11+СВЦЭМ!$D$10+'СЕТ СН'!$F$6-'СЕТ СН'!$F$23</f>
        <v>1184.7426100299999</v>
      </c>
      <c r="P17" s="36">
        <f>SUMIFS(СВЦЭМ!$D$39:$D$782,СВЦЭМ!$A$39:$A$782,$A17,СВЦЭМ!$B$39:$B$782,P$11)+'СЕТ СН'!$F$11+СВЦЭМ!$D$10+'СЕТ СН'!$F$6-'СЕТ СН'!$F$23</f>
        <v>1166.3007213999999</v>
      </c>
      <c r="Q17" s="36">
        <f>SUMIFS(СВЦЭМ!$D$39:$D$782,СВЦЭМ!$A$39:$A$782,$A17,СВЦЭМ!$B$39:$B$782,Q$11)+'СЕТ СН'!$F$11+СВЦЭМ!$D$10+'СЕТ СН'!$F$6-'СЕТ СН'!$F$23</f>
        <v>1175.1799875199999</v>
      </c>
      <c r="R17" s="36">
        <f>SUMIFS(СВЦЭМ!$D$39:$D$782,СВЦЭМ!$A$39:$A$782,$A17,СВЦЭМ!$B$39:$B$782,R$11)+'СЕТ СН'!$F$11+СВЦЭМ!$D$10+'СЕТ СН'!$F$6-'СЕТ СН'!$F$23</f>
        <v>1164.8316741399999</v>
      </c>
      <c r="S17" s="36">
        <f>SUMIFS(СВЦЭМ!$D$39:$D$782,СВЦЭМ!$A$39:$A$782,$A17,СВЦЭМ!$B$39:$B$782,S$11)+'СЕТ СН'!$F$11+СВЦЭМ!$D$10+'СЕТ СН'!$F$6-'СЕТ СН'!$F$23</f>
        <v>1141.24781751</v>
      </c>
      <c r="T17" s="36">
        <f>SUMIFS(СВЦЭМ!$D$39:$D$782,СВЦЭМ!$A$39:$A$782,$A17,СВЦЭМ!$B$39:$B$782,T$11)+'СЕТ СН'!$F$11+СВЦЭМ!$D$10+'СЕТ СН'!$F$6-'СЕТ СН'!$F$23</f>
        <v>1118.0460317899999</v>
      </c>
      <c r="U17" s="36">
        <f>SUMIFS(СВЦЭМ!$D$39:$D$782,СВЦЭМ!$A$39:$A$782,$A17,СВЦЭМ!$B$39:$B$782,U$11)+'СЕТ СН'!$F$11+СВЦЭМ!$D$10+'СЕТ СН'!$F$6-'СЕТ СН'!$F$23</f>
        <v>1094.77562296</v>
      </c>
      <c r="V17" s="36">
        <f>SUMIFS(СВЦЭМ!$D$39:$D$782,СВЦЭМ!$A$39:$A$782,$A17,СВЦЭМ!$B$39:$B$782,V$11)+'СЕТ СН'!$F$11+СВЦЭМ!$D$10+'СЕТ СН'!$F$6-'СЕТ СН'!$F$23</f>
        <v>1093.8853614499999</v>
      </c>
      <c r="W17" s="36">
        <f>SUMIFS(СВЦЭМ!$D$39:$D$782,СВЦЭМ!$A$39:$A$782,$A17,СВЦЭМ!$B$39:$B$782,W$11)+'СЕТ СН'!$F$11+СВЦЭМ!$D$10+'СЕТ СН'!$F$6-'СЕТ СН'!$F$23</f>
        <v>1109.8002268499999</v>
      </c>
      <c r="X17" s="36">
        <f>SUMIFS(СВЦЭМ!$D$39:$D$782,СВЦЭМ!$A$39:$A$782,$A17,СВЦЭМ!$B$39:$B$782,X$11)+'СЕТ СН'!$F$11+СВЦЭМ!$D$10+'СЕТ СН'!$F$6-'СЕТ СН'!$F$23</f>
        <v>1141.77793853</v>
      </c>
      <c r="Y17" s="36">
        <f>SUMIFS(СВЦЭМ!$D$39:$D$782,СВЦЭМ!$A$39:$A$782,$A17,СВЦЭМ!$B$39:$B$782,Y$11)+'СЕТ СН'!$F$11+СВЦЭМ!$D$10+'СЕТ СН'!$F$6-'СЕТ СН'!$F$23</f>
        <v>1171.1263058</v>
      </c>
    </row>
    <row r="18" spans="1:25" ht="15.75" x14ac:dyDescent="0.2">
      <c r="A18" s="35">
        <f t="shared" si="0"/>
        <v>44507</v>
      </c>
      <c r="B18" s="36">
        <f>SUMIFS(СВЦЭМ!$D$39:$D$782,СВЦЭМ!$A$39:$A$782,$A18,СВЦЭМ!$B$39:$B$782,B$11)+'СЕТ СН'!$F$11+СВЦЭМ!$D$10+'СЕТ СН'!$F$6-'СЕТ СН'!$F$23</f>
        <v>1196.15325426</v>
      </c>
      <c r="C18" s="36">
        <f>SUMIFS(СВЦЭМ!$D$39:$D$782,СВЦЭМ!$A$39:$A$782,$A18,СВЦЭМ!$B$39:$B$782,C$11)+'СЕТ СН'!$F$11+СВЦЭМ!$D$10+'СЕТ СН'!$F$6-'СЕТ СН'!$F$23</f>
        <v>1195.0327563599999</v>
      </c>
      <c r="D18" s="36">
        <f>SUMIFS(СВЦЭМ!$D$39:$D$782,СВЦЭМ!$A$39:$A$782,$A18,СВЦЭМ!$B$39:$B$782,D$11)+'СЕТ СН'!$F$11+СВЦЭМ!$D$10+'СЕТ СН'!$F$6-'СЕТ СН'!$F$23</f>
        <v>1089.0088478499999</v>
      </c>
      <c r="E18" s="36">
        <f>SUMIFS(СВЦЭМ!$D$39:$D$782,СВЦЭМ!$A$39:$A$782,$A18,СВЦЭМ!$B$39:$B$782,E$11)+'СЕТ СН'!$F$11+СВЦЭМ!$D$10+'СЕТ СН'!$F$6-'СЕТ СН'!$F$23</f>
        <v>1067.5374048599999</v>
      </c>
      <c r="F18" s="36">
        <f>SUMIFS(СВЦЭМ!$D$39:$D$782,СВЦЭМ!$A$39:$A$782,$A18,СВЦЭМ!$B$39:$B$782,F$11)+'СЕТ СН'!$F$11+СВЦЭМ!$D$10+'СЕТ СН'!$F$6-'СЕТ СН'!$F$23</f>
        <v>1063.6039563500001</v>
      </c>
      <c r="G18" s="36">
        <f>SUMIFS(СВЦЭМ!$D$39:$D$782,СВЦЭМ!$A$39:$A$782,$A18,СВЦЭМ!$B$39:$B$782,G$11)+'СЕТ СН'!$F$11+СВЦЭМ!$D$10+'СЕТ СН'!$F$6-'СЕТ СН'!$F$23</f>
        <v>1069.2109323899999</v>
      </c>
      <c r="H18" s="36">
        <f>SUMIFS(СВЦЭМ!$D$39:$D$782,СВЦЭМ!$A$39:$A$782,$A18,СВЦЭМ!$B$39:$B$782,H$11)+'СЕТ СН'!$F$11+СВЦЭМ!$D$10+'СЕТ СН'!$F$6-'СЕТ СН'!$F$23</f>
        <v>1138.3785846199999</v>
      </c>
      <c r="I18" s="36">
        <f>SUMIFS(СВЦЭМ!$D$39:$D$782,СВЦЭМ!$A$39:$A$782,$A18,СВЦЭМ!$B$39:$B$782,I$11)+'СЕТ СН'!$F$11+СВЦЭМ!$D$10+'СЕТ СН'!$F$6-'СЕТ СН'!$F$23</f>
        <v>1210.1368562</v>
      </c>
      <c r="J18" s="36">
        <f>SUMIFS(СВЦЭМ!$D$39:$D$782,СВЦЭМ!$A$39:$A$782,$A18,СВЦЭМ!$B$39:$B$782,J$11)+'СЕТ СН'!$F$11+СВЦЭМ!$D$10+'СЕТ СН'!$F$6-'СЕТ СН'!$F$23</f>
        <v>1209.1252755599999</v>
      </c>
      <c r="K18" s="36">
        <f>SUMIFS(СВЦЭМ!$D$39:$D$782,СВЦЭМ!$A$39:$A$782,$A18,СВЦЭМ!$B$39:$B$782,K$11)+'СЕТ СН'!$F$11+СВЦЭМ!$D$10+'СЕТ СН'!$F$6-'СЕТ СН'!$F$23</f>
        <v>1154.92963811</v>
      </c>
      <c r="L18" s="36">
        <f>SUMIFS(СВЦЭМ!$D$39:$D$782,СВЦЭМ!$A$39:$A$782,$A18,СВЦЭМ!$B$39:$B$782,L$11)+'СЕТ СН'!$F$11+СВЦЭМ!$D$10+'СЕТ СН'!$F$6-'СЕТ СН'!$F$23</f>
        <v>1150.8078444999999</v>
      </c>
      <c r="M18" s="36">
        <f>SUMIFS(СВЦЭМ!$D$39:$D$782,СВЦЭМ!$A$39:$A$782,$A18,СВЦЭМ!$B$39:$B$782,M$11)+'СЕТ СН'!$F$11+СВЦЭМ!$D$10+'СЕТ СН'!$F$6-'СЕТ СН'!$F$23</f>
        <v>1204.30135578</v>
      </c>
      <c r="N18" s="36">
        <f>SUMIFS(СВЦЭМ!$D$39:$D$782,СВЦЭМ!$A$39:$A$782,$A18,СВЦЭМ!$B$39:$B$782,N$11)+'СЕТ СН'!$F$11+СВЦЭМ!$D$10+'СЕТ СН'!$F$6-'СЕТ СН'!$F$23</f>
        <v>1223.07281704</v>
      </c>
      <c r="O18" s="36">
        <f>SUMIFS(СВЦЭМ!$D$39:$D$782,СВЦЭМ!$A$39:$A$782,$A18,СВЦЭМ!$B$39:$B$782,O$11)+'СЕТ СН'!$F$11+СВЦЭМ!$D$10+'СЕТ СН'!$F$6-'СЕТ СН'!$F$23</f>
        <v>1222.50572246</v>
      </c>
      <c r="P18" s="36">
        <f>SUMIFS(СВЦЭМ!$D$39:$D$782,СВЦЭМ!$A$39:$A$782,$A18,СВЦЭМ!$B$39:$B$782,P$11)+'СЕТ СН'!$F$11+СВЦЭМ!$D$10+'СЕТ СН'!$F$6-'СЕТ СН'!$F$23</f>
        <v>1216.1233903299999</v>
      </c>
      <c r="Q18" s="36">
        <f>SUMIFS(СВЦЭМ!$D$39:$D$782,СВЦЭМ!$A$39:$A$782,$A18,СВЦЭМ!$B$39:$B$782,Q$11)+'СЕТ СН'!$F$11+СВЦЭМ!$D$10+'СЕТ СН'!$F$6-'СЕТ СН'!$F$23</f>
        <v>1214.01263797</v>
      </c>
      <c r="R18" s="36">
        <f>SUMIFS(СВЦЭМ!$D$39:$D$782,СВЦЭМ!$A$39:$A$782,$A18,СВЦЭМ!$B$39:$B$782,R$11)+'СЕТ СН'!$F$11+СВЦЭМ!$D$10+'СЕТ СН'!$F$6-'СЕТ СН'!$F$23</f>
        <v>1219.50094188</v>
      </c>
      <c r="S18" s="36">
        <f>SUMIFS(СВЦЭМ!$D$39:$D$782,СВЦЭМ!$A$39:$A$782,$A18,СВЦЭМ!$B$39:$B$782,S$11)+'СЕТ СН'!$F$11+СВЦЭМ!$D$10+'СЕТ СН'!$F$6-'СЕТ СН'!$F$23</f>
        <v>1218.59730582</v>
      </c>
      <c r="T18" s="36">
        <f>SUMIFS(СВЦЭМ!$D$39:$D$782,СВЦЭМ!$A$39:$A$782,$A18,СВЦЭМ!$B$39:$B$782,T$11)+'СЕТ СН'!$F$11+СВЦЭМ!$D$10+'СЕТ СН'!$F$6-'СЕТ СН'!$F$23</f>
        <v>1170.4446706700001</v>
      </c>
      <c r="U18" s="36">
        <f>SUMIFS(СВЦЭМ!$D$39:$D$782,СВЦЭМ!$A$39:$A$782,$A18,СВЦЭМ!$B$39:$B$782,U$11)+'СЕТ СН'!$F$11+СВЦЭМ!$D$10+'СЕТ СН'!$F$6-'СЕТ СН'!$F$23</f>
        <v>1169.0954650900001</v>
      </c>
      <c r="V18" s="36">
        <f>SUMIFS(СВЦЭМ!$D$39:$D$782,СВЦЭМ!$A$39:$A$782,$A18,СВЦЭМ!$B$39:$B$782,V$11)+'СЕТ СН'!$F$11+СВЦЭМ!$D$10+'СЕТ СН'!$F$6-'СЕТ СН'!$F$23</f>
        <v>1155.4550712999999</v>
      </c>
      <c r="W18" s="36">
        <f>SUMIFS(СВЦЭМ!$D$39:$D$782,СВЦЭМ!$A$39:$A$782,$A18,СВЦЭМ!$B$39:$B$782,W$11)+'СЕТ СН'!$F$11+СВЦЭМ!$D$10+'СЕТ СН'!$F$6-'СЕТ СН'!$F$23</f>
        <v>1189.7963575199999</v>
      </c>
      <c r="X18" s="36">
        <f>SUMIFS(СВЦЭМ!$D$39:$D$782,СВЦЭМ!$A$39:$A$782,$A18,СВЦЭМ!$B$39:$B$782,X$11)+'СЕТ СН'!$F$11+СВЦЭМ!$D$10+'СЕТ СН'!$F$6-'СЕТ СН'!$F$23</f>
        <v>1213.59877377</v>
      </c>
      <c r="Y18" s="36">
        <f>SUMIFS(СВЦЭМ!$D$39:$D$782,СВЦЭМ!$A$39:$A$782,$A18,СВЦЭМ!$B$39:$B$782,Y$11)+'СЕТ СН'!$F$11+СВЦЭМ!$D$10+'СЕТ СН'!$F$6-'СЕТ СН'!$F$23</f>
        <v>1212.0178524200001</v>
      </c>
    </row>
    <row r="19" spans="1:25" ht="15.75" x14ac:dyDescent="0.2">
      <c r="A19" s="35">
        <f t="shared" si="0"/>
        <v>44508</v>
      </c>
      <c r="B19" s="36">
        <f>SUMIFS(СВЦЭМ!$D$39:$D$782,СВЦЭМ!$A$39:$A$782,$A19,СВЦЭМ!$B$39:$B$782,B$11)+'СЕТ СН'!$F$11+СВЦЭМ!$D$10+'СЕТ СН'!$F$6-'СЕТ СН'!$F$23</f>
        <v>1247.3563486599999</v>
      </c>
      <c r="C19" s="36">
        <f>SUMIFS(СВЦЭМ!$D$39:$D$782,СВЦЭМ!$A$39:$A$782,$A19,СВЦЭМ!$B$39:$B$782,C$11)+'СЕТ СН'!$F$11+СВЦЭМ!$D$10+'СЕТ СН'!$F$6-'СЕТ СН'!$F$23</f>
        <v>1246.7318160899999</v>
      </c>
      <c r="D19" s="36">
        <f>SUMIFS(СВЦЭМ!$D$39:$D$782,СВЦЭМ!$A$39:$A$782,$A19,СВЦЭМ!$B$39:$B$782,D$11)+'СЕТ СН'!$F$11+СВЦЭМ!$D$10+'СЕТ СН'!$F$6-'СЕТ СН'!$F$23</f>
        <v>1240.17755717</v>
      </c>
      <c r="E19" s="36">
        <f>SUMIFS(СВЦЭМ!$D$39:$D$782,СВЦЭМ!$A$39:$A$782,$A19,СВЦЭМ!$B$39:$B$782,E$11)+'СЕТ СН'!$F$11+СВЦЭМ!$D$10+'СЕТ СН'!$F$6-'СЕТ СН'!$F$23</f>
        <v>1222.32590366</v>
      </c>
      <c r="F19" s="36">
        <f>SUMIFS(СВЦЭМ!$D$39:$D$782,СВЦЭМ!$A$39:$A$782,$A19,СВЦЭМ!$B$39:$B$782,F$11)+'СЕТ СН'!$F$11+СВЦЭМ!$D$10+'СЕТ СН'!$F$6-'СЕТ СН'!$F$23</f>
        <v>1223.4556075999999</v>
      </c>
      <c r="G19" s="36">
        <f>SUMIFS(СВЦЭМ!$D$39:$D$782,СВЦЭМ!$A$39:$A$782,$A19,СВЦЭМ!$B$39:$B$782,G$11)+'СЕТ СН'!$F$11+СВЦЭМ!$D$10+'СЕТ СН'!$F$6-'СЕТ СН'!$F$23</f>
        <v>1234.00977162</v>
      </c>
      <c r="H19" s="36">
        <f>SUMIFS(СВЦЭМ!$D$39:$D$782,СВЦЭМ!$A$39:$A$782,$A19,СВЦЭМ!$B$39:$B$782,H$11)+'СЕТ СН'!$F$11+СВЦЭМ!$D$10+'СЕТ СН'!$F$6-'СЕТ СН'!$F$23</f>
        <v>1216.6227179999998</v>
      </c>
      <c r="I19" s="36">
        <f>SUMIFS(СВЦЭМ!$D$39:$D$782,СВЦЭМ!$A$39:$A$782,$A19,СВЦЭМ!$B$39:$B$782,I$11)+'СЕТ СН'!$F$11+СВЦЭМ!$D$10+'СЕТ СН'!$F$6-'СЕТ СН'!$F$23</f>
        <v>1193.9939405799998</v>
      </c>
      <c r="J19" s="36">
        <f>SUMIFS(СВЦЭМ!$D$39:$D$782,СВЦЭМ!$A$39:$A$782,$A19,СВЦЭМ!$B$39:$B$782,J$11)+'СЕТ СН'!$F$11+СВЦЭМ!$D$10+'СЕТ СН'!$F$6-'СЕТ СН'!$F$23</f>
        <v>1190.1229602599999</v>
      </c>
      <c r="K19" s="36">
        <f>SUMIFS(СВЦЭМ!$D$39:$D$782,СВЦЭМ!$A$39:$A$782,$A19,СВЦЭМ!$B$39:$B$782,K$11)+'СЕТ СН'!$F$11+СВЦЭМ!$D$10+'СЕТ СН'!$F$6-'СЕТ СН'!$F$23</f>
        <v>1153.43544144</v>
      </c>
      <c r="L19" s="36">
        <f>SUMIFS(СВЦЭМ!$D$39:$D$782,СВЦЭМ!$A$39:$A$782,$A19,СВЦЭМ!$B$39:$B$782,L$11)+'СЕТ СН'!$F$11+СВЦЭМ!$D$10+'СЕТ СН'!$F$6-'СЕТ СН'!$F$23</f>
        <v>1155.64403601</v>
      </c>
      <c r="M19" s="36">
        <f>SUMIFS(СВЦЭМ!$D$39:$D$782,СВЦЭМ!$A$39:$A$782,$A19,СВЦЭМ!$B$39:$B$782,M$11)+'СЕТ СН'!$F$11+СВЦЭМ!$D$10+'СЕТ СН'!$F$6-'СЕТ СН'!$F$23</f>
        <v>1156.9980891600001</v>
      </c>
      <c r="N19" s="36">
        <f>SUMIFS(СВЦЭМ!$D$39:$D$782,СВЦЭМ!$A$39:$A$782,$A19,СВЦЭМ!$B$39:$B$782,N$11)+'СЕТ СН'!$F$11+СВЦЭМ!$D$10+'СЕТ СН'!$F$6-'СЕТ СН'!$F$23</f>
        <v>1197.7949685900001</v>
      </c>
      <c r="O19" s="36">
        <f>SUMIFS(СВЦЭМ!$D$39:$D$782,СВЦЭМ!$A$39:$A$782,$A19,СВЦЭМ!$B$39:$B$782,O$11)+'СЕТ СН'!$F$11+СВЦЭМ!$D$10+'СЕТ СН'!$F$6-'СЕТ СН'!$F$23</f>
        <v>1198.10051279</v>
      </c>
      <c r="P19" s="36">
        <f>SUMIFS(СВЦЭМ!$D$39:$D$782,СВЦЭМ!$A$39:$A$782,$A19,СВЦЭМ!$B$39:$B$782,P$11)+'СЕТ СН'!$F$11+СВЦЭМ!$D$10+'СЕТ СН'!$F$6-'СЕТ СН'!$F$23</f>
        <v>1191.7445095599999</v>
      </c>
      <c r="Q19" s="36">
        <f>SUMIFS(СВЦЭМ!$D$39:$D$782,СВЦЭМ!$A$39:$A$782,$A19,СВЦЭМ!$B$39:$B$782,Q$11)+'СЕТ СН'!$F$11+СВЦЭМ!$D$10+'СЕТ СН'!$F$6-'СЕТ СН'!$F$23</f>
        <v>1195.7735998399999</v>
      </c>
      <c r="R19" s="36">
        <f>SUMIFS(СВЦЭМ!$D$39:$D$782,СВЦЭМ!$A$39:$A$782,$A19,СВЦЭМ!$B$39:$B$782,R$11)+'СЕТ СН'!$F$11+СВЦЭМ!$D$10+'СЕТ СН'!$F$6-'СЕТ СН'!$F$23</f>
        <v>1190.76453593</v>
      </c>
      <c r="S19" s="36">
        <f>SUMIFS(СВЦЭМ!$D$39:$D$782,СВЦЭМ!$A$39:$A$782,$A19,СВЦЭМ!$B$39:$B$782,S$11)+'СЕТ СН'!$F$11+СВЦЭМ!$D$10+'СЕТ СН'!$F$6-'СЕТ СН'!$F$23</f>
        <v>1185.16961758</v>
      </c>
      <c r="T19" s="36">
        <f>SUMIFS(СВЦЭМ!$D$39:$D$782,СВЦЭМ!$A$39:$A$782,$A19,СВЦЭМ!$B$39:$B$782,T$11)+'СЕТ СН'!$F$11+СВЦЭМ!$D$10+'СЕТ СН'!$F$6-'СЕТ СН'!$F$23</f>
        <v>1154.09312247</v>
      </c>
      <c r="U19" s="36">
        <f>SUMIFS(СВЦЭМ!$D$39:$D$782,СВЦЭМ!$A$39:$A$782,$A19,СВЦЭМ!$B$39:$B$782,U$11)+'СЕТ СН'!$F$11+СВЦЭМ!$D$10+'СЕТ СН'!$F$6-'СЕТ СН'!$F$23</f>
        <v>1158.66357638</v>
      </c>
      <c r="V19" s="36">
        <f>SUMIFS(СВЦЭМ!$D$39:$D$782,СВЦЭМ!$A$39:$A$782,$A19,СВЦЭМ!$B$39:$B$782,V$11)+'СЕТ СН'!$F$11+СВЦЭМ!$D$10+'СЕТ СН'!$F$6-'СЕТ СН'!$F$23</f>
        <v>1160.64090953</v>
      </c>
      <c r="W19" s="36">
        <f>SUMIFS(СВЦЭМ!$D$39:$D$782,СВЦЭМ!$A$39:$A$782,$A19,СВЦЭМ!$B$39:$B$782,W$11)+'СЕТ СН'!$F$11+СВЦЭМ!$D$10+'СЕТ СН'!$F$6-'СЕТ СН'!$F$23</f>
        <v>1181.2983310299999</v>
      </c>
      <c r="X19" s="36">
        <f>SUMIFS(СВЦЭМ!$D$39:$D$782,СВЦЭМ!$A$39:$A$782,$A19,СВЦЭМ!$B$39:$B$782,X$11)+'СЕТ СН'!$F$11+СВЦЭМ!$D$10+'СЕТ СН'!$F$6-'СЕТ СН'!$F$23</f>
        <v>1215.5063251500001</v>
      </c>
      <c r="Y19" s="36">
        <f>SUMIFS(СВЦЭМ!$D$39:$D$782,СВЦЭМ!$A$39:$A$782,$A19,СВЦЭМ!$B$39:$B$782,Y$11)+'СЕТ СН'!$F$11+СВЦЭМ!$D$10+'СЕТ СН'!$F$6-'СЕТ СН'!$F$23</f>
        <v>1250.244571</v>
      </c>
    </row>
    <row r="20" spans="1:25" ht="15.75" x14ac:dyDescent="0.2">
      <c r="A20" s="35">
        <f t="shared" si="0"/>
        <v>44509</v>
      </c>
      <c r="B20" s="36">
        <f>SUMIFS(СВЦЭМ!$D$39:$D$782,СВЦЭМ!$A$39:$A$782,$A20,СВЦЭМ!$B$39:$B$782,B$11)+'СЕТ СН'!$F$11+СВЦЭМ!$D$10+'СЕТ СН'!$F$6-'СЕТ СН'!$F$23</f>
        <v>1254.1054607900001</v>
      </c>
      <c r="C20" s="36">
        <f>SUMIFS(СВЦЭМ!$D$39:$D$782,СВЦЭМ!$A$39:$A$782,$A20,СВЦЭМ!$B$39:$B$782,C$11)+'СЕТ СН'!$F$11+СВЦЭМ!$D$10+'СЕТ СН'!$F$6-'СЕТ СН'!$F$23</f>
        <v>1282.7536768</v>
      </c>
      <c r="D20" s="36">
        <f>SUMIFS(СВЦЭМ!$D$39:$D$782,СВЦЭМ!$A$39:$A$782,$A20,СВЦЭМ!$B$39:$B$782,D$11)+'СЕТ СН'!$F$11+СВЦЭМ!$D$10+'СЕТ СН'!$F$6-'СЕТ СН'!$F$23</f>
        <v>1306.93255626</v>
      </c>
      <c r="E20" s="36">
        <f>SUMIFS(СВЦЭМ!$D$39:$D$782,СВЦЭМ!$A$39:$A$782,$A20,СВЦЭМ!$B$39:$B$782,E$11)+'СЕТ СН'!$F$11+СВЦЭМ!$D$10+'СЕТ СН'!$F$6-'СЕТ СН'!$F$23</f>
        <v>1321.87030888</v>
      </c>
      <c r="F20" s="36">
        <f>SUMIFS(СВЦЭМ!$D$39:$D$782,СВЦЭМ!$A$39:$A$782,$A20,СВЦЭМ!$B$39:$B$782,F$11)+'СЕТ СН'!$F$11+СВЦЭМ!$D$10+'СЕТ СН'!$F$6-'СЕТ СН'!$F$23</f>
        <v>1317.9839817499999</v>
      </c>
      <c r="G20" s="36">
        <f>SUMIFS(СВЦЭМ!$D$39:$D$782,СВЦЭМ!$A$39:$A$782,$A20,СВЦЭМ!$B$39:$B$782,G$11)+'СЕТ СН'!$F$11+СВЦЭМ!$D$10+'СЕТ СН'!$F$6-'СЕТ СН'!$F$23</f>
        <v>1306.02021575</v>
      </c>
      <c r="H20" s="36">
        <f>SUMIFS(СВЦЭМ!$D$39:$D$782,СВЦЭМ!$A$39:$A$782,$A20,СВЦЭМ!$B$39:$B$782,H$11)+'СЕТ СН'!$F$11+СВЦЭМ!$D$10+'СЕТ СН'!$F$6-'СЕТ СН'!$F$23</f>
        <v>1267.8936550399999</v>
      </c>
      <c r="I20" s="36">
        <f>SUMIFS(СВЦЭМ!$D$39:$D$782,СВЦЭМ!$A$39:$A$782,$A20,СВЦЭМ!$B$39:$B$782,I$11)+'СЕТ СН'!$F$11+СВЦЭМ!$D$10+'СЕТ СН'!$F$6-'СЕТ СН'!$F$23</f>
        <v>1232.88303812</v>
      </c>
      <c r="J20" s="36">
        <f>SUMIFS(СВЦЭМ!$D$39:$D$782,СВЦЭМ!$A$39:$A$782,$A20,СВЦЭМ!$B$39:$B$782,J$11)+'СЕТ СН'!$F$11+СВЦЭМ!$D$10+'СЕТ СН'!$F$6-'СЕТ СН'!$F$23</f>
        <v>1227.9631619499999</v>
      </c>
      <c r="K20" s="36">
        <f>SUMIFS(СВЦЭМ!$D$39:$D$782,СВЦЭМ!$A$39:$A$782,$A20,СВЦЭМ!$B$39:$B$782,K$11)+'СЕТ СН'!$F$11+СВЦЭМ!$D$10+'СЕТ СН'!$F$6-'СЕТ СН'!$F$23</f>
        <v>1230.10052615</v>
      </c>
      <c r="L20" s="36">
        <f>SUMIFS(СВЦЭМ!$D$39:$D$782,СВЦЭМ!$A$39:$A$782,$A20,СВЦЭМ!$B$39:$B$782,L$11)+'СЕТ СН'!$F$11+СВЦЭМ!$D$10+'СЕТ СН'!$F$6-'СЕТ СН'!$F$23</f>
        <v>1228.7566600799998</v>
      </c>
      <c r="M20" s="36">
        <f>SUMIFS(СВЦЭМ!$D$39:$D$782,СВЦЭМ!$A$39:$A$782,$A20,СВЦЭМ!$B$39:$B$782,M$11)+'СЕТ СН'!$F$11+СВЦЭМ!$D$10+'СЕТ СН'!$F$6-'СЕТ СН'!$F$23</f>
        <v>1225.3240663500001</v>
      </c>
      <c r="N20" s="36">
        <f>SUMIFS(СВЦЭМ!$D$39:$D$782,СВЦЭМ!$A$39:$A$782,$A20,СВЦЭМ!$B$39:$B$782,N$11)+'СЕТ СН'!$F$11+СВЦЭМ!$D$10+'СЕТ СН'!$F$6-'СЕТ СН'!$F$23</f>
        <v>1259.96301079</v>
      </c>
      <c r="O20" s="36">
        <f>SUMIFS(СВЦЭМ!$D$39:$D$782,СВЦЭМ!$A$39:$A$782,$A20,СВЦЭМ!$B$39:$B$782,O$11)+'СЕТ СН'!$F$11+СВЦЭМ!$D$10+'СЕТ СН'!$F$6-'СЕТ СН'!$F$23</f>
        <v>1266.9941800199999</v>
      </c>
      <c r="P20" s="36">
        <f>SUMIFS(СВЦЭМ!$D$39:$D$782,СВЦЭМ!$A$39:$A$782,$A20,СВЦЭМ!$B$39:$B$782,P$11)+'СЕТ СН'!$F$11+СВЦЭМ!$D$10+'СЕТ СН'!$F$6-'СЕТ СН'!$F$23</f>
        <v>1272.59474342</v>
      </c>
      <c r="Q20" s="36">
        <f>SUMIFS(СВЦЭМ!$D$39:$D$782,СВЦЭМ!$A$39:$A$782,$A20,СВЦЭМ!$B$39:$B$782,Q$11)+'СЕТ СН'!$F$11+СВЦЭМ!$D$10+'СЕТ СН'!$F$6-'СЕТ СН'!$F$23</f>
        <v>1284.8271063299999</v>
      </c>
      <c r="R20" s="36">
        <f>SUMIFS(СВЦЭМ!$D$39:$D$782,СВЦЭМ!$A$39:$A$782,$A20,СВЦЭМ!$B$39:$B$782,R$11)+'СЕТ СН'!$F$11+СВЦЭМ!$D$10+'СЕТ СН'!$F$6-'СЕТ СН'!$F$23</f>
        <v>1296.26485533</v>
      </c>
      <c r="S20" s="36">
        <f>SUMIFS(СВЦЭМ!$D$39:$D$782,СВЦЭМ!$A$39:$A$782,$A20,СВЦЭМ!$B$39:$B$782,S$11)+'СЕТ СН'!$F$11+СВЦЭМ!$D$10+'СЕТ СН'!$F$6-'СЕТ СН'!$F$23</f>
        <v>1292.3558350599999</v>
      </c>
      <c r="T20" s="36">
        <f>SUMIFS(СВЦЭМ!$D$39:$D$782,СВЦЭМ!$A$39:$A$782,$A20,СВЦЭМ!$B$39:$B$782,T$11)+'СЕТ СН'!$F$11+СВЦЭМ!$D$10+'СЕТ СН'!$F$6-'СЕТ СН'!$F$23</f>
        <v>1264.9413348599999</v>
      </c>
      <c r="U20" s="36">
        <f>SUMIFS(СВЦЭМ!$D$39:$D$782,СВЦЭМ!$A$39:$A$782,$A20,СВЦЭМ!$B$39:$B$782,U$11)+'СЕТ СН'!$F$11+СВЦЭМ!$D$10+'СЕТ СН'!$F$6-'СЕТ СН'!$F$23</f>
        <v>1256.6047347900001</v>
      </c>
      <c r="V20" s="36">
        <f>SUMIFS(СВЦЭМ!$D$39:$D$782,СВЦЭМ!$A$39:$A$782,$A20,СВЦЭМ!$B$39:$B$782,V$11)+'СЕТ СН'!$F$11+СВЦЭМ!$D$10+'СЕТ СН'!$F$6-'СЕТ СН'!$F$23</f>
        <v>1253.0268145699999</v>
      </c>
      <c r="W20" s="36">
        <f>SUMIFS(СВЦЭМ!$D$39:$D$782,СВЦЭМ!$A$39:$A$782,$A20,СВЦЭМ!$B$39:$B$782,W$11)+'СЕТ СН'!$F$11+СВЦЭМ!$D$10+'СЕТ СН'!$F$6-'СЕТ СН'!$F$23</f>
        <v>1269.4065614199999</v>
      </c>
      <c r="X20" s="36">
        <f>SUMIFS(СВЦЭМ!$D$39:$D$782,СВЦЭМ!$A$39:$A$782,$A20,СВЦЭМ!$B$39:$B$782,X$11)+'СЕТ СН'!$F$11+СВЦЭМ!$D$10+'СЕТ СН'!$F$6-'СЕТ СН'!$F$23</f>
        <v>1282.20168911</v>
      </c>
      <c r="Y20" s="36">
        <f>SUMIFS(СВЦЭМ!$D$39:$D$782,СВЦЭМ!$A$39:$A$782,$A20,СВЦЭМ!$B$39:$B$782,Y$11)+'СЕТ СН'!$F$11+СВЦЭМ!$D$10+'СЕТ СН'!$F$6-'СЕТ СН'!$F$23</f>
        <v>1314.62920233</v>
      </c>
    </row>
    <row r="21" spans="1:25" ht="15.75" x14ac:dyDescent="0.2">
      <c r="A21" s="35">
        <f t="shared" si="0"/>
        <v>44510</v>
      </c>
      <c r="B21" s="36">
        <f>SUMIFS(СВЦЭМ!$D$39:$D$782,СВЦЭМ!$A$39:$A$782,$A21,СВЦЭМ!$B$39:$B$782,B$11)+'СЕТ СН'!$F$11+СВЦЭМ!$D$10+'СЕТ СН'!$F$6-'СЕТ СН'!$F$23</f>
        <v>1272.4729465799999</v>
      </c>
      <c r="C21" s="36">
        <f>SUMIFS(СВЦЭМ!$D$39:$D$782,СВЦЭМ!$A$39:$A$782,$A21,СВЦЭМ!$B$39:$B$782,C$11)+'СЕТ СН'!$F$11+СВЦЭМ!$D$10+'СЕТ СН'!$F$6-'СЕТ СН'!$F$23</f>
        <v>1274.7942702599998</v>
      </c>
      <c r="D21" s="36">
        <f>SUMIFS(СВЦЭМ!$D$39:$D$782,СВЦЭМ!$A$39:$A$782,$A21,СВЦЭМ!$B$39:$B$782,D$11)+'СЕТ СН'!$F$11+СВЦЭМ!$D$10+'СЕТ СН'!$F$6-'СЕТ СН'!$F$23</f>
        <v>1209.21978324</v>
      </c>
      <c r="E21" s="36">
        <f>SUMIFS(СВЦЭМ!$D$39:$D$782,СВЦЭМ!$A$39:$A$782,$A21,СВЦЭМ!$B$39:$B$782,E$11)+'СЕТ СН'!$F$11+СВЦЭМ!$D$10+'СЕТ СН'!$F$6-'СЕТ СН'!$F$23</f>
        <v>1176.1190840499999</v>
      </c>
      <c r="F21" s="36">
        <f>SUMIFS(СВЦЭМ!$D$39:$D$782,СВЦЭМ!$A$39:$A$782,$A21,СВЦЭМ!$B$39:$B$782,F$11)+'СЕТ СН'!$F$11+СВЦЭМ!$D$10+'СЕТ СН'!$F$6-'СЕТ СН'!$F$23</f>
        <v>1179.0800005799999</v>
      </c>
      <c r="G21" s="36">
        <f>SUMIFS(СВЦЭМ!$D$39:$D$782,СВЦЭМ!$A$39:$A$782,$A21,СВЦЭМ!$B$39:$B$782,G$11)+'СЕТ СН'!$F$11+СВЦЭМ!$D$10+'СЕТ СН'!$F$6-'СЕТ СН'!$F$23</f>
        <v>1194.5987347400001</v>
      </c>
      <c r="H21" s="36">
        <f>SUMIFS(СВЦЭМ!$D$39:$D$782,СВЦЭМ!$A$39:$A$782,$A21,СВЦЭМ!$B$39:$B$782,H$11)+'СЕТ СН'!$F$11+СВЦЭМ!$D$10+'СЕТ СН'!$F$6-'СЕТ СН'!$F$23</f>
        <v>1223.4887452399998</v>
      </c>
      <c r="I21" s="36">
        <f>SUMIFS(СВЦЭМ!$D$39:$D$782,СВЦЭМ!$A$39:$A$782,$A21,СВЦЭМ!$B$39:$B$782,I$11)+'СЕТ СН'!$F$11+СВЦЭМ!$D$10+'СЕТ СН'!$F$6-'СЕТ СН'!$F$23</f>
        <v>1220.24136219</v>
      </c>
      <c r="J21" s="36">
        <f>SUMIFS(СВЦЭМ!$D$39:$D$782,СВЦЭМ!$A$39:$A$782,$A21,СВЦЭМ!$B$39:$B$782,J$11)+'СЕТ СН'!$F$11+СВЦЭМ!$D$10+'СЕТ СН'!$F$6-'СЕТ СН'!$F$23</f>
        <v>1238.46274199</v>
      </c>
      <c r="K21" s="36">
        <f>SUMIFS(СВЦЭМ!$D$39:$D$782,СВЦЭМ!$A$39:$A$782,$A21,СВЦЭМ!$B$39:$B$782,K$11)+'СЕТ СН'!$F$11+СВЦЭМ!$D$10+'СЕТ СН'!$F$6-'СЕТ СН'!$F$23</f>
        <v>1251.9274232799999</v>
      </c>
      <c r="L21" s="36">
        <f>SUMIFS(СВЦЭМ!$D$39:$D$782,СВЦЭМ!$A$39:$A$782,$A21,СВЦЭМ!$B$39:$B$782,L$11)+'СЕТ СН'!$F$11+СВЦЭМ!$D$10+'СЕТ СН'!$F$6-'СЕТ СН'!$F$23</f>
        <v>1267.3135648099999</v>
      </c>
      <c r="M21" s="36">
        <f>SUMIFS(СВЦЭМ!$D$39:$D$782,СВЦЭМ!$A$39:$A$782,$A21,СВЦЭМ!$B$39:$B$782,M$11)+'СЕТ СН'!$F$11+СВЦЭМ!$D$10+'СЕТ СН'!$F$6-'СЕТ СН'!$F$23</f>
        <v>1269.9614189699998</v>
      </c>
      <c r="N21" s="36">
        <f>SUMIFS(СВЦЭМ!$D$39:$D$782,СВЦЭМ!$A$39:$A$782,$A21,СВЦЭМ!$B$39:$B$782,N$11)+'СЕТ СН'!$F$11+СВЦЭМ!$D$10+'СЕТ СН'!$F$6-'СЕТ СН'!$F$23</f>
        <v>1297.6152531099999</v>
      </c>
      <c r="O21" s="36">
        <f>SUMIFS(СВЦЭМ!$D$39:$D$782,СВЦЭМ!$A$39:$A$782,$A21,СВЦЭМ!$B$39:$B$782,O$11)+'СЕТ СН'!$F$11+СВЦЭМ!$D$10+'СЕТ СН'!$F$6-'СЕТ СН'!$F$23</f>
        <v>1308.4252530399999</v>
      </c>
      <c r="P21" s="36">
        <f>SUMIFS(СВЦЭМ!$D$39:$D$782,СВЦЭМ!$A$39:$A$782,$A21,СВЦЭМ!$B$39:$B$782,P$11)+'СЕТ СН'!$F$11+СВЦЭМ!$D$10+'СЕТ СН'!$F$6-'СЕТ СН'!$F$23</f>
        <v>1310.32232374</v>
      </c>
      <c r="Q21" s="36">
        <f>SUMIFS(СВЦЭМ!$D$39:$D$782,СВЦЭМ!$A$39:$A$782,$A21,СВЦЭМ!$B$39:$B$782,Q$11)+'СЕТ СН'!$F$11+СВЦЭМ!$D$10+'СЕТ СН'!$F$6-'СЕТ СН'!$F$23</f>
        <v>1299.8660827199999</v>
      </c>
      <c r="R21" s="36">
        <f>SUMIFS(СВЦЭМ!$D$39:$D$782,СВЦЭМ!$A$39:$A$782,$A21,СВЦЭМ!$B$39:$B$782,R$11)+'СЕТ СН'!$F$11+СВЦЭМ!$D$10+'СЕТ СН'!$F$6-'СЕТ СН'!$F$23</f>
        <v>1294.2797730899999</v>
      </c>
      <c r="S21" s="36">
        <f>SUMIFS(СВЦЭМ!$D$39:$D$782,СВЦЭМ!$A$39:$A$782,$A21,СВЦЭМ!$B$39:$B$782,S$11)+'СЕТ СН'!$F$11+СВЦЭМ!$D$10+'СЕТ СН'!$F$6-'СЕТ СН'!$F$23</f>
        <v>1292.7814931799999</v>
      </c>
      <c r="T21" s="36">
        <f>SUMIFS(СВЦЭМ!$D$39:$D$782,СВЦЭМ!$A$39:$A$782,$A21,СВЦЭМ!$B$39:$B$782,T$11)+'СЕТ СН'!$F$11+СВЦЭМ!$D$10+'СЕТ СН'!$F$6-'СЕТ СН'!$F$23</f>
        <v>1249.7787406800001</v>
      </c>
      <c r="U21" s="36">
        <f>SUMIFS(СВЦЭМ!$D$39:$D$782,СВЦЭМ!$A$39:$A$782,$A21,СВЦЭМ!$B$39:$B$782,U$11)+'СЕТ СН'!$F$11+СВЦЭМ!$D$10+'СЕТ СН'!$F$6-'СЕТ СН'!$F$23</f>
        <v>1245.79596543</v>
      </c>
      <c r="V21" s="36">
        <f>SUMIFS(СВЦЭМ!$D$39:$D$782,СВЦЭМ!$A$39:$A$782,$A21,СВЦЭМ!$B$39:$B$782,V$11)+'СЕТ СН'!$F$11+СВЦЭМ!$D$10+'СЕТ СН'!$F$6-'СЕТ СН'!$F$23</f>
        <v>1173.2494669600001</v>
      </c>
      <c r="W21" s="36">
        <f>SUMIFS(СВЦЭМ!$D$39:$D$782,СВЦЭМ!$A$39:$A$782,$A21,СВЦЭМ!$B$39:$B$782,W$11)+'СЕТ СН'!$F$11+СВЦЭМ!$D$10+'СЕТ СН'!$F$6-'СЕТ СН'!$F$23</f>
        <v>1200.91554025</v>
      </c>
      <c r="X21" s="36">
        <f>SUMIFS(СВЦЭМ!$D$39:$D$782,СВЦЭМ!$A$39:$A$782,$A21,СВЦЭМ!$B$39:$B$782,X$11)+'СЕТ СН'!$F$11+СВЦЭМ!$D$10+'СЕТ СН'!$F$6-'СЕТ СН'!$F$23</f>
        <v>1241.54698745</v>
      </c>
      <c r="Y21" s="36">
        <f>SUMIFS(СВЦЭМ!$D$39:$D$782,СВЦЭМ!$A$39:$A$782,$A21,СВЦЭМ!$B$39:$B$782,Y$11)+'СЕТ СН'!$F$11+СВЦЭМ!$D$10+'СЕТ СН'!$F$6-'СЕТ СН'!$F$23</f>
        <v>1273.90651682</v>
      </c>
    </row>
    <row r="22" spans="1:25" ht="15.75" x14ac:dyDescent="0.2">
      <c r="A22" s="35">
        <f t="shared" si="0"/>
        <v>44511</v>
      </c>
      <c r="B22" s="36">
        <f>SUMIFS(СВЦЭМ!$D$39:$D$782,СВЦЭМ!$A$39:$A$782,$A22,СВЦЭМ!$B$39:$B$782,B$11)+'СЕТ СН'!$F$11+СВЦЭМ!$D$10+'СЕТ СН'!$F$6-'СЕТ СН'!$F$23</f>
        <v>1269.5227329499999</v>
      </c>
      <c r="C22" s="36">
        <f>SUMIFS(СВЦЭМ!$D$39:$D$782,СВЦЭМ!$A$39:$A$782,$A22,СВЦЭМ!$B$39:$B$782,C$11)+'СЕТ СН'!$F$11+СВЦЭМ!$D$10+'СЕТ СН'!$F$6-'СЕТ СН'!$F$23</f>
        <v>1275.0377410399999</v>
      </c>
      <c r="D22" s="36">
        <f>SUMIFS(СВЦЭМ!$D$39:$D$782,СВЦЭМ!$A$39:$A$782,$A22,СВЦЭМ!$B$39:$B$782,D$11)+'СЕТ СН'!$F$11+СВЦЭМ!$D$10+'СЕТ СН'!$F$6-'СЕТ СН'!$F$23</f>
        <v>1189.55373633</v>
      </c>
      <c r="E22" s="36">
        <f>SUMIFS(СВЦЭМ!$D$39:$D$782,СВЦЭМ!$A$39:$A$782,$A22,СВЦЭМ!$B$39:$B$782,E$11)+'СЕТ СН'!$F$11+СВЦЭМ!$D$10+'СЕТ СН'!$F$6-'СЕТ СН'!$F$23</f>
        <v>1168.9496703299999</v>
      </c>
      <c r="F22" s="36">
        <f>SUMIFS(СВЦЭМ!$D$39:$D$782,СВЦЭМ!$A$39:$A$782,$A22,СВЦЭМ!$B$39:$B$782,F$11)+'СЕТ СН'!$F$11+СВЦЭМ!$D$10+'СЕТ СН'!$F$6-'СЕТ СН'!$F$23</f>
        <v>1172.6666655699999</v>
      </c>
      <c r="G22" s="36">
        <f>SUMIFS(СВЦЭМ!$D$39:$D$782,СВЦЭМ!$A$39:$A$782,$A22,СВЦЭМ!$B$39:$B$782,G$11)+'СЕТ СН'!$F$11+СВЦЭМ!$D$10+'СЕТ СН'!$F$6-'СЕТ СН'!$F$23</f>
        <v>1179.06162187</v>
      </c>
      <c r="H22" s="36">
        <f>SUMIFS(СВЦЭМ!$D$39:$D$782,СВЦЭМ!$A$39:$A$782,$A22,СВЦЭМ!$B$39:$B$782,H$11)+'СЕТ СН'!$F$11+СВЦЭМ!$D$10+'СЕТ СН'!$F$6-'СЕТ СН'!$F$23</f>
        <v>1246.63486883</v>
      </c>
      <c r="I22" s="36">
        <f>SUMIFS(СВЦЭМ!$D$39:$D$782,СВЦЭМ!$A$39:$A$782,$A22,СВЦЭМ!$B$39:$B$782,I$11)+'СЕТ СН'!$F$11+СВЦЭМ!$D$10+'СЕТ СН'!$F$6-'СЕТ СН'!$F$23</f>
        <v>1242.46350886</v>
      </c>
      <c r="J22" s="36">
        <f>SUMIFS(СВЦЭМ!$D$39:$D$782,СВЦЭМ!$A$39:$A$782,$A22,СВЦЭМ!$B$39:$B$782,J$11)+'СЕТ СН'!$F$11+СВЦЭМ!$D$10+'СЕТ СН'!$F$6-'СЕТ СН'!$F$23</f>
        <v>1244.8423457399999</v>
      </c>
      <c r="K22" s="36">
        <f>SUMIFS(СВЦЭМ!$D$39:$D$782,СВЦЭМ!$A$39:$A$782,$A22,СВЦЭМ!$B$39:$B$782,K$11)+'СЕТ СН'!$F$11+СВЦЭМ!$D$10+'СЕТ СН'!$F$6-'СЕТ СН'!$F$23</f>
        <v>1256.82767904</v>
      </c>
      <c r="L22" s="36">
        <f>SUMIFS(СВЦЭМ!$D$39:$D$782,СВЦЭМ!$A$39:$A$782,$A22,СВЦЭМ!$B$39:$B$782,L$11)+'СЕТ СН'!$F$11+СВЦЭМ!$D$10+'СЕТ СН'!$F$6-'СЕТ СН'!$F$23</f>
        <v>1272.5444983699999</v>
      </c>
      <c r="M22" s="36">
        <f>SUMIFS(СВЦЭМ!$D$39:$D$782,СВЦЭМ!$A$39:$A$782,$A22,СВЦЭМ!$B$39:$B$782,M$11)+'СЕТ СН'!$F$11+СВЦЭМ!$D$10+'СЕТ СН'!$F$6-'СЕТ СН'!$F$23</f>
        <v>1278.1291245800001</v>
      </c>
      <c r="N22" s="36">
        <f>SUMIFS(СВЦЭМ!$D$39:$D$782,СВЦЭМ!$A$39:$A$782,$A22,СВЦЭМ!$B$39:$B$782,N$11)+'СЕТ СН'!$F$11+СВЦЭМ!$D$10+'СЕТ СН'!$F$6-'СЕТ СН'!$F$23</f>
        <v>1295.3683362499999</v>
      </c>
      <c r="O22" s="36">
        <f>SUMIFS(СВЦЭМ!$D$39:$D$782,СВЦЭМ!$A$39:$A$782,$A22,СВЦЭМ!$B$39:$B$782,O$11)+'СЕТ СН'!$F$11+СВЦЭМ!$D$10+'СЕТ СН'!$F$6-'СЕТ СН'!$F$23</f>
        <v>1305.7396502399999</v>
      </c>
      <c r="P22" s="36">
        <f>SUMIFS(СВЦЭМ!$D$39:$D$782,СВЦЭМ!$A$39:$A$782,$A22,СВЦЭМ!$B$39:$B$782,P$11)+'СЕТ СН'!$F$11+СВЦЭМ!$D$10+'СЕТ СН'!$F$6-'СЕТ СН'!$F$23</f>
        <v>1314.76943714</v>
      </c>
      <c r="Q22" s="36">
        <f>SUMIFS(СВЦЭМ!$D$39:$D$782,СВЦЭМ!$A$39:$A$782,$A22,СВЦЭМ!$B$39:$B$782,Q$11)+'СЕТ СН'!$F$11+СВЦЭМ!$D$10+'СЕТ СН'!$F$6-'СЕТ СН'!$F$23</f>
        <v>1322.0633662099999</v>
      </c>
      <c r="R22" s="36">
        <f>SUMIFS(СВЦЭМ!$D$39:$D$782,СВЦЭМ!$A$39:$A$782,$A22,СВЦЭМ!$B$39:$B$782,R$11)+'СЕТ СН'!$F$11+СВЦЭМ!$D$10+'СЕТ СН'!$F$6-'СЕТ СН'!$F$23</f>
        <v>1317.5828992100001</v>
      </c>
      <c r="S22" s="36">
        <f>SUMIFS(СВЦЭМ!$D$39:$D$782,СВЦЭМ!$A$39:$A$782,$A22,СВЦЭМ!$B$39:$B$782,S$11)+'СЕТ СН'!$F$11+СВЦЭМ!$D$10+'СЕТ СН'!$F$6-'СЕТ СН'!$F$23</f>
        <v>1303.6652933400001</v>
      </c>
      <c r="T22" s="36">
        <f>SUMIFS(СВЦЭМ!$D$39:$D$782,СВЦЭМ!$A$39:$A$782,$A22,СВЦЭМ!$B$39:$B$782,T$11)+'СЕТ СН'!$F$11+СВЦЭМ!$D$10+'СЕТ СН'!$F$6-'СЕТ СН'!$F$23</f>
        <v>1270.55318661</v>
      </c>
      <c r="U22" s="36">
        <f>SUMIFS(СВЦЭМ!$D$39:$D$782,СВЦЭМ!$A$39:$A$782,$A22,СВЦЭМ!$B$39:$B$782,U$11)+'СЕТ СН'!$F$11+СВЦЭМ!$D$10+'СЕТ СН'!$F$6-'СЕТ СН'!$F$23</f>
        <v>1243.73780401</v>
      </c>
      <c r="V22" s="36">
        <f>SUMIFS(СВЦЭМ!$D$39:$D$782,СВЦЭМ!$A$39:$A$782,$A22,СВЦЭМ!$B$39:$B$782,V$11)+'СЕТ СН'!$F$11+СВЦЭМ!$D$10+'СЕТ СН'!$F$6-'СЕТ СН'!$F$23</f>
        <v>1155.67610567</v>
      </c>
      <c r="W22" s="36">
        <f>SUMIFS(СВЦЭМ!$D$39:$D$782,СВЦЭМ!$A$39:$A$782,$A22,СВЦЭМ!$B$39:$B$782,W$11)+'СЕТ СН'!$F$11+СВЦЭМ!$D$10+'СЕТ СН'!$F$6-'СЕТ СН'!$F$23</f>
        <v>1188.8503454499998</v>
      </c>
      <c r="X22" s="36">
        <f>SUMIFS(СВЦЭМ!$D$39:$D$782,СВЦЭМ!$A$39:$A$782,$A22,СВЦЭМ!$B$39:$B$782,X$11)+'СЕТ СН'!$F$11+СВЦЭМ!$D$10+'СЕТ СН'!$F$6-'СЕТ СН'!$F$23</f>
        <v>1244.2630326799999</v>
      </c>
      <c r="Y22" s="36">
        <f>SUMIFS(СВЦЭМ!$D$39:$D$782,СВЦЭМ!$A$39:$A$782,$A22,СВЦЭМ!$B$39:$B$782,Y$11)+'СЕТ СН'!$F$11+СВЦЭМ!$D$10+'СЕТ СН'!$F$6-'СЕТ СН'!$F$23</f>
        <v>1262.0114823500001</v>
      </c>
    </row>
    <row r="23" spans="1:25" ht="15.75" x14ac:dyDescent="0.2">
      <c r="A23" s="35">
        <f t="shared" si="0"/>
        <v>44512</v>
      </c>
      <c r="B23" s="36">
        <f>SUMIFS(СВЦЭМ!$D$39:$D$782,СВЦЭМ!$A$39:$A$782,$A23,СВЦЭМ!$B$39:$B$782,B$11)+'СЕТ СН'!$F$11+СВЦЭМ!$D$10+'СЕТ СН'!$F$6-'СЕТ СН'!$F$23</f>
        <v>1194.6148543699999</v>
      </c>
      <c r="C23" s="36">
        <f>SUMIFS(СВЦЭМ!$D$39:$D$782,СВЦЭМ!$A$39:$A$782,$A23,СВЦЭМ!$B$39:$B$782,C$11)+'СЕТ СН'!$F$11+СВЦЭМ!$D$10+'СЕТ СН'!$F$6-'СЕТ СН'!$F$23</f>
        <v>1216.82395802</v>
      </c>
      <c r="D23" s="36">
        <f>SUMIFS(СВЦЭМ!$D$39:$D$782,СВЦЭМ!$A$39:$A$782,$A23,СВЦЭМ!$B$39:$B$782,D$11)+'СЕТ СН'!$F$11+СВЦЭМ!$D$10+'СЕТ СН'!$F$6-'СЕТ СН'!$F$23</f>
        <v>1268.7001138199998</v>
      </c>
      <c r="E23" s="36">
        <f>SUMIFS(СВЦЭМ!$D$39:$D$782,СВЦЭМ!$A$39:$A$782,$A23,СВЦЭМ!$B$39:$B$782,E$11)+'СЕТ СН'!$F$11+СВЦЭМ!$D$10+'СЕТ СН'!$F$6-'СЕТ СН'!$F$23</f>
        <v>1290.7279765799999</v>
      </c>
      <c r="F23" s="36">
        <f>SUMIFS(СВЦЭМ!$D$39:$D$782,СВЦЭМ!$A$39:$A$782,$A23,СВЦЭМ!$B$39:$B$782,F$11)+'СЕТ СН'!$F$11+СВЦЭМ!$D$10+'СЕТ СН'!$F$6-'СЕТ СН'!$F$23</f>
        <v>1290.4561201199999</v>
      </c>
      <c r="G23" s="36">
        <f>SUMIFS(СВЦЭМ!$D$39:$D$782,СВЦЭМ!$A$39:$A$782,$A23,СВЦЭМ!$B$39:$B$782,G$11)+'СЕТ СН'!$F$11+СВЦЭМ!$D$10+'СЕТ СН'!$F$6-'СЕТ СН'!$F$23</f>
        <v>1224.92415067</v>
      </c>
      <c r="H23" s="36">
        <f>SUMIFS(СВЦЭМ!$D$39:$D$782,СВЦЭМ!$A$39:$A$782,$A23,СВЦЭМ!$B$39:$B$782,H$11)+'СЕТ СН'!$F$11+СВЦЭМ!$D$10+'СЕТ СН'!$F$6-'СЕТ СН'!$F$23</f>
        <v>1229.97140466</v>
      </c>
      <c r="I23" s="36">
        <f>SUMIFS(СВЦЭМ!$D$39:$D$782,СВЦЭМ!$A$39:$A$782,$A23,СВЦЭМ!$B$39:$B$782,I$11)+'СЕТ СН'!$F$11+СВЦЭМ!$D$10+'СЕТ СН'!$F$6-'СЕТ СН'!$F$23</f>
        <v>1197.1768314799999</v>
      </c>
      <c r="J23" s="36">
        <f>SUMIFS(СВЦЭМ!$D$39:$D$782,СВЦЭМ!$A$39:$A$782,$A23,СВЦЭМ!$B$39:$B$782,J$11)+'СЕТ СН'!$F$11+СВЦЭМ!$D$10+'СЕТ СН'!$F$6-'СЕТ СН'!$F$23</f>
        <v>1171.01572003</v>
      </c>
      <c r="K23" s="36">
        <f>SUMIFS(СВЦЭМ!$D$39:$D$782,СВЦЭМ!$A$39:$A$782,$A23,СВЦЭМ!$B$39:$B$782,K$11)+'СЕТ СН'!$F$11+СВЦЭМ!$D$10+'СЕТ СН'!$F$6-'СЕТ СН'!$F$23</f>
        <v>1142.71319872</v>
      </c>
      <c r="L23" s="36">
        <f>SUMIFS(СВЦЭМ!$D$39:$D$782,СВЦЭМ!$A$39:$A$782,$A23,СВЦЭМ!$B$39:$B$782,L$11)+'СЕТ СН'!$F$11+СВЦЭМ!$D$10+'СЕТ СН'!$F$6-'СЕТ СН'!$F$23</f>
        <v>1151.93536696</v>
      </c>
      <c r="M23" s="36">
        <f>SUMIFS(СВЦЭМ!$D$39:$D$782,СВЦЭМ!$A$39:$A$782,$A23,СВЦЭМ!$B$39:$B$782,M$11)+'СЕТ СН'!$F$11+СВЦЭМ!$D$10+'СЕТ СН'!$F$6-'СЕТ СН'!$F$23</f>
        <v>1146.60336753</v>
      </c>
      <c r="N23" s="36">
        <f>SUMIFS(СВЦЭМ!$D$39:$D$782,СВЦЭМ!$A$39:$A$782,$A23,СВЦЭМ!$B$39:$B$782,N$11)+'СЕТ СН'!$F$11+СВЦЭМ!$D$10+'СЕТ СН'!$F$6-'СЕТ СН'!$F$23</f>
        <v>1220.9867967499999</v>
      </c>
      <c r="O23" s="36">
        <f>SUMIFS(СВЦЭМ!$D$39:$D$782,СВЦЭМ!$A$39:$A$782,$A23,СВЦЭМ!$B$39:$B$782,O$11)+'СЕТ СН'!$F$11+СВЦЭМ!$D$10+'СЕТ СН'!$F$6-'СЕТ СН'!$F$23</f>
        <v>1178.4015560999999</v>
      </c>
      <c r="P23" s="36">
        <f>SUMIFS(СВЦЭМ!$D$39:$D$782,СВЦЭМ!$A$39:$A$782,$A23,СВЦЭМ!$B$39:$B$782,P$11)+'СЕТ СН'!$F$11+СВЦЭМ!$D$10+'СЕТ СН'!$F$6-'СЕТ СН'!$F$23</f>
        <v>1140.1142144299999</v>
      </c>
      <c r="Q23" s="36">
        <f>SUMIFS(СВЦЭМ!$D$39:$D$782,СВЦЭМ!$A$39:$A$782,$A23,СВЦЭМ!$B$39:$B$782,Q$11)+'СЕТ СН'!$F$11+СВЦЭМ!$D$10+'СЕТ СН'!$F$6-'СЕТ СН'!$F$23</f>
        <v>1224.8911893</v>
      </c>
      <c r="R23" s="36">
        <f>SUMIFS(СВЦЭМ!$D$39:$D$782,СВЦЭМ!$A$39:$A$782,$A23,СВЦЭМ!$B$39:$B$782,R$11)+'СЕТ СН'!$F$11+СВЦЭМ!$D$10+'СЕТ СН'!$F$6-'СЕТ СН'!$F$23</f>
        <v>1145.2720511499999</v>
      </c>
      <c r="S23" s="36">
        <f>SUMIFS(СВЦЭМ!$D$39:$D$782,СВЦЭМ!$A$39:$A$782,$A23,СВЦЭМ!$B$39:$B$782,S$11)+'СЕТ СН'!$F$11+СВЦЭМ!$D$10+'СЕТ СН'!$F$6-'СЕТ СН'!$F$23</f>
        <v>1144.1675781399999</v>
      </c>
      <c r="T23" s="36">
        <f>SUMIFS(СВЦЭМ!$D$39:$D$782,СВЦЭМ!$A$39:$A$782,$A23,СВЦЭМ!$B$39:$B$782,T$11)+'СЕТ СН'!$F$11+СВЦЭМ!$D$10+'СЕТ СН'!$F$6-'СЕТ СН'!$F$23</f>
        <v>1167.9313295099998</v>
      </c>
      <c r="U23" s="36">
        <f>SUMIFS(СВЦЭМ!$D$39:$D$782,СВЦЭМ!$A$39:$A$782,$A23,СВЦЭМ!$B$39:$B$782,U$11)+'СЕТ СН'!$F$11+СВЦЭМ!$D$10+'СЕТ СН'!$F$6-'СЕТ СН'!$F$23</f>
        <v>1164.7923665999999</v>
      </c>
      <c r="V23" s="36">
        <f>SUMIFS(СВЦЭМ!$D$39:$D$782,СВЦЭМ!$A$39:$A$782,$A23,СВЦЭМ!$B$39:$B$782,V$11)+'СЕТ СН'!$F$11+СВЦЭМ!$D$10+'СЕТ СН'!$F$6-'СЕТ СН'!$F$23</f>
        <v>1163.5720069699998</v>
      </c>
      <c r="W23" s="36">
        <f>SUMIFS(СВЦЭМ!$D$39:$D$782,СВЦЭМ!$A$39:$A$782,$A23,СВЦЭМ!$B$39:$B$782,W$11)+'СЕТ СН'!$F$11+СВЦЭМ!$D$10+'СЕТ СН'!$F$6-'СЕТ СН'!$F$23</f>
        <v>1159.0013031799999</v>
      </c>
      <c r="X23" s="36">
        <f>SUMIFS(СВЦЭМ!$D$39:$D$782,СВЦЭМ!$A$39:$A$782,$A23,СВЦЭМ!$B$39:$B$782,X$11)+'СЕТ СН'!$F$11+СВЦЭМ!$D$10+'СЕТ СН'!$F$6-'СЕТ СН'!$F$23</f>
        <v>1244.1260899700001</v>
      </c>
      <c r="Y23" s="36">
        <f>SUMIFS(СВЦЭМ!$D$39:$D$782,СВЦЭМ!$A$39:$A$782,$A23,СВЦЭМ!$B$39:$B$782,Y$11)+'СЕТ СН'!$F$11+СВЦЭМ!$D$10+'СЕТ СН'!$F$6-'СЕТ СН'!$F$23</f>
        <v>1236.48148967</v>
      </c>
    </row>
    <row r="24" spans="1:25" ht="15.75" x14ac:dyDescent="0.2">
      <c r="A24" s="35">
        <f t="shared" si="0"/>
        <v>44513</v>
      </c>
      <c r="B24" s="36">
        <f>SUMIFS(СВЦЭМ!$D$39:$D$782,СВЦЭМ!$A$39:$A$782,$A24,СВЦЭМ!$B$39:$B$782,B$11)+'СЕТ СН'!$F$11+СВЦЭМ!$D$10+'СЕТ СН'!$F$6-'СЕТ СН'!$F$23</f>
        <v>1189.89628707</v>
      </c>
      <c r="C24" s="36">
        <f>SUMIFS(СВЦЭМ!$D$39:$D$782,СВЦЭМ!$A$39:$A$782,$A24,СВЦЭМ!$B$39:$B$782,C$11)+'СЕТ СН'!$F$11+СВЦЭМ!$D$10+'СЕТ СН'!$F$6-'СЕТ СН'!$F$23</f>
        <v>1204.6804995699999</v>
      </c>
      <c r="D24" s="36">
        <f>SUMIFS(СВЦЭМ!$D$39:$D$782,СВЦЭМ!$A$39:$A$782,$A24,СВЦЭМ!$B$39:$B$782,D$11)+'СЕТ СН'!$F$11+СВЦЭМ!$D$10+'СЕТ СН'!$F$6-'СЕТ СН'!$F$23</f>
        <v>1222.71136892</v>
      </c>
      <c r="E24" s="36">
        <f>SUMIFS(СВЦЭМ!$D$39:$D$782,СВЦЭМ!$A$39:$A$782,$A24,СВЦЭМ!$B$39:$B$782,E$11)+'СЕТ СН'!$F$11+СВЦЭМ!$D$10+'СЕТ СН'!$F$6-'СЕТ СН'!$F$23</f>
        <v>1225.14697888</v>
      </c>
      <c r="F24" s="36">
        <f>SUMIFS(СВЦЭМ!$D$39:$D$782,СВЦЭМ!$A$39:$A$782,$A24,СВЦЭМ!$B$39:$B$782,F$11)+'СЕТ СН'!$F$11+СВЦЭМ!$D$10+'СЕТ СН'!$F$6-'СЕТ СН'!$F$23</f>
        <v>1219.73802918</v>
      </c>
      <c r="G24" s="36">
        <f>SUMIFS(СВЦЭМ!$D$39:$D$782,СВЦЭМ!$A$39:$A$782,$A24,СВЦЭМ!$B$39:$B$782,G$11)+'СЕТ СН'!$F$11+СВЦЭМ!$D$10+'СЕТ СН'!$F$6-'СЕТ СН'!$F$23</f>
        <v>1202.0018609399999</v>
      </c>
      <c r="H24" s="36">
        <f>SUMIFS(СВЦЭМ!$D$39:$D$782,СВЦЭМ!$A$39:$A$782,$A24,СВЦЭМ!$B$39:$B$782,H$11)+'СЕТ СН'!$F$11+СВЦЭМ!$D$10+'СЕТ СН'!$F$6-'СЕТ СН'!$F$23</f>
        <v>1151.6856000999999</v>
      </c>
      <c r="I24" s="36">
        <f>SUMIFS(СВЦЭМ!$D$39:$D$782,СВЦЭМ!$A$39:$A$782,$A24,СВЦЭМ!$B$39:$B$782,I$11)+'СЕТ СН'!$F$11+СВЦЭМ!$D$10+'СЕТ СН'!$F$6-'СЕТ СН'!$F$23</f>
        <v>1110.0044374499998</v>
      </c>
      <c r="J24" s="36">
        <f>SUMIFS(СВЦЭМ!$D$39:$D$782,СВЦЭМ!$A$39:$A$782,$A24,СВЦЭМ!$B$39:$B$782,J$11)+'СЕТ СН'!$F$11+СВЦЭМ!$D$10+'СЕТ СН'!$F$6-'СЕТ СН'!$F$23</f>
        <v>1128.5122608500001</v>
      </c>
      <c r="K24" s="36">
        <f>SUMIFS(СВЦЭМ!$D$39:$D$782,СВЦЭМ!$A$39:$A$782,$A24,СВЦЭМ!$B$39:$B$782,K$11)+'СЕТ СН'!$F$11+СВЦЭМ!$D$10+'СЕТ СН'!$F$6-'СЕТ СН'!$F$23</f>
        <v>1170.05451619</v>
      </c>
      <c r="L24" s="36">
        <f>SUMIFS(СВЦЭМ!$D$39:$D$782,СВЦЭМ!$A$39:$A$782,$A24,СВЦЭМ!$B$39:$B$782,L$11)+'СЕТ СН'!$F$11+СВЦЭМ!$D$10+'СЕТ СН'!$F$6-'СЕТ СН'!$F$23</f>
        <v>1182.3938078900001</v>
      </c>
      <c r="M24" s="36">
        <f>SUMIFS(СВЦЭМ!$D$39:$D$782,СВЦЭМ!$A$39:$A$782,$A24,СВЦЭМ!$B$39:$B$782,M$11)+'СЕТ СН'!$F$11+СВЦЭМ!$D$10+'СЕТ СН'!$F$6-'СЕТ СН'!$F$23</f>
        <v>1178.0669347999999</v>
      </c>
      <c r="N24" s="36">
        <f>SUMIFS(СВЦЭМ!$D$39:$D$782,СВЦЭМ!$A$39:$A$782,$A24,СВЦЭМ!$B$39:$B$782,N$11)+'СЕТ СН'!$F$11+СВЦЭМ!$D$10+'СЕТ СН'!$F$6-'СЕТ СН'!$F$23</f>
        <v>1172.1338113499999</v>
      </c>
      <c r="O24" s="36">
        <f>SUMIFS(СВЦЭМ!$D$39:$D$782,СВЦЭМ!$A$39:$A$782,$A24,СВЦЭМ!$B$39:$B$782,O$11)+'СЕТ СН'!$F$11+СВЦЭМ!$D$10+'СЕТ СН'!$F$6-'СЕТ СН'!$F$23</f>
        <v>1167.06811281</v>
      </c>
      <c r="P24" s="36">
        <f>SUMIFS(СВЦЭМ!$D$39:$D$782,СВЦЭМ!$A$39:$A$782,$A24,СВЦЭМ!$B$39:$B$782,P$11)+'СЕТ СН'!$F$11+СВЦЭМ!$D$10+'СЕТ СН'!$F$6-'СЕТ СН'!$F$23</f>
        <v>1160.1342034899999</v>
      </c>
      <c r="Q24" s="36">
        <f>SUMIFS(СВЦЭМ!$D$39:$D$782,СВЦЭМ!$A$39:$A$782,$A24,СВЦЭМ!$B$39:$B$782,Q$11)+'СЕТ СН'!$F$11+СВЦЭМ!$D$10+'СЕТ СН'!$F$6-'СЕТ СН'!$F$23</f>
        <v>1157.8733589399999</v>
      </c>
      <c r="R24" s="36">
        <f>SUMIFS(СВЦЭМ!$D$39:$D$782,СВЦЭМ!$A$39:$A$782,$A24,СВЦЭМ!$B$39:$B$782,R$11)+'СЕТ СН'!$F$11+СВЦЭМ!$D$10+'СЕТ СН'!$F$6-'СЕТ СН'!$F$23</f>
        <v>1149.95848071</v>
      </c>
      <c r="S24" s="36">
        <f>SUMIFS(СВЦЭМ!$D$39:$D$782,СВЦЭМ!$A$39:$A$782,$A24,СВЦЭМ!$B$39:$B$782,S$11)+'СЕТ СН'!$F$11+СВЦЭМ!$D$10+'СЕТ СН'!$F$6-'СЕТ СН'!$F$23</f>
        <v>1162.27442195</v>
      </c>
      <c r="T24" s="36">
        <f>SUMIFS(СВЦЭМ!$D$39:$D$782,СВЦЭМ!$A$39:$A$782,$A24,СВЦЭМ!$B$39:$B$782,T$11)+'СЕТ СН'!$F$11+СВЦЭМ!$D$10+'СЕТ СН'!$F$6-'СЕТ СН'!$F$23</f>
        <v>1109.08888381</v>
      </c>
      <c r="U24" s="36">
        <f>SUMIFS(СВЦЭМ!$D$39:$D$782,СВЦЭМ!$A$39:$A$782,$A24,СВЦЭМ!$B$39:$B$782,U$11)+'СЕТ СН'!$F$11+СВЦЭМ!$D$10+'СЕТ СН'!$F$6-'СЕТ СН'!$F$23</f>
        <v>1084.0828818100001</v>
      </c>
      <c r="V24" s="36">
        <f>SUMIFS(СВЦЭМ!$D$39:$D$782,СВЦЭМ!$A$39:$A$782,$A24,СВЦЭМ!$B$39:$B$782,V$11)+'СЕТ СН'!$F$11+СВЦЭМ!$D$10+'СЕТ СН'!$F$6-'СЕТ СН'!$F$23</f>
        <v>1087.43766138</v>
      </c>
      <c r="W24" s="36">
        <f>SUMIFS(СВЦЭМ!$D$39:$D$782,СВЦЭМ!$A$39:$A$782,$A24,СВЦЭМ!$B$39:$B$782,W$11)+'СЕТ СН'!$F$11+СВЦЭМ!$D$10+'СЕТ СН'!$F$6-'СЕТ СН'!$F$23</f>
        <v>1097.4248075</v>
      </c>
      <c r="X24" s="36">
        <f>SUMIFS(СВЦЭМ!$D$39:$D$782,СВЦЭМ!$A$39:$A$782,$A24,СВЦЭМ!$B$39:$B$782,X$11)+'СЕТ СН'!$F$11+СВЦЭМ!$D$10+'СЕТ СН'!$F$6-'СЕТ СН'!$F$23</f>
        <v>1119.7878232799999</v>
      </c>
      <c r="Y24" s="36">
        <f>SUMIFS(СВЦЭМ!$D$39:$D$782,СВЦЭМ!$A$39:$A$782,$A24,СВЦЭМ!$B$39:$B$782,Y$11)+'СЕТ СН'!$F$11+СВЦЭМ!$D$10+'СЕТ СН'!$F$6-'СЕТ СН'!$F$23</f>
        <v>1146.29572153</v>
      </c>
    </row>
    <row r="25" spans="1:25" ht="15.75" x14ac:dyDescent="0.2">
      <c r="A25" s="35">
        <f t="shared" si="0"/>
        <v>44514</v>
      </c>
      <c r="B25" s="36">
        <f>SUMIFS(СВЦЭМ!$D$39:$D$782,СВЦЭМ!$A$39:$A$782,$A25,СВЦЭМ!$B$39:$B$782,B$11)+'СЕТ СН'!$F$11+СВЦЭМ!$D$10+'СЕТ СН'!$F$6-'СЕТ СН'!$F$23</f>
        <v>1181.48825046</v>
      </c>
      <c r="C25" s="36">
        <f>SUMIFS(СВЦЭМ!$D$39:$D$782,СВЦЭМ!$A$39:$A$782,$A25,СВЦЭМ!$B$39:$B$782,C$11)+'СЕТ СН'!$F$11+СВЦЭМ!$D$10+'СЕТ СН'!$F$6-'СЕТ СН'!$F$23</f>
        <v>1201.0211073999999</v>
      </c>
      <c r="D25" s="36">
        <f>SUMIFS(СВЦЭМ!$D$39:$D$782,СВЦЭМ!$A$39:$A$782,$A25,СВЦЭМ!$B$39:$B$782,D$11)+'СЕТ СН'!$F$11+СВЦЭМ!$D$10+'СЕТ СН'!$F$6-'СЕТ СН'!$F$23</f>
        <v>1227.2224131099999</v>
      </c>
      <c r="E25" s="36">
        <f>SUMIFS(СВЦЭМ!$D$39:$D$782,СВЦЭМ!$A$39:$A$782,$A25,СВЦЭМ!$B$39:$B$782,E$11)+'СЕТ СН'!$F$11+СВЦЭМ!$D$10+'СЕТ СН'!$F$6-'СЕТ СН'!$F$23</f>
        <v>1237.19942068</v>
      </c>
      <c r="F25" s="36">
        <f>SUMIFS(СВЦЭМ!$D$39:$D$782,СВЦЭМ!$A$39:$A$782,$A25,СВЦЭМ!$B$39:$B$782,F$11)+'СЕТ СН'!$F$11+СВЦЭМ!$D$10+'СЕТ СН'!$F$6-'СЕТ СН'!$F$23</f>
        <v>1229.8778645699999</v>
      </c>
      <c r="G25" s="36">
        <f>SUMIFS(СВЦЭМ!$D$39:$D$782,СВЦЭМ!$A$39:$A$782,$A25,СВЦЭМ!$B$39:$B$782,G$11)+'СЕТ СН'!$F$11+СВЦЭМ!$D$10+'СЕТ СН'!$F$6-'СЕТ СН'!$F$23</f>
        <v>1234.6008680299999</v>
      </c>
      <c r="H25" s="36">
        <f>SUMIFS(СВЦЭМ!$D$39:$D$782,СВЦЭМ!$A$39:$A$782,$A25,СВЦЭМ!$B$39:$B$782,H$11)+'СЕТ СН'!$F$11+СВЦЭМ!$D$10+'СЕТ СН'!$F$6-'СЕТ СН'!$F$23</f>
        <v>1212.3177319399999</v>
      </c>
      <c r="I25" s="36">
        <f>SUMIFS(СВЦЭМ!$D$39:$D$782,СВЦЭМ!$A$39:$A$782,$A25,СВЦЭМ!$B$39:$B$782,I$11)+'СЕТ СН'!$F$11+СВЦЭМ!$D$10+'СЕТ СН'!$F$6-'СЕТ СН'!$F$23</f>
        <v>1179.44490894</v>
      </c>
      <c r="J25" s="36">
        <f>SUMIFS(СВЦЭМ!$D$39:$D$782,СВЦЭМ!$A$39:$A$782,$A25,СВЦЭМ!$B$39:$B$782,J$11)+'СЕТ СН'!$F$11+СВЦЭМ!$D$10+'СЕТ СН'!$F$6-'СЕТ СН'!$F$23</f>
        <v>1151.31996338</v>
      </c>
      <c r="K25" s="36">
        <f>SUMIFS(СВЦЭМ!$D$39:$D$782,СВЦЭМ!$A$39:$A$782,$A25,СВЦЭМ!$B$39:$B$782,K$11)+'СЕТ СН'!$F$11+СВЦЭМ!$D$10+'СЕТ СН'!$F$6-'СЕТ СН'!$F$23</f>
        <v>1140.5025169</v>
      </c>
      <c r="L25" s="36">
        <f>SUMIFS(СВЦЭМ!$D$39:$D$782,СВЦЭМ!$A$39:$A$782,$A25,СВЦЭМ!$B$39:$B$782,L$11)+'СЕТ СН'!$F$11+СВЦЭМ!$D$10+'СЕТ СН'!$F$6-'СЕТ СН'!$F$23</f>
        <v>1132.9967201499999</v>
      </c>
      <c r="M25" s="36">
        <f>SUMIFS(СВЦЭМ!$D$39:$D$782,СВЦЭМ!$A$39:$A$782,$A25,СВЦЭМ!$B$39:$B$782,M$11)+'СЕТ СН'!$F$11+СВЦЭМ!$D$10+'СЕТ СН'!$F$6-'СЕТ СН'!$F$23</f>
        <v>1117.4903744399999</v>
      </c>
      <c r="N25" s="36">
        <f>SUMIFS(СВЦЭМ!$D$39:$D$782,СВЦЭМ!$A$39:$A$782,$A25,СВЦЭМ!$B$39:$B$782,N$11)+'СЕТ СН'!$F$11+СВЦЭМ!$D$10+'СЕТ СН'!$F$6-'СЕТ СН'!$F$23</f>
        <v>1114.3808391499999</v>
      </c>
      <c r="O25" s="36">
        <f>SUMIFS(СВЦЭМ!$D$39:$D$782,СВЦЭМ!$A$39:$A$782,$A25,СВЦЭМ!$B$39:$B$782,O$11)+'СЕТ СН'!$F$11+СВЦЭМ!$D$10+'СЕТ СН'!$F$6-'СЕТ СН'!$F$23</f>
        <v>1119.34915581</v>
      </c>
      <c r="P25" s="36">
        <f>SUMIFS(СВЦЭМ!$D$39:$D$782,СВЦЭМ!$A$39:$A$782,$A25,СВЦЭМ!$B$39:$B$782,P$11)+'СЕТ СН'!$F$11+СВЦЭМ!$D$10+'СЕТ СН'!$F$6-'СЕТ СН'!$F$23</f>
        <v>1131.6062097700001</v>
      </c>
      <c r="Q25" s="36">
        <f>SUMIFS(СВЦЭМ!$D$39:$D$782,СВЦЭМ!$A$39:$A$782,$A25,СВЦЭМ!$B$39:$B$782,Q$11)+'СЕТ СН'!$F$11+СВЦЭМ!$D$10+'СЕТ СН'!$F$6-'СЕТ СН'!$F$23</f>
        <v>1142.1358071499999</v>
      </c>
      <c r="R25" s="36">
        <f>SUMIFS(СВЦЭМ!$D$39:$D$782,СВЦЭМ!$A$39:$A$782,$A25,СВЦЭМ!$B$39:$B$782,R$11)+'СЕТ СН'!$F$11+СВЦЭМ!$D$10+'СЕТ СН'!$F$6-'СЕТ СН'!$F$23</f>
        <v>1148.6316137199999</v>
      </c>
      <c r="S25" s="36">
        <f>SUMIFS(СВЦЭМ!$D$39:$D$782,СВЦЭМ!$A$39:$A$782,$A25,СВЦЭМ!$B$39:$B$782,S$11)+'СЕТ СН'!$F$11+СВЦЭМ!$D$10+'СЕТ СН'!$F$6-'СЕТ СН'!$F$23</f>
        <v>1094.3931091099998</v>
      </c>
      <c r="T25" s="36">
        <f>SUMIFS(СВЦЭМ!$D$39:$D$782,СВЦЭМ!$A$39:$A$782,$A25,СВЦЭМ!$B$39:$B$782,T$11)+'СЕТ СН'!$F$11+СВЦЭМ!$D$10+'СЕТ СН'!$F$6-'СЕТ СН'!$F$23</f>
        <v>1073.75097136</v>
      </c>
      <c r="U25" s="36">
        <f>SUMIFS(СВЦЭМ!$D$39:$D$782,СВЦЭМ!$A$39:$A$782,$A25,СВЦЭМ!$B$39:$B$782,U$11)+'СЕТ СН'!$F$11+СВЦЭМ!$D$10+'СЕТ СН'!$F$6-'СЕТ СН'!$F$23</f>
        <v>1071.24504557</v>
      </c>
      <c r="V25" s="36">
        <f>SUMIFS(СВЦЭМ!$D$39:$D$782,СВЦЭМ!$A$39:$A$782,$A25,СВЦЭМ!$B$39:$B$782,V$11)+'СЕТ СН'!$F$11+СВЦЭМ!$D$10+'СЕТ СН'!$F$6-'СЕТ СН'!$F$23</f>
        <v>1059.1760901800001</v>
      </c>
      <c r="W25" s="36">
        <f>SUMIFS(СВЦЭМ!$D$39:$D$782,СВЦЭМ!$A$39:$A$782,$A25,СВЦЭМ!$B$39:$B$782,W$11)+'СЕТ СН'!$F$11+СВЦЭМ!$D$10+'СЕТ СН'!$F$6-'СЕТ СН'!$F$23</f>
        <v>1088.63146235</v>
      </c>
      <c r="X25" s="36">
        <f>SUMIFS(СВЦЭМ!$D$39:$D$782,СВЦЭМ!$A$39:$A$782,$A25,СВЦЭМ!$B$39:$B$782,X$11)+'СЕТ СН'!$F$11+СВЦЭМ!$D$10+'СЕТ СН'!$F$6-'СЕТ СН'!$F$23</f>
        <v>1107.5989706199998</v>
      </c>
      <c r="Y25" s="36">
        <f>SUMIFS(СВЦЭМ!$D$39:$D$782,СВЦЭМ!$A$39:$A$782,$A25,СВЦЭМ!$B$39:$B$782,Y$11)+'СЕТ СН'!$F$11+СВЦЭМ!$D$10+'СЕТ СН'!$F$6-'СЕТ СН'!$F$23</f>
        <v>1140.03283029</v>
      </c>
    </row>
    <row r="26" spans="1:25" ht="15.75" x14ac:dyDescent="0.2">
      <c r="A26" s="35">
        <f t="shared" si="0"/>
        <v>44515</v>
      </c>
      <c r="B26" s="36">
        <f>SUMIFS(СВЦЭМ!$D$39:$D$782,СВЦЭМ!$A$39:$A$782,$A26,СВЦЭМ!$B$39:$B$782,B$11)+'СЕТ СН'!$F$11+СВЦЭМ!$D$10+'СЕТ СН'!$F$6-'СЕТ СН'!$F$23</f>
        <v>1122.02964019</v>
      </c>
      <c r="C26" s="36">
        <f>SUMIFS(СВЦЭМ!$D$39:$D$782,СВЦЭМ!$A$39:$A$782,$A26,СВЦЭМ!$B$39:$B$782,C$11)+'СЕТ СН'!$F$11+СВЦЭМ!$D$10+'СЕТ СН'!$F$6-'СЕТ СН'!$F$23</f>
        <v>1165.9306327899999</v>
      </c>
      <c r="D26" s="36">
        <f>SUMIFS(СВЦЭМ!$D$39:$D$782,СВЦЭМ!$A$39:$A$782,$A26,СВЦЭМ!$B$39:$B$782,D$11)+'СЕТ СН'!$F$11+СВЦЭМ!$D$10+'СЕТ СН'!$F$6-'СЕТ СН'!$F$23</f>
        <v>1179.0661147599999</v>
      </c>
      <c r="E26" s="36">
        <f>SUMIFS(СВЦЭМ!$D$39:$D$782,СВЦЭМ!$A$39:$A$782,$A26,СВЦЭМ!$B$39:$B$782,E$11)+'СЕТ СН'!$F$11+СВЦЭМ!$D$10+'СЕТ СН'!$F$6-'СЕТ СН'!$F$23</f>
        <v>1173.5160915599999</v>
      </c>
      <c r="F26" s="36">
        <f>SUMIFS(СВЦЭМ!$D$39:$D$782,СВЦЭМ!$A$39:$A$782,$A26,СВЦЭМ!$B$39:$B$782,F$11)+'СЕТ СН'!$F$11+СВЦЭМ!$D$10+'СЕТ СН'!$F$6-'СЕТ СН'!$F$23</f>
        <v>1164.2632312199999</v>
      </c>
      <c r="G26" s="36">
        <f>SUMIFS(СВЦЭМ!$D$39:$D$782,СВЦЭМ!$A$39:$A$782,$A26,СВЦЭМ!$B$39:$B$782,G$11)+'СЕТ СН'!$F$11+СВЦЭМ!$D$10+'СЕТ СН'!$F$6-'СЕТ СН'!$F$23</f>
        <v>1156.0890599499999</v>
      </c>
      <c r="H26" s="36">
        <f>SUMIFS(СВЦЭМ!$D$39:$D$782,СВЦЭМ!$A$39:$A$782,$A26,СВЦЭМ!$B$39:$B$782,H$11)+'СЕТ СН'!$F$11+СВЦЭМ!$D$10+'СЕТ СН'!$F$6-'СЕТ СН'!$F$23</f>
        <v>1237.8882769100001</v>
      </c>
      <c r="I26" s="36">
        <f>SUMIFS(СВЦЭМ!$D$39:$D$782,СВЦЭМ!$A$39:$A$782,$A26,СВЦЭМ!$B$39:$B$782,I$11)+'СЕТ СН'!$F$11+СВЦЭМ!$D$10+'СЕТ СН'!$F$6-'СЕТ СН'!$F$23</f>
        <v>1206.21613587</v>
      </c>
      <c r="J26" s="36">
        <f>SUMIFS(СВЦЭМ!$D$39:$D$782,СВЦЭМ!$A$39:$A$782,$A26,СВЦЭМ!$B$39:$B$782,J$11)+'СЕТ СН'!$F$11+СВЦЭМ!$D$10+'СЕТ СН'!$F$6-'СЕТ СН'!$F$23</f>
        <v>1142.9896740899999</v>
      </c>
      <c r="K26" s="36">
        <f>SUMIFS(СВЦЭМ!$D$39:$D$782,СВЦЭМ!$A$39:$A$782,$A26,СВЦЭМ!$B$39:$B$782,K$11)+'СЕТ СН'!$F$11+СВЦЭМ!$D$10+'СЕТ СН'!$F$6-'СЕТ СН'!$F$23</f>
        <v>1115.4974553</v>
      </c>
      <c r="L26" s="36">
        <f>SUMIFS(СВЦЭМ!$D$39:$D$782,СВЦЭМ!$A$39:$A$782,$A26,СВЦЭМ!$B$39:$B$782,L$11)+'СЕТ СН'!$F$11+СВЦЭМ!$D$10+'СЕТ СН'!$F$6-'СЕТ СН'!$F$23</f>
        <v>1112.1614323899998</v>
      </c>
      <c r="M26" s="36">
        <f>SUMIFS(СВЦЭМ!$D$39:$D$782,СВЦЭМ!$A$39:$A$782,$A26,СВЦЭМ!$B$39:$B$782,M$11)+'СЕТ СН'!$F$11+СВЦЭМ!$D$10+'СЕТ СН'!$F$6-'СЕТ СН'!$F$23</f>
        <v>1104.19450089</v>
      </c>
      <c r="N26" s="36">
        <f>SUMIFS(СВЦЭМ!$D$39:$D$782,СВЦЭМ!$A$39:$A$782,$A26,СВЦЭМ!$B$39:$B$782,N$11)+'СЕТ СН'!$F$11+СВЦЭМ!$D$10+'СЕТ СН'!$F$6-'СЕТ СН'!$F$23</f>
        <v>1099.9869482300001</v>
      </c>
      <c r="O26" s="36">
        <f>SUMIFS(СВЦЭМ!$D$39:$D$782,СВЦЭМ!$A$39:$A$782,$A26,СВЦЭМ!$B$39:$B$782,O$11)+'СЕТ СН'!$F$11+СВЦЭМ!$D$10+'СЕТ СН'!$F$6-'СЕТ СН'!$F$23</f>
        <v>1108.9192901399999</v>
      </c>
      <c r="P26" s="36">
        <f>SUMIFS(СВЦЭМ!$D$39:$D$782,СВЦЭМ!$A$39:$A$782,$A26,СВЦЭМ!$B$39:$B$782,P$11)+'СЕТ СН'!$F$11+СВЦЭМ!$D$10+'СЕТ СН'!$F$6-'СЕТ СН'!$F$23</f>
        <v>1105.6495198299999</v>
      </c>
      <c r="Q26" s="36">
        <f>SUMIFS(СВЦЭМ!$D$39:$D$782,СВЦЭМ!$A$39:$A$782,$A26,СВЦЭМ!$B$39:$B$782,Q$11)+'СЕТ СН'!$F$11+СВЦЭМ!$D$10+'СЕТ СН'!$F$6-'СЕТ СН'!$F$23</f>
        <v>1160.6250159399999</v>
      </c>
      <c r="R26" s="36">
        <f>SUMIFS(СВЦЭМ!$D$39:$D$782,СВЦЭМ!$A$39:$A$782,$A26,СВЦЭМ!$B$39:$B$782,R$11)+'СЕТ СН'!$F$11+СВЦЭМ!$D$10+'СЕТ СН'!$F$6-'СЕТ СН'!$F$23</f>
        <v>1179.08035036</v>
      </c>
      <c r="S26" s="36">
        <f>SUMIFS(СВЦЭМ!$D$39:$D$782,СВЦЭМ!$A$39:$A$782,$A26,СВЦЭМ!$B$39:$B$782,S$11)+'СЕТ СН'!$F$11+СВЦЭМ!$D$10+'СЕТ СН'!$F$6-'СЕТ СН'!$F$23</f>
        <v>1143.96903531</v>
      </c>
      <c r="T26" s="36">
        <f>SUMIFS(СВЦЭМ!$D$39:$D$782,СВЦЭМ!$A$39:$A$782,$A26,СВЦЭМ!$B$39:$B$782,T$11)+'СЕТ СН'!$F$11+СВЦЭМ!$D$10+'СЕТ СН'!$F$6-'СЕТ СН'!$F$23</f>
        <v>1115.50827265</v>
      </c>
      <c r="U26" s="36">
        <f>SUMIFS(СВЦЭМ!$D$39:$D$782,СВЦЭМ!$A$39:$A$782,$A26,СВЦЭМ!$B$39:$B$782,U$11)+'СЕТ СН'!$F$11+СВЦЭМ!$D$10+'СЕТ СН'!$F$6-'СЕТ СН'!$F$23</f>
        <v>1098.4189353100001</v>
      </c>
      <c r="V26" s="36">
        <f>SUMIFS(СВЦЭМ!$D$39:$D$782,СВЦЭМ!$A$39:$A$782,$A26,СВЦЭМ!$B$39:$B$782,V$11)+'СЕТ СН'!$F$11+СВЦЭМ!$D$10+'СЕТ СН'!$F$6-'СЕТ СН'!$F$23</f>
        <v>1100.66169552</v>
      </c>
      <c r="W26" s="36">
        <f>SUMIFS(СВЦЭМ!$D$39:$D$782,СВЦЭМ!$A$39:$A$782,$A26,СВЦЭМ!$B$39:$B$782,W$11)+'СЕТ СН'!$F$11+СВЦЭМ!$D$10+'СЕТ СН'!$F$6-'СЕТ СН'!$F$23</f>
        <v>1095.3686113499998</v>
      </c>
      <c r="X26" s="36">
        <f>SUMIFS(СВЦЭМ!$D$39:$D$782,СВЦЭМ!$A$39:$A$782,$A26,СВЦЭМ!$B$39:$B$782,X$11)+'СЕТ СН'!$F$11+СВЦЭМ!$D$10+'СЕТ СН'!$F$6-'СЕТ СН'!$F$23</f>
        <v>1089.3081407599998</v>
      </c>
      <c r="Y26" s="36">
        <f>SUMIFS(СВЦЭМ!$D$39:$D$782,СВЦЭМ!$A$39:$A$782,$A26,СВЦЭМ!$B$39:$B$782,Y$11)+'СЕТ СН'!$F$11+СВЦЭМ!$D$10+'СЕТ СН'!$F$6-'СЕТ СН'!$F$23</f>
        <v>1120.9557197099998</v>
      </c>
    </row>
    <row r="27" spans="1:25" ht="15.75" x14ac:dyDescent="0.2">
      <c r="A27" s="35">
        <f t="shared" si="0"/>
        <v>44516</v>
      </c>
      <c r="B27" s="36">
        <f>SUMIFS(СВЦЭМ!$D$39:$D$782,СВЦЭМ!$A$39:$A$782,$A27,СВЦЭМ!$B$39:$B$782,B$11)+'СЕТ СН'!$F$11+СВЦЭМ!$D$10+'СЕТ СН'!$F$6-'СЕТ СН'!$F$23</f>
        <v>1170.8143308900001</v>
      </c>
      <c r="C27" s="36">
        <f>SUMIFS(СВЦЭМ!$D$39:$D$782,СВЦЭМ!$A$39:$A$782,$A27,СВЦЭМ!$B$39:$B$782,C$11)+'СЕТ СН'!$F$11+СВЦЭМ!$D$10+'СЕТ СН'!$F$6-'СЕТ СН'!$F$23</f>
        <v>1239.87068157</v>
      </c>
      <c r="D27" s="36">
        <f>SUMIFS(СВЦЭМ!$D$39:$D$782,СВЦЭМ!$A$39:$A$782,$A27,СВЦЭМ!$B$39:$B$782,D$11)+'СЕТ СН'!$F$11+СВЦЭМ!$D$10+'СЕТ СН'!$F$6-'СЕТ СН'!$F$23</f>
        <v>1239.36494851</v>
      </c>
      <c r="E27" s="36">
        <f>SUMIFS(СВЦЭМ!$D$39:$D$782,СВЦЭМ!$A$39:$A$782,$A27,СВЦЭМ!$B$39:$B$782,E$11)+'СЕТ СН'!$F$11+СВЦЭМ!$D$10+'СЕТ СН'!$F$6-'СЕТ СН'!$F$23</f>
        <v>1252.51102836</v>
      </c>
      <c r="F27" s="36">
        <f>SUMIFS(СВЦЭМ!$D$39:$D$782,СВЦЭМ!$A$39:$A$782,$A27,СВЦЭМ!$B$39:$B$782,F$11)+'СЕТ СН'!$F$11+СВЦЭМ!$D$10+'СЕТ СН'!$F$6-'СЕТ СН'!$F$23</f>
        <v>1244.0852122399999</v>
      </c>
      <c r="G27" s="36">
        <f>SUMIFS(СВЦЭМ!$D$39:$D$782,СВЦЭМ!$A$39:$A$782,$A27,СВЦЭМ!$B$39:$B$782,G$11)+'СЕТ СН'!$F$11+СВЦЭМ!$D$10+'СЕТ СН'!$F$6-'СЕТ СН'!$F$23</f>
        <v>1227.3819276699999</v>
      </c>
      <c r="H27" s="36">
        <f>SUMIFS(СВЦЭМ!$D$39:$D$782,СВЦЭМ!$A$39:$A$782,$A27,СВЦЭМ!$B$39:$B$782,H$11)+'СЕТ СН'!$F$11+СВЦЭМ!$D$10+'СЕТ СН'!$F$6-'СЕТ СН'!$F$23</f>
        <v>1172.7481183699999</v>
      </c>
      <c r="I27" s="36">
        <f>SUMIFS(СВЦЭМ!$D$39:$D$782,СВЦЭМ!$A$39:$A$782,$A27,СВЦЭМ!$B$39:$B$782,I$11)+'СЕТ СН'!$F$11+СВЦЭМ!$D$10+'СЕТ СН'!$F$6-'СЕТ СН'!$F$23</f>
        <v>1139.9518643299998</v>
      </c>
      <c r="J27" s="36">
        <f>SUMIFS(СВЦЭМ!$D$39:$D$782,СВЦЭМ!$A$39:$A$782,$A27,СВЦЭМ!$B$39:$B$782,J$11)+'СЕТ СН'!$F$11+СВЦЭМ!$D$10+'СЕТ СН'!$F$6-'СЕТ СН'!$F$23</f>
        <v>1116.23126774</v>
      </c>
      <c r="K27" s="36">
        <f>SUMIFS(СВЦЭМ!$D$39:$D$782,СВЦЭМ!$A$39:$A$782,$A27,СВЦЭМ!$B$39:$B$782,K$11)+'СЕТ СН'!$F$11+СВЦЭМ!$D$10+'СЕТ СН'!$F$6-'СЕТ СН'!$F$23</f>
        <v>1110.2032844400001</v>
      </c>
      <c r="L27" s="36">
        <f>SUMIFS(СВЦЭМ!$D$39:$D$782,СВЦЭМ!$A$39:$A$782,$A27,СВЦЭМ!$B$39:$B$782,L$11)+'СЕТ СН'!$F$11+СВЦЭМ!$D$10+'СЕТ СН'!$F$6-'СЕТ СН'!$F$23</f>
        <v>1104.2863285999999</v>
      </c>
      <c r="M27" s="36">
        <f>SUMIFS(СВЦЭМ!$D$39:$D$782,СВЦЭМ!$A$39:$A$782,$A27,СВЦЭМ!$B$39:$B$782,M$11)+'СЕТ СН'!$F$11+СВЦЭМ!$D$10+'СЕТ СН'!$F$6-'СЕТ СН'!$F$23</f>
        <v>1115.6599915900001</v>
      </c>
      <c r="N27" s="36">
        <f>SUMIFS(СВЦЭМ!$D$39:$D$782,СВЦЭМ!$A$39:$A$782,$A27,СВЦЭМ!$B$39:$B$782,N$11)+'СЕТ СН'!$F$11+СВЦЭМ!$D$10+'СЕТ СН'!$F$6-'СЕТ СН'!$F$23</f>
        <v>1128.9829643600001</v>
      </c>
      <c r="O27" s="36">
        <f>SUMIFS(СВЦЭМ!$D$39:$D$782,СВЦЭМ!$A$39:$A$782,$A27,СВЦЭМ!$B$39:$B$782,O$11)+'СЕТ СН'!$F$11+СВЦЭМ!$D$10+'СЕТ СН'!$F$6-'СЕТ СН'!$F$23</f>
        <v>1142.6117089700001</v>
      </c>
      <c r="P27" s="36">
        <f>SUMIFS(СВЦЭМ!$D$39:$D$782,СВЦЭМ!$A$39:$A$782,$A27,СВЦЭМ!$B$39:$B$782,P$11)+'СЕТ СН'!$F$11+СВЦЭМ!$D$10+'СЕТ СН'!$F$6-'СЕТ СН'!$F$23</f>
        <v>1151.12057452</v>
      </c>
      <c r="Q27" s="36">
        <f>SUMIFS(СВЦЭМ!$D$39:$D$782,СВЦЭМ!$A$39:$A$782,$A27,СВЦЭМ!$B$39:$B$782,Q$11)+'СЕТ СН'!$F$11+СВЦЭМ!$D$10+'СЕТ СН'!$F$6-'СЕТ СН'!$F$23</f>
        <v>1171.51161796</v>
      </c>
      <c r="R27" s="36">
        <f>SUMIFS(СВЦЭМ!$D$39:$D$782,СВЦЭМ!$A$39:$A$782,$A27,СВЦЭМ!$B$39:$B$782,R$11)+'СЕТ СН'!$F$11+СВЦЭМ!$D$10+'СЕТ СН'!$F$6-'СЕТ СН'!$F$23</f>
        <v>1188.43799515</v>
      </c>
      <c r="S27" s="36">
        <f>SUMIFS(СВЦЭМ!$D$39:$D$782,СВЦЭМ!$A$39:$A$782,$A27,СВЦЭМ!$B$39:$B$782,S$11)+'СЕТ СН'!$F$11+СВЦЭМ!$D$10+'СЕТ СН'!$F$6-'СЕТ СН'!$F$23</f>
        <v>1147.75611011</v>
      </c>
      <c r="T27" s="36">
        <f>SUMIFS(СВЦЭМ!$D$39:$D$782,СВЦЭМ!$A$39:$A$782,$A27,СВЦЭМ!$B$39:$B$782,T$11)+'СЕТ СН'!$F$11+СВЦЭМ!$D$10+'СЕТ СН'!$F$6-'СЕТ СН'!$F$23</f>
        <v>1112.94410367</v>
      </c>
      <c r="U27" s="36">
        <f>SUMIFS(СВЦЭМ!$D$39:$D$782,СВЦЭМ!$A$39:$A$782,$A27,СВЦЭМ!$B$39:$B$782,U$11)+'СЕТ СН'!$F$11+СВЦЭМ!$D$10+'СЕТ СН'!$F$6-'СЕТ СН'!$F$23</f>
        <v>1105.1467210799999</v>
      </c>
      <c r="V27" s="36">
        <f>SUMIFS(СВЦЭМ!$D$39:$D$782,СВЦЭМ!$A$39:$A$782,$A27,СВЦЭМ!$B$39:$B$782,V$11)+'СЕТ СН'!$F$11+СВЦЭМ!$D$10+'СЕТ СН'!$F$6-'СЕТ СН'!$F$23</f>
        <v>1121.0950851699999</v>
      </c>
      <c r="W27" s="36">
        <f>SUMIFS(СВЦЭМ!$D$39:$D$782,СВЦЭМ!$A$39:$A$782,$A27,СВЦЭМ!$B$39:$B$782,W$11)+'СЕТ СН'!$F$11+СВЦЭМ!$D$10+'СЕТ СН'!$F$6-'СЕТ СН'!$F$23</f>
        <v>1101.0237015099999</v>
      </c>
      <c r="X27" s="36">
        <f>SUMIFS(СВЦЭМ!$D$39:$D$782,СВЦЭМ!$A$39:$A$782,$A27,СВЦЭМ!$B$39:$B$782,X$11)+'СЕТ СН'!$F$11+СВЦЭМ!$D$10+'СЕТ СН'!$F$6-'СЕТ СН'!$F$23</f>
        <v>1107.5631411099998</v>
      </c>
      <c r="Y27" s="36">
        <f>SUMIFS(СВЦЭМ!$D$39:$D$782,СВЦЭМ!$A$39:$A$782,$A27,СВЦЭМ!$B$39:$B$782,Y$11)+'СЕТ СН'!$F$11+СВЦЭМ!$D$10+'СЕТ СН'!$F$6-'СЕТ СН'!$F$23</f>
        <v>1138.12726443</v>
      </c>
    </row>
    <row r="28" spans="1:25" ht="15.75" x14ac:dyDescent="0.2">
      <c r="A28" s="35">
        <f t="shared" si="0"/>
        <v>44517</v>
      </c>
      <c r="B28" s="36">
        <f>SUMIFS(СВЦЭМ!$D$39:$D$782,СВЦЭМ!$A$39:$A$782,$A28,СВЦЭМ!$B$39:$B$782,B$11)+'СЕТ СН'!$F$11+СВЦЭМ!$D$10+'СЕТ СН'!$F$6-'СЕТ СН'!$F$23</f>
        <v>1267.4587789</v>
      </c>
      <c r="C28" s="36">
        <f>SUMIFS(СВЦЭМ!$D$39:$D$782,СВЦЭМ!$A$39:$A$782,$A28,СВЦЭМ!$B$39:$B$782,C$11)+'СЕТ СН'!$F$11+СВЦЭМ!$D$10+'СЕТ СН'!$F$6-'СЕТ СН'!$F$23</f>
        <v>1297.5757526499999</v>
      </c>
      <c r="D28" s="36">
        <f>SUMIFS(СВЦЭМ!$D$39:$D$782,СВЦЭМ!$A$39:$A$782,$A28,СВЦЭМ!$B$39:$B$782,D$11)+'СЕТ СН'!$F$11+СВЦЭМ!$D$10+'СЕТ СН'!$F$6-'СЕТ СН'!$F$23</f>
        <v>1255.0583804299999</v>
      </c>
      <c r="E28" s="36">
        <f>SUMIFS(СВЦЭМ!$D$39:$D$782,СВЦЭМ!$A$39:$A$782,$A28,СВЦЭМ!$B$39:$B$782,E$11)+'СЕТ СН'!$F$11+СВЦЭМ!$D$10+'СЕТ СН'!$F$6-'СЕТ СН'!$F$23</f>
        <v>1235.4636117</v>
      </c>
      <c r="F28" s="36">
        <f>SUMIFS(СВЦЭМ!$D$39:$D$782,СВЦЭМ!$A$39:$A$782,$A28,СВЦЭМ!$B$39:$B$782,F$11)+'СЕТ СН'!$F$11+СВЦЭМ!$D$10+'СЕТ СН'!$F$6-'СЕТ СН'!$F$23</f>
        <v>1235.3459369099999</v>
      </c>
      <c r="G28" s="36">
        <f>SUMIFS(СВЦЭМ!$D$39:$D$782,СВЦЭМ!$A$39:$A$782,$A28,СВЦЭМ!$B$39:$B$782,G$11)+'СЕТ СН'!$F$11+СВЦЭМ!$D$10+'СЕТ СН'!$F$6-'СЕТ СН'!$F$23</f>
        <v>1233.30148201</v>
      </c>
      <c r="H28" s="36">
        <f>SUMIFS(СВЦЭМ!$D$39:$D$782,СВЦЭМ!$A$39:$A$782,$A28,СВЦЭМ!$B$39:$B$782,H$11)+'СЕТ СН'!$F$11+СВЦЭМ!$D$10+'СЕТ СН'!$F$6-'СЕТ СН'!$F$23</f>
        <v>1181.5723875599999</v>
      </c>
      <c r="I28" s="36">
        <f>SUMIFS(СВЦЭМ!$D$39:$D$782,СВЦЭМ!$A$39:$A$782,$A28,СВЦЭМ!$B$39:$B$782,I$11)+'СЕТ СН'!$F$11+СВЦЭМ!$D$10+'СЕТ СН'!$F$6-'СЕТ СН'!$F$23</f>
        <v>1128.8368387199998</v>
      </c>
      <c r="J28" s="36">
        <f>SUMIFS(СВЦЭМ!$D$39:$D$782,СВЦЭМ!$A$39:$A$782,$A28,СВЦЭМ!$B$39:$B$782,J$11)+'СЕТ СН'!$F$11+СВЦЭМ!$D$10+'СЕТ СН'!$F$6-'СЕТ СН'!$F$23</f>
        <v>1138.76485387</v>
      </c>
      <c r="K28" s="36">
        <f>SUMIFS(СВЦЭМ!$D$39:$D$782,СВЦЭМ!$A$39:$A$782,$A28,СВЦЭМ!$B$39:$B$782,K$11)+'СЕТ СН'!$F$11+СВЦЭМ!$D$10+'СЕТ СН'!$F$6-'СЕТ СН'!$F$23</f>
        <v>1141.30126537</v>
      </c>
      <c r="L28" s="36">
        <f>SUMIFS(СВЦЭМ!$D$39:$D$782,СВЦЭМ!$A$39:$A$782,$A28,СВЦЭМ!$B$39:$B$782,L$11)+'СЕТ СН'!$F$11+СВЦЭМ!$D$10+'СЕТ СН'!$F$6-'СЕТ СН'!$F$23</f>
        <v>1153.5127730899999</v>
      </c>
      <c r="M28" s="36">
        <f>SUMIFS(СВЦЭМ!$D$39:$D$782,СВЦЭМ!$A$39:$A$782,$A28,СВЦЭМ!$B$39:$B$782,M$11)+'СЕТ СН'!$F$11+СВЦЭМ!$D$10+'СЕТ СН'!$F$6-'СЕТ СН'!$F$23</f>
        <v>1160.4172374499999</v>
      </c>
      <c r="N28" s="36">
        <f>SUMIFS(СВЦЭМ!$D$39:$D$782,СВЦЭМ!$A$39:$A$782,$A28,СВЦЭМ!$B$39:$B$782,N$11)+'СЕТ СН'!$F$11+СВЦЭМ!$D$10+'СЕТ СН'!$F$6-'СЕТ СН'!$F$23</f>
        <v>1229.0791106300001</v>
      </c>
      <c r="O28" s="36">
        <f>SUMIFS(СВЦЭМ!$D$39:$D$782,СВЦЭМ!$A$39:$A$782,$A28,СВЦЭМ!$B$39:$B$782,O$11)+'СЕТ СН'!$F$11+СВЦЭМ!$D$10+'СЕТ СН'!$F$6-'СЕТ СН'!$F$23</f>
        <v>1231.46275429</v>
      </c>
      <c r="P28" s="36">
        <f>SUMIFS(СВЦЭМ!$D$39:$D$782,СВЦЭМ!$A$39:$A$782,$A28,СВЦЭМ!$B$39:$B$782,P$11)+'СЕТ СН'!$F$11+СВЦЭМ!$D$10+'СЕТ СН'!$F$6-'СЕТ СН'!$F$23</f>
        <v>1239.76352542</v>
      </c>
      <c r="Q28" s="36">
        <f>SUMIFS(СВЦЭМ!$D$39:$D$782,СВЦЭМ!$A$39:$A$782,$A28,СВЦЭМ!$B$39:$B$782,Q$11)+'СЕТ СН'!$F$11+СВЦЭМ!$D$10+'СЕТ СН'!$F$6-'СЕТ СН'!$F$23</f>
        <v>1237.8188333000001</v>
      </c>
      <c r="R28" s="36">
        <f>SUMIFS(СВЦЭМ!$D$39:$D$782,СВЦЭМ!$A$39:$A$782,$A28,СВЦЭМ!$B$39:$B$782,R$11)+'СЕТ СН'!$F$11+СВЦЭМ!$D$10+'СЕТ СН'!$F$6-'СЕТ СН'!$F$23</f>
        <v>1233.0286423299999</v>
      </c>
      <c r="S28" s="36">
        <f>SUMIFS(СВЦЭМ!$D$39:$D$782,СВЦЭМ!$A$39:$A$782,$A28,СВЦЭМ!$B$39:$B$782,S$11)+'СЕТ СН'!$F$11+СВЦЭМ!$D$10+'СЕТ СН'!$F$6-'СЕТ СН'!$F$23</f>
        <v>1204.3194275399999</v>
      </c>
      <c r="T28" s="36">
        <f>SUMIFS(СВЦЭМ!$D$39:$D$782,СВЦЭМ!$A$39:$A$782,$A28,СВЦЭМ!$B$39:$B$782,T$11)+'СЕТ СН'!$F$11+СВЦЭМ!$D$10+'СЕТ СН'!$F$6-'СЕТ СН'!$F$23</f>
        <v>1150.11192869</v>
      </c>
      <c r="U28" s="36">
        <f>SUMIFS(СВЦЭМ!$D$39:$D$782,СВЦЭМ!$A$39:$A$782,$A28,СВЦЭМ!$B$39:$B$782,U$11)+'СЕТ СН'!$F$11+СВЦЭМ!$D$10+'СЕТ СН'!$F$6-'СЕТ СН'!$F$23</f>
        <v>1142.8564108599999</v>
      </c>
      <c r="V28" s="36">
        <f>SUMIFS(СВЦЭМ!$D$39:$D$782,СВЦЭМ!$A$39:$A$782,$A28,СВЦЭМ!$B$39:$B$782,V$11)+'СЕТ СН'!$F$11+СВЦЭМ!$D$10+'СЕТ СН'!$F$6-'СЕТ СН'!$F$23</f>
        <v>1205.7945739299998</v>
      </c>
      <c r="W28" s="36">
        <f>SUMIFS(СВЦЭМ!$D$39:$D$782,СВЦЭМ!$A$39:$A$782,$A28,СВЦЭМ!$B$39:$B$782,W$11)+'СЕТ СН'!$F$11+СВЦЭМ!$D$10+'СЕТ СН'!$F$6-'СЕТ СН'!$F$23</f>
        <v>1212.13076142</v>
      </c>
      <c r="X28" s="36">
        <f>SUMIFS(СВЦЭМ!$D$39:$D$782,СВЦЭМ!$A$39:$A$782,$A28,СВЦЭМ!$B$39:$B$782,X$11)+'СЕТ СН'!$F$11+СВЦЭМ!$D$10+'СЕТ СН'!$F$6-'СЕТ СН'!$F$23</f>
        <v>1208.4245340099999</v>
      </c>
      <c r="Y28" s="36">
        <f>SUMIFS(СВЦЭМ!$D$39:$D$782,СВЦЭМ!$A$39:$A$782,$A28,СВЦЭМ!$B$39:$B$782,Y$11)+'СЕТ СН'!$F$11+СВЦЭМ!$D$10+'СЕТ СН'!$F$6-'СЕТ СН'!$F$23</f>
        <v>1282.5782405299999</v>
      </c>
    </row>
    <row r="29" spans="1:25" ht="15.75" x14ac:dyDescent="0.2">
      <c r="A29" s="35">
        <f t="shared" si="0"/>
        <v>44518</v>
      </c>
      <c r="B29" s="36">
        <f>SUMIFS(СВЦЭМ!$D$39:$D$782,СВЦЭМ!$A$39:$A$782,$A29,СВЦЭМ!$B$39:$B$782,B$11)+'СЕТ СН'!$F$11+СВЦЭМ!$D$10+'СЕТ СН'!$F$6-'СЕТ СН'!$F$23</f>
        <v>1284.5694929599999</v>
      </c>
      <c r="C29" s="36">
        <f>SUMIFS(СВЦЭМ!$D$39:$D$782,СВЦЭМ!$A$39:$A$782,$A29,СВЦЭМ!$B$39:$B$782,C$11)+'СЕТ СН'!$F$11+СВЦЭМ!$D$10+'СЕТ СН'!$F$6-'СЕТ СН'!$F$23</f>
        <v>1266.3064331399999</v>
      </c>
      <c r="D29" s="36">
        <f>SUMIFS(СВЦЭМ!$D$39:$D$782,СВЦЭМ!$A$39:$A$782,$A29,СВЦЭМ!$B$39:$B$782,D$11)+'СЕТ СН'!$F$11+СВЦЭМ!$D$10+'СЕТ СН'!$F$6-'СЕТ СН'!$F$23</f>
        <v>1245.51385353</v>
      </c>
      <c r="E29" s="36">
        <f>SUMIFS(СВЦЭМ!$D$39:$D$782,СВЦЭМ!$A$39:$A$782,$A29,СВЦЭМ!$B$39:$B$782,E$11)+'СЕТ СН'!$F$11+СВЦЭМ!$D$10+'СЕТ СН'!$F$6-'СЕТ СН'!$F$23</f>
        <v>1253.5085219099999</v>
      </c>
      <c r="F29" s="36">
        <f>SUMIFS(СВЦЭМ!$D$39:$D$782,СВЦЭМ!$A$39:$A$782,$A29,СВЦЭМ!$B$39:$B$782,F$11)+'СЕТ СН'!$F$11+СВЦЭМ!$D$10+'СЕТ СН'!$F$6-'СЕТ СН'!$F$23</f>
        <v>1250.5239390699999</v>
      </c>
      <c r="G29" s="36">
        <f>SUMIFS(СВЦЭМ!$D$39:$D$782,СВЦЭМ!$A$39:$A$782,$A29,СВЦЭМ!$B$39:$B$782,G$11)+'СЕТ СН'!$F$11+СВЦЭМ!$D$10+'СЕТ СН'!$F$6-'СЕТ СН'!$F$23</f>
        <v>1227.20504231</v>
      </c>
      <c r="H29" s="36">
        <f>SUMIFS(СВЦЭМ!$D$39:$D$782,СВЦЭМ!$A$39:$A$782,$A29,СВЦЭМ!$B$39:$B$782,H$11)+'СЕТ СН'!$F$11+СВЦЭМ!$D$10+'СЕТ СН'!$F$6-'СЕТ СН'!$F$23</f>
        <v>1161.8513733699999</v>
      </c>
      <c r="I29" s="36">
        <f>SUMIFS(СВЦЭМ!$D$39:$D$782,СВЦЭМ!$A$39:$A$782,$A29,СВЦЭМ!$B$39:$B$782,I$11)+'СЕТ СН'!$F$11+СВЦЭМ!$D$10+'СЕТ СН'!$F$6-'СЕТ СН'!$F$23</f>
        <v>1127.90035704</v>
      </c>
      <c r="J29" s="36">
        <f>SUMIFS(СВЦЭМ!$D$39:$D$782,СВЦЭМ!$A$39:$A$782,$A29,СВЦЭМ!$B$39:$B$782,J$11)+'СЕТ СН'!$F$11+СВЦЭМ!$D$10+'СЕТ СН'!$F$6-'СЕТ СН'!$F$23</f>
        <v>1148.7825471900001</v>
      </c>
      <c r="K29" s="36">
        <f>SUMIFS(СВЦЭМ!$D$39:$D$782,СВЦЭМ!$A$39:$A$782,$A29,СВЦЭМ!$B$39:$B$782,K$11)+'СЕТ СН'!$F$11+СВЦЭМ!$D$10+'СЕТ СН'!$F$6-'СЕТ СН'!$F$23</f>
        <v>1151.68125882</v>
      </c>
      <c r="L29" s="36">
        <f>SUMIFS(СВЦЭМ!$D$39:$D$782,СВЦЭМ!$A$39:$A$782,$A29,СВЦЭМ!$B$39:$B$782,L$11)+'СЕТ СН'!$F$11+СВЦЭМ!$D$10+'СЕТ СН'!$F$6-'СЕТ СН'!$F$23</f>
        <v>1153.6265067299998</v>
      </c>
      <c r="M29" s="36">
        <f>SUMIFS(СВЦЭМ!$D$39:$D$782,СВЦЭМ!$A$39:$A$782,$A29,СВЦЭМ!$B$39:$B$782,M$11)+'СЕТ СН'!$F$11+СВЦЭМ!$D$10+'СЕТ СН'!$F$6-'СЕТ СН'!$F$23</f>
        <v>1143.9497047999998</v>
      </c>
      <c r="N29" s="36">
        <f>SUMIFS(СВЦЭМ!$D$39:$D$782,СВЦЭМ!$A$39:$A$782,$A29,СВЦЭМ!$B$39:$B$782,N$11)+'СЕТ СН'!$F$11+СВЦЭМ!$D$10+'СЕТ СН'!$F$6-'СЕТ СН'!$F$23</f>
        <v>1139.5745922799999</v>
      </c>
      <c r="O29" s="36">
        <f>SUMIFS(СВЦЭМ!$D$39:$D$782,СВЦЭМ!$A$39:$A$782,$A29,СВЦЭМ!$B$39:$B$782,O$11)+'СЕТ СН'!$F$11+СВЦЭМ!$D$10+'СЕТ СН'!$F$6-'СЕТ СН'!$F$23</f>
        <v>1144.1085534599999</v>
      </c>
      <c r="P29" s="36">
        <f>SUMIFS(СВЦЭМ!$D$39:$D$782,СВЦЭМ!$A$39:$A$782,$A29,СВЦЭМ!$B$39:$B$782,P$11)+'СЕТ СН'!$F$11+СВЦЭМ!$D$10+'СЕТ СН'!$F$6-'СЕТ СН'!$F$23</f>
        <v>1177.8352181400001</v>
      </c>
      <c r="Q29" s="36">
        <f>SUMIFS(СВЦЭМ!$D$39:$D$782,СВЦЭМ!$A$39:$A$782,$A29,СВЦЭМ!$B$39:$B$782,Q$11)+'СЕТ СН'!$F$11+СВЦЭМ!$D$10+'СЕТ СН'!$F$6-'СЕТ СН'!$F$23</f>
        <v>1235.29568786</v>
      </c>
      <c r="R29" s="36">
        <f>SUMIFS(СВЦЭМ!$D$39:$D$782,СВЦЭМ!$A$39:$A$782,$A29,СВЦЭМ!$B$39:$B$782,R$11)+'СЕТ СН'!$F$11+СВЦЭМ!$D$10+'СЕТ СН'!$F$6-'СЕТ СН'!$F$23</f>
        <v>1234.0662957499999</v>
      </c>
      <c r="S29" s="36">
        <f>SUMIFS(СВЦЭМ!$D$39:$D$782,СВЦЭМ!$A$39:$A$782,$A29,СВЦЭМ!$B$39:$B$782,S$11)+'СЕТ СН'!$F$11+СВЦЭМ!$D$10+'СЕТ СН'!$F$6-'СЕТ СН'!$F$23</f>
        <v>1199.2069993699999</v>
      </c>
      <c r="T29" s="36">
        <f>SUMIFS(СВЦЭМ!$D$39:$D$782,СВЦЭМ!$A$39:$A$782,$A29,СВЦЭМ!$B$39:$B$782,T$11)+'СЕТ СН'!$F$11+СВЦЭМ!$D$10+'СЕТ СН'!$F$6-'СЕТ СН'!$F$23</f>
        <v>1165.67692285</v>
      </c>
      <c r="U29" s="36">
        <f>SUMIFS(СВЦЭМ!$D$39:$D$782,СВЦЭМ!$A$39:$A$782,$A29,СВЦЭМ!$B$39:$B$782,U$11)+'СЕТ СН'!$F$11+СВЦЭМ!$D$10+'СЕТ СН'!$F$6-'СЕТ СН'!$F$23</f>
        <v>1161.3048262099999</v>
      </c>
      <c r="V29" s="36">
        <f>SUMIFS(СВЦЭМ!$D$39:$D$782,СВЦЭМ!$A$39:$A$782,$A29,СВЦЭМ!$B$39:$B$782,V$11)+'СЕТ СН'!$F$11+СВЦЭМ!$D$10+'СЕТ СН'!$F$6-'СЕТ СН'!$F$23</f>
        <v>1195.0245030799999</v>
      </c>
      <c r="W29" s="36">
        <f>SUMIFS(СВЦЭМ!$D$39:$D$782,СВЦЭМ!$A$39:$A$782,$A29,СВЦЭМ!$B$39:$B$782,W$11)+'СЕТ СН'!$F$11+СВЦЭМ!$D$10+'СЕТ СН'!$F$6-'СЕТ СН'!$F$23</f>
        <v>1239.24266599</v>
      </c>
      <c r="X29" s="36">
        <f>SUMIFS(СВЦЭМ!$D$39:$D$782,СВЦЭМ!$A$39:$A$782,$A29,СВЦЭМ!$B$39:$B$782,X$11)+'СЕТ СН'!$F$11+СВЦЭМ!$D$10+'СЕТ СН'!$F$6-'СЕТ СН'!$F$23</f>
        <v>1231.8571368999999</v>
      </c>
      <c r="Y29" s="36">
        <f>SUMIFS(СВЦЭМ!$D$39:$D$782,СВЦЭМ!$A$39:$A$782,$A29,СВЦЭМ!$B$39:$B$782,Y$11)+'СЕТ СН'!$F$11+СВЦЭМ!$D$10+'СЕТ СН'!$F$6-'СЕТ СН'!$F$23</f>
        <v>1219.28112007</v>
      </c>
    </row>
    <row r="30" spans="1:25" ht="15.75" x14ac:dyDescent="0.2">
      <c r="A30" s="35">
        <f t="shared" si="0"/>
        <v>44519</v>
      </c>
      <c r="B30" s="36">
        <f>SUMIFS(СВЦЭМ!$D$39:$D$782,СВЦЭМ!$A$39:$A$782,$A30,СВЦЭМ!$B$39:$B$782,B$11)+'СЕТ СН'!$F$11+СВЦЭМ!$D$10+'СЕТ СН'!$F$6-'СЕТ СН'!$F$23</f>
        <v>1254.3581751199999</v>
      </c>
      <c r="C30" s="36">
        <f>SUMIFS(СВЦЭМ!$D$39:$D$782,СВЦЭМ!$A$39:$A$782,$A30,СВЦЭМ!$B$39:$B$782,C$11)+'СЕТ СН'!$F$11+СВЦЭМ!$D$10+'СЕТ СН'!$F$6-'СЕТ СН'!$F$23</f>
        <v>1269.6008740699999</v>
      </c>
      <c r="D30" s="36">
        <f>SUMIFS(СВЦЭМ!$D$39:$D$782,СВЦЭМ!$A$39:$A$782,$A30,СВЦЭМ!$B$39:$B$782,D$11)+'СЕТ СН'!$F$11+СВЦЭМ!$D$10+'СЕТ СН'!$F$6-'СЕТ СН'!$F$23</f>
        <v>1198.2137437399999</v>
      </c>
      <c r="E30" s="36">
        <f>SUMIFS(СВЦЭМ!$D$39:$D$782,СВЦЭМ!$A$39:$A$782,$A30,СВЦЭМ!$B$39:$B$782,E$11)+'СЕТ СН'!$F$11+СВЦЭМ!$D$10+'СЕТ СН'!$F$6-'СЕТ СН'!$F$23</f>
        <v>1186.8843230299999</v>
      </c>
      <c r="F30" s="36">
        <f>SUMIFS(СВЦЭМ!$D$39:$D$782,СВЦЭМ!$A$39:$A$782,$A30,СВЦЭМ!$B$39:$B$782,F$11)+'СЕТ СН'!$F$11+СВЦЭМ!$D$10+'СЕТ СН'!$F$6-'СЕТ СН'!$F$23</f>
        <v>1188.0386857199999</v>
      </c>
      <c r="G30" s="36">
        <f>SUMIFS(СВЦЭМ!$D$39:$D$782,СВЦЭМ!$A$39:$A$782,$A30,СВЦЭМ!$B$39:$B$782,G$11)+'СЕТ СН'!$F$11+СВЦЭМ!$D$10+'СЕТ СН'!$F$6-'СЕТ СН'!$F$23</f>
        <v>1189.3504908699999</v>
      </c>
      <c r="H30" s="36">
        <f>SUMIFS(СВЦЭМ!$D$39:$D$782,СВЦЭМ!$A$39:$A$782,$A30,СВЦЭМ!$B$39:$B$782,H$11)+'СЕТ СН'!$F$11+СВЦЭМ!$D$10+'СЕТ СН'!$F$6-'СЕТ СН'!$F$23</f>
        <v>1160.1535655299999</v>
      </c>
      <c r="I30" s="36">
        <f>SUMIFS(СВЦЭМ!$D$39:$D$782,СВЦЭМ!$A$39:$A$782,$A30,СВЦЭМ!$B$39:$B$782,I$11)+'СЕТ СН'!$F$11+СВЦЭМ!$D$10+'СЕТ СН'!$F$6-'СЕТ СН'!$F$23</f>
        <v>1237.62809451</v>
      </c>
      <c r="J30" s="36">
        <f>SUMIFS(СВЦЭМ!$D$39:$D$782,СВЦЭМ!$A$39:$A$782,$A30,СВЦЭМ!$B$39:$B$782,J$11)+'СЕТ СН'!$F$11+СВЦЭМ!$D$10+'СЕТ СН'!$F$6-'СЕТ СН'!$F$23</f>
        <v>1216.4481834399999</v>
      </c>
      <c r="K30" s="36">
        <f>SUMIFS(СВЦЭМ!$D$39:$D$782,СВЦЭМ!$A$39:$A$782,$A30,СВЦЭМ!$B$39:$B$782,K$11)+'СЕТ СН'!$F$11+СВЦЭМ!$D$10+'СЕТ СН'!$F$6-'СЕТ СН'!$F$23</f>
        <v>1230.4731519299999</v>
      </c>
      <c r="L30" s="36">
        <f>SUMIFS(СВЦЭМ!$D$39:$D$782,СВЦЭМ!$A$39:$A$782,$A30,СВЦЭМ!$B$39:$B$782,L$11)+'СЕТ СН'!$F$11+СВЦЭМ!$D$10+'СЕТ СН'!$F$6-'СЕТ СН'!$F$23</f>
        <v>1226.35239209</v>
      </c>
      <c r="M30" s="36">
        <f>SUMIFS(СВЦЭМ!$D$39:$D$782,СВЦЭМ!$A$39:$A$782,$A30,СВЦЭМ!$B$39:$B$782,M$11)+'СЕТ СН'!$F$11+СВЦЭМ!$D$10+'СЕТ СН'!$F$6-'СЕТ СН'!$F$23</f>
        <v>1222.7101615699999</v>
      </c>
      <c r="N30" s="36">
        <f>SUMIFS(СВЦЭМ!$D$39:$D$782,СВЦЭМ!$A$39:$A$782,$A30,СВЦЭМ!$B$39:$B$782,N$11)+'СЕТ СН'!$F$11+СВЦЭМ!$D$10+'СЕТ СН'!$F$6-'СЕТ СН'!$F$23</f>
        <v>1213.7860105</v>
      </c>
      <c r="O30" s="36">
        <f>SUMIFS(СВЦЭМ!$D$39:$D$782,СВЦЭМ!$A$39:$A$782,$A30,СВЦЭМ!$B$39:$B$782,O$11)+'СЕТ СН'!$F$11+СВЦЭМ!$D$10+'СЕТ СН'!$F$6-'СЕТ СН'!$F$23</f>
        <v>1276.42737861</v>
      </c>
      <c r="P30" s="36">
        <f>SUMIFS(СВЦЭМ!$D$39:$D$782,СВЦЭМ!$A$39:$A$782,$A30,СВЦЭМ!$B$39:$B$782,P$11)+'СЕТ СН'!$F$11+СВЦЭМ!$D$10+'СЕТ СН'!$F$6-'СЕТ СН'!$F$23</f>
        <v>1281.4999960299999</v>
      </c>
      <c r="Q30" s="36">
        <f>SUMIFS(СВЦЭМ!$D$39:$D$782,СВЦЭМ!$A$39:$A$782,$A30,СВЦЭМ!$B$39:$B$782,Q$11)+'СЕТ СН'!$F$11+СВЦЭМ!$D$10+'СЕТ СН'!$F$6-'СЕТ СН'!$F$23</f>
        <v>1281.21321902</v>
      </c>
      <c r="R30" s="36">
        <f>SUMIFS(СВЦЭМ!$D$39:$D$782,СВЦЭМ!$A$39:$A$782,$A30,СВЦЭМ!$B$39:$B$782,R$11)+'СЕТ СН'!$F$11+СВЦЭМ!$D$10+'СЕТ СН'!$F$6-'СЕТ СН'!$F$23</f>
        <v>1281.0077173699999</v>
      </c>
      <c r="S30" s="36">
        <f>SUMIFS(СВЦЭМ!$D$39:$D$782,СВЦЭМ!$A$39:$A$782,$A30,СВЦЭМ!$B$39:$B$782,S$11)+'СЕТ СН'!$F$11+СВЦЭМ!$D$10+'СЕТ СН'!$F$6-'СЕТ СН'!$F$23</f>
        <v>1221.14886624</v>
      </c>
      <c r="T30" s="36">
        <f>SUMIFS(СВЦЭМ!$D$39:$D$782,СВЦЭМ!$A$39:$A$782,$A30,СВЦЭМ!$B$39:$B$782,T$11)+'СЕТ СН'!$F$11+СВЦЭМ!$D$10+'СЕТ СН'!$F$6-'СЕТ СН'!$F$23</f>
        <v>1205.6457332</v>
      </c>
      <c r="U30" s="36">
        <f>SUMIFS(СВЦЭМ!$D$39:$D$782,СВЦЭМ!$A$39:$A$782,$A30,СВЦЭМ!$B$39:$B$782,U$11)+'СЕТ СН'!$F$11+СВЦЭМ!$D$10+'СЕТ СН'!$F$6-'СЕТ СН'!$F$23</f>
        <v>1172.7673412699999</v>
      </c>
      <c r="V30" s="36">
        <f>SUMIFS(СВЦЭМ!$D$39:$D$782,СВЦЭМ!$A$39:$A$782,$A30,СВЦЭМ!$B$39:$B$782,V$11)+'СЕТ СН'!$F$11+СВЦЭМ!$D$10+'СЕТ СН'!$F$6-'СЕТ СН'!$F$23</f>
        <v>1172.66625886</v>
      </c>
      <c r="W30" s="36">
        <f>SUMIFS(СВЦЭМ!$D$39:$D$782,СВЦЭМ!$A$39:$A$782,$A30,СВЦЭМ!$B$39:$B$782,W$11)+'СЕТ СН'!$F$11+СВЦЭМ!$D$10+'СЕТ СН'!$F$6-'СЕТ СН'!$F$23</f>
        <v>1172.5660014999999</v>
      </c>
      <c r="X30" s="36">
        <f>SUMIFS(СВЦЭМ!$D$39:$D$782,СВЦЭМ!$A$39:$A$782,$A30,СВЦЭМ!$B$39:$B$782,X$11)+'СЕТ СН'!$F$11+СВЦЭМ!$D$10+'СЕТ СН'!$F$6-'СЕТ СН'!$F$23</f>
        <v>1257.0786469499999</v>
      </c>
      <c r="Y30" s="36">
        <f>SUMIFS(СВЦЭМ!$D$39:$D$782,СВЦЭМ!$A$39:$A$782,$A30,СВЦЭМ!$B$39:$B$782,Y$11)+'СЕТ СН'!$F$11+СВЦЭМ!$D$10+'СЕТ СН'!$F$6-'СЕТ СН'!$F$23</f>
        <v>1284.54473865</v>
      </c>
    </row>
    <row r="31" spans="1:25" ht="15.75" x14ac:dyDescent="0.2">
      <c r="A31" s="35">
        <f t="shared" si="0"/>
        <v>44520</v>
      </c>
      <c r="B31" s="36">
        <f>SUMIFS(СВЦЭМ!$D$39:$D$782,СВЦЭМ!$A$39:$A$782,$A31,СВЦЭМ!$B$39:$B$782,B$11)+'СЕТ СН'!$F$11+СВЦЭМ!$D$10+'СЕТ СН'!$F$6-'СЕТ СН'!$F$23</f>
        <v>1226.4635393399999</v>
      </c>
      <c r="C31" s="36">
        <f>SUMIFS(СВЦЭМ!$D$39:$D$782,СВЦЭМ!$A$39:$A$782,$A31,СВЦЭМ!$B$39:$B$782,C$11)+'СЕТ СН'!$F$11+СВЦЭМ!$D$10+'СЕТ СН'!$F$6-'СЕТ СН'!$F$23</f>
        <v>1180.59449847</v>
      </c>
      <c r="D31" s="36">
        <f>SUMIFS(СВЦЭМ!$D$39:$D$782,СВЦЭМ!$A$39:$A$782,$A31,СВЦЭМ!$B$39:$B$782,D$11)+'СЕТ СН'!$F$11+СВЦЭМ!$D$10+'СЕТ СН'!$F$6-'СЕТ СН'!$F$23</f>
        <v>1184.69767748</v>
      </c>
      <c r="E31" s="36">
        <f>SUMIFS(СВЦЭМ!$D$39:$D$782,СВЦЭМ!$A$39:$A$782,$A31,СВЦЭМ!$B$39:$B$782,E$11)+'СЕТ СН'!$F$11+СВЦЭМ!$D$10+'СЕТ СН'!$F$6-'СЕТ СН'!$F$23</f>
        <v>1184.9196040299998</v>
      </c>
      <c r="F31" s="36">
        <f>SUMIFS(СВЦЭМ!$D$39:$D$782,СВЦЭМ!$A$39:$A$782,$A31,СВЦЭМ!$B$39:$B$782,F$11)+'СЕТ СН'!$F$11+СВЦЭМ!$D$10+'СЕТ СН'!$F$6-'СЕТ СН'!$F$23</f>
        <v>1187.99800792</v>
      </c>
      <c r="G31" s="36">
        <f>SUMIFS(СВЦЭМ!$D$39:$D$782,СВЦЭМ!$A$39:$A$782,$A31,СВЦЭМ!$B$39:$B$782,G$11)+'СЕТ СН'!$F$11+СВЦЭМ!$D$10+'СЕТ СН'!$F$6-'СЕТ СН'!$F$23</f>
        <v>1185.7594398900001</v>
      </c>
      <c r="H31" s="36">
        <f>SUMIFS(СВЦЭМ!$D$39:$D$782,СВЦЭМ!$A$39:$A$782,$A31,СВЦЭМ!$B$39:$B$782,H$11)+'СЕТ СН'!$F$11+СВЦЭМ!$D$10+'СЕТ СН'!$F$6-'СЕТ СН'!$F$23</f>
        <v>1171.1825574899999</v>
      </c>
      <c r="I31" s="36">
        <f>SUMIFS(СВЦЭМ!$D$39:$D$782,СВЦЭМ!$A$39:$A$782,$A31,СВЦЭМ!$B$39:$B$782,I$11)+'СЕТ СН'!$F$11+СВЦЭМ!$D$10+'СЕТ СН'!$F$6-'СЕТ СН'!$F$23</f>
        <v>1189.3701514699999</v>
      </c>
      <c r="J31" s="36">
        <f>SUMIFS(СВЦЭМ!$D$39:$D$782,СВЦЭМ!$A$39:$A$782,$A31,СВЦЭМ!$B$39:$B$782,J$11)+'СЕТ СН'!$F$11+СВЦЭМ!$D$10+'СЕТ СН'!$F$6-'СЕТ СН'!$F$23</f>
        <v>1140.48617053</v>
      </c>
      <c r="K31" s="36">
        <f>SUMIFS(СВЦЭМ!$D$39:$D$782,СВЦЭМ!$A$39:$A$782,$A31,СВЦЭМ!$B$39:$B$782,K$11)+'СЕТ СН'!$F$11+СВЦЭМ!$D$10+'СЕТ СН'!$F$6-'СЕТ СН'!$F$23</f>
        <v>1118.41266376</v>
      </c>
      <c r="L31" s="36">
        <f>SUMIFS(СВЦЭМ!$D$39:$D$782,СВЦЭМ!$A$39:$A$782,$A31,СВЦЭМ!$B$39:$B$782,L$11)+'СЕТ СН'!$F$11+СВЦЭМ!$D$10+'СЕТ СН'!$F$6-'СЕТ СН'!$F$23</f>
        <v>1120.20033468</v>
      </c>
      <c r="M31" s="36">
        <f>SUMIFS(СВЦЭМ!$D$39:$D$782,СВЦЭМ!$A$39:$A$782,$A31,СВЦЭМ!$B$39:$B$782,M$11)+'СЕТ СН'!$F$11+СВЦЭМ!$D$10+'СЕТ СН'!$F$6-'СЕТ СН'!$F$23</f>
        <v>1102.3032190599999</v>
      </c>
      <c r="N31" s="36">
        <f>SUMIFS(СВЦЭМ!$D$39:$D$782,СВЦЭМ!$A$39:$A$782,$A31,СВЦЭМ!$B$39:$B$782,N$11)+'СЕТ СН'!$F$11+СВЦЭМ!$D$10+'СЕТ СН'!$F$6-'СЕТ СН'!$F$23</f>
        <v>1101.3228059399999</v>
      </c>
      <c r="O31" s="36">
        <f>SUMIFS(СВЦЭМ!$D$39:$D$782,СВЦЭМ!$A$39:$A$782,$A31,СВЦЭМ!$B$39:$B$782,O$11)+'СЕТ СН'!$F$11+СВЦЭМ!$D$10+'СЕТ СН'!$F$6-'СЕТ СН'!$F$23</f>
        <v>1130.22118243</v>
      </c>
      <c r="P31" s="36">
        <f>SUMIFS(СВЦЭМ!$D$39:$D$782,СВЦЭМ!$A$39:$A$782,$A31,СВЦЭМ!$B$39:$B$782,P$11)+'СЕТ СН'!$F$11+СВЦЭМ!$D$10+'СЕТ СН'!$F$6-'СЕТ СН'!$F$23</f>
        <v>1143.4681711999999</v>
      </c>
      <c r="Q31" s="36">
        <f>SUMIFS(СВЦЭМ!$D$39:$D$782,СВЦЭМ!$A$39:$A$782,$A31,СВЦЭМ!$B$39:$B$782,Q$11)+'СЕТ СН'!$F$11+СВЦЭМ!$D$10+'СЕТ СН'!$F$6-'СЕТ СН'!$F$23</f>
        <v>1136.5440259799998</v>
      </c>
      <c r="R31" s="36">
        <f>SUMIFS(СВЦЭМ!$D$39:$D$782,СВЦЭМ!$A$39:$A$782,$A31,СВЦЭМ!$B$39:$B$782,R$11)+'СЕТ СН'!$F$11+СВЦЭМ!$D$10+'СЕТ СН'!$F$6-'СЕТ СН'!$F$23</f>
        <v>1132.98559703</v>
      </c>
      <c r="S31" s="36">
        <f>SUMIFS(СВЦЭМ!$D$39:$D$782,СВЦЭМ!$A$39:$A$782,$A31,СВЦЭМ!$B$39:$B$782,S$11)+'СЕТ СН'!$F$11+СВЦЭМ!$D$10+'СЕТ СН'!$F$6-'СЕТ СН'!$F$23</f>
        <v>1119.3370554200001</v>
      </c>
      <c r="T31" s="36">
        <f>SUMIFS(СВЦЭМ!$D$39:$D$782,СВЦЭМ!$A$39:$A$782,$A31,СВЦЭМ!$B$39:$B$782,T$11)+'СЕТ СН'!$F$11+СВЦЭМ!$D$10+'СЕТ СН'!$F$6-'СЕТ СН'!$F$23</f>
        <v>1125.2754036900001</v>
      </c>
      <c r="U31" s="36">
        <f>SUMIFS(СВЦЭМ!$D$39:$D$782,СВЦЭМ!$A$39:$A$782,$A31,СВЦЭМ!$B$39:$B$782,U$11)+'СЕТ СН'!$F$11+СВЦЭМ!$D$10+'СЕТ СН'!$F$6-'СЕТ СН'!$F$23</f>
        <v>1118.87383082</v>
      </c>
      <c r="V31" s="36">
        <f>SUMIFS(СВЦЭМ!$D$39:$D$782,СВЦЭМ!$A$39:$A$782,$A31,СВЦЭМ!$B$39:$B$782,V$11)+'СЕТ СН'!$F$11+СВЦЭМ!$D$10+'СЕТ СН'!$F$6-'СЕТ СН'!$F$23</f>
        <v>1114.52825226</v>
      </c>
      <c r="W31" s="36">
        <f>SUMIFS(СВЦЭМ!$D$39:$D$782,СВЦЭМ!$A$39:$A$782,$A31,СВЦЭМ!$B$39:$B$782,W$11)+'СЕТ СН'!$F$11+СВЦЭМ!$D$10+'СЕТ СН'!$F$6-'СЕТ СН'!$F$23</f>
        <v>1128.01380625</v>
      </c>
      <c r="X31" s="36">
        <f>SUMIFS(СВЦЭМ!$D$39:$D$782,СВЦЭМ!$A$39:$A$782,$A31,СВЦЭМ!$B$39:$B$782,X$11)+'СЕТ СН'!$F$11+СВЦЭМ!$D$10+'СЕТ СН'!$F$6-'СЕТ СН'!$F$23</f>
        <v>1163.93327451</v>
      </c>
      <c r="Y31" s="36">
        <f>SUMIFS(СВЦЭМ!$D$39:$D$782,СВЦЭМ!$A$39:$A$782,$A31,СВЦЭМ!$B$39:$B$782,Y$11)+'СЕТ СН'!$F$11+СВЦЭМ!$D$10+'СЕТ СН'!$F$6-'СЕТ СН'!$F$23</f>
        <v>1184.74443774</v>
      </c>
    </row>
    <row r="32" spans="1:25" ht="15.75" x14ac:dyDescent="0.2">
      <c r="A32" s="35">
        <f t="shared" si="0"/>
        <v>44521</v>
      </c>
      <c r="B32" s="36">
        <f>SUMIFS(СВЦЭМ!$D$39:$D$782,СВЦЭМ!$A$39:$A$782,$A32,СВЦЭМ!$B$39:$B$782,B$11)+'СЕТ СН'!$F$11+СВЦЭМ!$D$10+'СЕТ СН'!$F$6-'СЕТ СН'!$F$23</f>
        <v>1184.81604898</v>
      </c>
      <c r="C32" s="36">
        <f>SUMIFS(СВЦЭМ!$D$39:$D$782,СВЦЭМ!$A$39:$A$782,$A32,СВЦЭМ!$B$39:$B$782,C$11)+'СЕТ СН'!$F$11+СВЦЭМ!$D$10+'СЕТ СН'!$F$6-'СЕТ СН'!$F$23</f>
        <v>1202.97035226</v>
      </c>
      <c r="D32" s="36">
        <f>SUMIFS(СВЦЭМ!$D$39:$D$782,СВЦЭМ!$A$39:$A$782,$A32,СВЦЭМ!$B$39:$B$782,D$11)+'СЕТ СН'!$F$11+СВЦЭМ!$D$10+'СЕТ СН'!$F$6-'СЕТ СН'!$F$23</f>
        <v>1224.20028903</v>
      </c>
      <c r="E32" s="36">
        <f>SUMIFS(СВЦЭМ!$D$39:$D$782,СВЦЭМ!$A$39:$A$782,$A32,СВЦЭМ!$B$39:$B$782,E$11)+'СЕТ СН'!$F$11+СВЦЭМ!$D$10+'СЕТ СН'!$F$6-'СЕТ СН'!$F$23</f>
        <v>1235.50996618</v>
      </c>
      <c r="F32" s="36">
        <f>SUMIFS(СВЦЭМ!$D$39:$D$782,СВЦЭМ!$A$39:$A$782,$A32,СВЦЭМ!$B$39:$B$782,F$11)+'СЕТ СН'!$F$11+СВЦЭМ!$D$10+'СЕТ СН'!$F$6-'СЕТ СН'!$F$23</f>
        <v>1227.0994122499999</v>
      </c>
      <c r="G32" s="36">
        <f>SUMIFS(СВЦЭМ!$D$39:$D$782,СВЦЭМ!$A$39:$A$782,$A32,СВЦЭМ!$B$39:$B$782,G$11)+'СЕТ СН'!$F$11+СВЦЭМ!$D$10+'СЕТ СН'!$F$6-'СЕТ СН'!$F$23</f>
        <v>1221.6857376299999</v>
      </c>
      <c r="H32" s="36">
        <f>SUMIFS(СВЦЭМ!$D$39:$D$782,СВЦЭМ!$A$39:$A$782,$A32,СВЦЭМ!$B$39:$B$782,H$11)+'СЕТ СН'!$F$11+СВЦЭМ!$D$10+'СЕТ СН'!$F$6-'СЕТ СН'!$F$23</f>
        <v>1199.11496235</v>
      </c>
      <c r="I32" s="36">
        <f>SUMIFS(СВЦЭМ!$D$39:$D$782,СВЦЭМ!$A$39:$A$782,$A32,СВЦЭМ!$B$39:$B$782,I$11)+'СЕТ СН'!$F$11+СВЦЭМ!$D$10+'СЕТ СН'!$F$6-'СЕТ СН'!$F$23</f>
        <v>1175.9280446</v>
      </c>
      <c r="J32" s="36">
        <f>SUMIFS(СВЦЭМ!$D$39:$D$782,СВЦЭМ!$A$39:$A$782,$A32,СВЦЭМ!$B$39:$B$782,J$11)+'СЕТ СН'!$F$11+СВЦЭМ!$D$10+'СЕТ СН'!$F$6-'СЕТ СН'!$F$23</f>
        <v>1146.73026364</v>
      </c>
      <c r="K32" s="36">
        <f>SUMIFS(СВЦЭМ!$D$39:$D$782,СВЦЭМ!$A$39:$A$782,$A32,СВЦЭМ!$B$39:$B$782,K$11)+'СЕТ СН'!$F$11+СВЦЭМ!$D$10+'СЕТ СН'!$F$6-'СЕТ СН'!$F$23</f>
        <v>1088.99209238</v>
      </c>
      <c r="L32" s="36">
        <f>SUMIFS(СВЦЭМ!$D$39:$D$782,СВЦЭМ!$A$39:$A$782,$A32,СВЦЭМ!$B$39:$B$782,L$11)+'СЕТ СН'!$F$11+СВЦЭМ!$D$10+'СЕТ СН'!$F$6-'СЕТ СН'!$F$23</f>
        <v>1094.5056394399999</v>
      </c>
      <c r="M32" s="36">
        <f>SUMIFS(СВЦЭМ!$D$39:$D$782,СВЦЭМ!$A$39:$A$782,$A32,СВЦЭМ!$B$39:$B$782,M$11)+'СЕТ СН'!$F$11+СВЦЭМ!$D$10+'СЕТ СН'!$F$6-'СЕТ СН'!$F$23</f>
        <v>1099.49271688</v>
      </c>
      <c r="N32" s="36">
        <f>SUMIFS(СВЦЭМ!$D$39:$D$782,СВЦЭМ!$A$39:$A$782,$A32,СВЦЭМ!$B$39:$B$782,N$11)+'СЕТ СН'!$F$11+СВЦЭМ!$D$10+'СЕТ СН'!$F$6-'СЕТ СН'!$F$23</f>
        <v>1098.7763544099998</v>
      </c>
      <c r="O32" s="36">
        <f>SUMIFS(СВЦЭМ!$D$39:$D$782,СВЦЭМ!$A$39:$A$782,$A32,СВЦЭМ!$B$39:$B$782,O$11)+'СЕТ СН'!$F$11+СВЦЭМ!$D$10+'СЕТ СН'!$F$6-'СЕТ СН'!$F$23</f>
        <v>1110.38324154</v>
      </c>
      <c r="P32" s="36">
        <f>SUMIFS(СВЦЭМ!$D$39:$D$782,СВЦЭМ!$A$39:$A$782,$A32,СВЦЭМ!$B$39:$B$782,P$11)+'СЕТ СН'!$F$11+СВЦЭМ!$D$10+'СЕТ СН'!$F$6-'СЕТ СН'!$F$23</f>
        <v>1129.9994870800001</v>
      </c>
      <c r="Q32" s="36">
        <f>SUMIFS(СВЦЭМ!$D$39:$D$782,СВЦЭМ!$A$39:$A$782,$A32,СВЦЭМ!$B$39:$B$782,Q$11)+'СЕТ СН'!$F$11+СВЦЭМ!$D$10+'СЕТ СН'!$F$6-'СЕТ СН'!$F$23</f>
        <v>1129.28241082</v>
      </c>
      <c r="R32" s="36">
        <f>SUMIFS(СВЦЭМ!$D$39:$D$782,СВЦЭМ!$A$39:$A$782,$A32,СВЦЭМ!$B$39:$B$782,R$11)+'СЕТ СН'!$F$11+СВЦЭМ!$D$10+'СЕТ СН'!$F$6-'СЕТ СН'!$F$23</f>
        <v>1123.34607762</v>
      </c>
      <c r="S32" s="36">
        <f>SUMIFS(СВЦЭМ!$D$39:$D$782,СВЦЭМ!$A$39:$A$782,$A32,СВЦЭМ!$B$39:$B$782,S$11)+'СЕТ СН'!$F$11+СВЦЭМ!$D$10+'СЕТ СН'!$F$6-'СЕТ СН'!$F$23</f>
        <v>1102.8318805599999</v>
      </c>
      <c r="T32" s="36">
        <f>SUMIFS(СВЦЭМ!$D$39:$D$782,СВЦЭМ!$A$39:$A$782,$A32,СВЦЭМ!$B$39:$B$782,T$11)+'СЕТ СН'!$F$11+СВЦЭМ!$D$10+'СЕТ СН'!$F$6-'СЕТ СН'!$F$23</f>
        <v>1091.2418412099998</v>
      </c>
      <c r="U32" s="36">
        <f>SUMIFS(СВЦЭМ!$D$39:$D$782,СВЦЭМ!$A$39:$A$782,$A32,СВЦЭМ!$B$39:$B$782,U$11)+'СЕТ СН'!$F$11+СВЦЭМ!$D$10+'СЕТ СН'!$F$6-'СЕТ СН'!$F$23</f>
        <v>1105.45306983</v>
      </c>
      <c r="V32" s="36">
        <f>SUMIFS(СВЦЭМ!$D$39:$D$782,СВЦЭМ!$A$39:$A$782,$A32,СВЦЭМ!$B$39:$B$782,V$11)+'СЕТ СН'!$F$11+СВЦЭМ!$D$10+'СЕТ СН'!$F$6-'СЕТ СН'!$F$23</f>
        <v>1113.9879014600001</v>
      </c>
      <c r="W32" s="36">
        <f>SUMIFS(СВЦЭМ!$D$39:$D$782,СВЦЭМ!$A$39:$A$782,$A32,СВЦЭМ!$B$39:$B$782,W$11)+'СЕТ СН'!$F$11+СВЦЭМ!$D$10+'СЕТ СН'!$F$6-'СЕТ СН'!$F$23</f>
        <v>1133.30555521</v>
      </c>
      <c r="X32" s="36">
        <f>SUMIFS(СВЦЭМ!$D$39:$D$782,СВЦЭМ!$A$39:$A$782,$A32,СВЦЭМ!$B$39:$B$782,X$11)+'СЕТ СН'!$F$11+СВЦЭМ!$D$10+'СЕТ СН'!$F$6-'СЕТ СН'!$F$23</f>
        <v>1153.5717073399999</v>
      </c>
      <c r="Y32" s="36">
        <f>SUMIFS(СВЦЭМ!$D$39:$D$782,СВЦЭМ!$A$39:$A$782,$A32,СВЦЭМ!$B$39:$B$782,Y$11)+'СЕТ СН'!$F$11+СВЦЭМ!$D$10+'СЕТ СН'!$F$6-'СЕТ СН'!$F$23</f>
        <v>1175.1756975199999</v>
      </c>
    </row>
    <row r="33" spans="1:27" ht="15.75" x14ac:dyDescent="0.2">
      <c r="A33" s="35">
        <f t="shared" si="0"/>
        <v>44522</v>
      </c>
      <c r="B33" s="36">
        <f>SUMIFS(СВЦЭМ!$D$39:$D$782,СВЦЭМ!$A$39:$A$782,$A33,СВЦЭМ!$B$39:$B$782,B$11)+'СЕТ СН'!$F$11+СВЦЭМ!$D$10+'СЕТ СН'!$F$6-'СЕТ СН'!$F$23</f>
        <v>1187.03623922</v>
      </c>
      <c r="C33" s="36">
        <f>SUMIFS(СВЦЭМ!$D$39:$D$782,СВЦЭМ!$A$39:$A$782,$A33,СВЦЭМ!$B$39:$B$782,C$11)+'СЕТ СН'!$F$11+СВЦЭМ!$D$10+'СЕТ СН'!$F$6-'СЕТ СН'!$F$23</f>
        <v>1190.6454240999999</v>
      </c>
      <c r="D33" s="36">
        <f>SUMIFS(СВЦЭМ!$D$39:$D$782,СВЦЭМ!$A$39:$A$782,$A33,СВЦЭМ!$B$39:$B$782,D$11)+'СЕТ СН'!$F$11+СВЦЭМ!$D$10+'СЕТ СН'!$F$6-'СЕТ СН'!$F$23</f>
        <v>1207.4716936299999</v>
      </c>
      <c r="E33" s="36">
        <f>SUMIFS(СВЦЭМ!$D$39:$D$782,СВЦЭМ!$A$39:$A$782,$A33,СВЦЭМ!$B$39:$B$782,E$11)+'СЕТ СН'!$F$11+СВЦЭМ!$D$10+'СЕТ СН'!$F$6-'СЕТ СН'!$F$23</f>
        <v>1211.5704219499999</v>
      </c>
      <c r="F33" s="36">
        <f>SUMIFS(СВЦЭМ!$D$39:$D$782,СВЦЭМ!$A$39:$A$782,$A33,СВЦЭМ!$B$39:$B$782,F$11)+'СЕТ СН'!$F$11+СВЦЭМ!$D$10+'СЕТ СН'!$F$6-'СЕТ СН'!$F$23</f>
        <v>1204.7422906100001</v>
      </c>
      <c r="G33" s="36">
        <f>SUMIFS(СВЦЭМ!$D$39:$D$782,СВЦЭМ!$A$39:$A$782,$A33,СВЦЭМ!$B$39:$B$782,G$11)+'СЕТ СН'!$F$11+СВЦЭМ!$D$10+'СЕТ СН'!$F$6-'СЕТ СН'!$F$23</f>
        <v>1188.24124555</v>
      </c>
      <c r="H33" s="36">
        <f>SUMIFS(СВЦЭМ!$D$39:$D$782,СВЦЭМ!$A$39:$A$782,$A33,СВЦЭМ!$B$39:$B$782,H$11)+'СЕТ СН'!$F$11+СВЦЭМ!$D$10+'СЕТ СН'!$F$6-'СЕТ СН'!$F$23</f>
        <v>1155.9827599799999</v>
      </c>
      <c r="I33" s="36">
        <f>SUMIFS(СВЦЭМ!$D$39:$D$782,СВЦЭМ!$A$39:$A$782,$A33,СВЦЭМ!$B$39:$B$782,I$11)+'СЕТ СН'!$F$11+СВЦЭМ!$D$10+'СЕТ СН'!$F$6-'СЕТ СН'!$F$23</f>
        <v>1120.4766125799999</v>
      </c>
      <c r="J33" s="36">
        <f>SUMIFS(СВЦЭМ!$D$39:$D$782,СВЦЭМ!$A$39:$A$782,$A33,СВЦЭМ!$B$39:$B$782,J$11)+'СЕТ СН'!$F$11+СВЦЭМ!$D$10+'СЕТ СН'!$F$6-'СЕТ СН'!$F$23</f>
        <v>1138.80532313</v>
      </c>
      <c r="K33" s="36">
        <f>SUMIFS(СВЦЭМ!$D$39:$D$782,СВЦЭМ!$A$39:$A$782,$A33,СВЦЭМ!$B$39:$B$782,K$11)+'СЕТ СН'!$F$11+СВЦЭМ!$D$10+'СЕТ СН'!$F$6-'СЕТ СН'!$F$23</f>
        <v>1115.1498960199999</v>
      </c>
      <c r="L33" s="36">
        <f>SUMIFS(СВЦЭМ!$D$39:$D$782,СВЦЭМ!$A$39:$A$782,$A33,СВЦЭМ!$B$39:$B$782,L$11)+'СЕТ СН'!$F$11+СВЦЭМ!$D$10+'СЕТ СН'!$F$6-'СЕТ СН'!$F$23</f>
        <v>1099.8347760699999</v>
      </c>
      <c r="M33" s="36">
        <f>SUMIFS(СВЦЭМ!$D$39:$D$782,СВЦЭМ!$A$39:$A$782,$A33,СВЦЭМ!$B$39:$B$782,M$11)+'СЕТ СН'!$F$11+СВЦЭМ!$D$10+'СЕТ СН'!$F$6-'СЕТ СН'!$F$23</f>
        <v>1102.1790686099998</v>
      </c>
      <c r="N33" s="36">
        <f>SUMIFS(СВЦЭМ!$D$39:$D$782,СВЦЭМ!$A$39:$A$782,$A33,СВЦЭМ!$B$39:$B$782,N$11)+'СЕТ СН'!$F$11+СВЦЭМ!$D$10+'СЕТ СН'!$F$6-'СЕТ СН'!$F$23</f>
        <v>1111.0914835599999</v>
      </c>
      <c r="O33" s="36">
        <f>SUMIFS(СВЦЭМ!$D$39:$D$782,СВЦЭМ!$A$39:$A$782,$A33,СВЦЭМ!$B$39:$B$782,O$11)+'СЕТ СН'!$F$11+СВЦЭМ!$D$10+'СЕТ СН'!$F$6-'СЕТ СН'!$F$23</f>
        <v>1142.8586144699998</v>
      </c>
      <c r="P33" s="36">
        <f>SUMIFS(СВЦЭМ!$D$39:$D$782,СВЦЭМ!$A$39:$A$782,$A33,СВЦЭМ!$B$39:$B$782,P$11)+'СЕТ СН'!$F$11+СВЦЭМ!$D$10+'СЕТ СН'!$F$6-'СЕТ СН'!$F$23</f>
        <v>1165.7455861399999</v>
      </c>
      <c r="Q33" s="36">
        <f>SUMIFS(СВЦЭМ!$D$39:$D$782,СВЦЭМ!$A$39:$A$782,$A33,СВЦЭМ!$B$39:$B$782,Q$11)+'СЕТ СН'!$F$11+СВЦЭМ!$D$10+'СЕТ СН'!$F$6-'СЕТ СН'!$F$23</f>
        <v>1157.74266822</v>
      </c>
      <c r="R33" s="36">
        <f>SUMIFS(СВЦЭМ!$D$39:$D$782,СВЦЭМ!$A$39:$A$782,$A33,СВЦЭМ!$B$39:$B$782,R$11)+'СЕТ СН'!$F$11+СВЦЭМ!$D$10+'СЕТ СН'!$F$6-'СЕТ СН'!$F$23</f>
        <v>1158.8384253300001</v>
      </c>
      <c r="S33" s="36">
        <f>SUMIFS(СВЦЭМ!$D$39:$D$782,СВЦЭМ!$A$39:$A$782,$A33,СВЦЭМ!$B$39:$B$782,S$11)+'СЕТ СН'!$F$11+СВЦЭМ!$D$10+'СЕТ СН'!$F$6-'СЕТ СН'!$F$23</f>
        <v>1096.58366024</v>
      </c>
      <c r="T33" s="36">
        <f>SUMIFS(СВЦЭМ!$D$39:$D$782,СВЦЭМ!$A$39:$A$782,$A33,СВЦЭМ!$B$39:$B$782,T$11)+'СЕТ СН'!$F$11+СВЦЭМ!$D$10+'СЕТ СН'!$F$6-'СЕТ СН'!$F$23</f>
        <v>1114.79030627</v>
      </c>
      <c r="U33" s="36">
        <f>SUMIFS(СВЦЭМ!$D$39:$D$782,СВЦЭМ!$A$39:$A$782,$A33,СВЦЭМ!$B$39:$B$782,U$11)+'СЕТ СН'!$F$11+СВЦЭМ!$D$10+'СЕТ СН'!$F$6-'СЕТ СН'!$F$23</f>
        <v>1110.81716658</v>
      </c>
      <c r="V33" s="36">
        <f>SUMIFS(СВЦЭМ!$D$39:$D$782,СВЦЭМ!$A$39:$A$782,$A33,СВЦЭМ!$B$39:$B$782,V$11)+'СЕТ СН'!$F$11+СВЦЭМ!$D$10+'СЕТ СН'!$F$6-'СЕТ СН'!$F$23</f>
        <v>1116.9328199199999</v>
      </c>
      <c r="W33" s="36">
        <f>SUMIFS(СВЦЭМ!$D$39:$D$782,СВЦЭМ!$A$39:$A$782,$A33,СВЦЭМ!$B$39:$B$782,W$11)+'СЕТ СН'!$F$11+СВЦЭМ!$D$10+'СЕТ СН'!$F$6-'СЕТ СН'!$F$23</f>
        <v>1136.2717341699999</v>
      </c>
      <c r="X33" s="36">
        <f>SUMIFS(СВЦЭМ!$D$39:$D$782,СВЦЭМ!$A$39:$A$782,$A33,СВЦЭМ!$B$39:$B$782,X$11)+'СЕТ СН'!$F$11+СВЦЭМ!$D$10+'СЕТ СН'!$F$6-'СЕТ СН'!$F$23</f>
        <v>1176.59436716</v>
      </c>
      <c r="Y33" s="36">
        <f>SUMIFS(СВЦЭМ!$D$39:$D$782,СВЦЭМ!$A$39:$A$782,$A33,СВЦЭМ!$B$39:$B$782,Y$11)+'СЕТ СН'!$F$11+СВЦЭМ!$D$10+'СЕТ СН'!$F$6-'СЕТ СН'!$F$23</f>
        <v>1199.98896601</v>
      </c>
    </row>
    <row r="34" spans="1:27" ht="15.75" x14ac:dyDescent="0.2">
      <c r="A34" s="35">
        <f t="shared" si="0"/>
        <v>44523</v>
      </c>
      <c r="B34" s="36">
        <f>SUMIFS(СВЦЭМ!$D$39:$D$782,СВЦЭМ!$A$39:$A$782,$A34,СВЦЭМ!$B$39:$B$782,B$11)+'СЕТ СН'!$F$11+СВЦЭМ!$D$10+'СЕТ СН'!$F$6-'СЕТ СН'!$F$23</f>
        <v>1181.7215357499999</v>
      </c>
      <c r="C34" s="36">
        <f>SUMIFS(СВЦЭМ!$D$39:$D$782,СВЦЭМ!$A$39:$A$782,$A34,СВЦЭМ!$B$39:$B$782,C$11)+'СЕТ СН'!$F$11+СВЦЭМ!$D$10+'СЕТ СН'!$F$6-'СЕТ СН'!$F$23</f>
        <v>1220.76903578</v>
      </c>
      <c r="D34" s="36">
        <f>SUMIFS(СВЦЭМ!$D$39:$D$782,СВЦЭМ!$A$39:$A$782,$A34,СВЦЭМ!$B$39:$B$782,D$11)+'СЕТ СН'!$F$11+СВЦЭМ!$D$10+'СЕТ СН'!$F$6-'СЕТ СН'!$F$23</f>
        <v>1204.87117145</v>
      </c>
      <c r="E34" s="36">
        <f>SUMIFS(СВЦЭМ!$D$39:$D$782,СВЦЭМ!$A$39:$A$782,$A34,СВЦЭМ!$B$39:$B$782,E$11)+'СЕТ СН'!$F$11+СВЦЭМ!$D$10+'СЕТ СН'!$F$6-'СЕТ СН'!$F$23</f>
        <v>1208.6167004699998</v>
      </c>
      <c r="F34" s="36">
        <f>SUMIFS(СВЦЭМ!$D$39:$D$782,СВЦЭМ!$A$39:$A$782,$A34,СВЦЭМ!$B$39:$B$782,F$11)+'СЕТ СН'!$F$11+СВЦЭМ!$D$10+'СЕТ СН'!$F$6-'СЕТ СН'!$F$23</f>
        <v>1202.21740075</v>
      </c>
      <c r="G34" s="36">
        <f>SUMIFS(СВЦЭМ!$D$39:$D$782,СВЦЭМ!$A$39:$A$782,$A34,СВЦЭМ!$B$39:$B$782,G$11)+'СЕТ СН'!$F$11+СВЦЭМ!$D$10+'СЕТ СН'!$F$6-'СЕТ СН'!$F$23</f>
        <v>1191.0479500699998</v>
      </c>
      <c r="H34" s="36">
        <f>SUMIFS(СВЦЭМ!$D$39:$D$782,СВЦЭМ!$A$39:$A$782,$A34,СВЦЭМ!$B$39:$B$782,H$11)+'СЕТ СН'!$F$11+СВЦЭМ!$D$10+'СЕТ СН'!$F$6-'СЕТ СН'!$F$23</f>
        <v>1179.45386975</v>
      </c>
      <c r="I34" s="36">
        <f>SUMIFS(СВЦЭМ!$D$39:$D$782,СВЦЭМ!$A$39:$A$782,$A34,СВЦЭМ!$B$39:$B$782,I$11)+'СЕТ СН'!$F$11+СВЦЭМ!$D$10+'СЕТ СН'!$F$6-'СЕТ СН'!$F$23</f>
        <v>1161.51644347</v>
      </c>
      <c r="J34" s="36">
        <f>SUMIFS(СВЦЭМ!$D$39:$D$782,СВЦЭМ!$A$39:$A$782,$A34,СВЦЭМ!$B$39:$B$782,J$11)+'СЕТ СН'!$F$11+СВЦЭМ!$D$10+'СЕТ СН'!$F$6-'СЕТ СН'!$F$23</f>
        <v>1122.60648881</v>
      </c>
      <c r="K34" s="36">
        <f>SUMIFS(СВЦЭМ!$D$39:$D$782,СВЦЭМ!$A$39:$A$782,$A34,СВЦЭМ!$B$39:$B$782,K$11)+'СЕТ СН'!$F$11+СВЦЭМ!$D$10+'СЕТ СН'!$F$6-'СЕТ СН'!$F$23</f>
        <v>1113.3503588899998</v>
      </c>
      <c r="L34" s="36">
        <f>SUMIFS(СВЦЭМ!$D$39:$D$782,СВЦЭМ!$A$39:$A$782,$A34,СВЦЭМ!$B$39:$B$782,L$11)+'СЕТ СН'!$F$11+СВЦЭМ!$D$10+'СЕТ СН'!$F$6-'СЕТ СН'!$F$23</f>
        <v>1129.4036170999998</v>
      </c>
      <c r="M34" s="36">
        <f>SUMIFS(СВЦЭМ!$D$39:$D$782,СВЦЭМ!$A$39:$A$782,$A34,СВЦЭМ!$B$39:$B$782,M$11)+'СЕТ СН'!$F$11+СВЦЭМ!$D$10+'СЕТ СН'!$F$6-'СЕТ СН'!$F$23</f>
        <v>1171.9223932800001</v>
      </c>
      <c r="N34" s="36">
        <f>SUMIFS(СВЦЭМ!$D$39:$D$782,СВЦЭМ!$A$39:$A$782,$A34,СВЦЭМ!$B$39:$B$782,N$11)+'СЕТ СН'!$F$11+СВЦЭМ!$D$10+'СЕТ СН'!$F$6-'СЕТ СН'!$F$23</f>
        <v>1169.80901432</v>
      </c>
      <c r="O34" s="36">
        <f>SUMIFS(СВЦЭМ!$D$39:$D$782,СВЦЭМ!$A$39:$A$782,$A34,СВЦЭМ!$B$39:$B$782,O$11)+'СЕТ СН'!$F$11+СВЦЭМ!$D$10+'СЕТ СН'!$F$6-'СЕТ СН'!$F$23</f>
        <v>1181.3205317899999</v>
      </c>
      <c r="P34" s="36">
        <f>SUMIFS(СВЦЭМ!$D$39:$D$782,СВЦЭМ!$A$39:$A$782,$A34,СВЦЭМ!$B$39:$B$782,P$11)+'СЕТ СН'!$F$11+СВЦЭМ!$D$10+'СЕТ СН'!$F$6-'СЕТ СН'!$F$23</f>
        <v>1184.3607875499999</v>
      </c>
      <c r="Q34" s="36">
        <f>SUMIFS(СВЦЭМ!$D$39:$D$782,СВЦЭМ!$A$39:$A$782,$A34,СВЦЭМ!$B$39:$B$782,Q$11)+'СЕТ СН'!$F$11+СВЦЭМ!$D$10+'СЕТ СН'!$F$6-'СЕТ СН'!$F$23</f>
        <v>1181.51697162</v>
      </c>
      <c r="R34" s="36">
        <f>SUMIFS(СВЦЭМ!$D$39:$D$782,СВЦЭМ!$A$39:$A$782,$A34,СВЦЭМ!$B$39:$B$782,R$11)+'СЕТ СН'!$F$11+СВЦЭМ!$D$10+'СЕТ СН'!$F$6-'СЕТ СН'!$F$23</f>
        <v>1162.72953828</v>
      </c>
      <c r="S34" s="36">
        <f>SUMIFS(СВЦЭМ!$D$39:$D$782,СВЦЭМ!$A$39:$A$782,$A34,СВЦЭМ!$B$39:$B$782,S$11)+'СЕТ СН'!$F$11+СВЦЭМ!$D$10+'СЕТ СН'!$F$6-'СЕТ СН'!$F$23</f>
        <v>1126.2993140599999</v>
      </c>
      <c r="T34" s="36">
        <f>SUMIFS(СВЦЭМ!$D$39:$D$782,СВЦЭМ!$A$39:$A$782,$A34,СВЦЭМ!$B$39:$B$782,T$11)+'СЕТ СН'!$F$11+СВЦЭМ!$D$10+'СЕТ СН'!$F$6-'СЕТ СН'!$F$23</f>
        <v>1105.1723929599998</v>
      </c>
      <c r="U34" s="36">
        <f>SUMIFS(СВЦЭМ!$D$39:$D$782,СВЦЭМ!$A$39:$A$782,$A34,СВЦЭМ!$B$39:$B$782,U$11)+'СЕТ СН'!$F$11+СВЦЭМ!$D$10+'СЕТ СН'!$F$6-'СЕТ СН'!$F$23</f>
        <v>1103.98278656</v>
      </c>
      <c r="V34" s="36">
        <f>SUMIFS(СВЦЭМ!$D$39:$D$782,СВЦЭМ!$A$39:$A$782,$A34,СВЦЭМ!$B$39:$B$782,V$11)+'СЕТ СН'!$F$11+СВЦЭМ!$D$10+'СЕТ СН'!$F$6-'СЕТ СН'!$F$23</f>
        <v>1121.50928284</v>
      </c>
      <c r="W34" s="36">
        <f>SUMIFS(СВЦЭМ!$D$39:$D$782,СВЦЭМ!$A$39:$A$782,$A34,СВЦЭМ!$B$39:$B$782,W$11)+'СЕТ СН'!$F$11+СВЦЭМ!$D$10+'СЕТ СН'!$F$6-'СЕТ СН'!$F$23</f>
        <v>1145.3740803599999</v>
      </c>
      <c r="X34" s="36">
        <f>SUMIFS(СВЦЭМ!$D$39:$D$782,СВЦЭМ!$A$39:$A$782,$A34,СВЦЭМ!$B$39:$B$782,X$11)+'СЕТ СН'!$F$11+СВЦЭМ!$D$10+'СЕТ СН'!$F$6-'СЕТ СН'!$F$23</f>
        <v>1180.30452797</v>
      </c>
      <c r="Y34" s="36">
        <f>SUMIFS(СВЦЭМ!$D$39:$D$782,СВЦЭМ!$A$39:$A$782,$A34,СВЦЭМ!$B$39:$B$782,Y$11)+'СЕТ СН'!$F$11+СВЦЭМ!$D$10+'СЕТ СН'!$F$6-'СЕТ СН'!$F$23</f>
        <v>1193.89122305</v>
      </c>
    </row>
    <row r="35" spans="1:27" ht="15.75" x14ac:dyDescent="0.2">
      <c r="A35" s="35">
        <f t="shared" si="0"/>
        <v>44524</v>
      </c>
      <c r="B35" s="36">
        <f>SUMIFS(СВЦЭМ!$D$39:$D$782,СВЦЭМ!$A$39:$A$782,$A35,СВЦЭМ!$B$39:$B$782,B$11)+'СЕТ СН'!$F$11+СВЦЭМ!$D$10+'СЕТ СН'!$F$6-'СЕТ СН'!$F$23</f>
        <v>1189.45799723</v>
      </c>
      <c r="C35" s="36">
        <f>SUMIFS(СВЦЭМ!$D$39:$D$782,СВЦЭМ!$A$39:$A$782,$A35,СВЦЭМ!$B$39:$B$782,C$11)+'СЕТ СН'!$F$11+СВЦЭМ!$D$10+'СЕТ СН'!$F$6-'СЕТ СН'!$F$23</f>
        <v>1261.0275176</v>
      </c>
      <c r="D35" s="36">
        <f>SUMIFS(СВЦЭМ!$D$39:$D$782,СВЦЭМ!$A$39:$A$782,$A35,СВЦЭМ!$B$39:$B$782,D$11)+'СЕТ СН'!$F$11+СВЦЭМ!$D$10+'СЕТ СН'!$F$6-'СЕТ СН'!$F$23</f>
        <v>1295.0921422899999</v>
      </c>
      <c r="E35" s="36">
        <f>SUMIFS(СВЦЭМ!$D$39:$D$782,СВЦЭМ!$A$39:$A$782,$A35,СВЦЭМ!$B$39:$B$782,E$11)+'СЕТ СН'!$F$11+СВЦЭМ!$D$10+'СЕТ СН'!$F$6-'СЕТ СН'!$F$23</f>
        <v>1297.92597011</v>
      </c>
      <c r="F35" s="36">
        <f>SUMIFS(СВЦЭМ!$D$39:$D$782,СВЦЭМ!$A$39:$A$782,$A35,СВЦЭМ!$B$39:$B$782,F$11)+'СЕТ СН'!$F$11+СВЦЭМ!$D$10+'СЕТ СН'!$F$6-'СЕТ СН'!$F$23</f>
        <v>1294.2734874</v>
      </c>
      <c r="G35" s="36">
        <f>SUMIFS(СВЦЭМ!$D$39:$D$782,СВЦЭМ!$A$39:$A$782,$A35,СВЦЭМ!$B$39:$B$782,G$11)+'СЕТ СН'!$F$11+СВЦЭМ!$D$10+'СЕТ СН'!$F$6-'СЕТ СН'!$F$23</f>
        <v>1267.46345724</v>
      </c>
      <c r="H35" s="36">
        <f>SUMIFS(СВЦЭМ!$D$39:$D$782,СВЦЭМ!$A$39:$A$782,$A35,СВЦЭМ!$B$39:$B$782,H$11)+'СЕТ СН'!$F$11+СВЦЭМ!$D$10+'СЕТ СН'!$F$6-'СЕТ СН'!$F$23</f>
        <v>1202.8049131599998</v>
      </c>
      <c r="I35" s="36">
        <f>SUMIFS(СВЦЭМ!$D$39:$D$782,СВЦЭМ!$A$39:$A$782,$A35,СВЦЭМ!$B$39:$B$782,I$11)+'СЕТ СН'!$F$11+СВЦЭМ!$D$10+'СЕТ СН'!$F$6-'СЕТ СН'!$F$23</f>
        <v>1183.648846</v>
      </c>
      <c r="J35" s="36">
        <f>SUMIFS(СВЦЭМ!$D$39:$D$782,СВЦЭМ!$A$39:$A$782,$A35,СВЦЭМ!$B$39:$B$782,J$11)+'СЕТ СН'!$F$11+СВЦЭМ!$D$10+'СЕТ СН'!$F$6-'СЕТ СН'!$F$23</f>
        <v>1149.7997232299999</v>
      </c>
      <c r="K35" s="36">
        <f>SUMIFS(СВЦЭМ!$D$39:$D$782,СВЦЭМ!$A$39:$A$782,$A35,СВЦЭМ!$B$39:$B$782,K$11)+'СЕТ СН'!$F$11+СВЦЭМ!$D$10+'СЕТ СН'!$F$6-'СЕТ СН'!$F$23</f>
        <v>1146.4091291099999</v>
      </c>
      <c r="L35" s="36">
        <f>SUMIFS(СВЦЭМ!$D$39:$D$782,СВЦЭМ!$A$39:$A$782,$A35,СВЦЭМ!$B$39:$B$782,L$11)+'СЕТ СН'!$F$11+СВЦЭМ!$D$10+'СЕТ СН'!$F$6-'СЕТ СН'!$F$23</f>
        <v>1151.1424953000001</v>
      </c>
      <c r="M35" s="36">
        <f>SUMIFS(СВЦЭМ!$D$39:$D$782,СВЦЭМ!$A$39:$A$782,$A35,СВЦЭМ!$B$39:$B$782,M$11)+'СЕТ СН'!$F$11+СВЦЭМ!$D$10+'СЕТ СН'!$F$6-'СЕТ СН'!$F$23</f>
        <v>1149.7188261700001</v>
      </c>
      <c r="N35" s="36">
        <f>SUMIFS(СВЦЭМ!$D$39:$D$782,СВЦЭМ!$A$39:$A$782,$A35,СВЦЭМ!$B$39:$B$782,N$11)+'СЕТ СН'!$F$11+СВЦЭМ!$D$10+'СЕТ СН'!$F$6-'СЕТ СН'!$F$23</f>
        <v>1146.75852029</v>
      </c>
      <c r="O35" s="36">
        <f>SUMIFS(СВЦЭМ!$D$39:$D$782,СВЦЭМ!$A$39:$A$782,$A35,СВЦЭМ!$B$39:$B$782,O$11)+'СЕТ СН'!$F$11+СВЦЭМ!$D$10+'СЕТ СН'!$F$6-'СЕТ СН'!$F$23</f>
        <v>1156.8437604599999</v>
      </c>
      <c r="P35" s="36">
        <f>SUMIFS(СВЦЭМ!$D$39:$D$782,СВЦЭМ!$A$39:$A$782,$A35,СВЦЭМ!$B$39:$B$782,P$11)+'СЕТ СН'!$F$11+СВЦЭМ!$D$10+'СЕТ СН'!$F$6-'СЕТ СН'!$F$23</f>
        <v>1155.9956068500001</v>
      </c>
      <c r="Q35" s="36">
        <f>SUMIFS(СВЦЭМ!$D$39:$D$782,СВЦЭМ!$A$39:$A$782,$A35,СВЦЭМ!$B$39:$B$782,Q$11)+'СЕТ СН'!$F$11+СВЦЭМ!$D$10+'СЕТ СН'!$F$6-'СЕТ СН'!$F$23</f>
        <v>1162.3742227299999</v>
      </c>
      <c r="R35" s="36">
        <f>SUMIFS(СВЦЭМ!$D$39:$D$782,СВЦЭМ!$A$39:$A$782,$A35,СВЦЭМ!$B$39:$B$782,R$11)+'СЕТ СН'!$F$11+СВЦЭМ!$D$10+'СЕТ СН'!$F$6-'СЕТ СН'!$F$23</f>
        <v>1157.0904163499999</v>
      </c>
      <c r="S35" s="36">
        <f>SUMIFS(СВЦЭМ!$D$39:$D$782,СВЦЭМ!$A$39:$A$782,$A35,СВЦЭМ!$B$39:$B$782,S$11)+'СЕТ СН'!$F$11+СВЦЭМ!$D$10+'СЕТ СН'!$F$6-'СЕТ СН'!$F$23</f>
        <v>1159.74415916</v>
      </c>
      <c r="T35" s="36">
        <f>SUMIFS(СВЦЭМ!$D$39:$D$782,СВЦЭМ!$A$39:$A$782,$A35,СВЦЭМ!$B$39:$B$782,T$11)+'СЕТ СН'!$F$11+СВЦЭМ!$D$10+'СЕТ СН'!$F$6-'СЕТ СН'!$F$23</f>
        <v>1139.64124694</v>
      </c>
      <c r="U35" s="36">
        <f>SUMIFS(СВЦЭМ!$D$39:$D$782,СВЦЭМ!$A$39:$A$782,$A35,СВЦЭМ!$B$39:$B$782,U$11)+'СЕТ СН'!$F$11+СВЦЭМ!$D$10+'СЕТ СН'!$F$6-'СЕТ СН'!$F$23</f>
        <v>1139.9173254299999</v>
      </c>
      <c r="V35" s="36">
        <f>SUMIFS(СВЦЭМ!$D$39:$D$782,СВЦЭМ!$A$39:$A$782,$A35,СВЦЭМ!$B$39:$B$782,V$11)+'СЕТ СН'!$F$11+СВЦЭМ!$D$10+'СЕТ СН'!$F$6-'СЕТ СН'!$F$23</f>
        <v>1151.7326932599999</v>
      </c>
      <c r="W35" s="36">
        <f>SUMIFS(СВЦЭМ!$D$39:$D$782,СВЦЭМ!$A$39:$A$782,$A35,СВЦЭМ!$B$39:$B$782,W$11)+'СЕТ СН'!$F$11+СВЦЭМ!$D$10+'СЕТ СН'!$F$6-'СЕТ СН'!$F$23</f>
        <v>1169.53124108</v>
      </c>
      <c r="X35" s="36">
        <f>SUMIFS(СВЦЭМ!$D$39:$D$782,СВЦЭМ!$A$39:$A$782,$A35,СВЦЭМ!$B$39:$B$782,X$11)+'СЕТ СН'!$F$11+СВЦЭМ!$D$10+'СЕТ СН'!$F$6-'СЕТ СН'!$F$23</f>
        <v>1218.09446043</v>
      </c>
      <c r="Y35" s="36">
        <f>SUMIFS(СВЦЭМ!$D$39:$D$782,СВЦЭМ!$A$39:$A$782,$A35,СВЦЭМ!$B$39:$B$782,Y$11)+'СЕТ СН'!$F$11+СВЦЭМ!$D$10+'СЕТ СН'!$F$6-'СЕТ СН'!$F$23</f>
        <v>1306.4236678299999</v>
      </c>
    </row>
    <row r="36" spans="1:27" ht="15.75" x14ac:dyDescent="0.2">
      <c r="A36" s="35">
        <f t="shared" si="0"/>
        <v>44525</v>
      </c>
      <c r="B36" s="36">
        <f>SUMIFS(СВЦЭМ!$D$39:$D$782,СВЦЭМ!$A$39:$A$782,$A36,СВЦЭМ!$B$39:$B$782,B$11)+'СЕТ СН'!$F$11+СВЦЭМ!$D$10+'СЕТ СН'!$F$6-'СЕТ СН'!$F$23</f>
        <v>1295.85029235</v>
      </c>
      <c r="C36" s="36">
        <f>SUMIFS(СВЦЭМ!$D$39:$D$782,СВЦЭМ!$A$39:$A$782,$A36,СВЦЭМ!$B$39:$B$782,C$11)+'СЕТ СН'!$F$11+СВЦЭМ!$D$10+'СЕТ СН'!$F$6-'СЕТ СН'!$F$23</f>
        <v>1287.03124269</v>
      </c>
      <c r="D36" s="36">
        <f>SUMIFS(СВЦЭМ!$D$39:$D$782,СВЦЭМ!$A$39:$A$782,$A36,СВЦЭМ!$B$39:$B$782,D$11)+'СЕТ СН'!$F$11+СВЦЭМ!$D$10+'СЕТ СН'!$F$6-'СЕТ СН'!$F$23</f>
        <v>1266.08119644</v>
      </c>
      <c r="E36" s="36">
        <f>SUMIFS(СВЦЭМ!$D$39:$D$782,СВЦЭМ!$A$39:$A$782,$A36,СВЦЭМ!$B$39:$B$782,E$11)+'СЕТ СН'!$F$11+СВЦЭМ!$D$10+'СЕТ СН'!$F$6-'СЕТ СН'!$F$23</f>
        <v>1259.27286417</v>
      </c>
      <c r="F36" s="36">
        <f>SUMIFS(СВЦЭМ!$D$39:$D$782,СВЦЭМ!$A$39:$A$782,$A36,СВЦЭМ!$B$39:$B$782,F$11)+'СЕТ СН'!$F$11+СВЦЭМ!$D$10+'СЕТ СН'!$F$6-'СЕТ СН'!$F$23</f>
        <v>1260.22854293</v>
      </c>
      <c r="G36" s="36">
        <f>SUMIFS(СВЦЭМ!$D$39:$D$782,СВЦЭМ!$A$39:$A$782,$A36,СВЦЭМ!$B$39:$B$782,G$11)+'СЕТ СН'!$F$11+СВЦЭМ!$D$10+'СЕТ СН'!$F$6-'СЕТ СН'!$F$23</f>
        <v>1268.84384901</v>
      </c>
      <c r="H36" s="36">
        <f>SUMIFS(СВЦЭМ!$D$39:$D$782,СВЦЭМ!$A$39:$A$782,$A36,СВЦЭМ!$B$39:$B$782,H$11)+'СЕТ СН'!$F$11+СВЦЭМ!$D$10+'СЕТ СН'!$F$6-'СЕТ СН'!$F$23</f>
        <v>1288.3371907999999</v>
      </c>
      <c r="I36" s="36">
        <f>SUMIFS(СВЦЭМ!$D$39:$D$782,СВЦЭМ!$A$39:$A$782,$A36,СВЦЭМ!$B$39:$B$782,I$11)+'СЕТ СН'!$F$11+СВЦЭМ!$D$10+'СЕТ СН'!$F$6-'СЕТ СН'!$F$23</f>
        <v>1244.96958956</v>
      </c>
      <c r="J36" s="36">
        <f>SUMIFS(СВЦЭМ!$D$39:$D$782,СВЦЭМ!$A$39:$A$782,$A36,СВЦЭМ!$B$39:$B$782,J$11)+'СЕТ СН'!$F$11+СВЦЭМ!$D$10+'СЕТ СН'!$F$6-'СЕТ СН'!$F$23</f>
        <v>1180.98872553</v>
      </c>
      <c r="K36" s="36">
        <f>SUMIFS(СВЦЭМ!$D$39:$D$782,СВЦЭМ!$A$39:$A$782,$A36,СВЦЭМ!$B$39:$B$782,K$11)+'СЕТ СН'!$F$11+СВЦЭМ!$D$10+'СЕТ СН'!$F$6-'СЕТ СН'!$F$23</f>
        <v>1181.5146645499999</v>
      </c>
      <c r="L36" s="36">
        <f>SUMIFS(СВЦЭМ!$D$39:$D$782,СВЦЭМ!$A$39:$A$782,$A36,СВЦЭМ!$B$39:$B$782,L$11)+'СЕТ СН'!$F$11+СВЦЭМ!$D$10+'СЕТ СН'!$F$6-'СЕТ СН'!$F$23</f>
        <v>1190.89982186</v>
      </c>
      <c r="M36" s="36">
        <f>SUMIFS(СВЦЭМ!$D$39:$D$782,СВЦЭМ!$A$39:$A$782,$A36,СВЦЭМ!$B$39:$B$782,M$11)+'СЕТ СН'!$F$11+СВЦЭМ!$D$10+'СЕТ СН'!$F$6-'СЕТ СН'!$F$23</f>
        <v>1186.89232195</v>
      </c>
      <c r="N36" s="36">
        <f>SUMIFS(СВЦЭМ!$D$39:$D$782,СВЦЭМ!$A$39:$A$782,$A36,СВЦЭМ!$B$39:$B$782,N$11)+'СЕТ СН'!$F$11+СВЦЭМ!$D$10+'СЕТ СН'!$F$6-'СЕТ СН'!$F$23</f>
        <v>1222.1522256599999</v>
      </c>
      <c r="O36" s="36">
        <f>SUMIFS(СВЦЭМ!$D$39:$D$782,СВЦЭМ!$A$39:$A$782,$A36,СВЦЭМ!$B$39:$B$782,O$11)+'СЕТ СН'!$F$11+СВЦЭМ!$D$10+'СЕТ СН'!$F$6-'СЕТ СН'!$F$23</f>
        <v>1261.6302683599999</v>
      </c>
      <c r="P36" s="36">
        <f>SUMIFS(СВЦЭМ!$D$39:$D$782,СВЦЭМ!$A$39:$A$782,$A36,СВЦЭМ!$B$39:$B$782,P$11)+'СЕТ СН'!$F$11+СВЦЭМ!$D$10+'СЕТ СН'!$F$6-'СЕТ СН'!$F$23</f>
        <v>1258.55234593</v>
      </c>
      <c r="Q36" s="36">
        <f>SUMIFS(СВЦЭМ!$D$39:$D$782,СВЦЭМ!$A$39:$A$782,$A36,СВЦЭМ!$B$39:$B$782,Q$11)+'СЕТ СН'!$F$11+СВЦЭМ!$D$10+'СЕТ СН'!$F$6-'СЕТ СН'!$F$23</f>
        <v>1260.1003079699999</v>
      </c>
      <c r="R36" s="36">
        <f>SUMIFS(СВЦЭМ!$D$39:$D$782,СВЦЭМ!$A$39:$A$782,$A36,СВЦЭМ!$B$39:$B$782,R$11)+'СЕТ СН'!$F$11+СВЦЭМ!$D$10+'СЕТ СН'!$F$6-'СЕТ СН'!$F$23</f>
        <v>1257.1882729899999</v>
      </c>
      <c r="S36" s="36">
        <f>SUMIFS(СВЦЭМ!$D$39:$D$782,СВЦЭМ!$A$39:$A$782,$A36,СВЦЭМ!$B$39:$B$782,S$11)+'СЕТ СН'!$F$11+СВЦЭМ!$D$10+'СЕТ СН'!$F$6-'СЕТ СН'!$F$23</f>
        <v>1193.97073204</v>
      </c>
      <c r="T36" s="36">
        <f>SUMIFS(СВЦЭМ!$D$39:$D$782,СВЦЭМ!$A$39:$A$782,$A36,СВЦЭМ!$B$39:$B$782,T$11)+'СЕТ СН'!$F$11+СВЦЭМ!$D$10+'СЕТ СН'!$F$6-'СЕТ СН'!$F$23</f>
        <v>1189.98875899</v>
      </c>
      <c r="U36" s="36">
        <f>SUMIFS(СВЦЭМ!$D$39:$D$782,СВЦЭМ!$A$39:$A$782,$A36,СВЦЭМ!$B$39:$B$782,U$11)+'СЕТ СН'!$F$11+СВЦЭМ!$D$10+'СЕТ СН'!$F$6-'СЕТ СН'!$F$23</f>
        <v>1179.5370099100001</v>
      </c>
      <c r="V36" s="36">
        <f>SUMIFS(СВЦЭМ!$D$39:$D$782,СВЦЭМ!$A$39:$A$782,$A36,СВЦЭМ!$B$39:$B$782,V$11)+'СЕТ СН'!$F$11+СВЦЭМ!$D$10+'СЕТ СН'!$F$6-'СЕТ СН'!$F$23</f>
        <v>1177.7684212699999</v>
      </c>
      <c r="W36" s="36">
        <f>SUMIFS(СВЦЭМ!$D$39:$D$782,СВЦЭМ!$A$39:$A$782,$A36,СВЦЭМ!$B$39:$B$782,W$11)+'СЕТ СН'!$F$11+СВЦЭМ!$D$10+'СЕТ СН'!$F$6-'СЕТ СН'!$F$23</f>
        <v>1183.5188591199999</v>
      </c>
      <c r="X36" s="36">
        <f>SUMIFS(СВЦЭМ!$D$39:$D$782,СВЦЭМ!$A$39:$A$782,$A36,СВЦЭМ!$B$39:$B$782,X$11)+'СЕТ СН'!$F$11+СВЦЭМ!$D$10+'СЕТ СН'!$F$6-'СЕТ СН'!$F$23</f>
        <v>1231.7223730000001</v>
      </c>
      <c r="Y36" s="36">
        <f>SUMIFS(СВЦЭМ!$D$39:$D$782,СВЦЭМ!$A$39:$A$782,$A36,СВЦЭМ!$B$39:$B$782,Y$11)+'СЕТ СН'!$F$11+СВЦЭМ!$D$10+'СЕТ СН'!$F$6-'СЕТ СН'!$F$23</f>
        <v>1294.0909851199999</v>
      </c>
    </row>
    <row r="37" spans="1:27" ht="15.75" x14ac:dyDescent="0.2">
      <c r="A37" s="35">
        <f t="shared" si="0"/>
        <v>44526</v>
      </c>
      <c r="B37" s="36">
        <f>SUMIFS(СВЦЭМ!$D$39:$D$782,СВЦЭМ!$A$39:$A$782,$A37,СВЦЭМ!$B$39:$B$782,B$11)+'СЕТ СН'!$F$11+СВЦЭМ!$D$10+'СЕТ СН'!$F$6-'СЕТ СН'!$F$23</f>
        <v>1297.9829260500001</v>
      </c>
      <c r="C37" s="36">
        <f>SUMIFS(СВЦЭМ!$D$39:$D$782,СВЦЭМ!$A$39:$A$782,$A37,СВЦЭМ!$B$39:$B$782,C$11)+'СЕТ СН'!$F$11+СВЦЭМ!$D$10+'СЕТ СН'!$F$6-'СЕТ СН'!$F$23</f>
        <v>1295.4817655899999</v>
      </c>
      <c r="D37" s="36">
        <f>SUMIFS(СВЦЭМ!$D$39:$D$782,СВЦЭМ!$A$39:$A$782,$A37,СВЦЭМ!$B$39:$B$782,D$11)+'СЕТ СН'!$F$11+СВЦЭМ!$D$10+'СЕТ СН'!$F$6-'СЕТ СН'!$F$23</f>
        <v>1288.88321651</v>
      </c>
      <c r="E37" s="36">
        <f>SUMIFS(СВЦЭМ!$D$39:$D$782,СВЦЭМ!$A$39:$A$782,$A37,СВЦЭМ!$B$39:$B$782,E$11)+'СЕТ СН'!$F$11+СВЦЭМ!$D$10+'СЕТ СН'!$F$6-'СЕТ СН'!$F$23</f>
        <v>1270.48173215</v>
      </c>
      <c r="F37" s="36">
        <f>SUMIFS(СВЦЭМ!$D$39:$D$782,СВЦЭМ!$A$39:$A$782,$A37,СВЦЭМ!$B$39:$B$782,F$11)+'СЕТ СН'!$F$11+СВЦЭМ!$D$10+'СЕТ СН'!$F$6-'СЕТ СН'!$F$23</f>
        <v>1269.2431562899999</v>
      </c>
      <c r="G37" s="36">
        <f>SUMIFS(СВЦЭМ!$D$39:$D$782,СВЦЭМ!$A$39:$A$782,$A37,СВЦЭМ!$B$39:$B$782,G$11)+'СЕТ СН'!$F$11+СВЦЭМ!$D$10+'СЕТ СН'!$F$6-'СЕТ СН'!$F$23</f>
        <v>1269.3808028799999</v>
      </c>
      <c r="H37" s="36">
        <f>SUMIFS(СВЦЭМ!$D$39:$D$782,СВЦЭМ!$A$39:$A$782,$A37,СВЦЭМ!$B$39:$B$782,H$11)+'СЕТ СН'!$F$11+СВЦЭМ!$D$10+'СЕТ СН'!$F$6-'СЕТ СН'!$F$23</f>
        <v>1271.17827769</v>
      </c>
      <c r="I37" s="36">
        <f>SUMIFS(СВЦЭМ!$D$39:$D$782,СВЦЭМ!$A$39:$A$782,$A37,СВЦЭМ!$B$39:$B$782,I$11)+'СЕТ СН'!$F$11+СВЦЭМ!$D$10+'СЕТ СН'!$F$6-'СЕТ СН'!$F$23</f>
        <v>1243.0882555599999</v>
      </c>
      <c r="J37" s="36">
        <f>SUMIFS(СВЦЭМ!$D$39:$D$782,СВЦЭМ!$A$39:$A$782,$A37,СВЦЭМ!$B$39:$B$782,J$11)+'СЕТ СН'!$F$11+СВЦЭМ!$D$10+'СЕТ СН'!$F$6-'СЕТ СН'!$F$23</f>
        <v>1220.4080947999998</v>
      </c>
      <c r="K37" s="36">
        <f>SUMIFS(СВЦЭМ!$D$39:$D$782,СВЦЭМ!$A$39:$A$782,$A37,СВЦЭМ!$B$39:$B$782,K$11)+'СЕТ СН'!$F$11+СВЦЭМ!$D$10+'СЕТ СН'!$F$6-'СЕТ СН'!$F$23</f>
        <v>1208.09669904</v>
      </c>
      <c r="L37" s="36">
        <f>SUMIFS(СВЦЭМ!$D$39:$D$782,СВЦЭМ!$A$39:$A$782,$A37,СВЦЭМ!$B$39:$B$782,L$11)+'СЕТ СН'!$F$11+СВЦЭМ!$D$10+'СЕТ СН'!$F$6-'СЕТ СН'!$F$23</f>
        <v>1207.83782468</v>
      </c>
      <c r="M37" s="36">
        <f>SUMIFS(СВЦЭМ!$D$39:$D$782,СВЦЭМ!$A$39:$A$782,$A37,СВЦЭМ!$B$39:$B$782,M$11)+'СЕТ СН'!$F$11+СВЦЭМ!$D$10+'СЕТ СН'!$F$6-'СЕТ СН'!$F$23</f>
        <v>1200.7817740099999</v>
      </c>
      <c r="N37" s="36">
        <f>SUMIFS(СВЦЭМ!$D$39:$D$782,СВЦЭМ!$A$39:$A$782,$A37,СВЦЭМ!$B$39:$B$782,N$11)+'СЕТ СН'!$F$11+СВЦЭМ!$D$10+'СЕТ СН'!$F$6-'СЕТ СН'!$F$23</f>
        <v>1192.81055711</v>
      </c>
      <c r="O37" s="36">
        <f>SUMIFS(СВЦЭМ!$D$39:$D$782,СВЦЭМ!$A$39:$A$782,$A37,СВЦЭМ!$B$39:$B$782,O$11)+'СЕТ СН'!$F$11+СВЦЭМ!$D$10+'СЕТ СН'!$F$6-'СЕТ СН'!$F$23</f>
        <v>1194.8104719599999</v>
      </c>
      <c r="P37" s="36">
        <f>SUMIFS(СВЦЭМ!$D$39:$D$782,СВЦЭМ!$A$39:$A$782,$A37,СВЦЭМ!$B$39:$B$782,P$11)+'СЕТ СН'!$F$11+СВЦЭМ!$D$10+'СЕТ СН'!$F$6-'СЕТ СН'!$F$23</f>
        <v>1281.42560211</v>
      </c>
      <c r="Q37" s="36">
        <f>SUMIFS(СВЦЭМ!$D$39:$D$782,СВЦЭМ!$A$39:$A$782,$A37,СВЦЭМ!$B$39:$B$782,Q$11)+'СЕТ СН'!$F$11+СВЦЭМ!$D$10+'СЕТ СН'!$F$6-'СЕТ СН'!$F$23</f>
        <v>1268.36329733</v>
      </c>
      <c r="R37" s="36">
        <f>SUMIFS(СВЦЭМ!$D$39:$D$782,СВЦЭМ!$A$39:$A$782,$A37,СВЦЭМ!$B$39:$B$782,R$11)+'СЕТ СН'!$F$11+СВЦЭМ!$D$10+'СЕТ СН'!$F$6-'СЕТ СН'!$F$23</f>
        <v>1270.90989642</v>
      </c>
      <c r="S37" s="36">
        <f>SUMIFS(СВЦЭМ!$D$39:$D$782,СВЦЭМ!$A$39:$A$782,$A37,СВЦЭМ!$B$39:$B$782,S$11)+'СЕТ СН'!$F$11+СВЦЭМ!$D$10+'СЕТ СН'!$F$6-'СЕТ СН'!$F$23</f>
        <v>1192.35954498</v>
      </c>
      <c r="T37" s="36">
        <f>SUMIFS(СВЦЭМ!$D$39:$D$782,СВЦЭМ!$A$39:$A$782,$A37,СВЦЭМ!$B$39:$B$782,T$11)+'СЕТ СН'!$F$11+СВЦЭМ!$D$10+'СЕТ СН'!$F$6-'СЕТ СН'!$F$23</f>
        <v>1208.9573396999999</v>
      </c>
      <c r="U37" s="36">
        <f>SUMIFS(СВЦЭМ!$D$39:$D$782,СВЦЭМ!$A$39:$A$782,$A37,СВЦЭМ!$B$39:$B$782,U$11)+'СЕТ СН'!$F$11+СВЦЭМ!$D$10+'СЕТ СН'!$F$6-'СЕТ СН'!$F$23</f>
        <v>1207.0978041999999</v>
      </c>
      <c r="V37" s="36">
        <f>SUMIFS(СВЦЭМ!$D$39:$D$782,СВЦЭМ!$A$39:$A$782,$A37,СВЦЭМ!$B$39:$B$782,V$11)+'СЕТ СН'!$F$11+СВЦЭМ!$D$10+'СЕТ СН'!$F$6-'СЕТ СН'!$F$23</f>
        <v>1202.24381722</v>
      </c>
      <c r="W37" s="36">
        <f>SUMIFS(СВЦЭМ!$D$39:$D$782,СВЦЭМ!$A$39:$A$782,$A37,СВЦЭМ!$B$39:$B$782,W$11)+'СЕТ СН'!$F$11+СВЦЭМ!$D$10+'СЕТ СН'!$F$6-'СЕТ СН'!$F$23</f>
        <v>1197.9878269199999</v>
      </c>
      <c r="X37" s="36">
        <f>SUMIFS(СВЦЭМ!$D$39:$D$782,СВЦЭМ!$A$39:$A$782,$A37,СВЦЭМ!$B$39:$B$782,X$11)+'СЕТ СН'!$F$11+СВЦЭМ!$D$10+'СЕТ СН'!$F$6-'СЕТ СН'!$F$23</f>
        <v>1185.11964992</v>
      </c>
      <c r="Y37" s="36">
        <f>SUMIFS(СВЦЭМ!$D$39:$D$782,СВЦЭМ!$A$39:$A$782,$A37,СВЦЭМ!$B$39:$B$782,Y$11)+'СЕТ СН'!$F$11+СВЦЭМ!$D$10+'СЕТ СН'!$F$6-'СЕТ СН'!$F$23</f>
        <v>1252.18382999</v>
      </c>
    </row>
    <row r="38" spans="1:27" ht="15.75" x14ac:dyDescent="0.2">
      <c r="A38" s="35">
        <f t="shared" si="0"/>
        <v>44527</v>
      </c>
      <c r="B38" s="36">
        <f>SUMIFS(СВЦЭМ!$D$39:$D$782,СВЦЭМ!$A$39:$A$782,$A38,СВЦЭМ!$B$39:$B$782,B$11)+'СЕТ СН'!$F$11+СВЦЭМ!$D$10+'СЕТ СН'!$F$6-'СЕТ СН'!$F$23</f>
        <v>1193.10342481</v>
      </c>
      <c r="C38" s="36">
        <f>SUMIFS(СВЦЭМ!$D$39:$D$782,СВЦЭМ!$A$39:$A$782,$A38,СВЦЭМ!$B$39:$B$782,C$11)+'СЕТ СН'!$F$11+СВЦЭМ!$D$10+'СЕТ СН'!$F$6-'СЕТ СН'!$F$23</f>
        <v>1204.7345886200001</v>
      </c>
      <c r="D38" s="36">
        <f>SUMIFS(СВЦЭМ!$D$39:$D$782,СВЦЭМ!$A$39:$A$782,$A38,СВЦЭМ!$B$39:$B$782,D$11)+'СЕТ СН'!$F$11+СВЦЭМ!$D$10+'СЕТ СН'!$F$6-'СЕТ СН'!$F$23</f>
        <v>1232.46113556</v>
      </c>
      <c r="E38" s="36">
        <f>SUMIFS(СВЦЭМ!$D$39:$D$782,СВЦЭМ!$A$39:$A$782,$A38,СВЦЭМ!$B$39:$B$782,E$11)+'СЕТ СН'!$F$11+СВЦЭМ!$D$10+'СЕТ СН'!$F$6-'СЕТ СН'!$F$23</f>
        <v>1260.0318740299999</v>
      </c>
      <c r="F38" s="36">
        <f>SUMIFS(СВЦЭМ!$D$39:$D$782,СВЦЭМ!$A$39:$A$782,$A38,СВЦЭМ!$B$39:$B$782,F$11)+'СЕТ СН'!$F$11+СВЦЭМ!$D$10+'СЕТ СН'!$F$6-'СЕТ СН'!$F$23</f>
        <v>1259.3053011099998</v>
      </c>
      <c r="G38" s="36">
        <f>SUMIFS(СВЦЭМ!$D$39:$D$782,СВЦЭМ!$A$39:$A$782,$A38,СВЦЭМ!$B$39:$B$782,G$11)+'СЕТ СН'!$F$11+СВЦЭМ!$D$10+'СЕТ СН'!$F$6-'СЕТ СН'!$F$23</f>
        <v>1250.37030349</v>
      </c>
      <c r="H38" s="36">
        <f>SUMIFS(СВЦЭМ!$D$39:$D$782,СВЦЭМ!$A$39:$A$782,$A38,СВЦЭМ!$B$39:$B$782,H$11)+'СЕТ СН'!$F$11+СВЦЭМ!$D$10+'СЕТ СН'!$F$6-'СЕТ СН'!$F$23</f>
        <v>1210.32237803</v>
      </c>
      <c r="I38" s="36">
        <f>SUMIFS(СВЦЭМ!$D$39:$D$782,СВЦЭМ!$A$39:$A$782,$A38,СВЦЭМ!$B$39:$B$782,I$11)+'СЕТ СН'!$F$11+СВЦЭМ!$D$10+'СЕТ СН'!$F$6-'СЕТ СН'!$F$23</f>
        <v>1190.55705631</v>
      </c>
      <c r="J38" s="36">
        <f>SUMIFS(СВЦЭМ!$D$39:$D$782,СВЦЭМ!$A$39:$A$782,$A38,СВЦЭМ!$B$39:$B$782,J$11)+'СЕТ СН'!$F$11+СВЦЭМ!$D$10+'СЕТ СН'!$F$6-'СЕТ СН'!$F$23</f>
        <v>1174.5227151399999</v>
      </c>
      <c r="K38" s="36">
        <f>SUMIFS(СВЦЭМ!$D$39:$D$782,СВЦЭМ!$A$39:$A$782,$A38,СВЦЭМ!$B$39:$B$782,K$11)+'СЕТ СН'!$F$11+СВЦЭМ!$D$10+'СЕТ СН'!$F$6-'СЕТ СН'!$F$23</f>
        <v>1152.3821722799998</v>
      </c>
      <c r="L38" s="36">
        <f>SUMIFS(СВЦЭМ!$D$39:$D$782,СВЦЭМ!$A$39:$A$782,$A38,СВЦЭМ!$B$39:$B$782,L$11)+'СЕТ СН'!$F$11+СВЦЭМ!$D$10+'СЕТ СН'!$F$6-'СЕТ СН'!$F$23</f>
        <v>1160.4887497899999</v>
      </c>
      <c r="M38" s="36">
        <f>SUMIFS(СВЦЭМ!$D$39:$D$782,СВЦЭМ!$A$39:$A$782,$A38,СВЦЭМ!$B$39:$B$782,M$11)+'СЕТ СН'!$F$11+СВЦЭМ!$D$10+'СЕТ СН'!$F$6-'СЕТ СН'!$F$23</f>
        <v>1172.03695842</v>
      </c>
      <c r="N38" s="36">
        <f>SUMIFS(СВЦЭМ!$D$39:$D$782,СВЦЭМ!$A$39:$A$782,$A38,СВЦЭМ!$B$39:$B$782,N$11)+'СЕТ СН'!$F$11+СВЦЭМ!$D$10+'СЕТ СН'!$F$6-'СЕТ СН'!$F$23</f>
        <v>1209.68988281</v>
      </c>
      <c r="O38" s="36">
        <f>SUMIFS(СВЦЭМ!$D$39:$D$782,СВЦЭМ!$A$39:$A$782,$A38,СВЦЭМ!$B$39:$B$782,O$11)+'СЕТ СН'!$F$11+СВЦЭМ!$D$10+'СЕТ СН'!$F$6-'СЕТ СН'!$F$23</f>
        <v>1220.4520663599999</v>
      </c>
      <c r="P38" s="36">
        <f>SUMIFS(СВЦЭМ!$D$39:$D$782,СВЦЭМ!$A$39:$A$782,$A38,СВЦЭМ!$B$39:$B$782,P$11)+'СЕТ СН'!$F$11+СВЦЭМ!$D$10+'СЕТ СН'!$F$6-'СЕТ СН'!$F$23</f>
        <v>1211.6755403</v>
      </c>
      <c r="Q38" s="36">
        <f>SUMIFS(СВЦЭМ!$D$39:$D$782,СВЦЭМ!$A$39:$A$782,$A38,СВЦЭМ!$B$39:$B$782,Q$11)+'СЕТ СН'!$F$11+СВЦЭМ!$D$10+'СЕТ СН'!$F$6-'СЕТ СН'!$F$23</f>
        <v>1221.48097186</v>
      </c>
      <c r="R38" s="36">
        <f>SUMIFS(СВЦЭМ!$D$39:$D$782,СВЦЭМ!$A$39:$A$782,$A38,СВЦЭМ!$B$39:$B$782,R$11)+'СЕТ СН'!$F$11+СВЦЭМ!$D$10+'СЕТ СН'!$F$6-'СЕТ СН'!$F$23</f>
        <v>1229.54894132</v>
      </c>
      <c r="S38" s="36">
        <f>SUMIFS(СВЦЭМ!$D$39:$D$782,СВЦЭМ!$A$39:$A$782,$A38,СВЦЭМ!$B$39:$B$782,S$11)+'СЕТ СН'!$F$11+СВЦЭМ!$D$10+'СЕТ СН'!$F$6-'СЕТ СН'!$F$23</f>
        <v>1213.74363902</v>
      </c>
      <c r="T38" s="36">
        <f>SUMIFS(СВЦЭМ!$D$39:$D$782,СВЦЭМ!$A$39:$A$782,$A38,СВЦЭМ!$B$39:$B$782,T$11)+'СЕТ СН'!$F$11+СВЦЭМ!$D$10+'СЕТ СН'!$F$6-'СЕТ СН'!$F$23</f>
        <v>1176.0074336600001</v>
      </c>
      <c r="U38" s="36">
        <f>SUMIFS(СВЦЭМ!$D$39:$D$782,СВЦЭМ!$A$39:$A$782,$A38,СВЦЭМ!$B$39:$B$782,U$11)+'СЕТ СН'!$F$11+СВЦЭМ!$D$10+'СЕТ СН'!$F$6-'СЕТ СН'!$F$23</f>
        <v>1171.23793428</v>
      </c>
      <c r="V38" s="36">
        <f>SUMIFS(СВЦЭМ!$D$39:$D$782,СВЦЭМ!$A$39:$A$782,$A38,СВЦЭМ!$B$39:$B$782,V$11)+'СЕТ СН'!$F$11+СВЦЭМ!$D$10+'СЕТ СН'!$F$6-'СЕТ СН'!$F$23</f>
        <v>1200.7255948099998</v>
      </c>
      <c r="W38" s="36">
        <f>SUMIFS(СВЦЭМ!$D$39:$D$782,СВЦЭМ!$A$39:$A$782,$A38,СВЦЭМ!$B$39:$B$782,W$11)+'СЕТ СН'!$F$11+СВЦЭМ!$D$10+'СЕТ СН'!$F$6-'СЕТ СН'!$F$23</f>
        <v>1207.7669126799999</v>
      </c>
      <c r="X38" s="36">
        <f>SUMIFS(СВЦЭМ!$D$39:$D$782,СВЦЭМ!$A$39:$A$782,$A38,СВЦЭМ!$B$39:$B$782,X$11)+'СЕТ СН'!$F$11+СВЦЭМ!$D$10+'СЕТ СН'!$F$6-'СЕТ СН'!$F$23</f>
        <v>1188.0571890399999</v>
      </c>
      <c r="Y38" s="36">
        <f>SUMIFS(СВЦЭМ!$D$39:$D$782,СВЦЭМ!$A$39:$A$782,$A38,СВЦЭМ!$B$39:$B$782,Y$11)+'СЕТ СН'!$F$11+СВЦЭМ!$D$10+'СЕТ СН'!$F$6-'СЕТ СН'!$F$23</f>
        <v>1189.42015049</v>
      </c>
    </row>
    <row r="39" spans="1:27" ht="15.75" x14ac:dyDescent="0.2">
      <c r="A39" s="35">
        <f t="shared" si="0"/>
        <v>44528</v>
      </c>
      <c r="B39" s="36">
        <f>SUMIFS(СВЦЭМ!$D$39:$D$782,СВЦЭМ!$A$39:$A$782,$A39,СВЦЭМ!$B$39:$B$782,B$11)+'СЕТ СН'!$F$11+СВЦЭМ!$D$10+'СЕТ СН'!$F$6-'СЕТ СН'!$F$23</f>
        <v>1223.27778472</v>
      </c>
      <c r="C39" s="36">
        <f>SUMIFS(СВЦЭМ!$D$39:$D$782,СВЦЭМ!$A$39:$A$782,$A39,СВЦЭМ!$B$39:$B$782,C$11)+'СЕТ СН'!$F$11+СВЦЭМ!$D$10+'СЕТ СН'!$F$6-'СЕТ СН'!$F$23</f>
        <v>1246.1936131999998</v>
      </c>
      <c r="D39" s="36">
        <f>SUMIFS(СВЦЭМ!$D$39:$D$782,СВЦЭМ!$A$39:$A$782,$A39,СВЦЭМ!$B$39:$B$782,D$11)+'СЕТ СН'!$F$11+СВЦЭМ!$D$10+'СЕТ СН'!$F$6-'СЕТ СН'!$F$23</f>
        <v>1279.2359480699999</v>
      </c>
      <c r="E39" s="36">
        <f>SUMIFS(СВЦЭМ!$D$39:$D$782,СВЦЭМ!$A$39:$A$782,$A39,СВЦЭМ!$B$39:$B$782,E$11)+'СЕТ СН'!$F$11+СВЦЭМ!$D$10+'СЕТ СН'!$F$6-'СЕТ СН'!$F$23</f>
        <v>1287.2431954599999</v>
      </c>
      <c r="F39" s="36">
        <f>SUMIFS(СВЦЭМ!$D$39:$D$782,СВЦЭМ!$A$39:$A$782,$A39,СВЦЭМ!$B$39:$B$782,F$11)+'СЕТ СН'!$F$11+СВЦЭМ!$D$10+'СЕТ СН'!$F$6-'СЕТ СН'!$F$23</f>
        <v>1292.5452604699999</v>
      </c>
      <c r="G39" s="36">
        <f>SUMIFS(СВЦЭМ!$D$39:$D$782,СВЦЭМ!$A$39:$A$782,$A39,СВЦЭМ!$B$39:$B$782,G$11)+'СЕТ СН'!$F$11+СВЦЭМ!$D$10+'СЕТ СН'!$F$6-'СЕТ СН'!$F$23</f>
        <v>1288.4108851799999</v>
      </c>
      <c r="H39" s="36">
        <f>SUMIFS(СВЦЭМ!$D$39:$D$782,СВЦЭМ!$A$39:$A$782,$A39,СВЦЭМ!$B$39:$B$782,H$11)+'СЕТ СН'!$F$11+СВЦЭМ!$D$10+'СЕТ СН'!$F$6-'СЕТ СН'!$F$23</f>
        <v>1258.29809531</v>
      </c>
      <c r="I39" s="36">
        <f>SUMIFS(СВЦЭМ!$D$39:$D$782,СВЦЭМ!$A$39:$A$782,$A39,СВЦЭМ!$B$39:$B$782,I$11)+'СЕТ СН'!$F$11+СВЦЭМ!$D$10+'СЕТ СН'!$F$6-'СЕТ СН'!$F$23</f>
        <v>1228.75258199</v>
      </c>
      <c r="J39" s="36">
        <f>SUMIFS(СВЦЭМ!$D$39:$D$782,СВЦЭМ!$A$39:$A$782,$A39,СВЦЭМ!$B$39:$B$782,J$11)+'СЕТ СН'!$F$11+СВЦЭМ!$D$10+'СЕТ СН'!$F$6-'СЕТ СН'!$F$23</f>
        <v>1188.2216236899999</v>
      </c>
      <c r="K39" s="36">
        <f>SUMIFS(СВЦЭМ!$D$39:$D$782,СВЦЭМ!$A$39:$A$782,$A39,СВЦЭМ!$B$39:$B$782,K$11)+'СЕТ СН'!$F$11+СВЦЭМ!$D$10+'СЕТ СН'!$F$6-'СЕТ СН'!$F$23</f>
        <v>1161.6267705400001</v>
      </c>
      <c r="L39" s="36">
        <f>SUMIFS(СВЦЭМ!$D$39:$D$782,СВЦЭМ!$A$39:$A$782,$A39,СВЦЭМ!$B$39:$B$782,L$11)+'СЕТ СН'!$F$11+СВЦЭМ!$D$10+'СЕТ СН'!$F$6-'СЕТ СН'!$F$23</f>
        <v>1147.6494133599999</v>
      </c>
      <c r="M39" s="36">
        <f>SUMIFS(СВЦЭМ!$D$39:$D$782,СВЦЭМ!$A$39:$A$782,$A39,СВЦЭМ!$B$39:$B$782,M$11)+'СЕТ СН'!$F$11+СВЦЭМ!$D$10+'СЕТ СН'!$F$6-'СЕТ СН'!$F$23</f>
        <v>1159.5001061599999</v>
      </c>
      <c r="N39" s="36">
        <f>SUMIFS(СВЦЭМ!$D$39:$D$782,СВЦЭМ!$A$39:$A$782,$A39,СВЦЭМ!$B$39:$B$782,N$11)+'СЕТ СН'!$F$11+СВЦЭМ!$D$10+'СЕТ СН'!$F$6-'СЕТ СН'!$F$23</f>
        <v>1183.4849091399999</v>
      </c>
      <c r="O39" s="36">
        <f>SUMIFS(СВЦЭМ!$D$39:$D$782,СВЦЭМ!$A$39:$A$782,$A39,СВЦЭМ!$B$39:$B$782,O$11)+'СЕТ СН'!$F$11+СВЦЭМ!$D$10+'СЕТ СН'!$F$6-'СЕТ СН'!$F$23</f>
        <v>1188.5763794099998</v>
      </c>
      <c r="P39" s="36">
        <f>SUMIFS(СВЦЭМ!$D$39:$D$782,СВЦЭМ!$A$39:$A$782,$A39,СВЦЭМ!$B$39:$B$782,P$11)+'СЕТ СН'!$F$11+СВЦЭМ!$D$10+'СЕТ СН'!$F$6-'СЕТ СН'!$F$23</f>
        <v>1198.897426</v>
      </c>
      <c r="Q39" s="36">
        <f>SUMIFS(СВЦЭМ!$D$39:$D$782,СВЦЭМ!$A$39:$A$782,$A39,СВЦЭМ!$B$39:$B$782,Q$11)+'СЕТ СН'!$F$11+СВЦЭМ!$D$10+'СЕТ СН'!$F$6-'СЕТ СН'!$F$23</f>
        <v>1197.0298363499999</v>
      </c>
      <c r="R39" s="36">
        <f>SUMIFS(СВЦЭМ!$D$39:$D$782,СВЦЭМ!$A$39:$A$782,$A39,СВЦЭМ!$B$39:$B$782,R$11)+'СЕТ СН'!$F$11+СВЦЭМ!$D$10+'СЕТ СН'!$F$6-'СЕТ СН'!$F$23</f>
        <v>1200.1972130899999</v>
      </c>
      <c r="S39" s="36">
        <f>SUMIFS(СВЦЭМ!$D$39:$D$782,СВЦЭМ!$A$39:$A$782,$A39,СВЦЭМ!$B$39:$B$782,S$11)+'СЕТ СН'!$F$11+СВЦЭМ!$D$10+'СЕТ СН'!$F$6-'СЕТ СН'!$F$23</f>
        <v>1190.2316613099999</v>
      </c>
      <c r="T39" s="36">
        <f>SUMIFS(СВЦЭМ!$D$39:$D$782,СВЦЭМ!$A$39:$A$782,$A39,СВЦЭМ!$B$39:$B$782,T$11)+'СЕТ СН'!$F$11+СВЦЭМ!$D$10+'СЕТ СН'!$F$6-'СЕТ СН'!$F$23</f>
        <v>1163.5532335</v>
      </c>
      <c r="U39" s="36">
        <f>SUMIFS(СВЦЭМ!$D$39:$D$782,СВЦЭМ!$A$39:$A$782,$A39,СВЦЭМ!$B$39:$B$782,U$11)+'СЕТ СН'!$F$11+СВЦЭМ!$D$10+'СЕТ СН'!$F$6-'СЕТ СН'!$F$23</f>
        <v>1163.9827839299999</v>
      </c>
      <c r="V39" s="36">
        <f>SUMIFS(СВЦЭМ!$D$39:$D$782,СВЦЭМ!$A$39:$A$782,$A39,СВЦЭМ!$B$39:$B$782,V$11)+'СЕТ СН'!$F$11+СВЦЭМ!$D$10+'СЕТ СН'!$F$6-'СЕТ СН'!$F$23</f>
        <v>1218.3928379199999</v>
      </c>
      <c r="W39" s="36">
        <f>SUMIFS(СВЦЭМ!$D$39:$D$782,СВЦЭМ!$A$39:$A$782,$A39,СВЦЭМ!$B$39:$B$782,W$11)+'СЕТ СН'!$F$11+СВЦЭМ!$D$10+'СЕТ СН'!$F$6-'СЕТ СН'!$F$23</f>
        <v>1193.7122969499999</v>
      </c>
      <c r="X39" s="36">
        <f>SUMIFS(СВЦЭМ!$D$39:$D$782,СВЦЭМ!$A$39:$A$782,$A39,СВЦЭМ!$B$39:$B$782,X$11)+'СЕТ СН'!$F$11+СВЦЭМ!$D$10+'СЕТ СН'!$F$6-'СЕТ СН'!$F$23</f>
        <v>1190.3999265800001</v>
      </c>
      <c r="Y39" s="36">
        <f>SUMIFS(СВЦЭМ!$D$39:$D$782,СВЦЭМ!$A$39:$A$782,$A39,СВЦЭМ!$B$39:$B$782,Y$11)+'СЕТ СН'!$F$11+СВЦЭМ!$D$10+'СЕТ СН'!$F$6-'СЕТ СН'!$F$23</f>
        <v>1218.7619327</v>
      </c>
    </row>
    <row r="40" spans="1:27" ht="15.75" x14ac:dyDescent="0.2">
      <c r="A40" s="35">
        <f t="shared" si="0"/>
        <v>44529</v>
      </c>
      <c r="B40" s="36">
        <f>SUMIFS(СВЦЭМ!$D$39:$D$782,СВЦЭМ!$A$39:$A$782,$A40,СВЦЭМ!$B$39:$B$782,B$11)+'СЕТ СН'!$F$11+СВЦЭМ!$D$10+'СЕТ СН'!$F$6-'СЕТ СН'!$F$23</f>
        <v>1217.12344085</v>
      </c>
      <c r="C40" s="36">
        <f>SUMIFS(СВЦЭМ!$D$39:$D$782,СВЦЭМ!$A$39:$A$782,$A40,СВЦЭМ!$B$39:$B$782,C$11)+'СЕТ СН'!$F$11+СВЦЭМ!$D$10+'СЕТ СН'!$F$6-'СЕТ СН'!$F$23</f>
        <v>1233.30524049</v>
      </c>
      <c r="D40" s="36">
        <f>SUMIFS(СВЦЭМ!$D$39:$D$782,СВЦЭМ!$A$39:$A$782,$A40,СВЦЭМ!$B$39:$B$782,D$11)+'СЕТ СН'!$F$11+СВЦЭМ!$D$10+'СЕТ СН'!$F$6-'СЕТ СН'!$F$23</f>
        <v>1262.4053392799999</v>
      </c>
      <c r="E40" s="36">
        <f>SUMIFS(СВЦЭМ!$D$39:$D$782,СВЦЭМ!$A$39:$A$782,$A40,СВЦЭМ!$B$39:$B$782,E$11)+'СЕТ СН'!$F$11+СВЦЭМ!$D$10+'СЕТ СН'!$F$6-'СЕТ СН'!$F$23</f>
        <v>1270.97245238</v>
      </c>
      <c r="F40" s="36">
        <f>SUMIFS(СВЦЭМ!$D$39:$D$782,СВЦЭМ!$A$39:$A$782,$A40,СВЦЭМ!$B$39:$B$782,F$11)+'СЕТ СН'!$F$11+СВЦЭМ!$D$10+'СЕТ СН'!$F$6-'СЕТ СН'!$F$23</f>
        <v>1275.64967469</v>
      </c>
      <c r="G40" s="36">
        <f>SUMIFS(СВЦЭМ!$D$39:$D$782,СВЦЭМ!$A$39:$A$782,$A40,СВЦЭМ!$B$39:$B$782,G$11)+'СЕТ СН'!$F$11+СВЦЭМ!$D$10+'СЕТ СН'!$F$6-'СЕТ СН'!$F$23</f>
        <v>1267.9837698199999</v>
      </c>
      <c r="H40" s="36">
        <f>SUMIFS(СВЦЭМ!$D$39:$D$782,СВЦЭМ!$A$39:$A$782,$A40,СВЦЭМ!$B$39:$B$782,H$11)+'СЕТ СН'!$F$11+СВЦЭМ!$D$10+'СЕТ СН'!$F$6-'СЕТ СН'!$F$23</f>
        <v>1222.8226213999999</v>
      </c>
      <c r="I40" s="36">
        <f>SUMIFS(СВЦЭМ!$D$39:$D$782,СВЦЭМ!$A$39:$A$782,$A40,СВЦЭМ!$B$39:$B$782,I$11)+'СЕТ СН'!$F$11+СВЦЭМ!$D$10+'СЕТ СН'!$F$6-'СЕТ СН'!$F$23</f>
        <v>1188.4416394099999</v>
      </c>
      <c r="J40" s="36">
        <f>SUMIFS(СВЦЭМ!$D$39:$D$782,СВЦЭМ!$A$39:$A$782,$A40,СВЦЭМ!$B$39:$B$782,J$11)+'СЕТ СН'!$F$11+СВЦЭМ!$D$10+'СЕТ СН'!$F$6-'СЕТ СН'!$F$23</f>
        <v>1170.0825137899999</v>
      </c>
      <c r="K40" s="36">
        <f>SUMIFS(СВЦЭМ!$D$39:$D$782,СВЦЭМ!$A$39:$A$782,$A40,СВЦЭМ!$B$39:$B$782,K$11)+'СЕТ СН'!$F$11+СВЦЭМ!$D$10+'СЕТ СН'!$F$6-'СЕТ СН'!$F$23</f>
        <v>1162.7792207</v>
      </c>
      <c r="L40" s="36">
        <f>SUMIFS(СВЦЭМ!$D$39:$D$782,СВЦЭМ!$A$39:$A$782,$A40,СВЦЭМ!$B$39:$B$782,L$11)+'СЕТ СН'!$F$11+СВЦЭМ!$D$10+'СЕТ СН'!$F$6-'СЕТ СН'!$F$23</f>
        <v>1164.02297365</v>
      </c>
      <c r="M40" s="36">
        <f>SUMIFS(СВЦЭМ!$D$39:$D$782,СВЦЭМ!$A$39:$A$782,$A40,СВЦЭМ!$B$39:$B$782,M$11)+'СЕТ СН'!$F$11+СВЦЭМ!$D$10+'СЕТ СН'!$F$6-'СЕТ СН'!$F$23</f>
        <v>1176.54234836</v>
      </c>
      <c r="N40" s="36">
        <f>SUMIFS(СВЦЭМ!$D$39:$D$782,СВЦЭМ!$A$39:$A$782,$A40,СВЦЭМ!$B$39:$B$782,N$11)+'СЕТ СН'!$F$11+СВЦЭМ!$D$10+'СЕТ СН'!$F$6-'СЕТ СН'!$F$23</f>
        <v>1199.9661296299998</v>
      </c>
      <c r="O40" s="36">
        <f>SUMIFS(СВЦЭМ!$D$39:$D$782,СВЦЭМ!$A$39:$A$782,$A40,СВЦЭМ!$B$39:$B$782,O$11)+'СЕТ СН'!$F$11+СВЦЭМ!$D$10+'СЕТ СН'!$F$6-'СЕТ СН'!$F$23</f>
        <v>1222.82459085</v>
      </c>
      <c r="P40" s="36">
        <f>SUMIFS(СВЦЭМ!$D$39:$D$782,СВЦЭМ!$A$39:$A$782,$A40,СВЦЭМ!$B$39:$B$782,P$11)+'СЕТ СН'!$F$11+СВЦЭМ!$D$10+'СЕТ СН'!$F$6-'СЕТ СН'!$F$23</f>
        <v>1226.96612043</v>
      </c>
      <c r="Q40" s="36">
        <f>SUMIFS(СВЦЭМ!$D$39:$D$782,СВЦЭМ!$A$39:$A$782,$A40,СВЦЭМ!$B$39:$B$782,Q$11)+'СЕТ СН'!$F$11+СВЦЭМ!$D$10+'СЕТ СН'!$F$6-'СЕТ СН'!$F$23</f>
        <v>1231.08154532</v>
      </c>
      <c r="R40" s="36">
        <f>SUMIFS(СВЦЭМ!$D$39:$D$782,СВЦЭМ!$A$39:$A$782,$A40,СВЦЭМ!$B$39:$B$782,R$11)+'СЕТ СН'!$F$11+СВЦЭМ!$D$10+'СЕТ СН'!$F$6-'СЕТ СН'!$F$23</f>
        <v>1220.61787559</v>
      </c>
      <c r="S40" s="36">
        <f>SUMIFS(СВЦЭМ!$D$39:$D$782,СВЦЭМ!$A$39:$A$782,$A40,СВЦЭМ!$B$39:$B$782,S$11)+'СЕТ СН'!$F$11+СВЦЭМ!$D$10+'СЕТ СН'!$F$6-'СЕТ СН'!$F$23</f>
        <v>1199.62099764</v>
      </c>
      <c r="T40" s="36">
        <f>SUMIFS(СВЦЭМ!$D$39:$D$782,СВЦЭМ!$A$39:$A$782,$A40,СВЦЭМ!$B$39:$B$782,T$11)+'СЕТ СН'!$F$11+СВЦЭМ!$D$10+'СЕТ СН'!$F$6-'СЕТ СН'!$F$23</f>
        <v>1165.8207233399999</v>
      </c>
      <c r="U40" s="36">
        <f>SUMIFS(СВЦЭМ!$D$39:$D$782,СВЦЭМ!$A$39:$A$782,$A40,СВЦЭМ!$B$39:$B$782,U$11)+'СЕТ СН'!$F$11+СВЦЭМ!$D$10+'СЕТ СН'!$F$6-'СЕТ СН'!$F$23</f>
        <v>1161.3051894</v>
      </c>
      <c r="V40" s="36">
        <f>SUMIFS(СВЦЭМ!$D$39:$D$782,СВЦЭМ!$A$39:$A$782,$A40,СВЦЭМ!$B$39:$B$782,V$11)+'СЕТ СН'!$F$11+СВЦЭМ!$D$10+'СЕТ СН'!$F$6-'СЕТ СН'!$F$23</f>
        <v>1169.98041263</v>
      </c>
      <c r="W40" s="36">
        <f>SUMIFS(СВЦЭМ!$D$39:$D$782,СВЦЭМ!$A$39:$A$782,$A40,СВЦЭМ!$B$39:$B$782,W$11)+'СЕТ СН'!$F$11+СВЦЭМ!$D$10+'СЕТ СН'!$F$6-'СЕТ СН'!$F$23</f>
        <v>1205.83637155</v>
      </c>
      <c r="X40" s="36">
        <f>SUMIFS(СВЦЭМ!$D$39:$D$782,СВЦЭМ!$A$39:$A$782,$A40,СВЦЭМ!$B$39:$B$782,X$11)+'СЕТ СН'!$F$11+СВЦЭМ!$D$10+'СЕТ СН'!$F$6-'СЕТ СН'!$F$23</f>
        <v>1221.638946</v>
      </c>
      <c r="Y40" s="36">
        <f>SUMIFS(СВЦЭМ!$D$39:$D$782,СВЦЭМ!$A$39:$A$782,$A40,СВЦЭМ!$B$39:$B$782,Y$11)+'СЕТ СН'!$F$11+СВЦЭМ!$D$10+'СЕТ СН'!$F$6-'СЕТ СН'!$F$23</f>
        <v>1240.7850139499999</v>
      </c>
    </row>
    <row r="41" spans="1:27" ht="15.75" x14ac:dyDescent="0.2">
      <c r="A41" s="35">
        <f t="shared" si="0"/>
        <v>44530</v>
      </c>
      <c r="B41" s="36">
        <f>SUMIFS(СВЦЭМ!$D$39:$D$782,СВЦЭМ!$A$39:$A$782,$A41,СВЦЭМ!$B$39:$B$782,B$11)+'СЕТ СН'!$F$11+СВЦЭМ!$D$10+'СЕТ СН'!$F$6-'СЕТ СН'!$F$23</f>
        <v>1238.1057081899999</v>
      </c>
      <c r="C41" s="36">
        <f>SUMIFS(СВЦЭМ!$D$39:$D$782,СВЦЭМ!$A$39:$A$782,$A41,СВЦЭМ!$B$39:$B$782,C$11)+'СЕТ СН'!$F$11+СВЦЭМ!$D$10+'СЕТ СН'!$F$6-'СЕТ СН'!$F$23</f>
        <v>1248.7501459600001</v>
      </c>
      <c r="D41" s="36">
        <f>SUMIFS(СВЦЭМ!$D$39:$D$782,СВЦЭМ!$A$39:$A$782,$A41,СВЦЭМ!$B$39:$B$782,D$11)+'СЕТ СН'!$F$11+СВЦЭМ!$D$10+'СЕТ СН'!$F$6-'СЕТ СН'!$F$23</f>
        <v>1297.1463073</v>
      </c>
      <c r="E41" s="36">
        <f>SUMIFS(СВЦЭМ!$D$39:$D$782,СВЦЭМ!$A$39:$A$782,$A41,СВЦЭМ!$B$39:$B$782,E$11)+'СЕТ СН'!$F$11+СВЦЭМ!$D$10+'СЕТ СН'!$F$6-'СЕТ СН'!$F$23</f>
        <v>1306.2693868899999</v>
      </c>
      <c r="F41" s="36">
        <f>SUMIFS(СВЦЭМ!$D$39:$D$782,СВЦЭМ!$A$39:$A$782,$A41,СВЦЭМ!$B$39:$B$782,F$11)+'СЕТ СН'!$F$11+СВЦЭМ!$D$10+'СЕТ СН'!$F$6-'СЕТ СН'!$F$23</f>
        <v>1313.5914973699998</v>
      </c>
      <c r="G41" s="36">
        <f>SUMIFS(СВЦЭМ!$D$39:$D$782,СВЦЭМ!$A$39:$A$782,$A41,СВЦЭМ!$B$39:$B$782,G$11)+'СЕТ СН'!$F$11+СВЦЭМ!$D$10+'СЕТ СН'!$F$6-'СЕТ СН'!$F$23</f>
        <v>1297.9605556500001</v>
      </c>
      <c r="H41" s="36">
        <f>SUMIFS(СВЦЭМ!$D$39:$D$782,СВЦЭМ!$A$39:$A$782,$A41,СВЦЭМ!$B$39:$B$782,H$11)+'СЕТ СН'!$F$11+СВЦЭМ!$D$10+'СЕТ СН'!$F$6-'СЕТ СН'!$F$23</f>
        <v>1258.57938036</v>
      </c>
      <c r="I41" s="36">
        <f>SUMIFS(СВЦЭМ!$D$39:$D$782,СВЦЭМ!$A$39:$A$782,$A41,СВЦЭМ!$B$39:$B$782,I$11)+'СЕТ СН'!$F$11+СВЦЭМ!$D$10+'СЕТ СН'!$F$6-'СЕТ СН'!$F$23</f>
        <v>1240.9229150599999</v>
      </c>
      <c r="J41" s="36">
        <f>SUMIFS(СВЦЭМ!$D$39:$D$782,СВЦЭМ!$A$39:$A$782,$A41,СВЦЭМ!$B$39:$B$782,J$11)+'СЕТ СН'!$F$11+СВЦЭМ!$D$10+'СЕТ СН'!$F$6-'СЕТ СН'!$F$23</f>
        <v>1198.4039967599999</v>
      </c>
      <c r="K41" s="36">
        <f>SUMIFS(СВЦЭМ!$D$39:$D$782,СВЦЭМ!$A$39:$A$782,$A41,СВЦЭМ!$B$39:$B$782,K$11)+'СЕТ СН'!$F$11+СВЦЭМ!$D$10+'СЕТ СН'!$F$6-'СЕТ СН'!$F$23</f>
        <v>1179.22186081</v>
      </c>
      <c r="L41" s="36">
        <f>SUMIFS(СВЦЭМ!$D$39:$D$782,СВЦЭМ!$A$39:$A$782,$A41,СВЦЭМ!$B$39:$B$782,L$11)+'СЕТ СН'!$F$11+СВЦЭМ!$D$10+'СЕТ СН'!$F$6-'СЕТ СН'!$F$23</f>
        <v>1181.0518566199999</v>
      </c>
      <c r="M41" s="36">
        <f>SUMIFS(СВЦЭМ!$D$39:$D$782,СВЦЭМ!$A$39:$A$782,$A41,СВЦЭМ!$B$39:$B$782,M$11)+'СЕТ СН'!$F$11+СВЦЭМ!$D$10+'СЕТ СН'!$F$6-'СЕТ СН'!$F$23</f>
        <v>1176.3497227</v>
      </c>
      <c r="N41" s="36">
        <f>SUMIFS(СВЦЭМ!$D$39:$D$782,СВЦЭМ!$A$39:$A$782,$A41,СВЦЭМ!$B$39:$B$782,N$11)+'СЕТ СН'!$F$11+СВЦЭМ!$D$10+'СЕТ СН'!$F$6-'СЕТ СН'!$F$23</f>
        <v>1191.8997894399999</v>
      </c>
      <c r="O41" s="36">
        <f>SUMIFS(СВЦЭМ!$D$39:$D$782,СВЦЭМ!$A$39:$A$782,$A41,СВЦЭМ!$B$39:$B$782,O$11)+'СЕТ СН'!$F$11+СВЦЭМ!$D$10+'СЕТ СН'!$F$6-'СЕТ СН'!$F$23</f>
        <v>1193.9259918299999</v>
      </c>
      <c r="P41" s="36">
        <f>SUMIFS(СВЦЭМ!$D$39:$D$782,СВЦЭМ!$A$39:$A$782,$A41,СВЦЭМ!$B$39:$B$782,P$11)+'СЕТ СН'!$F$11+СВЦЭМ!$D$10+'СЕТ СН'!$F$6-'СЕТ СН'!$F$23</f>
        <v>1201.84451569</v>
      </c>
      <c r="Q41" s="36">
        <f>SUMIFS(СВЦЭМ!$D$39:$D$782,СВЦЭМ!$A$39:$A$782,$A41,СВЦЭМ!$B$39:$B$782,Q$11)+'СЕТ СН'!$F$11+СВЦЭМ!$D$10+'СЕТ СН'!$F$6-'СЕТ СН'!$F$23</f>
        <v>1205.9085709199999</v>
      </c>
      <c r="R41" s="36">
        <f>SUMIFS(СВЦЭМ!$D$39:$D$782,СВЦЭМ!$A$39:$A$782,$A41,СВЦЭМ!$B$39:$B$782,R$11)+'СЕТ СН'!$F$11+СВЦЭМ!$D$10+'СЕТ СН'!$F$6-'СЕТ СН'!$F$23</f>
        <v>1223.61805684</v>
      </c>
      <c r="S41" s="36">
        <f>SUMIFS(СВЦЭМ!$D$39:$D$782,СВЦЭМ!$A$39:$A$782,$A41,СВЦЭМ!$B$39:$B$782,S$11)+'СЕТ СН'!$F$11+СВЦЭМ!$D$10+'СЕТ СН'!$F$6-'СЕТ СН'!$F$23</f>
        <v>1194.53317085</v>
      </c>
      <c r="T41" s="36">
        <f>SUMIFS(СВЦЭМ!$D$39:$D$782,СВЦЭМ!$A$39:$A$782,$A41,СВЦЭМ!$B$39:$B$782,T$11)+'СЕТ СН'!$F$11+СВЦЭМ!$D$10+'СЕТ СН'!$F$6-'СЕТ СН'!$F$23</f>
        <v>1167.7528529399999</v>
      </c>
      <c r="U41" s="36">
        <f>SUMIFS(СВЦЭМ!$D$39:$D$782,СВЦЭМ!$A$39:$A$782,$A41,СВЦЭМ!$B$39:$B$782,U$11)+'СЕТ СН'!$F$11+СВЦЭМ!$D$10+'СЕТ СН'!$F$6-'СЕТ СН'!$F$23</f>
        <v>1167.10988709</v>
      </c>
      <c r="V41" s="36">
        <f>SUMIFS(СВЦЭМ!$D$39:$D$782,СВЦЭМ!$A$39:$A$782,$A41,СВЦЭМ!$B$39:$B$782,V$11)+'СЕТ СН'!$F$11+СВЦЭМ!$D$10+'СЕТ СН'!$F$6-'СЕТ СН'!$F$23</f>
        <v>1178.7657625699999</v>
      </c>
      <c r="W41" s="36">
        <f>SUMIFS(СВЦЭМ!$D$39:$D$782,СВЦЭМ!$A$39:$A$782,$A41,СВЦЭМ!$B$39:$B$782,W$11)+'СЕТ СН'!$F$11+СВЦЭМ!$D$10+'СЕТ СН'!$F$6-'СЕТ СН'!$F$23</f>
        <v>1216.3323928299999</v>
      </c>
      <c r="X41" s="36">
        <f>SUMIFS(СВЦЭМ!$D$39:$D$782,СВЦЭМ!$A$39:$A$782,$A41,СВЦЭМ!$B$39:$B$782,X$11)+'СЕТ СН'!$F$11+СВЦЭМ!$D$10+'СЕТ СН'!$F$6-'СЕТ СН'!$F$23</f>
        <v>1221.8362596699999</v>
      </c>
      <c r="Y41" s="36">
        <f>SUMIFS(СВЦЭМ!$D$39:$D$782,СВЦЭМ!$A$39:$A$782,$A41,СВЦЭМ!$B$39:$B$782,Y$11)+'СЕТ СН'!$F$11+СВЦЭМ!$D$10+'СЕТ СН'!$F$6-'СЕТ СН'!$F$23</f>
        <v>1239.75011453</v>
      </c>
    </row>
    <row r="42" spans="1:27" ht="15.75" x14ac:dyDescent="0.2">
      <c r="A42" s="35"/>
      <c r="B42" s="36"/>
      <c r="C42" s="36"/>
      <c r="D42" s="36"/>
      <c r="E42" s="36"/>
      <c r="F42" s="36"/>
      <c r="G42" s="36"/>
      <c r="H42" s="36"/>
      <c r="I42" s="36"/>
      <c r="J42" s="36"/>
      <c r="K42" s="36"/>
      <c r="L42" s="36"/>
      <c r="M42" s="36"/>
      <c r="N42" s="36"/>
      <c r="O42" s="36"/>
      <c r="P42" s="36"/>
      <c r="Q42" s="36"/>
      <c r="R42" s="36"/>
      <c r="S42" s="36"/>
      <c r="T42" s="36"/>
      <c r="U42" s="36"/>
      <c r="V42" s="36"/>
      <c r="W42" s="36"/>
      <c r="X42" s="36"/>
      <c r="Y42" s="36"/>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01.11.2021</v>
      </c>
      <c r="B48" s="36">
        <f>SUMIFS(СВЦЭМ!$D$39:$D$782,СВЦЭМ!$A$39:$A$782,$A48,СВЦЭМ!$B$39:$B$782,B$47)+'СЕТ СН'!$G$11+СВЦЭМ!$D$10+'СЕТ СН'!$G$6-'СЕТ СН'!$G$23</f>
        <v>1246.2887327600001</v>
      </c>
      <c r="C48" s="36">
        <f>SUMIFS(СВЦЭМ!$D$39:$D$782,СВЦЭМ!$A$39:$A$782,$A48,СВЦЭМ!$B$39:$B$782,C$47)+'СЕТ СН'!$G$11+СВЦЭМ!$D$10+'СЕТ СН'!$G$6-'СЕТ СН'!$G$23</f>
        <v>1290.5661873000001</v>
      </c>
      <c r="D48" s="36">
        <f>SUMIFS(СВЦЭМ!$D$39:$D$782,СВЦЭМ!$A$39:$A$782,$A48,СВЦЭМ!$B$39:$B$782,D$47)+'СЕТ СН'!$G$11+СВЦЭМ!$D$10+'СЕТ СН'!$G$6-'СЕТ СН'!$G$23</f>
        <v>1238.5057007600001</v>
      </c>
      <c r="E48" s="36">
        <f>SUMIFS(СВЦЭМ!$D$39:$D$782,СВЦЭМ!$A$39:$A$782,$A48,СВЦЭМ!$B$39:$B$782,E$47)+'СЕТ СН'!$G$11+СВЦЭМ!$D$10+'СЕТ СН'!$G$6-'СЕТ СН'!$G$23</f>
        <v>1224.54288382</v>
      </c>
      <c r="F48" s="36">
        <f>SUMIFS(СВЦЭМ!$D$39:$D$782,СВЦЭМ!$A$39:$A$782,$A48,СВЦЭМ!$B$39:$B$782,F$47)+'СЕТ СН'!$G$11+СВЦЭМ!$D$10+'СЕТ СН'!$G$6-'СЕТ СН'!$G$23</f>
        <v>1223.1416226400002</v>
      </c>
      <c r="G48" s="36">
        <f>SUMIFS(СВЦЭМ!$D$39:$D$782,СВЦЭМ!$A$39:$A$782,$A48,СВЦЭМ!$B$39:$B$782,G$47)+'СЕТ СН'!$G$11+СВЦЭМ!$D$10+'СЕТ СН'!$G$6-'СЕТ СН'!$G$23</f>
        <v>1226.6720546900001</v>
      </c>
      <c r="H48" s="36">
        <f>SUMIFS(СВЦЭМ!$D$39:$D$782,СВЦЭМ!$A$39:$A$782,$A48,СВЦЭМ!$B$39:$B$782,H$47)+'СЕТ СН'!$G$11+СВЦЭМ!$D$10+'СЕТ СН'!$G$6-'СЕТ СН'!$G$23</f>
        <v>1241.8274708900001</v>
      </c>
      <c r="I48" s="36">
        <f>SUMIFS(СВЦЭМ!$D$39:$D$782,СВЦЭМ!$A$39:$A$782,$A48,СВЦЭМ!$B$39:$B$782,I$47)+'СЕТ СН'!$G$11+СВЦЭМ!$D$10+'СЕТ СН'!$G$6-'СЕТ СН'!$G$23</f>
        <v>1219.8069206100001</v>
      </c>
      <c r="J48" s="36">
        <f>SUMIFS(СВЦЭМ!$D$39:$D$782,СВЦЭМ!$A$39:$A$782,$A48,СВЦЭМ!$B$39:$B$782,J$47)+'СЕТ СН'!$G$11+СВЦЭМ!$D$10+'СЕТ СН'!$G$6-'СЕТ СН'!$G$23</f>
        <v>1200.5147696000001</v>
      </c>
      <c r="K48" s="36">
        <f>SUMIFS(СВЦЭМ!$D$39:$D$782,СВЦЭМ!$A$39:$A$782,$A48,СВЦЭМ!$B$39:$B$782,K$47)+'СЕТ СН'!$G$11+СВЦЭМ!$D$10+'СЕТ СН'!$G$6-'СЕТ СН'!$G$23</f>
        <v>1185.2644816100001</v>
      </c>
      <c r="L48" s="36">
        <f>SUMIFS(СВЦЭМ!$D$39:$D$782,СВЦЭМ!$A$39:$A$782,$A48,СВЦЭМ!$B$39:$B$782,L$47)+'СЕТ СН'!$G$11+СВЦЭМ!$D$10+'СЕТ СН'!$G$6-'СЕТ СН'!$G$23</f>
        <v>1181.70044164</v>
      </c>
      <c r="M48" s="36">
        <f>SUMIFS(СВЦЭМ!$D$39:$D$782,СВЦЭМ!$A$39:$A$782,$A48,СВЦЭМ!$B$39:$B$782,M$47)+'СЕТ СН'!$G$11+СВЦЭМ!$D$10+'СЕТ СН'!$G$6-'СЕТ СН'!$G$23</f>
        <v>1214.29933368</v>
      </c>
      <c r="N48" s="36">
        <f>SUMIFS(СВЦЭМ!$D$39:$D$782,СВЦЭМ!$A$39:$A$782,$A48,СВЦЭМ!$B$39:$B$782,N$47)+'СЕТ СН'!$G$11+СВЦЭМ!$D$10+'СЕТ СН'!$G$6-'СЕТ СН'!$G$23</f>
        <v>1261.4170302800001</v>
      </c>
      <c r="O48" s="36">
        <f>SUMIFS(СВЦЭМ!$D$39:$D$782,СВЦЭМ!$A$39:$A$782,$A48,СВЦЭМ!$B$39:$B$782,O$47)+'СЕТ СН'!$G$11+СВЦЭМ!$D$10+'СЕТ СН'!$G$6-'СЕТ СН'!$G$23</f>
        <v>1257.5590215000002</v>
      </c>
      <c r="P48" s="36">
        <f>SUMIFS(СВЦЭМ!$D$39:$D$782,СВЦЭМ!$A$39:$A$782,$A48,СВЦЭМ!$B$39:$B$782,P$47)+'СЕТ СН'!$G$11+СВЦЭМ!$D$10+'СЕТ СН'!$G$6-'СЕТ СН'!$G$23</f>
        <v>1248.0463206900001</v>
      </c>
      <c r="Q48" s="36">
        <f>SUMIFS(СВЦЭМ!$D$39:$D$782,СВЦЭМ!$A$39:$A$782,$A48,СВЦЭМ!$B$39:$B$782,Q$47)+'СЕТ СН'!$G$11+СВЦЭМ!$D$10+'СЕТ СН'!$G$6-'СЕТ СН'!$G$23</f>
        <v>1262.1906386700002</v>
      </c>
      <c r="R48" s="36">
        <f>SUMIFS(СВЦЭМ!$D$39:$D$782,СВЦЭМ!$A$39:$A$782,$A48,СВЦЭМ!$B$39:$B$782,R$47)+'СЕТ СН'!$G$11+СВЦЭМ!$D$10+'СЕТ СН'!$G$6-'СЕТ СН'!$G$23</f>
        <v>1257.3131706400002</v>
      </c>
      <c r="S48" s="36">
        <f>SUMIFS(СВЦЭМ!$D$39:$D$782,СВЦЭМ!$A$39:$A$782,$A48,СВЦЭМ!$B$39:$B$782,S$47)+'СЕТ СН'!$G$11+СВЦЭМ!$D$10+'СЕТ СН'!$G$6-'СЕТ СН'!$G$23</f>
        <v>1246.7017401800001</v>
      </c>
      <c r="T48" s="36">
        <f>SUMIFS(СВЦЭМ!$D$39:$D$782,СВЦЭМ!$A$39:$A$782,$A48,СВЦЭМ!$B$39:$B$782,T$47)+'СЕТ СН'!$G$11+СВЦЭМ!$D$10+'СЕТ СН'!$G$6-'СЕТ СН'!$G$23</f>
        <v>1200.2917681100002</v>
      </c>
      <c r="U48" s="36">
        <f>SUMIFS(СВЦЭМ!$D$39:$D$782,СВЦЭМ!$A$39:$A$782,$A48,СВЦЭМ!$B$39:$B$782,U$47)+'СЕТ СН'!$G$11+СВЦЭМ!$D$10+'СЕТ СН'!$G$6-'СЕТ СН'!$G$23</f>
        <v>1207.3547786500003</v>
      </c>
      <c r="V48" s="36">
        <f>SUMIFS(СВЦЭМ!$D$39:$D$782,СВЦЭМ!$A$39:$A$782,$A48,СВЦЭМ!$B$39:$B$782,V$47)+'СЕТ СН'!$G$11+СВЦЭМ!$D$10+'СЕТ СН'!$G$6-'СЕТ СН'!$G$23</f>
        <v>1189.8711822800001</v>
      </c>
      <c r="W48" s="36">
        <f>SUMIFS(СВЦЭМ!$D$39:$D$782,СВЦЭМ!$A$39:$A$782,$A48,СВЦЭМ!$B$39:$B$782,W$47)+'СЕТ СН'!$G$11+СВЦЭМ!$D$10+'СЕТ СН'!$G$6-'СЕТ СН'!$G$23</f>
        <v>1249.7999670500001</v>
      </c>
      <c r="X48" s="36">
        <f>SUMIFS(СВЦЭМ!$D$39:$D$782,СВЦЭМ!$A$39:$A$782,$A48,СВЦЭМ!$B$39:$B$782,X$47)+'СЕТ СН'!$G$11+СВЦЭМ!$D$10+'СЕТ СН'!$G$6-'СЕТ СН'!$G$23</f>
        <v>1247.2884820600002</v>
      </c>
      <c r="Y48" s="36">
        <f>SUMIFS(СВЦЭМ!$D$39:$D$782,СВЦЭМ!$A$39:$A$782,$A48,СВЦЭМ!$B$39:$B$782,Y$47)+'СЕТ СН'!$G$11+СВЦЭМ!$D$10+'СЕТ СН'!$G$6-'СЕТ СН'!$G$23</f>
        <v>1233.47415707</v>
      </c>
      <c r="AA48" s="45"/>
    </row>
    <row r="49" spans="1:25" ht="15.75" x14ac:dyDescent="0.2">
      <c r="A49" s="35">
        <f>A48+1</f>
        <v>44502</v>
      </c>
      <c r="B49" s="36">
        <f>SUMIFS(СВЦЭМ!$D$39:$D$782,СВЦЭМ!$A$39:$A$782,$A49,СВЦЭМ!$B$39:$B$782,B$47)+'СЕТ СН'!$G$11+СВЦЭМ!$D$10+'СЕТ СН'!$G$6-'СЕТ СН'!$G$23</f>
        <v>1256.3576197200002</v>
      </c>
      <c r="C49" s="36">
        <f>SUMIFS(СВЦЭМ!$D$39:$D$782,СВЦЭМ!$A$39:$A$782,$A49,СВЦЭМ!$B$39:$B$782,C$47)+'СЕТ СН'!$G$11+СВЦЭМ!$D$10+'СЕТ СН'!$G$6-'СЕТ СН'!$G$23</f>
        <v>1304.1307768500001</v>
      </c>
      <c r="D49" s="36">
        <f>SUMIFS(СВЦЭМ!$D$39:$D$782,СВЦЭМ!$A$39:$A$782,$A49,СВЦЭМ!$B$39:$B$782,D$47)+'СЕТ СН'!$G$11+СВЦЭМ!$D$10+'СЕТ СН'!$G$6-'СЕТ СН'!$G$23</f>
        <v>1253.9716264800002</v>
      </c>
      <c r="E49" s="36">
        <f>SUMIFS(СВЦЭМ!$D$39:$D$782,СВЦЭМ!$A$39:$A$782,$A49,СВЦЭМ!$B$39:$B$782,E$47)+'СЕТ СН'!$G$11+СВЦЭМ!$D$10+'СЕТ СН'!$G$6-'СЕТ СН'!$G$23</f>
        <v>1229.0078493200001</v>
      </c>
      <c r="F49" s="36">
        <f>SUMIFS(СВЦЭМ!$D$39:$D$782,СВЦЭМ!$A$39:$A$782,$A49,СВЦЭМ!$B$39:$B$782,F$47)+'СЕТ СН'!$G$11+СВЦЭМ!$D$10+'СЕТ СН'!$G$6-'СЕТ СН'!$G$23</f>
        <v>1221.2318237500001</v>
      </c>
      <c r="G49" s="36">
        <f>SUMIFS(СВЦЭМ!$D$39:$D$782,СВЦЭМ!$A$39:$A$782,$A49,СВЦЭМ!$B$39:$B$782,G$47)+'СЕТ СН'!$G$11+СВЦЭМ!$D$10+'СЕТ СН'!$G$6-'СЕТ СН'!$G$23</f>
        <v>1231.60046794</v>
      </c>
      <c r="H49" s="36">
        <f>SUMIFS(СВЦЭМ!$D$39:$D$782,СВЦЭМ!$A$39:$A$782,$A49,СВЦЭМ!$B$39:$B$782,H$47)+'СЕТ СН'!$G$11+СВЦЭМ!$D$10+'СЕТ СН'!$G$6-'СЕТ СН'!$G$23</f>
        <v>1258.1812703500002</v>
      </c>
      <c r="I49" s="36">
        <f>SUMIFS(СВЦЭМ!$D$39:$D$782,СВЦЭМ!$A$39:$A$782,$A49,СВЦЭМ!$B$39:$B$782,I$47)+'СЕТ СН'!$G$11+СВЦЭМ!$D$10+'СЕТ СН'!$G$6-'СЕТ СН'!$G$23</f>
        <v>1235.5035520400002</v>
      </c>
      <c r="J49" s="36">
        <f>SUMIFS(СВЦЭМ!$D$39:$D$782,СВЦЭМ!$A$39:$A$782,$A49,СВЦЭМ!$B$39:$B$782,J$47)+'СЕТ СН'!$G$11+СВЦЭМ!$D$10+'СЕТ СН'!$G$6-'СЕТ СН'!$G$23</f>
        <v>1231.0110077700001</v>
      </c>
      <c r="K49" s="36">
        <f>SUMIFS(СВЦЭМ!$D$39:$D$782,СВЦЭМ!$A$39:$A$782,$A49,СВЦЭМ!$B$39:$B$782,K$47)+'СЕТ СН'!$G$11+СВЦЭМ!$D$10+'СЕТ СН'!$G$6-'СЕТ СН'!$G$23</f>
        <v>1182.8687523200001</v>
      </c>
      <c r="L49" s="36">
        <f>SUMIFS(СВЦЭМ!$D$39:$D$782,СВЦЭМ!$A$39:$A$782,$A49,СВЦЭМ!$B$39:$B$782,L$47)+'СЕТ СН'!$G$11+СВЦЭМ!$D$10+'СЕТ СН'!$G$6-'СЕТ СН'!$G$23</f>
        <v>1192.57644592</v>
      </c>
      <c r="M49" s="36">
        <f>SUMIFS(СВЦЭМ!$D$39:$D$782,СВЦЭМ!$A$39:$A$782,$A49,СВЦЭМ!$B$39:$B$782,M$47)+'СЕТ СН'!$G$11+СВЦЭМ!$D$10+'СЕТ СН'!$G$6-'СЕТ СН'!$G$23</f>
        <v>1217.4633291</v>
      </c>
      <c r="N49" s="36">
        <f>SUMIFS(СВЦЭМ!$D$39:$D$782,СВЦЭМ!$A$39:$A$782,$A49,СВЦЭМ!$B$39:$B$782,N$47)+'СЕТ СН'!$G$11+СВЦЭМ!$D$10+'СЕТ СН'!$G$6-'СЕТ СН'!$G$23</f>
        <v>1261.2163645100002</v>
      </c>
      <c r="O49" s="36">
        <f>SUMIFS(СВЦЭМ!$D$39:$D$782,СВЦЭМ!$A$39:$A$782,$A49,СВЦЭМ!$B$39:$B$782,O$47)+'СЕТ СН'!$G$11+СВЦЭМ!$D$10+'СЕТ СН'!$G$6-'СЕТ СН'!$G$23</f>
        <v>1269.1060821800002</v>
      </c>
      <c r="P49" s="36">
        <f>SUMIFS(СВЦЭМ!$D$39:$D$782,СВЦЭМ!$A$39:$A$782,$A49,СВЦЭМ!$B$39:$B$782,P$47)+'СЕТ СН'!$G$11+СВЦЭМ!$D$10+'СЕТ СН'!$G$6-'СЕТ СН'!$G$23</f>
        <v>1267.0346029500001</v>
      </c>
      <c r="Q49" s="36">
        <f>SUMIFS(СВЦЭМ!$D$39:$D$782,СВЦЭМ!$A$39:$A$782,$A49,СВЦЭМ!$B$39:$B$782,Q$47)+'СЕТ СН'!$G$11+СВЦЭМ!$D$10+'СЕТ СН'!$G$6-'СЕТ СН'!$G$23</f>
        <v>1263.3036098100001</v>
      </c>
      <c r="R49" s="36">
        <f>SUMIFS(СВЦЭМ!$D$39:$D$782,СВЦЭМ!$A$39:$A$782,$A49,СВЦЭМ!$B$39:$B$782,R$47)+'СЕТ СН'!$G$11+СВЦЭМ!$D$10+'СЕТ СН'!$G$6-'СЕТ СН'!$G$23</f>
        <v>1259.8155111800002</v>
      </c>
      <c r="S49" s="36">
        <f>SUMIFS(СВЦЭМ!$D$39:$D$782,СВЦЭМ!$A$39:$A$782,$A49,СВЦЭМ!$B$39:$B$782,S$47)+'СЕТ СН'!$G$11+СВЦЭМ!$D$10+'СЕТ СН'!$G$6-'СЕТ СН'!$G$23</f>
        <v>1257.3972510800002</v>
      </c>
      <c r="T49" s="36">
        <f>SUMIFS(СВЦЭМ!$D$39:$D$782,СВЦЭМ!$A$39:$A$782,$A49,СВЦЭМ!$B$39:$B$782,T$47)+'СЕТ СН'!$G$11+СВЦЭМ!$D$10+'СЕТ СН'!$G$6-'СЕТ СН'!$G$23</f>
        <v>1220.9492949</v>
      </c>
      <c r="U49" s="36">
        <f>SUMIFS(СВЦЭМ!$D$39:$D$782,СВЦЭМ!$A$39:$A$782,$A49,СВЦЭМ!$B$39:$B$782,U$47)+'СЕТ СН'!$G$11+СВЦЭМ!$D$10+'СЕТ СН'!$G$6-'СЕТ СН'!$G$23</f>
        <v>1212.0524371500001</v>
      </c>
      <c r="V49" s="36">
        <f>SUMIFS(СВЦЭМ!$D$39:$D$782,СВЦЭМ!$A$39:$A$782,$A49,СВЦЭМ!$B$39:$B$782,V$47)+'СЕТ СН'!$G$11+СВЦЭМ!$D$10+'СЕТ СН'!$G$6-'СЕТ СН'!$G$23</f>
        <v>1199.3640126500002</v>
      </c>
      <c r="W49" s="36">
        <f>SUMIFS(СВЦЭМ!$D$39:$D$782,СВЦЭМ!$A$39:$A$782,$A49,СВЦЭМ!$B$39:$B$782,W$47)+'СЕТ СН'!$G$11+СВЦЭМ!$D$10+'СЕТ СН'!$G$6-'СЕТ СН'!$G$23</f>
        <v>1254.1551962800002</v>
      </c>
      <c r="X49" s="36">
        <f>SUMIFS(СВЦЭМ!$D$39:$D$782,СВЦЭМ!$A$39:$A$782,$A49,СВЦЭМ!$B$39:$B$782,X$47)+'СЕТ СН'!$G$11+СВЦЭМ!$D$10+'СЕТ СН'!$G$6-'СЕТ СН'!$G$23</f>
        <v>1253.9136709200002</v>
      </c>
      <c r="Y49" s="36">
        <f>SUMIFS(СВЦЭМ!$D$39:$D$782,СВЦЭМ!$A$39:$A$782,$A49,СВЦЭМ!$B$39:$B$782,Y$47)+'СЕТ СН'!$G$11+СВЦЭМ!$D$10+'СЕТ СН'!$G$6-'СЕТ СН'!$G$23</f>
        <v>1253.9122791100001</v>
      </c>
    </row>
    <row r="50" spans="1:25" ht="15.75" x14ac:dyDescent="0.2">
      <c r="A50" s="35">
        <f t="shared" ref="A50:A77" si="1">A49+1</f>
        <v>44503</v>
      </c>
      <c r="B50" s="36">
        <f>SUMIFS(СВЦЭМ!$D$39:$D$782,СВЦЭМ!$A$39:$A$782,$A50,СВЦЭМ!$B$39:$B$782,B$47)+'СЕТ СН'!$G$11+СВЦЭМ!$D$10+'СЕТ СН'!$G$6-'СЕТ СН'!$G$23</f>
        <v>1262.8277218800001</v>
      </c>
      <c r="C50" s="36">
        <f>SUMIFS(СВЦЭМ!$D$39:$D$782,СВЦЭМ!$A$39:$A$782,$A50,СВЦЭМ!$B$39:$B$782,C$47)+'СЕТ СН'!$G$11+СВЦЭМ!$D$10+'СЕТ СН'!$G$6-'СЕТ СН'!$G$23</f>
        <v>1392.39223902</v>
      </c>
      <c r="D50" s="36">
        <f>SUMIFS(СВЦЭМ!$D$39:$D$782,СВЦЭМ!$A$39:$A$782,$A50,СВЦЭМ!$B$39:$B$782,D$47)+'СЕТ СН'!$G$11+СВЦЭМ!$D$10+'СЕТ СН'!$G$6-'СЕТ СН'!$G$23</f>
        <v>1348.4059939800002</v>
      </c>
      <c r="E50" s="36">
        <f>SUMIFS(СВЦЭМ!$D$39:$D$782,СВЦЭМ!$A$39:$A$782,$A50,СВЦЭМ!$B$39:$B$782,E$47)+'СЕТ СН'!$G$11+СВЦЭМ!$D$10+'СЕТ СН'!$G$6-'СЕТ СН'!$G$23</f>
        <v>1280.7888798900001</v>
      </c>
      <c r="F50" s="36">
        <f>SUMIFS(СВЦЭМ!$D$39:$D$782,СВЦЭМ!$A$39:$A$782,$A50,СВЦЭМ!$B$39:$B$782,F$47)+'СЕТ СН'!$G$11+СВЦЭМ!$D$10+'СЕТ СН'!$G$6-'СЕТ СН'!$G$23</f>
        <v>1220.7720682600002</v>
      </c>
      <c r="G50" s="36">
        <f>SUMIFS(СВЦЭМ!$D$39:$D$782,СВЦЭМ!$A$39:$A$782,$A50,СВЦЭМ!$B$39:$B$782,G$47)+'СЕТ СН'!$G$11+СВЦЭМ!$D$10+'СЕТ СН'!$G$6-'СЕТ СН'!$G$23</f>
        <v>1230.3763236600003</v>
      </c>
      <c r="H50" s="36">
        <f>SUMIFS(СВЦЭМ!$D$39:$D$782,СВЦЭМ!$A$39:$A$782,$A50,СВЦЭМ!$B$39:$B$782,H$47)+'СЕТ СН'!$G$11+СВЦЭМ!$D$10+'СЕТ СН'!$G$6-'СЕТ СН'!$G$23</f>
        <v>1269.0672990300002</v>
      </c>
      <c r="I50" s="36">
        <f>SUMIFS(СВЦЭМ!$D$39:$D$782,СВЦЭМ!$A$39:$A$782,$A50,СВЦЭМ!$B$39:$B$782,I$47)+'СЕТ СН'!$G$11+СВЦЭМ!$D$10+'СЕТ СН'!$G$6-'СЕТ СН'!$G$23</f>
        <v>1238.5007148600002</v>
      </c>
      <c r="J50" s="36">
        <f>SUMIFS(СВЦЭМ!$D$39:$D$782,СВЦЭМ!$A$39:$A$782,$A50,СВЦЭМ!$B$39:$B$782,J$47)+'СЕТ СН'!$G$11+СВЦЭМ!$D$10+'СЕТ СН'!$G$6-'СЕТ СН'!$G$23</f>
        <v>1234.6795414300002</v>
      </c>
      <c r="K50" s="36">
        <f>SUMIFS(СВЦЭМ!$D$39:$D$782,СВЦЭМ!$A$39:$A$782,$A50,СВЦЭМ!$B$39:$B$782,K$47)+'СЕТ СН'!$G$11+СВЦЭМ!$D$10+'СЕТ СН'!$G$6-'СЕТ СН'!$G$23</f>
        <v>1184.9143762000001</v>
      </c>
      <c r="L50" s="36">
        <f>SUMIFS(СВЦЭМ!$D$39:$D$782,СВЦЭМ!$A$39:$A$782,$A50,СВЦЭМ!$B$39:$B$782,L$47)+'СЕТ СН'!$G$11+СВЦЭМ!$D$10+'СЕТ СН'!$G$6-'СЕТ СН'!$G$23</f>
        <v>1196.8241925300001</v>
      </c>
      <c r="M50" s="36">
        <f>SUMIFS(СВЦЭМ!$D$39:$D$782,СВЦЭМ!$A$39:$A$782,$A50,СВЦЭМ!$B$39:$B$782,M$47)+'СЕТ СН'!$G$11+СВЦЭМ!$D$10+'СЕТ СН'!$G$6-'СЕТ СН'!$G$23</f>
        <v>1197.5353252500001</v>
      </c>
      <c r="N50" s="36">
        <f>SUMIFS(СВЦЭМ!$D$39:$D$782,СВЦЭМ!$A$39:$A$782,$A50,СВЦЭМ!$B$39:$B$782,N$47)+'СЕТ СН'!$G$11+СВЦЭМ!$D$10+'СЕТ СН'!$G$6-'СЕТ СН'!$G$23</f>
        <v>1256.0342178200001</v>
      </c>
      <c r="O50" s="36">
        <f>SUMIFS(СВЦЭМ!$D$39:$D$782,СВЦЭМ!$A$39:$A$782,$A50,СВЦЭМ!$B$39:$B$782,O$47)+'СЕТ СН'!$G$11+СВЦЭМ!$D$10+'СЕТ СН'!$G$6-'СЕТ СН'!$G$23</f>
        <v>1262.8519041800002</v>
      </c>
      <c r="P50" s="36">
        <f>SUMIFS(СВЦЭМ!$D$39:$D$782,СВЦЭМ!$A$39:$A$782,$A50,СВЦЭМ!$B$39:$B$782,P$47)+'СЕТ СН'!$G$11+СВЦЭМ!$D$10+'СЕТ СН'!$G$6-'СЕТ СН'!$G$23</f>
        <v>1258.72899568</v>
      </c>
      <c r="Q50" s="36">
        <f>SUMIFS(СВЦЭМ!$D$39:$D$782,СВЦЭМ!$A$39:$A$782,$A50,СВЦЭМ!$B$39:$B$782,Q$47)+'СЕТ СН'!$G$11+СВЦЭМ!$D$10+'СЕТ СН'!$G$6-'СЕТ СН'!$G$23</f>
        <v>1259.94456044</v>
      </c>
      <c r="R50" s="36">
        <f>SUMIFS(СВЦЭМ!$D$39:$D$782,СВЦЭМ!$A$39:$A$782,$A50,СВЦЭМ!$B$39:$B$782,R$47)+'СЕТ СН'!$G$11+СВЦЭМ!$D$10+'СЕТ СН'!$G$6-'СЕТ СН'!$G$23</f>
        <v>1260.1437035600002</v>
      </c>
      <c r="S50" s="36">
        <f>SUMIFS(СВЦЭМ!$D$39:$D$782,СВЦЭМ!$A$39:$A$782,$A50,СВЦЭМ!$B$39:$B$782,S$47)+'СЕТ СН'!$G$11+СВЦЭМ!$D$10+'СЕТ СН'!$G$6-'СЕТ СН'!$G$23</f>
        <v>1254.9643196100001</v>
      </c>
      <c r="T50" s="36">
        <f>SUMIFS(СВЦЭМ!$D$39:$D$782,СВЦЭМ!$A$39:$A$782,$A50,СВЦЭМ!$B$39:$B$782,T$47)+'СЕТ СН'!$G$11+СВЦЭМ!$D$10+'СЕТ СН'!$G$6-'СЕТ СН'!$G$23</f>
        <v>1213.7314117300002</v>
      </c>
      <c r="U50" s="36">
        <f>SUMIFS(СВЦЭМ!$D$39:$D$782,СВЦЭМ!$A$39:$A$782,$A50,СВЦЭМ!$B$39:$B$782,U$47)+'СЕТ СН'!$G$11+СВЦЭМ!$D$10+'СЕТ СН'!$G$6-'СЕТ СН'!$G$23</f>
        <v>1207.0334058200001</v>
      </c>
      <c r="V50" s="36">
        <f>SUMIFS(СВЦЭМ!$D$39:$D$782,СВЦЭМ!$A$39:$A$782,$A50,СВЦЭМ!$B$39:$B$782,V$47)+'СЕТ СН'!$G$11+СВЦЭМ!$D$10+'СЕТ СН'!$G$6-'СЕТ СН'!$G$23</f>
        <v>1202.2760806200001</v>
      </c>
      <c r="W50" s="36">
        <f>SUMIFS(СВЦЭМ!$D$39:$D$782,СВЦЭМ!$A$39:$A$782,$A50,СВЦЭМ!$B$39:$B$782,W$47)+'СЕТ СН'!$G$11+СВЦЭМ!$D$10+'СЕТ СН'!$G$6-'СЕТ СН'!$G$23</f>
        <v>1220.1063857900001</v>
      </c>
      <c r="X50" s="36">
        <f>SUMIFS(СВЦЭМ!$D$39:$D$782,СВЦЭМ!$A$39:$A$782,$A50,СВЦЭМ!$B$39:$B$782,X$47)+'СЕТ СН'!$G$11+СВЦЭМ!$D$10+'СЕТ СН'!$G$6-'СЕТ СН'!$G$23</f>
        <v>1252.5181181700002</v>
      </c>
      <c r="Y50" s="36">
        <f>SUMIFS(СВЦЭМ!$D$39:$D$782,СВЦЭМ!$A$39:$A$782,$A50,СВЦЭМ!$B$39:$B$782,Y$47)+'СЕТ СН'!$G$11+СВЦЭМ!$D$10+'СЕТ СН'!$G$6-'СЕТ СН'!$G$23</f>
        <v>1212.4885460200003</v>
      </c>
    </row>
    <row r="51" spans="1:25" ht="15.75" x14ac:dyDescent="0.2">
      <c r="A51" s="35">
        <f t="shared" si="1"/>
        <v>44504</v>
      </c>
      <c r="B51" s="36">
        <f>SUMIFS(СВЦЭМ!$D$39:$D$782,СВЦЭМ!$A$39:$A$782,$A51,СВЦЭМ!$B$39:$B$782,B$47)+'СЕТ СН'!$G$11+СВЦЭМ!$D$10+'СЕТ СН'!$G$6-'СЕТ СН'!$G$23</f>
        <v>1264.9616293700001</v>
      </c>
      <c r="C51" s="36">
        <f>SUMIFS(СВЦЭМ!$D$39:$D$782,СВЦЭМ!$A$39:$A$782,$A51,СВЦЭМ!$B$39:$B$782,C$47)+'СЕТ СН'!$G$11+СВЦЭМ!$D$10+'СЕТ СН'!$G$6-'СЕТ СН'!$G$23</f>
        <v>1281.91926805</v>
      </c>
      <c r="D51" s="36">
        <f>SUMIFS(СВЦЭМ!$D$39:$D$782,СВЦЭМ!$A$39:$A$782,$A51,СВЦЭМ!$B$39:$B$782,D$47)+'СЕТ СН'!$G$11+СВЦЭМ!$D$10+'СЕТ СН'!$G$6-'СЕТ СН'!$G$23</f>
        <v>1300.9504695600001</v>
      </c>
      <c r="E51" s="36">
        <f>SUMIFS(СВЦЭМ!$D$39:$D$782,СВЦЭМ!$A$39:$A$782,$A51,СВЦЭМ!$B$39:$B$782,E$47)+'СЕТ СН'!$G$11+СВЦЭМ!$D$10+'СЕТ СН'!$G$6-'СЕТ СН'!$G$23</f>
        <v>1311.3866856500001</v>
      </c>
      <c r="F51" s="36">
        <f>SUMIFS(СВЦЭМ!$D$39:$D$782,СВЦЭМ!$A$39:$A$782,$A51,СВЦЭМ!$B$39:$B$782,F$47)+'СЕТ СН'!$G$11+СВЦЭМ!$D$10+'СЕТ СН'!$G$6-'СЕТ СН'!$G$23</f>
        <v>1320.2435234500001</v>
      </c>
      <c r="G51" s="36">
        <f>SUMIFS(СВЦЭМ!$D$39:$D$782,СВЦЭМ!$A$39:$A$782,$A51,СВЦЭМ!$B$39:$B$782,G$47)+'СЕТ СН'!$G$11+СВЦЭМ!$D$10+'СЕТ СН'!$G$6-'СЕТ СН'!$G$23</f>
        <v>1319.5821784200002</v>
      </c>
      <c r="H51" s="36">
        <f>SUMIFS(СВЦЭМ!$D$39:$D$782,СВЦЭМ!$A$39:$A$782,$A51,СВЦЭМ!$B$39:$B$782,H$47)+'СЕТ СН'!$G$11+СВЦЭМ!$D$10+'СЕТ СН'!$G$6-'СЕТ СН'!$G$23</f>
        <v>1299.8163072000002</v>
      </c>
      <c r="I51" s="36">
        <f>SUMIFS(СВЦЭМ!$D$39:$D$782,СВЦЭМ!$A$39:$A$782,$A51,СВЦЭМ!$B$39:$B$782,I$47)+'СЕТ СН'!$G$11+СВЦЭМ!$D$10+'СЕТ СН'!$G$6-'СЕТ СН'!$G$23</f>
        <v>1282.6194363000002</v>
      </c>
      <c r="J51" s="36">
        <f>SUMIFS(СВЦЭМ!$D$39:$D$782,СВЦЭМ!$A$39:$A$782,$A51,СВЦЭМ!$B$39:$B$782,J$47)+'СЕТ СН'!$G$11+СВЦЭМ!$D$10+'СЕТ СН'!$G$6-'СЕТ СН'!$G$23</f>
        <v>1231.9230166500001</v>
      </c>
      <c r="K51" s="36">
        <f>SUMIFS(СВЦЭМ!$D$39:$D$782,СВЦЭМ!$A$39:$A$782,$A51,СВЦЭМ!$B$39:$B$782,K$47)+'СЕТ СН'!$G$11+СВЦЭМ!$D$10+'СЕТ СН'!$G$6-'СЕТ СН'!$G$23</f>
        <v>1197.1602408600002</v>
      </c>
      <c r="L51" s="36">
        <f>SUMIFS(СВЦЭМ!$D$39:$D$782,СВЦЭМ!$A$39:$A$782,$A51,СВЦЭМ!$B$39:$B$782,L$47)+'СЕТ СН'!$G$11+СВЦЭМ!$D$10+'СЕТ СН'!$G$6-'СЕТ СН'!$G$23</f>
        <v>1197.4612235900001</v>
      </c>
      <c r="M51" s="36">
        <f>SUMIFS(СВЦЭМ!$D$39:$D$782,СВЦЭМ!$A$39:$A$782,$A51,СВЦЭМ!$B$39:$B$782,M$47)+'СЕТ СН'!$G$11+СВЦЭМ!$D$10+'СЕТ СН'!$G$6-'СЕТ СН'!$G$23</f>
        <v>1210.4256839700001</v>
      </c>
      <c r="N51" s="36">
        <f>SUMIFS(СВЦЭМ!$D$39:$D$782,СВЦЭМ!$A$39:$A$782,$A51,СВЦЭМ!$B$39:$B$782,N$47)+'СЕТ СН'!$G$11+СВЦЭМ!$D$10+'СЕТ СН'!$G$6-'СЕТ СН'!$G$23</f>
        <v>1220.4213759200002</v>
      </c>
      <c r="O51" s="36">
        <f>SUMIFS(СВЦЭМ!$D$39:$D$782,СВЦЭМ!$A$39:$A$782,$A51,СВЦЭМ!$B$39:$B$782,O$47)+'СЕТ СН'!$G$11+СВЦЭМ!$D$10+'СЕТ СН'!$G$6-'СЕТ СН'!$G$23</f>
        <v>1238.3322944600002</v>
      </c>
      <c r="P51" s="36">
        <f>SUMIFS(СВЦЭМ!$D$39:$D$782,СВЦЭМ!$A$39:$A$782,$A51,СВЦЭМ!$B$39:$B$782,P$47)+'СЕТ СН'!$G$11+СВЦЭМ!$D$10+'СЕТ СН'!$G$6-'СЕТ СН'!$G$23</f>
        <v>1257.56932613</v>
      </c>
      <c r="Q51" s="36">
        <f>SUMIFS(СВЦЭМ!$D$39:$D$782,СВЦЭМ!$A$39:$A$782,$A51,СВЦЭМ!$B$39:$B$782,Q$47)+'СЕТ СН'!$G$11+СВЦЭМ!$D$10+'СЕТ СН'!$G$6-'СЕТ СН'!$G$23</f>
        <v>1263.6407281500001</v>
      </c>
      <c r="R51" s="36">
        <f>SUMIFS(СВЦЭМ!$D$39:$D$782,СВЦЭМ!$A$39:$A$782,$A51,СВЦЭМ!$B$39:$B$782,R$47)+'СЕТ СН'!$G$11+СВЦЭМ!$D$10+'СЕТ СН'!$G$6-'СЕТ СН'!$G$23</f>
        <v>1252.2256856200001</v>
      </c>
      <c r="S51" s="36">
        <f>SUMIFS(СВЦЭМ!$D$39:$D$782,СВЦЭМ!$A$39:$A$782,$A51,СВЦЭМ!$B$39:$B$782,S$47)+'СЕТ СН'!$G$11+СВЦЭМ!$D$10+'СЕТ СН'!$G$6-'СЕТ СН'!$G$23</f>
        <v>1230.4042911900001</v>
      </c>
      <c r="T51" s="36">
        <f>SUMIFS(СВЦЭМ!$D$39:$D$782,СВЦЭМ!$A$39:$A$782,$A51,СВЦЭМ!$B$39:$B$782,T$47)+'СЕТ СН'!$G$11+СВЦЭМ!$D$10+'СЕТ СН'!$G$6-'СЕТ СН'!$G$23</f>
        <v>1189.7382712800002</v>
      </c>
      <c r="U51" s="36">
        <f>SUMIFS(СВЦЭМ!$D$39:$D$782,СВЦЭМ!$A$39:$A$782,$A51,СВЦЭМ!$B$39:$B$782,U$47)+'СЕТ СН'!$G$11+СВЦЭМ!$D$10+'СЕТ СН'!$G$6-'СЕТ СН'!$G$23</f>
        <v>1182.4358653100003</v>
      </c>
      <c r="V51" s="36">
        <f>SUMIFS(СВЦЭМ!$D$39:$D$782,СВЦЭМ!$A$39:$A$782,$A51,СВЦЭМ!$B$39:$B$782,V$47)+'СЕТ СН'!$G$11+СВЦЭМ!$D$10+'СЕТ СН'!$G$6-'СЕТ СН'!$G$23</f>
        <v>1190.2045285100003</v>
      </c>
      <c r="W51" s="36">
        <f>SUMIFS(СВЦЭМ!$D$39:$D$782,СВЦЭМ!$A$39:$A$782,$A51,СВЦЭМ!$B$39:$B$782,W$47)+'СЕТ СН'!$G$11+СВЦЭМ!$D$10+'СЕТ СН'!$G$6-'СЕТ СН'!$G$23</f>
        <v>1212.5593842100002</v>
      </c>
      <c r="X51" s="36">
        <f>SUMIFS(СВЦЭМ!$D$39:$D$782,СВЦЭМ!$A$39:$A$782,$A51,СВЦЭМ!$B$39:$B$782,X$47)+'СЕТ СН'!$G$11+СВЦЭМ!$D$10+'СЕТ СН'!$G$6-'СЕТ СН'!$G$23</f>
        <v>1244.1045986800002</v>
      </c>
      <c r="Y51" s="36">
        <f>SUMIFS(СВЦЭМ!$D$39:$D$782,СВЦЭМ!$A$39:$A$782,$A51,СВЦЭМ!$B$39:$B$782,Y$47)+'СЕТ СН'!$G$11+СВЦЭМ!$D$10+'СЕТ СН'!$G$6-'СЕТ СН'!$G$23</f>
        <v>1275.6757116700001</v>
      </c>
    </row>
    <row r="52" spans="1:25" ht="15.75" x14ac:dyDescent="0.2">
      <c r="A52" s="35">
        <f t="shared" si="1"/>
        <v>44505</v>
      </c>
      <c r="B52" s="36">
        <f>SUMIFS(СВЦЭМ!$D$39:$D$782,СВЦЭМ!$A$39:$A$782,$A52,СВЦЭМ!$B$39:$B$782,B$47)+'СЕТ СН'!$G$11+СВЦЭМ!$D$10+'СЕТ СН'!$G$6-'СЕТ СН'!$G$23</f>
        <v>1289.90602089</v>
      </c>
      <c r="C52" s="36">
        <f>SUMIFS(СВЦЭМ!$D$39:$D$782,СВЦЭМ!$A$39:$A$782,$A52,СВЦЭМ!$B$39:$B$782,C$47)+'СЕТ СН'!$G$11+СВЦЭМ!$D$10+'СЕТ СН'!$G$6-'СЕТ СН'!$G$23</f>
        <v>1304.8566844800002</v>
      </c>
      <c r="D52" s="36">
        <f>SUMIFS(СВЦЭМ!$D$39:$D$782,СВЦЭМ!$A$39:$A$782,$A52,СВЦЭМ!$B$39:$B$782,D$47)+'СЕТ СН'!$G$11+СВЦЭМ!$D$10+'СЕТ СН'!$G$6-'СЕТ СН'!$G$23</f>
        <v>1304.9553610400001</v>
      </c>
      <c r="E52" s="36">
        <f>SUMIFS(СВЦЭМ!$D$39:$D$782,СВЦЭМ!$A$39:$A$782,$A52,СВЦЭМ!$B$39:$B$782,E$47)+'СЕТ СН'!$G$11+СВЦЭМ!$D$10+'СЕТ СН'!$G$6-'СЕТ СН'!$G$23</f>
        <v>1307.42201778</v>
      </c>
      <c r="F52" s="36">
        <f>SUMIFS(СВЦЭМ!$D$39:$D$782,СВЦЭМ!$A$39:$A$782,$A52,СВЦЭМ!$B$39:$B$782,F$47)+'СЕТ СН'!$G$11+СВЦЭМ!$D$10+'СЕТ СН'!$G$6-'СЕТ СН'!$G$23</f>
        <v>1300.3024404900002</v>
      </c>
      <c r="G52" s="36">
        <f>SUMIFS(СВЦЭМ!$D$39:$D$782,СВЦЭМ!$A$39:$A$782,$A52,СВЦЭМ!$B$39:$B$782,G$47)+'СЕТ СН'!$G$11+СВЦЭМ!$D$10+'СЕТ СН'!$G$6-'СЕТ СН'!$G$23</f>
        <v>1294.6075252500002</v>
      </c>
      <c r="H52" s="36">
        <f>SUMIFS(СВЦЭМ!$D$39:$D$782,СВЦЭМ!$A$39:$A$782,$A52,СВЦЭМ!$B$39:$B$782,H$47)+'СЕТ СН'!$G$11+СВЦЭМ!$D$10+'СЕТ СН'!$G$6-'СЕТ СН'!$G$23</f>
        <v>1283.5403765900001</v>
      </c>
      <c r="I52" s="36">
        <f>SUMIFS(СВЦЭМ!$D$39:$D$782,СВЦЭМ!$A$39:$A$782,$A52,СВЦЭМ!$B$39:$B$782,I$47)+'СЕТ СН'!$G$11+СВЦЭМ!$D$10+'СЕТ СН'!$G$6-'СЕТ СН'!$G$23</f>
        <v>1258.0288987200001</v>
      </c>
      <c r="J52" s="36">
        <f>SUMIFS(СВЦЭМ!$D$39:$D$782,СВЦЭМ!$A$39:$A$782,$A52,СВЦЭМ!$B$39:$B$782,J$47)+'СЕТ СН'!$G$11+СВЦЭМ!$D$10+'СЕТ СН'!$G$6-'СЕТ СН'!$G$23</f>
        <v>1224.2490516300002</v>
      </c>
      <c r="K52" s="36">
        <f>SUMIFS(СВЦЭМ!$D$39:$D$782,СВЦЭМ!$A$39:$A$782,$A52,СВЦЭМ!$B$39:$B$782,K$47)+'СЕТ СН'!$G$11+СВЦЭМ!$D$10+'СЕТ СН'!$G$6-'СЕТ СН'!$G$23</f>
        <v>1190.28520329</v>
      </c>
      <c r="L52" s="36">
        <f>SUMIFS(СВЦЭМ!$D$39:$D$782,СВЦЭМ!$A$39:$A$782,$A52,СВЦЭМ!$B$39:$B$782,L$47)+'СЕТ СН'!$G$11+СВЦЭМ!$D$10+'СЕТ СН'!$G$6-'СЕТ СН'!$G$23</f>
        <v>1186.3109370500001</v>
      </c>
      <c r="M52" s="36">
        <f>SUMIFS(СВЦЭМ!$D$39:$D$782,СВЦЭМ!$A$39:$A$782,$A52,СВЦЭМ!$B$39:$B$782,M$47)+'СЕТ СН'!$G$11+СВЦЭМ!$D$10+'СЕТ СН'!$G$6-'СЕТ СН'!$G$23</f>
        <v>1198.8177520100003</v>
      </c>
      <c r="N52" s="36">
        <f>SUMIFS(СВЦЭМ!$D$39:$D$782,СВЦЭМ!$A$39:$A$782,$A52,СВЦЭМ!$B$39:$B$782,N$47)+'СЕТ СН'!$G$11+СВЦЭМ!$D$10+'СЕТ СН'!$G$6-'СЕТ СН'!$G$23</f>
        <v>1216.1837739000002</v>
      </c>
      <c r="O52" s="36">
        <f>SUMIFS(СВЦЭМ!$D$39:$D$782,СВЦЭМ!$A$39:$A$782,$A52,СВЦЭМ!$B$39:$B$782,O$47)+'СЕТ СН'!$G$11+СВЦЭМ!$D$10+'СЕТ СН'!$G$6-'СЕТ СН'!$G$23</f>
        <v>1229.65594306</v>
      </c>
      <c r="P52" s="36">
        <f>SUMIFS(СВЦЭМ!$D$39:$D$782,СВЦЭМ!$A$39:$A$782,$A52,СВЦЭМ!$B$39:$B$782,P$47)+'СЕТ СН'!$G$11+СВЦЭМ!$D$10+'СЕТ СН'!$G$6-'СЕТ СН'!$G$23</f>
        <v>1241.5603893300001</v>
      </c>
      <c r="Q52" s="36">
        <f>SUMIFS(СВЦЭМ!$D$39:$D$782,СВЦЭМ!$A$39:$A$782,$A52,СВЦЭМ!$B$39:$B$782,Q$47)+'СЕТ СН'!$G$11+СВЦЭМ!$D$10+'СЕТ СН'!$G$6-'СЕТ СН'!$G$23</f>
        <v>1257.8868232300001</v>
      </c>
      <c r="R52" s="36">
        <f>SUMIFS(СВЦЭМ!$D$39:$D$782,СВЦЭМ!$A$39:$A$782,$A52,СВЦЭМ!$B$39:$B$782,R$47)+'СЕТ СН'!$G$11+СВЦЭМ!$D$10+'СЕТ СН'!$G$6-'СЕТ СН'!$G$23</f>
        <v>1250.7469256000002</v>
      </c>
      <c r="S52" s="36">
        <f>SUMIFS(СВЦЭМ!$D$39:$D$782,СВЦЭМ!$A$39:$A$782,$A52,СВЦЭМ!$B$39:$B$782,S$47)+'СЕТ СН'!$G$11+СВЦЭМ!$D$10+'СЕТ СН'!$G$6-'СЕТ СН'!$G$23</f>
        <v>1231.0708877300001</v>
      </c>
      <c r="T52" s="36">
        <f>SUMIFS(СВЦЭМ!$D$39:$D$782,СВЦЭМ!$A$39:$A$782,$A52,СВЦЭМ!$B$39:$B$782,T$47)+'СЕТ СН'!$G$11+СВЦЭМ!$D$10+'СЕТ СН'!$G$6-'СЕТ СН'!$G$23</f>
        <v>1180.0372875100002</v>
      </c>
      <c r="U52" s="36">
        <f>SUMIFS(СВЦЭМ!$D$39:$D$782,СВЦЭМ!$A$39:$A$782,$A52,СВЦЭМ!$B$39:$B$782,U$47)+'СЕТ СН'!$G$11+СВЦЭМ!$D$10+'СЕТ СН'!$G$6-'СЕТ СН'!$G$23</f>
        <v>1165.58860923</v>
      </c>
      <c r="V52" s="36">
        <f>SUMIFS(СВЦЭМ!$D$39:$D$782,СВЦЭМ!$A$39:$A$782,$A52,СВЦЭМ!$B$39:$B$782,V$47)+'СЕТ СН'!$G$11+СВЦЭМ!$D$10+'СЕТ СН'!$G$6-'СЕТ СН'!$G$23</f>
        <v>1176.1799773300002</v>
      </c>
      <c r="W52" s="36">
        <f>SUMIFS(СВЦЭМ!$D$39:$D$782,СВЦЭМ!$A$39:$A$782,$A52,СВЦЭМ!$B$39:$B$782,W$47)+'СЕТ СН'!$G$11+СВЦЭМ!$D$10+'СЕТ СН'!$G$6-'СЕТ СН'!$G$23</f>
        <v>1196.0375137000001</v>
      </c>
      <c r="X52" s="36">
        <f>SUMIFS(СВЦЭМ!$D$39:$D$782,СВЦЭМ!$A$39:$A$782,$A52,СВЦЭМ!$B$39:$B$782,X$47)+'СЕТ СН'!$G$11+СВЦЭМ!$D$10+'СЕТ СН'!$G$6-'СЕТ СН'!$G$23</f>
        <v>1228.4194472400002</v>
      </c>
      <c r="Y52" s="36">
        <f>SUMIFS(СВЦЭМ!$D$39:$D$782,СВЦЭМ!$A$39:$A$782,$A52,СВЦЭМ!$B$39:$B$782,Y$47)+'СЕТ СН'!$G$11+СВЦЭМ!$D$10+'СЕТ СН'!$G$6-'СЕТ СН'!$G$23</f>
        <v>1264.6255265500001</v>
      </c>
    </row>
    <row r="53" spans="1:25" ht="15.75" x14ac:dyDescent="0.2">
      <c r="A53" s="35">
        <f t="shared" si="1"/>
        <v>44506</v>
      </c>
      <c r="B53" s="36">
        <f>SUMIFS(СВЦЭМ!$D$39:$D$782,СВЦЭМ!$A$39:$A$782,$A53,СВЦЭМ!$B$39:$B$782,B$47)+'СЕТ СН'!$G$11+СВЦЭМ!$D$10+'СЕТ СН'!$G$6-'СЕТ СН'!$G$23</f>
        <v>1295.5661733400002</v>
      </c>
      <c r="C53" s="36">
        <f>SUMIFS(СВЦЭМ!$D$39:$D$782,СВЦЭМ!$A$39:$A$782,$A53,СВЦЭМ!$B$39:$B$782,C$47)+'СЕТ СН'!$G$11+СВЦЭМ!$D$10+'СЕТ СН'!$G$6-'СЕТ СН'!$G$23</f>
        <v>1315.3196654300002</v>
      </c>
      <c r="D53" s="36">
        <f>SUMIFS(СВЦЭМ!$D$39:$D$782,СВЦЭМ!$A$39:$A$782,$A53,СВЦЭМ!$B$39:$B$782,D$47)+'СЕТ СН'!$G$11+СВЦЭМ!$D$10+'СЕТ СН'!$G$6-'СЕТ СН'!$G$23</f>
        <v>1319.9508910300001</v>
      </c>
      <c r="E53" s="36">
        <f>SUMIFS(СВЦЭМ!$D$39:$D$782,СВЦЭМ!$A$39:$A$782,$A53,СВЦЭМ!$B$39:$B$782,E$47)+'СЕТ СН'!$G$11+СВЦЭМ!$D$10+'СЕТ СН'!$G$6-'СЕТ СН'!$G$23</f>
        <v>1321.3031220400001</v>
      </c>
      <c r="F53" s="36">
        <f>SUMIFS(СВЦЭМ!$D$39:$D$782,СВЦЭМ!$A$39:$A$782,$A53,СВЦЭМ!$B$39:$B$782,F$47)+'СЕТ СН'!$G$11+СВЦЭМ!$D$10+'СЕТ СН'!$G$6-'СЕТ СН'!$G$23</f>
        <v>1321.6320767600002</v>
      </c>
      <c r="G53" s="36">
        <f>SUMIFS(СВЦЭМ!$D$39:$D$782,СВЦЭМ!$A$39:$A$782,$A53,СВЦЭМ!$B$39:$B$782,G$47)+'СЕТ СН'!$G$11+СВЦЭМ!$D$10+'СЕТ СН'!$G$6-'СЕТ СН'!$G$23</f>
        <v>1319.0497679300001</v>
      </c>
      <c r="H53" s="36">
        <f>SUMIFS(СВЦЭМ!$D$39:$D$782,СВЦЭМ!$A$39:$A$782,$A53,СВЦЭМ!$B$39:$B$782,H$47)+'СЕТ СН'!$G$11+СВЦЭМ!$D$10+'СЕТ СН'!$G$6-'СЕТ СН'!$G$23</f>
        <v>1303.0993918400002</v>
      </c>
      <c r="I53" s="36">
        <f>SUMIFS(СВЦЭМ!$D$39:$D$782,СВЦЭМ!$A$39:$A$782,$A53,СВЦЭМ!$B$39:$B$782,I$47)+'СЕТ СН'!$G$11+СВЦЭМ!$D$10+'СЕТ СН'!$G$6-'СЕТ СН'!$G$23</f>
        <v>1286.4837451700002</v>
      </c>
      <c r="J53" s="36">
        <f>SUMIFS(СВЦЭМ!$D$39:$D$782,СВЦЭМ!$A$39:$A$782,$A53,СВЦЭМ!$B$39:$B$782,J$47)+'СЕТ СН'!$G$11+СВЦЭМ!$D$10+'СЕТ СН'!$G$6-'СЕТ СН'!$G$23</f>
        <v>1268.1263574700001</v>
      </c>
      <c r="K53" s="36">
        <f>SUMIFS(СВЦЭМ!$D$39:$D$782,СВЦЭМ!$A$39:$A$782,$A53,СВЦЭМ!$B$39:$B$782,K$47)+'СЕТ СН'!$G$11+СВЦЭМ!$D$10+'СЕТ СН'!$G$6-'СЕТ СН'!$G$23</f>
        <v>1231.1171554500002</v>
      </c>
      <c r="L53" s="36">
        <f>SUMIFS(СВЦЭМ!$D$39:$D$782,СВЦЭМ!$A$39:$A$782,$A53,СВЦЭМ!$B$39:$B$782,L$47)+'СЕТ СН'!$G$11+СВЦЭМ!$D$10+'СЕТ СН'!$G$6-'СЕТ СН'!$G$23</f>
        <v>1225.0537217800002</v>
      </c>
      <c r="M53" s="36">
        <f>SUMIFS(СВЦЭМ!$D$39:$D$782,СВЦЭМ!$A$39:$A$782,$A53,СВЦЭМ!$B$39:$B$782,M$47)+'СЕТ СН'!$G$11+СВЦЭМ!$D$10+'СЕТ СН'!$G$6-'СЕТ СН'!$G$23</f>
        <v>1232.59110338</v>
      </c>
      <c r="N53" s="36">
        <f>SUMIFS(СВЦЭМ!$D$39:$D$782,СВЦЭМ!$A$39:$A$782,$A53,СВЦЭМ!$B$39:$B$782,N$47)+'СЕТ СН'!$G$11+СВЦЭМ!$D$10+'СЕТ СН'!$G$6-'СЕТ СН'!$G$23</f>
        <v>1254.0924297900001</v>
      </c>
      <c r="O53" s="36">
        <f>SUMIFS(СВЦЭМ!$D$39:$D$782,СВЦЭМ!$A$39:$A$782,$A53,СВЦЭМ!$B$39:$B$782,O$47)+'СЕТ СН'!$G$11+СВЦЭМ!$D$10+'СЕТ СН'!$G$6-'СЕТ СН'!$G$23</f>
        <v>1269.7926100300001</v>
      </c>
      <c r="P53" s="36">
        <f>SUMIFS(СВЦЭМ!$D$39:$D$782,СВЦЭМ!$A$39:$A$782,$A53,СВЦЭМ!$B$39:$B$782,P$47)+'СЕТ СН'!$G$11+СВЦЭМ!$D$10+'СЕТ СН'!$G$6-'СЕТ СН'!$G$23</f>
        <v>1251.3507214000001</v>
      </c>
      <c r="Q53" s="36">
        <f>SUMIFS(СВЦЭМ!$D$39:$D$782,СВЦЭМ!$A$39:$A$782,$A53,СВЦЭМ!$B$39:$B$782,Q$47)+'СЕТ СН'!$G$11+СВЦЭМ!$D$10+'СЕТ СН'!$G$6-'СЕТ СН'!$G$23</f>
        <v>1260.2299875200001</v>
      </c>
      <c r="R53" s="36">
        <f>SUMIFS(СВЦЭМ!$D$39:$D$782,СВЦЭМ!$A$39:$A$782,$A53,СВЦЭМ!$B$39:$B$782,R$47)+'СЕТ СН'!$G$11+СВЦЭМ!$D$10+'СЕТ СН'!$G$6-'СЕТ СН'!$G$23</f>
        <v>1249.8816741400001</v>
      </c>
      <c r="S53" s="36">
        <f>SUMIFS(СВЦЭМ!$D$39:$D$782,СВЦЭМ!$A$39:$A$782,$A53,СВЦЭМ!$B$39:$B$782,S$47)+'СЕТ СН'!$G$11+СВЦЭМ!$D$10+'СЕТ СН'!$G$6-'СЕТ СН'!$G$23</f>
        <v>1226.2978175100002</v>
      </c>
      <c r="T53" s="36">
        <f>SUMIFS(СВЦЭМ!$D$39:$D$782,СВЦЭМ!$A$39:$A$782,$A53,СВЦЭМ!$B$39:$B$782,T$47)+'СЕТ СН'!$G$11+СВЦЭМ!$D$10+'СЕТ СН'!$G$6-'СЕТ СН'!$G$23</f>
        <v>1203.0960317900001</v>
      </c>
      <c r="U53" s="36">
        <f>SUMIFS(СВЦЭМ!$D$39:$D$782,СВЦЭМ!$A$39:$A$782,$A53,СВЦЭМ!$B$39:$B$782,U$47)+'СЕТ СН'!$G$11+СВЦЭМ!$D$10+'СЕТ СН'!$G$6-'СЕТ СН'!$G$23</f>
        <v>1179.8256229600001</v>
      </c>
      <c r="V53" s="36">
        <f>SUMIFS(СВЦЭМ!$D$39:$D$782,СВЦЭМ!$A$39:$A$782,$A53,СВЦЭМ!$B$39:$B$782,V$47)+'СЕТ СН'!$G$11+СВЦЭМ!$D$10+'СЕТ СН'!$G$6-'СЕТ СН'!$G$23</f>
        <v>1178.9353614500001</v>
      </c>
      <c r="W53" s="36">
        <f>SUMIFS(СВЦЭМ!$D$39:$D$782,СВЦЭМ!$A$39:$A$782,$A53,СВЦЭМ!$B$39:$B$782,W$47)+'СЕТ СН'!$G$11+СВЦЭМ!$D$10+'СЕТ СН'!$G$6-'СЕТ СН'!$G$23</f>
        <v>1194.8502268500001</v>
      </c>
      <c r="X53" s="36">
        <f>SUMIFS(СВЦЭМ!$D$39:$D$782,СВЦЭМ!$A$39:$A$782,$A53,СВЦЭМ!$B$39:$B$782,X$47)+'СЕТ СН'!$G$11+СВЦЭМ!$D$10+'СЕТ СН'!$G$6-'СЕТ СН'!$G$23</f>
        <v>1226.8279385300002</v>
      </c>
      <c r="Y53" s="36">
        <f>SUMIFS(СВЦЭМ!$D$39:$D$782,СВЦЭМ!$A$39:$A$782,$A53,СВЦЭМ!$B$39:$B$782,Y$47)+'СЕТ СН'!$G$11+СВЦЭМ!$D$10+'СЕТ СН'!$G$6-'СЕТ СН'!$G$23</f>
        <v>1256.1763058000001</v>
      </c>
    </row>
    <row r="54" spans="1:25" ht="15.75" x14ac:dyDescent="0.2">
      <c r="A54" s="35">
        <f t="shared" si="1"/>
        <v>44507</v>
      </c>
      <c r="B54" s="36">
        <f>SUMIFS(СВЦЭМ!$D$39:$D$782,СВЦЭМ!$A$39:$A$782,$A54,СВЦЭМ!$B$39:$B$782,B$47)+'СЕТ СН'!$G$11+СВЦЭМ!$D$10+'СЕТ СН'!$G$6-'СЕТ СН'!$G$23</f>
        <v>1281.2032542600002</v>
      </c>
      <c r="C54" s="36">
        <f>SUMIFS(СВЦЭМ!$D$39:$D$782,СВЦЭМ!$A$39:$A$782,$A54,СВЦЭМ!$B$39:$B$782,C$47)+'СЕТ СН'!$G$11+СВЦЭМ!$D$10+'СЕТ СН'!$G$6-'СЕТ СН'!$G$23</f>
        <v>1280.0827563600001</v>
      </c>
      <c r="D54" s="36">
        <f>SUMIFS(СВЦЭМ!$D$39:$D$782,СВЦЭМ!$A$39:$A$782,$A54,СВЦЭМ!$B$39:$B$782,D$47)+'СЕТ СН'!$G$11+СВЦЭМ!$D$10+'СЕТ СН'!$G$6-'СЕТ СН'!$G$23</f>
        <v>1174.0588478500001</v>
      </c>
      <c r="E54" s="36">
        <f>SUMIFS(СВЦЭМ!$D$39:$D$782,СВЦЭМ!$A$39:$A$782,$A54,СВЦЭМ!$B$39:$B$782,E$47)+'СЕТ СН'!$G$11+СВЦЭМ!$D$10+'СЕТ СН'!$G$6-'СЕТ СН'!$G$23</f>
        <v>1152.5874048600001</v>
      </c>
      <c r="F54" s="36">
        <f>SUMIFS(СВЦЭМ!$D$39:$D$782,СВЦЭМ!$A$39:$A$782,$A54,СВЦЭМ!$B$39:$B$782,F$47)+'СЕТ СН'!$G$11+СВЦЭМ!$D$10+'СЕТ СН'!$G$6-'СЕТ СН'!$G$23</f>
        <v>1148.65395635</v>
      </c>
      <c r="G54" s="36">
        <f>SUMIFS(СВЦЭМ!$D$39:$D$782,СВЦЭМ!$A$39:$A$782,$A54,СВЦЭМ!$B$39:$B$782,G$47)+'СЕТ СН'!$G$11+СВЦЭМ!$D$10+'СЕТ СН'!$G$6-'СЕТ СН'!$G$23</f>
        <v>1154.2609323900001</v>
      </c>
      <c r="H54" s="36">
        <f>SUMIFS(СВЦЭМ!$D$39:$D$782,СВЦЭМ!$A$39:$A$782,$A54,СВЦЭМ!$B$39:$B$782,H$47)+'СЕТ СН'!$G$11+СВЦЭМ!$D$10+'СЕТ СН'!$G$6-'СЕТ СН'!$G$23</f>
        <v>1223.42858462</v>
      </c>
      <c r="I54" s="36">
        <f>SUMIFS(СВЦЭМ!$D$39:$D$782,СВЦЭМ!$A$39:$A$782,$A54,СВЦЭМ!$B$39:$B$782,I$47)+'СЕТ СН'!$G$11+СВЦЭМ!$D$10+'СЕТ СН'!$G$6-'СЕТ СН'!$G$23</f>
        <v>1295.1868562000002</v>
      </c>
      <c r="J54" s="36">
        <f>SUMIFS(СВЦЭМ!$D$39:$D$782,СВЦЭМ!$A$39:$A$782,$A54,СВЦЭМ!$B$39:$B$782,J$47)+'СЕТ СН'!$G$11+СВЦЭМ!$D$10+'СЕТ СН'!$G$6-'СЕТ СН'!$G$23</f>
        <v>1294.17527556</v>
      </c>
      <c r="K54" s="36">
        <f>SUMIFS(СВЦЭМ!$D$39:$D$782,СВЦЭМ!$A$39:$A$782,$A54,СВЦЭМ!$B$39:$B$782,K$47)+'СЕТ СН'!$G$11+СВЦЭМ!$D$10+'СЕТ СН'!$G$6-'СЕТ СН'!$G$23</f>
        <v>1239.9796381100002</v>
      </c>
      <c r="L54" s="36">
        <f>SUMIFS(СВЦЭМ!$D$39:$D$782,СВЦЭМ!$A$39:$A$782,$A54,СВЦЭМ!$B$39:$B$782,L$47)+'СЕТ СН'!$G$11+СВЦЭМ!$D$10+'СЕТ СН'!$G$6-'СЕТ СН'!$G$23</f>
        <v>1235.8578445000001</v>
      </c>
      <c r="M54" s="36">
        <f>SUMIFS(СВЦЭМ!$D$39:$D$782,СВЦЭМ!$A$39:$A$782,$A54,СВЦЭМ!$B$39:$B$782,M$47)+'СЕТ СН'!$G$11+СВЦЭМ!$D$10+'СЕТ СН'!$G$6-'СЕТ СН'!$G$23</f>
        <v>1289.3513557800002</v>
      </c>
      <c r="N54" s="36">
        <f>SUMIFS(СВЦЭМ!$D$39:$D$782,СВЦЭМ!$A$39:$A$782,$A54,СВЦЭМ!$B$39:$B$782,N$47)+'СЕТ СН'!$G$11+СВЦЭМ!$D$10+'СЕТ СН'!$G$6-'СЕТ СН'!$G$23</f>
        <v>1308.1228170400002</v>
      </c>
      <c r="O54" s="36">
        <f>SUMIFS(СВЦЭМ!$D$39:$D$782,СВЦЭМ!$A$39:$A$782,$A54,СВЦЭМ!$B$39:$B$782,O$47)+'СЕТ СН'!$G$11+СВЦЭМ!$D$10+'СЕТ СН'!$G$6-'СЕТ СН'!$G$23</f>
        <v>1307.5557224600002</v>
      </c>
      <c r="P54" s="36">
        <f>SUMIFS(СВЦЭМ!$D$39:$D$782,СВЦЭМ!$A$39:$A$782,$A54,СВЦЭМ!$B$39:$B$782,P$47)+'СЕТ СН'!$G$11+СВЦЭМ!$D$10+'СЕТ СН'!$G$6-'СЕТ СН'!$G$23</f>
        <v>1301.1733903300001</v>
      </c>
      <c r="Q54" s="36">
        <f>SUMIFS(СВЦЭМ!$D$39:$D$782,СВЦЭМ!$A$39:$A$782,$A54,СВЦЭМ!$B$39:$B$782,Q$47)+'СЕТ СН'!$G$11+СВЦЭМ!$D$10+'СЕТ СН'!$G$6-'СЕТ СН'!$G$23</f>
        <v>1299.0626379700002</v>
      </c>
      <c r="R54" s="36">
        <f>SUMIFS(СВЦЭМ!$D$39:$D$782,СВЦЭМ!$A$39:$A$782,$A54,СВЦЭМ!$B$39:$B$782,R$47)+'СЕТ СН'!$G$11+СВЦЭМ!$D$10+'СЕТ СН'!$G$6-'СЕТ СН'!$G$23</f>
        <v>1304.5509418800002</v>
      </c>
      <c r="S54" s="36">
        <f>SUMIFS(СВЦЭМ!$D$39:$D$782,СВЦЭМ!$A$39:$A$782,$A54,СВЦЭМ!$B$39:$B$782,S$47)+'СЕТ СН'!$G$11+СВЦЭМ!$D$10+'СЕТ СН'!$G$6-'СЕТ СН'!$G$23</f>
        <v>1303.6473058200002</v>
      </c>
      <c r="T54" s="36">
        <f>SUMIFS(СВЦЭМ!$D$39:$D$782,СВЦЭМ!$A$39:$A$782,$A54,СВЦЭМ!$B$39:$B$782,T$47)+'СЕТ СН'!$G$11+СВЦЭМ!$D$10+'СЕТ СН'!$G$6-'СЕТ СН'!$G$23</f>
        <v>1255.4946706700002</v>
      </c>
      <c r="U54" s="36">
        <f>SUMIFS(СВЦЭМ!$D$39:$D$782,СВЦЭМ!$A$39:$A$782,$A54,СВЦЭМ!$B$39:$B$782,U$47)+'СЕТ СН'!$G$11+СВЦЭМ!$D$10+'СЕТ СН'!$G$6-'СЕТ СН'!$G$23</f>
        <v>1254.1454650900002</v>
      </c>
      <c r="V54" s="36">
        <f>SUMIFS(СВЦЭМ!$D$39:$D$782,СВЦЭМ!$A$39:$A$782,$A54,СВЦЭМ!$B$39:$B$782,V$47)+'СЕТ СН'!$G$11+СВЦЭМ!$D$10+'СЕТ СН'!$G$6-'СЕТ СН'!$G$23</f>
        <v>1240.5050713000001</v>
      </c>
      <c r="W54" s="36">
        <f>SUMIFS(СВЦЭМ!$D$39:$D$782,СВЦЭМ!$A$39:$A$782,$A54,СВЦЭМ!$B$39:$B$782,W$47)+'СЕТ СН'!$G$11+СВЦЭМ!$D$10+'СЕТ СН'!$G$6-'СЕТ СН'!$G$23</f>
        <v>1274.8463575200001</v>
      </c>
      <c r="X54" s="36">
        <f>SUMIFS(СВЦЭМ!$D$39:$D$782,СВЦЭМ!$A$39:$A$782,$A54,СВЦЭМ!$B$39:$B$782,X$47)+'СЕТ СН'!$G$11+СВЦЭМ!$D$10+'СЕТ СН'!$G$6-'СЕТ СН'!$G$23</f>
        <v>1298.6487737700002</v>
      </c>
      <c r="Y54" s="36">
        <f>SUMIFS(СВЦЭМ!$D$39:$D$782,СВЦЭМ!$A$39:$A$782,$A54,СВЦЭМ!$B$39:$B$782,Y$47)+'СЕТ СН'!$G$11+СВЦЭМ!$D$10+'СЕТ СН'!$G$6-'СЕТ СН'!$G$23</f>
        <v>1297.0678524200002</v>
      </c>
    </row>
    <row r="55" spans="1:25" ht="15.75" x14ac:dyDescent="0.2">
      <c r="A55" s="35">
        <f t="shared" si="1"/>
        <v>44508</v>
      </c>
      <c r="B55" s="36">
        <f>SUMIFS(СВЦЭМ!$D$39:$D$782,СВЦЭМ!$A$39:$A$782,$A55,СВЦЭМ!$B$39:$B$782,B$47)+'СЕТ СН'!$G$11+СВЦЭМ!$D$10+'СЕТ СН'!$G$6-'СЕТ СН'!$G$23</f>
        <v>1332.40634866</v>
      </c>
      <c r="C55" s="36">
        <f>SUMIFS(СВЦЭМ!$D$39:$D$782,СВЦЭМ!$A$39:$A$782,$A55,СВЦЭМ!$B$39:$B$782,C$47)+'СЕТ СН'!$G$11+СВЦЭМ!$D$10+'СЕТ СН'!$G$6-'СЕТ СН'!$G$23</f>
        <v>1331.7818160900001</v>
      </c>
      <c r="D55" s="36">
        <f>SUMIFS(СВЦЭМ!$D$39:$D$782,СВЦЭМ!$A$39:$A$782,$A55,СВЦЭМ!$B$39:$B$782,D$47)+'СЕТ СН'!$G$11+СВЦЭМ!$D$10+'СЕТ СН'!$G$6-'СЕТ СН'!$G$23</f>
        <v>1325.2275571700002</v>
      </c>
      <c r="E55" s="36">
        <f>SUMIFS(СВЦЭМ!$D$39:$D$782,СВЦЭМ!$A$39:$A$782,$A55,СВЦЭМ!$B$39:$B$782,E$47)+'СЕТ СН'!$G$11+СВЦЭМ!$D$10+'СЕТ СН'!$G$6-'СЕТ СН'!$G$23</f>
        <v>1307.3759036600002</v>
      </c>
      <c r="F55" s="36">
        <f>SUMIFS(СВЦЭМ!$D$39:$D$782,СВЦЭМ!$A$39:$A$782,$A55,СВЦЭМ!$B$39:$B$782,F$47)+'СЕТ СН'!$G$11+СВЦЭМ!$D$10+'СЕТ СН'!$G$6-'СЕТ СН'!$G$23</f>
        <v>1308.5056076000001</v>
      </c>
      <c r="G55" s="36">
        <f>SUMIFS(СВЦЭМ!$D$39:$D$782,СВЦЭМ!$A$39:$A$782,$A55,СВЦЭМ!$B$39:$B$782,G$47)+'СЕТ СН'!$G$11+СВЦЭМ!$D$10+'СЕТ СН'!$G$6-'СЕТ СН'!$G$23</f>
        <v>1319.0597716200002</v>
      </c>
      <c r="H55" s="36">
        <f>SUMIFS(СВЦЭМ!$D$39:$D$782,СВЦЭМ!$A$39:$A$782,$A55,СВЦЭМ!$B$39:$B$782,H$47)+'СЕТ СН'!$G$11+СВЦЭМ!$D$10+'СЕТ СН'!$G$6-'СЕТ СН'!$G$23</f>
        <v>1301.672718</v>
      </c>
      <c r="I55" s="36">
        <f>SUMIFS(СВЦЭМ!$D$39:$D$782,СВЦЭМ!$A$39:$A$782,$A55,СВЦЭМ!$B$39:$B$782,I$47)+'СЕТ СН'!$G$11+СВЦЭМ!$D$10+'СЕТ СН'!$G$6-'СЕТ СН'!$G$23</f>
        <v>1279.04394058</v>
      </c>
      <c r="J55" s="36">
        <f>SUMIFS(СВЦЭМ!$D$39:$D$782,СВЦЭМ!$A$39:$A$782,$A55,СВЦЭМ!$B$39:$B$782,J$47)+'СЕТ СН'!$G$11+СВЦЭМ!$D$10+'СЕТ СН'!$G$6-'СЕТ СН'!$G$23</f>
        <v>1275.1729602600001</v>
      </c>
      <c r="K55" s="36">
        <f>SUMIFS(СВЦЭМ!$D$39:$D$782,СВЦЭМ!$A$39:$A$782,$A55,СВЦЭМ!$B$39:$B$782,K$47)+'СЕТ СН'!$G$11+СВЦЭМ!$D$10+'СЕТ СН'!$G$6-'СЕТ СН'!$G$23</f>
        <v>1238.4854414400002</v>
      </c>
      <c r="L55" s="36">
        <f>SUMIFS(СВЦЭМ!$D$39:$D$782,СВЦЭМ!$A$39:$A$782,$A55,СВЦЭМ!$B$39:$B$782,L$47)+'СЕТ СН'!$G$11+СВЦЭМ!$D$10+'СЕТ СН'!$G$6-'СЕТ СН'!$G$23</f>
        <v>1240.6940360100002</v>
      </c>
      <c r="M55" s="36">
        <f>SUMIFS(СВЦЭМ!$D$39:$D$782,СВЦЭМ!$A$39:$A$782,$A55,СВЦЭМ!$B$39:$B$782,M$47)+'СЕТ СН'!$G$11+СВЦЭМ!$D$10+'СЕТ СН'!$G$6-'СЕТ СН'!$G$23</f>
        <v>1242.0480891600002</v>
      </c>
      <c r="N55" s="36">
        <f>SUMIFS(СВЦЭМ!$D$39:$D$782,СВЦЭМ!$A$39:$A$782,$A55,СВЦЭМ!$B$39:$B$782,N$47)+'СЕТ СН'!$G$11+СВЦЭМ!$D$10+'СЕТ СН'!$G$6-'СЕТ СН'!$G$23</f>
        <v>1282.8449685900002</v>
      </c>
      <c r="O55" s="36">
        <f>SUMIFS(СВЦЭМ!$D$39:$D$782,СВЦЭМ!$A$39:$A$782,$A55,СВЦЭМ!$B$39:$B$782,O$47)+'СЕТ СН'!$G$11+СВЦЭМ!$D$10+'СЕТ СН'!$G$6-'СЕТ СН'!$G$23</f>
        <v>1283.1505127900002</v>
      </c>
      <c r="P55" s="36">
        <f>SUMIFS(СВЦЭМ!$D$39:$D$782,СВЦЭМ!$A$39:$A$782,$A55,СВЦЭМ!$B$39:$B$782,P$47)+'СЕТ СН'!$G$11+СВЦЭМ!$D$10+'СЕТ СН'!$G$6-'СЕТ СН'!$G$23</f>
        <v>1276.7945095600001</v>
      </c>
      <c r="Q55" s="36">
        <f>SUMIFS(СВЦЭМ!$D$39:$D$782,СВЦЭМ!$A$39:$A$782,$A55,СВЦЭМ!$B$39:$B$782,Q$47)+'СЕТ СН'!$G$11+СВЦЭМ!$D$10+'СЕТ СН'!$G$6-'СЕТ СН'!$G$23</f>
        <v>1280.82359984</v>
      </c>
      <c r="R55" s="36">
        <f>SUMIFS(СВЦЭМ!$D$39:$D$782,СВЦЭМ!$A$39:$A$782,$A55,СВЦЭМ!$B$39:$B$782,R$47)+'СЕТ СН'!$G$11+СВЦЭМ!$D$10+'СЕТ СН'!$G$6-'СЕТ СН'!$G$23</f>
        <v>1275.8145359300001</v>
      </c>
      <c r="S55" s="36">
        <f>SUMIFS(СВЦЭМ!$D$39:$D$782,СВЦЭМ!$A$39:$A$782,$A55,СВЦЭМ!$B$39:$B$782,S$47)+'СЕТ СН'!$G$11+СВЦЭМ!$D$10+'СЕТ СН'!$G$6-'СЕТ СН'!$G$23</f>
        <v>1270.2196175800002</v>
      </c>
      <c r="T55" s="36">
        <f>SUMIFS(СВЦЭМ!$D$39:$D$782,СВЦЭМ!$A$39:$A$782,$A55,СВЦЭМ!$B$39:$B$782,T$47)+'СЕТ СН'!$G$11+СВЦЭМ!$D$10+'СЕТ СН'!$G$6-'СЕТ СН'!$G$23</f>
        <v>1239.1431224700002</v>
      </c>
      <c r="U55" s="36">
        <f>SUMIFS(СВЦЭМ!$D$39:$D$782,СВЦЭМ!$A$39:$A$782,$A55,СВЦЭМ!$B$39:$B$782,U$47)+'СЕТ СН'!$G$11+СВЦЭМ!$D$10+'СЕТ СН'!$G$6-'СЕТ СН'!$G$23</f>
        <v>1243.7135763800002</v>
      </c>
      <c r="V55" s="36">
        <f>SUMIFS(СВЦЭМ!$D$39:$D$782,СВЦЭМ!$A$39:$A$782,$A55,СВЦЭМ!$B$39:$B$782,V$47)+'СЕТ СН'!$G$11+СВЦЭМ!$D$10+'СЕТ СН'!$G$6-'СЕТ СН'!$G$23</f>
        <v>1245.6909095300002</v>
      </c>
      <c r="W55" s="36">
        <f>SUMIFS(СВЦЭМ!$D$39:$D$782,СВЦЭМ!$A$39:$A$782,$A55,СВЦЭМ!$B$39:$B$782,W$47)+'СЕТ СН'!$G$11+СВЦЭМ!$D$10+'СЕТ СН'!$G$6-'СЕТ СН'!$G$23</f>
        <v>1266.3483310300001</v>
      </c>
      <c r="X55" s="36">
        <f>SUMIFS(СВЦЭМ!$D$39:$D$782,СВЦЭМ!$A$39:$A$782,$A55,СВЦЭМ!$B$39:$B$782,X$47)+'СЕТ СН'!$G$11+СВЦЭМ!$D$10+'СЕТ СН'!$G$6-'СЕТ СН'!$G$23</f>
        <v>1300.5563251500002</v>
      </c>
      <c r="Y55" s="36">
        <f>SUMIFS(СВЦЭМ!$D$39:$D$782,СВЦЭМ!$A$39:$A$782,$A55,СВЦЭМ!$B$39:$B$782,Y$47)+'СЕТ СН'!$G$11+СВЦЭМ!$D$10+'СЕТ СН'!$G$6-'СЕТ СН'!$G$23</f>
        <v>1335.2945710000001</v>
      </c>
    </row>
    <row r="56" spans="1:25" ht="15.75" x14ac:dyDescent="0.2">
      <c r="A56" s="35">
        <f t="shared" si="1"/>
        <v>44509</v>
      </c>
      <c r="B56" s="36">
        <f>SUMIFS(СВЦЭМ!$D$39:$D$782,СВЦЭМ!$A$39:$A$782,$A56,СВЦЭМ!$B$39:$B$782,B$47)+'СЕТ СН'!$G$11+СВЦЭМ!$D$10+'СЕТ СН'!$G$6-'СЕТ СН'!$G$23</f>
        <v>1339.1554607900002</v>
      </c>
      <c r="C56" s="36">
        <f>SUMIFS(СВЦЭМ!$D$39:$D$782,СВЦЭМ!$A$39:$A$782,$A56,СВЦЭМ!$B$39:$B$782,C$47)+'СЕТ СН'!$G$11+СВЦЭМ!$D$10+'СЕТ СН'!$G$6-'СЕТ СН'!$G$23</f>
        <v>1367.8036768000002</v>
      </c>
      <c r="D56" s="36">
        <f>SUMIFS(СВЦЭМ!$D$39:$D$782,СВЦЭМ!$A$39:$A$782,$A56,СВЦЭМ!$B$39:$B$782,D$47)+'СЕТ СН'!$G$11+СВЦЭМ!$D$10+'СЕТ СН'!$G$6-'СЕТ СН'!$G$23</f>
        <v>1391.9825562600001</v>
      </c>
      <c r="E56" s="36">
        <f>SUMIFS(СВЦЭМ!$D$39:$D$782,СВЦЭМ!$A$39:$A$782,$A56,СВЦЭМ!$B$39:$B$782,E$47)+'СЕТ СН'!$G$11+СВЦЭМ!$D$10+'СЕТ СН'!$G$6-'СЕТ СН'!$G$23</f>
        <v>1406.9203088800002</v>
      </c>
      <c r="F56" s="36">
        <f>SUMIFS(СВЦЭМ!$D$39:$D$782,СВЦЭМ!$A$39:$A$782,$A56,СВЦЭМ!$B$39:$B$782,F$47)+'СЕТ СН'!$G$11+СВЦЭМ!$D$10+'СЕТ СН'!$G$6-'СЕТ СН'!$G$23</f>
        <v>1403.0339817500001</v>
      </c>
      <c r="G56" s="36">
        <f>SUMIFS(СВЦЭМ!$D$39:$D$782,СВЦЭМ!$A$39:$A$782,$A56,СВЦЭМ!$B$39:$B$782,G$47)+'СЕТ СН'!$G$11+СВЦЭМ!$D$10+'СЕТ СН'!$G$6-'СЕТ СН'!$G$23</f>
        <v>1391.0702157500002</v>
      </c>
      <c r="H56" s="36">
        <f>SUMIFS(СВЦЭМ!$D$39:$D$782,СВЦЭМ!$A$39:$A$782,$A56,СВЦЭМ!$B$39:$B$782,H$47)+'СЕТ СН'!$G$11+СВЦЭМ!$D$10+'СЕТ СН'!$G$6-'СЕТ СН'!$G$23</f>
        <v>1352.9436550400001</v>
      </c>
      <c r="I56" s="36">
        <f>SUMIFS(СВЦЭМ!$D$39:$D$782,СВЦЭМ!$A$39:$A$782,$A56,СВЦЭМ!$B$39:$B$782,I$47)+'СЕТ СН'!$G$11+СВЦЭМ!$D$10+'СЕТ СН'!$G$6-'СЕТ СН'!$G$23</f>
        <v>1317.9330381200002</v>
      </c>
      <c r="J56" s="36">
        <f>SUMIFS(СВЦЭМ!$D$39:$D$782,СВЦЭМ!$A$39:$A$782,$A56,СВЦЭМ!$B$39:$B$782,J$47)+'СЕТ СН'!$G$11+СВЦЭМ!$D$10+'СЕТ СН'!$G$6-'СЕТ СН'!$G$23</f>
        <v>1313.01316195</v>
      </c>
      <c r="K56" s="36">
        <f>SUMIFS(СВЦЭМ!$D$39:$D$782,СВЦЭМ!$A$39:$A$782,$A56,СВЦЭМ!$B$39:$B$782,K$47)+'СЕТ СН'!$G$11+СВЦЭМ!$D$10+'СЕТ СН'!$G$6-'СЕТ СН'!$G$23</f>
        <v>1315.1505261500001</v>
      </c>
      <c r="L56" s="36">
        <f>SUMIFS(СВЦЭМ!$D$39:$D$782,СВЦЭМ!$A$39:$A$782,$A56,СВЦЭМ!$B$39:$B$782,L$47)+'СЕТ СН'!$G$11+СВЦЭМ!$D$10+'СЕТ СН'!$G$6-'СЕТ СН'!$G$23</f>
        <v>1313.80666008</v>
      </c>
      <c r="M56" s="36">
        <f>SUMIFS(СВЦЭМ!$D$39:$D$782,СВЦЭМ!$A$39:$A$782,$A56,СВЦЭМ!$B$39:$B$782,M$47)+'СЕТ СН'!$G$11+СВЦЭМ!$D$10+'СЕТ СН'!$G$6-'СЕТ СН'!$G$23</f>
        <v>1310.3740663500002</v>
      </c>
      <c r="N56" s="36">
        <f>SUMIFS(СВЦЭМ!$D$39:$D$782,СВЦЭМ!$A$39:$A$782,$A56,СВЦЭМ!$B$39:$B$782,N$47)+'СЕТ СН'!$G$11+СВЦЭМ!$D$10+'СЕТ СН'!$G$6-'СЕТ СН'!$G$23</f>
        <v>1345.0130107900002</v>
      </c>
      <c r="O56" s="36">
        <f>SUMIFS(СВЦЭМ!$D$39:$D$782,СВЦЭМ!$A$39:$A$782,$A56,СВЦЭМ!$B$39:$B$782,O$47)+'СЕТ СН'!$G$11+СВЦЭМ!$D$10+'СЕТ СН'!$G$6-'СЕТ СН'!$G$23</f>
        <v>1352.0441800200001</v>
      </c>
      <c r="P56" s="36">
        <f>SUMIFS(СВЦЭМ!$D$39:$D$782,СВЦЭМ!$A$39:$A$782,$A56,СВЦЭМ!$B$39:$B$782,P$47)+'СЕТ СН'!$G$11+СВЦЭМ!$D$10+'СЕТ СН'!$G$6-'СЕТ СН'!$G$23</f>
        <v>1357.6447434200002</v>
      </c>
      <c r="Q56" s="36">
        <f>SUMIFS(СВЦЭМ!$D$39:$D$782,СВЦЭМ!$A$39:$A$782,$A56,СВЦЭМ!$B$39:$B$782,Q$47)+'СЕТ СН'!$G$11+СВЦЭМ!$D$10+'СЕТ СН'!$G$6-'СЕТ СН'!$G$23</f>
        <v>1369.8771063300001</v>
      </c>
      <c r="R56" s="36">
        <f>SUMIFS(СВЦЭМ!$D$39:$D$782,СВЦЭМ!$A$39:$A$782,$A56,СВЦЭМ!$B$39:$B$782,R$47)+'СЕТ СН'!$G$11+СВЦЭМ!$D$10+'СЕТ СН'!$G$6-'СЕТ СН'!$G$23</f>
        <v>1381.3148553300002</v>
      </c>
      <c r="S56" s="36">
        <f>SUMIFS(СВЦЭМ!$D$39:$D$782,СВЦЭМ!$A$39:$A$782,$A56,СВЦЭМ!$B$39:$B$782,S$47)+'СЕТ СН'!$G$11+СВЦЭМ!$D$10+'СЕТ СН'!$G$6-'СЕТ СН'!$G$23</f>
        <v>1377.4058350600001</v>
      </c>
      <c r="T56" s="36">
        <f>SUMIFS(СВЦЭМ!$D$39:$D$782,СВЦЭМ!$A$39:$A$782,$A56,СВЦЭМ!$B$39:$B$782,T$47)+'СЕТ СН'!$G$11+СВЦЭМ!$D$10+'СЕТ СН'!$G$6-'СЕТ СН'!$G$23</f>
        <v>1349.9913348600001</v>
      </c>
      <c r="U56" s="36">
        <f>SUMIFS(СВЦЭМ!$D$39:$D$782,СВЦЭМ!$A$39:$A$782,$A56,СВЦЭМ!$B$39:$B$782,U$47)+'СЕТ СН'!$G$11+СВЦЭМ!$D$10+'СЕТ СН'!$G$6-'СЕТ СН'!$G$23</f>
        <v>1341.6547347900002</v>
      </c>
      <c r="V56" s="36">
        <f>SUMIFS(СВЦЭМ!$D$39:$D$782,СВЦЭМ!$A$39:$A$782,$A56,СВЦЭМ!$B$39:$B$782,V$47)+'СЕТ СН'!$G$11+СВЦЭМ!$D$10+'СЕТ СН'!$G$6-'СЕТ СН'!$G$23</f>
        <v>1338.0768145700001</v>
      </c>
      <c r="W56" s="36">
        <f>SUMIFS(СВЦЭМ!$D$39:$D$782,СВЦЭМ!$A$39:$A$782,$A56,СВЦЭМ!$B$39:$B$782,W$47)+'СЕТ СН'!$G$11+СВЦЭМ!$D$10+'СЕТ СН'!$G$6-'СЕТ СН'!$G$23</f>
        <v>1354.4565614200001</v>
      </c>
      <c r="X56" s="36">
        <f>SUMIFS(СВЦЭМ!$D$39:$D$782,СВЦЭМ!$A$39:$A$782,$A56,СВЦЭМ!$B$39:$B$782,X$47)+'СЕТ СН'!$G$11+СВЦЭМ!$D$10+'СЕТ СН'!$G$6-'СЕТ СН'!$G$23</f>
        <v>1367.2516891100001</v>
      </c>
      <c r="Y56" s="36">
        <f>SUMIFS(СВЦЭМ!$D$39:$D$782,СВЦЭМ!$A$39:$A$782,$A56,СВЦЭМ!$B$39:$B$782,Y$47)+'СЕТ СН'!$G$11+СВЦЭМ!$D$10+'СЕТ СН'!$G$6-'СЕТ СН'!$G$23</f>
        <v>1399.6792023300002</v>
      </c>
    </row>
    <row r="57" spans="1:25" ht="15.75" x14ac:dyDescent="0.2">
      <c r="A57" s="35">
        <f t="shared" si="1"/>
        <v>44510</v>
      </c>
      <c r="B57" s="36">
        <f>SUMIFS(СВЦЭМ!$D$39:$D$782,СВЦЭМ!$A$39:$A$782,$A57,СВЦЭМ!$B$39:$B$782,B$47)+'СЕТ СН'!$G$11+СВЦЭМ!$D$10+'СЕТ СН'!$G$6-'СЕТ СН'!$G$23</f>
        <v>1357.5229465800001</v>
      </c>
      <c r="C57" s="36">
        <f>SUMIFS(СВЦЭМ!$D$39:$D$782,СВЦЭМ!$A$39:$A$782,$A57,СВЦЭМ!$B$39:$B$782,C$47)+'СЕТ СН'!$G$11+СВЦЭМ!$D$10+'СЕТ СН'!$G$6-'СЕТ СН'!$G$23</f>
        <v>1359.84427026</v>
      </c>
      <c r="D57" s="36">
        <f>SUMIFS(СВЦЭМ!$D$39:$D$782,СВЦЭМ!$A$39:$A$782,$A57,СВЦЭМ!$B$39:$B$782,D$47)+'СЕТ СН'!$G$11+СВЦЭМ!$D$10+'СЕТ СН'!$G$6-'СЕТ СН'!$G$23</f>
        <v>1294.2697832400002</v>
      </c>
      <c r="E57" s="36">
        <f>SUMIFS(СВЦЭМ!$D$39:$D$782,СВЦЭМ!$A$39:$A$782,$A57,СВЦЭМ!$B$39:$B$782,E$47)+'СЕТ СН'!$G$11+СВЦЭМ!$D$10+'СЕТ СН'!$G$6-'СЕТ СН'!$G$23</f>
        <v>1261.16908405</v>
      </c>
      <c r="F57" s="36">
        <f>SUMIFS(СВЦЭМ!$D$39:$D$782,СВЦЭМ!$A$39:$A$782,$A57,СВЦЭМ!$B$39:$B$782,F$47)+'СЕТ СН'!$G$11+СВЦЭМ!$D$10+'СЕТ СН'!$G$6-'СЕТ СН'!$G$23</f>
        <v>1264.1300005800001</v>
      </c>
      <c r="G57" s="36">
        <f>SUMIFS(СВЦЭМ!$D$39:$D$782,СВЦЭМ!$A$39:$A$782,$A57,СВЦЭМ!$B$39:$B$782,G$47)+'СЕТ СН'!$G$11+СВЦЭМ!$D$10+'СЕТ СН'!$G$6-'СЕТ СН'!$G$23</f>
        <v>1279.6487347400002</v>
      </c>
      <c r="H57" s="36">
        <f>SUMIFS(СВЦЭМ!$D$39:$D$782,СВЦЭМ!$A$39:$A$782,$A57,СВЦЭМ!$B$39:$B$782,H$47)+'СЕТ СН'!$G$11+СВЦЭМ!$D$10+'СЕТ СН'!$G$6-'СЕТ СН'!$G$23</f>
        <v>1308.53874524</v>
      </c>
      <c r="I57" s="36">
        <f>SUMIFS(СВЦЭМ!$D$39:$D$782,СВЦЭМ!$A$39:$A$782,$A57,СВЦЭМ!$B$39:$B$782,I$47)+'СЕТ СН'!$G$11+СВЦЭМ!$D$10+'СЕТ СН'!$G$6-'СЕТ СН'!$G$23</f>
        <v>1305.2913621900002</v>
      </c>
      <c r="J57" s="36">
        <f>SUMIFS(СВЦЭМ!$D$39:$D$782,СВЦЭМ!$A$39:$A$782,$A57,СВЦЭМ!$B$39:$B$782,J$47)+'СЕТ СН'!$G$11+СВЦЭМ!$D$10+'СЕТ СН'!$G$6-'СЕТ СН'!$G$23</f>
        <v>1323.5127419900002</v>
      </c>
      <c r="K57" s="36">
        <f>SUMIFS(СВЦЭМ!$D$39:$D$782,СВЦЭМ!$A$39:$A$782,$A57,СВЦЭМ!$B$39:$B$782,K$47)+'СЕТ СН'!$G$11+СВЦЭМ!$D$10+'СЕТ СН'!$G$6-'СЕТ СН'!$G$23</f>
        <v>1336.97742328</v>
      </c>
      <c r="L57" s="36">
        <f>SUMIFS(СВЦЭМ!$D$39:$D$782,СВЦЭМ!$A$39:$A$782,$A57,СВЦЭМ!$B$39:$B$782,L$47)+'СЕТ СН'!$G$11+СВЦЭМ!$D$10+'СЕТ СН'!$G$6-'СЕТ СН'!$G$23</f>
        <v>1352.3635648100001</v>
      </c>
      <c r="M57" s="36">
        <f>SUMIFS(СВЦЭМ!$D$39:$D$782,СВЦЭМ!$A$39:$A$782,$A57,СВЦЭМ!$B$39:$B$782,M$47)+'СЕТ СН'!$G$11+СВЦЭМ!$D$10+'СЕТ СН'!$G$6-'СЕТ СН'!$G$23</f>
        <v>1355.01141897</v>
      </c>
      <c r="N57" s="36">
        <f>SUMIFS(СВЦЭМ!$D$39:$D$782,СВЦЭМ!$A$39:$A$782,$A57,СВЦЭМ!$B$39:$B$782,N$47)+'СЕТ СН'!$G$11+СВЦЭМ!$D$10+'СЕТ СН'!$G$6-'СЕТ СН'!$G$23</f>
        <v>1382.6652531100001</v>
      </c>
      <c r="O57" s="36">
        <f>SUMIFS(СВЦЭМ!$D$39:$D$782,СВЦЭМ!$A$39:$A$782,$A57,СВЦЭМ!$B$39:$B$782,O$47)+'СЕТ СН'!$G$11+СВЦЭМ!$D$10+'СЕТ СН'!$G$6-'СЕТ СН'!$G$23</f>
        <v>1393.4752530400001</v>
      </c>
      <c r="P57" s="36">
        <f>SUMIFS(СВЦЭМ!$D$39:$D$782,СВЦЭМ!$A$39:$A$782,$A57,СВЦЭМ!$B$39:$B$782,P$47)+'СЕТ СН'!$G$11+СВЦЭМ!$D$10+'СЕТ СН'!$G$6-'СЕТ СН'!$G$23</f>
        <v>1395.3723237400002</v>
      </c>
      <c r="Q57" s="36">
        <f>SUMIFS(СВЦЭМ!$D$39:$D$782,СВЦЭМ!$A$39:$A$782,$A57,СВЦЭМ!$B$39:$B$782,Q$47)+'СЕТ СН'!$G$11+СВЦЭМ!$D$10+'СЕТ СН'!$G$6-'СЕТ СН'!$G$23</f>
        <v>1384.9160827200001</v>
      </c>
      <c r="R57" s="36">
        <f>SUMIFS(СВЦЭМ!$D$39:$D$782,СВЦЭМ!$A$39:$A$782,$A57,СВЦЭМ!$B$39:$B$782,R$47)+'СЕТ СН'!$G$11+СВЦЭМ!$D$10+'СЕТ СН'!$G$6-'СЕТ СН'!$G$23</f>
        <v>1379.3297730900001</v>
      </c>
      <c r="S57" s="36">
        <f>SUMIFS(СВЦЭМ!$D$39:$D$782,СВЦЭМ!$A$39:$A$782,$A57,СВЦЭМ!$B$39:$B$782,S$47)+'СЕТ СН'!$G$11+СВЦЭМ!$D$10+'СЕТ СН'!$G$6-'СЕТ СН'!$G$23</f>
        <v>1377.8314931800001</v>
      </c>
      <c r="T57" s="36">
        <f>SUMIFS(СВЦЭМ!$D$39:$D$782,СВЦЭМ!$A$39:$A$782,$A57,СВЦЭМ!$B$39:$B$782,T$47)+'СЕТ СН'!$G$11+СВЦЭМ!$D$10+'СЕТ СН'!$G$6-'СЕТ СН'!$G$23</f>
        <v>1334.8287406800002</v>
      </c>
      <c r="U57" s="36">
        <f>SUMIFS(СВЦЭМ!$D$39:$D$782,СВЦЭМ!$A$39:$A$782,$A57,СВЦЭМ!$B$39:$B$782,U$47)+'СЕТ СН'!$G$11+СВЦЭМ!$D$10+'СЕТ СН'!$G$6-'СЕТ СН'!$G$23</f>
        <v>1330.8459654300002</v>
      </c>
      <c r="V57" s="36">
        <f>SUMIFS(СВЦЭМ!$D$39:$D$782,СВЦЭМ!$A$39:$A$782,$A57,СВЦЭМ!$B$39:$B$782,V$47)+'СЕТ СН'!$G$11+СВЦЭМ!$D$10+'СЕТ СН'!$G$6-'СЕТ СН'!$G$23</f>
        <v>1258.2994669600002</v>
      </c>
      <c r="W57" s="36">
        <f>SUMIFS(СВЦЭМ!$D$39:$D$782,СВЦЭМ!$A$39:$A$782,$A57,СВЦЭМ!$B$39:$B$782,W$47)+'СЕТ СН'!$G$11+СВЦЭМ!$D$10+'СЕТ СН'!$G$6-'СЕТ СН'!$G$23</f>
        <v>1285.9655402500002</v>
      </c>
      <c r="X57" s="36">
        <f>SUMIFS(СВЦЭМ!$D$39:$D$782,СВЦЭМ!$A$39:$A$782,$A57,СВЦЭМ!$B$39:$B$782,X$47)+'СЕТ СН'!$G$11+СВЦЭМ!$D$10+'СЕТ СН'!$G$6-'СЕТ СН'!$G$23</f>
        <v>1326.5969874500001</v>
      </c>
      <c r="Y57" s="36">
        <f>SUMIFS(СВЦЭМ!$D$39:$D$782,СВЦЭМ!$A$39:$A$782,$A57,СВЦЭМ!$B$39:$B$782,Y$47)+'СЕТ СН'!$G$11+СВЦЭМ!$D$10+'СЕТ СН'!$G$6-'СЕТ СН'!$G$23</f>
        <v>1358.9565168200002</v>
      </c>
    </row>
    <row r="58" spans="1:25" ht="15.75" x14ac:dyDescent="0.2">
      <c r="A58" s="35">
        <f t="shared" si="1"/>
        <v>44511</v>
      </c>
      <c r="B58" s="36">
        <f>SUMIFS(СВЦЭМ!$D$39:$D$782,СВЦЭМ!$A$39:$A$782,$A58,СВЦЭМ!$B$39:$B$782,B$47)+'СЕТ СН'!$G$11+СВЦЭМ!$D$10+'СЕТ СН'!$G$6-'СЕТ СН'!$G$23</f>
        <v>1354.57273295</v>
      </c>
      <c r="C58" s="36">
        <f>SUMIFS(СВЦЭМ!$D$39:$D$782,СВЦЭМ!$A$39:$A$782,$A58,СВЦЭМ!$B$39:$B$782,C$47)+'СЕТ СН'!$G$11+СВЦЭМ!$D$10+'СЕТ СН'!$G$6-'СЕТ СН'!$G$23</f>
        <v>1360.0877410400001</v>
      </c>
      <c r="D58" s="36">
        <f>SUMIFS(СВЦЭМ!$D$39:$D$782,СВЦЭМ!$A$39:$A$782,$A58,СВЦЭМ!$B$39:$B$782,D$47)+'СЕТ СН'!$G$11+СВЦЭМ!$D$10+'СЕТ СН'!$G$6-'СЕТ СН'!$G$23</f>
        <v>1274.6037363300002</v>
      </c>
      <c r="E58" s="36">
        <f>SUMIFS(СВЦЭМ!$D$39:$D$782,СВЦЭМ!$A$39:$A$782,$A58,СВЦЭМ!$B$39:$B$782,E$47)+'СЕТ СН'!$G$11+СВЦЭМ!$D$10+'СЕТ СН'!$G$6-'СЕТ СН'!$G$23</f>
        <v>1253.9996703300001</v>
      </c>
      <c r="F58" s="36">
        <f>SUMIFS(СВЦЭМ!$D$39:$D$782,СВЦЭМ!$A$39:$A$782,$A58,СВЦЭМ!$B$39:$B$782,F$47)+'СЕТ СН'!$G$11+СВЦЭМ!$D$10+'СЕТ СН'!$G$6-'СЕТ СН'!$G$23</f>
        <v>1257.71666557</v>
      </c>
      <c r="G58" s="36">
        <f>SUMIFS(СВЦЭМ!$D$39:$D$782,СВЦЭМ!$A$39:$A$782,$A58,СВЦЭМ!$B$39:$B$782,G$47)+'СЕТ СН'!$G$11+СВЦЭМ!$D$10+'СЕТ СН'!$G$6-'СЕТ СН'!$G$23</f>
        <v>1264.1116218700001</v>
      </c>
      <c r="H58" s="36">
        <f>SUMIFS(СВЦЭМ!$D$39:$D$782,СВЦЭМ!$A$39:$A$782,$A58,СВЦЭМ!$B$39:$B$782,H$47)+'СЕТ СН'!$G$11+СВЦЭМ!$D$10+'СЕТ СН'!$G$6-'СЕТ СН'!$G$23</f>
        <v>1331.6848688300001</v>
      </c>
      <c r="I58" s="36">
        <f>SUMIFS(СВЦЭМ!$D$39:$D$782,СВЦЭМ!$A$39:$A$782,$A58,СВЦЭМ!$B$39:$B$782,I$47)+'СЕТ СН'!$G$11+СВЦЭМ!$D$10+'СЕТ СН'!$G$6-'СЕТ СН'!$G$23</f>
        <v>1327.5135088600002</v>
      </c>
      <c r="J58" s="36">
        <f>SUMIFS(СВЦЭМ!$D$39:$D$782,СВЦЭМ!$A$39:$A$782,$A58,СВЦЭМ!$B$39:$B$782,J$47)+'СЕТ СН'!$G$11+СВЦЭМ!$D$10+'СЕТ СН'!$G$6-'СЕТ СН'!$G$23</f>
        <v>1329.8923457400001</v>
      </c>
      <c r="K58" s="36">
        <f>SUMIFS(СВЦЭМ!$D$39:$D$782,СВЦЭМ!$A$39:$A$782,$A58,СВЦЭМ!$B$39:$B$782,K$47)+'СЕТ СН'!$G$11+СВЦЭМ!$D$10+'СЕТ СН'!$G$6-'СЕТ СН'!$G$23</f>
        <v>1341.8776790400002</v>
      </c>
      <c r="L58" s="36">
        <f>SUMIFS(СВЦЭМ!$D$39:$D$782,СВЦЭМ!$A$39:$A$782,$A58,СВЦЭМ!$B$39:$B$782,L$47)+'СЕТ СН'!$G$11+СВЦЭМ!$D$10+'СЕТ СН'!$G$6-'СЕТ СН'!$G$23</f>
        <v>1357.5944983700001</v>
      </c>
      <c r="M58" s="36">
        <f>SUMIFS(СВЦЭМ!$D$39:$D$782,СВЦЭМ!$A$39:$A$782,$A58,СВЦЭМ!$B$39:$B$782,M$47)+'СЕТ СН'!$G$11+СВЦЭМ!$D$10+'СЕТ СН'!$G$6-'СЕТ СН'!$G$23</f>
        <v>1363.1791245800002</v>
      </c>
      <c r="N58" s="36">
        <f>SUMIFS(СВЦЭМ!$D$39:$D$782,СВЦЭМ!$A$39:$A$782,$A58,СВЦЭМ!$B$39:$B$782,N$47)+'СЕТ СН'!$G$11+СВЦЭМ!$D$10+'СЕТ СН'!$G$6-'СЕТ СН'!$G$23</f>
        <v>1380.41833625</v>
      </c>
      <c r="O58" s="36">
        <f>SUMIFS(СВЦЭМ!$D$39:$D$782,СВЦЭМ!$A$39:$A$782,$A58,СВЦЭМ!$B$39:$B$782,O$47)+'СЕТ СН'!$G$11+СВЦЭМ!$D$10+'СЕТ СН'!$G$6-'СЕТ СН'!$G$23</f>
        <v>1390.7896502400001</v>
      </c>
      <c r="P58" s="36">
        <f>SUMIFS(СВЦЭМ!$D$39:$D$782,СВЦЭМ!$A$39:$A$782,$A58,СВЦЭМ!$B$39:$B$782,P$47)+'СЕТ СН'!$G$11+СВЦЭМ!$D$10+'СЕТ СН'!$G$6-'СЕТ СН'!$G$23</f>
        <v>1399.8194371400002</v>
      </c>
      <c r="Q58" s="36">
        <f>SUMIFS(СВЦЭМ!$D$39:$D$782,СВЦЭМ!$A$39:$A$782,$A58,СВЦЭМ!$B$39:$B$782,Q$47)+'СЕТ СН'!$G$11+СВЦЭМ!$D$10+'СЕТ СН'!$G$6-'СЕТ СН'!$G$23</f>
        <v>1407.1133662100001</v>
      </c>
      <c r="R58" s="36">
        <f>SUMIFS(СВЦЭМ!$D$39:$D$782,СВЦЭМ!$A$39:$A$782,$A58,СВЦЭМ!$B$39:$B$782,R$47)+'СЕТ СН'!$G$11+СВЦЭМ!$D$10+'СЕТ СН'!$G$6-'СЕТ СН'!$G$23</f>
        <v>1402.6328992100002</v>
      </c>
      <c r="S58" s="36">
        <f>SUMIFS(СВЦЭМ!$D$39:$D$782,СВЦЭМ!$A$39:$A$782,$A58,СВЦЭМ!$B$39:$B$782,S$47)+'СЕТ СН'!$G$11+СВЦЭМ!$D$10+'СЕТ СН'!$G$6-'СЕТ СН'!$G$23</f>
        <v>1388.7152933400002</v>
      </c>
      <c r="T58" s="36">
        <f>SUMIFS(СВЦЭМ!$D$39:$D$782,СВЦЭМ!$A$39:$A$782,$A58,СВЦЭМ!$B$39:$B$782,T$47)+'СЕТ СН'!$G$11+СВЦЭМ!$D$10+'СЕТ СН'!$G$6-'СЕТ СН'!$G$23</f>
        <v>1355.6031866100002</v>
      </c>
      <c r="U58" s="36">
        <f>SUMIFS(СВЦЭМ!$D$39:$D$782,СВЦЭМ!$A$39:$A$782,$A58,СВЦЭМ!$B$39:$B$782,U$47)+'СЕТ СН'!$G$11+СВЦЭМ!$D$10+'СЕТ СН'!$G$6-'СЕТ СН'!$G$23</f>
        <v>1328.7878040100002</v>
      </c>
      <c r="V58" s="36">
        <f>SUMIFS(СВЦЭМ!$D$39:$D$782,СВЦЭМ!$A$39:$A$782,$A58,СВЦЭМ!$B$39:$B$782,V$47)+'СЕТ СН'!$G$11+СВЦЭМ!$D$10+'СЕТ СН'!$G$6-'СЕТ СН'!$G$23</f>
        <v>1240.7261056700002</v>
      </c>
      <c r="W58" s="36">
        <f>SUMIFS(СВЦЭМ!$D$39:$D$782,СВЦЭМ!$A$39:$A$782,$A58,СВЦЭМ!$B$39:$B$782,W$47)+'СЕТ СН'!$G$11+СВЦЭМ!$D$10+'СЕТ СН'!$G$6-'СЕТ СН'!$G$23</f>
        <v>1273.90034545</v>
      </c>
      <c r="X58" s="36">
        <f>SUMIFS(СВЦЭМ!$D$39:$D$782,СВЦЭМ!$A$39:$A$782,$A58,СВЦЭМ!$B$39:$B$782,X$47)+'СЕТ СН'!$G$11+СВЦЭМ!$D$10+'СЕТ СН'!$G$6-'СЕТ СН'!$G$23</f>
        <v>1329.3130326800001</v>
      </c>
      <c r="Y58" s="36">
        <f>SUMIFS(СВЦЭМ!$D$39:$D$782,СВЦЭМ!$A$39:$A$782,$A58,СВЦЭМ!$B$39:$B$782,Y$47)+'СЕТ СН'!$G$11+СВЦЭМ!$D$10+'СЕТ СН'!$G$6-'СЕТ СН'!$G$23</f>
        <v>1347.0614823500002</v>
      </c>
    </row>
    <row r="59" spans="1:25" ht="15.75" x14ac:dyDescent="0.2">
      <c r="A59" s="35">
        <f t="shared" si="1"/>
        <v>44512</v>
      </c>
      <c r="B59" s="36">
        <f>SUMIFS(СВЦЭМ!$D$39:$D$782,СВЦЭМ!$A$39:$A$782,$A59,СВЦЭМ!$B$39:$B$782,B$47)+'СЕТ СН'!$G$11+СВЦЭМ!$D$10+'СЕТ СН'!$G$6-'СЕТ СН'!$G$23</f>
        <v>1279.6648543700001</v>
      </c>
      <c r="C59" s="36">
        <f>SUMIFS(СВЦЭМ!$D$39:$D$782,СВЦЭМ!$A$39:$A$782,$A59,СВЦЭМ!$B$39:$B$782,C$47)+'СЕТ СН'!$G$11+СВЦЭМ!$D$10+'СЕТ СН'!$G$6-'СЕТ СН'!$G$23</f>
        <v>1301.8739580200001</v>
      </c>
      <c r="D59" s="36">
        <f>SUMIFS(СВЦЭМ!$D$39:$D$782,СВЦЭМ!$A$39:$A$782,$A59,СВЦЭМ!$B$39:$B$782,D$47)+'СЕТ СН'!$G$11+СВЦЭМ!$D$10+'СЕТ СН'!$G$6-'СЕТ СН'!$G$23</f>
        <v>1353.75011382</v>
      </c>
      <c r="E59" s="36">
        <f>SUMIFS(СВЦЭМ!$D$39:$D$782,СВЦЭМ!$A$39:$A$782,$A59,СВЦЭМ!$B$39:$B$782,E$47)+'СЕТ СН'!$G$11+СВЦЭМ!$D$10+'СЕТ СН'!$G$6-'СЕТ СН'!$G$23</f>
        <v>1375.7779765800001</v>
      </c>
      <c r="F59" s="36">
        <f>SUMIFS(СВЦЭМ!$D$39:$D$782,СВЦЭМ!$A$39:$A$782,$A59,СВЦЭМ!$B$39:$B$782,F$47)+'СЕТ СН'!$G$11+СВЦЭМ!$D$10+'СЕТ СН'!$G$6-'СЕТ СН'!$G$23</f>
        <v>1375.5061201200001</v>
      </c>
      <c r="G59" s="36">
        <f>SUMIFS(СВЦЭМ!$D$39:$D$782,СВЦЭМ!$A$39:$A$782,$A59,СВЦЭМ!$B$39:$B$782,G$47)+'СЕТ СН'!$G$11+СВЦЭМ!$D$10+'СЕТ СН'!$G$6-'СЕТ СН'!$G$23</f>
        <v>1309.9741506700002</v>
      </c>
      <c r="H59" s="36">
        <f>SUMIFS(СВЦЭМ!$D$39:$D$782,СВЦЭМ!$A$39:$A$782,$A59,СВЦЭМ!$B$39:$B$782,H$47)+'СЕТ СН'!$G$11+СВЦЭМ!$D$10+'СЕТ СН'!$G$6-'СЕТ СН'!$G$23</f>
        <v>1315.0214046600001</v>
      </c>
      <c r="I59" s="36">
        <f>SUMIFS(СВЦЭМ!$D$39:$D$782,СВЦЭМ!$A$39:$A$782,$A59,СВЦЭМ!$B$39:$B$782,I$47)+'СЕТ СН'!$G$11+СВЦЭМ!$D$10+'СЕТ СН'!$G$6-'СЕТ СН'!$G$23</f>
        <v>1282.2268314800001</v>
      </c>
      <c r="J59" s="36">
        <f>SUMIFS(СВЦЭМ!$D$39:$D$782,СВЦЭМ!$A$39:$A$782,$A59,СВЦЭМ!$B$39:$B$782,J$47)+'СЕТ СН'!$G$11+СВЦЭМ!$D$10+'СЕТ СН'!$G$6-'СЕТ СН'!$G$23</f>
        <v>1256.0657200300002</v>
      </c>
      <c r="K59" s="36">
        <f>SUMIFS(СВЦЭМ!$D$39:$D$782,СВЦЭМ!$A$39:$A$782,$A59,СВЦЭМ!$B$39:$B$782,K$47)+'СЕТ СН'!$G$11+СВЦЭМ!$D$10+'СЕТ СН'!$G$6-'СЕТ СН'!$G$23</f>
        <v>1227.7631987200002</v>
      </c>
      <c r="L59" s="36">
        <f>SUMIFS(СВЦЭМ!$D$39:$D$782,СВЦЭМ!$A$39:$A$782,$A59,СВЦЭМ!$B$39:$B$782,L$47)+'СЕТ СН'!$G$11+СВЦЭМ!$D$10+'СЕТ СН'!$G$6-'СЕТ СН'!$G$23</f>
        <v>1236.9853669600002</v>
      </c>
      <c r="M59" s="36">
        <f>SUMIFS(СВЦЭМ!$D$39:$D$782,СВЦЭМ!$A$39:$A$782,$A59,СВЦЭМ!$B$39:$B$782,M$47)+'СЕТ СН'!$G$11+СВЦЭМ!$D$10+'СЕТ СН'!$G$6-'СЕТ СН'!$G$23</f>
        <v>1231.6533675300002</v>
      </c>
      <c r="N59" s="36">
        <f>SUMIFS(СВЦЭМ!$D$39:$D$782,СВЦЭМ!$A$39:$A$782,$A59,СВЦЭМ!$B$39:$B$782,N$47)+'СЕТ СН'!$G$11+СВЦЭМ!$D$10+'СЕТ СН'!$G$6-'СЕТ СН'!$G$23</f>
        <v>1306.0367967500001</v>
      </c>
      <c r="O59" s="36">
        <f>SUMIFS(СВЦЭМ!$D$39:$D$782,СВЦЭМ!$A$39:$A$782,$A59,СВЦЭМ!$B$39:$B$782,O$47)+'СЕТ СН'!$G$11+СВЦЭМ!$D$10+'СЕТ СН'!$G$6-'СЕТ СН'!$G$23</f>
        <v>1263.4515561000001</v>
      </c>
      <c r="P59" s="36">
        <f>SUMIFS(СВЦЭМ!$D$39:$D$782,СВЦЭМ!$A$39:$A$782,$A59,СВЦЭМ!$B$39:$B$782,P$47)+'СЕТ СН'!$G$11+СВЦЭМ!$D$10+'СЕТ СН'!$G$6-'СЕТ СН'!$G$23</f>
        <v>1225.1642144300001</v>
      </c>
      <c r="Q59" s="36">
        <f>SUMIFS(СВЦЭМ!$D$39:$D$782,СВЦЭМ!$A$39:$A$782,$A59,СВЦЭМ!$B$39:$B$782,Q$47)+'СЕТ СН'!$G$11+СВЦЭМ!$D$10+'СЕТ СН'!$G$6-'СЕТ СН'!$G$23</f>
        <v>1309.9411893000001</v>
      </c>
      <c r="R59" s="36">
        <f>SUMIFS(СВЦЭМ!$D$39:$D$782,СВЦЭМ!$A$39:$A$782,$A59,СВЦЭМ!$B$39:$B$782,R$47)+'СЕТ СН'!$G$11+СВЦЭМ!$D$10+'СЕТ СН'!$G$6-'СЕТ СН'!$G$23</f>
        <v>1230.3220511500001</v>
      </c>
      <c r="S59" s="36">
        <f>SUMIFS(СВЦЭМ!$D$39:$D$782,СВЦЭМ!$A$39:$A$782,$A59,СВЦЭМ!$B$39:$B$782,S$47)+'СЕТ СН'!$G$11+СВЦЭМ!$D$10+'СЕТ СН'!$G$6-'СЕТ СН'!$G$23</f>
        <v>1229.2175781400001</v>
      </c>
      <c r="T59" s="36">
        <f>SUMIFS(СВЦЭМ!$D$39:$D$782,СВЦЭМ!$A$39:$A$782,$A59,СВЦЭМ!$B$39:$B$782,T$47)+'СЕТ СН'!$G$11+СВЦЭМ!$D$10+'СЕТ СН'!$G$6-'СЕТ СН'!$G$23</f>
        <v>1252.98132951</v>
      </c>
      <c r="U59" s="36">
        <f>SUMIFS(СВЦЭМ!$D$39:$D$782,СВЦЭМ!$A$39:$A$782,$A59,СВЦЭМ!$B$39:$B$782,U$47)+'СЕТ СН'!$G$11+СВЦЭМ!$D$10+'СЕТ СН'!$G$6-'СЕТ СН'!$G$23</f>
        <v>1249.8423666000001</v>
      </c>
      <c r="V59" s="36">
        <f>SUMIFS(СВЦЭМ!$D$39:$D$782,СВЦЭМ!$A$39:$A$782,$A59,СВЦЭМ!$B$39:$B$782,V$47)+'СЕТ СН'!$G$11+СВЦЭМ!$D$10+'СЕТ СН'!$G$6-'СЕТ СН'!$G$23</f>
        <v>1248.62200697</v>
      </c>
      <c r="W59" s="36">
        <f>SUMIFS(СВЦЭМ!$D$39:$D$782,СВЦЭМ!$A$39:$A$782,$A59,СВЦЭМ!$B$39:$B$782,W$47)+'СЕТ СН'!$G$11+СВЦЭМ!$D$10+'СЕТ СН'!$G$6-'СЕТ СН'!$G$23</f>
        <v>1244.0513031800001</v>
      </c>
      <c r="X59" s="36">
        <f>SUMIFS(СВЦЭМ!$D$39:$D$782,СВЦЭМ!$A$39:$A$782,$A59,СВЦЭМ!$B$39:$B$782,X$47)+'СЕТ СН'!$G$11+СВЦЭМ!$D$10+'СЕТ СН'!$G$6-'СЕТ СН'!$G$23</f>
        <v>1329.1760899700002</v>
      </c>
      <c r="Y59" s="36">
        <f>SUMIFS(СВЦЭМ!$D$39:$D$782,СВЦЭМ!$A$39:$A$782,$A59,СВЦЭМ!$B$39:$B$782,Y$47)+'СЕТ СН'!$G$11+СВЦЭМ!$D$10+'СЕТ СН'!$G$6-'СЕТ СН'!$G$23</f>
        <v>1321.5314896700002</v>
      </c>
    </row>
    <row r="60" spans="1:25" ht="15.75" x14ac:dyDescent="0.2">
      <c r="A60" s="35">
        <f t="shared" si="1"/>
        <v>44513</v>
      </c>
      <c r="B60" s="36">
        <f>SUMIFS(СВЦЭМ!$D$39:$D$782,СВЦЭМ!$A$39:$A$782,$A60,СВЦЭМ!$B$39:$B$782,B$47)+'СЕТ СН'!$G$11+СВЦЭМ!$D$10+'СЕТ СН'!$G$6-'СЕТ СН'!$G$23</f>
        <v>1274.9462870700002</v>
      </c>
      <c r="C60" s="36">
        <f>SUMIFS(СВЦЭМ!$D$39:$D$782,СВЦЭМ!$A$39:$A$782,$A60,СВЦЭМ!$B$39:$B$782,C$47)+'СЕТ СН'!$G$11+СВЦЭМ!$D$10+'СЕТ СН'!$G$6-'СЕТ СН'!$G$23</f>
        <v>1289.7304995700001</v>
      </c>
      <c r="D60" s="36">
        <f>SUMIFS(СВЦЭМ!$D$39:$D$782,СВЦЭМ!$A$39:$A$782,$A60,СВЦЭМ!$B$39:$B$782,D$47)+'СЕТ СН'!$G$11+СВЦЭМ!$D$10+'СЕТ СН'!$G$6-'СЕТ СН'!$G$23</f>
        <v>1307.7613689200002</v>
      </c>
      <c r="E60" s="36">
        <f>SUMIFS(СВЦЭМ!$D$39:$D$782,СВЦЭМ!$A$39:$A$782,$A60,СВЦЭМ!$B$39:$B$782,E$47)+'СЕТ СН'!$G$11+СВЦЭМ!$D$10+'СЕТ СН'!$G$6-'СЕТ СН'!$G$23</f>
        <v>1310.1969788800002</v>
      </c>
      <c r="F60" s="36">
        <f>SUMIFS(СВЦЭМ!$D$39:$D$782,СВЦЭМ!$A$39:$A$782,$A60,СВЦЭМ!$B$39:$B$782,F$47)+'СЕТ СН'!$G$11+СВЦЭМ!$D$10+'СЕТ СН'!$G$6-'СЕТ СН'!$G$23</f>
        <v>1304.7880291800002</v>
      </c>
      <c r="G60" s="36">
        <f>SUMIFS(СВЦЭМ!$D$39:$D$782,СВЦЭМ!$A$39:$A$782,$A60,СВЦЭМ!$B$39:$B$782,G$47)+'СЕТ СН'!$G$11+СВЦЭМ!$D$10+'СЕТ СН'!$G$6-'СЕТ СН'!$G$23</f>
        <v>1287.0518609400001</v>
      </c>
      <c r="H60" s="36">
        <f>SUMIFS(СВЦЭМ!$D$39:$D$782,СВЦЭМ!$A$39:$A$782,$A60,СВЦЭМ!$B$39:$B$782,H$47)+'СЕТ СН'!$G$11+СВЦЭМ!$D$10+'СЕТ СН'!$G$6-'СЕТ СН'!$G$23</f>
        <v>1236.7356001000001</v>
      </c>
      <c r="I60" s="36">
        <f>SUMIFS(СВЦЭМ!$D$39:$D$782,СВЦЭМ!$A$39:$A$782,$A60,СВЦЭМ!$B$39:$B$782,I$47)+'СЕТ СН'!$G$11+СВЦЭМ!$D$10+'СЕТ СН'!$G$6-'СЕТ СН'!$G$23</f>
        <v>1195.05443745</v>
      </c>
      <c r="J60" s="36">
        <f>SUMIFS(СВЦЭМ!$D$39:$D$782,СВЦЭМ!$A$39:$A$782,$A60,СВЦЭМ!$B$39:$B$782,J$47)+'СЕТ СН'!$G$11+СВЦЭМ!$D$10+'СЕТ СН'!$G$6-'СЕТ СН'!$G$23</f>
        <v>1213.5622608500003</v>
      </c>
      <c r="K60" s="36">
        <f>SUMIFS(СВЦЭМ!$D$39:$D$782,СВЦЭМ!$A$39:$A$782,$A60,СВЦЭМ!$B$39:$B$782,K$47)+'СЕТ СН'!$G$11+СВЦЭМ!$D$10+'СЕТ СН'!$G$6-'СЕТ СН'!$G$23</f>
        <v>1255.1045161900001</v>
      </c>
      <c r="L60" s="36">
        <f>SUMIFS(СВЦЭМ!$D$39:$D$782,СВЦЭМ!$A$39:$A$782,$A60,СВЦЭМ!$B$39:$B$782,L$47)+'СЕТ СН'!$G$11+СВЦЭМ!$D$10+'СЕТ СН'!$G$6-'СЕТ СН'!$G$23</f>
        <v>1267.4438078900002</v>
      </c>
      <c r="M60" s="36">
        <f>SUMIFS(СВЦЭМ!$D$39:$D$782,СВЦЭМ!$A$39:$A$782,$A60,СВЦЭМ!$B$39:$B$782,M$47)+'СЕТ СН'!$G$11+СВЦЭМ!$D$10+'СЕТ СН'!$G$6-'СЕТ СН'!$G$23</f>
        <v>1263.1169348000001</v>
      </c>
      <c r="N60" s="36">
        <f>SUMIFS(СВЦЭМ!$D$39:$D$782,СВЦЭМ!$A$39:$A$782,$A60,СВЦЭМ!$B$39:$B$782,N$47)+'СЕТ СН'!$G$11+СВЦЭМ!$D$10+'СЕТ СН'!$G$6-'СЕТ СН'!$G$23</f>
        <v>1257.18381135</v>
      </c>
      <c r="O60" s="36">
        <f>SUMIFS(СВЦЭМ!$D$39:$D$782,СВЦЭМ!$A$39:$A$782,$A60,СВЦЭМ!$B$39:$B$782,O$47)+'СЕТ СН'!$G$11+СВЦЭМ!$D$10+'СЕТ СН'!$G$6-'СЕТ СН'!$G$23</f>
        <v>1252.1181128100002</v>
      </c>
      <c r="P60" s="36">
        <f>SUMIFS(СВЦЭМ!$D$39:$D$782,СВЦЭМ!$A$39:$A$782,$A60,СВЦЭМ!$B$39:$B$782,P$47)+'СЕТ СН'!$G$11+СВЦЭМ!$D$10+'СЕТ СН'!$G$6-'СЕТ СН'!$G$23</f>
        <v>1245.1842034900001</v>
      </c>
      <c r="Q60" s="36">
        <f>SUMIFS(СВЦЭМ!$D$39:$D$782,СВЦЭМ!$A$39:$A$782,$A60,СВЦЭМ!$B$39:$B$782,Q$47)+'СЕТ СН'!$G$11+СВЦЭМ!$D$10+'СЕТ СН'!$G$6-'СЕТ СН'!$G$23</f>
        <v>1242.9233589400001</v>
      </c>
      <c r="R60" s="36">
        <f>SUMIFS(СВЦЭМ!$D$39:$D$782,СВЦЭМ!$A$39:$A$782,$A60,СВЦЭМ!$B$39:$B$782,R$47)+'СЕТ СН'!$G$11+СВЦЭМ!$D$10+'СЕТ СН'!$G$6-'СЕТ СН'!$G$23</f>
        <v>1235.0084807100002</v>
      </c>
      <c r="S60" s="36">
        <f>SUMIFS(СВЦЭМ!$D$39:$D$782,СВЦЭМ!$A$39:$A$782,$A60,СВЦЭМ!$B$39:$B$782,S$47)+'СЕТ СН'!$G$11+СВЦЭМ!$D$10+'СЕТ СН'!$G$6-'СЕТ СН'!$G$23</f>
        <v>1247.3244219500002</v>
      </c>
      <c r="T60" s="36">
        <f>SUMIFS(СВЦЭМ!$D$39:$D$782,СВЦЭМ!$A$39:$A$782,$A60,СВЦЭМ!$B$39:$B$782,T$47)+'СЕТ СН'!$G$11+СВЦЭМ!$D$10+'СЕТ СН'!$G$6-'СЕТ СН'!$G$23</f>
        <v>1194.1388838100002</v>
      </c>
      <c r="U60" s="36">
        <f>SUMIFS(СВЦЭМ!$D$39:$D$782,СВЦЭМ!$A$39:$A$782,$A60,СВЦЭМ!$B$39:$B$782,U$47)+'СЕТ СН'!$G$11+СВЦЭМ!$D$10+'СЕТ СН'!$G$6-'СЕТ СН'!$G$23</f>
        <v>1169.1328818100001</v>
      </c>
      <c r="V60" s="36">
        <f>SUMIFS(СВЦЭМ!$D$39:$D$782,СВЦЭМ!$A$39:$A$782,$A60,СВЦЭМ!$B$39:$B$782,V$47)+'СЕТ СН'!$G$11+СВЦЭМ!$D$10+'СЕТ СН'!$G$6-'СЕТ СН'!$G$23</f>
        <v>1172.4876613800002</v>
      </c>
      <c r="W60" s="36">
        <f>SUMIFS(СВЦЭМ!$D$39:$D$782,СВЦЭМ!$A$39:$A$782,$A60,СВЦЭМ!$B$39:$B$782,W$47)+'СЕТ СН'!$G$11+СВЦЭМ!$D$10+'СЕТ СН'!$G$6-'СЕТ СН'!$G$23</f>
        <v>1182.4748075000002</v>
      </c>
      <c r="X60" s="36">
        <f>SUMIFS(СВЦЭМ!$D$39:$D$782,СВЦЭМ!$A$39:$A$782,$A60,СВЦЭМ!$B$39:$B$782,X$47)+'СЕТ СН'!$G$11+СВЦЭМ!$D$10+'СЕТ СН'!$G$6-'СЕТ СН'!$G$23</f>
        <v>1204.8378232800001</v>
      </c>
      <c r="Y60" s="36">
        <f>SUMIFS(СВЦЭМ!$D$39:$D$782,СВЦЭМ!$A$39:$A$782,$A60,СВЦЭМ!$B$39:$B$782,Y$47)+'СЕТ СН'!$G$11+СВЦЭМ!$D$10+'СЕТ СН'!$G$6-'СЕТ СН'!$G$23</f>
        <v>1231.3457215300002</v>
      </c>
    </row>
    <row r="61" spans="1:25" ht="15.75" x14ac:dyDescent="0.2">
      <c r="A61" s="35">
        <f t="shared" si="1"/>
        <v>44514</v>
      </c>
      <c r="B61" s="36">
        <f>SUMIFS(СВЦЭМ!$D$39:$D$782,СВЦЭМ!$A$39:$A$782,$A61,СВЦЭМ!$B$39:$B$782,B$47)+'СЕТ СН'!$G$11+СВЦЭМ!$D$10+'СЕТ СН'!$G$6-'СЕТ СН'!$G$23</f>
        <v>1266.5382504600002</v>
      </c>
      <c r="C61" s="36">
        <f>SUMIFS(СВЦЭМ!$D$39:$D$782,СВЦЭМ!$A$39:$A$782,$A61,СВЦЭМ!$B$39:$B$782,C$47)+'СЕТ СН'!$G$11+СВЦЭМ!$D$10+'СЕТ СН'!$G$6-'СЕТ СН'!$G$23</f>
        <v>1286.0711074000001</v>
      </c>
      <c r="D61" s="36">
        <f>SUMIFS(СВЦЭМ!$D$39:$D$782,СВЦЭМ!$A$39:$A$782,$A61,СВЦЭМ!$B$39:$B$782,D$47)+'СЕТ СН'!$G$11+СВЦЭМ!$D$10+'СЕТ СН'!$G$6-'СЕТ СН'!$G$23</f>
        <v>1312.2724131100001</v>
      </c>
      <c r="E61" s="36">
        <f>SUMIFS(СВЦЭМ!$D$39:$D$782,СВЦЭМ!$A$39:$A$782,$A61,СВЦЭМ!$B$39:$B$782,E$47)+'СЕТ СН'!$G$11+СВЦЭМ!$D$10+'СЕТ СН'!$G$6-'СЕТ СН'!$G$23</f>
        <v>1322.2494206800002</v>
      </c>
      <c r="F61" s="36">
        <f>SUMIFS(СВЦЭМ!$D$39:$D$782,СВЦЭМ!$A$39:$A$782,$A61,СВЦЭМ!$B$39:$B$782,F$47)+'СЕТ СН'!$G$11+СВЦЭМ!$D$10+'СЕТ СН'!$G$6-'СЕТ СН'!$G$23</f>
        <v>1314.9278645700001</v>
      </c>
      <c r="G61" s="36">
        <f>SUMIFS(СВЦЭМ!$D$39:$D$782,СВЦЭМ!$A$39:$A$782,$A61,СВЦЭМ!$B$39:$B$782,G$47)+'СЕТ СН'!$G$11+СВЦЭМ!$D$10+'СЕТ СН'!$G$6-'СЕТ СН'!$G$23</f>
        <v>1319.6508680300001</v>
      </c>
      <c r="H61" s="36">
        <f>SUMIFS(СВЦЭМ!$D$39:$D$782,СВЦЭМ!$A$39:$A$782,$A61,СВЦЭМ!$B$39:$B$782,H$47)+'СЕТ СН'!$G$11+СВЦЭМ!$D$10+'СЕТ СН'!$G$6-'СЕТ СН'!$G$23</f>
        <v>1297.3677319400001</v>
      </c>
      <c r="I61" s="36">
        <f>SUMIFS(СВЦЭМ!$D$39:$D$782,СВЦЭМ!$A$39:$A$782,$A61,СВЦЭМ!$B$39:$B$782,I$47)+'СЕТ СН'!$G$11+СВЦЭМ!$D$10+'СЕТ СН'!$G$6-'СЕТ СН'!$G$23</f>
        <v>1264.4949089400002</v>
      </c>
      <c r="J61" s="36">
        <f>SUMIFS(СВЦЭМ!$D$39:$D$782,СВЦЭМ!$A$39:$A$782,$A61,СВЦЭМ!$B$39:$B$782,J$47)+'СЕТ СН'!$G$11+СВЦЭМ!$D$10+'СЕТ СН'!$G$6-'СЕТ СН'!$G$23</f>
        <v>1236.3699633800002</v>
      </c>
      <c r="K61" s="36">
        <f>SUMIFS(СВЦЭМ!$D$39:$D$782,СВЦЭМ!$A$39:$A$782,$A61,СВЦЭМ!$B$39:$B$782,K$47)+'СЕТ СН'!$G$11+СВЦЭМ!$D$10+'СЕТ СН'!$G$6-'СЕТ СН'!$G$23</f>
        <v>1225.5525169000002</v>
      </c>
      <c r="L61" s="36">
        <f>SUMIFS(СВЦЭМ!$D$39:$D$782,СВЦЭМ!$A$39:$A$782,$A61,СВЦЭМ!$B$39:$B$782,L$47)+'СЕТ СН'!$G$11+СВЦЭМ!$D$10+'СЕТ СН'!$G$6-'СЕТ СН'!$G$23</f>
        <v>1218.0467201500001</v>
      </c>
      <c r="M61" s="36">
        <f>SUMIFS(СВЦЭМ!$D$39:$D$782,СВЦЭМ!$A$39:$A$782,$A61,СВЦЭМ!$B$39:$B$782,M$47)+'СЕТ СН'!$G$11+СВЦЭМ!$D$10+'СЕТ СН'!$G$6-'СЕТ СН'!$G$23</f>
        <v>1202.5403744400001</v>
      </c>
      <c r="N61" s="36">
        <f>SUMIFS(СВЦЭМ!$D$39:$D$782,СВЦЭМ!$A$39:$A$782,$A61,СВЦЭМ!$B$39:$B$782,N$47)+'СЕТ СН'!$G$11+СВЦЭМ!$D$10+'СЕТ СН'!$G$6-'СЕТ СН'!$G$23</f>
        <v>1199.4308391500001</v>
      </c>
      <c r="O61" s="36">
        <f>SUMIFS(СВЦЭМ!$D$39:$D$782,СВЦЭМ!$A$39:$A$782,$A61,СВЦЭМ!$B$39:$B$782,O$47)+'СЕТ СН'!$G$11+СВЦЭМ!$D$10+'СЕТ СН'!$G$6-'СЕТ СН'!$G$23</f>
        <v>1204.3991558100001</v>
      </c>
      <c r="P61" s="36">
        <f>SUMIFS(СВЦЭМ!$D$39:$D$782,СВЦЭМ!$A$39:$A$782,$A61,СВЦЭМ!$B$39:$B$782,P$47)+'СЕТ СН'!$G$11+СВЦЭМ!$D$10+'СЕТ СН'!$G$6-'СЕТ СН'!$G$23</f>
        <v>1216.6562097700003</v>
      </c>
      <c r="Q61" s="36">
        <f>SUMIFS(СВЦЭМ!$D$39:$D$782,СВЦЭМ!$A$39:$A$782,$A61,СВЦЭМ!$B$39:$B$782,Q$47)+'СЕТ СН'!$G$11+СВЦЭМ!$D$10+'СЕТ СН'!$G$6-'СЕТ СН'!$G$23</f>
        <v>1227.1858071500001</v>
      </c>
      <c r="R61" s="36">
        <f>SUMIFS(СВЦЭМ!$D$39:$D$782,СВЦЭМ!$A$39:$A$782,$A61,СВЦЭМ!$B$39:$B$782,R$47)+'СЕТ СН'!$G$11+СВЦЭМ!$D$10+'СЕТ СН'!$G$6-'СЕТ СН'!$G$23</f>
        <v>1233.6816137200001</v>
      </c>
      <c r="S61" s="36">
        <f>SUMIFS(СВЦЭМ!$D$39:$D$782,СВЦЭМ!$A$39:$A$782,$A61,СВЦЭМ!$B$39:$B$782,S$47)+'СЕТ СН'!$G$11+СВЦЭМ!$D$10+'СЕТ СН'!$G$6-'СЕТ СН'!$G$23</f>
        <v>1179.44310911</v>
      </c>
      <c r="T61" s="36">
        <f>SUMIFS(СВЦЭМ!$D$39:$D$782,СВЦЭМ!$A$39:$A$782,$A61,СВЦЭМ!$B$39:$B$782,T$47)+'СЕТ СН'!$G$11+СВЦЭМ!$D$10+'СЕТ СН'!$G$6-'СЕТ СН'!$G$23</f>
        <v>1158.8009713600002</v>
      </c>
      <c r="U61" s="36">
        <f>SUMIFS(СВЦЭМ!$D$39:$D$782,СВЦЭМ!$A$39:$A$782,$A61,СВЦЭМ!$B$39:$B$782,U$47)+'СЕТ СН'!$G$11+СВЦЭМ!$D$10+'СЕТ СН'!$G$6-'СЕТ СН'!$G$23</f>
        <v>1156.2950455700002</v>
      </c>
      <c r="V61" s="36">
        <f>SUMIFS(СВЦЭМ!$D$39:$D$782,СВЦЭМ!$A$39:$A$782,$A61,СВЦЭМ!$B$39:$B$782,V$47)+'СЕТ СН'!$G$11+СВЦЭМ!$D$10+'СЕТ СН'!$G$6-'СЕТ СН'!$G$23</f>
        <v>1144.22609018</v>
      </c>
      <c r="W61" s="36">
        <f>SUMIFS(СВЦЭМ!$D$39:$D$782,СВЦЭМ!$A$39:$A$782,$A61,СВЦЭМ!$B$39:$B$782,W$47)+'СЕТ СН'!$G$11+СВЦЭМ!$D$10+'СЕТ СН'!$G$6-'СЕТ СН'!$G$23</f>
        <v>1173.6814623500002</v>
      </c>
      <c r="X61" s="36">
        <f>SUMIFS(СВЦЭМ!$D$39:$D$782,СВЦЭМ!$A$39:$A$782,$A61,СВЦЭМ!$B$39:$B$782,X$47)+'СЕТ СН'!$G$11+СВЦЭМ!$D$10+'СЕТ СН'!$G$6-'СЕТ СН'!$G$23</f>
        <v>1192.64897062</v>
      </c>
      <c r="Y61" s="36">
        <f>SUMIFS(СВЦЭМ!$D$39:$D$782,СВЦЭМ!$A$39:$A$782,$A61,СВЦЭМ!$B$39:$B$782,Y$47)+'СЕТ СН'!$G$11+СВЦЭМ!$D$10+'СЕТ СН'!$G$6-'СЕТ СН'!$G$23</f>
        <v>1225.0828302900002</v>
      </c>
    </row>
    <row r="62" spans="1:25" ht="15.75" x14ac:dyDescent="0.2">
      <c r="A62" s="35">
        <f t="shared" si="1"/>
        <v>44515</v>
      </c>
      <c r="B62" s="36">
        <f>SUMIFS(СВЦЭМ!$D$39:$D$782,СВЦЭМ!$A$39:$A$782,$A62,СВЦЭМ!$B$39:$B$782,B$47)+'СЕТ СН'!$G$11+СВЦЭМ!$D$10+'СЕТ СН'!$G$6-'СЕТ СН'!$G$23</f>
        <v>1207.0796401900002</v>
      </c>
      <c r="C62" s="36">
        <f>SUMIFS(СВЦЭМ!$D$39:$D$782,СВЦЭМ!$A$39:$A$782,$A62,СВЦЭМ!$B$39:$B$782,C$47)+'СЕТ СН'!$G$11+СВЦЭМ!$D$10+'СЕТ СН'!$G$6-'СЕТ СН'!$G$23</f>
        <v>1250.9806327900001</v>
      </c>
      <c r="D62" s="36">
        <f>SUMIFS(СВЦЭМ!$D$39:$D$782,СВЦЭМ!$A$39:$A$782,$A62,СВЦЭМ!$B$39:$B$782,D$47)+'СЕТ СН'!$G$11+СВЦЭМ!$D$10+'СЕТ СН'!$G$6-'СЕТ СН'!$G$23</f>
        <v>1264.1161147600001</v>
      </c>
      <c r="E62" s="36">
        <f>SUMIFS(СВЦЭМ!$D$39:$D$782,СВЦЭМ!$A$39:$A$782,$A62,СВЦЭМ!$B$39:$B$782,E$47)+'СЕТ СН'!$G$11+СВЦЭМ!$D$10+'СЕТ СН'!$G$6-'СЕТ СН'!$G$23</f>
        <v>1258.5660915600001</v>
      </c>
      <c r="F62" s="36">
        <f>SUMIFS(СВЦЭМ!$D$39:$D$782,СВЦЭМ!$A$39:$A$782,$A62,СВЦЭМ!$B$39:$B$782,F$47)+'СЕТ СН'!$G$11+СВЦЭМ!$D$10+'СЕТ СН'!$G$6-'СЕТ СН'!$G$23</f>
        <v>1249.31323122</v>
      </c>
      <c r="G62" s="36">
        <f>SUMIFS(СВЦЭМ!$D$39:$D$782,СВЦЭМ!$A$39:$A$782,$A62,СВЦЭМ!$B$39:$B$782,G$47)+'СЕТ СН'!$G$11+СВЦЭМ!$D$10+'СЕТ СН'!$G$6-'СЕТ СН'!$G$23</f>
        <v>1241.13905995</v>
      </c>
      <c r="H62" s="36">
        <f>SUMIFS(СВЦЭМ!$D$39:$D$782,СВЦЭМ!$A$39:$A$782,$A62,СВЦЭМ!$B$39:$B$782,H$47)+'СЕТ СН'!$G$11+СВЦЭМ!$D$10+'СЕТ СН'!$G$6-'СЕТ СН'!$G$23</f>
        <v>1322.9382769100002</v>
      </c>
      <c r="I62" s="36">
        <f>SUMIFS(СВЦЭМ!$D$39:$D$782,СВЦЭМ!$A$39:$A$782,$A62,СВЦЭМ!$B$39:$B$782,I$47)+'СЕТ СН'!$G$11+СВЦЭМ!$D$10+'СЕТ СН'!$G$6-'СЕТ СН'!$G$23</f>
        <v>1291.2661358700002</v>
      </c>
      <c r="J62" s="36">
        <f>SUMIFS(СВЦЭМ!$D$39:$D$782,СВЦЭМ!$A$39:$A$782,$A62,СВЦЭМ!$B$39:$B$782,J$47)+'СЕТ СН'!$G$11+СВЦЭМ!$D$10+'СЕТ СН'!$G$6-'СЕТ СН'!$G$23</f>
        <v>1228.0396740900001</v>
      </c>
      <c r="K62" s="36">
        <f>SUMIFS(СВЦЭМ!$D$39:$D$782,СВЦЭМ!$A$39:$A$782,$A62,СВЦЭМ!$B$39:$B$782,K$47)+'СЕТ СН'!$G$11+СВЦЭМ!$D$10+'СЕТ СН'!$G$6-'СЕТ СН'!$G$23</f>
        <v>1200.5474553000001</v>
      </c>
      <c r="L62" s="36">
        <f>SUMIFS(СВЦЭМ!$D$39:$D$782,СВЦЭМ!$A$39:$A$782,$A62,СВЦЭМ!$B$39:$B$782,L$47)+'СЕТ СН'!$G$11+СВЦЭМ!$D$10+'СЕТ СН'!$G$6-'СЕТ СН'!$G$23</f>
        <v>1197.21143239</v>
      </c>
      <c r="M62" s="36">
        <f>SUMIFS(СВЦЭМ!$D$39:$D$782,СВЦЭМ!$A$39:$A$782,$A62,СВЦЭМ!$B$39:$B$782,M$47)+'СЕТ СН'!$G$11+СВЦЭМ!$D$10+'СЕТ СН'!$G$6-'СЕТ СН'!$G$23</f>
        <v>1189.2445008900002</v>
      </c>
      <c r="N62" s="36">
        <f>SUMIFS(СВЦЭМ!$D$39:$D$782,СВЦЭМ!$A$39:$A$782,$A62,СВЦЭМ!$B$39:$B$782,N$47)+'СЕТ СН'!$G$11+СВЦЭМ!$D$10+'СЕТ СН'!$G$6-'СЕТ СН'!$G$23</f>
        <v>1185.0369482300002</v>
      </c>
      <c r="O62" s="36">
        <f>SUMIFS(СВЦЭМ!$D$39:$D$782,СВЦЭМ!$A$39:$A$782,$A62,СВЦЭМ!$B$39:$B$782,O$47)+'СЕТ СН'!$G$11+СВЦЭМ!$D$10+'СЕТ СН'!$G$6-'СЕТ СН'!$G$23</f>
        <v>1193.9692901400001</v>
      </c>
      <c r="P62" s="36">
        <f>SUMIFS(СВЦЭМ!$D$39:$D$782,СВЦЭМ!$A$39:$A$782,$A62,СВЦЭМ!$B$39:$B$782,P$47)+'СЕТ СН'!$G$11+СВЦЭМ!$D$10+'СЕТ СН'!$G$6-'СЕТ СН'!$G$23</f>
        <v>1190.6995198300001</v>
      </c>
      <c r="Q62" s="36">
        <f>SUMIFS(СВЦЭМ!$D$39:$D$782,СВЦЭМ!$A$39:$A$782,$A62,СВЦЭМ!$B$39:$B$782,Q$47)+'СЕТ СН'!$G$11+СВЦЭМ!$D$10+'СЕТ СН'!$G$6-'СЕТ СН'!$G$23</f>
        <v>1245.6750159400001</v>
      </c>
      <c r="R62" s="36">
        <f>SUMIFS(СВЦЭМ!$D$39:$D$782,СВЦЭМ!$A$39:$A$782,$A62,СВЦЭМ!$B$39:$B$782,R$47)+'СЕТ СН'!$G$11+СВЦЭМ!$D$10+'СЕТ СН'!$G$6-'СЕТ СН'!$G$23</f>
        <v>1264.1303503600002</v>
      </c>
      <c r="S62" s="36">
        <f>SUMIFS(СВЦЭМ!$D$39:$D$782,СВЦЭМ!$A$39:$A$782,$A62,СВЦЭМ!$B$39:$B$782,S$47)+'СЕТ СН'!$G$11+СВЦЭМ!$D$10+'СЕТ СН'!$G$6-'СЕТ СН'!$G$23</f>
        <v>1229.0190353100002</v>
      </c>
      <c r="T62" s="36">
        <f>SUMIFS(СВЦЭМ!$D$39:$D$782,СВЦЭМ!$A$39:$A$782,$A62,СВЦЭМ!$B$39:$B$782,T$47)+'СЕТ СН'!$G$11+СВЦЭМ!$D$10+'СЕТ СН'!$G$6-'СЕТ СН'!$G$23</f>
        <v>1200.5582726500002</v>
      </c>
      <c r="U62" s="36">
        <f>SUMIFS(СВЦЭМ!$D$39:$D$782,СВЦЭМ!$A$39:$A$782,$A62,СВЦЭМ!$B$39:$B$782,U$47)+'СЕТ СН'!$G$11+СВЦЭМ!$D$10+'СЕТ СН'!$G$6-'СЕТ СН'!$G$23</f>
        <v>1183.4689353100002</v>
      </c>
      <c r="V62" s="36">
        <f>SUMIFS(СВЦЭМ!$D$39:$D$782,СВЦЭМ!$A$39:$A$782,$A62,СВЦЭМ!$B$39:$B$782,V$47)+'СЕТ СН'!$G$11+СВЦЭМ!$D$10+'СЕТ СН'!$G$6-'СЕТ СН'!$G$23</f>
        <v>1185.7116955200001</v>
      </c>
      <c r="W62" s="36">
        <f>SUMIFS(СВЦЭМ!$D$39:$D$782,СВЦЭМ!$A$39:$A$782,$A62,СВЦЭМ!$B$39:$B$782,W$47)+'СЕТ СН'!$G$11+СВЦЭМ!$D$10+'СЕТ СН'!$G$6-'СЕТ СН'!$G$23</f>
        <v>1180.41861135</v>
      </c>
      <c r="X62" s="36">
        <f>SUMIFS(СВЦЭМ!$D$39:$D$782,СВЦЭМ!$A$39:$A$782,$A62,СВЦЭМ!$B$39:$B$782,X$47)+'СЕТ СН'!$G$11+СВЦЭМ!$D$10+'СЕТ СН'!$G$6-'СЕТ СН'!$G$23</f>
        <v>1174.35814076</v>
      </c>
      <c r="Y62" s="36">
        <f>SUMIFS(СВЦЭМ!$D$39:$D$782,СВЦЭМ!$A$39:$A$782,$A62,СВЦЭМ!$B$39:$B$782,Y$47)+'СЕТ СН'!$G$11+СВЦЭМ!$D$10+'СЕТ СН'!$G$6-'СЕТ СН'!$G$23</f>
        <v>1206.00571971</v>
      </c>
    </row>
    <row r="63" spans="1:25" ht="15.75" x14ac:dyDescent="0.2">
      <c r="A63" s="35">
        <f t="shared" si="1"/>
        <v>44516</v>
      </c>
      <c r="B63" s="36">
        <f>SUMIFS(СВЦЭМ!$D$39:$D$782,СВЦЭМ!$A$39:$A$782,$A63,СВЦЭМ!$B$39:$B$782,B$47)+'СЕТ СН'!$G$11+СВЦЭМ!$D$10+'СЕТ СН'!$G$6-'СЕТ СН'!$G$23</f>
        <v>1255.8643308900002</v>
      </c>
      <c r="C63" s="36">
        <f>SUMIFS(СВЦЭМ!$D$39:$D$782,СВЦЭМ!$A$39:$A$782,$A63,СВЦЭМ!$B$39:$B$782,C$47)+'СЕТ СН'!$G$11+СВЦЭМ!$D$10+'СЕТ СН'!$G$6-'СЕТ СН'!$G$23</f>
        <v>1324.9206815700002</v>
      </c>
      <c r="D63" s="36">
        <f>SUMIFS(СВЦЭМ!$D$39:$D$782,СВЦЭМ!$A$39:$A$782,$A63,СВЦЭМ!$B$39:$B$782,D$47)+'СЕТ СН'!$G$11+СВЦЭМ!$D$10+'СЕТ СН'!$G$6-'СЕТ СН'!$G$23</f>
        <v>1324.4149485100002</v>
      </c>
      <c r="E63" s="36">
        <f>SUMIFS(СВЦЭМ!$D$39:$D$782,СВЦЭМ!$A$39:$A$782,$A63,СВЦЭМ!$B$39:$B$782,E$47)+'СЕТ СН'!$G$11+СВЦЭМ!$D$10+'СЕТ СН'!$G$6-'СЕТ СН'!$G$23</f>
        <v>1337.5610283600001</v>
      </c>
      <c r="F63" s="36">
        <f>SUMIFS(СВЦЭМ!$D$39:$D$782,СВЦЭМ!$A$39:$A$782,$A63,СВЦЭМ!$B$39:$B$782,F$47)+'СЕТ СН'!$G$11+СВЦЭМ!$D$10+'СЕТ СН'!$G$6-'СЕТ СН'!$G$23</f>
        <v>1329.1352122400001</v>
      </c>
      <c r="G63" s="36">
        <f>SUMIFS(СВЦЭМ!$D$39:$D$782,СВЦЭМ!$A$39:$A$782,$A63,СВЦЭМ!$B$39:$B$782,G$47)+'СЕТ СН'!$G$11+СВЦЭМ!$D$10+'СЕТ СН'!$G$6-'СЕТ СН'!$G$23</f>
        <v>1312.4319276700001</v>
      </c>
      <c r="H63" s="36">
        <f>SUMIFS(СВЦЭМ!$D$39:$D$782,СВЦЭМ!$A$39:$A$782,$A63,СВЦЭМ!$B$39:$B$782,H$47)+'СЕТ СН'!$G$11+СВЦЭМ!$D$10+'СЕТ СН'!$G$6-'СЕТ СН'!$G$23</f>
        <v>1257.7981183700001</v>
      </c>
      <c r="I63" s="36">
        <f>SUMIFS(СВЦЭМ!$D$39:$D$782,СВЦЭМ!$A$39:$A$782,$A63,СВЦЭМ!$B$39:$B$782,I$47)+'СЕТ СН'!$G$11+СВЦЭМ!$D$10+'СЕТ СН'!$G$6-'СЕТ СН'!$G$23</f>
        <v>1225.00186433</v>
      </c>
      <c r="J63" s="36">
        <f>SUMIFS(СВЦЭМ!$D$39:$D$782,СВЦЭМ!$A$39:$A$782,$A63,СВЦЭМ!$B$39:$B$782,J$47)+'СЕТ СН'!$G$11+СВЦЭМ!$D$10+'СЕТ СН'!$G$6-'СЕТ СН'!$G$23</f>
        <v>1201.2812677400002</v>
      </c>
      <c r="K63" s="36">
        <f>SUMIFS(СВЦЭМ!$D$39:$D$782,СВЦЭМ!$A$39:$A$782,$A63,СВЦЭМ!$B$39:$B$782,K$47)+'СЕТ СН'!$G$11+СВЦЭМ!$D$10+'СЕТ СН'!$G$6-'СЕТ СН'!$G$23</f>
        <v>1195.2532844400002</v>
      </c>
      <c r="L63" s="36">
        <f>SUMIFS(СВЦЭМ!$D$39:$D$782,СВЦЭМ!$A$39:$A$782,$A63,СВЦЭМ!$B$39:$B$782,L$47)+'СЕТ СН'!$G$11+СВЦЭМ!$D$10+'СЕТ СН'!$G$6-'СЕТ СН'!$G$23</f>
        <v>1189.3363286000001</v>
      </c>
      <c r="M63" s="36">
        <f>SUMIFS(СВЦЭМ!$D$39:$D$782,СВЦЭМ!$A$39:$A$782,$A63,СВЦЭМ!$B$39:$B$782,M$47)+'СЕТ СН'!$G$11+СВЦЭМ!$D$10+'СЕТ СН'!$G$6-'СЕТ СН'!$G$23</f>
        <v>1200.7099915900003</v>
      </c>
      <c r="N63" s="36">
        <f>SUMIFS(СВЦЭМ!$D$39:$D$782,СВЦЭМ!$A$39:$A$782,$A63,СВЦЭМ!$B$39:$B$782,N$47)+'СЕТ СН'!$G$11+СВЦЭМ!$D$10+'СЕТ СН'!$G$6-'СЕТ СН'!$G$23</f>
        <v>1214.0329643600003</v>
      </c>
      <c r="O63" s="36">
        <f>SUMIFS(СВЦЭМ!$D$39:$D$782,СВЦЭМ!$A$39:$A$782,$A63,СВЦЭМ!$B$39:$B$782,O$47)+'СЕТ СН'!$G$11+СВЦЭМ!$D$10+'СЕТ СН'!$G$6-'СЕТ СН'!$G$23</f>
        <v>1227.6617089700003</v>
      </c>
      <c r="P63" s="36">
        <f>SUMIFS(СВЦЭМ!$D$39:$D$782,СВЦЭМ!$A$39:$A$782,$A63,СВЦЭМ!$B$39:$B$782,P$47)+'СЕТ СН'!$G$11+СВЦЭМ!$D$10+'СЕТ СН'!$G$6-'СЕТ СН'!$G$23</f>
        <v>1236.1705745200002</v>
      </c>
      <c r="Q63" s="36">
        <f>SUMIFS(СВЦЭМ!$D$39:$D$782,СВЦЭМ!$A$39:$A$782,$A63,СВЦЭМ!$B$39:$B$782,Q$47)+'СЕТ СН'!$G$11+СВЦЭМ!$D$10+'СЕТ СН'!$G$6-'СЕТ СН'!$G$23</f>
        <v>1256.5616179600001</v>
      </c>
      <c r="R63" s="36">
        <f>SUMIFS(СВЦЭМ!$D$39:$D$782,СВЦЭМ!$A$39:$A$782,$A63,СВЦЭМ!$B$39:$B$782,R$47)+'СЕТ СН'!$G$11+СВЦЭМ!$D$10+'СЕТ СН'!$G$6-'СЕТ СН'!$G$23</f>
        <v>1273.4879951500002</v>
      </c>
      <c r="S63" s="36">
        <f>SUMIFS(СВЦЭМ!$D$39:$D$782,СВЦЭМ!$A$39:$A$782,$A63,СВЦЭМ!$B$39:$B$782,S$47)+'СЕТ СН'!$G$11+СВЦЭМ!$D$10+'СЕТ СН'!$G$6-'СЕТ СН'!$G$23</f>
        <v>1232.8061101100002</v>
      </c>
      <c r="T63" s="36">
        <f>SUMIFS(СВЦЭМ!$D$39:$D$782,СВЦЭМ!$A$39:$A$782,$A63,СВЦЭМ!$B$39:$B$782,T$47)+'СЕТ СН'!$G$11+СВЦЭМ!$D$10+'СЕТ СН'!$G$6-'СЕТ СН'!$G$23</f>
        <v>1197.9941036700002</v>
      </c>
      <c r="U63" s="36">
        <f>SUMIFS(СВЦЭМ!$D$39:$D$782,СВЦЭМ!$A$39:$A$782,$A63,СВЦЭМ!$B$39:$B$782,U$47)+'СЕТ СН'!$G$11+СВЦЭМ!$D$10+'СЕТ СН'!$G$6-'СЕТ СН'!$G$23</f>
        <v>1190.1967210800001</v>
      </c>
      <c r="V63" s="36">
        <f>SUMIFS(СВЦЭМ!$D$39:$D$782,СВЦЭМ!$A$39:$A$782,$A63,СВЦЭМ!$B$39:$B$782,V$47)+'СЕТ СН'!$G$11+СВЦЭМ!$D$10+'СЕТ СН'!$G$6-'СЕТ СН'!$G$23</f>
        <v>1206.1450851700001</v>
      </c>
      <c r="W63" s="36">
        <f>SUMIFS(СВЦЭМ!$D$39:$D$782,СВЦЭМ!$A$39:$A$782,$A63,СВЦЭМ!$B$39:$B$782,W$47)+'СЕТ СН'!$G$11+СВЦЭМ!$D$10+'СЕТ СН'!$G$6-'СЕТ СН'!$G$23</f>
        <v>1186.0737015100001</v>
      </c>
      <c r="X63" s="36">
        <f>SUMIFS(СВЦЭМ!$D$39:$D$782,СВЦЭМ!$A$39:$A$782,$A63,СВЦЭМ!$B$39:$B$782,X$47)+'СЕТ СН'!$G$11+СВЦЭМ!$D$10+'СЕТ СН'!$G$6-'СЕТ СН'!$G$23</f>
        <v>1192.61314111</v>
      </c>
      <c r="Y63" s="36">
        <f>SUMIFS(СВЦЭМ!$D$39:$D$782,СВЦЭМ!$A$39:$A$782,$A63,СВЦЭМ!$B$39:$B$782,Y$47)+'СЕТ СН'!$G$11+СВЦЭМ!$D$10+'СЕТ СН'!$G$6-'СЕТ СН'!$G$23</f>
        <v>1223.1772644300002</v>
      </c>
    </row>
    <row r="64" spans="1:25" ht="15.75" x14ac:dyDescent="0.2">
      <c r="A64" s="35">
        <f t="shared" si="1"/>
        <v>44517</v>
      </c>
      <c r="B64" s="36">
        <f>SUMIFS(СВЦЭМ!$D$39:$D$782,СВЦЭМ!$A$39:$A$782,$A64,СВЦЭМ!$B$39:$B$782,B$47)+'СЕТ СН'!$G$11+СВЦЭМ!$D$10+'СЕТ СН'!$G$6-'СЕТ СН'!$G$23</f>
        <v>1352.5087789000002</v>
      </c>
      <c r="C64" s="36">
        <f>SUMIFS(СВЦЭМ!$D$39:$D$782,СВЦЭМ!$A$39:$A$782,$A64,СВЦЭМ!$B$39:$B$782,C$47)+'СЕТ СН'!$G$11+СВЦЭМ!$D$10+'СЕТ СН'!$G$6-'СЕТ СН'!$G$23</f>
        <v>1382.6257526500001</v>
      </c>
      <c r="D64" s="36">
        <f>SUMIFS(СВЦЭМ!$D$39:$D$782,СВЦЭМ!$A$39:$A$782,$A64,СВЦЭМ!$B$39:$B$782,D$47)+'СЕТ СН'!$G$11+СВЦЭМ!$D$10+'СЕТ СН'!$G$6-'СЕТ СН'!$G$23</f>
        <v>1340.1083804300001</v>
      </c>
      <c r="E64" s="36">
        <f>SUMIFS(СВЦЭМ!$D$39:$D$782,СВЦЭМ!$A$39:$A$782,$A64,СВЦЭМ!$B$39:$B$782,E$47)+'СЕТ СН'!$G$11+СВЦЭМ!$D$10+'СЕТ СН'!$G$6-'СЕТ СН'!$G$23</f>
        <v>1320.5136117000002</v>
      </c>
      <c r="F64" s="36">
        <f>SUMIFS(СВЦЭМ!$D$39:$D$782,СВЦЭМ!$A$39:$A$782,$A64,СВЦЭМ!$B$39:$B$782,F$47)+'СЕТ СН'!$G$11+СВЦЭМ!$D$10+'СЕТ СН'!$G$6-'СЕТ СН'!$G$23</f>
        <v>1320.39593691</v>
      </c>
      <c r="G64" s="36">
        <f>SUMIFS(СВЦЭМ!$D$39:$D$782,СВЦЭМ!$A$39:$A$782,$A64,СВЦЭМ!$B$39:$B$782,G$47)+'СЕТ СН'!$G$11+СВЦЭМ!$D$10+'СЕТ СН'!$G$6-'СЕТ СН'!$G$23</f>
        <v>1318.3514820100002</v>
      </c>
      <c r="H64" s="36">
        <f>SUMIFS(СВЦЭМ!$D$39:$D$782,СВЦЭМ!$A$39:$A$782,$A64,СВЦЭМ!$B$39:$B$782,H$47)+'СЕТ СН'!$G$11+СВЦЭМ!$D$10+'СЕТ СН'!$G$6-'СЕТ СН'!$G$23</f>
        <v>1266.6223875600001</v>
      </c>
      <c r="I64" s="36">
        <f>SUMIFS(СВЦЭМ!$D$39:$D$782,СВЦЭМ!$A$39:$A$782,$A64,СВЦЭМ!$B$39:$B$782,I$47)+'СЕТ СН'!$G$11+СВЦЭМ!$D$10+'СЕТ СН'!$G$6-'СЕТ СН'!$G$23</f>
        <v>1213.88683872</v>
      </c>
      <c r="J64" s="36">
        <f>SUMIFS(СВЦЭМ!$D$39:$D$782,СВЦЭМ!$A$39:$A$782,$A64,СВЦЭМ!$B$39:$B$782,J$47)+'СЕТ СН'!$G$11+СВЦЭМ!$D$10+'СЕТ СН'!$G$6-'СЕТ СН'!$G$23</f>
        <v>1223.8148538700002</v>
      </c>
      <c r="K64" s="36">
        <f>SUMIFS(СВЦЭМ!$D$39:$D$782,СВЦЭМ!$A$39:$A$782,$A64,СВЦЭМ!$B$39:$B$782,K$47)+'СЕТ СН'!$G$11+СВЦЭМ!$D$10+'СЕТ СН'!$G$6-'СЕТ СН'!$G$23</f>
        <v>1226.3512653700002</v>
      </c>
      <c r="L64" s="36">
        <f>SUMIFS(СВЦЭМ!$D$39:$D$782,СВЦЭМ!$A$39:$A$782,$A64,СВЦЭМ!$B$39:$B$782,L$47)+'СЕТ СН'!$G$11+СВЦЭМ!$D$10+'СЕТ СН'!$G$6-'СЕТ СН'!$G$23</f>
        <v>1238.5627730900001</v>
      </c>
      <c r="M64" s="36">
        <f>SUMIFS(СВЦЭМ!$D$39:$D$782,СВЦЭМ!$A$39:$A$782,$A64,СВЦЭМ!$B$39:$B$782,M$47)+'СЕТ СН'!$G$11+СВЦЭМ!$D$10+'СЕТ СН'!$G$6-'СЕТ СН'!$G$23</f>
        <v>1245.4672374500001</v>
      </c>
      <c r="N64" s="36">
        <f>SUMIFS(СВЦЭМ!$D$39:$D$782,СВЦЭМ!$A$39:$A$782,$A64,СВЦЭМ!$B$39:$B$782,N$47)+'СЕТ СН'!$G$11+СВЦЭМ!$D$10+'СЕТ СН'!$G$6-'СЕТ СН'!$G$23</f>
        <v>1314.1291106300002</v>
      </c>
      <c r="O64" s="36">
        <f>SUMIFS(СВЦЭМ!$D$39:$D$782,СВЦЭМ!$A$39:$A$782,$A64,СВЦЭМ!$B$39:$B$782,O$47)+'СЕТ СН'!$G$11+СВЦЭМ!$D$10+'СЕТ СН'!$G$6-'СЕТ СН'!$G$23</f>
        <v>1316.5127542900002</v>
      </c>
      <c r="P64" s="36">
        <f>SUMIFS(СВЦЭМ!$D$39:$D$782,СВЦЭМ!$A$39:$A$782,$A64,СВЦЭМ!$B$39:$B$782,P$47)+'СЕТ СН'!$G$11+СВЦЭМ!$D$10+'СЕТ СН'!$G$6-'СЕТ СН'!$G$23</f>
        <v>1324.8135254200001</v>
      </c>
      <c r="Q64" s="36">
        <f>SUMIFS(СВЦЭМ!$D$39:$D$782,СВЦЭМ!$A$39:$A$782,$A64,СВЦЭМ!$B$39:$B$782,Q$47)+'СЕТ СН'!$G$11+СВЦЭМ!$D$10+'СЕТ СН'!$G$6-'СЕТ СН'!$G$23</f>
        <v>1322.8688333000002</v>
      </c>
      <c r="R64" s="36">
        <f>SUMIFS(СВЦЭМ!$D$39:$D$782,СВЦЭМ!$A$39:$A$782,$A64,СВЦЭМ!$B$39:$B$782,R$47)+'СЕТ СН'!$G$11+СВЦЭМ!$D$10+'СЕТ СН'!$G$6-'СЕТ СН'!$G$23</f>
        <v>1318.0786423300001</v>
      </c>
      <c r="S64" s="36">
        <f>SUMIFS(СВЦЭМ!$D$39:$D$782,СВЦЭМ!$A$39:$A$782,$A64,СВЦЭМ!$B$39:$B$782,S$47)+'СЕТ СН'!$G$11+СВЦЭМ!$D$10+'СЕТ СН'!$G$6-'СЕТ СН'!$G$23</f>
        <v>1289.3694275400001</v>
      </c>
      <c r="T64" s="36">
        <f>SUMIFS(СВЦЭМ!$D$39:$D$782,СВЦЭМ!$A$39:$A$782,$A64,СВЦЭМ!$B$39:$B$782,T$47)+'СЕТ СН'!$G$11+СВЦЭМ!$D$10+'СЕТ СН'!$G$6-'СЕТ СН'!$G$23</f>
        <v>1235.1619286900002</v>
      </c>
      <c r="U64" s="36">
        <f>SUMIFS(СВЦЭМ!$D$39:$D$782,СВЦЭМ!$A$39:$A$782,$A64,СВЦЭМ!$B$39:$B$782,U$47)+'СЕТ СН'!$G$11+СВЦЭМ!$D$10+'СЕТ СН'!$G$6-'СЕТ СН'!$G$23</f>
        <v>1227.9064108600001</v>
      </c>
      <c r="V64" s="36">
        <f>SUMIFS(СВЦЭМ!$D$39:$D$782,СВЦЭМ!$A$39:$A$782,$A64,СВЦЭМ!$B$39:$B$782,V$47)+'СЕТ СН'!$G$11+СВЦЭМ!$D$10+'СЕТ СН'!$G$6-'СЕТ СН'!$G$23</f>
        <v>1290.84457393</v>
      </c>
      <c r="W64" s="36">
        <f>SUMIFS(СВЦЭМ!$D$39:$D$782,СВЦЭМ!$A$39:$A$782,$A64,СВЦЭМ!$B$39:$B$782,W$47)+'СЕТ СН'!$G$11+СВЦЭМ!$D$10+'СЕТ СН'!$G$6-'СЕТ СН'!$G$23</f>
        <v>1297.1807614200002</v>
      </c>
      <c r="X64" s="36">
        <f>SUMIFS(СВЦЭМ!$D$39:$D$782,СВЦЭМ!$A$39:$A$782,$A64,СВЦЭМ!$B$39:$B$782,X$47)+'СЕТ СН'!$G$11+СВЦЭМ!$D$10+'СЕТ СН'!$G$6-'СЕТ СН'!$G$23</f>
        <v>1293.4745340100001</v>
      </c>
      <c r="Y64" s="36">
        <f>SUMIFS(СВЦЭМ!$D$39:$D$782,СВЦЭМ!$A$39:$A$782,$A64,СВЦЭМ!$B$39:$B$782,Y$47)+'СЕТ СН'!$G$11+СВЦЭМ!$D$10+'СЕТ СН'!$G$6-'СЕТ СН'!$G$23</f>
        <v>1367.6282405300001</v>
      </c>
    </row>
    <row r="65" spans="1:26" ht="15.75" x14ac:dyDescent="0.2">
      <c r="A65" s="35">
        <f t="shared" si="1"/>
        <v>44518</v>
      </c>
      <c r="B65" s="36">
        <f>SUMIFS(СВЦЭМ!$D$39:$D$782,СВЦЭМ!$A$39:$A$782,$A65,СВЦЭМ!$B$39:$B$782,B$47)+'СЕТ СН'!$G$11+СВЦЭМ!$D$10+'СЕТ СН'!$G$6-'СЕТ СН'!$G$23</f>
        <v>1369.6194929600001</v>
      </c>
      <c r="C65" s="36">
        <f>SUMIFS(СВЦЭМ!$D$39:$D$782,СВЦЭМ!$A$39:$A$782,$A65,СВЦЭМ!$B$39:$B$782,C$47)+'СЕТ СН'!$G$11+СВЦЭМ!$D$10+'СЕТ СН'!$G$6-'СЕТ СН'!$G$23</f>
        <v>1351.35643314</v>
      </c>
      <c r="D65" s="36">
        <f>SUMIFS(СВЦЭМ!$D$39:$D$782,СВЦЭМ!$A$39:$A$782,$A65,СВЦЭМ!$B$39:$B$782,D$47)+'СЕТ СН'!$G$11+СВЦЭМ!$D$10+'СЕТ СН'!$G$6-'СЕТ СН'!$G$23</f>
        <v>1330.5638535300002</v>
      </c>
      <c r="E65" s="36">
        <f>SUMIFS(СВЦЭМ!$D$39:$D$782,СВЦЭМ!$A$39:$A$782,$A65,СВЦЭМ!$B$39:$B$782,E$47)+'СЕТ СН'!$G$11+СВЦЭМ!$D$10+'СЕТ СН'!$G$6-'СЕТ СН'!$G$23</f>
        <v>1338.5585219100001</v>
      </c>
      <c r="F65" s="36">
        <f>SUMIFS(СВЦЭМ!$D$39:$D$782,СВЦЭМ!$A$39:$A$782,$A65,СВЦЭМ!$B$39:$B$782,F$47)+'СЕТ СН'!$G$11+СВЦЭМ!$D$10+'СЕТ СН'!$G$6-'СЕТ СН'!$G$23</f>
        <v>1335.5739390700001</v>
      </c>
      <c r="G65" s="36">
        <f>SUMIFS(СВЦЭМ!$D$39:$D$782,СВЦЭМ!$A$39:$A$782,$A65,СВЦЭМ!$B$39:$B$782,G$47)+'СЕТ СН'!$G$11+СВЦЭМ!$D$10+'СЕТ СН'!$G$6-'СЕТ СН'!$G$23</f>
        <v>1312.2550423100001</v>
      </c>
      <c r="H65" s="36">
        <f>SUMIFS(СВЦЭМ!$D$39:$D$782,СВЦЭМ!$A$39:$A$782,$A65,СВЦЭМ!$B$39:$B$782,H$47)+'СЕТ СН'!$G$11+СВЦЭМ!$D$10+'СЕТ СН'!$G$6-'СЕТ СН'!$G$23</f>
        <v>1246.9013733700001</v>
      </c>
      <c r="I65" s="36">
        <f>SUMIFS(СВЦЭМ!$D$39:$D$782,СВЦЭМ!$A$39:$A$782,$A65,СВЦЭМ!$B$39:$B$782,I$47)+'СЕТ СН'!$G$11+СВЦЭМ!$D$10+'СЕТ СН'!$G$6-'СЕТ СН'!$G$23</f>
        <v>1212.9503570400002</v>
      </c>
      <c r="J65" s="36">
        <f>SUMIFS(СВЦЭМ!$D$39:$D$782,СВЦЭМ!$A$39:$A$782,$A65,СВЦЭМ!$B$39:$B$782,J$47)+'СЕТ СН'!$G$11+СВЦЭМ!$D$10+'СЕТ СН'!$G$6-'СЕТ СН'!$G$23</f>
        <v>1233.8325471900002</v>
      </c>
      <c r="K65" s="36">
        <f>SUMIFS(СВЦЭМ!$D$39:$D$782,СВЦЭМ!$A$39:$A$782,$A65,СВЦЭМ!$B$39:$B$782,K$47)+'СЕТ СН'!$G$11+СВЦЭМ!$D$10+'СЕТ СН'!$G$6-'СЕТ СН'!$G$23</f>
        <v>1236.7312588200002</v>
      </c>
      <c r="L65" s="36">
        <f>SUMIFS(СВЦЭМ!$D$39:$D$782,СВЦЭМ!$A$39:$A$782,$A65,СВЦЭМ!$B$39:$B$782,L$47)+'СЕТ СН'!$G$11+СВЦЭМ!$D$10+'СЕТ СН'!$G$6-'СЕТ СН'!$G$23</f>
        <v>1238.67650673</v>
      </c>
      <c r="M65" s="36">
        <f>SUMIFS(СВЦЭМ!$D$39:$D$782,СВЦЭМ!$A$39:$A$782,$A65,СВЦЭМ!$B$39:$B$782,M$47)+'СЕТ СН'!$G$11+СВЦЭМ!$D$10+'СЕТ СН'!$G$6-'СЕТ СН'!$G$23</f>
        <v>1228.9997048</v>
      </c>
      <c r="N65" s="36">
        <f>SUMIFS(СВЦЭМ!$D$39:$D$782,СВЦЭМ!$A$39:$A$782,$A65,СВЦЭМ!$B$39:$B$782,N$47)+'СЕТ СН'!$G$11+СВЦЭМ!$D$10+'СЕТ СН'!$G$6-'СЕТ СН'!$G$23</f>
        <v>1224.6245922800001</v>
      </c>
      <c r="O65" s="36">
        <f>SUMIFS(СВЦЭМ!$D$39:$D$782,СВЦЭМ!$A$39:$A$782,$A65,СВЦЭМ!$B$39:$B$782,O$47)+'СЕТ СН'!$G$11+СВЦЭМ!$D$10+'СЕТ СН'!$G$6-'СЕТ СН'!$G$23</f>
        <v>1229.1585534600001</v>
      </c>
      <c r="P65" s="36">
        <f>SUMIFS(СВЦЭМ!$D$39:$D$782,СВЦЭМ!$A$39:$A$782,$A65,СВЦЭМ!$B$39:$B$782,P$47)+'СЕТ СН'!$G$11+СВЦЭМ!$D$10+'СЕТ СН'!$G$6-'СЕТ СН'!$G$23</f>
        <v>1262.8852181400002</v>
      </c>
      <c r="Q65" s="36">
        <f>SUMIFS(СВЦЭМ!$D$39:$D$782,СВЦЭМ!$A$39:$A$782,$A65,СВЦЭМ!$B$39:$B$782,Q$47)+'СЕТ СН'!$G$11+СВЦЭМ!$D$10+'СЕТ СН'!$G$6-'СЕТ СН'!$G$23</f>
        <v>1320.3456878600002</v>
      </c>
      <c r="R65" s="36">
        <f>SUMIFS(СВЦЭМ!$D$39:$D$782,СВЦЭМ!$A$39:$A$782,$A65,СВЦЭМ!$B$39:$B$782,R$47)+'СЕТ СН'!$G$11+СВЦЭМ!$D$10+'СЕТ СН'!$G$6-'СЕТ СН'!$G$23</f>
        <v>1319.1162957500001</v>
      </c>
      <c r="S65" s="36">
        <f>SUMIFS(СВЦЭМ!$D$39:$D$782,СВЦЭМ!$A$39:$A$782,$A65,СВЦЭМ!$B$39:$B$782,S$47)+'СЕТ СН'!$G$11+СВЦЭМ!$D$10+'СЕТ СН'!$G$6-'СЕТ СН'!$G$23</f>
        <v>1284.2569993700001</v>
      </c>
      <c r="T65" s="36">
        <f>SUMIFS(СВЦЭМ!$D$39:$D$782,СВЦЭМ!$A$39:$A$782,$A65,СВЦЭМ!$B$39:$B$782,T$47)+'СЕТ СН'!$G$11+СВЦЭМ!$D$10+'СЕТ СН'!$G$6-'СЕТ СН'!$G$23</f>
        <v>1250.7269228500002</v>
      </c>
      <c r="U65" s="36">
        <f>SUMIFS(СВЦЭМ!$D$39:$D$782,СВЦЭМ!$A$39:$A$782,$A65,СВЦЭМ!$B$39:$B$782,U$47)+'СЕТ СН'!$G$11+СВЦЭМ!$D$10+'СЕТ СН'!$G$6-'СЕТ СН'!$G$23</f>
        <v>1246.3548262100001</v>
      </c>
      <c r="V65" s="36">
        <f>SUMIFS(СВЦЭМ!$D$39:$D$782,СВЦЭМ!$A$39:$A$782,$A65,СВЦЭМ!$B$39:$B$782,V$47)+'СЕТ СН'!$G$11+СВЦЭМ!$D$10+'СЕТ СН'!$G$6-'СЕТ СН'!$G$23</f>
        <v>1280.0745030800001</v>
      </c>
      <c r="W65" s="36">
        <f>SUMIFS(СВЦЭМ!$D$39:$D$782,СВЦЭМ!$A$39:$A$782,$A65,СВЦЭМ!$B$39:$B$782,W$47)+'СЕТ СН'!$G$11+СВЦЭМ!$D$10+'СЕТ СН'!$G$6-'СЕТ СН'!$G$23</f>
        <v>1324.2926659900002</v>
      </c>
      <c r="X65" s="36">
        <f>SUMIFS(СВЦЭМ!$D$39:$D$782,СВЦЭМ!$A$39:$A$782,$A65,СВЦЭМ!$B$39:$B$782,X$47)+'СЕТ СН'!$G$11+СВЦЭМ!$D$10+'СЕТ СН'!$G$6-'СЕТ СН'!$G$23</f>
        <v>1316.9071369000001</v>
      </c>
      <c r="Y65" s="36">
        <f>SUMIFS(СВЦЭМ!$D$39:$D$782,СВЦЭМ!$A$39:$A$782,$A65,СВЦЭМ!$B$39:$B$782,Y$47)+'СЕТ СН'!$G$11+СВЦЭМ!$D$10+'СЕТ СН'!$G$6-'СЕТ СН'!$G$23</f>
        <v>1304.3311200700002</v>
      </c>
    </row>
    <row r="66" spans="1:26" ht="15.75" x14ac:dyDescent="0.2">
      <c r="A66" s="35">
        <f t="shared" si="1"/>
        <v>44519</v>
      </c>
      <c r="B66" s="36">
        <f>SUMIFS(СВЦЭМ!$D$39:$D$782,СВЦЭМ!$A$39:$A$782,$A66,СВЦЭМ!$B$39:$B$782,B$47)+'СЕТ СН'!$G$11+СВЦЭМ!$D$10+'СЕТ СН'!$G$6-'СЕТ СН'!$G$23</f>
        <v>1339.4081751200001</v>
      </c>
      <c r="C66" s="36">
        <f>SUMIFS(СВЦЭМ!$D$39:$D$782,СВЦЭМ!$A$39:$A$782,$A66,СВЦЭМ!$B$39:$B$782,C$47)+'СЕТ СН'!$G$11+СВЦЭМ!$D$10+'СЕТ СН'!$G$6-'СЕТ СН'!$G$23</f>
        <v>1354.6508740700001</v>
      </c>
      <c r="D66" s="36">
        <f>SUMIFS(СВЦЭМ!$D$39:$D$782,СВЦЭМ!$A$39:$A$782,$A66,СВЦЭМ!$B$39:$B$782,D$47)+'СЕТ СН'!$G$11+СВЦЭМ!$D$10+'СЕТ СН'!$G$6-'СЕТ СН'!$G$23</f>
        <v>1283.2637437400001</v>
      </c>
      <c r="E66" s="36">
        <f>SUMIFS(СВЦЭМ!$D$39:$D$782,СВЦЭМ!$A$39:$A$782,$A66,СВЦЭМ!$B$39:$B$782,E$47)+'СЕТ СН'!$G$11+СВЦЭМ!$D$10+'СЕТ СН'!$G$6-'СЕТ СН'!$G$23</f>
        <v>1271.9343230300001</v>
      </c>
      <c r="F66" s="36">
        <f>SUMIFS(СВЦЭМ!$D$39:$D$782,СВЦЭМ!$A$39:$A$782,$A66,СВЦЭМ!$B$39:$B$782,F$47)+'СЕТ СН'!$G$11+СВЦЭМ!$D$10+'СЕТ СН'!$G$6-'СЕТ СН'!$G$23</f>
        <v>1273.0886857200001</v>
      </c>
      <c r="G66" s="36">
        <f>SUMIFS(СВЦЭМ!$D$39:$D$782,СВЦЭМ!$A$39:$A$782,$A66,СВЦЭМ!$B$39:$B$782,G$47)+'СЕТ СН'!$G$11+СВЦЭМ!$D$10+'СЕТ СН'!$G$6-'СЕТ СН'!$G$23</f>
        <v>1274.4004908700001</v>
      </c>
      <c r="H66" s="36">
        <f>SUMIFS(СВЦЭМ!$D$39:$D$782,СВЦЭМ!$A$39:$A$782,$A66,СВЦЭМ!$B$39:$B$782,H$47)+'СЕТ СН'!$G$11+СВЦЭМ!$D$10+'СЕТ СН'!$G$6-'СЕТ СН'!$G$23</f>
        <v>1245.2035655300001</v>
      </c>
      <c r="I66" s="36">
        <f>SUMIFS(СВЦЭМ!$D$39:$D$782,СВЦЭМ!$A$39:$A$782,$A66,СВЦЭМ!$B$39:$B$782,I$47)+'СЕТ СН'!$G$11+СВЦЭМ!$D$10+'СЕТ СН'!$G$6-'СЕТ СН'!$G$23</f>
        <v>1322.6780945100002</v>
      </c>
      <c r="J66" s="36">
        <f>SUMIFS(СВЦЭМ!$D$39:$D$782,СВЦЭМ!$A$39:$A$782,$A66,СВЦЭМ!$B$39:$B$782,J$47)+'СЕТ СН'!$G$11+СВЦЭМ!$D$10+'СЕТ СН'!$G$6-'СЕТ СН'!$G$23</f>
        <v>1301.49818344</v>
      </c>
      <c r="K66" s="36">
        <f>SUMIFS(СВЦЭМ!$D$39:$D$782,СВЦЭМ!$A$39:$A$782,$A66,СВЦЭМ!$B$39:$B$782,K$47)+'СЕТ СН'!$G$11+СВЦЭМ!$D$10+'СЕТ СН'!$G$6-'СЕТ СН'!$G$23</f>
        <v>1315.52315193</v>
      </c>
      <c r="L66" s="36">
        <f>SUMIFS(СВЦЭМ!$D$39:$D$782,СВЦЭМ!$A$39:$A$782,$A66,СВЦЭМ!$B$39:$B$782,L$47)+'СЕТ СН'!$G$11+СВЦЭМ!$D$10+'СЕТ СН'!$G$6-'СЕТ СН'!$G$23</f>
        <v>1311.4023920900001</v>
      </c>
      <c r="M66" s="36">
        <f>SUMIFS(СВЦЭМ!$D$39:$D$782,СВЦЭМ!$A$39:$A$782,$A66,СВЦЭМ!$B$39:$B$782,M$47)+'СЕТ СН'!$G$11+СВЦЭМ!$D$10+'СЕТ СН'!$G$6-'СЕТ СН'!$G$23</f>
        <v>1307.76016157</v>
      </c>
      <c r="N66" s="36">
        <f>SUMIFS(СВЦЭМ!$D$39:$D$782,СВЦЭМ!$A$39:$A$782,$A66,СВЦЭМ!$B$39:$B$782,N$47)+'СЕТ СН'!$G$11+СВЦЭМ!$D$10+'СЕТ СН'!$G$6-'СЕТ СН'!$G$23</f>
        <v>1298.8360105000002</v>
      </c>
      <c r="O66" s="36">
        <f>SUMIFS(СВЦЭМ!$D$39:$D$782,СВЦЭМ!$A$39:$A$782,$A66,СВЦЭМ!$B$39:$B$782,O$47)+'СЕТ СН'!$G$11+СВЦЭМ!$D$10+'СЕТ СН'!$G$6-'СЕТ СН'!$G$23</f>
        <v>1361.4773786100002</v>
      </c>
      <c r="P66" s="36">
        <f>SUMIFS(СВЦЭМ!$D$39:$D$782,СВЦЭМ!$A$39:$A$782,$A66,СВЦЭМ!$B$39:$B$782,P$47)+'СЕТ СН'!$G$11+СВЦЭМ!$D$10+'СЕТ СН'!$G$6-'СЕТ СН'!$G$23</f>
        <v>1366.5499960300001</v>
      </c>
      <c r="Q66" s="36">
        <f>SUMIFS(СВЦЭМ!$D$39:$D$782,СВЦЭМ!$A$39:$A$782,$A66,СВЦЭМ!$B$39:$B$782,Q$47)+'СЕТ СН'!$G$11+СВЦЭМ!$D$10+'СЕТ СН'!$G$6-'СЕТ СН'!$G$23</f>
        <v>1366.2632190200002</v>
      </c>
      <c r="R66" s="36">
        <f>SUMIFS(СВЦЭМ!$D$39:$D$782,СВЦЭМ!$A$39:$A$782,$A66,СВЦЭМ!$B$39:$B$782,R$47)+'СЕТ СН'!$G$11+СВЦЭМ!$D$10+'СЕТ СН'!$G$6-'СЕТ СН'!$G$23</f>
        <v>1366.0577173700001</v>
      </c>
      <c r="S66" s="36">
        <f>SUMIFS(СВЦЭМ!$D$39:$D$782,СВЦЭМ!$A$39:$A$782,$A66,СВЦЭМ!$B$39:$B$782,S$47)+'СЕТ СН'!$G$11+СВЦЭМ!$D$10+'СЕТ СН'!$G$6-'СЕТ СН'!$G$23</f>
        <v>1306.1988662400001</v>
      </c>
      <c r="T66" s="36">
        <f>SUMIFS(СВЦЭМ!$D$39:$D$782,СВЦЭМ!$A$39:$A$782,$A66,СВЦЭМ!$B$39:$B$782,T$47)+'СЕТ СН'!$G$11+СВЦЭМ!$D$10+'СЕТ СН'!$G$6-'СЕТ СН'!$G$23</f>
        <v>1290.6957332000002</v>
      </c>
      <c r="U66" s="36">
        <f>SUMIFS(СВЦЭМ!$D$39:$D$782,СВЦЭМ!$A$39:$A$782,$A66,СВЦЭМ!$B$39:$B$782,U$47)+'СЕТ СН'!$G$11+СВЦЭМ!$D$10+'СЕТ СН'!$G$6-'СЕТ СН'!$G$23</f>
        <v>1257.81734127</v>
      </c>
      <c r="V66" s="36">
        <f>SUMIFS(СВЦЭМ!$D$39:$D$782,СВЦЭМ!$A$39:$A$782,$A66,СВЦЭМ!$B$39:$B$782,V$47)+'СЕТ СН'!$G$11+СВЦЭМ!$D$10+'СЕТ СН'!$G$6-'СЕТ СН'!$G$23</f>
        <v>1257.7162588600002</v>
      </c>
      <c r="W66" s="36">
        <f>SUMIFS(СВЦЭМ!$D$39:$D$782,СВЦЭМ!$A$39:$A$782,$A66,СВЦЭМ!$B$39:$B$782,W$47)+'СЕТ СН'!$G$11+СВЦЭМ!$D$10+'СЕТ СН'!$G$6-'СЕТ СН'!$G$23</f>
        <v>1257.6160015</v>
      </c>
      <c r="X66" s="36">
        <f>SUMIFS(СВЦЭМ!$D$39:$D$782,СВЦЭМ!$A$39:$A$782,$A66,СВЦЭМ!$B$39:$B$782,X$47)+'СЕТ СН'!$G$11+СВЦЭМ!$D$10+'СЕТ СН'!$G$6-'СЕТ СН'!$G$23</f>
        <v>1342.1286469500001</v>
      </c>
      <c r="Y66" s="36">
        <f>SUMIFS(СВЦЭМ!$D$39:$D$782,СВЦЭМ!$A$39:$A$782,$A66,СВЦЭМ!$B$39:$B$782,Y$47)+'СЕТ СН'!$G$11+СВЦЭМ!$D$10+'СЕТ СН'!$G$6-'СЕТ СН'!$G$23</f>
        <v>1369.5947386500002</v>
      </c>
    </row>
    <row r="67" spans="1:26" ht="15.75" x14ac:dyDescent="0.2">
      <c r="A67" s="35">
        <f t="shared" si="1"/>
        <v>44520</v>
      </c>
      <c r="B67" s="36">
        <f>SUMIFS(СВЦЭМ!$D$39:$D$782,СВЦЭМ!$A$39:$A$782,$A67,СВЦЭМ!$B$39:$B$782,B$47)+'СЕТ СН'!$G$11+СВЦЭМ!$D$10+'СЕТ СН'!$G$6-'СЕТ СН'!$G$23</f>
        <v>1311.5135393400001</v>
      </c>
      <c r="C67" s="36">
        <f>SUMIFS(СВЦЭМ!$D$39:$D$782,СВЦЭМ!$A$39:$A$782,$A67,СВЦЭМ!$B$39:$B$782,C$47)+'СЕТ СН'!$G$11+СВЦЭМ!$D$10+'СЕТ СН'!$G$6-'СЕТ СН'!$G$23</f>
        <v>1265.6444984700001</v>
      </c>
      <c r="D67" s="36">
        <f>SUMIFS(СВЦЭМ!$D$39:$D$782,СВЦЭМ!$A$39:$A$782,$A67,СВЦЭМ!$B$39:$B$782,D$47)+'СЕТ СН'!$G$11+СВЦЭМ!$D$10+'СЕТ СН'!$G$6-'СЕТ СН'!$G$23</f>
        <v>1269.7476774800002</v>
      </c>
      <c r="E67" s="36">
        <f>SUMIFS(СВЦЭМ!$D$39:$D$782,СВЦЭМ!$A$39:$A$782,$A67,СВЦЭМ!$B$39:$B$782,E$47)+'СЕТ СН'!$G$11+СВЦЭМ!$D$10+'СЕТ СН'!$G$6-'СЕТ СН'!$G$23</f>
        <v>1269.96960403</v>
      </c>
      <c r="F67" s="36">
        <f>SUMIFS(СВЦЭМ!$D$39:$D$782,СВЦЭМ!$A$39:$A$782,$A67,СВЦЭМ!$B$39:$B$782,F$47)+'СЕТ СН'!$G$11+СВЦЭМ!$D$10+'СЕТ СН'!$G$6-'СЕТ СН'!$G$23</f>
        <v>1273.0480079200001</v>
      </c>
      <c r="G67" s="36">
        <f>SUMIFS(СВЦЭМ!$D$39:$D$782,СВЦЭМ!$A$39:$A$782,$A67,СВЦЭМ!$B$39:$B$782,G$47)+'СЕТ СН'!$G$11+СВЦЭМ!$D$10+'СЕТ СН'!$G$6-'СЕТ СН'!$G$23</f>
        <v>1270.8094398900002</v>
      </c>
      <c r="H67" s="36">
        <f>SUMIFS(СВЦЭМ!$D$39:$D$782,СВЦЭМ!$A$39:$A$782,$A67,СВЦЭМ!$B$39:$B$782,H$47)+'СЕТ СН'!$G$11+СВЦЭМ!$D$10+'СЕТ СН'!$G$6-'СЕТ СН'!$G$23</f>
        <v>1256.2325574900001</v>
      </c>
      <c r="I67" s="36">
        <f>SUMIFS(СВЦЭМ!$D$39:$D$782,СВЦЭМ!$A$39:$A$782,$A67,СВЦЭМ!$B$39:$B$782,I$47)+'СЕТ СН'!$G$11+СВЦЭМ!$D$10+'СЕТ СН'!$G$6-'СЕТ СН'!$G$23</f>
        <v>1274.4201514700001</v>
      </c>
      <c r="J67" s="36">
        <f>SUMIFS(СВЦЭМ!$D$39:$D$782,СВЦЭМ!$A$39:$A$782,$A67,СВЦЭМ!$B$39:$B$782,J$47)+'СЕТ СН'!$G$11+СВЦЭМ!$D$10+'СЕТ СН'!$G$6-'СЕТ СН'!$G$23</f>
        <v>1225.5361705300002</v>
      </c>
      <c r="K67" s="36">
        <f>SUMIFS(СВЦЭМ!$D$39:$D$782,СВЦЭМ!$A$39:$A$782,$A67,СВЦЭМ!$B$39:$B$782,K$47)+'СЕТ СН'!$G$11+СВЦЭМ!$D$10+'СЕТ СН'!$G$6-'СЕТ СН'!$G$23</f>
        <v>1203.4626637600002</v>
      </c>
      <c r="L67" s="36">
        <f>SUMIFS(СВЦЭМ!$D$39:$D$782,СВЦЭМ!$A$39:$A$782,$A67,СВЦЭМ!$B$39:$B$782,L$47)+'СЕТ СН'!$G$11+СВЦЭМ!$D$10+'СЕТ СН'!$G$6-'СЕТ СН'!$G$23</f>
        <v>1205.2503346800002</v>
      </c>
      <c r="M67" s="36">
        <f>SUMIFS(СВЦЭМ!$D$39:$D$782,СВЦЭМ!$A$39:$A$782,$A67,СВЦЭМ!$B$39:$B$782,M$47)+'СЕТ СН'!$G$11+СВЦЭМ!$D$10+'СЕТ СН'!$G$6-'СЕТ СН'!$G$23</f>
        <v>1187.3532190600001</v>
      </c>
      <c r="N67" s="36">
        <f>SUMIFS(СВЦЭМ!$D$39:$D$782,СВЦЭМ!$A$39:$A$782,$A67,СВЦЭМ!$B$39:$B$782,N$47)+'СЕТ СН'!$G$11+СВЦЭМ!$D$10+'СЕТ СН'!$G$6-'СЕТ СН'!$G$23</f>
        <v>1186.37280594</v>
      </c>
      <c r="O67" s="36">
        <f>SUMIFS(СВЦЭМ!$D$39:$D$782,СВЦЭМ!$A$39:$A$782,$A67,СВЦЭМ!$B$39:$B$782,O$47)+'СЕТ СН'!$G$11+СВЦЭМ!$D$10+'СЕТ СН'!$G$6-'СЕТ СН'!$G$23</f>
        <v>1215.2711824300002</v>
      </c>
      <c r="P67" s="36">
        <f>SUMIFS(СВЦЭМ!$D$39:$D$782,СВЦЭМ!$A$39:$A$782,$A67,СВЦЭМ!$B$39:$B$782,P$47)+'СЕТ СН'!$G$11+СВЦЭМ!$D$10+'СЕТ СН'!$G$6-'СЕТ СН'!$G$23</f>
        <v>1228.5181712000001</v>
      </c>
      <c r="Q67" s="36">
        <f>SUMIFS(СВЦЭМ!$D$39:$D$782,СВЦЭМ!$A$39:$A$782,$A67,СВЦЭМ!$B$39:$B$782,Q$47)+'СЕТ СН'!$G$11+СВЦЭМ!$D$10+'СЕТ СН'!$G$6-'СЕТ СН'!$G$23</f>
        <v>1221.59402598</v>
      </c>
      <c r="R67" s="36">
        <f>SUMIFS(СВЦЭМ!$D$39:$D$782,СВЦЭМ!$A$39:$A$782,$A67,СВЦЭМ!$B$39:$B$782,R$47)+'СЕТ СН'!$G$11+СВЦЭМ!$D$10+'СЕТ СН'!$G$6-'СЕТ СН'!$G$23</f>
        <v>1218.0355970300002</v>
      </c>
      <c r="S67" s="36">
        <f>SUMIFS(СВЦЭМ!$D$39:$D$782,СВЦЭМ!$A$39:$A$782,$A67,СВЦЭМ!$B$39:$B$782,S$47)+'СЕТ СН'!$G$11+СВЦЭМ!$D$10+'СЕТ СН'!$G$6-'СЕТ СН'!$G$23</f>
        <v>1204.3870554200003</v>
      </c>
      <c r="T67" s="36">
        <f>SUMIFS(СВЦЭМ!$D$39:$D$782,СВЦЭМ!$A$39:$A$782,$A67,СВЦЭМ!$B$39:$B$782,T$47)+'СЕТ СН'!$G$11+СВЦЭМ!$D$10+'СЕТ СН'!$G$6-'СЕТ СН'!$G$23</f>
        <v>1210.3254036900003</v>
      </c>
      <c r="U67" s="36">
        <f>SUMIFS(СВЦЭМ!$D$39:$D$782,СВЦЭМ!$A$39:$A$782,$A67,СВЦЭМ!$B$39:$B$782,U$47)+'СЕТ СН'!$G$11+СВЦЭМ!$D$10+'СЕТ СН'!$G$6-'СЕТ СН'!$G$23</f>
        <v>1203.9238308200001</v>
      </c>
      <c r="V67" s="36">
        <f>SUMIFS(СВЦЭМ!$D$39:$D$782,СВЦЭМ!$A$39:$A$782,$A67,СВЦЭМ!$B$39:$B$782,V$47)+'СЕТ СН'!$G$11+СВЦЭМ!$D$10+'СЕТ СН'!$G$6-'СЕТ СН'!$G$23</f>
        <v>1199.5782522600002</v>
      </c>
      <c r="W67" s="36">
        <f>SUMIFS(СВЦЭМ!$D$39:$D$782,СВЦЭМ!$A$39:$A$782,$A67,СВЦЭМ!$B$39:$B$782,W$47)+'СЕТ СН'!$G$11+СВЦЭМ!$D$10+'СЕТ СН'!$G$6-'СЕТ СН'!$G$23</f>
        <v>1213.0638062500002</v>
      </c>
      <c r="X67" s="36">
        <f>SUMIFS(СВЦЭМ!$D$39:$D$782,СВЦЭМ!$A$39:$A$782,$A67,СВЦЭМ!$B$39:$B$782,X$47)+'СЕТ СН'!$G$11+СВЦЭМ!$D$10+'СЕТ СН'!$G$6-'СЕТ СН'!$G$23</f>
        <v>1248.9832745100002</v>
      </c>
      <c r="Y67" s="36">
        <f>SUMIFS(СВЦЭМ!$D$39:$D$782,СВЦЭМ!$A$39:$A$782,$A67,СВЦЭМ!$B$39:$B$782,Y$47)+'СЕТ СН'!$G$11+СВЦЭМ!$D$10+'СЕТ СН'!$G$6-'СЕТ СН'!$G$23</f>
        <v>1269.7944377400001</v>
      </c>
    </row>
    <row r="68" spans="1:26" ht="15.75" x14ac:dyDescent="0.2">
      <c r="A68" s="35">
        <f t="shared" si="1"/>
        <v>44521</v>
      </c>
      <c r="B68" s="36">
        <f>SUMIFS(СВЦЭМ!$D$39:$D$782,СВЦЭМ!$A$39:$A$782,$A68,СВЦЭМ!$B$39:$B$782,B$47)+'СЕТ СН'!$G$11+СВЦЭМ!$D$10+'СЕТ СН'!$G$6-'СЕТ СН'!$G$23</f>
        <v>1269.8660489800002</v>
      </c>
      <c r="C68" s="36">
        <f>SUMIFS(СВЦЭМ!$D$39:$D$782,СВЦЭМ!$A$39:$A$782,$A68,СВЦЭМ!$B$39:$B$782,C$47)+'СЕТ СН'!$G$11+СВЦЭМ!$D$10+'СЕТ СН'!$G$6-'СЕТ СН'!$G$23</f>
        <v>1288.0203522600002</v>
      </c>
      <c r="D68" s="36">
        <f>SUMIFS(СВЦЭМ!$D$39:$D$782,СВЦЭМ!$A$39:$A$782,$A68,СВЦЭМ!$B$39:$B$782,D$47)+'СЕТ СН'!$G$11+СВЦЭМ!$D$10+'СЕТ СН'!$G$6-'СЕТ СН'!$G$23</f>
        <v>1309.2502890300002</v>
      </c>
      <c r="E68" s="36">
        <f>SUMIFS(СВЦЭМ!$D$39:$D$782,СВЦЭМ!$A$39:$A$782,$A68,СВЦЭМ!$B$39:$B$782,E$47)+'СЕТ СН'!$G$11+СВЦЭМ!$D$10+'СЕТ СН'!$G$6-'СЕТ СН'!$G$23</f>
        <v>1320.5599661800002</v>
      </c>
      <c r="F68" s="36">
        <f>SUMIFS(СВЦЭМ!$D$39:$D$782,СВЦЭМ!$A$39:$A$782,$A68,СВЦЭМ!$B$39:$B$782,F$47)+'СЕТ СН'!$G$11+СВЦЭМ!$D$10+'СЕТ СН'!$G$6-'СЕТ СН'!$G$23</f>
        <v>1312.1494122500001</v>
      </c>
      <c r="G68" s="36">
        <f>SUMIFS(СВЦЭМ!$D$39:$D$782,СВЦЭМ!$A$39:$A$782,$A68,СВЦЭМ!$B$39:$B$782,G$47)+'СЕТ СН'!$G$11+СВЦЭМ!$D$10+'СЕТ СН'!$G$6-'СЕТ СН'!$G$23</f>
        <v>1306.7357376300001</v>
      </c>
      <c r="H68" s="36">
        <f>SUMIFS(СВЦЭМ!$D$39:$D$782,СВЦЭМ!$A$39:$A$782,$A68,СВЦЭМ!$B$39:$B$782,H$47)+'СЕТ СН'!$G$11+СВЦЭМ!$D$10+'СЕТ СН'!$G$6-'СЕТ СН'!$G$23</f>
        <v>1284.1649623500002</v>
      </c>
      <c r="I68" s="36">
        <f>SUMIFS(СВЦЭМ!$D$39:$D$782,СВЦЭМ!$A$39:$A$782,$A68,СВЦЭМ!$B$39:$B$782,I$47)+'СЕТ СН'!$G$11+СВЦЭМ!$D$10+'СЕТ СН'!$G$6-'СЕТ СН'!$G$23</f>
        <v>1260.9780446000002</v>
      </c>
      <c r="J68" s="36">
        <f>SUMIFS(СВЦЭМ!$D$39:$D$782,СВЦЭМ!$A$39:$A$782,$A68,СВЦЭМ!$B$39:$B$782,J$47)+'СЕТ СН'!$G$11+СВЦЭМ!$D$10+'СЕТ СН'!$G$6-'СЕТ СН'!$G$23</f>
        <v>1231.7802636400002</v>
      </c>
      <c r="K68" s="36">
        <f>SUMIFS(СВЦЭМ!$D$39:$D$782,СВЦЭМ!$A$39:$A$782,$A68,СВЦЭМ!$B$39:$B$782,K$47)+'СЕТ СН'!$G$11+СВЦЭМ!$D$10+'СЕТ СН'!$G$6-'СЕТ СН'!$G$23</f>
        <v>1174.04209238</v>
      </c>
      <c r="L68" s="36">
        <f>SUMIFS(СВЦЭМ!$D$39:$D$782,СВЦЭМ!$A$39:$A$782,$A68,СВЦЭМ!$B$39:$B$782,L$47)+'СЕТ СН'!$G$11+СВЦЭМ!$D$10+'СЕТ СН'!$G$6-'СЕТ СН'!$G$23</f>
        <v>1179.55563944</v>
      </c>
      <c r="M68" s="36">
        <f>SUMIFS(СВЦЭМ!$D$39:$D$782,СВЦЭМ!$A$39:$A$782,$A68,СВЦЭМ!$B$39:$B$782,M$47)+'СЕТ СН'!$G$11+СВЦЭМ!$D$10+'СЕТ СН'!$G$6-'СЕТ СН'!$G$23</f>
        <v>1184.5427168800002</v>
      </c>
      <c r="N68" s="36">
        <f>SUMIFS(СВЦЭМ!$D$39:$D$782,СВЦЭМ!$A$39:$A$782,$A68,СВЦЭМ!$B$39:$B$782,N$47)+'СЕТ СН'!$G$11+СВЦЭМ!$D$10+'СЕТ СН'!$G$6-'СЕТ СН'!$G$23</f>
        <v>1183.82635441</v>
      </c>
      <c r="O68" s="36">
        <f>SUMIFS(СВЦЭМ!$D$39:$D$782,СВЦЭМ!$A$39:$A$782,$A68,СВЦЭМ!$B$39:$B$782,O$47)+'СЕТ СН'!$G$11+СВЦЭМ!$D$10+'СЕТ СН'!$G$6-'СЕТ СН'!$G$23</f>
        <v>1195.4332415400002</v>
      </c>
      <c r="P68" s="36">
        <f>SUMIFS(СВЦЭМ!$D$39:$D$782,СВЦЭМ!$A$39:$A$782,$A68,СВЦЭМ!$B$39:$B$782,P$47)+'СЕТ СН'!$G$11+СВЦЭМ!$D$10+'СЕТ СН'!$G$6-'СЕТ СН'!$G$23</f>
        <v>1215.0494870800003</v>
      </c>
      <c r="Q68" s="36">
        <f>SUMIFS(СВЦЭМ!$D$39:$D$782,СВЦЭМ!$A$39:$A$782,$A68,СВЦЭМ!$B$39:$B$782,Q$47)+'СЕТ СН'!$G$11+СВЦЭМ!$D$10+'СЕТ СН'!$G$6-'СЕТ СН'!$G$23</f>
        <v>1214.3324108200002</v>
      </c>
      <c r="R68" s="36">
        <f>SUMIFS(СВЦЭМ!$D$39:$D$782,СВЦЭМ!$A$39:$A$782,$A68,СВЦЭМ!$B$39:$B$782,R$47)+'СЕТ СН'!$G$11+СВЦЭМ!$D$10+'СЕТ СН'!$G$6-'СЕТ СН'!$G$23</f>
        <v>1208.3960776200001</v>
      </c>
      <c r="S68" s="36">
        <f>SUMIFS(СВЦЭМ!$D$39:$D$782,СВЦЭМ!$A$39:$A$782,$A68,СВЦЭМ!$B$39:$B$782,S$47)+'СЕТ СН'!$G$11+СВЦЭМ!$D$10+'СЕТ СН'!$G$6-'СЕТ СН'!$G$23</f>
        <v>1187.8818805600001</v>
      </c>
      <c r="T68" s="36">
        <f>SUMIFS(СВЦЭМ!$D$39:$D$782,СВЦЭМ!$A$39:$A$782,$A68,СВЦЭМ!$B$39:$B$782,T$47)+'СЕТ СН'!$G$11+СВЦЭМ!$D$10+'СЕТ СН'!$G$6-'СЕТ СН'!$G$23</f>
        <v>1176.29184121</v>
      </c>
      <c r="U68" s="36">
        <f>SUMIFS(СВЦЭМ!$D$39:$D$782,СВЦЭМ!$A$39:$A$782,$A68,СВЦЭМ!$B$39:$B$782,U$47)+'СЕТ СН'!$G$11+СВЦЭМ!$D$10+'СЕТ СН'!$G$6-'СЕТ СН'!$G$23</f>
        <v>1190.5030698300002</v>
      </c>
      <c r="V68" s="36">
        <f>SUMIFS(СВЦЭМ!$D$39:$D$782,СВЦЭМ!$A$39:$A$782,$A68,СВЦЭМ!$B$39:$B$782,V$47)+'СЕТ СН'!$G$11+СВЦЭМ!$D$10+'СЕТ СН'!$G$6-'СЕТ СН'!$G$23</f>
        <v>1199.0379014600003</v>
      </c>
      <c r="W68" s="36">
        <f>SUMIFS(СВЦЭМ!$D$39:$D$782,СВЦЭМ!$A$39:$A$782,$A68,СВЦЭМ!$B$39:$B$782,W$47)+'СЕТ СН'!$G$11+СВЦЭМ!$D$10+'СЕТ СН'!$G$6-'СЕТ СН'!$G$23</f>
        <v>1218.3555552100001</v>
      </c>
      <c r="X68" s="36">
        <f>SUMIFS(СВЦЭМ!$D$39:$D$782,СВЦЭМ!$A$39:$A$782,$A68,СВЦЭМ!$B$39:$B$782,X$47)+'СЕТ СН'!$G$11+СВЦЭМ!$D$10+'СЕТ СН'!$G$6-'СЕТ СН'!$G$23</f>
        <v>1238.6217073400001</v>
      </c>
      <c r="Y68" s="36">
        <f>SUMIFS(СВЦЭМ!$D$39:$D$782,СВЦЭМ!$A$39:$A$782,$A68,СВЦЭМ!$B$39:$B$782,Y$47)+'СЕТ СН'!$G$11+СВЦЭМ!$D$10+'СЕТ СН'!$G$6-'СЕТ СН'!$G$23</f>
        <v>1260.22569752</v>
      </c>
    </row>
    <row r="69" spans="1:26" ht="15.75" x14ac:dyDescent="0.2">
      <c r="A69" s="35">
        <f t="shared" si="1"/>
        <v>44522</v>
      </c>
      <c r="B69" s="36">
        <f>SUMIFS(СВЦЭМ!$D$39:$D$782,СВЦЭМ!$A$39:$A$782,$A69,СВЦЭМ!$B$39:$B$782,B$47)+'СЕТ СН'!$G$11+СВЦЭМ!$D$10+'СЕТ СН'!$G$6-'СЕТ СН'!$G$23</f>
        <v>1272.0862392200002</v>
      </c>
      <c r="C69" s="36">
        <f>SUMIFS(СВЦЭМ!$D$39:$D$782,СВЦЭМ!$A$39:$A$782,$A69,СВЦЭМ!$B$39:$B$782,C$47)+'СЕТ СН'!$G$11+СВЦЭМ!$D$10+'СЕТ СН'!$G$6-'СЕТ СН'!$G$23</f>
        <v>1275.6954241000001</v>
      </c>
      <c r="D69" s="36">
        <f>SUMIFS(СВЦЭМ!$D$39:$D$782,СВЦЭМ!$A$39:$A$782,$A69,СВЦЭМ!$B$39:$B$782,D$47)+'СЕТ СН'!$G$11+СВЦЭМ!$D$10+'СЕТ СН'!$G$6-'СЕТ СН'!$G$23</f>
        <v>1292.5216936300001</v>
      </c>
      <c r="E69" s="36">
        <f>SUMIFS(СВЦЭМ!$D$39:$D$782,СВЦЭМ!$A$39:$A$782,$A69,СВЦЭМ!$B$39:$B$782,E$47)+'СЕТ СН'!$G$11+СВЦЭМ!$D$10+'СЕТ СН'!$G$6-'СЕТ СН'!$G$23</f>
        <v>1296.62042195</v>
      </c>
      <c r="F69" s="36">
        <f>SUMIFS(СВЦЭМ!$D$39:$D$782,СВЦЭМ!$A$39:$A$782,$A69,СВЦЭМ!$B$39:$B$782,F$47)+'СЕТ СН'!$G$11+СВЦЭМ!$D$10+'СЕТ СН'!$G$6-'СЕТ СН'!$G$23</f>
        <v>1289.7922906100002</v>
      </c>
      <c r="G69" s="36">
        <f>SUMIFS(СВЦЭМ!$D$39:$D$782,СВЦЭМ!$A$39:$A$782,$A69,СВЦЭМ!$B$39:$B$782,G$47)+'СЕТ СН'!$G$11+СВЦЭМ!$D$10+'СЕТ СН'!$G$6-'СЕТ СН'!$G$23</f>
        <v>1273.2912455500002</v>
      </c>
      <c r="H69" s="36">
        <f>SUMIFS(СВЦЭМ!$D$39:$D$782,СВЦЭМ!$A$39:$A$782,$A69,СВЦЭМ!$B$39:$B$782,H$47)+'СЕТ СН'!$G$11+СВЦЭМ!$D$10+'СЕТ СН'!$G$6-'СЕТ СН'!$G$23</f>
        <v>1241.03275998</v>
      </c>
      <c r="I69" s="36">
        <f>SUMIFS(СВЦЭМ!$D$39:$D$782,СВЦЭМ!$A$39:$A$782,$A69,СВЦЭМ!$B$39:$B$782,I$47)+'СЕТ СН'!$G$11+СВЦЭМ!$D$10+'СЕТ СН'!$G$6-'СЕТ СН'!$G$23</f>
        <v>1205.5266125800001</v>
      </c>
      <c r="J69" s="36">
        <f>SUMIFS(СВЦЭМ!$D$39:$D$782,СВЦЭМ!$A$39:$A$782,$A69,СВЦЭМ!$B$39:$B$782,J$47)+'СЕТ СН'!$G$11+СВЦЭМ!$D$10+'СЕТ СН'!$G$6-'СЕТ СН'!$G$23</f>
        <v>1223.8553231300002</v>
      </c>
      <c r="K69" s="36">
        <f>SUMIFS(СВЦЭМ!$D$39:$D$782,СВЦЭМ!$A$39:$A$782,$A69,СВЦЭМ!$B$39:$B$782,K$47)+'СЕТ СН'!$G$11+СВЦЭМ!$D$10+'СЕТ СН'!$G$6-'СЕТ СН'!$G$23</f>
        <v>1200.1998960200001</v>
      </c>
      <c r="L69" s="36">
        <f>SUMIFS(СВЦЭМ!$D$39:$D$782,СВЦЭМ!$A$39:$A$782,$A69,СВЦЭМ!$B$39:$B$782,L$47)+'СЕТ СН'!$G$11+СВЦЭМ!$D$10+'СЕТ СН'!$G$6-'СЕТ СН'!$G$23</f>
        <v>1184.88477607</v>
      </c>
      <c r="M69" s="36">
        <f>SUMIFS(СВЦЭМ!$D$39:$D$782,СВЦЭМ!$A$39:$A$782,$A69,СВЦЭМ!$B$39:$B$782,M$47)+'СЕТ СН'!$G$11+СВЦЭМ!$D$10+'СЕТ СН'!$G$6-'СЕТ СН'!$G$23</f>
        <v>1187.22906861</v>
      </c>
      <c r="N69" s="36">
        <f>SUMIFS(СВЦЭМ!$D$39:$D$782,СВЦЭМ!$A$39:$A$782,$A69,СВЦЭМ!$B$39:$B$782,N$47)+'СЕТ СН'!$G$11+СВЦЭМ!$D$10+'СЕТ СН'!$G$6-'СЕТ СН'!$G$23</f>
        <v>1196.1414835600001</v>
      </c>
      <c r="O69" s="36">
        <f>SUMIFS(СВЦЭМ!$D$39:$D$782,СВЦЭМ!$A$39:$A$782,$A69,СВЦЭМ!$B$39:$B$782,O$47)+'СЕТ СН'!$G$11+СВЦЭМ!$D$10+'СЕТ СН'!$G$6-'СЕТ СН'!$G$23</f>
        <v>1227.90861447</v>
      </c>
      <c r="P69" s="36">
        <f>SUMIFS(СВЦЭМ!$D$39:$D$782,СВЦЭМ!$A$39:$A$782,$A69,СВЦЭМ!$B$39:$B$782,P$47)+'СЕТ СН'!$G$11+СВЦЭМ!$D$10+'СЕТ СН'!$G$6-'СЕТ СН'!$G$23</f>
        <v>1250.7955861400001</v>
      </c>
      <c r="Q69" s="36">
        <f>SUMIFS(СВЦЭМ!$D$39:$D$782,СВЦЭМ!$A$39:$A$782,$A69,СВЦЭМ!$B$39:$B$782,Q$47)+'СЕТ СН'!$G$11+СВЦЭМ!$D$10+'СЕТ СН'!$G$6-'СЕТ СН'!$G$23</f>
        <v>1242.7926682200002</v>
      </c>
      <c r="R69" s="36">
        <f>SUMIFS(СВЦЭМ!$D$39:$D$782,СВЦЭМ!$A$39:$A$782,$A69,СВЦЭМ!$B$39:$B$782,R$47)+'СЕТ СН'!$G$11+СВЦЭМ!$D$10+'СЕТ СН'!$G$6-'СЕТ СН'!$G$23</f>
        <v>1243.8884253300002</v>
      </c>
      <c r="S69" s="36">
        <f>SUMIFS(СВЦЭМ!$D$39:$D$782,СВЦЭМ!$A$39:$A$782,$A69,СВЦЭМ!$B$39:$B$782,S$47)+'СЕТ СН'!$G$11+СВЦЭМ!$D$10+'СЕТ СН'!$G$6-'СЕТ СН'!$G$23</f>
        <v>1181.6336602400002</v>
      </c>
      <c r="T69" s="36">
        <f>SUMIFS(СВЦЭМ!$D$39:$D$782,СВЦЭМ!$A$39:$A$782,$A69,СВЦЭМ!$B$39:$B$782,T$47)+'СЕТ СН'!$G$11+СВЦЭМ!$D$10+'СЕТ СН'!$G$6-'СЕТ СН'!$G$23</f>
        <v>1199.8403062700002</v>
      </c>
      <c r="U69" s="36">
        <f>SUMIFS(СВЦЭМ!$D$39:$D$782,СВЦЭМ!$A$39:$A$782,$A69,СВЦЭМ!$B$39:$B$782,U$47)+'СЕТ СН'!$G$11+СВЦЭМ!$D$10+'СЕТ СН'!$G$6-'СЕТ СН'!$G$23</f>
        <v>1195.8671665800002</v>
      </c>
      <c r="V69" s="36">
        <f>SUMIFS(СВЦЭМ!$D$39:$D$782,СВЦЭМ!$A$39:$A$782,$A69,СВЦЭМ!$B$39:$B$782,V$47)+'СЕТ СН'!$G$11+СВЦЭМ!$D$10+'СЕТ СН'!$G$6-'СЕТ СН'!$G$23</f>
        <v>1201.9828199200001</v>
      </c>
      <c r="W69" s="36">
        <f>SUMIFS(СВЦЭМ!$D$39:$D$782,СВЦЭМ!$A$39:$A$782,$A69,СВЦЭМ!$B$39:$B$782,W$47)+'СЕТ СН'!$G$11+СВЦЭМ!$D$10+'СЕТ СН'!$G$6-'СЕТ СН'!$G$23</f>
        <v>1221.3217341700001</v>
      </c>
      <c r="X69" s="36">
        <f>SUMIFS(СВЦЭМ!$D$39:$D$782,СВЦЭМ!$A$39:$A$782,$A69,СВЦЭМ!$B$39:$B$782,X$47)+'СЕТ СН'!$G$11+СВЦЭМ!$D$10+'СЕТ СН'!$G$6-'СЕТ СН'!$G$23</f>
        <v>1261.6443671600002</v>
      </c>
      <c r="Y69" s="36">
        <f>SUMIFS(СВЦЭМ!$D$39:$D$782,СВЦЭМ!$A$39:$A$782,$A69,СВЦЭМ!$B$39:$B$782,Y$47)+'СЕТ СН'!$G$11+СВЦЭМ!$D$10+'СЕТ СН'!$G$6-'СЕТ СН'!$G$23</f>
        <v>1285.0389660100002</v>
      </c>
    </row>
    <row r="70" spans="1:26" ht="15.75" x14ac:dyDescent="0.2">
      <c r="A70" s="35">
        <f t="shared" si="1"/>
        <v>44523</v>
      </c>
      <c r="B70" s="36">
        <f>SUMIFS(СВЦЭМ!$D$39:$D$782,СВЦЭМ!$A$39:$A$782,$A70,СВЦЭМ!$B$39:$B$782,B$47)+'СЕТ СН'!$G$11+СВЦЭМ!$D$10+'СЕТ СН'!$G$6-'СЕТ СН'!$G$23</f>
        <v>1266.7715357500001</v>
      </c>
      <c r="C70" s="36">
        <f>SUMIFS(СВЦЭМ!$D$39:$D$782,СВЦЭМ!$A$39:$A$782,$A70,СВЦЭМ!$B$39:$B$782,C$47)+'СЕТ СН'!$G$11+СВЦЭМ!$D$10+'СЕТ СН'!$G$6-'СЕТ СН'!$G$23</f>
        <v>1305.8190357800001</v>
      </c>
      <c r="D70" s="36">
        <f>SUMIFS(СВЦЭМ!$D$39:$D$782,СВЦЭМ!$A$39:$A$782,$A70,СВЦЭМ!$B$39:$B$782,D$47)+'СЕТ СН'!$G$11+СВЦЭМ!$D$10+'СЕТ СН'!$G$6-'СЕТ СН'!$G$23</f>
        <v>1289.9211714500002</v>
      </c>
      <c r="E70" s="36">
        <f>SUMIFS(СВЦЭМ!$D$39:$D$782,СВЦЭМ!$A$39:$A$782,$A70,СВЦЭМ!$B$39:$B$782,E$47)+'СЕТ СН'!$G$11+СВЦЭМ!$D$10+'СЕТ СН'!$G$6-'СЕТ СН'!$G$23</f>
        <v>1293.66670047</v>
      </c>
      <c r="F70" s="36">
        <f>SUMIFS(СВЦЭМ!$D$39:$D$782,СВЦЭМ!$A$39:$A$782,$A70,СВЦЭМ!$B$39:$B$782,F$47)+'СЕТ СН'!$G$11+СВЦЭМ!$D$10+'СЕТ СН'!$G$6-'СЕТ СН'!$G$23</f>
        <v>1287.2674007500002</v>
      </c>
      <c r="G70" s="36">
        <f>SUMIFS(СВЦЭМ!$D$39:$D$782,СВЦЭМ!$A$39:$A$782,$A70,СВЦЭМ!$B$39:$B$782,G$47)+'СЕТ СН'!$G$11+СВЦЭМ!$D$10+'СЕТ СН'!$G$6-'СЕТ СН'!$G$23</f>
        <v>1276.09795007</v>
      </c>
      <c r="H70" s="36">
        <f>SUMIFS(СВЦЭМ!$D$39:$D$782,СВЦЭМ!$A$39:$A$782,$A70,СВЦЭМ!$B$39:$B$782,H$47)+'СЕТ СН'!$G$11+СВЦЭМ!$D$10+'СЕТ СН'!$G$6-'СЕТ СН'!$G$23</f>
        <v>1264.5038697500001</v>
      </c>
      <c r="I70" s="36">
        <f>SUMIFS(СВЦЭМ!$D$39:$D$782,СВЦЭМ!$A$39:$A$782,$A70,СВЦЭМ!$B$39:$B$782,I$47)+'СЕТ СН'!$G$11+СВЦЭМ!$D$10+'СЕТ СН'!$G$6-'СЕТ СН'!$G$23</f>
        <v>1246.5664434700002</v>
      </c>
      <c r="J70" s="36">
        <f>SUMIFS(СВЦЭМ!$D$39:$D$782,СВЦЭМ!$A$39:$A$782,$A70,СВЦЭМ!$B$39:$B$782,J$47)+'СЕТ СН'!$G$11+СВЦЭМ!$D$10+'СЕТ СН'!$G$6-'СЕТ СН'!$G$23</f>
        <v>1207.6564888100002</v>
      </c>
      <c r="K70" s="36">
        <f>SUMIFS(СВЦЭМ!$D$39:$D$782,СВЦЭМ!$A$39:$A$782,$A70,СВЦЭМ!$B$39:$B$782,K$47)+'СЕТ СН'!$G$11+СВЦЭМ!$D$10+'СЕТ СН'!$G$6-'СЕТ СН'!$G$23</f>
        <v>1198.40035889</v>
      </c>
      <c r="L70" s="36">
        <f>SUMIFS(СВЦЭМ!$D$39:$D$782,СВЦЭМ!$A$39:$A$782,$A70,СВЦЭМ!$B$39:$B$782,L$47)+'СЕТ СН'!$G$11+СВЦЭМ!$D$10+'СЕТ СН'!$G$6-'СЕТ СН'!$G$23</f>
        <v>1214.4536171</v>
      </c>
      <c r="M70" s="36">
        <f>SUMIFS(СВЦЭМ!$D$39:$D$782,СВЦЭМ!$A$39:$A$782,$A70,СВЦЭМ!$B$39:$B$782,M$47)+'СЕТ СН'!$G$11+СВЦЭМ!$D$10+'СЕТ СН'!$G$6-'СЕТ СН'!$G$23</f>
        <v>1256.9723932800002</v>
      </c>
      <c r="N70" s="36">
        <f>SUMIFS(СВЦЭМ!$D$39:$D$782,СВЦЭМ!$A$39:$A$782,$A70,СВЦЭМ!$B$39:$B$782,N$47)+'СЕТ СН'!$G$11+СВЦЭМ!$D$10+'СЕТ СН'!$G$6-'СЕТ СН'!$G$23</f>
        <v>1254.8590143200001</v>
      </c>
      <c r="O70" s="36">
        <f>SUMIFS(СВЦЭМ!$D$39:$D$782,СВЦЭМ!$A$39:$A$782,$A70,СВЦЭМ!$B$39:$B$782,O$47)+'СЕТ СН'!$G$11+СВЦЭМ!$D$10+'СЕТ СН'!$G$6-'СЕТ СН'!$G$23</f>
        <v>1266.3705317900001</v>
      </c>
      <c r="P70" s="36">
        <f>SUMIFS(СВЦЭМ!$D$39:$D$782,СВЦЭМ!$A$39:$A$782,$A70,СВЦЭМ!$B$39:$B$782,P$47)+'СЕТ СН'!$G$11+СВЦЭМ!$D$10+'СЕТ СН'!$G$6-'СЕТ СН'!$G$23</f>
        <v>1269.4107875500001</v>
      </c>
      <c r="Q70" s="36">
        <f>SUMIFS(СВЦЭМ!$D$39:$D$782,СВЦЭМ!$A$39:$A$782,$A70,СВЦЭМ!$B$39:$B$782,Q$47)+'СЕТ СН'!$G$11+СВЦЭМ!$D$10+'СЕТ СН'!$G$6-'СЕТ СН'!$G$23</f>
        <v>1266.5669716200002</v>
      </c>
      <c r="R70" s="36">
        <f>SUMIFS(СВЦЭМ!$D$39:$D$782,СВЦЭМ!$A$39:$A$782,$A70,СВЦЭМ!$B$39:$B$782,R$47)+'СЕТ СН'!$G$11+СВЦЭМ!$D$10+'СЕТ СН'!$G$6-'СЕТ СН'!$G$23</f>
        <v>1247.7795382800002</v>
      </c>
      <c r="S70" s="36">
        <f>SUMIFS(СВЦЭМ!$D$39:$D$782,СВЦЭМ!$A$39:$A$782,$A70,СВЦЭМ!$B$39:$B$782,S$47)+'СЕТ СН'!$G$11+СВЦЭМ!$D$10+'СЕТ СН'!$G$6-'СЕТ СН'!$G$23</f>
        <v>1211.3493140600001</v>
      </c>
      <c r="T70" s="36">
        <f>SUMIFS(СВЦЭМ!$D$39:$D$782,СВЦЭМ!$A$39:$A$782,$A70,СВЦЭМ!$B$39:$B$782,T$47)+'СЕТ СН'!$G$11+СВЦЭМ!$D$10+'СЕТ СН'!$G$6-'СЕТ СН'!$G$23</f>
        <v>1190.22239296</v>
      </c>
      <c r="U70" s="36">
        <f>SUMIFS(СВЦЭМ!$D$39:$D$782,СВЦЭМ!$A$39:$A$782,$A70,СВЦЭМ!$B$39:$B$782,U$47)+'СЕТ СН'!$G$11+СВЦЭМ!$D$10+'СЕТ СН'!$G$6-'СЕТ СН'!$G$23</f>
        <v>1189.0327865600002</v>
      </c>
      <c r="V70" s="36">
        <f>SUMIFS(СВЦЭМ!$D$39:$D$782,СВЦЭМ!$A$39:$A$782,$A70,СВЦЭМ!$B$39:$B$782,V$47)+'СЕТ СН'!$G$11+СВЦЭМ!$D$10+'СЕТ СН'!$G$6-'СЕТ СН'!$G$23</f>
        <v>1206.5592828400002</v>
      </c>
      <c r="W70" s="36">
        <f>SUMIFS(СВЦЭМ!$D$39:$D$782,СВЦЭМ!$A$39:$A$782,$A70,СВЦЭМ!$B$39:$B$782,W$47)+'СЕТ СН'!$G$11+СВЦЭМ!$D$10+'СЕТ СН'!$G$6-'СЕТ СН'!$G$23</f>
        <v>1230.4240803600001</v>
      </c>
      <c r="X70" s="36">
        <f>SUMIFS(СВЦЭМ!$D$39:$D$782,СВЦЭМ!$A$39:$A$782,$A70,СВЦЭМ!$B$39:$B$782,X$47)+'СЕТ СН'!$G$11+СВЦЭМ!$D$10+'СЕТ СН'!$G$6-'СЕТ СН'!$G$23</f>
        <v>1265.3545279700002</v>
      </c>
      <c r="Y70" s="36">
        <f>SUMIFS(СВЦЭМ!$D$39:$D$782,СВЦЭМ!$A$39:$A$782,$A70,СВЦЭМ!$B$39:$B$782,Y$47)+'СЕТ СН'!$G$11+СВЦЭМ!$D$10+'СЕТ СН'!$G$6-'СЕТ СН'!$G$23</f>
        <v>1278.9412230500002</v>
      </c>
    </row>
    <row r="71" spans="1:26" ht="15.75" x14ac:dyDescent="0.2">
      <c r="A71" s="35">
        <f t="shared" si="1"/>
        <v>44524</v>
      </c>
      <c r="B71" s="36">
        <f>SUMIFS(СВЦЭМ!$D$39:$D$782,СВЦЭМ!$A$39:$A$782,$A71,СВЦЭМ!$B$39:$B$782,B$47)+'СЕТ СН'!$G$11+СВЦЭМ!$D$10+'СЕТ СН'!$G$6-'СЕТ СН'!$G$23</f>
        <v>1274.5079972300002</v>
      </c>
      <c r="C71" s="36">
        <f>SUMIFS(СВЦЭМ!$D$39:$D$782,СВЦЭМ!$A$39:$A$782,$A71,СВЦЭМ!$B$39:$B$782,C$47)+'СЕТ СН'!$G$11+СВЦЭМ!$D$10+'СЕТ СН'!$G$6-'СЕТ СН'!$G$23</f>
        <v>1346.0775176000002</v>
      </c>
      <c r="D71" s="36">
        <f>SUMIFS(СВЦЭМ!$D$39:$D$782,СВЦЭМ!$A$39:$A$782,$A71,СВЦЭМ!$B$39:$B$782,D$47)+'СЕТ СН'!$G$11+СВЦЭМ!$D$10+'СЕТ СН'!$G$6-'СЕТ СН'!$G$23</f>
        <v>1380.14214229</v>
      </c>
      <c r="E71" s="36">
        <f>SUMIFS(СВЦЭМ!$D$39:$D$782,СВЦЭМ!$A$39:$A$782,$A71,СВЦЭМ!$B$39:$B$782,E$47)+'СЕТ СН'!$G$11+СВЦЭМ!$D$10+'СЕТ СН'!$G$6-'СЕТ СН'!$G$23</f>
        <v>1382.9759701100002</v>
      </c>
      <c r="F71" s="36">
        <f>SUMIFS(СВЦЭМ!$D$39:$D$782,СВЦЭМ!$A$39:$A$782,$A71,СВЦЭМ!$B$39:$B$782,F$47)+'СЕТ СН'!$G$11+СВЦЭМ!$D$10+'СЕТ СН'!$G$6-'СЕТ СН'!$G$23</f>
        <v>1379.3234874000002</v>
      </c>
      <c r="G71" s="36">
        <f>SUMIFS(СВЦЭМ!$D$39:$D$782,СВЦЭМ!$A$39:$A$782,$A71,СВЦЭМ!$B$39:$B$782,G$47)+'СЕТ СН'!$G$11+СВЦЭМ!$D$10+'СЕТ СН'!$G$6-'СЕТ СН'!$G$23</f>
        <v>1352.5134572400002</v>
      </c>
      <c r="H71" s="36">
        <f>SUMIFS(СВЦЭМ!$D$39:$D$782,СВЦЭМ!$A$39:$A$782,$A71,СВЦЭМ!$B$39:$B$782,H$47)+'СЕТ СН'!$G$11+СВЦЭМ!$D$10+'СЕТ СН'!$G$6-'СЕТ СН'!$G$23</f>
        <v>1287.85491316</v>
      </c>
      <c r="I71" s="36">
        <f>SUMIFS(СВЦЭМ!$D$39:$D$782,СВЦЭМ!$A$39:$A$782,$A71,СВЦЭМ!$B$39:$B$782,I$47)+'СЕТ СН'!$G$11+СВЦЭМ!$D$10+'СЕТ СН'!$G$6-'СЕТ СН'!$G$23</f>
        <v>1268.6988460000002</v>
      </c>
      <c r="J71" s="36">
        <f>SUMIFS(СВЦЭМ!$D$39:$D$782,СВЦЭМ!$A$39:$A$782,$A71,СВЦЭМ!$B$39:$B$782,J$47)+'СЕТ СН'!$G$11+СВЦЭМ!$D$10+'СЕТ СН'!$G$6-'СЕТ СН'!$G$23</f>
        <v>1234.8497232300001</v>
      </c>
      <c r="K71" s="36">
        <f>SUMIFS(СВЦЭМ!$D$39:$D$782,СВЦЭМ!$A$39:$A$782,$A71,СВЦЭМ!$B$39:$B$782,K$47)+'СЕТ СН'!$G$11+СВЦЭМ!$D$10+'СЕТ СН'!$G$6-'СЕТ СН'!$G$23</f>
        <v>1231.45912911</v>
      </c>
      <c r="L71" s="36">
        <f>SUMIFS(СВЦЭМ!$D$39:$D$782,СВЦЭМ!$A$39:$A$782,$A71,СВЦЭМ!$B$39:$B$782,L$47)+'СЕТ СН'!$G$11+СВЦЭМ!$D$10+'СЕТ СН'!$G$6-'СЕТ СН'!$G$23</f>
        <v>1236.1924953000002</v>
      </c>
      <c r="M71" s="36">
        <f>SUMIFS(СВЦЭМ!$D$39:$D$782,СВЦЭМ!$A$39:$A$782,$A71,СВЦЭМ!$B$39:$B$782,M$47)+'СЕТ СН'!$G$11+СВЦЭМ!$D$10+'СЕТ СН'!$G$6-'СЕТ СН'!$G$23</f>
        <v>1234.7688261700002</v>
      </c>
      <c r="N71" s="36">
        <f>SUMIFS(СВЦЭМ!$D$39:$D$782,СВЦЭМ!$A$39:$A$782,$A71,СВЦЭМ!$B$39:$B$782,N$47)+'СЕТ СН'!$G$11+СВЦЭМ!$D$10+'СЕТ СН'!$G$6-'СЕТ СН'!$G$23</f>
        <v>1231.8085202900002</v>
      </c>
      <c r="O71" s="36">
        <f>SUMIFS(СВЦЭМ!$D$39:$D$782,СВЦЭМ!$A$39:$A$782,$A71,СВЦЭМ!$B$39:$B$782,O$47)+'СЕТ СН'!$G$11+СВЦЭМ!$D$10+'СЕТ СН'!$G$6-'СЕТ СН'!$G$23</f>
        <v>1241.8937604600001</v>
      </c>
      <c r="P71" s="36">
        <f>SUMIFS(СВЦЭМ!$D$39:$D$782,СВЦЭМ!$A$39:$A$782,$A71,СВЦЭМ!$B$39:$B$782,P$47)+'СЕТ СН'!$G$11+СВЦЭМ!$D$10+'СЕТ СН'!$G$6-'СЕТ СН'!$G$23</f>
        <v>1241.0456068500002</v>
      </c>
      <c r="Q71" s="36">
        <f>SUMIFS(СВЦЭМ!$D$39:$D$782,СВЦЭМ!$A$39:$A$782,$A71,СВЦЭМ!$B$39:$B$782,Q$47)+'СЕТ СН'!$G$11+СВЦЭМ!$D$10+'СЕТ СН'!$G$6-'СЕТ СН'!$G$23</f>
        <v>1247.4242227300001</v>
      </c>
      <c r="R71" s="36">
        <f>SUMIFS(СВЦЭМ!$D$39:$D$782,СВЦЭМ!$A$39:$A$782,$A71,СВЦЭМ!$B$39:$B$782,R$47)+'СЕТ СН'!$G$11+СВЦЭМ!$D$10+'СЕТ СН'!$G$6-'СЕТ СН'!$G$23</f>
        <v>1242.1404163500001</v>
      </c>
      <c r="S71" s="36">
        <f>SUMIFS(СВЦЭМ!$D$39:$D$782,СВЦЭМ!$A$39:$A$782,$A71,СВЦЭМ!$B$39:$B$782,S$47)+'СЕТ СН'!$G$11+СВЦЭМ!$D$10+'СЕТ СН'!$G$6-'СЕТ СН'!$G$23</f>
        <v>1244.7941591600002</v>
      </c>
      <c r="T71" s="36">
        <f>SUMIFS(СВЦЭМ!$D$39:$D$782,СВЦЭМ!$A$39:$A$782,$A71,СВЦЭМ!$B$39:$B$782,T$47)+'СЕТ СН'!$G$11+СВЦЭМ!$D$10+'СЕТ СН'!$G$6-'СЕТ СН'!$G$23</f>
        <v>1224.6912469400002</v>
      </c>
      <c r="U71" s="36">
        <f>SUMIFS(СВЦЭМ!$D$39:$D$782,СВЦЭМ!$A$39:$A$782,$A71,СВЦЭМ!$B$39:$B$782,U$47)+'СЕТ СН'!$G$11+СВЦЭМ!$D$10+'СЕТ СН'!$G$6-'СЕТ СН'!$G$23</f>
        <v>1224.9673254300001</v>
      </c>
      <c r="V71" s="36">
        <f>SUMIFS(СВЦЭМ!$D$39:$D$782,СВЦЭМ!$A$39:$A$782,$A71,СВЦЭМ!$B$39:$B$782,V$47)+'СЕТ СН'!$G$11+СВЦЭМ!$D$10+'СЕТ СН'!$G$6-'СЕТ СН'!$G$23</f>
        <v>1236.7826932600001</v>
      </c>
      <c r="W71" s="36">
        <f>SUMIFS(СВЦЭМ!$D$39:$D$782,СВЦЭМ!$A$39:$A$782,$A71,СВЦЭМ!$B$39:$B$782,W$47)+'СЕТ СН'!$G$11+СВЦЭМ!$D$10+'СЕТ СН'!$G$6-'СЕТ СН'!$G$23</f>
        <v>1254.5812410800002</v>
      </c>
      <c r="X71" s="36">
        <f>SUMIFS(СВЦЭМ!$D$39:$D$782,СВЦЭМ!$A$39:$A$782,$A71,СВЦЭМ!$B$39:$B$782,X$47)+'СЕТ СН'!$G$11+СВЦЭМ!$D$10+'СЕТ СН'!$G$6-'СЕТ СН'!$G$23</f>
        <v>1303.1444604300002</v>
      </c>
      <c r="Y71" s="36">
        <f>SUMIFS(СВЦЭМ!$D$39:$D$782,СВЦЭМ!$A$39:$A$782,$A71,СВЦЭМ!$B$39:$B$782,Y$47)+'СЕТ СН'!$G$11+СВЦЭМ!$D$10+'СЕТ СН'!$G$6-'СЕТ СН'!$G$23</f>
        <v>1391.4736678300001</v>
      </c>
    </row>
    <row r="72" spans="1:26" ht="15.75" x14ac:dyDescent="0.2">
      <c r="A72" s="35">
        <f t="shared" si="1"/>
        <v>44525</v>
      </c>
      <c r="B72" s="36">
        <f>SUMIFS(СВЦЭМ!$D$39:$D$782,СВЦЭМ!$A$39:$A$782,$A72,СВЦЭМ!$B$39:$B$782,B$47)+'СЕТ СН'!$G$11+СВЦЭМ!$D$10+'СЕТ СН'!$G$6-'СЕТ СН'!$G$23</f>
        <v>1380.9002923500002</v>
      </c>
      <c r="C72" s="36">
        <f>SUMIFS(СВЦЭМ!$D$39:$D$782,СВЦЭМ!$A$39:$A$782,$A72,СВЦЭМ!$B$39:$B$782,C$47)+'СЕТ СН'!$G$11+СВЦЭМ!$D$10+'СЕТ СН'!$G$6-'СЕТ СН'!$G$23</f>
        <v>1372.0812426900002</v>
      </c>
      <c r="D72" s="36">
        <f>SUMIFS(СВЦЭМ!$D$39:$D$782,СВЦЭМ!$A$39:$A$782,$A72,СВЦЭМ!$B$39:$B$782,D$47)+'СЕТ СН'!$G$11+СВЦЭМ!$D$10+'СЕТ СН'!$G$6-'СЕТ СН'!$G$23</f>
        <v>1351.1311964400002</v>
      </c>
      <c r="E72" s="36">
        <f>SUMIFS(СВЦЭМ!$D$39:$D$782,СВЦЭМ!$A$39:$A$782,$A72,СВЦЭМ!$B$39:$B$782,E$47)+'СЕТ СН'!$G$11+СВЦЭМ!$D$10+'СЕТ СН'!$G$6-'СЕТ СН'!$G$23</f>
        <v>1344.3228641700002</v>
      </c>
      <c r="F72" s="36">
        <f>SUMIFS(СВЦЭМ!$D$39:$D$782,СВЦЭМ!$A$39:$A$782,$A72,СВЦЭМ!$B$39:$B$782,F$47)+'СЕТ СН'!$G$11+СВЦЭМ!$D$10+'СЕТ СН'!$G$6-'СЕТ СН'!$G$23</f>
        <v>1345.2785429300002</v>
      </c>
      <c r="G72" s="36">
        <f>SUMIFS(СВЦЭМ!$D$39:$D$782,СВЦЭМ!$A$39:$A$782,$A72,СВЦЭМ!$B$39:$B$782,G$47)+'СЕТ СН'!$G$11+СВЦЭМ!$D$10+'СЕТ СН'!$G$6-'СЕТ СН'!$G$23</f>
        <v>1353.8938490100002</v>
      </c>
      <c r="H72" s="36">
        <f>SUMIFS(СВЦЭМ!$D$39:$D$782,СВЦЭМ!$A$39:$A$782,$A72,СВЦЭМ!$B$39:$B$782,H$47)+'СЕТ СН'!$G$11+СВЦЭМ!$D$10+'СЕТ СН'!$G$6-'СЕТ СН'!$G$23</f>
        <v>1373.3871908000001</v>
      </c>
      <c r="I72" s="36">
        <f>SUMIFS(СВЦЭМ!$D$39:$D$782,СВЦЭМ!$A$39:$A$782,$A72,СВЦЭМ!$B$39:$B$782,I$47)+'СЕТ СН'!$G$11+СВЦЭМ!$D$10+'СЕТ СН'!$G$6-'СЕТ СН'!$G$23</f>
        <v>1330.0195895600002</v>
      </c>
      <c r="J72" s="36">
        <f>SUMIFS(СВЦЭМ!$D$39:$D$782,СВЦЭМ!$A$39:$A$782,$A72,СВЦЭМ!$B$39:$B$782,J$47)+'СЕТ СН'!$G$11+СВЦЭМ!$D$10+'СЕТ СН'!$G$6-'СЕТ СН'!$G$23</f>
        <v>1266.0387255300002</v>
      </c>
      <c r="K72" s="36">
        <f>SUMIFS(СВЦЭМ!$D$39:$D$782,СВЦЭМ!$A$39:$A$782,$A72,СВЦЭМ!$B$39:$B$782,K$47)+'СЕТ СН'!$G$11+СВЦЭМ!$D$10+'СЕТ СН'!$G$6-'СЕТ СН'!$G$23</f>
        <v>1266.5646645500001</v>
      </c>
      <c r="L72" s="36">
        <f>SUMIFS(СВЦЭМ!$D$39:$D$782,СВЦЭМ!$A$39:$A$782,$A72,СВЦЭМ!$B$39:$B$782,L$47)+'СЕТ СН'!$G$11+СВЦЭМ!$D$10+'СЕТ СН'!$G$6-'СЕТ СН'!$G$23</f>
        <v>1275.9498218600002</v>
      </c>
      <c r="M72" s="36">
        <f>SUMIFS(СВЦЭМ!$D$39:$D$782,СВЦЭМ!$A$39:$A$782,$A72,СВЦЭМ!$B$39:$B$782,M$47)+'СЕТ СН'!$G$11+СВЦЭМ!$D$10+'СЕТ СН'!$G$6-'СЕТ СН'!$G$23</f>
        <v>1271.9423219500002</v>
      </c>
      <c r="N72" s="36">
        <f>SUMIFS(СВЦЭМ!$D$39:$D$782,СВЦЭМ!$A$39:$A$782,$A72,СВЦЭМ!$B$39:$B$782,N$47)+'СЕТ СН'!$G$11+СВЦЭМ!$D$10+'СЕТ СН'!$G$6-'СЕТ СН'!$G$23</f>
        <v>1307.2022256600001</v>
      </c>
      <c r="O72" s="36">
        <f>SUMIFS(СВЦЭМ!$D$39:$D$782,СВЦЭМ!$A$39:$A$782,$A72,СВЦЭМ!$B$39:$B$782,O$47)+'СЕТ СН'!$G$11+СВЦЭМ!$D$10+'СЕТ СН'!$G$6-'СЕТ СН'!$G$23</f>
        <v>1346.6802683600001</v>
      </c>
      <c r="P72" s="36">
        <f>SUMIFS(СВЦЭМ!$D$39:$D$782,СВЦЭМ!$A$39:$A$782,$A72,СВЦЭМ!$B$39:$B$782,P$47)+'СЕТ СН'!$G$11+СВЦЭМ!$D$10+'СЕТ СН'!$G$6-'СЕТ СН'!$G$23</f>
        <v>1343.6023459300002</v>
      </c>
      <c r="Q72" s="36">
        <f>SUMIFS(СВЦЭМ!$D$39:$D$782,СВЦЭМ!$A$39:$A$782,$A72,СВЦЭМ!$B$39:$B$782,Q$47)+'СЕТ СН'!$G$11+СВЦЭМ!$D$10+'СЕТ СН'!$G$6-'СЕТ СН'!$G$23</f>
        <v>1345.1503079700001</v>
      </c>
      <c r="R72" s="36">
        <f>SUMIFS(СВЦЭМ!$D$39:$D$782,СВЦЭМ!$A$39:$A$782,$A72,СВЦЭМ!$B$39:$B$782,R$47)+'СЕТ СН'!$G$11+СВЦЭМ!$D$10+'СЕТ СН'!$G$6-'СЕТ СН'!$G$23</f>
        <v>1342.23827299</v>
      </c>
      <c r="S72" s="36">
        <f>SUMIFS(СВЦЭМ!$D$39:$D$782,СВЦЭМ!$A$39:$A$782,$A72,СВЦЭМ!$B$39:$B$782,S$47)+'СЕТ СН'!$G$11+СВЦЭМ!$D$10+'СЕТ СН'!$G$6-'СЕТ СН'!$G$23</f>
        <v>1279.0207320400002</v>
      </c>
      <c r="T72" s="36">
        <f>SUMIFS(СВЦЭМ!$D$39:$D$782,СВЦЭМ!$A$39:$A$782,$A72,СВЦЭМ!$B$39:$B$782,T$47)+'СЕТ СН'!$G$11+СВЦЭМ!$D$10+'СЕТ СН'!$G$6-'СЕТ СН'!$G$23</f>
        <v>1275.0387589900001</v>
      </c>
      <c r="U72" s="36">
        <f>SUMIFS(СВЦЭМ!$D$39:$D$782,СВЦЭМ!$A$39:$A$782,$A72,СВЦЭМ!$B$39:$B$782,U$47)+'СЕТ СН'!$G$11+СВЦЭМ!$D$10+'СЕТ СН'!$G$6-'СЕТ СН'!$G$23</f>
        <v>1264.5870099100002</v>
      </c>
      <c r="V72" s="36">
        <f>SUMIFS(СВЦЭМ!$D$39:$D$782,СВЦЭМ!$A$39:$A$782,$A72,СВЦЭМ!$B$39:$B$782,V$47)+'СЕТ СН'!$G$11+СВЦЭМ!$D$10+'СЕТ СН'!$G$6-'СЕТ СН'!$G$23</f>
        <v>1262.81842127</v>
      </c>
      <c r="W72" s="36">
        <f>SUMIFS(СВЦЭМ!$D$39:$D$782,СВЦЭМ!$A$39:$A$782,$A72,СВЦЭМ!$B$39:$B$782,W$47)+'СЕТ СН'!$G$11+СВЦЭМ!$D$10+'СЕТ СН'!$G$6-'СЕТ СН'!$G$23</f>
        <v>1268.5688591200001</v>
      </c>
      <c r="X72" s="36">
        <f>SUMIFS(СВЦЭМ!$D$39:$D$782,СВЦЭМ!$A$39:$A$782,$A72,СВЦЭМ!$B$39:$B$782,X$47)+'СЕТ СН'!$G$11+СВЦЭМ!$D$10+'СЕТ СН'!$G$6-'СЕТ СН'!$G$23</f>
        <v>1316.7723730000002</v>
      </c>
      <c r="Y72" s="36">
        <f>SUMIFS(СВЦЭМ!$D$39:$D$782,СВЦЭМ!$A$39:$A$782,$A72,СВЦЭМ!$B$39:$B$782,Y$47)+'СЕТ СН'!$G$11+СВЦЭМ!$D$10+'СЕТ СН'!$G$6-'СЕТ СН'!$G$23</f>
        <v>1379.1409851200001</v>
      </c>
    </row>
    <row r="73" spans="1:26" ht="15.75" x14ac:dyDescent="0.2">
      <c r="A73" s="35">
        <f t="shared" si="1"/>
        <v>44526</v>
      </c>
      <c r="B73" s="36">
        <f>SUMIFS(СВЦЭМ!$D$39:$D$782,СВЦЭМ!$A$39:$A$782,$A73,СВЦЭМ!$B$39:$B$782,B$47)+'СЕТ СН'!$G$11+СВЦЭМ!$D$10+'СЕТ СН'!$G$6-'СЕТ СН'!$G$23</f>
        <v>1383.0329260500002</v>
      </c>
      <c r="C73" s="36">
        <f>SUMIFS(СВЦЭМ!$D$39:$D$782,СВЦЭМ!$A$39:$A$782,$A73,СВЦЭМ!$B$39:$B$782,C$47)+'СЕТ СН'!$G$11+СВЦЭМ!$D$10+'СЕТ СН'!$G$6-'СЕТ СН'!$G$23</f>
        <v>1380.5317655900001</v>
      </c>
      <c r="D73" s="36">
        <f>SUMIFS(СВЦЭМ!$D$39:$D$782,СВЦЭМ!$A$39:$A$782,$A73,СВЦЭМ!$B$39:$B$782,D$47)+'СЕТ СН'!$G$11+СВЦЭМ!$D$10+'СЕТ СН'!$G$6-'СЕТ СН'!$G$23</f>
        <v>1373.9332165100002</v>
      </c>
      <c r="E73" s="36">
        <f>SUMIFS(СВЦЭМ!$D$39:$D$782,СВЦЭМ!$A$39:$A$782,$A73,СВЦЭМ!$B$39:$B$782,E$47)+'СЕТ СН'!$G$11+СВЦЭМ!$D$10+'СЕТ СН'!$G$6-'СЕТ СН'!$G$23</f>
        <v>1355.5317321500002</v>
      </c>
      <c r="F73" s="36">
        <f>SUMIFS(СВЦЭМ!$D$39:$D$782,СВЦЭМ!$A$39:$A$782,$A73,СВЦЭМ!$B$39:$B$782,F$47)+'СЕТ СН'!$G$11+СВЦЭМ!$D$10+'СЕТ СН'!$G$6-'СЕТ СН'!$G$23</f>
        <v>1354.2931562900001</v>
      </c>
      <c r="G73" s="36">
        <f>SUMIFS(СВЦЭМ!$D$39:$D$782,СВЦЭМ!$A$39:$A$782,$A73,СВЦЭМ!$B$39:$B$782,G$47)+'СЕТ СН'!$G$11+СВЦЭМ!$D$10+'СЕТ СН'!$G$6-'СЕТ СН'!$G$23</f>
        <v>1354.4308028800001</v>
      </c>
      <c r="H73" s="36">
        <f>SUMIFS(СВЦЭМ!$D$39:$D$782,СВЦЭМ!$A$39:$A$782,$A73,СВЦЭМ!$B$39:$B$782,H$47)+'СЕТ СН'!$G$11+СВЦЭМ!$D$10+'СЕТ СН'!$G$6-'СЕТ СН'!$G$23</f>
        <v>1356.2282776900001</v>
      </c>
      <c r="I73" s="36">
        <f>SUMIFS(СВЦЭМ!$D$39:$D$782,СВЦЭМ!$A$39:$A$782,$A73,СВЦЭМ!$B$39:$B$782,I$47)+'СЕТ СН'!$G$11+СВЦЭМ!$D$10+'СЕТ СН'!$G$6-'СЕТ СН'!$G$23</f>
        <v>1328.1382555600001</v>
      </c>
      <c r="J73" s="36">
        <f>SUMIFS(СВЦЭМ!$D$39:$D$782,СВЦЭМ!$A$39:$A$782,$A73,СВЦЭМ!$B$39:$B$782,J$47)+'СЕТ СН'!$G$11+СВЦЭМ!$D$10+'СЕТ СН'!$G$6-'СЕТ СН'!$G$23</f>
        <v>1305.4580948</v>
      </c>
      <c r="K73" s="36">
        <f>SUMIFS(СВЦЭМ!$D$39:$D$782,СВЦЭМ!$A$39:$A$782,$A73,СВЦЭМ!$B$39:$B$782,K$47)+'СЕТ СН'!$G$11+СВЦЭМ!$D$10+'СЕТ СН'!$G$6-'СЕТ СН'!$G$23</f>
        <v>1293.1466990400002</v>
      </c>
      <c r="L73" s="36">
        <f>SUMIFS(СВЦЭМ!$D$39:$D$782,СВЦЭМ!$A$39:$A$782,$A73,СВЦЭМ!$B$39:$B$782,L$47)+'СЕТ СН'!$G$11+СВЦЭМ!$D$10+'СЕТ СН'!$G$6-'СЕТ СН'!$G$23</f>
        <v>1292.8878246800002</v>
      </c>
      <c r="M73" s="36">
        <f>SUMIFS(СВЦЭМ!$D$39:$D$782,СВЦЭМ!$A$39:$A$782,$A73,СВЦЭМ!$B$39:$B$782,M$47)+'СЕТ СН'!$G$11+СВЦЭМ!$D$10+'СЕТ СН'!$G$6-'СЕТ СН'!$G$23</f>
        <v>1285.8317740100001</v>
      </c>
      <c r="N73" s="36">
        <f>SUMIFS(СВЦЭМ!$D$39:$D$782,СВЦЭМ!$A$39:$A$782,$A73,СВЦЭМ!$B$39:$B$782,N$47)+'СЕТ СН'!$G$11+СВЦЭМ!$D$10+'СЕТ СН'!$G$6-'СЕТ СН'!$G$23</f>
        <v>1277.8605571100002</v>
      </c>
      <c r="O73" s="36">
        <f>SUMIFS(СВЦЭМ!$D$39:$D$782,СВЦЭМ!$A$39:$A$782,$A73,СВЦЭМ!$B$39:$B$782,O$47)+'СЕТ СН'!$G$11+СВЦЭМ!$D$10+'СЕТ СН'!$G$6-'СЕТ СН'!$G$23</f>
        <v>1279.86047196</v>
      </c>
      <c r="P73" s="36">
        <f>SUMIFS(СВЦЭМ!$D$39:$D$782,СВЦЭМ!$A$39:$A$782,$A73,СВЦЭМ!$B$39:$B$782,P$47)+'СЕТ СН'!$G$11+СВЦЭМ!$D$10+'СЕТ СН'!$G$6-'СЕТ СН'!$G$23</f>
        <v>1366.4756021100002</v>
      </c>
      <c r="Q73" s="36">
        <f>SUMIFS(СВЦЭМ!$D$39:$D$782,СВЦЭМ!$A$39:$A$782,$A73,СВЦЭМ!$B$39:$B$782,Q$47)+'СЕТ СН'!$G$11+СВЦЭМ!$D$10+'СЕТ СН'!$G$6-'СЕТ СН'!$G$23</f>
        <v>1353.4132973300002</v>
      </c>
      <c r="R73" s="36">
        <f>SUMIFS(СВЦЭМ!$D$39:$D$782,СВЦЭМ!$A$39:$A$782,$A73,СВЦЭМ!$B$39:$B$782,R$47)+'СЕТ СН'!$G$11+СВЦЭМ!$D$10+'СЕТ СН'!$G$6-'СЕТ СН'!$G$23</f>
        <v>1355.9598964200002</v>
      </c>
      <c r="S73" s="36">
        <f>SUMIFS(СВЦЭМ!$D$39:$D$782,СВЦЭМ!$A$39:$A$782,$A73,СВЦЭМ!$B$39:$B$782,S$47)+'СЕТ СН'!$G$11+СВЦЭМ!$D$10+'СЕТ СН'!$G$6-'СЕТ СН'!$G$23</f>
        <v>1277.4095449800002</v>
      </c>
      <c r="T73" s="36">
        <f>SUMIFS(СВЦЭМ!$D$39:$D$782,СВЦЭМ!$A$39:$A$782,$A73,СВЦЭМ!$B$39:$B$782,T$47)+'СЕТ СН'!$G$11+СВЦЭМ!$D$10+'СЕТ СН'!$G$6-'СЕТ СН'!$G$23</f>
        <v>1294.0073397000001</v>
      </c>
      <c r="U73" s="36">
        <f>SUMIFS(СВЦЭМ!$D$39:$D$782,СВЦЭМ!$A$39:$A$782,$A73,СВЦЭМ!$B$39:$B$782,U$47)+'СЕТ СН'!$G$11+СВЦЭМ!$D$10+'СЕТ СН'!$G$6-'СЕТ СН'!$G$23</f>
        <v>1292.1478042000001</v>
      </c>
      <c r="V73" s="36">
        <f>SUMIFS(СВЦЭМ!$D$39:$D$782,СВЦЭМ!$A$39:$A$782,$A73,СВЦЭМ!$B$39:$B$782,V$47)+'СЕТ СН'!$G$11+СВЦЭМ!$D$10+'СЕТ СН'!$G$6-'СЕТ СН'!$G$23</f>
        <v>1287.2938172200002</v>
      </c>
      <c r="W73" s="36">
        <f>SUMIFS(СВЦЭМ!$D$39:$D$782,СВЦЭМ!$A$39:$A$782,$A73,СВЦЭМ!$B$39:$B$782,W$47)+'СЕТ СН'!$G$11+СВЦЭМ!$D$10+'СЕТ СН'!$G$6-'СЕТ СН'!$G$23</f>
        <v>1283.03782692</v>
      </c>
      <c r="X73" s="36">
        <f>SUMIFS(СВЦЭМ!$D$39:$D$782,СВЦЭМ!$A$39:$A$782,$A73,СВЦЭМ!$B$39:$B$782,X$47)+'СЕТ СН'!$G$11+СВЦЭМ!$D$10+'СЕТ СН'!$G$6-'СЕТ СН'!$G$23</f>
        <v>1270.1696499200002</v>
      </c>
      <c r="Y73" s="36">
        <f>SUMIFS(СВЦЭМ!$D$39:$D$782,СВЦЭМ!$A$39:$A$782,$A73,СВЦЭМ!$B$39:$B$782,Y$47)+'СЕТ СН'!$G$11+СВЦЭМ!$D$10+'СЕТ СН'!$G$6-'СЕТ СН'!$G$23</f>
        <v>1337.2338299900002</v>
      </c>
    </row>
    <row r="74" spans="1:26" ht="15.75" x14ac:dyDescent="0.2">
      <c r="A74" s="35">
        <f t="shared" si="1"/>
        <v>44527</v>
      </c>
      <c r="B74" s="36">
        <f>SUMIFS(СВЦЭМ!$D$39:$D$782,СВЦЭМ!$A$39:$A$782,$A74,СВЦЭМ!$B$39:$B$782,B$47)+'СЕТ СН'!$G$11+СВЦЭМ!$D$10+'СЕТ СН'!$G$6-'СЕТ СН'!$G$23</f>
        <v>1278.1534248100002</v>
      </c>
      <c r="C74" s="36">
        <f>SUMIFS(СВЦЭМ!$D$39:$D$782,СВЦЭМ!$A$39:$A$782,$A74,СВЦЭМ!$B$39:$B$782,C$47)+'СЕТ СН'!$G$11+СВЦЭМ!$D$10+'СЕТ СН'!$G$6-'СЕТ СН'!$G$23</f>
        <v>1289.7845886200002</v>
      </c>
      <c r="D74" s="36">
        <f>SUMIFS(СВЦЭМ!$D$39:$D$782,СВЦЭМ!$A$39:$A$782,$A74,СВЦЭМ!$B$39:$B$782,D$47)+'СЕТ СН'!$G$11+СВЦЭМ!$D$10+'СЕТ СН'!$G$6-'СЕТ СН'!$G$23</f>
        <v>1317.5111355600002</v>
      </c>
      <c r="E74" s="36">
        <f>SUMIFS(СВЦЭМ!$D$39:$D$782,СВЦЭМ!$A$39:$A$782,$A74,СВЦЭМ!$B$39:$B$782,E$47)+'СЕТ СН'!$G$11+СВЦЭМ!$D$10+'СЕТ СН'!$G$6-'СЕТ СН'!$G$23</f>
        <v>1345.0818740300001</v>
      </c>
      <c r="F74" s="36">
        <f>SUMIFS(СВЦЭМ!$D$39:$D$782,СВЦЭМ!$A$39:$A$782,$A74,СВЦЭМ!$B$39:$B$782,F$47)+'СЕТ СН'!$G$11+СВЦЭМ!$D$10+'СЕТ СН'!$G$6-'СЕТ СН'!$G$23</f>
        <v>1344.35530111</v>
      </c>
      <c r="G74" s="36">
        <f>SUMIFS(СВЦЭМ!$D$39:$D$782,СВЦЭМ!$A$39:$A$782,$A74,СВЦЭМ!$B$39:$B$782,G$47)+'СЕТ СН'!$G$11+СВЦЭМ!$D$10+'СЕТ СН'!$G$6-'СЕТ СН'!$G$23</f>
        <v>1335.4203034900002</v>
      </c>
      <c r="H74" s="36">
        <f>SUMIFS(СВЦЭМ!$D$39:$D$782,СВЦЭМ!$A$39:$A$782,$A74,СВЦЭМ!$B$39:$B$782,H$47)+'СЕТ СН'!$G$11+СВЦЭМ!$D$10+'СЕТ СН'!$G$6-'СЕТ СН'!$G$23</f>
        <v>1295.3723780300002</v>
      </c>
      <c r="I74" s="36">
        <f>SUMIFS(СВЦЭМ!$D$39:$D$782,СВЦЭМ!$A$39:$A$782,$A74,СВЦЭМ!$B$39:$B$782,I$47)+'СЕТ СН'!$G$11+СВЦЭМ!$D$10+'СЕТ СН'!$G$6-'СЕТ СН'!$G$23</f>
        <v>1275.6070563100002</v>
      </c>
      <c r="J74" s="36">
        <f>SUMIFS(СВЦЭМ!$D$39:$D$782,СВЦЭМ!$A$39:$A$782,$A74,СВЦЭМ!$B$39:$B$782,J$47)+'СЕТ СН'!$G$11+СВЦЭМ!$D$10+'СЕТ СН'!$G$6-'СЕТ СН'!$G$23</f>
        <v>1259.5727151400001</v>
      </c>
      <c r="K74" s="36">
        <f>SUMIFS(СВЦЭМ!$D$39:$D$782,СВЦЭМ!$A$39:$A$782,$A74,СВЦЭМ!$B$39:$B$782,K$47)+'СЕТ СН'!$G$11+СВЦЭМ!$D$10+'СЕТ СН'!$G$6-'СЕТ СН'!$G$23</f>
        <v>1237.43217228</v>
      </c>
      <c r="L74" s="36">
        <f>SUMIFS(СВЦЭМ!$D$39:$D$782,СВЦЭМ!$A$39:$A$782,$A74,СВЦЭМ!$B$39:$B$782,L$47)+'СЕТ СН'!$G$11+СВЦЭМ!$D$10+'СЕТ СН'!$G$6-'СЕТ СН'!$G$23</f>
        <v>1245.5387497900001</v>
      </c>
      <c r="M74" s="36">
        <f>SUMIFS(СВЦЭМ!$D$39:$D$782,СВЦЭМ!$A$39:$A$782,$A74,СВЦЭМ!$B$39:$B$782,M$47)+'СЕТ СН'!$G$11+СВЦЭМ!$D$10+'СЕТ СН'!$G$6-'СЕТ СН'!$G$23</f>
        <v>1257.0869584200002</v>
      </c>
      <c r="N74" s="36">
        <f>SUMIFS(СВЦЭМ!$D$39:$D$782,СВЦЭМ!$A$39:$A$782,$A74,СВЦЭМ!$B$39:$B$782,N$47)+'СЕТ СН'!$G$11+СВЦЭМ!$D$10+'СЕТ СН'!$G$6-'СЕТ СН'!$G$23</f>
        <v>1294.7398828100002</v>
      </c>
      <c r="O74" s="36">
        <f>SUMIFS(СВЦЭМ!$D$39:$D$782,СВЦЭМ!$A$39:$A$782,$A74,СВЦЭМ!$B$39:$B$782,O$47)+'СЕТ СН'!$G$11+СВЦЭМ!$D$10+'СЕТ СН'!$G$6-'СЕТ СН'!$G$23</f>
        <v>1305.5020663600001</v>
      </c>
      <c r="P74" s="36">
        <f>SUMIFS(СВЦЭМ!$D$39:$D$782,СВЦЭМ!$A$39:$A$782,$A74,СВЦЭМ!$B$39:$B$782,P$47)+'СЕТ СН'!$G$11+СВЦЭМ!$D$10+'СЕТ СН'!$G$6-'СЕТ СН'!$G$23</f>
        <v>1296.7255403000001</v>
      </c>
      <c r="Q74" s="36">
        <f>SUMIFS(СВЦЭМ!$D$39:$D$782,СВЦЭМ!$A$39:$A$782,$A74,СВЦЭМ!$B$39:$B$782,Q$47)+'СЕТ СН'!$G$11+СВЦЭМ!$D$10+'СЕТ СН'!$G$6-'СЕТ СН'!$G$23</f>
        <v>1306.5309718600001</v>
      </c>
      <c r="R74" s="36">
        <f>SUMIFS(СВЦЭМ!$D$39:$D$782,СВЦЭМ!$A$39:$A$782,$A74,СВЦЭМ!$B$39:$B$782,R$47)+'СЕТ СН'!$G$11+СВЦЭМ!$D$10+'СЕТ СН'!$G$6-'СЕТ СН'!$G$23</f>
        <v>1314.5989413200002</v>
      </c>
      <c r="S74" s="36">
        <f>SUMIFS(СВЦЭМ!$D$39:$D$782,СВЦЭМ!$A$39:$A$782,$A74,СВЦЭМ!$B$39:$B$782,S$47)+'СЕТ СН'!$G$11+СВЦЭМ!$D$10+'СЕТ СН'!$G$6-'СЕТ СН'!$G$23</f>
        <v>1298.7936390200002</v>
      </c>
      <c r="T74" s="36">
        <f>SUMIFS(СВЦЭМ!$D$39:$D$782,СВЦЭМ!$A$39:$A$782,$A74,СВЦЭМ!$B$39:$B$782,T$47)+'СЕТ СН'!$G$11+СВЦЭМ!$D$10+'СЕТ СН'!$G$6-'СЕТ СН'!$G$23</f>
        <v>1261.0574336600002</v>
      </c>
      <c r="U74" s="36">
        <f>SUMIFS(СВЦЭМ!$D$39:$D$782,СВЦЭМ!$A$39:$A$782,$A74,СВЦЭМ!$B$39:$B$782,U$47)+'СЕТ СН'!$G$11+СВЦЭМ!$D$10+'СЕТ СН'!$G$6-'СЕТ СН'!$G$23</f>
        <v>1256.2879342800002</v>
      </c>
      <c r="V74" s="36">
        <f>SUMIFS(СВЦЭМ!$D$39:$D$782,СВЦЭМ!$A$39:$A$782,$A74,СВЦЭМ!$B$39:$B$782,V$47)+'СЕТ СН'!$G$11+СВЦЭМ!$D$10+'СЕТ СН'!$G$6-'СЕТ СН'!$G$23</f>
        <v>1285.77559481</v>
      </c>
      <c r="W74" s="36">
        <f>SUMIFS(СВЦЭМ!$D$39:$D$782,СВЦЭМ!$A$39:$A$782,$A74,СВЦЭМ!$B$39:$B$782,W$47)+'СЕТ СН'!$G$11+СВЦЭМ!$D$10+'СЕТ СН'!$G$6-'СЕТ СН'!$G$23</f>
        <v>1292.8169126800001</v>
      </c>
      <c r="X74" s="36">
        <f>SUMIFS(СВЦЭМ!$D$39:$D$782,СВЦЭМ!$A$39:$A$782,$A74,СВЦЭМ!$B$39:$B$782,X$47)+'СЕТ СН'!$G$11+СВЦЭМ!$D$10+'СЕТ СН'!$G$6-'СЕТ СН'!$G$23</f>
        <v>1273.1071890400001</v>
      </c>
      <c r="Y74" s="36">
        <f>SUMIFS(СВЦЭМ!$D$39:$D$782,СВЦЭМ!$A$39:$A$782,$A74,СВЦЭМ!$B$39:$B$782,Y$47)+'СЕТ СН'!$G$11+СВЦЭМ!$D$10+'СЕТ СН'!$G$6-'СЕТ СН'!$G$23</f>
        <v>1274.4701504900002</v>
      </c>
    </row>
    <row r="75" spans="1:26" ht="15.75" x14ac:dyDescent="0.2">
      <c r="A75" s="35">
        <f t="shared" si="1"/>
        <v>44528</v>
      </c>
      <c r="B75" s="36">
        <f>SUMIFS(СВЦЭМ!$D$39:$D$782,СВЦЭМ!$A$39:$A$782,$A75,СВЦЭМ!$B$39:$B$782,B$47)+'СЕТ СН'!$G$11+СВЦЭМ!$D$10+'СЕТ СН'!$G$6-'СЕТ СН'!$G$23</f>
        <v>1308.3277847200002</v>
      </c>
      <c r="C75" s="36">
        <f>SUMIFS(СВЦЭМ!$D$39:$D$782,СВЦЭМ!$A$39:$A$782,$A75,СВЦЭМ!$B$39:$B$782,C$47)+'СЕТ СН'!$G$11+СВЦЭМ!$D$10+'СЕТ СН'!$G$6-'СЕТ СН'!$G$23</f>
        <v>1331.2436132</v>
      </c>
      <c r="D75" s="36">
        <f>SUMIFS(СВЦЭМ!$D$39:$D$782,СВЦЭМ!$A$39:$A$782,$A75,СВЦЭМ!$B$39:$B$782,D$47)+'СЕТ СН'!$G$11+СВЦЭМ!$D$10+'СЕТ СН'!$G$6-'СЕТ СН'!$G$23</f>
        <v>1364.2859480700001</v>
      </c>
      <c r="E75" s="36">
        <f>SUMIFS(СВЦЭМ!$D$39:$D$782,СВЦЭМ!$A$39:$A$782,$A75,СВЦЭМ!$B$39:$B$782,E$47)+'СЕТ СН'!$G$11+СВЦЭМ!$D$10+'СЕТ СН'!$G$6-'СЕТ СН'!$G$23</f>
        <v>1372.2931954600001</v>
      </c>
      <c r="F75" s="36">
        <f>SUMIFS(СВЦЭМ!$D$39:$D$782,СВЦЭМ!$A$39:$A$782,$A75,СВЦЭМ!$B$39:$B$782,F$47)+'СЕТ СН'!$G$11+СВЦЭМ!$D$10+'СЕТ СН'!$G$6-'СЕТ СН'!$G$23</f>
        <v>1377.5952604700001</v>
      </c>
      <c r="G75" s="36">
        <f>SUMIFS(СВЦЭМ!$D$39:$D$782,СВЦЭМ!$A$39:$A$782,$A75,СВЦЭМ!$B$39:$B$782,G$47)+'СЕТ СН'!$G$11+СВЦЭМ!$D$10+'СЕТ СН'!$G$6-'СЕТ СН'!$G$23</f>
        <v>1373.4608851800001</v>
      </c>
      <c r="H75" s="36">
        <f>SUMIFS(СВЦЭМ!$D$39:$D$782,СВЦЭМ!$A$39:$A$782,$A75,СВЦЭМ!$B$39:$B$782,H$47)+'СЕТ СН'!$G$11+СВЦЭМ!$D$10+'СЕТ СН'!$G$6-'СЕТ СН'!$G$23</f>
        <v>1343.3480953100002</v>
      </c>
      <c r="I75" s="36">
        <f>SUMIFS(СВЦЭМ!$D$39:$D$782,СВЦЭМ!$A$39:$A$782,$A75,СВЦЭМ!$B$39:$B$782,I$47)+'СЕТ СН'!$G$11+СВЦЭМ!$D$10+'СЕТ СН'!$G$6-'СЕТ СН'!$G$23</f>
        <v>1313.8025819900001</v>
      </c>
      <c r="J75" s="36">
        <f>SUMIFS(СВЦЭМ!$D$39:$D$782,СВЦЭМ!$A$39:$A$782,$A75,СВЦЭМ!$B$39:$B$782,J$47)+'СЕТ СН'!$G$11+СВЦЭМ!$D$10+'СЕТ СН'!$G$6-'СЕТ СН'!$G$23</f>
        <v>1273.2716236900001</v>
      </c>
      <c r="K75" s="36">
        <f>SUMIFS(СВЦЭМ!$D$39:$D$782,СВЦЭМ!$A$39:$A$782,$A75,СВЦЭМ!$B$39:$B$782,K$47)+'СЕТ СН'!$G$11+СВЦЭМ!$D$10+'СЕТ СН'!$G$6-'СЕТ СН'!$G$23</f>
        <v>1246.6767705400002</v>
      </c>
      <c r="L75" s="36">
        <f>SUMIFS(СВЦЭМ!$D$39:$D$782,СВЦЭМ!$A$39:$A$782,$A75,СВЦЭМ!$B$39:$B$782,L$47)+'СЕТ СН'!$G$11+СВЦЭМ!$D$10+'СЕТ СН'!$G$6-'СЕТ СН'!$G$23</f>
        <v>1232.6994133600001</v>
      </c>
      <c r="M75" s="36">
        <f>SUMIFS(СВЦЭМ!$D$39:$D$782,СВЦЭМ!$A$39:$A$782,$A75,СВЦЭМ!$B$39:$B$782,M$47)+'СЕТ СН'!$G$11+СВЦЭМ!$D$10+'СЕТ СН'!$G$6-'СЕТ СН'!$G$23</f>
        <v>1244.55010616</v>
      </c>
      <c r="N75" s="36">
        <f>SUMIFS(СВЦЭМ!$D$39:$D$782,СВЦЭМ!$A$39:$A$782,$A75,СВЦЭМ!$B$39:$B$782,N$47)+'СЕТ СН'!$G$11+СВЦЭМ!$D$10+'СЕТ СН'!$G$6-'СЕТ СН'!$G$23</f>
        <v>1268.5349091400001</v>
      </c>
      <c r="O75" s="36">
        <f>SUMIFS(СВЦЭМ!$D$39:$D$782,СВЦЭМ!$A$39:$A$782,$A75,СВЦЭМ!$B$39:$B$782,O$47)+'СЕТ СН'!$G$11+СВЦЭМ!$D$10+'СЕТ СН'!$G$6-'СЕТ СН'!$G$23</f>
        <v>1273.62637941</v>
      </c>
      <c r="P75" s="36">
        <f>SUMIFS(СВЦЭМ!$D$39:$D$782,СВЦЭМ!$A$39:$A$782,$A75,СВЦЭМ!$B$39:$B$782,P$47)+'СЕТ СН'!$G$11+СВЦЭМ!$D$10+'СЕТ СН'!$G$6-'СЕТ СН'!$G$23</f>
        <v>1283.9474260000002</v>
      </c>
      <c r="Q75" s="36">
        <f>SUMIFS(СВЦЭМ!$D$39:$D$782,СВЦЭМ!$A$39:$A$782,$A75,СВЦЭМ!$B$39:$B$782,Q$47)+'СЕТ СН'!$G$11+СВЦЭМ!$D$10+'СЕТ СН'!$G$6-'СЕТ СН'!$G$23</f>
        <v>1282.0798363500001</v>
      </c>
      <c r="R75" s="36">
        <f>SUMIFS(СВЦЭМ!$D$39:$D$782,СВЦЭМ!$A$39:$A$782,$A75,СВЦЭМ!$B$39:$B$782,R$47)+'СЕТ СН'!$G$11+СВЦЭМ!$D$10+'СЕТ СН'!$G$6-'СЕТ СН'!$G$23</f>
        <v>1285.2472130900001</v>
      </c>
      <c r="S75" s="36">
        <f>SUMIFS(СВЦЭМ!$D$39:$D$782,СВЦЭМ!$A$39:$A$782,$A75,СВЦЭМ!$B$39:$B$782,S$47)+'СЕТ СН'!$G$11+СВЦЭМ!$D$10+'СЕТ СН'!$G$6-'СЕТ СН'!$G$23</f>
        <v>1275.2816613100001</v>
      </c>
      <c r="T75" s="36">
        <f>SUMIFS(СВЦЭМ!$D$39:$D$782,СВЦЭМ!$A$39:$A$782,$A75,СВЦЭМ!$B$39:$B$782,T$47)+'СЕТ СН'!$G$11+СВЦЭМ!$D$10+'СЕТ СН'!$G$6-'СЕТ СН'!$G$23</f>
        <v>1248.6032335000002</v>
      </c>
      <c r="U75" s="36">
        <f>SUMIFS(СВЦЭМ!$D$39:$D$782,СВЦЭМ!$A$39:$A$782,$A75,СВЦЭМ!$B$39:$B$782,U$47)+'СЕТ СН'!$G$11+СВЦЭМ!$D$10+'СЕТ СН'!$G$6-'СЕТ СН'!$G$23</f>
        <v>1249.0327839300001</v>
      </c>
      <c r="V75" s="36">
        <f>SUMIFS(СВЦЭМ!$D$39:$D$782,СВЦЭМ!$A$39:$A$782,$A75,СВЦЭМ!$B$39:$B$782,V$47)+'СЕТ СН'!$G$11+СВЦЭМ!$D$10+'СЕТ СН'!$G$6-'СЕТ СН'!$G$23</f>
        <v>1303.4428379200001</v>
      </c>
      <c r="W75" s="36">
        <f>SUMIFS(СВЦЭМ!$D$39:$D$782,СВЦЭМ!$A$39:$A$782,$A75,СВЦЭМ!$B$39:$B$782,W$47)+'СЕТ СН'!$G$11+СВЦЭМ!$D$10+'СЕТ СН'!$G$6-'СЕТ СН'!$G$23</f>
        <v>1278.7622969500001</v>
      </c>
      <c r="X75" s="36">
        <f>SUMIFS(СВЦЭМ!$D$39:$D$782,СВЦЭМ!$A$39:$A$782,$A75,СВЦЭМ!$B$39:$B$782,X$47)+'СЕТ СН'!$G$11+СВЦЭМ!$D$10+'СЕТ СН'!$G$6-'СЕТ СН'!$G$23</f>
        <v>1275.4499265800002</v>
      </c>
      <c r="Y75" s="36">
        <f>SUMIFS(СВЦЭМ!$D$39:$D$782,СВЦЭМ!$A$39:$A$782,$A75,СВЦЭМ!$B$39:$B$782,Y$47)+'СЕТ СН'!$G$11+СВЦЭМ!$D$10+'СЕТ СН'!$G$6-'СЕТ СН'!$G$23</f>
        <v>1303.8119327000002</v>
      </c>
    </row>
    <row r="76" spans="1:26" ht="15.75" x14ac:dyDescent="0.2">
      <c r="A76" s="35">
        <f t="shared" si="1"/>
        <v>44529</v>
      </c>
      <c r="B76" s="36">
        <f>SUMIFS(СВЦЭМ!$D$39:$D$782,СВЦЭМ!$A$39:$A$782,$A76,СВЦЭМ!$B$39:$B$782,B$47)+'СЕТ СН'!$G$11+СВЦЭМ!$D$10+'СЕТ СН'!$G$6-'СЕТ СН'!$G$23</f>
        <v>1302.1734408500001</v>
      </c>
      <c r="C76" s="36">
        <f>SUMIFS(СВЦЭМ!$D$39:$D$782,СВЦЭМ!$A$39:$A$782,$A76,СВЦЭМ!$B$39:$B$782,C$47)+'СЕТ СН'!$G$11+СВЦЭМ!$D$10+'СЕТ СН'!$G$6-'СЕТ СН'!$G$23</f>
        <v>1318.3552404900001</v>
      </c>
      <c r="D76" s="36">
        <f>SUMIFS(СВЦЭМ!$D$39:$D$782,СВЦЭМ!$A$39:$A$782,$A76,СВЦЭМ!$B$39:$B$782,D$47)+'СЕТ СН'!$G$11+СВЦЭМ!$D$10+'СЕТ СН'!$G$6-'СЕТ СН'!$G$23</f>
        <v>1347.4553392800001</v>
      </c>
      <c r="E76" s="36">
        <f>SUMIFS(СВЦЭМ!$D$39:$D$782,СВЦЭМ!$A$39:$A$782,$A76,СВЦЭМ!$B$39:$B$782,E$47)+'СЕТ СН'!$G$11+СВЦЭМ!$D$10+'СЕТ СН'!$G$6-'СЕТ СН'!$G$23</f>
        <v>1356.0224523800002</v>
      </c>
      <c r="F76" s="36">
        <f>SUMIFS(СВЦЭМ!$D$39:$D$782,СВЦЭМ!$A$39:$A$782,$A76,СВЦЭМ!$B$39:$B$782,F$47)+'СЕТ СН'!$G$11+СВЦЭМ!$D$10+'СЕТ СН'!$G$6-'СЕТ СН'!$G$23</f>
        <v>1360.6996746900002</v>
      </c>
      <c r="G76" s="36">
        <f>SUMIFS(СВЦЭМ!$D$39:$D$782,СВЦЭМ!$A$39:$A$782,$A76,СВЦЭМ!$B$39:$B$782,G$47)+'СЕТ СН'!$G$11+СВЦЭМ!$D$10+'СЕТ СН'!$G$6-'СЕТ СН'!$G$23</f>
        <v>1353.0337698200001</v>
      </c>
      <c r="H76" s="36">
        <f>SUMIFS(СВЦЭМ!$D$39:$D$782,СВЦЭМ!$A$39:$A$782,$A76,СВЦЭМ!$B$39:$B$782,H$47)+'СЕТ СН'!$G$11+СВЦЭМ!$D$10+'СЕТ СН'!$G$6-'СЕТ СН'!$G$23</f>
        <v>1307.8726214000001</v>
      </c>
      <c r="I76" s="36">
        <f>SUMIFS(СВЦЭМ!$D$39:$D$782,СВЦЭМ!$A$39:$A$782,$A76,СВЦЭМ!$B$39:$B$782,I$47)+'СЕТ СН'!$G$11+СВЦЭМ!$D$10+'СЕТ СН'!$G$6-'СЕТ СН'!$G$23</f>
        <v>1273.4916394100001</v>
      </c>
      <c r="J76" s="36">
        <f>SUMIFS(СВЦЭМ!$D$39:$D$782,СВЦЭМ!$A$39:$A$782,$A76,СВЦЭМ!$B$39:$B$782,J$47)+'СЕТ СН'!$G$11+СВЦЭМ!$D$10+'СЕТ СН'!$G$6-'СЕТ СН'!$G$23</f>
        <v>1255.1325137900001</v>
      </c>
      <c r="K76" s="36">
        <f>SUMIFS(СВЦЭМ!$D$39:$D$782,СВЦЭМ!$A$39:$A$782,$A76,СВЦЭМ!$B$39:$B$782,K$47)+'СЕТ СН'!$G$11+СВЦЭМ!$D$10+'СЕТ СН'!$G$6-'СЕТ СН'!$G$23</f>
        <v>1247.8292207000002</v>
      </c>
      <c r="L76" s="36">
        <f>SUMIFS(СВЦЭМ!$D$39:$D$782,СВЦЭМ!$A$39:$A$782,$A76,СВЦЭМ!$B$39:$B$782,L$47)+'СЕТ СН'!$G$11+СВЦЭМ!$D$10+'СЕТ СН'!$G$6-'СЕТ СН'!$G$23</f>
        <v>1249.0729736500002</v>
      </c>
      <c r="M76" s="36">
        <f>SUMIFS(СВЦЭМ!$D$39:$D$782,СВЦЭМ!$A$39:$A$782,$A76,СВЦЭМ!$B$39:$B$782,M$47)+'СЕТ СН'!$G$11+СВЦЭМ!$D$10+'СЕТ СН'!$G$6-'СЕТ СН'!$G$23</f>
        <v>1261.5923483600002</v>
      </c>
      <c r="N76" s="36">
        <f>SUMIFS(СВЦЭМ!$D$39:$D$782,СВЦЭМ!$A$39:$A$782,$A76,СВЦЭМ!$B$39:$B$782,N$47)+'СЕТ СН'!$G$11+СВЦЭМ!$D$10+'СЕТ СН'!$G$6-'СЕТ СН'!$G$23</f>
        <v>1285.01612963</v>
      </c>
      <c r="O76" s="36">
        <f>SUMIFS(СВЦЭМ!$D$39:$D$782,СВЦЭМ!$A$39:$A$782,$A76,СВЦЭМ!$B$39:$B$782,O$47)+'СЕТ СН'!$G$11+СВЦЭМ!$D$10+'СЕТ СН'!$G$6-'СЕТ СН'!$G$23</f>
        <v>1307.8745908500002</v>
      </c>
      <c r="P76" s="36">
        <f>SUMIFS(СВЦЭМ!$D$39:$D$782,СВЦЭМ!$A$39:$A$782,$A76,СВЦЭМ!$B$39:$B$782,P$47)+'СЕТ СН'!$G$11+СВЦЭМ!$D$10+'СЕТ СН'!$G$6-'СЕТ СН'!$G$23</f>
        <v>1312.0161204300002</v>
      </c>
      <c r="Q76" s="36">
        <f>SUMIFS(СВЦЭМ!$D$39:$D$782,СВЦЭМ!$A$39:$A$782,$A76,СВЦЭМ!$B$39:$B$782,Q$47)+'СЕТ СН'!$G$11+СВЦЭМ!$D$10+'СЕТ СН'!$G$6-'СЕТ СН'!$G$23</f>
        <v>1316.1315453200002</v>
      </c>
      <c r="R76" s="36">
        <f>SUMIFS(СВЦЭМ!$D$39:$D$782,СВЦЭМ!$A$39:$A$782,$A76,СВЦЭМ!$B$39:$B$782,R$47)+'СЕТ СН'!$G$11+СВЦЭМ!$D$10+'СЕТ СН'!$G$6-'СЕТ СН'!$G$23</f>
        <v>1305.6678755900002</v>
      </c>
      <c r="S76" s="36">
        <f>SUMIFS(СВЦЭМ!$D$39:$D$782,СВЦЭМ!$A$39:$A$782,$A76,СВЦЭМ!$B$39:$B$782,S$47)+'СЕТ СН'!$G$11+СВЦЭМ!$D$10+'СЕТ СН'!$G$6-'СЕТ СН'!$G$23</f>
        <v>1284.6709976400002</v>
      </c>
      <c r="T76" s="36">
        <f>SUMIFS(СВЦЭМ!$D$39:$D$782,СВЦЭМ!$A$39:$A$782,$A76,СВЦЭМ!$B$39:$B$782,T$47)+'СЕТ СН'!$G$11+СВЦЭМ!$D$10+'СЕТ СН'!$G$6-'СЕТ СН'!$G$23</f>
        <v>1250.87072334</v>
      </c>
      <c r="U76" s="36">
        <f>SUMIFS(СВЦЭМ!$D$39:$D$782,СВЦЭМ!$A$39:$A$782,$A76,СВЦЭМ!$B$39:$B$782,U$47)+'СЕТ СН'!$G$11+СВЦЭМ!$D$10+'СЕТ СН'!$G$6-'СЕТ СН'!$G$23</f>
        <v>1246.3551894000002</v>
      </c>
      <c r="V76" s="36">
        <f>SUMIFS(СВЦЭМ!$D$39:$D$782,СВЦЭМ!$A$39:$A$782,$A76,СВЦЭМ!$B$39:$B$782,V$47)+'СЕТ СН'!$G$11+СВЦЭМ!$D$10+'СЕТ СН'!$G$6-'СЕТ СН'!$G$23</f>
        <v>1255.0304126300002</v>
      </c>
      <c r="W76" s="36">
        <f>SUMIFS(СВЦЭМ!$D$39:$D$782,СВЦЭМ!$A$39:$A$782,$A76,СВЦЭМ!$B$39:$B$782,W$47)+'СЕТ СН'!$G$11+СВЦЭМ!$D$10+'СЕТ СН'!$G$6-'СЕТ СН'!$G$23</f>
        <v>1290.8863715500001</v>
      </c>
      <c r="X76" s="36">
        <f>SUMIFS(СВЦЭМ!$D$39:$D$782,СВЦЭМ!$A$39:$A$782,$A76,СВЦЭМ!$B$39:$B$782,X$47)+'СЕТ СН'!$G$11+СВЦЭМ!$D$10+'СЕТ СН'!$G$6-'СЕТ СН'!$G$23</f>
        <v>1306.6889460000002</v>
      </c>
      <c r="Y76" s="36">
        <f>SUMIFS(СВЦЭМ!$D$39:$D$782,СВЦЭМ!$A$39:$A$782,$A76,СВЦЭМ!$B$39:$B$782,Y$47)+'СЕТ СН'!$G$11+СВЦЭМ!$D$10+'СЕТ СН'!$G$6-'СЕТ СН'!$G$23</f>
        <v>1325.8350139500001</v>
      </c>
    </row>
    <row r="77" spans="1:26" ht="15.75" x14ac:dyDescent="0.2">
      <c r="A77" s="35">
        <f t="shared" si="1"/>
        <v>44530</v>
      </c>
      <c r="B77" s="36">
        <f>SUMIFS(СВЦЭМ!$D$39:$D$782,СВЦЭМ!$A$39:$A$782,$A77,СВЦЭМ!$B$39:$B$782,B$47)+'СЕТ СН'!$G$11+СВЦЭМ!$D$10+'СЕТ СН'!$G$6-'СЕТ СН'!$G$23</f>
        <v>1323.15570819</v>
      </c>
      <c r="C77" s="36">
        <f>SUMIFS(СВЦЭМ!$D$39:$D$782,СВЦЭМ!$A$39:$A$782,$A77,СВЦЭМ!$B$39:$B$782,C$47)+'СЕТ СН'!$G$11+СВЦЭМ!$D$10+'СЕТ СН'!$G$6-'СЕТ СН'!$G$23</f>
        <v>1333.8001459600002</v>
      </c>
      <c r="D77" s="36">
        <f>SUMIFS(СВЦЭМ!$D$39:$D$782,СВЦЭМ!$A$39:$A$782,$A77,СВЦЭМ!$B$39:$B$782,D$47)+'СЕТ СН'!$G$11+СВЦЭМ!$D$10+'СЕТ СН'!$G$6-'СЕТ СН'!$G$23</f>
        <v>1382.1963073000002</v>
      </c>
      <c r="E77" s="36">
        <f>SUMIFS(СВЦЭМ!$D$39:$D$782,СВЦЭМ!$A$39:$A$782,$A77,СВЦЭМ!$B$39:$B$782,E$47)+'СЕТ СН'!$G$11+СВЦЭМ!$D$10+'СЕТ СН'!$G$6-'СЕТ СН'!$G$23</f>
        <v>1391.31938689</v>
      </c>
      <c r="F77" s="36">
        <f>SUMIFS(СВЦЭМ!$D$39:$D$782,СВЦЭМ!$A$39:$A$782,$A77,СВЦЭМ!$B$39:$B$782,F$47)+'СЕТ СН'!$G$11+СВЦЭМ!$D$10+'СЕТ СН'!$G$6-'СЕТ СН'!$G$23</f>
        <v>1398.64149737</v>
      </c>
      <c r="G77" s="36">
        <f>SUMIFS(СВЦЭМ!$D$39:$D$782,СВЦЭМ!$A$39:$A$782,$A77,СВЦЭМ!$B$39:$B$782,G$47)+'СЕТ СН'!$G$11+СВЦЭМ!$D$10+'СЕТ СН'!$G$6-'СЕТ СН'!$G$23</f>
        <v>1383.0105556500002</v>
      </c>
      <c r="H77" s="36">
        <f>SUMIFS(СВЦЭМ!$D$39:$D$782,СВЦЭМ!$A$39:$A$782,$A77,СВЦЭМ!$B$39:$B$782,H$47)+'СЕТ СН'!$G$11+СВЦЭМ!$D$10+'СЕТ СН'!$G$6-'СЕТ СН'!$G$23</f>
        <v>1343.6293803600001</v>
      </c>
      <c r="I77" s="36">
        <f>SUMIFS(СВЦЭМ!$D$39:$D$782,СВЦЭМ!$A$39:$A$782,$A77,СВЦЭМ!$B$39:$B$782,I$47)+'СЕТ СН'!$G$11+СВЦЭМ!$D$10+'СЕТ СН'!$G$6-'СЕТ СН'!$G$23</f>
        <v>1325.9729150600001</v>
      </c>
      <c r="J77" s="36">
        <f>SUMIFS(СВЦЭМ!$D$39:$D$782,СВЦЭМ!$A$39:$A$782,$A77,СВЦЭМ!$B$39:$B$782,J$47)+'СЕТ СН'!$G$11+СВЦЭМ!$D$10+'СЕТ СН'!$G$6-'СЕТ СН'!$G$23</f>
        <v>1283.4539967600001</v>
      </c>
      <c r="K77" s="36">
        <f>SUMIFS(СВЦЭМ!$D$39:$D$782,СВЦЭМ!$A$39:$A$782,$A77,СВЦЭМ!$B$39:$B$782,K$47)+'СЕТ СН'!$G$11+СВЦЭМ!$D$10+'СЕТ СН'!$G$6-'СЕТ СН'!$G$23</f>
        <v>1264.2718608100001</v>
      </c>
      <c r="L77" s="36">
        <f>SUMIFS(СВЦЭМ!$D$39:$D$782,СВЦЭМ!$A$39:$A$782,$A77,СВЦЭМ!$B$39:$B$782,L$47)+'СЕТ СН'!$G$11+СВЦЭМ!$D$10+'СЕТ СН'!$G$6-'СЕТ СН'!$G$23</f>
        <v>1266.10185662</v>
      </c>
      <c r="M77" s="36">
        <f>SUMIFS(СВЦЭМ!$D$39:$D$782,СВЦЭМ!$A$39:$A$782,$A77,СВЦЭМ!$B$39:$B$782,M$47)+'СЕТ СН'!$G$11+СВЦЭМ!$D$10+'СЕТ СН'!$G$6-'СЕТ СН'!$G$23</f>
        <v>1261.3997227000002</v>
      </c>
      <c r="N77" s="36">
        <f>SUMIFS(СВЦЭМ!$D$39:$D$782,СВЦЭМ!$A$39:$A$782,$A77,СВЦЭМ!$B$39:$B$782,N$47)+'СЕТ СН'!$G$11+СВЦЭМ!$D$10+'СЕТ СН'!$G$6-'СЕТ СН'!$G$23</f>
        <v>1276.9497894400001</v>
      </c>
      <c r="O77" s="36">
        <f>SUMIFS(СВЦЭМ!$D$39:$D$782,СВЦЭМ!$A$39:$A$782,$A77,СВЦЭМ!$B$39:$B$782,O$47)+'СЕТ СН'!$G$11+СВЦЭМ!$D$10+'СЕТ СН'!$G$6-'СЕТ СН'!$G$23</f>
        <v>1278.9759918300001</v>
      </c>
      <c r="P77" s="36">
        <f>SUMIFS(СВЦЭМ!$D$39:$D$782,СВЦЭМ!$A$39:$A$782,$A77,СВЦЭМ!$B$39:$B$782,P$47)+'СЕТ СН'!$G$11+СВЦЭМ!$D$10+'СЕТ СН'!$G$6-'СЕТ СН'!$G$23</f>
        <v>1286.8945156900002</v>
      </c>
      <c r="Q77" s="36">
        <f>SUMIFS(СВЦЭМ!$D$39:$D$782,СВЦЭМ!$A$39:$A$782,$A77,СВЦЭМ!$B$39:$B$782,Q$47)+'СЕТ СН'!$G$11+СВЦЭМ!$D$10+'СЕТ СН'!$G$6-'СЕТ СН'!$G$23</f>
        <v>1290.9585709200001</v>
      </c>
      <c r="R77" s="36">
        <f>SUMIFS(СВЦЭМ!$D$39:$D$782,СВЦЭМ!$A$39:$A$782,$A77,СВЦЭМ!$B$39:$B$782,R$47)+'СЕТ СН'!$G$11+СВЦЭМ!$D$10+'СЕТ СН'!$G$6-'СЕТ СН'!$G$23</f>
        <v>1308.6680568400002</v>
      </c>
      <c r="S77" s="36">
        <f>SUMIFS(СВЦЭМ!$D$39:$D$782,СВЦЭМ!$A$39:$A$782,$A77,СВЦЭМ!$B$39:$B$782,S$47)+'СЕТ СН'!$G$11+СВЦЭМ!$D$10+'СЕТ СН'!$G$6-'СЕТ СН'!$G$23</f>
        <v>1279.5831708500002</v>
      </c>
      <c r="T77" s="36">
        <f>SUMIFS(СВЦЭМ!$D$39:$D$782,СВЦЭМ!$A$39:$A$782,$A77,СВЦЭМ!$B$39:$B$782,T$47)+'СЕТ СН'!$G$11+СВЦЭМ!$D$10+'СЕТ СН'!$G$6-'СЕТ СН'!$G$23</f>
        <v>1252.8028529400001</v>
      </c>
      <c r="U77" s="36">
        <f>SUMIFS(СВЦЭМ!$D$39:$D$782,СВЦЭМ!$A$39:$A$782,$A77,СВЦЭМ!$B$39:$B$782,U$47)+'СЕТ СН'!$G$11+СВЦЭМ!$D$10+'СЕТ СН'!$G$6-'СЕТ СН'!$G$23</f>
        <v>1252.1598870900002</v>
      </c>
      <c r="V77" s="36">
        <f>SUMIFS(СВЦЭМ!$D$39:$D$782,СВЦЭМ!$A$39:$A$782,$A77,СВЦЭМ!$B$39:$B$782,V$47)+'СЕТ СН'!$G$11+СВЦЭМ!$D$10+'СЕТ СН'!$G$6-'СЕТ СН'!$G$23</f>
        <v>1263.8157625700001</v>
      </c>
      <c r="W77" s="36">
        <f>SUMIFS(СВЦЭМ!$D$39:$D$782,СВЦЭМ!$A$39:$A$782,$A77,СВЦЭМ!$B$39:$B$782,W$47)+'СЕТ СН'!$G$11+СВЦЭМ!$D$10+'СЕТ СН'!$G$6-'СЕТ СН'!$G$23</f>
        <v>1301.3823928300001</v>
      </c>
      <c r="X77" s="36">
        <f>SUMIFS(СВЦЭМ!$D$39:$D$782,СВЦЭМ!$A$39:$A$782,$A77,СВЦЭМ!$B$39:$B$782,X$47)+'СЕТ СН'!$G$11+СВЦЭМ!$D$10+'СЕТ СН'!$G$6-'СЕТ СН'!$G$23</f>
        <v>1306.8862596700001</v>
      </c>
      <c r="Y77" s="36">
        <f>SUMIFS(СВЦЭМ!$D$39:$D$782,СВЦЭМ!$A$39:$A$782,$A77,СВЦЭМ!$B$39:$B$782,Y$47)+'СЕТ СН'!$G$11+СВЦЭМ!$D$10+'СЕТ СН'!$G$6-'СЕТ СН'!$G$23</f>
        <v>1324.8001145300002</v>
      </c>
    </row>
    <row r="78" spans="1:26" ht="15.75" x14ac:dyDescent="0.2">
      <c r="A78" s="35"/>
      <c r="B78" s="36"/>
      <c r="C78" s="36"/>
      <c r="D78" s="36"/>
      <c r="E78" s="36"/>
      <c r="F78" s="36"/>
      <c r="G78" s="36"/>
      <c r="H78" s="36"/>
      <c r="I78" s="36"/>
      <c r="J78" s="36"/>
      <c r="K78" s="36"/>
      <c r="L78" s="36"/>
      <c r="M78" s="36"/>
      <c r="N78" s="36"/>
      <c r="O78" s="36"/>
      <c r="P78" s="36"/>
      <c r="Q78" s="36"/>
      <c r="R78" s="36"/>
      <c r="S78" s="36"/>
      <c r="T78" s="36"/>
      <c r="U78" s="36"/>
      <c r="V78" s="36"/>
      <c r="W78" s="36"/>
      <c r="X78" s="36"/>
      <c r="Y78" s="36"/>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01.11.2021</v>
      </c>
      <c r="B84" s="36">
        <f>SUMIFS(СВЦЭМ!$D$39:$D$782,СВЦЭМ!$A$39:$A$782,$A84,СВЦЭМ!$B$39:$B$782,B$83)+'СЕТ СН'!$H$11+СВЦЭМ!$D$10+'СЕТ СН'!$H$6-'СЕТ СН'!$H$23</f>
        <v>1292.0387327600001</v>
      </c>
      <c r="C84" s="36">
        <f>SUMIFS(СВЦЭМ!$D$39:$D$782,СВЦЭМ!$A$39:$A$782,$A84,СВЦЭМ!$B$39:$B$782,C$83)+'СЕТ СН'!$H$11+СВЦЭМ!$D$10+'СЕТ СН'!$H$6-'СЕТ СН'!$H$23</f>
        <v>1336.3161873000001</v>
      </c>
      <c r="D84" s="36">
        <f>SUMIFS(СВЦЭМ!$D$39:$D$782,СВЦЭМ!$A$39:$A$782,$A84,СВЦЭМ!$B$39:$B$782,D$83)+'СЕТ СН'!$H$11+СВЦЭМ!$D$10+'СЕТ СН'!$H$6-'СЕТ СН'!$H$23</f>
        <v>1284.2557007600001</v>
      </c>
      <c r="E84" s="36">
        <f>SUMIFS(СВЦЭМ!$D$39:$D$782,СВЦЭМ!$A$39:$A$782,$A84,СВЦЭМ!$B$39:$B$782,E$83)+'СЕТ СН'!$H$11+СВЦЭМ!$D$10+'СЕТ СН'!$H$6-'СЕТ СН'!$H$23</f>
        <v>1270.29288382</v>
      </c>
      <c r="F84" s="36">
        <f>SUMIFS(СВЦЭМ!$D$39:$D$782,СВЦЭМ!$A$39:$A$782,$A84,СВЦЭМ!$B$39:$B$782,F$83)+'СЕТ СН'!$H$11+СВЦЭМ!$D$10+'СЕТ СН'!$H$6-'СЕТ СН'!$H$23</f>
        <v>1268.8916226400002</v>
      </c>
      <c r="G84" s="36">
        <f>SUMIFS(СВЦЭМ!$D$39:$D$782,СВЦЭМ!$A$39:$A$782,$A84,СВЦЭМ!$B$39:$B$782,G$83)+'СЕТ СН'!$H$11+СВЦЭМ!$D$10+'СЕТ СН'!$H$6-'СЕТ СН'!$H$23</f>
        <v>1272.4220546900001</v>
      </c>
      <c r="H84" s="36">
        <f>SUMIFS(СВЦЭМ!$D$39:$D$782,СВЦЭМ!$A$39:$A$782,$A84,СВЦЭМ!$B$39:$B$782,H$83)+'СЕТ СН'!$H$11+СВЦЭМ!$D$10+'СЕТ СН'!$H$6-'СЕТ СН'!$H$23</f>
        <v>1287.5774708900001</v>
      </c>
      <c r="I84" s="36">
        <f>SUMIFS(СВЦЭМ!$D$39:$D$782,СВЦЭМ!$A$39:$A$782,$A84,СВЦЭМ!$B$39:$B$782,I$83)+'СЕТ СН'!$H$11+СВЦЭМ!$D$10+'СЕТ СН'!$H$6-'СЕТ СН'!$H$23</f>
        <v>1265.5569206100001</v>
      </c>
      <c r="J84" s="36">
        <f>SUMIFS(СВЦЭМ!$D$39:$D$782,СВЦЭМ!$A$39:$A$782,$A84,СВЦЭМ!$B$39:$B$782,J$83)+'СЕТ СН'!$H$11+СВЦЭМ!$D$10+'СЕТ СН'!$H$6-'СЕТ СН'!$H$23</f>
        <v>1246.2647696000001</v>
      </c>
      <c r="K84" s="36">
        <f>SUMIFS(СВЦЭМ!$D$39:$D$782,СВЦЭМ!$A$39:$A$782,$A84,СВЦЭМ!$B$39:$B$782,K$83)+'СЕТ СН'!$H$11+СВЦЭМ!$D$10+'СЕТ СН'!$H$6-'СЕТ СН'!$H$23</f>
        <v>1231.0144816100001</v>
      </c>
      <c r="L84" s="36">
        <f>SUMIFS(СВЦЭМ!$D$39:$D$782,СВЦЭМ!$A$39:$A$782,$A84,СВЦЭМ!$B$39:$B$782,L$83)+'СЕТ СН'!$H$11+СВЦЭМ!$D$10+'СЕТ СН'!$H$6-'СЕТ СН'!$H$23</f>
        <v>1227.45044164</v>
      </c>
      <c r="M84" s="36">
        <f>SUMIFS(СВЦЭМ!$D$39:$D$782,СВЦЭМ!$A$39:$A$782,$A84,СВЦЭМ!$B$39:$B$782,M$83)+'СЕТ СН'!$H$11+СВЦЭМ!$D$10+'СЕТ СН'!$H$6-'СЕТ СН'!$H$23</f>
        <v>1260.04933368</v>
      </c>
      <c r="N84" s="36">
        <f>SUMIFS(СВЦЭМ!$D$39:$D$782,СВЦЭМ!$A$39:$A$782,$A84,СВЦЭМ!$B$39:$B$782,N$83)+'СЕТ СН'!$H$11+СВЦЭМ!$D$10+'СЕТ СН'!$H$6-'СЕТ СН'!$H$23</f>
        <v>1307.1670302800001</v>
      </c>
      <c r="O84" s="36">
        <f>SUMIFS(СВЦЭМ!$D$39:$D$782,СВЦЭМ!$A$39:$A$782,$A84,СВЦЭМ!$B$39:$B$782,O$83)+'СЕТ СН'!$H$11+СВЦЭМ!$D$10+'СЕТ СН'!$H$6-'СЕТ СН'!$H$23</f>
        <v>1303.3090215000002</v>
      </c>
      <c r="P84" s="36">
        <f>SUMIFS(СВЦЭМ!$D$39:$D$782,СВЦЭМ!$A$39:$A$782,$A84,СВЦЭМ!$B$39:$B$782,P$83)+'СЕТ СН'!$H$11+СВЦЭМ!$D$10+'СЕТ СН'!$H$6-'СЕТ СН'!$H$23</f>
        <v>1293.7963206900001</v>
      </c>
      <c r="Q84" s="36">
        <f>SUMIFS(СВЦЭМ!$D$39:$D$782,СВЦЭМ!$A$39:$A$782,$A84,СВЦЭМ!$B$39:$B$782,Q$83)+'СЕТ СН'!$H$11+СВЦЭМ!$D$10+'СЕТ СН'!$H$6-'СЕТ СН'!$H$23</f>
        <v>1307.9406386700002</v>
      </c>
      <c r="R84" s="36">
        <f>SUMIFS(СВЦЭМ!$D$39:$D$782,СВЦЭМ!$A$39:$A$782,$A84,СВЦЭМ!$B$39:$B$782,R$83)+'СЕТ СН'!$H$11+СВЦЭМ!$D$10+'СЕТ СН'!$H$6-'СЕТ СН'!$H$23</f>
        <v>1303.0631706400002</v>
      </c>
      <c r="S84" s="36">
        <f>SUMIFS(СВЦЭМ!$D$39:$D$782,СВЦЭМ!$A$39:$A$782,$A84,СВЦЭМ!$B$39:$B$782,S$83)+'СЕТ СН'!$H$11+СВЦЭМ!$D$10+'СЕТ СН'!$H$6-'СЕТ СН'!$H$23</f>
        <v>1292.4517401800001</v>
      </c>
      <c r="T84" s="36">
        <f>SUMIFS(СВЦЭМ!$D$39:$D$782,СВЦЭМ!$A$39:$A$782,$A84,СВЦЭМ!$B$39:$B$782,T$83)+'СЕТ СН'!$H$11+СВЦЭМ!$D$10+'СЕТ СН'!$H$6-'СЕТ СН'!$H$23</f>
        <v>1246.0417681100002</v>
      </c>
      <c r="U84" s="36">
        <f>SUMIFS(СВЦЭМ!$D$39:$D$782,СВЦЭМ!$A$39:$A$782,$A84,СВЦЭМ!$B$39:$B$782,U$83)+'СЕТ СН'!$H$11+СВЦЭМ!$D$10+'СЕТ СН'!$H$6-'СЕТ СН'!$H$23</f>
        <v>1253.1047786500003</v>
      </c>
      <c r="V84" s="36">
        <f>SUMIFS(СВЦЭМ!$D$39:$D$782,СВЦЭМ!$A$39:$A$782,$A84,СВЦЭМ!$B$39:$B$782,V$83)+'СЕТ СН'!$H$11+СВЦЭМ!$D$10+'СЕТ СН'!$H$6-'СЕТ СН'!$H$23</f>
        <v>1235.6211822800001</v>
      </c>
      <c r="W84" s="36">
        <f>SUMIFS(СВЦЭМ!$D$39:$D$782,СВЦЭМ!$A$39:$A$782,$A84,СВЦЭМ!$B$39:$B$782,W$83)+'СЕТ СН'!$H$11+СВЦЭМ!$D$10+'СЕТ СН'!$H$6-'СЕТ СН'!$H$23</f>
        <v>1295.5499670500001</v>
      </c>
      <c r="X84" s="36">
        <f>SUMIFS(СВЦЭМ!$D$39:$D$782,СВЦЭМ!$A$39:$A$782,$A84,СВЦЭМ!$B$39:$B$782,X$83)+'СЕТ СН'!$H$11+СВЦЭМ!$D$10+'СЕТ СН'!$H$6-'СЕТ СН'!$H$23</f>
        <v>1293.0384820600002</v>
      </c>
      <c r="Y84" s="36">
        <f>SUMIFS(СВЦЭМ!$D$39:$D$782,СВЦЭМ!$A$39:$A$782,$A84,СВЦЭМ!$B$39:$B$782,Y$83)+'СЕТ СН'!$H$11+СВЦЭМ!$D$10+'СЕТ СН'!$H$6-'СЕТ СН'!$H$23</f>
        <v>1279.22415707</v>
      </c>
      <c r="AA84" s="45"/>
    </row>
    <row r="85" spans="1:27" ht="15.75" x14ac:dyDescent="0.2">
      <c r="A85" s="35">
        <f>A84+1</f>
        <v>44502</v>
      </c>
      <c r="B85" s="36">
        <f>SUMIFS(СВЦЭМ!$D$39:$D$782,СВЦЭМ!$A$39:$A$782,$A85,СВЦЭМ!$B$39:$B$782,B$83)+'СЕТ СН'!$H$11+СВЦЭМ!$D$10+'СЕТ СН'!$H$6-'СЕТ СН'!$H$23</f>
        <v>1302.1076197200002</v>
      </c>
      <c r="C85" s="36">
        <f>SUMIFS(СВЦЭМ!$D$39:$D$782,СВЦЭМ!$A$39:$A$782,$A85,СВЦЭМ!$B$39:$B$782,C$83)+'СЕТ СН'!$H$11+СВЦЭМ!$D$10+'СЕТ СН'!$H$6-'СЕТ СН'!$H$23</f>
        <v>1349.8807768500001</v>
      </c>
      <c r="D85" s="36">
        <f>SUMIFS(СВЦЭМ!$D$39:$D$782,СВЦЭМ!$A$39:$A$782,$A85,СВЦЭМ!$B$39:$B$782,D$83)+'СЕТ СН'!$H$11+СВЦЭМ!$D$10+'СЕТ СН'!$H$6-'СЕТ СН'!$H$23</f>
        <v>1299.7216264800002</v>
      </c>
      <c r="E85" s="36">
        <f>SUMIFS(СВЦЭМ!$D$39:$D$782,СВЦЭМ!$A$39:$A$782,$A85,СВЦЭМ!$B$39:$B$782,E$83)+'СЕТ СН'!$H$11+СВЦЭМ!$D$10+'СЕТ СН'!$H$6-'СЕТ СН'!$H$23</f>
        <v>1274.7578493200001</v>
      </c>
      <c r="F85" s="36">
        <f>SUMIFS(СВЦЭМ!$D$39:$D$782,СВЦЭМ!$A$39:$A$782,$A85,СВЦЭМ!$B$39:$B$782,F$83)+'СЕТ СН'!$H$11+СВЦЭМ!$D$10+'СЕТ СН'!$H$6-'СЕТ СН'!$H$23</f>
        <v>1266.9818237500001</v>
      </c>
      <c r="G85" s="36">
        <f>SUMIFS(СВЦЭМ!$D$39:$D$782,СВЦЭМ!$A$39:$A$782,$A85,СВЦЭМ!$B$39:$B$782,G$83)+'СЕТ СН'!$H$11+СВЦЭМ!$D$10+'СЕТ СН'!$H$6-'СЕТ СН'!$H$23</f>
        <v>1277.35046794</v>
      </c>
      <c r="H85" s="36">
        <f>SUMIFS(СВЦЭМ!$D$39:$D$782,СВЦЭМ!$A$39:$A$782,$A85,СВЦЭМ!$B$39:$B$782,H$83)+'СЕТ СН'!$H$11+СВЦЭМ!$D$10+'СЕТ СН'!$H$6-'СЕТ СН'!$H$23</f>
        <v>1303.9312703500002</v>
      </c>
      <c r="I85" s="36">
        <f>SUMIFS(СВЦЭМ!$D$39:$D$782,СВЦЭМ!$A$39:$A$782,$A85,СВЦЭМ!$B$39:$B$782,I$83)+'СЕТ СН'!$H$11+СВЦЭМ!$D$10+'СЕТ СН'!$H$6-'СЕТ СН'!$H$23</f>
        <v>1281.2535520400002</v>
      </c>
      <c r="J85" s="36">
        <f>SUMIFS(СВЦЭМ!$D$39:$D$782,СВЦЭМ!$A$39:$A$782,$A85,СВЦЭМ!$B$39:$B$782,J$83)+'СЕТ СН'!$H$11+СВЦЭМ!$D$10+'СЕТ СН'!$H$6-'СЕТ СН'!$H$23</f>
        <v>1276.7610077700001</v>
      </c>
      <c r="K85" s="36">
        <f>SUMIFS(СВЦЭМ!$D$39:$D$782,СВЦЭМ!$A$39:$A$782,$A85,СВЦЭМ!$B$39:$B$782,K$83)+'СЕТ СН'!$H$11+СВЦЭМ!$D$10+'СЕТ СН'!$H$6-'СЕТ СН'!$H$23</f>
        <v>1228.6187523200001</v>
      </c>
      <c r="L85" s="36">
        <f>SUMIFS(СВЦЭМ!$D$39:$D$782,СВЦЭМ!$A$39:$A$782,$A85,СВЦЭМ!$B$39:$B$782,L$83)+'СЕТ СН'!$H$11+СВЦЭМ!$D$10+'СЕТ СН'!$H$6-'СЕТ СН'!$H$23</f>
        <v>1238.32644592</v>
      </c>
      <c r="M85" s="36">
        <f>SUMIFS(СВЦЭМ!$D$39:$D$782,СВЦЭМ!$A$39:$A$782,$A85,СВЦЭМ!$B$39:$B$782,M$83)+'СЕТ СН'!$H$11+СВЦЭМ!$D$10+'СЕТ СН'!$H$6-'СЕТ СН'!$H$23</f>
        <v>1263.2133291</v>
      </c>
      <c r="N85" s="36">
        <f>SUMIFS(СВЦЭМ!$D$39:$D$782,СВЦЭМ!$A$39:$A$782,$A85,СВЦЭМ!$B$39:$B$782,N$83)+'СЕТ СН'!$H$11+СВЦЭМ!$D$10+'СЕТ СН'!$H$6-'СЕТ СН'!$H$23</f>
        <v>1306.9663645100002</v>
      </c>
      <c r="O85" s="36">
        <f>SUMIFS(СВЦЭМ!$D$39:$D$782,СВЦЭМ!$A$39:$A$782,$A85,СВЦЭМ!$B$39:$B$782,O$83)+'СЕТ СН'!$H$11+СВЦЭМ!$D$10+'СЕТ СН'!$H$6-'СЕТ СН'!$H$23</f>
        <v>1314.8560821800002</v>
      </c>
      <c r="P85" s="36">
        <f>SUMIFS(СВЦЭМ!$D$39:$D$782,СВЦЭМ!$A$39:$A$782,$A85,СВЦЭМ!$B$39:$B$782,P$83)+'СЕТ СН'!$H$11+СВЦЭМ!$D$10+'СЕТ СН'!$H$6-'СЕТ СН'!$H$23</f>
        <v>1312.7846029500001</v>
      </c>
      <c r="Q85" s="36">
        <f>SUMIFS(СВЦЭМ!$D$39:$D$782,СВЦЭМ!$A$39:$A$782,$A85,СВЦЭМ!$B$39:$B$782,Q$83)+'СЕТ СН'!$H$11+СВЦЭМ!$D$10+'СЕТ СН'!$H$6-'СЕТ СН'!$H$23</f>
        <v>1309.0536098100001</v>
      </c>
      <c r="R85" s="36">
        <f>SUMIFS(СВЦЭМ!$D$39:$D$782,СВЦЭМ!$A$39:$A$782,$A85,СВЦЭМ!$B$39:$B$782,R$83)+'СЕТ СН'!$H$11+СВЦЭМ!$D$10+'СЕТ СН'!$H$6-'СЕТ СН'!$H$23</f>
        <v>1305.5655111800002</v>
      </c>
      <c r="S85" s="36">
        <f>SUMIFS(СВЦЭМ!$D$39:$D$782,СВЦЭМ!$A$39:$A$782,$A85,СВЦЭМ!$B$39:$B$782,S$83)+'СЕТ СН'!$H$11+СВЦЭМ!$D$10+'СЕТ СН'!$H$6-'СЕТ СН'!$H$23</f>
        <v>1303.1472510800002</v>
      </c>
      <c r="T85" s="36">
        <f>SUMIFS(СВЦЭМ!$D$39:$D$782,СВЦЭМ!$A$39:$A$782,$A85,СВЦЭМ!$B$39:$B$782,T$83)+'СЕТ СН'!$H$11+СВЦЭМ!$D$10+'СЕТ СН'!$H$6-'СЕТ СН'!$H$23</f>
        <v>1266.6992949</v>
      </c>
      <c r="U85" s="36">
        <f>SUMIFS(СВЦЭМ!$D$39:$D$782,СВЦЭМ!$A$39:$A$782,$A85,СВЦЭМ!$B$39:$B$782,U$83)+'СЕТ СН'!$H$11+СВЦЭМ!$D$10+'СЕТ СН'!$H$6-'СЕТ СН'!$H$23</f>
        <v>1257.8024371500001</v>
      </c>
      <c r="V85" s="36">
        <f>SUMIFS(СВЦЭМ!$D$39:$D$782,СВЦЭМ!$A$39:$A$782,$A85,СВЦЭМ!$B$39:$B$782,V$83)+'СЕТ СН'!$H$11+СВЦЭМ!$D$10+'СЕТ СН'!$H$6-'СЕТ СН'!$H$23</f>
        <v>1245.1140126500002</v>
      </c>
      <c r="W85" s="36">
        <f>SUMIFS(СВЦЭМ!$D$39:$D$782,СВЦЭМ!$A$39:$A$782,$A85,СВЦЭМ!$B$39:$B$782,W$83)+'СЕТ СН'!$H$11+СВЦЭМ!$D$10+'СЕТ СН'!$H$6-'СЕТ СН'!$H$23</f>
        <v>1299.9051962800002</v>
      </c>
      <c r="X85" s="36">
        <f>SUMIFS(СВЦЭМ!$D$39:$D$782,СВЦЭМ!$A$39:$A$782,$A85,СВЦЭМ!$B$39:$B$782,X$83)+'СЕТ СН'!$H$11+СВЦЭМ!$D$10+'СЕТ СН'!$H$6-'СЕТ СН'!$H$23</f>
        <v>1299.6636709200002</v>
      </c>
      <c r="Y85" s="36">
        <f>SUMIFS(СВЦЭМ!$D$39:$D$782,СВЦЭМ!$A$39:$A$782,$A85,СВЦЭМ!$B$39:$B$782,Y$83)+'СЕТ СН'!$H$11+СВЦЭМ!$D$10+'СЕТ СН'!$H$6-'СЕТ СН'!$H$23</f>
        <v>1299.6622791100001</v>
      </c>
    </row>
    <row r="86" spans="1:27" ht="15.75" x14ac:dyDescent="0.2">
      <c r="A86" s="35">
        <f t="shared" ref="A86:A113" si="2">A85+1</f>
        <v>44503</v>
      </c>
      <c r="B86" s="36">
        <f>SUMIFS(СВЦЭМ!$D$39:$D$782,СВЦЭМ!$A$39:$A$782,$A86,СВЦЭМ!$B$39:$B$782,B$83)+'СЕТ СН'!$H$11+СВЦЭМ!$D$10+'СЕТ СН'!$H$6-'СЕТ СН'!$H$23</f>
        <v>1308.5777218800001</v>
      </c>
      <c r="C86" s="36">
        <f>SUMIFS(СВЦЭМ!$D$39:$D$782,СВЦЭМ!$A$39:$A$782,$A86,СВЦЭМ!$B$39:$B$782,C$83)+'СЕТ СН'!$H$11+СВЦЭМ!$D$10+'СЕТ СН'!$H$6-'СЕТ СН'!$H$23</f>
        <v>1438.14223902</v>
      </c>
      <c r="D86" s="36">
        <f>SUMIFS(СВЦЭМ!$D$39:$D$782,СВЦЭМ!$A$39:$A$782,$A86,СВЦЭМ!$B$39:$B$782,D$83)+'СЕТ СН'!$H$11+СВЦЭМ!$D$10+'СЕТ СН'!$H$6-'СЕТ СН'!$H$23</f>
        <v>1394.1559939800002</v>
      </c>
      <c r="E86" s="36">
        <f>SUMIFS(СВЦЭМ!$D$39:$D$782,СВЦЭМ!$A$39:$A$782,$A86,СВЦЭМ!$B$39:$B$782,E$83)+'СЕТ СН'!$H$11+СВЦЭМ!$D$10+'СЕТ СН'!$H$6-'СЕТ СН'!$H$23</f>
        <v>1326.5388798900001</v>
      </c>
      <c r="F86" s="36">
        <f>SUMIFS(СВЦЭМ!$D$39:$D$782,СВЦЭМ!$A$39:$A$782,$A86,СВЦЭМ!$B$39:$B$782,F$83)+'СЕТ СН'!$H$11+СВЦЭМ!$D$10+'СЕТ СН'!$H$6-'СЕТ СН'!$H$23</f>
        <v>1266.5220682600002</v>
      </c>
      <c r="G86" s="36">
        <f>SUMIFS(СВЦЭМ!$D$39:$D$782,СВЦЭМ!$A$39:$A$782,$A86,СВЦЭМ!$B$39:$B$782,G$83)+'СЕТ СН'!$H$11+СВЦЭМ!$D$10+'СЕТ СН'!$H$6-'СЕТ СН'!$H$23</f>
        <v>1276.1263236600003</v>
      </c>
      <c r="H86" s="36">
        <f>SUMIFS(СВЦЭМ!$D$39:$D$782,СВЦЭМ!$A$39:$A$782,$A86,СВЦЭМ!$B$39:$B$782,H$83)+'СЕТ СН'!$H$11+СВЦЭМ!$D$10+'СЕТ СН'!$H$6-'СЕТ СН'!$H$23</f>
        <v>1314.8172990300002</v>
      </c>
      <c r="I86" s="36">
        <f>SUMIFS(СВЦЭМ!$D$39:$D$782,СВЦЭМ!$A$39:$A$782,$A86,СВЦЭМ!$B$39:$B$782,I$83)+'СЕТ СН'!$H$11+СВЦЭМ!$D$10+'СЕТ СН'!$H$6-'СЕТ СН'!$H$23</f>
        <v>1284.2507148600002</v>
      </c>
      <c r="J86" s="36">
        <f>SUMIFS(СВЦЭМ!$D$39:$D$782,СВЦЭМ!$A$39:$A$782,$A86,СВЦЭМ!$B$39:$B$782,J$83)+'СЕТ СН'!$H$11+СВЦЭМ!$D$10+'СЕТ СН'!$H$6-'СЕТ СН'!$H$23</f>
        <v>1280.4295414300002</v>
      </c>
      <c r="K86" s="36">
        <f>SUMIFS(СВЦЭМ!$D$39:$D$782,СВЦЭМ!$A$39:$A$782,$A86,СВЦЭМ!$B$39:$B$782,K$83)+'СЕТ СН'!$H$11+СВЦЭМ!$D$10+'СЕТ СН'!$H$6-'СЕТ СН'!$H$23</f>
        <v>1230.6643762000001</v>
      </c>
      <c r="L86" s="36">
        <f>SUMIFS(СВЦЭМ!$D$39:$D$782,СВЦЭМ!$A$39:$A$782,$A86,СВЦЭМ!$B$39:$B$782,L$83)+'СЕТ СН'!$H$11+СВЦЭМ!$D$10+'СЕТ СН'!$H$6-'СЕТ СН'!$H$23</f>
        <v>1242.5741925300001</v>
      </c>
      <c r="M86" s="36">
        <f>SUMIFS(СВЦЭМ!$D$39:$D$782,СВЦЭМ!$A$39:$A$782,$A86,СВЦЭМ!$B$39:$B$782,M$83)+'СЕТ СН'!$H$11+СВЦЭМ!$D$10+'СЕТ СН'!$H$6-'СЕТ СН'!$H$23</f>
        <v>1243.2853252500001</v>
      </c>
      <c r="N86" s="36">
        <f>SUMIFS(СВЦЭМ!$D$39:$D$782,СВЦЭМ!$A$39:$A$782,$A86,СВЦЭМ!$B$39:$B$782,N$83)+'СЕТ СН'!$H$11+СВЦЭМ!$D$10+'СЕТ СН'!$H$6-'СЕТ СН'!$H$23</f>
        <v>1301.7842178200001</v>
      </c>
      <c r="O86" s="36">
        <f>SUMIFS(СВЦЭМ!$D$39:$D$782,СВЦЭМ!$A$39:$A$782,$A86,СВЦЭМ!$B$39:$B$782,O$83)+'СЕТ СН'!$H$11+СВЦЭМ!$D$10+'СЕТ СН'!$H$6-'СЕТ СН'!$H$23</f>
        <v>1308.6019041800002</v>
      </c>
      <c r="P86" s="36">
        <f>SUMIFS(СВЦЭМ!$D$39:$D$782,СВЦЭМ!$A$39:$A$782,$A86,СВЦЭМ!$B$39:$B$782,P$83)+'СЕТ СН'!$H$11+СВЦЭМ!$D$10+'СЕТ СН'!$H$6-'СЕТ СН'!$H$23</f>
        <v>1304.47899568</v>
      </c>
      <c r="Q86" s="36">
        <f>SUMIFS(СВЦЭМ!$D$39:$D$782,СВЦЭМ!$A$39:$A$782,$A86,СВЦЭМ!$B$39:$B$782,Q$83)+'СЕТ СН'!$H$11+СВЦЭМ!$D$10+'СЕТ СН'!$H$6-'СЕТ СН'!$H$23</f>
        <v>1305.69456044</v>
      </c>
      <c r="R86" s="36">
        <f>SUMIFS(СВЦЭМ!$D$39:$D$782,СВЦЭМ!$A$39:$A$782,$A86,СВЦЭМ!$B$39:$B$782,R$83)+'СЕТ СН'!$H$11+СВЦЭМ!$D$10+'СЕТ СН'!$H$6-'СЕТ СН'!$H$23</f>
        <v>1305.8937035600002</v>
      </c>
      <c r="S86" s="36">
        <f>SUMIFS(СВЦЭМ!$D$39:$D$782,СВЦЭМ!$A$39:$A$782,$A86,СВЦЭМ!$B$39:$B$782,S$83)+'СЕТ СН'!$H$11+СВЦЭМ!$D$10+'СЕТ СН'!$H$6-'СЕТ СН'!$H$23</f>
        <v>1300.7143196100001</v>
      </c>
      <c r="T86" s="36">
        <f>SUMIFS(СВЦЭМ!$D$39:$D$782,СВЦЭМ!$A$39:$A$782,$A86,СВЦЭМ!$B$39:$B$782,T$83)+'СЕТ СН'!$H$11+СВЦЭМ!$D$10+'СЕТ СН'!$H$6-'СЕТ СН'!$H$23</f>
        <v>1259.4814117300002</v>
      </c>
      <c r="U86" s="36">
        <f>SUMIFS(СВЦЭМ!$D$39:$D$782,СВЦЭМ!$A$39:$A$782,$A86,СВЦЭМ!$B$39:$B$782,U$83)+'СЕТ СН'!$H$11+СВЦЭМ!$D$10+'СЕТ СН'!$H$6-'СЕТ СН'!$H$23</f>
        <v>1252.7834058200001</v>
      </c>
      <c r="V86" s="36">
        <f>SUMIFS(СВЦЭМ!$D$39:$D$782,СВЦЭМ!$A$39:$A$782,$A86,СВЦЭМ!$B$39:$B$782,V$83)+'СЕТ СН'!$H$11+СВЦЭМ!$D$10+'СЕТ СН'!$H$6-'СЕТ СН'!$H$23</f>
        <v>1248.0260806200001</v>
      </c>
      <c r="W86" s="36">
        <f>SUMIFS(СВЦЭМ!$D$39:$D$782,СВЦЭМ!$A$39:$A$782,$A86,СВЦЭМ!$B$39:$B$782,W$83)+'СЕТ СН'!$H$11+СВЦЭМ!$D$10+'СЕТ СН'!$H$6-'СЕТ СН'!$H$23</f>
        <v>1265.8563857900001</v>
      </c>
      <c r="X86" s="36">
        <f>SUMIFS(СВЦЭМ!$D$39:$D$782,СВЦЭМ!$A$39:$A$782,$A86,СВЦЭМ!$B$39:$B$782,X$83)+'СЕТ СН'!$H$11+СВЦЭМ!$D$10+'СЕТ СН'!$H$6-'СЕТ СН'!$H$23</f>
        <v>1298.2681181700002</v>
      </c>
      <c r="Y86" s="36">
        <f>SUMIFS(СВЦЭМ!$D$39:$D$782,СВЦЭМ!$A$39:$A$782,$A86,СВЦЭМ!$B$39:$B$782,Y$83)+'СЕТ СН'!$H$11+СВЦЭМ!$D$10+'СЕТ СН'!$H$6-'СЕТ СН'!$H$23</f>
        <v>1258.2385460200003</v>
      </c>
    </row>
    <row r="87" spans="1:27" ht="15.75" x14ac:dyDescent="0.2">
      <c r="A87" s="35">
        <f t="shared" si="2"/>
        <v>44504</v>
      </c>
      <c r="B87" s="36">
        <f>SUMIFS(СВЦЭМ!$D$39:$D$782,СВЦЭМ!$A$39:$A$782,$A87,СВЦЭМ!$B$39:$B$782,B$83)+'СЕТ СН'!$H$11+СВЦЭМ!$D$10+'СЕТ СН'!$H$6-'СЕТ СН'!$H$23</f>
        <v>1310.7116293700001</v>
      </c>
      <c r="C87" s="36">
        <f>SUMIFS(СВЦЭМ!$D$39:$D$782,СВЦЭМ!$A$39:$A$782,$A87,СВЦЭМ!$B$39:$B$782,C$83)+'СЕТ СН'!$H$11+СВЦЭМ!$D$10+'СЕТ СН'!$H$6-'СЕТ СН'!$H$23</f>
        <v>1327.66926805</v>
      </c>
      <c r="D87" s="36">
        <f>SUMIFS(СВЦЭМ!$D$39:$D$782,СВЦЭМ!$A$39:$A$782,$A87,СВЦЭМ!$B$39:$B$782,D$83)+'СЕТ СН'!$H$11+СВЦЭМ!$D$10+'СЕТ СН'!$H$6-'СЕТ СН'!$H$23</f>
        <v>1346.7004695600001</v>
      </c>
      <c r="E87" s="36">
        <f>SUMIFS(СВЦЭМ!$D$39:$D$782,СВЦЭМ!$A$39:$A$782,$A87,СВЦЭМ!$B$39:$B$782,E$83)+'СЕТ СН'!$H$11+СВЦЭМ!$D$10+'СЕТ СН'!$H$6-'СЕТ СН'!$H$23</f>
        <v>1357.1366856500001</v>
      </c>
      <c r="F87" s="36">
        <f>SUMIFS(СВЦЭМ!$D$39:$D$782,СВЦЭМ!$A$39:$A$782,$A87,СВЦЭМ!$B$39:$B$782,F$83)+'СЕТ СН'!$H$11+СВЦЭМ!$D$10+'СЕТ СН'!$H$6-'СЕТ СН'!$H$23</f>
        <v>1365.9935234500001</v>
      </c>
      <c r="G87" s="36">
        <f>SUMIFS(СВЦЭМ!$D$39:$D$782,СВЦЭМ!$A$39:$A$782,$A87,СВЦЭМ!$B$39:$B$782,G$83)+'СЕТ СН'!$H$11+СВЦЭМ!$D$10+'СЕТ СН'!$H$6-'СЕТ СН'!$H$23</f>
        <v>1365.3321784200002</v>
      </c>
      <c r="H87" s="36">
        <f>SUMIFS(СВЦЭМ!$D$39:$D$782,СВЦЭМ!$A$39:$A$782,$A87,СВЦЭМ!$B$39:$B$782,H$83)+'СЕТ СН'!$H$11+СВЦЭМ!$D$10+'СЕТ СН'!$H$6-'СЕТ СН'!$H$23</f>
        <v>1345.5663072000002</v>
      </c>
      <c r="I87" s="36">
        <f>SUMIFS(СВЦЭМ!$D$39:$D$782,СВЦЭМ!$A$39:$A$782,$A87,СВЦЭМ!$B$39:$B$782,I$83)+'СЕТ СН'!$H$11+СВЦЭМ!$D$10+'СЕТ СН'!$H$6-'СЕТ СН'!$H$23</f>
        <v>1328.3694363000002</v>
      </c>
      <c r="J87" s="36">
        <f>SUMIFS(СВЦЭМ!$D$39:$D$782,СВЦЭМ!$A$39:$A$782,$A87,СВЦЭМ!$B$39:$B$782,J$83)+'СЕТ СН'!$H$11+СВЦЭМ!$D$10+'СЕТ СН'!$H$6-'СЕТ СН'!$H$23</f>
        <v>1277.6730166500001</v>
      </c>
      <c r="K87" s="36">
        <f>SUMIFS(СВЦЭМ!$D$39:$D$782,СВЦЭМ!$A$39:$A$782,$A87,СВЦЭМ!$B$39:$B$782,K$83)+'СЕТ СН'!$H$11+СВЦЭМ!$D$10+'СЕТ СН'!$H$6-'СЕТ СН'!$H$23</f>
        <v>1242.9102408600002</v>
      </c>
      <c r="L87" s="36">
        <f>SUMIFS(СВЦЭМ!$D$39:$D$782,СВЦЭМ!$A$39:$A$782,$A87,СВЦЭМ!$B$39:$B$782,L$83)+'СЕТ СН'!$H$11+СВЦЭМ!$D$10+'СЕТ СН'!$H$6-'СЕТ СН'!$H$23</f>
        <v>1243.2112235900001</v>
      </c>
      <c r="M87" s="36">
        <f>SUMIFS(СВЦЭМ!$D$39:$D$782,СВЦЭМ!$A$39:$A$782,$A87,СВЦЭМ!$B$39:$B$782,M$83)+'СЕТ СН'!$H$11+СВЦЭМ!$D$10+'СЕТ СН'!$H$6-'СЕТ СН'!$H$23</f>
        <v>1256.1756839700001</v>
      </c>
      <c r="N87" s="36">
        <f>SUMIFS(СВЦЭМ!$D$39:$D$782,СВЦЭМ!$A$39:$A$782,$A87,СВЦЭМ!$B$39:$B$782,N$83)+'СЕТ СН'!$H$11+СВЦЭМ!$D$10+'СЕТ СН'!$H$6-'СЕТ СН'!$H$23</f>
        <v>1266.1713759200002</v>
      </c>
      <c r="O87" s="36">
        <f>SUMIFS(СВЦЭМ!$D$39:$D$782,СВЦЭМ!$A$39:$A$782,$A87,СВЦЭМ!$B$39:$B$782,O$83)+'СЕТ СН'!$H$11+СВЦЭМ!$D$10+'СЕТ СН'!$H$6-'СЕТ СН'!$H$23</f>
        <v>1284.0822944600002</v>
      </c>
      <c r="P87" s="36">
        <f>SUMIFS(СВЦЭМ!$D$39:$D$782,СВЦЭМ!$A$39:$A$782,$A87,СВЦЭМ!$B$39:$B$782,P$83)+'СЕТ СН'!$H$11+СВЦЭМ!$D$10+'СЕТ СН'!$H$6-'СЕТ СН'!$H$23</f>
        <v>1303.31932613</v>
      </c>
      <c r="Q87" s="36">
        <f>SUMIFS(СВЦЭМ!$D$39:$D$782,СВЦЭМ!$A$39:$A$782,$A87,СВЦЭМ!$B$39:$B$782,Q$83)+'СЕТ СН'!$H$11+СВЦЭМ!$D$10+'СЕТ СН'!$H$6-'СЕТ СН'!$H$23</f>
        <v>1309.3907281500001</v>
      </c>
      <c r="R87" s="36">
        <f>SUMIFS(СВЦЭМ!$D$39:$D$782,СВЦЭМ!$A$39:$A$782,$A87,СВЦЭМ!$B$39:$B$782,R$83)+'СЕТ СН'!$H$11+СВЦЭМ!$D$10+'СЕТ СН'!$H$6-'СЕТ СН'!$H$23</f>
        <v>1297.9756856200001</v>
      </c>
      <c r="S87" s="36">
        <f>SUMIFS(СВЦЭМ!$D$39:$D$782,СВЦЭМ!$A$39:$A$782,$A87,СВЦЭМ!$B$39:$B$782,S$83)+'СЕТ СН'!$H$11+СВЦЭМ!$D$10+'СЕТ СН'!$H$6-'СЕТ СН'!$H$23</f>
        <v>1276.1542911900001</v>
      </c>
      <c r="T87" s="36">
        <f>SUMIFS(СВЦЭМ!$D$39:$D$782,СВЦЭМ!$A$39:$A$782,$A87,СВЦЭМ!$B$39:$B$782,T$83)+'СЕТ СН'!$H$11+СВЦЭМ!$D$10+'СЕТ СН'!$H$6-'СЕТ СН'!$H$23</f>
        <v>1235.4882712800002</v>
      </c>
      <c r="U87" s="36">
        <f>SUMIFS(СВЦЭМ!$D$39:$D$782,СВЦЭМ!$A$39:$A$782,$A87,СВЦЭМ!$B$39:$B$782,U$83)+'СЕТ СН'!$H$11+СВЦЭМ!$D$10+'СЕТ СН'!$H$6-'СЕТ СН'!$H$23</f>
        <v>1228.1858653100003</v>
      </c>
      <c r="V87" s="36">
        <f>SUMIFS(СВЦЭМ!$D$39:$D$782,СВЦЭМ!$A$39:$A$782,$A87,СВЦЭМ!$B$39:$B$782,V$83)+'СЕТ СН'!$H$11+СВЦЭМ!$D$10+'СЕТ СН'!$H$6-'СЕТ СН'!$H$23</f>
        <v>1235.9545285100003</v>
      </c>
      <c r="W87" s="36">
        <f>SUMIFS(СВЦЭМ!$D$39:$D$782,СВЦЭМ!$A$39:$A$782,$A87,СВЦЭМ!$B$39:$B$782,W$83)+'СЕТ СН'!$H$11+СВЦЭМ!$D$10+'СЕТ СН'!$H$6-'СЕТ СН'!$H$23</f>
        <v>1258.3093842100002</v>
      </c>
      <c r="X87" s="36">
        <f>SUMIFS(СВЦЭМ!$D$39:$D$782,СВЦЭМ!$A$39:$A$782,$A87,СВЦЭМ!$B$39:$B$782,X$83)+'СЕТ СН'!$H$11+СВЦЭМ!$D$10+'СЕТ СН'!$H$6-'СЕТ СН'!$H$23</f>
        <v>1289.8545986800002</v>
      </c>
      <c r="Y87" s="36">
        <f>SUMIFS(СВЦЭМ!$D$39:$D$782,СВЦЭМ!$A$39:$A$782,$A87,СВЦЭМ!$B$39:$B$782,Y$83)+'СЕТ СН'!$H$11+СВЦЭМ!$D$10+'СЕТ СН'!$H$6-'СЕТ СН'!$H$23</f>
        <v>1321.4257116700001</v>
      </c>
    </row>
    <row r="88" spans="1:27" ht="15.75" x14ac:dyDescent="0.2">
      <c r="A88" s="35">
        <f t="shared" si="2"/>
        <v>44505</v>
      </c>
      <c r="B88" s="36">
        <f>SUMIFS(СВЦЭМ!$D$39:$D$782,СВЦЭМ!$A$39:$A$782,$A88,СВЦЭМ!$B$39:$B$782,B$83)+'СЕТ СН'!$H$11+СВЦЭМ!$D$10+'СЕТ СН'!$H$6-'СЕТ СН'!$H$23</f>
        <v>1335.65602089</v>
      </c>
      <c r="C88" s="36">
        <f>SUMIFS(СВЦЭМ!$D$39:$D$782,СВЦЭМ!$A$39:$A$782,$A88,СВЦЭМ!$B$39:$B$782,C$83)+'СЕТ СН'!$H$11+СВЦЭМ!$D$10+'СЕТ СН'!$H$6-'СЕТ СН'!$H$23</f>
        <v>1350.6066844800002</v>
      </c>
      <c r="D88" s="36">
        <f>SUMIFS(СВЦЭМ!$D$39:$D$782,СВЦЭМ!$A$39:$A$782,$A88,СВЦЭМ!$B$39:$B$782,D$83)+'СЕТ СН'!$H$11+СВЦЭМ!$D$10+'СЕТ СН'!$H$6-'СЕТ СН'!$H$23</f>
        <v>1350.7053610400001</v>
      </c>
      <c r="E88" s="36">
        <f>SUMIFS(СВЦЭМ!$D$39:$D$782,СВЦЭМ!$A$39:$A$782,$A88,СВЦЭМ!$B$39:$B$782,E$83)+'СЕТ СН'!$H$11+СВЦЭМ!$D$10+'СЕТ СН'!$H$6-'СЕТ СН'!$H$23</f>
        <v>1353.17201778</v>
      </c>
      <c r="F88" s="36">
        <f>SUMIFS(СВЦЭМ!$D$39:$D$782,СВЦЭМ!$A$39:$A$782,$A88,СВЦЭМ!$B$39:$B$782,F$83)+'СЕТ СН'!$H$11+СВЦЭМ!$D$10+'СЕТ СН'!$H$6-'СЕТ СН'!$H$23</f>
        <v>1346.0524404900002</v>
      </c>
      <c r="G88" s="36">
        <f>SUMIFS(СВЦЭМ!$D$39:$D$782,СВЦЭМ!$A$39:$A$782,$A88,СВЦЭМ!$B$39:$B$782,G$83)+'СЕТ СН'!$H$11+СВЦЭМ!$D$10+'СЕТ СН'!$H$6-'СЕТ СН'!$H$23</f>
        <v>1340.3575252500002</v>
      </c>
      <c r="H88" s="36">
        <f>SUMIFS(СВЦЭМ!$D$39:$D$782,СВЦЭМ!$A$39:$A$782,$A88,СВЦЭМ!$B$39:$B$782,H$83)+'СЕТ СН'!$H$11+СВЦЭМ!$D$10+'СЕТ СН'!$H$6-'СЕТ СН'!$H$23</f>
        <v>1329.2903765900001</v>
      </c>
      <c r="I88" s="36">
        <f>SUMIFS(СВЦЭМ!$D$39:$D$782,СВЦЭМ!$A$39:$A$782,$A88,СВЦЭМ!$B$39:$B$782,I$83)+'СЕТ СН'!$H$11+СВЦЭМ!$D$10+'СЕТ СН'!$H$6-'СЕТ СН'!$H$23</f>
        <v>1303.7788987200001</v>
      </c>
      <c r="J88" s="36">
        <f>SUMIFS(СВЦЭМ!$D$39:$D$782,СВЦЭМ!$A$39:$A$782,$A88,СВЦЭМ!$B$39:$B$782,J$83)+'СЕТ СН'!$H$11+СВЦЭМ!$D$10+'СЕТ СН'!$H$6-'СЕТ СН'!$H$23</f>
        <v>1269.9990516300002</v>
      </c>
      <c r="K88" s="36">
        <f>SUMIFS(СВЦЭМ!$D$39:$D$782,СВЦЭМ!$A$39:$A$782,$A88,СВЦЭМ!$B$39:$B$782,K$83)+'СЕТ СН'!$H$11+СВЦЭМ!$D$10+'СЕТ СН'!$H$6-'СЕТ СН'!$H$23</f>
        <v>1236.03520329</v>
      </c>
      <c r="L88" s="36">
        <f>SUMIFS(СВЦЭМ!$D$39:$D$782,СВЦЭМ!$A$39:$A$782,$A88,СВЦЭМ!$B$39:$B$782,L$83)+'СЕТ СН'!$H$11+СВЦЭМ!$D$10+'СЕТ СН'!$H$6-'СЕТ СН'!$H$23</f>
        <v>1232.0609370500001</v>
      </c>
      <c r="M88" s="36">
        <f>SUMIFS(СВЦЭМ!$D$39:$D$782,СВЦЭМ!$A$39:$A$782,$A88,СВЦЭМ!$B$39:$B$782,M$83)+'СЕТ СН'!$H$11+СВЦЭМ!$D$10+'СЕТ СН'!$H$6-'СЕТ СН'!$H$23</f>
        <v>1244.5677520100003</v>
      </c>
      <c r="N88" s="36">
        <f>SUMIFS(СВЦЭМ!$D$39:$D$782,СВЦЭМ!$A$39:$A$782,$A88,СВЦЭМ!$B$39:$B$782,N$83)+'СЕТ СН'!$H$11+СВЦЭМ!$D$10+'СЕТ СН'!$H$6-'СЕТ СН'!$H$23</f>
        <v>1261.9337739000002</v>
      </c>
      <c r="O88" s="36">
        <f>SUMIFS(СВЦЭМ!$D$39:$D$782,СВЦЭМ!$A$39:$A$782,$A88,СВЦЭМ!$B$39:$B$782,O$83)+'СЕТ СН'!$H$11+СВЦЭМ!$D$10+'СЕТ СН'!$H$6-'СЕТ СН'!$H$23</f>
        <v>1275.40594306</v>
      </c>
      <c r="P88" s="36">
        <f>SUMIFS(СВЦЭМ!$D$39:$D$782,СВЦЭМ!$A$39:$A$782,$A88,СВЦЭМ!$B$39:$B$782,P$83)+'СЕТ СН'!$H$11+СВЦЭМ!$D$10+'СЕТ СН'!$H$6-'СЕТ СН'!$H$23</f>
        <v>1287.3103893300001</v>
      </c>
      <c r="Q88" s="36">
        <f>SUMIFS(СВЦЭМ!$D$39:$D$782,СВЦЭМ!$A$39:$A$782,$A88,СВЦЭМ!$B$39:$B$782,Q$83)+'СЕТ СН'!$H$11+СВЦЭМ!$D$10+'СЕТ СН'!$H$6-'СЕТ СН'!$H$23</f>
        <v>1303.6368232300001</v>
      </c>
      <c r="R88" s="36">
        <f>SUMIFS(СВЦЭМ!$D$39:$D$782,СВЦЭМ!$A$39:$A$782,$A88,СВЦЭМ!$B$39:$B$782,R$83)+'СЕТ СН'!$H$11+СВЦЭМ!$D$10+'СЕТ СН'!$H$6-'СЕТ СН'!$H$23</f>
        <v>1296.4969256000002</v>
      </c>
      <c r="S88" s="36">
        <f>SUMIFS(СВЦЭМ!$D$39:$D$782,СВЦЭМ!$A$39:$A$782,$A88,СВЦЭМ!$B$39:$B$782,S$83)+'СЕТ СН'!$H$11+СВЦЭМ!$D$10+'СЕТ СН'!$H$6-'СЕТ СН'!$H$23</f>
        <v>1276.8208877300001</v>
      </c>
      <c r="T88" s="36">
        <f>SUMIFS(СВЦЭМ!$D$39:$D$782,СВЦЭМ!$A$39:$A$782,$A88,СВЦЭМ!$B$39:$B$782,T$83)+'СЕТ СН'!$H$11+СВЦЭМ!$D$10+'СЕТ СН'!$H$6-'СЕТ СН'!$H$23</f>
        <v>1225.7872875100002</v>
      </c>
      <c r="U88" s="36">
        <f>SUMIFS(СВЦЭМ!$D$39:$D$782,СВЦЭМ!$A$39:$A$782,$A88,СВЦЭМ!$B$39:$B$782,U$83)+'СЕТ СН'!$H$11+СВЦЭМ!$D$10+'СЕТ СН'!$H$6-'СЕТ СН'!$H$23</f>
        <v>1211.33860923</v>
      </c>
      <c r="V88" s="36">
        <f>SUMIFS(СВЦЭМ!$D$39:$D$782,СВЦЭМ!$A$39:$A$782,$A88,СВЦЭМ!$B$39:$B$782,V$83)+'СЕТ СН'!$H$11+СВЦЭМ!$D$10+'СЕТ СН'!$H$6-'СЕТ СН'!$H$23</f>
        <v>1221.9299773300002</v>
      </c>
      <c r="W88" s="36">
        <f>SUMIFS(СВЦЭМ!$D$39:$D$782,СВЦЭМ!$A$39:$A$782,$A88,СВЦЭМ!$B$39:$B$782,W$83)+'СЕТ СН'!$H$11+СВЦЭМ!$D$10+'СЕТ СН'!$H$6-'СЕТ СН'!$H$23</f>
        <v>1241.7875137000001</v>
      </c>
      <c r="X88" s="36">
        <f>SUMIFS(СВЦЭМ!$D$39:$D$782,СВЦЭМ!$A$39:$A$782,$A88,СВЦЭМ!$B$39:$B$782,X$83)+'СЕТ СН'!$H$11+СВЦЭМ!$D$10+'СЕТ СН'!$H$6-'СЕТ СН'!$H$23</f>
        <v>1274.1694472400002</v>
      </c>
      <c r="Y88" s="36">
        <f>SUMIFS(СВЦЭМ!$D$39:$D$782,СВЦЭМ!$A$39:$A$782,$A88,СВЦЭМ!$B$39:$B$782,Y$83)+'СЕТ СН'!$H$11+СВЦЭМ!$D$10+'СЕТ СН'!$H$6-'СЕТ СН'!$H$23</f>
        <v>1310.3755265500001</v>
      </c>
    </row>
    <row r="89" spans="1:27" ht="15.75" x14ac:dyDescent="0.2">
      <c r="A89" s="35">
        <f t="shared" si="2"/>
        <v>44506</v>
      </c>
      <c r="B89" s="36">
        <f>SUMIFS(СВЦЭМ!$D$39:$D$782,СВЦЭМ!$A$39:$A$782,$A89,СВЦЭМ!$B$39:$B$782,B$83)+'СЕТ СН'!$H$11+СВЦЭМ!$D$10+'СЕТ СН'!$H$6-'СЕТ СН'!$H$23</f>
        <v>1341.3161733400002</v>
      </c>
      <c r="C89" s="36">
        <f>SUMIFS(СВЦЭМ!$D$39:$D$782,СВЦЭМ!$A$39:$A$782,$A89,СВЦЭМ!$B$39:$B$782,C$83)+'СЕТ СН'!$H$11+СВЦЭМ!$D$10+'СЕТ СН'!$H$6-'СЕТ СН'!$H$23</f>
        <v>1361.0696654300002</v>
      </c>
      <c r="D89" s="36">
        <f>SUMIFS(СВЦЭМ!$D$39:$D$782,СВЦЭМ!$A$39:$A$782,$A89,СВЦЭМ!$B$39:$B$782,D$83)+'СЕТ СН'!$H$11+СВЦЭМ!$D$10+'СЕТ СН'!$H$6-'СЕТ СН'!$H$23</f>
        <v>1365.7008910300001</v>
      </c>
      <c r="E89" s="36">
        <f>SUMIFS(СВЦЭМ!$D$39:$D$782,СВЦЭМ!$A$39:$A$782,$A89,СВЦЭМ!$B$39:$B$782,E$83)+'СЕТ СН'!$H$11+СВЦЭМ!$D$10+'СЕТ СН'!$H$6-'СЕТ СН'!$H$23</f>
        <v>1367.0531220400001</v>
      </c>
      <c r="F89" s="36">
        <f>SUMIFS(СВЦЭМ!$D$39:$D$782,СВЦЭМ!$A$39:$A$782,$A89,СВЦЭМ!$B$39:$B$782,F$83)+'СЕТ СН'!$H$11+СВЦЭМ!$D$10+'СЕТ СН'!$H$6-'СЕТ СН'!$H$23</f>
        <v>1367.3820767600002</v>
      </c>
      <c r="G89" s="36">
        <f>SUMIFS(СВЦЭМ!$D$39:$D$782,СВЦЭМ!$A$39:$A$782,$A89,СВЦЭМ!$B$39:$B$782,G$83)+'СЕТ СН'!$H$11+СВЦЭМ!$D$10+'СЕТ СН'!$H$6-'СЕТ СН'!$H$23</f>
        <v>1364.7997679300001</v>
      </c>
      <c r="H89" s="36">
        <f>SUMIFS(СВЦЭМ!$D$39:$D$782,СВЦЭМ!$A$39:$A$782,$A89,СВЦЭМ!$B$39:$B$782,H$83)+'СЕТ СН'!$H$11+СВЦЭМ!$D$10+'СЕТ СН'!$H$6-'СЕТ СН'!$H$23</f>
        <v>1348.8493918400002</v>
      </c>
      <c r="I89" s="36">
        <f>SUMIFS(СВЦЭМ!$D$39:$D$782,СВЦЭМ!$A$39:$A$782,$A89,СВЦЭМ!$B$39:$B$782,I$83)+'СЕТ СН'!$H$11+СВЦЭМ!$D$10+'СЕТ СН'!$H$6-'СЕТ СН'!$H$23</f>
        <v>1332.2337451700002</v>
      </c>
      <c r="J89" s="36">
        <f>SUMIFS(СВЦЭМ!$D$39:$D$782,СВЦЭМ!$A$39:$A$782,$A89,СВЦЭМ!$B$39:$B$782,J$83)+'СЕТ СН'!$H$11+СВЦЭМ!$D$10+'СЕТ СН'!$H$6-'СЕТ СН'!$H$23</f>
        <v>1313.8763574700001</v>
      </c>
      <c r="K89" s="36">
        <f>SUMIFS(СВЦЭМ!$D$39:$D$782,СВЦЭМ!$A$39:$A$782,$A89,СВЦЭМ!$B$39:$B$782,K$83)+'СЕТ СН'!$H$11+СВЦЭМ!$D$10+'СЕТ СН'!$H$6-'СЕТ СН'!$H$23</f>
        <v>1276.8671554500002</v>
      </c>
      <c r="L89" s="36">
        <f>SUMIFS(СВЦЭМ!$D$39:$D$782,СВЦЭМ!$A$39:$A$782,$A89,СВЦЭМ!$B$39:$B$782,L$83)+'СЕТ СН'!$H$11+СВЦЭМ!$D$10+'СЕТ СН'!$H$6-'СЕТ СН'!$H$23</f>
        <v>1270.8037217800002</v>
      </c>
      <c r="M89" s="36">
        <f>SUMIFS(СВЦЭМ!$D$39:$D$782,СВЦЭМ!$A$39:$A$782,$A89,СВЦЭМ!$B$39:$B$782,M$83)+'СЕТ СН'!$H$11+СВЦЭМ!$D$10+'СЕТ СН'!$H$6-'СЕТ СН'!$H$23</f>
        <v>1278.34110338</v>
      </c>
      <c r="N89" s="36">
        <f>SUMIFS(СВЦЭМ!$D$39:$D$782,СВЦЭМ!$A$39:$A$782,$A89,СВЦЭМ!$B$39:$B$782,N$83)+'СЕТ СН'!$H$11+СВЦЭМ!$D$10+'СЕТ СН'!$H$6-'СЕТ СН'!$H$23</f>
        <v>1299.8424297900001</v>
      </c>
      <c r="O89" s="36">
        <f>SUMIFS(СВЦЭМ!$D$39:$D$782,СВЦЭМ!$A$39:$A$782,$A89,СВЦЭМ!$B$39:$B$782,O$83)+'СЕТ СН'!$H$11+СВЦЭМ!$D$10+'СЕТ СН'!$H$6-'СЕТ СН'!$H$23</f>
        <v>1315.5426100300001</v>
      </c>
      <c r="P89" s="36">
        <f>SUMIFS(СВЦЭМ!$D$39:$D$782,СВЦЭМ!$A$39:$A$782,$A89,СВЦЭМ!$B$39:$B$782,P$83)+'СЕТ СН'!$H$11+СВЦЭМ!$D$10+'СЕТ СН'!$H$6-'СЕТ СН'!$H$23</f>
        <v>1297.1007214000001</v>
      </c>
      <c r="Q89" s="36">
        <f>SUMIFS(СВЦЭМ!$D$39:$D$782,СВЦЭМ!$A$39:$A$782,$A89,СВЦЭМ!$B$39:$B$782,Q$83)+'СЕТ СН'!$H$11+СВЦЭМ!$D$10+'СЕТ СН'!$H$6-'СЕТ СН'!$H$23</f>
        <v>1305.9799875200001</v>
      </c>
      <c r="R89" s="36">
        <f>SUMIFS(СВЦЭМ!$D$39:$D$782,СВЦЭМ!$A$39:$A$782,$A89,СВЦЭМ!$B$39:$B$782,R$83)+'СЕТ СН'!$H$11+СВЦЭМ!$D$10+'СЕТ СН'!$H$6-'СЕТ СН'!$H$23</f>
        <v>1295.6316741400001</v>
      </c>
      <c r="S89" s="36">
        <f>SUMIFS(СВЦЭМ!$D$39:$D$782,СВЦЭМ!$A$39:$A$782,$A89,СВЦЭМ!$B$39:$B$782,S$83)+'СЕТ СН'!$H$11+СВЦЭМ!$D$10+'СЕТ СН'!$H$6-'СЕТ СН'!$H$23</f>
        <v>1272.0478175100002</v>
      </c>
      <c r="T89" s="36">
        <f>SUMIFS(СВЦЭМ!$D$39:$D$782,СВЦЭМ!$A$39:$A$782,$A89,СВЦЭМ!$B$39:$B$782,T$83)+'СЕТ СН'!$H$11+СВЦЭМ!$D$10+'СЕТ СН'!$H$6-'СЕТ СН'!$H$23</f>
        <v>1248.8460317900001</v>
      </c>
      <c r="U89" s="36">
        <f>SUMIFS(СВЦЭМ!$D$39:$D$782,СВЦЭМ!$A$39:$A$782,$A89,СВЦЭМ!$B$39:$B$782,U$83)+'СЕТ СН'!$H$11+СВЦЭМ!$D$10+'СЕТ СН'!$H$6-'СЕТ СН'!$H$23</f>
        <v>1225.5756229600001</v>
      </c>
      <c r="V89" s="36">
        <f>SUMIFS(СВЦЭМ!$D$39:$D$782,СВЦЭМ!$A$39:$A$782,$A89,СВЦЭМ!$B$39:$B$782,V$83)+'СЕТ СН'!$H$11+СВЦЭМ!$D$10+'СЕТ СН'!$H$6-'СЕТ СН'!$H$23</f>
        <v>1224.6853614500001</v>
      </c>
      <c r="W89" s="36">
        <f>SUMIFS(СВЦЭМ!$D$39:$D$782,СВЦЭМ!$A$39:$A$782,$A89,СВЦЭМ!$B$39:$B$782,W$83)+'СЕТ СН'!$H$11+СВЦЭМ!$D$10+'СЕТ СН'!$H$6-'СЕТ СН'!$H$23</f>
        <v>1240.6002268500001</v>
      </c>
      <c r="X89" s="36">
        <f>SUMIFS(СВЦЭМ!$D$39:$D$782,СВЦЭМ!$A$39:$A$782,$A89,СВЦЭМ!$B$39:$B$782,X$83)+'СЕТ СН'!$H$11+СВЦЭМ!$D$10+'СЕТ СН'!$H$6-'СЕТ СН'!$H$23</f>
        <v>1272.5779385300002</v>
      </c>
      <c r="Y89" s="36">
        <f>SUMIFS(СВЦЭМ!$D$39:$D$782,СВЦЭМ!$A$39:$A$782,$A89,СВЦЭМ!$B$39:$B$782,Y$83)+'СЕТ СН'!$H$11+СВЦЭМ!$D$10+'СЕТ СН'!$H$6-'СЕТ СН'!$H$23</f>
        <v>1301.9263058000001</v>
      </c>
    </row>
    <row r="90" spans="1:27" ht="15.75" x14ac:dyDescent="0.2">
      <c r="A90" s="35">
        <f t="shared" si="2"/>
        <v>44507</v>
      </c>
      <c r="B90" s="36">
        <f>SUMIFS(СВЦЭМ!$D$39:$D$782,СВЦЭМ!$A$39:$A$782,$A90,СВЦЭМ!$B$39:$B$782,B$83)+'СЕТ СН'!$H$11+СВЦЭМ!$D$10+'СЕТ СН'!$H$6-'СЕТ СН'!$H$23</f>
        <v>1326.9532542600002</v>
      </c>
      <c r="C90" s="36">
        <f>SUMIFS(СВЦЭМ!$D$39:$D$782,СВЦЭМ!$A$39:$A$782,$A90,СВЦЭМ!$B$39:$B$782,C$83)+'СЕТ СН'!$H$11+СВЦЭМ!$D$10+'СЕТ СН'!$H$6-'СЕТ СН'!$H$23</f>
        <v>1325.8327563600001</v>
      </c>
      <c r="D90" s="36">
        <f>SUMIFS(СВЦЭМ!$D$39:$D$782,СВЦЭМ!$A$39:$A$782,$A90,СВЦЭМ!$B$39:$B$782,D$83)+'СЕТ СН'!$H$11+СВЦЭМ!$D$10+'СЕТ СН'!$H$6-'СЕТ СН'!$H$23</f>
        <v>1219.8088478500001</v>
      </c>
      <c r="E90" s="36">
        <f>SUMIFS(СВЦЭМ!$D$39:$D$782,СВЦЭМ!$A$39:$A$782,$A90,СВЦЭМ!$B$39:$B$782,E$83)+'СЕТ СН'!$H$11+СВЦЭМ!$D$10+'СЕТ СН'!$H$6-'СЕТ СН'!$H$23</f>
        <v>1198.3374048600001</v>
      </c>
      <c r="F90" s="36">
        <f>SUMIFS(СВЦЭМ!$D$39:$D$782,СВЦЭМ!$A$39:$A$782,$A90,СВЦЭМ!$B$39:$B$782,F$83)+'СЕТ СН'!$H$11+СВЦЭМ!$D$10+'СЕТ СН'!$H$6-'СЕТ СН'!$H$23</f>
        <v>1194.40395635</v>
      </c>
      <c r="G90" s="36">
        <f>SUMIFS(СВЦЭМ!$D$39:$D$782,СВЦЭМ!$A$39:$A$782,$A90,СВЦЭМ!$B$39:$B$782,G$83)+'СЕТ СН'!$H$11+СВЦЭМ!$D$10+'СЕТ СН'!$H$6-'СЕТ СН'!$H$23</f>
        <v>1200.0109323900001</v>
      </c>
      <c r="H90" s="36">
        <f>SUMIFS(СВЦЭМ!$D$39:$D$782,СВЦЭМ!$A$39:$A$782,$A90,СВЦЭМ!$B$39:$B$782,H$83)+'СЕТ СН'!$H$11+СВЦЭМ!$D$10+'СЕТ СН'!$H$6-'СЕТ СН'!$H$23</f>
        <v>1269.17858462</v>
      </c>
      <c r="I90" s="36">
        <f>SUMIFS(СВЦЭМ!$D$39:$D$782,СВЦЭМ!$A$39:$A$782,$A90,СВЦЭМ!$B$39:$B$782,I$83)+'СЕТ СН'!$H$11+СВЦЭМ!$D$10+'СЕТ СН'!$H$6-'СЕТ СН'!$H$23</f>
        <v>1340.9368562000002</v>
      </c>
      <c r="J90" s="36">
        <f>SUMIFS(СВЦЭМ!$D$39:$D$782,СВЦЭМ!$A$39:$A$782,$A90,СВЦЭМ!$B$39:$B$782,J$83)+'СЕТ СН'!$H$11+СВЦЭМ!$D$10+'СЕТ СН'!$H$6-'СЕТ СН'!$H$23</f>
        <v>1339.92527556</v>
      </c>
      <c r="K90" s="36">
        <f>SUMIFS(СВЦЭМ!$D$39:$D$782,СВЦЭМ!$A$39:$A$782,$A90,СВЦЭМ!$B$39:$B$782,K$83)+'СЕТ СН'!$H$11+СВЦЭМ!$D$10+'СЕТ СН'!$H$6-'СЕТ СН'!$H$23</f>
        <v>1285.7296381100002</v>
      </c>
      <c r="L90" s="36">
        <f>SUMIFS(СВЦЭМ!$D$39:$D$782,СВЦЭМ!$A$39:$A$782,$A90,СВЦЭМ!$B$39:$B$782,L$83)+'СЕТ СН'!$H$11+СВЦЭМ!$D$10+'СЕТ СН'!$H$6-'СЕТ СН'!$H$23</f>
        <v>1281.6078445000001</v>
      </c>
      <c r="M90" s="36">
        <f>SUMIFS(СВЦЭМ!$D$39:$D$782,СВЦЭМ!$A$39:$A$782,$A90,СВЦЭМ!$B$39:$B$782,M$83)+'СЕТ СН'!$H$11+СВЦЭМ!$D$10+'СЕТ СН'!$H$6-'СЕТ СН'!$H$23</f>
        <v>1335.1013557800002</v>
      </c>
      <c r="N90" s="36">
        <f>SUMIFS(СВЦЭМ!$D$39:$D$782,СВЦЭМ!$A$39:$A$782,$A90,СВЦЭМ!$B$39:$B$782,N$83)+'СЕТ СН'!$H$11+СВЦЭМ!$D$10+'СЕТ СН'!$H$6-'СЕТ СН'!$H$23</f>
        <v>1353.8728170400002</v>
      </c>
      <c r="O90" s="36">
        <f>SUMIFS(СВЦЭМ!$D$39:$D$782,СВЦЭМ!$A$39:$A$782,$A90,СВЦЭМ!$B$39:$B$782,O$83)+'СЕТ СН'!$H$11+СВЦЭМ!$D$10+'СЕТ СН'!$H$6-'СЕТ СН'!$H$23</f>
        <v>1353.3057224600002</v>
      </c>
      <c r="P90" s="36">
        <f>SUMIFS(СВЦЭМ!$D$39:$D$782,СВЦЭМ!$A$39:$A$782,$A90,СВЦЭМ!$B$39:$B$782,P$83)+'СЕТ СН'!$H$11+СВЦЭМ!$D$10+'СЕТ СН'!$H$6-'СЕТ СН'!$H$23</f>
        <v>1346.9233903300001</v>
      </c>
      <c r="Q90" s="36">
        <f>SUMIFS(СВЦЭМ!$D$39:$D$782,СВЦЭМ!$A$39:$A$782,$A90,СВЦЭМ!$B$39:$B$782,Q$83)+'СЕТ СН'!$H$11+СВЦЭМ!$D$10+'СЕТ СН'!$H$6-'СЕТ СН'!$H$23</f>
        <v>1344.8126379700002</v>
      </c>
      <c r="R90" s="36">
        <f>SUMIFS(СВЦЭМ!$D$39:$D$782,СВЦЭМ!$A$39:$A$782,$A90,СВЦЭМ!$B$39:$B$782,R$83)+'СЕТ СН'!$H$11+СВЦЭМ!$D$10+'СЕТ СН'!$H$6-'СЕТ СН'!$H$23</f>
        <v>1350.3009418800002</v>
      </c>
      <c r="S90" s="36">
        <f>SUMIFS(СВЦЭМ!$D$39:$D$782,СВЦЭМ!$A$39:$A$782,$A90,СВЦЭМ!$B$39:$B$782,S$83)+'СЕТ СН'!$H$11+СВЦЭМ!$D$10+'СЕТ СН'!$H$6-'СЕТ СН'!$H$23</f>
        <v>1349.3973058200002</v>
      </c>
      <c r="T90" s="36">
        <f>SUMIFS(СВЦЭМ!$D$39:$D$782,СВЦЭМ!$A$39:$A$782,$A90,СВЦЭМ!$B$39:$B$782,T$83)+'СЕТ СН'!$H$11+СВЦЭМ!$D$10+'СЕТ СН'!$H$6-'СЕТ СН'!$H$23</f>
        <v>1301.2446706700002</v>
      </c>
      <c r="U90" s="36">
        <f>SUMIFS(СВЦЭМ!$D$39:$D$782,СВЦЭМ!$A$39:$A$782,$A90,СВЦЭМ!$B$39:$B$782,U$83)+'СЕТ СН'!$H$11+СВЦЭМ!$D$10+'СЕТ СН'!$H$6-'СЕТ СН'!$H$23</f>
        <v>1299.8954650900002</v>
      </c>
      <c r="V90" s="36">
        <f>SUMIFS(СВЦЭМ!$D$39:$D$782,СВЦЭМ!$A$39:$A$782,$A90,СВЦЭМ!$B$39:$B$782,V$83)+'СЕТ СН'!$H$11+СВЦЭМ!$D$10+'СЕТ СН'!$H$6-'СЕТ СН'!$H$23</f>
        <v>1286.2550713000001</v>
      </c>
      <c r="W90" s="36">
        <f>SUMIFS(СВЦЭМ!$D$39:$D$782,СВЦЭМ!$A$39:$A$782,$A90,СВЦЭМ!$B$39:$B$782,W$83)+'СЕТ СН'!$H$11+СВЦЭМ!$D$10+'СЕТ СН'!$H$6-'СЕТ СН'!$H$23</f>
        <v>1320.5963575200001</v>
      </c>
      <c r="X90" s="36">
        <f>SUMIFS(СВЦЭМ!$D$39:$D$782,СВЦЭМ!$A$39:$A$782,$A90,СВЦЭМ!$B$39:$B$782,X$83)+'СЕТ СН'!$H$11+СВЦЭМ!$D$10+'СЕТ СН'!$H$6-'СЕТ СН'!$H$23</f>
        <v>1344.3987737700002</v>
      </c>
      <c r="Y90" s="36">
        <f>SUMIFS(СВЦЭМ!$D$39:$D$782,СВЦЭМ!$A$39:$A$782,$A90,СВЦЭМ!$B$39:$B$782,Y$83)+'СЕТ СН'!$H$11+СВЦЭМ!$D$10+'СЕТ СН'!$H$6-'СЕТ СН'!$H$23</f>
        <v>1342.8178524200002</v>
      </c>
    </row>
    <row r="91" spans="1:27" ht="15.75" x14ac:dyDescent="0.2">
      <c r="A91" s="35">
        <f t="shared" si="2"/>
        <v>44508</v>
      </c>
      <c r="B91" s="36">
        <f>SUMIFS(СВЦЭМ!$D$39:$D$782,СВЦЭМ!$A$39:$A$782,$A91,СВЦЭМ!$B$39:$B$782,B$83)+'СЕТ СН'!$H$11+СВЦЭМ!$D$10+'СЕТ СН'!$H$6-'СЕТ СН'!$H$23</f>
        <v>1378.15634866</v>
      </c>
      <c r="C91" s="36">
        <f>SUMIFS(СВЦЭМ!$D$39:$D$782,СВЦЭМ!$A$39:$A$782,$A91,СВЦЭМ!$B$39:$B$782,C$83)+'СЕТ СН'!$H$11+СВЦЭМ!$D$10+'СЕТ СН'!$H$6-'СЕТ СН'!$H$23</f>
        <v>1377.5318160900001</v>
      </c>
      <c r="D91" s="36">
        <f>SUMIFS(СВЦЭМ!$D$39:$D$782,СВЦЭМ!$A$39:$A$782,$A91,СВЦЭМ!$B$39:$B$782,D$83)+'СЕТ СН'!$H$11+СВЦЭМ!$D$10+'СЕТ СН'!$H$6-'СЕТ СН'!$H$23</f>
        <v>1370.9775571700002</v>
      </c>
      <c r="E91" s="36">
        <f>SUMIFS(СВЦЭМ!$D$39:$D$782,СВЦЭМ!$A$39:$A$782,$A91,СВЦЭМ!$B$39:$B$782,E$83)+'СЕТ СН'!$H$11+СВЦЭМ!$D$10+'СЕТ СН'!$H$6-'СЕТ СН'!$H$23</f>
        <v>1353.1259036600002</v>
      </c>
      <c r="F91" s="36">
        <f>SUMIFS(СВЦЭМ!$D$39:$D$782,СВЦЭМ!$A$39:$A$782,$A91,СВЦЭМ!$B$39:$B$782,F$83)+'СЕТ СН'!$H$11+СВЦЭМ!$D$10+'СЕТ СН'!$H$6-'СЕТ СН'!$H$23</f>
        <v>1354.2556076000001</v>
      </c>
      <c r="G91" s="36">
        <f>SUMIFS(СВЦЭМ!$D$39:$D$782,СВЦЭМ!$A$39:$A$782,$A91,СВЦЭМ!$B$39:$B$782,G$83)+'СЕТ СН'!$H$11+СВЦЭМ!$D$10+'СЕТ СН'!$H$6-'СЕТ СН'!$H$23</f>
        <v>1364.8097716200002</v>
      </c>
      <c r="H91" s="36">
        <f>SUMIFS(СВЦЭМ!$D$39:$D$782,СВЦЭМ!$A$39:$A$782,$A91,СВЦЭМ!$B$39:$B$782,H$83)+'СЕТ СН'!$H$11+СВЦЭМ!$D$10+'СЕТ СН'!$H$6-'СЕТ СН'!$H$23</f>
        <v>1347.422718</v>
      </c>
      <c r="I91" s="36">
        <f>SUMIFS(СВЦЭМ!$D$39:$D$782,СВЦЭМ!$A$39:$A$782,$A91,СВЦЭМ!$B$39:$B$782,I$83)+'СЕТ СН'!$H$11+СВЦЭМ!$D$10+'СЕТ СН'!$H$6-'СЕТ СН'!$H$23</f>
        <v>1324.79394058</v>
      </c>
      <c r="J91" s="36">
        <f>SUMIFS(СВЦЭМ!$D$39:$D$782,СВЦЭМ!$A$39:$A$782,$A91,СВЦЭМ!$B$39:$B$782,J$83)+'СЕТ СН'!$H$11+СВЦЭМ!$D$10+'СЕТ СН'!$H$6-'СЕТ СН'!$H$23</f>
        <v>1320.9229602600001</v>
      </c>
      <c r="K91" s="36">
        <f>SUMIFS(СВЦЭМ!$D$39:$D$782,СВЦЭМ!$A$39:$A$782,$A91,СВЦЭМ!$B$39:$B$782,K$83)+'СЕТ СН'!$H$11+СВЦЭМ!$D$10+'СЕТ СН'!$H$6-'СЕТ СН'!$H$23</f>
        <v>1284.2354414400002</v>
      </c>
      <c r="L91" s="36">
        <f>SUMIFS(СВЦЭМ!$D$39:$D$782,СВЦЭМ!$A$39:$A$782,$A91,СВЦЭМ!$B$39:$B$782,L$83)+'СЕТ СН'!$H$11+СВЦЭМ!$D$10+'СЕТ СН'!$H$6-'СЕТ СН'!$H$23</f>
        <v>1286.4440360100002</v>
      </c>
      <c r="M91" s="36">
        <f>SUMIFS(СВЦЭМ!$D$39:$D$782,СВЦЭМ!$A$39:$A$782,$A91,СВЦЭМ!$B$39:$B$782,M$83)+'СЕТ СН'!$H$11+СВЦЭМ!$D$10+'СЕТ СН'!$H$6-'СЕТ СН'!$H$23</f>
        <v>1287.7980891600002</v>
      </c>
      <c r="N91" s="36">
        <f>SUMIFS(СВЦЭМ!$D$39:$D$782,СВЦЭМ!$A$39:$A$782,$A91,СВЦЭМ!$B$39:$B$782,N$83)+'СЕТ СН'!$H$11+СВЦЭМ!$D$10+'СЕТ СН'!$H$6-'СЕТ СН'!$H$23</f>
        <v>1328.5949685900002</v>
      </c>
      <c r="O91" s="36">
        <f>SUMIFS(СВЦЭМ!$D$39:$D$782,СВЦЭМ!$A$39:$A$782,$A91,СВЦЭМ!$B$39:$B$782,O$83)+'СЕТ СН'!$H$11+СВЦЭМ!$D$10+'СЕТ СН'!$H$6-'СЕТ СН'!$H$23</f>
        <v>1328.9005127900002</v>
      </c>
      <c r="P91" s="36">
        <f>SUMIFS(СВЦЭМ!$D$39:$D$782,СВЦЭМ!$A$39:$A$782,$A91,СВЦЭМ!$B$39:$B$782,P$83)+'СЕТ СН'!$H$11+СВЦЭМ!$D$10+'СЕТ СН'!$H$6-'СЕТ СН'!$H$23</f>
        <v>1322.5445095600001</v>
      </c>
      <c r="Q91" s="36">
        <f>SUMIFS(СВЦЭМ!$D$39:$D$782,СВЦЭМ!$A$39:$A$782,$A91,СВЦЭМ!$B$39:$B$782,Q$83)+'СЕТ СН'!$H$11+СВЦЭМ!$D$10+'СЕТ СН'!$H$6-'СЕТ СН'!$H$23</f>
        <v>1326.57359984</v>
      </c>
      <c r="R91" s="36">
        <f>SUMIFS(СВЦЭМ!$D$39:$D$782,СВЦЭМ!$A$39:$A$782,$A91,СВЦЭМ!$B$39:$B$782,R$83)+'СЕТ СН'!$H$11+СВЦЭМ!$D$10+'СЕТ СН'!$H$6-'СЕТ СН'!$H$23</f>
        <v>1321.5645359300001</v>
      </c>
      <c r="S91" s="36">
        <f>SUMIFS(СВЦЭМ!$D$39:$D$782,СВЦЭМ!$A$39:$A$782,$A91,СВЦЭМ!$B$39:$B$782,S$83)+'СЕТ СН'!$H$11+СВЦЭМ!$D$10+'СЕТ СН'!$H$6-'СЕТ СН'!$H$23</f>
        <v>1315.9696175800002</v>
      </c>
      <c r="T91" s="36">
        <f>SUMIFS(СВЦЭМ!$D$39:$D$782,СВЦЭМ!$A$39:$A$782,$A91,СВЦЭМ!$B$39:$B$782,T$83)+'СЕТ СН'!$H$11+СВЦЭМ!$D$10+'СЕТ СН'!$H$6-'СЕТ СН'!$H$23</f>
        <v>1284.8931224700002</v>
      </c>
      <c r="U91" s="36">
        <f>SUMIFS(СВЦЭМ!$D$39:$D$782,СВЦЭМ!$A$39:$A$782,$A91,СВЦЭМ!$B$39:$B$782,U$83)+'СЕТ СН'!$H$11+СВЦЭМ!$D$10+'СЕТ СН'!$H$6-'СЕТ СН'!$H$23</f>
        <v>1289.4635763800002</v>
      </c>
      <c r="V91" s="36">
        <f>SUMIFS(СВЦЭМ!$D$39:$D$782,СВЦЭМ!$A$39:$A$782,$A91,СВЦЭМ!$B$39:$B$782,V$83)+'СЕТ СН'!$H$11+СВЦЭМ!$D$10+'СЕТ СН'!$H$6-'СЕТ СН'!$H$23</f>
        <v>1291.4409095300002</v>
      </c>
      <c r="W91" s="36">
        <f>SUMIFS(СВЦЭМ!$D$39:$D$782,СВЦЭМ!$A$39:$A$782,$A91,СВЦЭМ!$B$39:$B$782,W$83)+'СЕТ СН'!$H$11+СВЦЭМ!$D$10+'СЕТ СН'!$H$6-'СЕТ СН'!$H$23</f>
        <v>1312.0983310300001</v>
      </c>
      <c r="X91" s="36">
        <f>SUMIFS(СВЦЭМ!$D$39:$D$782,СВЦЭМ!$A$39:$A$782,$A91,СВЦЭМ!$B$39:$B$782,X$83)+'СЕТ СН'!$H$11+СВЦЭМ!$D$10+'СЕТ СН'!$H$6-'СЕТ СН'!$H$23</f>
        <v>1346.3063251500002</v>
      </c>
      <c r="Y91" s="36">
        <f>SUMIFS(СВЦЭМ!$D$39:$D$782,СВЦЭМ!$A$39:$A$782,$A91,СВЦЭМ!$B$39:$B$782,Y$83)+'СЕТ СН'!$H$11+СВЦЭМ!$D$10+'СЕТ СН'!$H$6-'СЕТ СН'!$H$23</f>
        <v>1381.0445710000001</v>
      </c>
    </row>
    <row r="92" spans="1:27" ht="15.75" x14ac:dyDescent="0.2">
      <c r="A92" s="35">
        <f t="shared" si="2"/>
        <v>44509</v>
      </c>
      <c r="B92" s="36">
        <f>SUMIFS(СВЦЭМ!$D$39:$D$782,СВЦЭМ!$A$39:$A$782,$A92,СВЦЭМ!$B$39:$B$782,B$83)+'СЕТ СН'!$H$11+СВЦЭМ!$D$10+'СЕТ СН'!$H$6-'СЕТ СН'!$H$23</f>
        <v>1384.9054607900002</v>
      </c>
      <c r="C92" s="36">
        <f>SUMIFS(СВЦЭМ!$D$39:$D$782,СВЦЭМ!$A$39:$A$782,$A92,СВЦЭМ!$B$39:$B$782,C$83)+'СЕТ СН'!$H$11+СВЦЭМ!$D$10+'СЕТ СН'!$H$6-'СЕТ СН'!$H$23</f>
        <v>1413.5536768000002</v>
      </c>
      <c r="D92" s="36">
        <f>SUMIFS(СВЦЭМ!$D$39:$D$782,СВЦЭМ!$A$39:$A$782,$A92,СВЦЭМ!$B$39:$B$782,D$83)+'СЕТ СН'!$H$11+СВЦЭМ!$D$10+'СЕТ СН'!$H$6-'СЕТ СН'!$H$23</f>
        <v>1437.7325562600001</v>
      </c>
      <c r="E92" s="36">
        <f>SUMIFS(СВЦЭМ!$D$39:$D$782,СВЦЭМ!$A$39:$A$782,$A92,СВЦЭМ!$B$39:$B$782,E$83)+'СЕТ СН'!$H$11+СВЦЭМ!$D$10+'СЕТ СН'!$H$6-'СЕТ СН'!$H$23</f>
        <v>1452.6703088800002</v>
      </c>
      <c r="F92" s="36">
        <f>SUMIFS(СВЦЭМ!$D$39:$D$782,СВЦЭМ!$A$39:$A$782,$A92,СВЦЭМ!$B$39:$B$782,F$83)+'СЕТ СН'!$H$11+СВЦЭМ!$D$10+'СЕТ СН'!$H$6-'СЕТ СН'!$H$23</f>
        <v>1448.7839817500001</v>
      </c>
      <c r="G92" s="36">
        <f>SUMIFS(СВЦЭМ!$D$39:$D$782,СВЦЭМ!$A$39:$A$782,$A92,СВЦЭМ!$B$39:$B$782,G$83)+'СЕТ СН'!$H$11+СВЦЭМ!$D$10+'СЕТ СН'!$H$6-'СЕТ СН'!$H$23</f>
        <v>1436.8202157500002</v>
      </c>
      <c r="H92" s="36">
        <f>SUMIFS(СВЦЭМ!$D$39:$D$782,СВЦЭМ!$A$39:$A$782,$A92,СВЦЭМ!$B$39:$B$782,H$83)+'СЕТ СН'!$H$11+СВЦЭМ!$D$10+'СЕТ СН'!$H$6-'СЕТ СН'!$H$23</f>
        <v>1398.6936550400001</v>
      </c>
      <c r="I92" s="36">
        <f>SUMIFS(СВЦЭМ!$D$39:$D$782,СВЦЭМ!$A$39:$A$782,$A92,СВЦЭМ!$B$39:$B$782,I$83)+'СЕТ СН'!$H$11+СВЦЭМ!$D$10+'СЕТ СН'!$H$6-'СЕТ СН'!$H$23</f>
        <v>1363.6830381200002</v>
      </c>
      <c r="J92" s="36">
        <f>SUMIFS(СВЦЭМ!$D$39:$D$782,СВЦЭМ!$A$39:$A$782,$A92,СВЦЭМ!$B$39:$B$782,J$83)+'СЕТ СН'!$H$11+СВЦЭМ!$D$10+'СЕТ СН'!$H$6-'СЕТ СН'!$H$23</f>
        <v>1358.76316195</v>
      </c>
      <c r="K92" s="36">
        <f>SUMIFS(СВЦЭМ!$D$39:$D$782,СВЦЭМ!$A$39:$A$782,$A92,СВЦЭМ!$B$39:$B$782,K$83)+'СЕТ СН'!$H$11+СВЦЭМ!$D$10+'СЕТ СН'!$H$6-'СЕТ СН'!$H$23</f>
        <v>1360.9005261500001</v>
      </c>
      <c r="L92" s="36">
        <f>SUMIFS(СВЦЭМ!$D$39:$D$782,СВЦЭМ!$A$39:$A$782,$A92,СВЦЭМ!$B$39:$B$782,L$83)+'СЕТ СН'!$H$11+СВЦЭМ!$D$10+'СЕТ СН'!$H$6-'СЕТ СН'!$H$23</f>
        <v>1359.55666008</v>
      </c>
      <c r="M92" s="36">
        <f>SUMIFS(СВЦЭМ!$D$39:$D$782,СВЦЭМ!$A$39:$A$782,$A92,СВЦЭМ!$B$39:$B$782,M$83)+'СЕТ СН'!$H$11+СВЦЭМ!$D$10+'СЕТ СН'!$H$6-'СЕТ СН'!$H$23</f>
        <v>1356.1240663500002</v>
      </c>
      <c r="N92" s="36">
        <f>SUMIFS(СВЦЭМ!$D$39:$D$782,СВЦЭМ!$A$39:$A$782,$A92,СВЦЭМ!$B$39:$B$782,N$83)+'СЕТ СН'!$H$11+СВЦЭМ!$D$10+'СЕТ СН'!$H$6-'СЕТ СН'!$H$23</f>
        <v>1390.7630107900002</v>
      </c>
      <c r="O92" s="36">
        <f>SUMIFS(СВЦЭМ!$D$39:$D$782,СВЦЭМ!$A$39:$A$782,$A92,СВЦЭМ!$B$39:$B$782,O$83)+'СЕТ СН'!$H$11+СВЦЭМ!$D$10+'СЕТ СН'!$H$6-'СЕТ СН'!$H$23</f>
        <v>1397.7941800200001</v>
      </c>
      <c r="P92" s="36">
        <f>SUMIFS(СВЦЭМ!$D$39:$D$782,СВЦЭМ!$A$39:$A$782,$A92,СВЦЭМ!$B$39:$B$782,P$83)+'СЕТ СН'!$H$11+СВЦЭМ!$D$10+'СЕТ СН'!$H$6-'СЕТ СН'!$H$23</f>
        <v>1403.3947434200002</v>
      </c>
      <c r="Q92" s="36">
        <f>SUMIFS(СВЦЭМ!$D$39:$D$782,СВЦЭМ!$A$39:$A$782,$A92,СВЦЭМ!$B$39:$B$782,Q$83)+'СЕТ СН'!$H$11+СВЦЭМ!$D$10+'СЕТ СН'!$H$6-'СЕТ СН'!$H$23</f>
        <v>1415.6271063300001</v>
      </c>
      <c r="R92" s="36">
        <f>SUMIFS(СВЦЭМ!$D$39:$D$782,СВЦЭМ!$A$39:$A$782,$A92,СВЦЭМ!$B$39:$B$782,R$83)+'СЕТ СН'!$H$11+СВЦЭМ!$D$10+'СЕТ СН'!$H$6-'СЕТ СН'!$H$23</f>
        <v>1427.0648553300002</v>
      </c>
      <c r="S92" s="36">
        <f>SUMIFS(СВЦЭМ!$D$39:$D$782,СВЦЭМ!$A$39:$A$782,$A92,СВЦЭМ!$B$39:$B$782,S$83)+'СЕТ СН'!$H$11+СВЦЭМ!$D$10+'СЕТ СН'!$H$6-'СЕТ СН'!$H$23</f>
        <v>1423.1558350600001</v>
      </c>
      <c r="T92" s="36">
        <f>SUMIFS(СВЦЭМ!$D$39:$D$782,СВЦЭМ!$A$39:$A$782,$A92,СВЦЭМ!$B$39:$B$782,T$83)+'СЕТ СН'!$H$11+СВЦЭМ!$D$10+'СЕТ СН'!$H$6-'СЕТ СН'!$H$23</f>
        <v>1395.7413348600001</v>
      </c>
      <c r="U92" s="36">
        <f>SUMIFS(СВЦЭМ!$D$39:$D$782,СВЦЭМ!$A$39:$A$782,$A92,СВЦЭМ!$B$39:$B$782,U$83)+'СЕТ СН'!$H$11+СВЦЭМ!$D$10+'СЕТ СН'!$H$6-'СЕТ СН'!$H$23</f>
        <v>1387.4047347900002</v>
      </c>
      <c r="V92" s="36">
        <f>SUMIFS(СВЦЭМ!$D$39:$D$782,СВЦЭМ!$A$39:$A$782,$A92,СВЦЭМ!$B$39:$B$782,V$83)+'СЕТ СН'!$H$11+СВЦЭМ!$D$10+'СЕТ СН'!$H$6-'СЕТ СН'!$H$23</f>
        <v>1383.8268145700001</v>
      </c>
      <c r="W92" s="36">
        <f>SUMIFS(СВЦЭМ!$D$39:$D$782,СВЦЭМ!$A$39:$A$782,$A92,СВЦЭМ!$B$39:$B$782,W$83)+'СЕТ СН'!$H$11+СВЦЭМ!$D$10+'СЕТ СН'!$H$6-'СЕТ СН'!$H$23</f>
        <v>1400.2065614200001</v>
      </c>
      <c r="X92" s="36">
        <f>SUMIFS(СВЦЭМ!$D$39:$D$782,СВЦЭМ!$A$39:$A$782,$A92,СВЦЭМ!$B$39:$B$782,X$83)+'СЕТ СН'!$H$11+СВЦЭМ!$D$10+'СЕТ СН'!$H$6-'СЕТ СН'!$H$23</f>
        <v>1413.0016891100001</v>
      </c>
      <c r="Y92" s="36">
        <f>SUMIFS(СВЦЭМ!$D$39:$D$782,СВЦЭМ!$A$39:$A$782,$A92,СВЦЭМ!$B$39:$B$782,Y$83)+'СЕТ СН'!$H$11+СВЦЭМ!$D$10+'СЕТ СН'!$H$6-'СЕТ СН'!$H$23</f>
        <v>1445.4292023300002</v>
      </c>
    </row>
    <row r="93" spans="1:27" ht="15.75" x14ac:dyDescent="0.2">
      <c r="A93" s="35">
        <f t="shared" si="2"/>
        <v>44510</v>
      </c>
      <c r="B93" s="36">
        <f>SUMIFS(СВЦЭМ!$D$39:$D$782,СВЦЭМ!$A$39:$A$782,$A93,СВЦЭМ!$B$39:$B$782,B$83)+'СЕТ СН'!$H$11+СВЦЭМ!$D$10+'СЕТ СН'!$H$6-'СЕТ СН'!$H$23</f>
        <v>1403.2729465800001</v>
      </c>
      <c r="C93" s="36">
        <f>SUMIFS(СВЦЭМ!$D$39:$D$782,СВЦЭМ!$A$39:$A$782,$A93,СВЦЭМ!$B$39:$B$782,C$83)+'СЕТ СН'!$H$11+СВЦЭМ!$D$10+'СЕТ СН'!$H$6-'СЕТ СН'!$H$23</f>
        <v>1405.59427026</v>
      </c>
      <c r="D93" s="36">
        <f>SUMIFS(СВЦЭМ!$D$39:$D$782,СВЦЭМ!$A$39:$A$782,$A93,СВЦЭМ!$B$39:$B$782,D$83)+'СЕТ СН'!$H$11+СВЦЭМ!$D$10+'СЕТ СН'!$H$6-'СЕТ СН'!$H$23</f>
        <v>1340.0197832400002</v>
      </c>
      <c r="E93" s="36">
        <f>SUMIFS(СВЦЭМ!$D$39:$D$782,СВЦЭМ!$A$39:$A$782,$A93,СВЦЭМ!$B$39:$B$782,E$83)+'СЕТ СН'!$H$11+СВЦЭМ!$D$10+'СЕТ СН'!$H$6-'СЕТ СН'!$H$23</f>
        <v>1306.91908405</v>
      </c>
      <c r="F93" s="36">
        <f>SUMIFS(СВЦЭМ!$D$39:$D$782,СВЦЭМ!$A$39:$A$782,$A93,СВЦЭМ!$B$39:$B$782,F$83)+'СЕТ СН'!$H$11+СВЦЭМ!$D$10+'СЕТ СН'!$H$6-'СЕТ СН'!$H$23</f>
        <v>1309.8800005800001</v>
      </c>
      <c r="G93" s="36">
        <f>SUMIFS(СВЦЭМ!$D$39:$D$782,СВЦЭМ!$A$39:$A$782,$A93,СВЦЭМ!$B$39:$B$782,G$83)+'СЕТ СН'!$H$11+СВЦЭМ!$D$10+'СЕТ СН'!$H$6-'СЕТ СН'!$H$23</f>
        <v>1325.3987347400002</v>
      </c>
      <c r="H93" s="36">
        <f>SUMIFS(СВЦЭМ!$D$39:$D$782,СВЦЭМ!$A$39:$A$782,$A93,СВЦЭМ!$B$39:$B$782,H$83)+'СЕТ СН'!$H$11+СВЦЭМ!$D$10+'СЕТ СН'!$H$6-'СЕТ СН'!$H$23</f>
        <v>1354.28874524</v>
      </c>
      <c r="I93" s="36">
        <f>SUMIFS(СВЦЭМ!$D$39:$D$782,СВЦЭМ!$A$39:$A$782,$A93,СВЦЭМ!$B$39:$B$782,I$83)+'СЕТ СН'!$H$11+СВЦЭМ!$D$10+'СЕТ СН'!$H$6-'СЕТ СН'!$H$23</f>
        <v>1351.0413621900002</v>
      </c>
      <c r="J93" s="36">
        <f>SUMIFS(СВЦЭМ!$D$39:$D$782,СВЦЭМ!$A$39:$A$782,$A93,СВЦЭМ!$B$39:$B$782,J$83)+'СЕТ СН'!$H$11+СВЦЭМ!$D$10+'СЕТ СН'!$H$6-'СЕТ СН'!$H$23</f>
        <v>1369.2627419900002</v>
      </c>
      <c r="K93" s="36">
        <f>SUMIFS(СВЦЭМ!$D$39:$D$782,СВЦЭМ!$A$39:$A$782,$A93,СВЦЭМ!$B$39:$B$782,K$83)+'СЕТ СН'!$H$11+СВЦЭМ!$D$10+'СЕТ СН'!$H$6-'СЕТ СН'!$H$23</f>
        <v>1382.72742328</v>
      </c>
      <c r="L93" s="36">
        <f>SUMIFS(СВЦЭМ!$D$39:$D$782,СВЦЭМ!$A$39:$A$782,$A93,СВЦЭМ!$B$39:$B$782,L$83)+'СЕТ СН'!$H$11+СВЦЭМ!$D$10+'СЕТ СН'!$H$6-'СЕТ СН'!$H$23</f>
        <v>1398.1135648100001</v>
      </c>
      <c r="M93" s="36">
        <f>SUMIFS(СВЦЭМ!$D$39:$D$782,СВЦЭМ!$A$39:$A$782,$A93,СВЦЭМ!$B$39:$B$782,M$83)+'СЕТ СН'!$H$11+СВЦЭМ!$D$10+'СЕТ СН'!$H$6-'СЕТ СН'!$H$23</f>
        <v>1400.76141897</v>
      </c>
      <c r="N93" s="36">
        <f>SUMIFS(СВЦЭМ!$D$39:$D$782,СВЦЭМ!$A$39:$A$782,$A93,СВЦЭМ!$B$39:$B$782,N$83)+'СЕТ СН'!$H$11+СВЦЭМ!$D$10+'СЕТ СН'!$H$6-'СЕТ СН'!$H$23</f>
        <v>1428.4152531100001</v>
      </c>
      <c r="O93" s="36">
        <f>SUMIFS(СВЦЭМ!$D$39:$D$782,СВЦЭМ!$A$39:$A$782,$A93,СВЦЭМ!$B$39:$B$782,O$83)+'СЕТ СН'!$H$11+СВЦЭМ!$D$10+'СЕТ СН'!$H$6-'СЕТ СН'!$H$23</f>
        <v>1439.2252530400001</v>
      </c>
      <c r="P93" s="36">
        <f>SUMIFS(СВЦЭМ!$D$39:$D$782,СВЦЭМ!$A$39:$A$782,$A93,СВЦЭМ!$B$39:$B$782,P$83)+'СЕТ СН'!$H$11+СВЦЭМ!$D$10+'СЕТ СН'!$H$6-'СЕТ СН'!$H$23</f>
        <v>1441.1223237400002</v>
      </c>
      <c r="Q93" s="36">
        <f>SUMIFS(СВЦЭМ!$D$39:$D$782,СВЦЭМ!$A$39:$A$782,$A93,СВЦЭМ!$B$39:$B$782,Q$83)+'СЕТ СН'!$H$11+СВЦЭМ!$D$10+'СЕТ СН'!$H$6-'СЕТ СН'!$H$23</f>
        <v>1430.6660827200001</v>
      </c>
      <c r="R93" s="36">
        <f>SUMIFS(СВЦЭМ!$D$39:$D$782,СВЦЭМ!$A$39:$A$782,$A93,СВЦЭМ!$B$39:$B$782,R$83)+'СЕТ СН'!$H$11+СВЦЭМ!$D$10+'СЕТ СН'!$H$6-'СЕТ СН'!$H$23</f>
        <v>1425.0797730900001</v>
      </c>
      <c r="S93" s="36">
        <f>SUMIFS(СВЦЭМ!$D$39:$D$782,СВЦЭМ!$A$39:$A$782,$A93,СВЦЭМ!$B$39:$B$782,S$83)+'СЕТ СН'!$H$11+СВЦЭМ!$D$10+'СЕТ СН'!$H$6-'СЕТ СН'!$H$23</f>
        <v>1423.5814931800001</v>
      </c>
      <c r="T93" s="36">
        <f>SUMIFS(СВЦЭМ!$D$39:$D$782,СВЦЭМ!$A$39:$A$782,$A93,СВЦЭМ!$B$39:$B$782,T$83)+'СЕТ СН'!$H$11+СВЦЭМ!$D$10+'СЕТ СН'!$H$6-'СЕТ СН'!$H$23</f>
        <v>1380.5787406800002</v>
      </c>
      <c r="U93" s="36">
        <f>SUMIFS(СВЦЭМ!$D$39:$D$782,СВЦЭМ!$A$39:$A$782,$A93,СВЦЭМ!$B$39:$B$782,U$83)+'СЕТ СН'!$H$11+СВЦЭМ!$D$10+'СЕТ СН'!$H$6-'СЕТ СН'!$H$23</f>
        <v>1376.5959654300002</v>
      </c>
      <c r="V93" s="36">
        <f>SUMIFS(СВЦЭМ!$D$39:$D$782,СВЦЭМ!$A$39:$A$782,$A93,СВЦЭМ!$B$39:$B$782,V$83)+'СЕТ СН'!$H$11+СВЦЭМ!$D$10+'СЕТ СН'!$H$6-'СЕТ СН'!$H$23</f>
        <v>1304.0494669600002</v>
      </c>
      <c r="W93" s="36">
        <f>SUMIFS(СВЦЭМ!$D$39:$D$782,СВЦЭМ!$A$39:$A$782,$A93,СВЦЭМ!$B$39:$B$782,W$83)+'СЕТ СН'!$H$11+СВЦЭМ!$D$10+'СЕТ СН'!$H$6-'СЕТ СН'!$H$23</f>
        <v>1331.7155402500002</v>
      </c>
      <c r="X93" s="36">
        <f>SUMIFS(СВЦЭМ!$D$39:$D$782,СВЦЭМ!$A$39:$A$782,$A93,СВЦЭМ!$B$39:$B$782,X$83)+'СЕТ СН'!$H$11+СВЦЭМ!$D$10+'СЕТ СН'!$H$6-'СЕТ СН'!$H$23</f>
        <v>1372.3469874500001</v>
      </c>
      <c r="Y93" s="36">
        <f>SUMIFS(СВЦЭМ!$D$39:$D$782,СВЦЭМ!$A$39:$A$782,$A93,СВЦЭМ!$B$39:$B$782,Y$83)+'СЕТ СН'!$H$11+СВЦЭМ!$D$10+'СЕТ СН'!$H$6-'СЕТ СН'!$H$23</f>
        <v>1404.7065168200002</v>
      </c>
    </row>
    <row r="94" spans="1:27" ht="15.75" x14ac:dyDescent="0.2">
      <c r="A94" s="35">
        <f t="shared" si="2"/>
        <v>44511</v>
      </c>
      <c r="B94" s="36">
        <f>SUMIFS(СВЦЭМ!$D$39:$D$782,СВЦЭМ!$A$39:$A$782,$A94,СВЦЭМ!$B$39:$B$782,B$83)+'СЕТ СН'!$H$11+СВЦЭМ!$D$10+'СЕТ СН'!$H$6-'СЕТ СН'!$H$23</f>
        <v>1400.32273295</v>
      </c>
      <c r="C94" s="36">
        <f>SUMIFS(СВЦЭМ!$D$39:$D$782,СВЦЭМ!$A$39:$A$782,$A94,СВЦЭМ!$B$39:$B$782,C$83)+'СЕТ СН'!$H$11+СВЦЭМ!$D$10+'СЕТ СН'!$H$6-'СЕТ СН'!$H$23</f>
        <v>1405.8377410400001</v>
      </c>
      <c r="D94" s="36">
        <f>SUMIFS(СВЦЭМ!$D$39:$D$782,СВЦЭМ!$A$39:$A$782,$A94,СВЦЭМ!$B$39:$B$782,D$83)+'СЕТ СН'!$H$11+СВЦЭМ!$D$10+'СЕТ СН'!$H$6-'СЕТ СН'!$H$23</f>
        <v>1320.3537363300002</v>
      </c>
      <c r="E94" s="36">
        <f>SUMIFS(СВЦЭМ!$D$39:$D$782,СВЦЭМ!$A$39:$A$782,$A94,СВЦЭМ!$B$39:$B$782,E$83)+'СЕТ СН'!$H$11+СВЦЭМ!$D$10+'СЕТ СН'!$H$6-'СЕТ СН'!$H$23</f>
        <v>1299.7496703300001</v>
      </c>
      <c r="F94" s="36">
        <f>SUMIFS(СВЦЭМ!$D$39:$D$782,СВЦЭМ!$A$39:$A$782,$A94,СВЦЭМ!$B$39:$B$782,F$83)+'СЕТ СН'!$H$11+СВЦЭМ!$D$10+'СЕТ СН'!$H$6-'СЕТ СН'!$H$23</f>
        <v>1303.46666557</v>
      </c>
      <c r="G94" s="36">
        <f>SUMIFS(СВЦЭМ!$D$39:$D$782,СВЦЭМ!$A$39:$A$782,$A94,СВЦЭМ!$B$39:$B$782,G$83)+'СЕТ СН'!$H$11+СВЦЭМ!$D$10+'СЕТ СН'!$H$6-'СЕТ СН'!$H$23</f>
        <v>1309.8616218700001</v>
      </c>
      <c r="H94" s="36">
        <f>SUMIFS(СВЦЭМ!$D$39:$D$782,СВЦЭМ!$A$39:$A$782,$A94,СВЦЭМ!$B$39:$B$782,H$83)+'СЕТ СН'!$H$11+СВЦЭМ!$D$10+'СЕТ СН'!$H$6-'СЕТ СН'!$H$23</f>
        <v>1377.4348688300001</v>
      </c>
      <c r="I94" s="36">
        <f>SUMIFS(СВЦЭМ!$D$39:$D$782,СВЦЭМ!$A$39:$A$782,$A94,СВЦЭМ!$B$39:$B$782,I$83)+'СЕТ СН'!$H$11+СВЦЭМ!$D$10+'СЕТ СН'!$H$6-'СЕТ СН'!$H$23</f>
        <v>1373.2635088600002</v>
      </c>
      <c r="J94" s="36">
        <f>SUMIFS(СВЦЭМ!$D$39:$D$782,СВЦЭМ!$A$39:$A$782,$A94,СВЦЭМ!$B$39:$B$782,J$83)+'СЕТ СН'!$H$11+СВЦЭМ!$D$10+'СЕТ СН'!$H$6-'СЕТ СН'!$H$23</f>
        <v>1375.6423457400001</v>
      </c>
      <c r="K94" s="36">
        <f>SUMIFS(СВЦЭМ!$D$39:$D$782,СВЦЭМ!$A$39:$A$782,$A94,СВЦЭМ!$B$39:$B$782,K$83)+'СЕТ СН'!$H$11+СВЦЭМ!$D$10+'СЕТ СН'!$H$6-'СЕТ СН'!$H$23</f>
        <v>1387.6276790400002</v>
      </c>
      <c r="L94" s="36">
        <f>SUMIFS(СВЦЭМ!$D$39:$D$782,СВЦЭМ!$A$39:$A$782,$A94,СВЦЭМ!$B$39:$B$782,L$83)+'СЕТ СН'!$H$11+СВЦЭМ!$D$10+'СЕТ СН'!$H$6-'СЕТ СН'!$H$23</f>
        <v>1403.3444983700001</v>
      </c>
      <c r="M94" s="36">
        <f>SUMIFS(СВЦЭМ!$D$39:$D$782,СВЦЭМ!$A$39:$A$782,$A94,СВЦЭМ!$B$39:$B$782,M$83)+'СЕТ СН'!$H$11+СВЦЭМ!$D$10+'СЕТ СН'!$H$6-'СЕТ СН'!$H$23</f>
        <v>1408.9291245800002</v>
      </c>
      <c r="N94" s="36">
        <f>SUMIFS(СВЦЭМ!$D$39:$D$782,СВЦЭМ!$A$39:$A$782,$A94,СВЦЭМ!$B$39:$B$782,N$83)+'СЕТ СН'!$H$11+СВЦЭМ!$D$10+'СЕТ СН'!$H$6-'СЕТ СН'!$H$23</f>
        <v>1426.16833625</v>
      </c>
      <c r="O94" s="36">
        <f>SUMIFS(СВЦЭМ!$D$39:$D$782,СВЦЭМ!$A$39:$A$782,$A94,СВЦЭМ!$B$39:$B$782,O$83)+'СЕТ СН'!$H$11+СВЦЭМ!$D$10+'СЕТ СН'!$H$6-'СЕТ СН'!$H$23</f>
        <v>1436.5396502400001</v>
      </c>
      <c r="P94" s="36">
        <f>SUMIFS(СВЦЭМ!$D$39:$D$782,СВЦЭМ!$A$39:$A$782,$A94,СВЦЭМ!$B$39:$B$782,P$83)+'СЕТ СН'!$H$11+СВЦЭМ!$D$10+'СЕТ СН'!$H$6-'СЕТ СН'!$H$23</f>
        <v>1445.5694371400002</v>
      </c>
      <c r="Q94" s="36">
        <f>SUMIFS(СВЦЭМ!$D$39:$D$782,СВЦЭМ!$A$39:$A$782,$A94,СВЦЭМ!$B$39:$B$782,Q$83)+'СЕТ СН'!$H$11+СВЦЭМ!$D$10+'СЕТ СН'!$H$6-'СЕТ СН'!$H$23</f>
        <v>1452.8633662100001</v>
      </c>
      <c r="R94" s="36">
        <f>SUMIFS(СВЦЭМ!$D$39:$D$782,СВЦЭМ!$A$39:$A$782,$A94,СВЦЭМ!$B$39:$B$782,R$83)+'СЕТ СН'!$H$11+СВЦЭМ!$D$10+'СЕТ СН'!$H$6-'СЕТ СН'!$H$23</f>
        <v>1448.3828992100002</v>
      </c>
      <c r="S94" s="36">
        <f>SUMIFS(СВЦЭМ!$D$39:$D$782,СВЦЭМ!$A$39:$A$782,$A94,СВЦЭМ!$B$39:$B$782,S$83)+'СЕТ СН'!$H$11+СВЦЭМ!$D$10+'СЕТ СН'!$H$6-'СЕТ СН'!$H$23</f>
        <v>1434.4652933400002</v>
      </c>
      <c r="T94" s="36">
        <f>SUMIFS(СВЦЭМ!$D$39:$D$782,СВЦЭМ!$A$39:$A$782,$A94,СВЦЭМ!$B$39:$B$782,T$83)+'СЕТ СН'!$H$11+СВЦЭМ!$D$10+'СЕТ СН'!$H$6-'СЕТ СН'!$H$23</f>
        <v>1401.3531866100002</v>
      </c>
      <c r="U94" s="36">
        <f>SUMIFS(СВЦЭМ!$D$39:$D$782,СВЦЭМ!$A$39:$A$782,$A94,СВЦЭМ!$B$39:$B$782,U$83)+'СЕТ СН'!$H$11+СВЦЭМ!$D$10+'СЕТ СН'!$H$6-'СЕТ СН'!$H$23</f>
        <v>1374.5378040100002</v>
      </c>
      <c r="V94" s="36">
        <f>SUMIFS(СВЦЭМ!$D$39:$D$782,СВЦЭМ!$A$39:$A$782,$A94,СВЦЭМ!$B$39:$B$782,V$83)+'СЕТ СН'!$H$11+СВЦЭМ!$D$10+'СЕТ СН'!$H$6-'СЕТ СН'!$H$23</f>
        <v>1286.4761056700002</v>
      </c>
      <c r="W94" s="36">
        <f>SUMIFS(СВЦЭМ!$D$39:$D$782,СВЦЭМ!$A$39:$A$782,$A94,СВЦЭМ!$B$39:$B$782,W$83)+'СЕТ СН'!$H$11+СВЦЭМ!$D$10+'СЕТ СН'!$H$6-'СЕТ СН'!$H$23</f>
        <v>1319.65034545</v>
      </c>
      <c r="X94" s="36">
        <f>SUMIFS(СВЦЭМ!$D$39:$D$782,СВЦЭМ!$A$39:$A$782,$A94,СВЦЭМ!$B$39:$B$782,X$83)+'СЕТ СН'!$H$11+СВЦЭМ!$D$10+'СЕТ СН'!$H$6-'СЕТ СН'!$H$23</f>
        <v>1375.0630326800001</v>
      </c>
      <c r="Y94" s="36">
        <f>SUMIFS(СВЦЭМ!$D$39:$D$782,СВЦЭМ!$A$39:$A$782,$A94,СВЦЭМ!$B$39:$B$782,Y$83)+'СЕТ СН'!$H$11+СВЦЭМ!$D$10+'СЕТ СН'!$H$6-'СЕТ СН'!$H$23</f>
        <v>1392.8114823500002</v>
      </c>
    </row>
    <row r="95" spans="1:27" ht="15.75" x14ac:dyDescent="0.2">
      <c r="A95" s="35">
        <f t="shared" si="2"/>
        <v>44512</v>
      </c>
      <c r="B95" s="36">
        <f>SUMIFS(СВЦЭМ!$D$39:$D$782,СВЦЭМ!$A$39:$A$782,$A95,СВЦЭМ!$B$39:$B$782,B$83)+'СЕТ СН'!$H$11+СВЦЭМ!$D$10+'СЕТ СН'!$H$6-'СЕТ СН'!$H$23</f>
        <v>1325.4148543700001</v>
      </c>
      <c r="C95" s="36">
        <f>SUMIFS(СВЦЭМ!$D$39:$D$782,СВЦЭМ!$A$39:$A$782,$A95,СВЦЭМ!$B$39:$B$782,C$83)+'СЕТ СН'!$H$11+СВЦЭМ!$D$10+'СЕТ СН'!$H$6-'СЕТ СН'!$H$23</f>
        <v>1347.6239580200001</v>
      </c>
      <c r="D95" s="36">
        <f>SUMIFS(СВЦЭМ!$D$39:$D$782,СВЦЭМ!$A$39:$A$782,$A95,СВЦЭМ!$B$39:$B$782,D$83)+'СЕТ СН'!$H$11+СВЦЭМ!$D$10+'СЕТ СН'!$H$6-'СЕТ СН'!$H$23</f>
        <v>1399.50011382</v>
      </c>
      <c r="E95" s="36">
        <f>SUMIFS(СВЦЭМ!$D$39:$D$782,СВЦЭМ!$A$39:$A$782,$A95,СВЦЭМ!$B$39:$B$782,E$83)+'СЕТ СН'!$H$11+СВЦЭМ!$D$10+'СЕТ СН'!$H$6-'СЕТ СН'!$H$23</f>
        <v>1421.5279765800001</v>
      </c>
      <c r="F95" s="36">
        <f>SUMIFS(СВЦЭМ!$D$39:$D$782,СВЦЭМ!$A$39:$A$782,$A95,СВЦЭМ!$B$39:$B$782,F$83)+'СЕТ СН'!$H$11+СВЦЭМ!$D$10+'СЕТ СН'!$H$6-'СЕТ СН'!$H$23</f>
        <v>1421.2561201200001</v>
      </c>
      <c r="G95" s="36">
        <f>SUMIFS(СВЦЭМ!$D$39:$D$782,СВЦЭМ!$A$39:$A$782,$A95,СВЦЭМ!$B$39:$B$782,G$83)+'СЕТ СН'!$H$11+СВЦЭМ!$D$10+'СЕТ СН'!$H$6-'СЕТ СН'!$H$23</f>
        <v>1355.7241506700002</v>
      </c>
      <c r="H95" s="36">
        <f>SUMIFS(СВЦЭМ!$D$39:$D$782,СВЦЭМ!$A$39:$A$782,$A95,СВЦЭМ!$B$39:$B$782,H$83)+'СЕТ СН'!$H$11+СВЦЭМ!$D$10+'СЕТ СН'!$H$6-'СЕТ СН'!$H$23</f>
        <v>1360.7714046600001</v>
      </c>
      <c r="I95" s="36">
        <f>SUMIFS(СВЦЭМ!$D$39:$D$782,СВЦЭМ!$A$39:$A$782,$A95,СВЦЭМ!$B$39:$B$782,I$83)+'СЕТ СН'!$H$11+СВЦЭМ!$D$10+'СЕТ СН'!$H$6-'СЕТ СН'!$H$23</f>
        <v>1327.9768314800001</v>
      </c>
      <c r="J95" s="36">
        <f>SUMIFS(СВЦЭМ!$D$39:$D$782,СВЦЭМ!$A$39:$A$782,$A95,СВЦЭМ!$B$39:$B$782,J$83)+'СЕТ СН'!$H$11+СВЦЭМ!$D$10+'СЕТ СН'!$H$6-'СЕТ СН'!$H$23</f>
        <v>1301.8157200300002</v>
      </c>
      <c r="K95" s="36">
        <f>SUMIFS(СВЦЭМ!$D$39:$D$782,СВЦЭМ!$A$39:$A$782,$A95,СВЦЭМ!$B$39:$B$782,K$83)+'СЕТ СН'!$H$11+СВЦЭМ!$D$10+'СЕТ СН'!$H$6-'СЕТ СН'!$H$23</f>
        <v>1273.5131987200002</v>
      </c>
      <c r="L95" s="36">
        <f>SUMIFS(СВЦЭМ!$D$39:$D$782,СВЦЭМ!$A$39:$A$782,$A95,СВЦЭМ!$B$39:$B$782,L$83)+'СЕТ СН'!$H$11+СВЦЭМ!$D$10+'СЕТ СН'!$H$6-'СЕТ СН'!$H$23</f>
        <v>1282.7353669600002</v>
      </c>
      <c r="M95" s="36">
        <f>SUMIFS(СВЦЭМ!$D$39:$D$782,СВЦЭМ!$A$39:$A$782,$A95,СВЦЭМ!$B$39:$B$782,M$83)+'СЕТ СН'!$H$11+СВЦЭМ!$D$10+'СЕТ СН'!$H$6-'СЕТ СН'!$H$23</f>
        <v>1277.4033675300002</v>
      </c>
      <c r="N95" s="36">
        <f>SUMIFS(СВЦЭМ!$D$39:$D$782,СВЦЭМ!$A$39:$A$782,$A95,СВЦЭМ!$B$39:$B$782,N$83)+'СЕТ СН'!$H$11+СВЦЭМ!$D$10+'СЕТ СН'!$H$6-'СЕТ СН'!$H$23</f>
        <v>1351.7867967500001</v>
      </c>
      <c r="O95" s="36">
        <f>SUMIFS(СВЦЭМ!$D$39:$D$782,СВЦЭМ!$A$39:$A$782,$A95,СВЦЭМ!$B$39:$B$782,O$83)+'СЕТ СН'!$H$11+СВЦЭМ!$D$10+'СЕТ СН'!$H$6-'СЕТ СН'!$H$23</f>
        <v>1309.2015561000001</v>
      </c>
      <c r="P95" s="36">
        <f>SUMIFS(СВЦЭМ!$D$39:$D$782,СВЦЭМ!$A$39:$A$782,$A95,СВЦЭМ!$B$39:$B$782,P$83)+'СЕТ СН'!$H$11+СВЦЭМ!$D$10+'СЕТ СН'!$H$6-'СЕТ СН'!$H$23</f>
        <v>1270.9142144300001</v>
      </c>
      <c r="Q95" s="36">
        <f>SUMIFS(СВЦЭМ!$D$39:$D$782,СВЦЭМ!$A$39:$A$782,$A95,СВЦЭМ!$B$39:$B$782,Q$83)+'СЕТ СН'!$H$11+СВЦЭМ!$D$10+'СЕТ СН'!$H$6-'СЕТ СН'!$H$23</f>
        <v>1355.6911893000001</v>
      </c>
      <c r="R95" s="36">
        <f>SUMIFS(СВЦЭМ!$D$39:$D$782,СВЦЭМ!$A$39:$A$782,$A95,СВЦЭМ!$B$39:$B$782,R$83)+'СЕТ СН'!$H$11+СВЦЭМ!$D$10+'СЕТ СН'!$H$6-'СЕТ СН'!$H$23</f>
        <v>1276.0720511500001</v>
      </c>
      <c r="S95" s="36">
        <f>SUMIFS(СВЦЭМ!$D$39:$D$782,СВЦЭМ!$A$39:$A$782,$A95,СВЦЭМ!$B$39:$B$782,S$83)+'СЕТ СН'!$H$11+СВЦЭМ!$D$10+'СЕТ СН'!$H$6-'СЕТ СН'!$H$23</f>
        <v>1274.9675781400001</v>
      </c>
      <c r="T95" s="36">
        <f>SUMIFS(СВЦЭМ!$D$39:$D$782,СВЦЭМ!$A$39:$A$782,$A95,СВЦЭМ!$B$39:$B$782,T$83)+'СЕТ СН'!$H$11+СВЦЭМ!$D$10+'СЕТ СН'!$H$6-'СЕТ СН'!$H$23</f>
        <v>1298.73132951</v>
      </c>
      <c r="U95" s="36">
        <f>SUMIFS(СВЦЭМ!$D$39:$D$782,СВЦЭМ!$A$39:$A$782,$A95,СВЦЭМ!$B$39:$B$782,U$83)+'СЕТ СН'!$H$11+СВЦЭМ!$D$10+'СЕТ СН'!$H$6-'СЕТ СН'!$H$23</f>
        <v>1295.5923666000001</v>
      </c>
      <c r="V95" s="36">
        <f>SUMIFS(СВЦЭМ!$D$39:$D$782,СВЦЭМ!$A$39:$A$782,$A95,СВЦЭМ!$B$39:$B$782,V$83)+'СЕТ СН'!$H$11+СВЦЭМ!$D$10+'СЕТ СН'!$H$6-'СЕТ СН'!$H$23</f>
        <v>1294.37200697</v>
      </c>
      <c r="W95" s="36">
        <f>SUMIFS(СВЦЭМ!$D$39:$D$782,СВЦЭМ!$A$39:$A$782,$A95,СВЦЭМ!$B$39:$B$782,W$83)+'СЕТ СН'!$H$11+СВЦЭМ!$D$10+'СЕТ СН'!$H$6-'СЕТ СН'!$H$23</f>
        <v>1289.8013031800001</v>
      </c>
      <c r="X95" s="36">
        <f>SUMIFS(СВЦЭМ!$D$39:$D$782,СВЦЭМ!$A$39:$A$782,$A95,СВЦЭМ!$B$39:$B$782,X$83)+'СЕТ СН'!$H$11+СВЦЭМ!$D$10+'СЕТ СН'!$H$6-'СЕТ СН'!$H$23</f>
        <v>1374.9260899700002</v>
      </c>
      <c r="Y95" s="36">
        <f>SUMIFS(СВЦЭМ!$D$39:$D$782,СВЦЭМ!$A$39:$A$782,$A95,СВЦЭМ!$B$39:$B$782,Y$83)+'СЕТ СН'!$H$11+СВЦЭМ!$D$10+'СЕТ СН'!$H$6-'СЕТ СН'!$H$23</f>
        <v>1367.2814896700002</v>
      </c>
    </row>
    <row r="96" spans="1:27" ht="15.75" x14ac:dyDescent="0.2">
      <c r="A96" s="35">
        <f t="shared" si="2"/>
        <v>44513</v>
      </c>
      <c r="B96" s="36">
        <f>SUMIFS(СВЦЭМ!$D$39:$D$782,СВЦЭМ!$A$39:$A$782,$A96,СВЦЭМ!$B$39:$B$782,B$83)+'СЕТ СН'!$H$11+СВЦЭМ!$D$10+'СЕТ СН'!$H$6-'СЕТ СН'!$H$23</f>
        <v>1320.6962870700002</v>
      </c>
      <c r="C96" s="36">
        <f>SUMIFS(СВЦЭМ!$D$39:$D$782,СВЦЭМ!$A$39:$A$782,$A96,СВЦЭМ!$B$39:$B$782,C$83)+'СЕТ СН'!$H$11+СВЦЭМ!$D$10+'СЕТ СН'!$H$6-'СЕТ СН'!$H$23</f>
        <v>1335.4804995700001</v>
      </c>
      <c r="D96" s="36">
        <f>SUMIFS(СВЦЭМ!$D$39:$D$782,СВЦЭМ!$A$39:$A$782,$A96,СВЦЭМ!$B$39:$B$782,D$83)+'СЕТ СН'!$H$11+СВЦЭМ!$D$10+'СЕТ СН'!$H$6-'СЕТ СН'!$H$23</f>
        <v>1353.5113689200002</v>
      </c>
      <c r="E96" s="36">
        <f>SUMIFS(СВЦЭМ!$D$39:$D$782,СВЦЭМ!$A$39:$A$782,$A96,СВЦЭМ!$B$39:$B$782,E$83)+'СЕТ СН'!$H$11+СВЦЭМ!$D$10+'СЕТ СН'!$H$6-'СЕТ СН'!$H$23</f>
        <v>1355.9469788800002</v>
      </c>
      <c r="F96" s="36">
        <f>SUMIFS(СВЦЭМ!$D$39:$D$782,СВЦЭМ!$A$39:$A$782,$A96,СВЦЭМ!$B$39:$B$782,F$83)+'СЕТ СН'!$H$11+СВЦЭМ!$D$10+'СЕТ СН'!$H$6-'СЕТ СН'!$H$23</f>
        <v>1350.5380291800002</v>
      </c>
      <c r="G96" s="36">
        <f>SUMIFS(СВЦЭМ!$D$39:$D$782,СВЦЭМ!$A$39:$A$782,$A96,СВЦЭМ!$B$39:$B$782,G$83)+'СЕТ СН'!$H$11+СВЦЭМ!$D$10+'СЕТ СН'!$H$6-'СЕТ СН'!$H$23</f>
        <v>1332.8018609400001</v>
      </c>
      <c r="H96" s="36">
        <f>SUMIFS(СВЦЭМ!$D$39:$D$782,СВЦЭМ!$A$39:$A$782,$A96,СВЦЭМ!$B$39:$B$782,H$83)+'СЕТ СН'!$H$11+СВЦЭМ!$D$10+'СЕТ СН'!$H$6-'СЕТ СН'!$H$23</f>
        <v>1282.4856001000001</v>
      </c>
      <c r="I96" s="36">
        <f>SUMIFS(СВЦЭМ!$D$39:$D$782,СВЦЭМ!$A$39:$A$782,$A96,СВЦЭМ!$B$39:$B$782,I$83)+'СЕТ СН'!$H$11+СВЦЭМ!$D$10+'СЕТ СН'!$H$6-'СЕТ СН'!$H$23</f>
        <v>1240.80443745</v>
      </c>
      <c r="J96" s="36">
        <f>SUMIFS(СВЦЭМ!$D$39:$D$782,СВЦЭМ!$A$39:$A$782,$A96,СВЦЭМ!$B$39:$B$782,J$83)+'СЕТ СН'!$H$11+СВЦЭМ!$D$10+'СЕТ СН'!$H$6-'СЕТ СН'!$H$23</f>
        <v>1259.3122608500003</v>
      </c>
      <c r="K96" s="36">
        <f>SUMIFS(СВЦЭМ!$D$39:$D$782,СВЦЭМ!$A$39:$A$782,$A96,СВЦЭМ!$B$39:$B$782,K$83)+'СЕТ СН'!$H$11+СВЦЭМ!$D$10+'СЕТ СН'!$H$6-'СЕТ СН'!$H$23</f>
        <v>1300.8545161900001</v>
      </c>
      <c r="L96" s="36">
        <f>SUMIFS(СВЦЭМ!$D$39:$D$782,СВЦЭМ!$A$39:$A$782,$A96,СВЦЭМ!$B$39:$B$782,L$83)+'СЕТ СН'!$H$11+СВЦЭМ!$D$10+'СЕТ СН'!$H$6-'СЕТ СН'!$H$23</f>
        <v>1313.1938078900002</v>
      </c>
      <c r="M96" s="36">
        <f>SUMIFS(СВЦЭМ!$D$39:$D$782,СВЦЭМ!$A$39:$A$782,$A96,СВЦЭМ!$B$39:$B$782,M$83)+'СЕТ СН'!$H$11+СВЦЭМ!$D$10+'СЕТ СН'!$H$6-'СЕТ СН'!$H$23</f>
        <v>1308.8669348000001</v>
      </c>
      <c r="N96" s="36">
        <f>SUMIFS(СВЦЭМ!$D$39:$D$782,СВЦЭМ!$A$39:$A$782,$A96,СВЦЭМ!$B$39:$B$782,N$83)+'СЕТ СН'!$H$11+СВЦЭМ!$D$10+'СЕТ СН'!$H$6-'СЕТ СН'!$H$23</f>
        <v>1302.93381135</v>
      </c>
      <c r="O96" s="36">
        <f>SUMIFS(СВЦЭМ!$D$39:$D$782,СВЦЭМ!$A$39:$A$782,$A96,СВЦЭМ!$B$39:$B$782,O$83)+'СЕТ СН'!$H$11+СВЦЭМ!$D$10+'СЕТ СН'!$H$6-'СЕТ СН'!$H$23</f>
        <v>1297.8681128100002</v>
      </c>
      <c r="P96" s="36">
        <f>SUMIFS(СВЦЭМ!$D$39:$D$782,СВЦЭМ!$A$39:$A$782,$A96,СВЦЭМ!$B$39:$B$782,P$83)+'СЕТ СН'!$H$11+СВЦЭМ!$D$10+'СЕТ СН'!$H$6-'СЕТ СН'!$H$23</f>
        <v>1290.9342034900001</v>
      </c>
      <c r="Q96" s="36">
        <f>SUMIFS(СВЦЭМ!$D$39:$D$782,СВЦЭМ!$A$39:$A$782,$A96,СВЦЭМ!$B$39:$B$782,Q$83)+'СЕТ СН'!$H$11+СВЦЭМ!$D$10+'СЕТ СН'!$H$6-'СЕТ СН'!$H$23</f>
        <v>1288.6733589400001</v>
      </c>
      <c r="R96" s="36">
        <f>SUMIFS(СВЦЭМ!$D$39:$D$782,СВЦЭМ!$A$39:$A$782,$A96,СВЦЭМ!$B$39:$B$782,R$83)+'СЕТ СН'!$H$11+СВЦЭМ!$D$10+'СЕТ СН'!$H$6-'СЕТ СН'!$H$23</f>
        <v>1280.7584807100002</v>
      </c>
      <c r="S96" s="36">
        <f>SUMIFS(СВЦЭМ!$D$39:$D$782,СВЦЭМ!$A$39:$A$782,$A96,СВЦЭМ!$B$39:$B$782,S$83)+'СЕТ СН'!$H$11+СВЦЭМ!$D$10+'СЕТ СН'!$H$6-'СЕТ СН'!$H$23</f>
        <v>1293.0744219500002</v>
      </c>
      <c r="T96" s="36">
        <f>SUMIFS(СВЦЭМ!$D$39:$D$782,СВЦЭМ!$A$39:$A$782,$A96,СВЦЭМ!$B$39:$B$782,T$83)+'СЕТ СН'!$H$11+СВЦЭМ!$D$10+'СЕТ СН'!$H$6-'СЕТ СН'!$H$23</f>
        <v>1239.8888838100002</v>
      </c>
      <c r="U96" s="36">
        <f>SUMIFS(СВЦЭМ!$D$39:$D$782,СВЦЭМ!$A$39:$A$782,$A96,СВЦЭМ!$B$39:$B$782,U$83)+'СЕТ СН'!$H$11+СВЦЭМ!$D$10+'СЕТ СН'!$H$6-'СЕТ СН'!$H$23</f>
        <v>1214.8828818100001</v>
      </c>
      <c r="V96" s="36">
        <f>SUMIFS(СВЦЭМ!$D$39:$D$782,СВЦЭМ!$A$39:$A$782,$A96,СВЦЭМ!$B$39:$B$782,V$83)+'СЕТ СН'!$H$11+СВЦЭМ!$D$10+'СЕТ СН'!$H$6-'СЕТ СН'!$H$23</f>
        <v>1218.2376613800002</v>
      </c>
      <c r="W96" s="36">
        <f>SUMIFS(СВЦЭМ!$D$39:$D$782,СВЦЭМ!$A$39:$A$782,$A96,СВЦЭМ!$B$39:$B$782,W$83)+'СЕТ СН'!$H$11+СВЦЭМ!$D$10+'СЕТ СН'!$H$6-'СЕТ СН'!$H$23</f>
        <v>1228.2248075000002</v>
      </c>
      <c r="X96" s="36">
        <f>SUMIFS(СВЦЭМ!$D$39:$D$782,СВЦЭМ!$A$39:$A$782,$A96,СВЦЭМ!$B$39:$B$782,X$83)+'СЕТ СН'!$H$11+СВЦЭМ!$D$10+'СЕТ СН'!$H$6-'СЕТ СН'!$H$23</f>
        <v>1250.5878232800001</v>
      </c>
      <c r="Y96" s="36">
        <f>SUMIFS(СВЦЭМ!$D$39:$D$782,СВЦЭМ!$A$39:$A$782,$A96,СВЦЭМ!$B$39:$B$782,Y$83)+'СЕТ СН'!$H$11+СВЦЭМ!$D$10+'СЕТ СН'!$H$6-'СЕТ СН'!$H$23</f>
        <v>1277.0957215300002</v>
      </c>
    </row>
    <row r="97" spans="1:25" ht="15.75" x14ac:dyDescent="0.2">
      <c r="A97" s="35">
        <f t="shared" si="2"/>
        <v>44514</v>
      </c>
      <c r="B97" s="36">
        <f>SUMIFS(СВЦЭМ!$D$39:$D$782,СВЦЭМ!$A$39:$A$782,$A97,СВЦЭМ!$B$39:$B$782,B$83)+'СЕТ СН'!$H$11+СВЦЭМ!$D$10+'СЕТ СН'!$H$6-'СЕТ СН'!$H$23</f>
        <v>1312.2882504600002</v>
      </c>
      <c r="C97" s="36">
        <f>SUMIFS(СВЦЭМ!$D$39:$D$782,СВЦЭМ!$A$39:$A$782,$A97,СВЦЭМ!$B$39:$B$782,C$83)+'СЕТ СН'!$H$11+СВЦЭМ!$D$10+'СЕТ СН'!$H$6-'СЕТ СН'!$H$23</f>
        <v>1331.8211074000001</v>
      </c>
      <c r="D97" s="36">
        <f>SUMIFS(СВЦЭМ!$D$39:$D$782,СВЦЭМ!$A$39:$A$782,$A97,СВЦЭМ!$B$39:$B$782,D$83)+'СЕТ СН'!$H$11+СВЦЭМ!$D$10+'СЕТ СН'!$H$6-'СЕТ СН'!$H$23</f>
        <v>1358.0224131100001</v>
      </c>
      <c r="E97" s="36">
        <f>SUMIFS(СВЦЭМ!$D$39:$D$782,СВЦЭМ!$A$39:$A$782,$A97,СВЦЭМ!$B$39:$B$782,E$83)+'СЕТ СН'!$H$11+СВЦЭМ!$D$10+'СЕТ СН'!$H$6-'СЕТ СН'!$H$23</f>
        <v>1367.9994206800002</v>
      </c>
      <c r="F97" s="36">
        <f>SUMIFS(СВЦЭМ!$D$39:$D$782,СВЦЭМ!$A$39:$A$782,$A97,СВЦЭМ!$B$39:$B$782,F$83)+'СЕТ СН'!$H$11+СВЦЭМ!$D$10+'СЕТ СН'!$H$6-'СЕТ СН'!$H$23</f>
        <v>1360.6778645700001</v>
      </c>
      <c r="G97" s="36">
        <f>SUMIFS(СВЦЭМ!$D$39:$D$782,СВЦЭМ!$A$39:$A$782,$A97,СВЦЭМ!$B$39:$B$782,G$83)+'СЕТ СН'!$H$11+СВЦЭМ!$D$10+'СЕТ СН'!$H$6-'СЕТ СН'!$H$23</f>
        <v>1365.4008680300001</v>
      </c>
      <c r="H97" s="36">
        <f>SUMIFS(СВЦЭМ!$D$39:$D$782,СВЦЭМ!$A$39:$A$782,$A97,СВЦЭМ!$B$39:$B$782,H$83)+'СЕТ СН'!$H$11+СВЦЭМ!$D$10+'СЕТ СН'!$H$6-'СЕТ СН'!$H$23</f>
        <v>1343.1177319400001</v>
      </c>
      <c r="I97" s="36">
        <f>SUMIFS(СВЦЭМ!$D$39:$D$782,СВЦЭМ!$A$39:$A$782,$A97,СВЦЭМ!$B$39:$B$782,I$83)+'СЕТ СН'!$H$11+СВЦЭМ!$D$10+'СЕТ СН'!$H$6-'СЕТ СН'!$H$23</f>
        <v>1310.2449089400002</v>
      </c>
      <c r="J97" s="36">
        <f>SUMIFS(СВЦЭМ!$D$39:$D$782,СВЦЭМ!$A$39:$A$782,$A97,СВЦЭМ!$B$39:$B$782,J$83)+'СЕТ СН'!$H$11+СВЦЭМ!$D$10+'СЕТ СН'!$H$6-'СЕТ СН'!$H$23</f>
        <v>1282.1199633800002</v>
      </c>
      <c r="K97" s="36">
        <f>SUMIFS(СВЦЭМ!$D$39:$D$782,СВЦЭМ!$A$39:$A$782,$A97,СВЦЭМ!$B$39:$B$782,K$83)+'СЕТ СН'!$H$11+СВЦЭМ!$D$10+'СЕТ СН'!$H$6-'СЕТ СН'!$H$23</f>
        <v>1271.3025169000002</v>
      </c>
      <c r="L97" s="36">
        <f>SUMIFS(СВЦЭМ!$D$39:$D$782,СВЦЭМ!$A$39:$A$782,$A97,СВЦЭМ!$B$39:$B$782,L$83)+'СЕТ СН'!$H$11+СВЦЭМ!$D$10+'СЕТ СН'!$H$6-'СЕТ СН'!$H$23</f>
        <v>1263.7967201500001</v>
      </c>
      <c r="M97" s="36">
        <f>SUMIFS(СВЦЭМ!$D$39:$D$782,СВЦЭМ!$A$39:$A$782,$A97,СВЦЭМ!$B$39:$B$782,M$83)+'СЕТ СН'!$H$11+СВЦЭМ!$D$10+'СЕТ СН'!$H$6-'СЕТ СН'!$H$23</f>
        <v>1248.2903744400001</v>
      </c>
      <c r="N97" s="36">
        <f>SUMIFS(СВЦЭМ!$D$39:$D$782,СВЦЭМ!$A$39:$A$782,$A97,СВЦЭМ!$B$39:$B$782,N$83)+'СЕТ СН'!$H$11+СВЦЭМ!$D$10+'СЕТ СН'!$H$6-'СЕТ СН'!$H$23</f>
        <v>1245.1808391500001</v>
      </c>
      <c r="O97" s="36">
        <f>SUMIFS(СВЦЭМ!$D$39:$D$782,СВЦЭМ!$A$39:$A$782,$A97,СВЦЭМ!$B$39:$B$782,O$83)+'СЕТ СН'!$H$11+СВЦЭМ!$D$10+'СЕТ СН'!$H$6-'СЕТ СН'!$H$23</f>
        <v>1250.1491558100001</v>
      </c>
      <c r="P97" s="36">
        <f>SUMIFS(СВЦЭМ!$D$39:$D$782,СВЦЭМ!$A$39:$A$782,$A97,СВЦЭМ!$B$39:$B$782,P$83)+'СЕТ СН'!$H$11+СВЦЭМ!$D$10+'СЕТ СН'!$H$6-'СЕТ СН'!$H$23</f>
        <v>1262.4062097700003</v>
      </c>
      <c r="Q97" s="36">
        <f>SUMIFS(СВЦЭМ!$D$39:$D$782,СВЦЭМ!$A$39:$A$782,$A97,СВЦЭМ!$B$39:$B$782,Q$83)+'СЕТ СН'!$H$11+СВЦЭМ!$D$10+'СЕТ СН'!$H$6-'СЕТ СН'!$H$23</f>
        <v>1272.9358071500001</v>
      </c>
      <c r="R97" s="36">
        <f>SUMIFS(СВЦЭМ!$D$39:$D$782,СВЦЭМ!$A$39:$A$782,$A97,СВЦЭМ!$B$39:$B$782,R$83)+'СЕТ СН'!$H$11+СВЦЭМ!$D$10+'СЕТ СН'!$H$6-'СЕТ СН'!$H$23</f>
        <v>1279.4316137200001</v>
      </c>
      <c r="S97" s="36">
        <f>SUMIFS(СВЦЭМ!$D$39:$D$782,СВЦЭМ!$A$39:$A$782,$A97,СВЦЭМ!$B$39:$B$782,S$83)+'СЕТ СН'!$H$11+СВЦЭМ!$D$10+'СЕТ СН'!$H$6-'СЕТ СН'!$H$23</f>
        <v>1225.19310911</v>
      </c>
      <c r="T97" s="36">
        <f>SUMIFS(СВЦЭМ!$D$39:$D$782,СВЦЭМ!$A$39:$A$782,$A97,СВЦЭМ!$B$39:$B$782,T$83)+'СЕТ СН'!$H$11+СВЦЭМ!$D$10+'СЕТ СН'!$H$6-'СЕТ СН'!$H$23</f>
        <v>1204.5509713600002</v>
      </c>
      <c r="U97" s="36">
        <f>SUMIFS(СВЦЭМ!$D$39:$D$782,СВЦЭМ!$A$39:$A$782,$A97,СВЦЭМ!$B$39:$B$782,U$83)+'СЕТ СН'!$H$11+СВЦЭМ!$D$10+'СЕТ СН'!$H$6-'СЕТ СН'!$H$23</f>
        <v>1202.0450455700002</v>
      </c>
      <c r="V97" s="36">
        <f>SUMIFS(СВЦЭМ!$D$39:$D$782,СВЦЭМ!$A$39:$A$782,$A97,СВЦЭМ!$B$39:$B$782,V$83)+'СЕТ СН'!$H$11+СВЦЭМ!$D$10+'СЕТ СН'!$H$6-'СЕТ СН'!$H$23</f>
        <v>1189.97609018</v>
      </c>
      <c r="W97" s="36">
        <f>SUMIFS(СВЦЭМ!$D$39:$D$782,СВЦЭМ!$A$39:$A$782,$A97,СВЦЭМ!$B$39:$B$782,W$83)+'СЕТ СН'!$H$11+СВЦЭМ!$D$10+'СЕТ СН'!$H$6-'СЕТ СН'!$H$23</f>
        <v>1219.4314623500002</v>
      </c>
      <c r="X97" s="36">
        <f>SUMIFS(СВЦЭМ!$D$39:$D$782,СВЦЭМ!$A$39:$A$782,$A97,СВЦЭМ!$B$39:$B$782,X$83)+'СЕТ СН'!$H$11+СВЦЭМ!$D$10+'СЕТ СН'!$H$6-'СЕТ СН'!$H$23</f>
        <v>1238.39897062</v>
      </c>
      <c r="Y97" s="36">
        <f>SUMIFS(СВЦЭМ!$D$39:$D$782,СВЦЭМ!$A$39:$A$782,$A97,СВЦЭМ!$B$39:$B$782,Y$83)+'СЕТ СН'!$H$11+СВЦЭМ!$D$10+'СЕТ СН'!$H$6-'СЕТ СН'!$H$23</f>
        <v>1270.8328302900002</v>
      </c>
    </row>
    <row r="98" spans="1:25" ht="15.75" x14ac:dyDescent="0.2">
      <c r="A98" s="35">
        <f t="shared" si="2"/>
        <v>44515</v>
      </c>
      <c r="B98" s="36">
        <f>SUMIFS(СВЦЭМ!$D$39:$D$782,СВЦЭМ!$A$39:$A$782,$A98,СВЦЭМ!$B$39:$B$782,B$83)+'СЕТ СН'!$H$11+СВЦЭМ!$D$10+'СЕТ СН'!$H$6-'СЕТ СН'!$H$23</f>
        <v>1252.8296401900002</v>
      </c>
      <c r="C98" s="36">
        <f>SUMIFS(СВЦЭМ!$D$39:$D$782,СВЦЭМ!$A$39:$A$782,$A98,СВЦЭМ!$B$39:$B$782,C$83)+'СЕТ СН'!$H$11+СВЦЭМ!$D$10+'СЕТ СН'!$H$6-'СЕТ СН'!$H$23</f>
        <v>1296.7306327900001</v>
      </c>
      <c r="D98" s="36">
        <f>SUMIFS(СВЦЭМ!$D$39:$D$782,СВЦЭМ!$A$39:$A$782,$A98,СВЦЭМ!$B$39:$B$782,D$83)+'СЕТ СН'!$H$11+СВЦЭМ!$D$10+'СЕТ СН'!$H$6-'СЕТ СН'!$H$23</f>
        <v>1309.8661147600001</v>
      </c>
      <c r="E98" s="36">
        <f>SUMIFS(СВЦЭМ!$D$39:$D$782,СВЦЭМ!$A$39:$A$782,$A98,СВЦЭМ!$B$39:$B$782,E$83)+'СЕТ СН'!$H$11+СВЦЭМ!$D$10+'СЕТ СН'!$H$6-'СЕТ СН'!$H$23</f>
        <v>1304.3160915600001</v>
      </c>
      <c r="F98" s="36">
        <f>SUMIFS(СВЦЭМ!$D$39:$D$782,СВЦЭМ!$A$39:$A$782,$A98,СВЦЭМ!$B$39:$B$782,F$83)+'СЕТ СН'!$H$11+СВЦЭМ!$D$10+'СЕТ СН'!$H$6-'СЕТ СН'!$H$23</f>
        <v>1295.06323122</v>
      </c>
      <c r="G98" s="36">
        <f>SUMIFS(СВЦЭМ!$D$39:$D$782,СВЦЭМ!$A$39:$A$782,$A98,СВЦЭМ!$B$39:$B$782,G$83)+'СЕТ СН'!$H$11+СВЦЭМ!$D$10+'СЕТ СН'!$H$6-'СЕТ СН'!$H$23</f>
        <v>1286.88905995</v>
      </c>
      <c r="H98" s="36">
        <f>SUMIFS(СВЦЭМ!$D$39:$D$782,СВЦЭМ!$A$39:$A$782,$A98,СВЦЭМ!$B$39:$B$782,H$83)+'СЕТ СН'!$H$11+СВЦЭМ!$D$10+'СЕТ СН'!$H$6-'СЕТ СН'!$H$23</f>
        <v>1368.6882769100002</v>
      </c>
      <c r="I98" s="36">
        <f>SUMIFS(СВЦЭМ!$D$39:$D$782,СВЦЭМ!$A$39:$A$782,$A98,СВЦЭМ!$B$39:$B$782,I$83)+'СЕТ СН'!$H$11+СВЦЭМ!$D$10+'СЕТ СН'!$H$6-'СЕТ СН'!$H$23</f>
        <v>1337.0161358700002</v>
      </c>
      <c r="J98" s="36">
        <f>SUMIFS(СВЦЭМ!$D$39:$D$782,СВЦЭМ!$A$39:$A$782,$A98,СВЦЭМ!$B$39:$B$782,J$83)+'СЕТ СН'!$H$11+СВЦЭМ!$D$10+'СЕТ СН'!$H$6-'СЕТ СН'!$H$23</f>
        <v>1273.7896740900001</v>
      </c>
      <c r="K98" s="36">
        <f>SUMIFS(СВЦЭМ!$D$39:$D$782,СВЦЭМ!$A$39:$A$782,$A98,СВЦЭМ!$B$39:$B$782,K$83)+'СЕТ СН'!$H$11+СВЦЭМ!$D$10+'СЕТ СН'!$H$6-'СЕТ СН'!$H$23</f>
        <v>1246.2974553000001</v>
      </c>
      <c r="L98" s="36">
        <f>SUMIFS(СВЦЭМ!$D$39:$D$782,СВЦЭМ!$A$39:$A$782,$A98,СВЦЭМ!$B$39:$B$782,L$83)+'СЕТ СН'!$H$11+СВЦЭМ!$D$10+'СЕТ СН'!$H$6-'СЕТ СН'!$H$23</f>
        <v>1242.96143239</v>
      </c>
      <c r="M98" s="36">
        <f>SUMIFS(СВЦЭМ!$D$39:$D$782,СВЦЭМ!$A$39:$A$782,$A98,СВЦЭМ!$B$39:$B$782,M$83)+'СЕТ СН'!$H$11+СВЦЭМ!$D$10+'СЕТ СН'!$H$6-'СЕТ СН'!$H$23</f>
        <v>1234.9945008900002</v>
      </c>
      <c r="N98" s="36">
        <f>SUMIFS(СВЦЭМ!$D$39:$D$782,СВЦЭМ!$A$39:$A$782,$A98,СВЦЭМ!$B$39:$B$782,N$83)+'СЕТ СН'!$H$11+СВЦЭМ!$D$10+'СЕТ СН'!$H$6-'СЕТ СН'!$H$23</f>
        <v>1230.7869482300002</v>
      </c>
      <c r="O98" s="36">
        <f>SUMIFS(СВЦЭМ!$D$39:$D$782,СВЦЭМ!$A$39:$A$782,$A98,СВЦЭМ!$B$39:$B$782,O$83)+'СЕТ СН'!$H$11+СВЦЭМ!$D$10+'СЕТ СН'!$H$6-'СЕТ СН'!$H$23</f>
        <v>1239.7192901400001</v>
      </c>
      <c r="P98" s="36">
        <f>SUMIFS(СВЦЭМ!$D$39:$D$782,СВЦЭМ!$A$39:$A$782,$A98,СВЦЭМ!$B$39:$B$782,P$83)+'СЕТ СН'!$H$11+СВЦЭМ!$D$10+'СЕТ СН'!$H$6-'СЕТ СН'!$H$23</f>
        <v>1236.4495198300001</v>
      </c>
      <c r="Q98" s="36">
        <f>SUMIFS(СВЦЭМ!$D$39:$D$782,СВЦЭМ!$A$39:$A$782,$A98,СВЦЭМ!$B$39:$B$782,Q$83)+'СЕТ СН'!$H$11+СВЦЭМ!$D$10+'СЕТ СН'!$H$6-'СЕТ СН'!$H$23</f>
        <v>1291.4250159400001</v>
      </c>
      <c r="R98" s="36">
        <f>SUMIFS(СВЦЭМ!$D$39:$D$782,СВЦЭМ!$A$39:$A$782,$A98,СВЦЭМ!$B$39:$B$782,R$83)+'СЕТ СН'!$H$11+СВЦЭМ!$D$10+'СЕТ СН'!$H$6-'СЕТ СН'!$H$23</f>
        <v>1309.8803503600002</v>
      </c>
      <c r="S98" s="36">
        <f>SUMIFS(СВЦЭМ!$D$39:$D$782,СВЦЭМ!$A$39:$A$782,$A98,СВЦЭМ!$B$39:$B$782,S$83)+'СЕТ СН'!$H$11+СВЦЭМ!$D$10+'СЕТ СН'!$H$6-'СЕТ СН'!$H$23</f>
        <v>1274.7690353100002</v>
      </c>
      <c r="T98" s="36">
        <f>SUMIFS(СВЦЭМ!$D$39:$D$782,СВЦЭМ!$A$39:$A$782,$A98,СВЦЭМ!$B$39:$B$782,T$83)+'СЕТ СН'!$H$11+СВЦЭМ!$D$10+'СЕТ СН'!$H$6-'СЕТ СН'!$H$23</f>
        <v>1246.3082726500002</v>
      </c>
      <c r="U98" s="36">
        <f>SUMIFS(СВЦЭМ!$D$39:$D$782,СВЦЭМ!$A$39:$A$782,$A98,СВЦЭМ!$B$39:$B$782,U$83)+'СЕТ СН'!$H$11+СВЦЭМ!$D$10+'СЕТ СН'!$H$6-'СЕТ СН'!$H$23</f>
        <v>1229.2189353100002</v>
      </c>
      <c r="V98" s="36">
        <f>SUMIFS(СВЦЭМ!$D$39:$D$782,СВЦЭМ!$A$39:$A$782,$A98,СВЦЭМ!$B$39:$B$782,V$83)+'СЕТ СН'!$H$11+СВЦЭМ!$D$10+'СЕТ СН'!$H$6-'СЕТ СН'!$H$23</f>
        <v>1231.4616955200001</v>
      </c>
      <c r="W98" s="36">
        <f>SUMIFS(СВЦЭМ!$D$39:$D$782,СВЦЭМ!$A$39:$A$782,$A98,СВЦЭМ!$B$39:$B$782,W$83)+'СЕТ СН'!$H$11+СВЦЭМ!$D$10+'СЕТ СН'!$H$6-'СЕТ СН'!$H$23</f>
        <v>1226.16861135</v>
      </c>
      <c r="X98" s="36">
        <f>SUMIFS(СВЦЭМ!$D$39:$D$782,СВЦЭМ!$A$39:$A$782,$A98,СВЦЭМ!$B$39:$B$782,X$83)+'СЕТ СН'!$H$11+СВЦЭМ!$D$10+'СЕТ СН'!$H$6-'СЕТ СН'!$H$23</f>
        <v>1220.10814076</v>
      </c>
      <c r="Y98" s="36">
        <f>SUMIFS(СВЦЭМ!$D$39:$D$782,СВЦЭМ!$A$39:$A$782,$A98,СВЦЭМ!$B$39:$B$782,Y$83)+'СЕТ СН'!$H$11+СВЦЭМ!$D$10+'СЕТ СН'!$H$6-'СЕТ СН'!$H$23</f>
        <v>1251.75571971</v>
      </c>
    </row>
    <row r="99" spans="1:25" ht="15.75" x14ac:dyDescent="0.2">
      <c r="A99" s="35">
        <f t="shared" si="2"/>
        <v>44516</v>
      </c>
      <c r="B99" s="36">
        <f>SUMIFS(СВЦЭМ!$D$39:$D$782,СВЦЭМ!$A$39:$A$782,$A99,СВЦЭМ!$B$39:$B$782,B$83)+'СЕТ СН'!$H$11+СВЦЭМ!$D$10+'СЕТ СН'!$H$6-'СЕТ СН'!$H$23</f>
        <v>1301.6143308900002</v>
      </c>
      <c r="C99" s="36">
        <f>SUMIFS(СВЦЭМ!$D$39:$D$782,СВЦЭМ!$A$39:$A$782,$A99,СВЦЭМ!$B$39:$B$782,C$83)+'СЕТ СН'!$H$11+СВЦЭМ!$D$10+'СЕТ СН'!$H$6-'СЕТ СН'!$H$23</f>
        <v>1370.6706815700002</v>
      </c>
      <c r="D99" s="36">
        <f>SUMIFS(СВЦЭМ!$D$39:$D$782,СВЦЭМ!$A$39:$A$782,$A99,СВЦЭМ!$B$39:$B$782,D$83)+'СЕТ СН'!$H$11+СВЦЭМ!$D$10+'СЕТ СН'!$H$6-'СЕТ СН'!$H$23</f>
        <v>1370.1649485100002</v>
      </c>
      <c r="E99" s="36">
        <f>SUMIFS(СВЦЭМ!$D$39:$D$782,СВЦЭМ!$A$39:$A$782,$A99,СВЦЭМ!$B$39:$B$782,E$83)+'СЕТ СН'!$H$11+СВЦЭМ!$D$10+'СЕТ СН'!$H$6-'СЕТ СН'!$H$23</f>
        <v>1383.3110283600001</v>
      </c>
      <c r="F99" s="36">
        <f>SUMIFS(СВЦЭМ!$D$39:$D$782,СВЦЭМ!$A$39:$A$782,$A99,СВЦЭМ!$B$39:$B$782,F$83)+'СЕТ СН'!$H$11+СВЦЭМ!$D$10+'СЕТ СН'!$H$6-'СЕТ СН'!$H$23</f>
        <v>1374.8852122400001</v>
      </c>
      <c r="G99" s="36">
        <f>SUMIFS(СВЦЭМ!$D$39:$D$782,СВЦЭМ!$A$39:$A$782,$A99,СВЦЭМ!$B$39:$B$782,G$83)+'СЕТ СН'!$H$11+СВЦЭМ!$D$10+'СЕТ СН'!$H$6-'СЕТ СН'!$H$23</f>
        <v>1358.1819276700001</v>
      </c>
      <c r="H99" s="36">
        <f>SUMIFS(СВЦЭМ!$D$39:$D$782,СВЦЭМ!$A$39:$A$782,$A99,СВЦЭМ!$B$39:$B$782,H$83)+'СЕТ СН'!$H$11+СВЦЭМ!$D$10+'СЕТ СН'!$H$6-'СЕТ СН'!$H$23</f>
        <v>1303.5481183700001</v>
      </c>
      <c r="I99" s="36">
        <f>SUMIFS(СВЦЭМ!$D$39:$D$782,СВЦЭМ!$A$39:$A$782,$A99,СВЦЭМ!$B$39:$B$782,I$83)+'СЕТ СН'!$H$11+СВЦЭМ!$D$10+'СЕТ СН'!$H$6-'СЕТ СН'!$H$23</f>
        <v>1270.75186433</v>
      </c>
      <c r="J99" s="36">
        <f>SUMIFS(СВЦЭМ!$D$39:$D$782,СВЦЭМ!$A$39:$A$782,$A99,СВЦЭМ!$B$39:$B$782,J$83)+'СЕТ СН'!$H$11+СВЦЭМ!$D$10+'СЕТ СН'!$H$6-'СЕТ СН'!$H$23</f>
        <v>1247.0312677400002</v>
      </c>
      <c r="K99" s="36">
        <f>SUMIFS(СВЦЭМ!$D$39:$D$782,СВЦЭМ!$A$39:$A$782,$A99,СВЦЭМ!$B$39:$B$782,K$83)+'СЕТ СН'!$H$11+СВЦЭМ!$D$10+'СЕТ СН'!$H$6-'СЕТ СН'!$H$23</f>
        <v>1241.0032844400002</v>
      </c>
      <c r="L99" s="36">
        <f>SUMIFS(СВЦЭМ!$D$39:$D$782,СВЦЭМ!$A$39:$A$782,$A99,СВЦЭМ!$B$39:$B$782,L$83)+'СЕТ СН'!$H$11+СВЦЭМ!$D$10+'СЕТ СН'!$H$6-'СЕТ СН'!$H$23</f>
        <v>1235.0863286000001</v>
      </c>
      <c r="M99" s="36">
        <f>SUMIFS(СВЦЭМ!$D$39:$D$782,СВЦЭМ!$A$39:$A$782,$A99,СВЦЭМ!$B$39:$B$782,M$83)+'СЕТ СН'!$H$11+СВЦЭМ!$D$10+'СЕТ СН'!$H$6-'СЕТ СН'!$H$23</f>
        <v>1246.4599915900003</v>
      </c>
      <c r="N99" s="36">
        <f>SUMIFS(СВЦЭМ!$D$39:$D$782,СВЦЭМ!$A$39:$A$782,$A99,СВЦЭМ!$B$39:$B$782,N$83)+'СЕТ СН'!$H$11+СВЦЭМ!$D$10+'СЕТ СН'!$H$6-'СЕТ СН'!$H$23</f>
        <v>1259.7829643600003</v>
      </c>
      <c r="O99" s="36">
        <f>SUMIFS(СВЦЭМ!$D$39:$D$782,СВЦЭМ!$A$39:$A$782,$A99,СВЦЭМ!$B$39:$B$782,O$83)+'СЕТ СН'!$H$11+СВЦЭМ!$D$10+'СЕТ СН'!$H$6-'СЕТ СН'!$H$23</f>
        <v>1273.4117089700003</v>
      </c>
      <c r="P99" s="36">
        <f>SUMIFS(СВЦЭМ!$D$39:$D$782,СВЦЭМ!$A$39:$A$782,$A99,СВЦЭМ!$B$39:$B$782,P$83)+'СЕТ СН'!$H$11+СВЦЭМ!$D$10+'СЕТ СН'!$H$6-'СЕТ СН'!$H$23</f>
        <v>1281.9205745200002</v>
      </c>
      <c r="Q99" s="36">
        <f>SUMIFS(СВЦЭМ!$D$39:$D$782,СВЦЭМ!$A$39:$A$782,$A99,СВЦЭМ!$B$39:$B$782,Q$83)+'СЕТ СН'!$H$11+СВЦЭМ!$D$10+'СЕТ СН'!$H$6-'СЕТ СН'!$H$23</f>
        <v>1302.3116179600001</v>
      </c>
      <c r="R99" s="36">
        <f>SUMIFS(СВЦЭМ!$D$39:$D$782,СВЦЭМ!$A$39:$A$782,$A99,СВЦЭМ!$B$39:$B$782,R$83)+'СЕТ СН'!$H$11+СВЦЭМ!$D$10+'СЕТ СН'!$H$6-'СЕТ СН'!$H$23</f>
        <v>1319.2379951500002</v>
      </c>
      <c r="S99" s="36">
        <f>SUMIFS(СВЦЭМ!$D$39:$D$782,СВЦЭМ!$A$39:$A$782,$A99,СВЦЭМ!$B$39:$B$782,S$83)+'СЕТ СН'!$H$11+СВЦЭМ!$D$10+'СЕТ СН'!$H$6-'СЕТ СН'!$H$23</f>
        <v>1278.5561101100002</v>
      </c>
      <c r="T99" s="36">
        <f>SUMIFS(СВЦЭМ!$D$39:$D$782,СВЦЭМ!$A$39:$A$782,$A99,СВЦЭМ!$B$39:$B$782,T$83)+'СЕТ СН'!$H$11+СВЦЭМ!$D$10+'СЕТ СН'!$H$6-'СЕТ СН'!$H$23</f>
        <v>1243.7441036700002</v>
      </c>
      <c r="U99" s="36">
        <f>SUMIFS(СВЦЭМ!$D$39:$D$782,СВЦЭМ!$A$39:$A$782,$A99,СВЦЭМ!$B$39:$B$782,U$83)+'СЕТ СН'!$H$11+СВЦЭМ!$D$10+'СЕТ СН'!$H$6-'СЕТ СН'!$H$23</f>
        <v>1235.9467210800001</v>
      </c>
      <c r="V99" s="36">
        <f>SUMIFS(СВЦЭМ!$D$39:$D$782,СВЦЭМ!$A$39:$A$782,$A99,СВЦЭМ!$B$39:$B$782,V$83)+'СЕТ СН'!$H$11+СВЦЭМ!$D$10+'СЕТ СН'!$H$6-'СЕТ СН'!$H$23</f>
        <v>1251.8950851700001</v>
      </c>
      <c r="W99" s="36">
        <f>SUMIFS(СВЦЭМ!$D$39:$D$782,СВЦЭМ!$A$39:$A$782,$A99,СВЦЭМ!$B$39:$B$782,W$83)+'СЕТ СН'!$H$11+СВЦЭМ!$D$10+'СЕТ СН'!$H$6-'СЕТ СН'!$H$23</f>
        <v>1231.8237015100001</v>
      </c>
      <c r="X99" s="36">
        <f>SUMIFS(СВЦЭМ!$D$39:$D$782,СВЦЭМ!$A$39:$A$782,$A99,СВЦЭМ!$B$39:$B$782,X$83)+'СЕТ СН'!$H$11+СВЦЭМ!$D$10+'СЕТ СН'!$H$6-'СЕТ СН'!$H$23</f>
        <v>1238.36314111</v>
      </c>
      <c r="Y99" s="36">
        <f>SUMIFS(СВЦЭМ!$D$39:$D$782,СВЦЭМ!$A$39:$A$782,$A99,СВЦЭМ!$B$39:$B$782,Y$83)+'СЕТ СН'!$H$11+СВЦЭМ!$D$10+'СЕТ СН'!$H$6-'СЕТ СН'!$H$23</f>
        <v>1268.9272644300002</v>
      </c>
    </row>
    <row r="100" spans="1:25" ht="15.75" x14ac:dyDescent="0.2">
      <c r="A100" s="35">
        <f t="shared" si="2"/>
        <v>44517</v>
      </c>
      <c r="B100" s="36">
        <f>SUMIFS(СВЦЭМ!$D$39:$D$782,СВЦЭМ!$A$39:$A$782,$A100,СВЦЭМ!$B$39:$B$782,B$83)+'СЕТ СН'!$H$11+СВЦЭМ!$D$10+'СЕТ СН'!$H$6-'СЕТ СН'!$H$23</f>
        <v>1398.2587789000002</v>
      </c>
      <c r="C100" s="36">
        <f>SUMIFS(СВЦЭМ!$D$39:$D$782,СВЦЭМ!$A$39:$A$782,$A100,СВЦЭМ!$B$39:$B$782,C$83)+'СЕТ СН'!$H$11+СВЦЭМ!$D$10+'СЕТ СН'!$H$6-'СЕТ СН'!$H$23</f>
        <v>1428.3757526500001</v>
      </c>
      <c r="D100" s="36">
        <f>SUMIFS(СВЦЭМ!$D$39:$D$782,СВЦЭМ!$A$39:$A$782,$A100,СВЦЭМ!$B$39:$B$782,D$83)+'СЕТ СН'!$H$11+СВЦЭМ!$D$10+'СЕТ СН'!$H$6-'СЕТ СН'!$H$23</f>
        <v>1385.8583804300001</v>
      </c>
      <c r="E100" s="36">
        <f>SUMIFS(СВЦЭМ!$D$39:$D$782,СВЦЭМ!$A$39:$A$782,$A100,СВЦЭМ!$B$39:$B$782,E$83)+'СЕТ СН'!$H$11+СВЦЭМ!$D$10+'СЕТ СН'!$H$6-'СЕТ СН'!$H$23</f>
        <v>1366.2636117000002</v>
      </c>
      <c r="F100" s="36">
        <f>SUMIFS(СВЦЭМ!$D$39:$D$782,СВЦЭМ!$A$39:$A$782,$A100,СВЦЭМ!$B$39:$B$782,F$83)+'СЕТ СН'!$H$11+СВЦЭМ!$D$10+'СЕТ СН'!$H$6-'СЕТ СН'!$H$23</f>
        <v>1366.14593691</v>
      </c>
      <c r="G100" s="36">
        <f>SUMIFS(СВЦЭМ!$D$39:$D$782,СВЦЭМ!$A$39:$A$782,$A100,СВЦЭМ!$B$39:$B$782,G$83)+'СЕТ СН'!$H$11+СВЦЭМ!$D$10+'СЕТ СН'!$H$6-'СЕТ СН'!$H$23</f>
        <v>1364.1014820100002</v>
      </c>
      <c r="H100" s="36">
        <f>SUMIFS(СВЦЭМ!$D$39:$D$782,СВЦЭМ!$A$39:$A$782,$A100,СВЦЭМ!$B$39:$B$782,H$83)+'СЕТ СН'!$H$11+СВЦЭМ!$D$10+'СЕТ СН'!$H$6-'СЕТ СН'!$H$23</f>
        <v>1312.3723875600001</v>
      </c>
      <c r="I100" s="36">
        <f>SUMIFS(СВЦЭМ!$D$39:$D$782,СВЦЭМ!$A$39:$A$782,$A100,СВЦЭМ!$B$39:$B$782,I$83)+'СЕТ СН'!$H$11+СВЦЭМ!$D$10+'СЕТ СН'!$H$6-'СЕТ СН'!$H$23</f>
        <v>1259.63683872</v>
      </c>
      <c r="J100" s="36">
        <f>SUMIFS(СВЦЭМ!$D$39:$D$782,СВЦЭМ!$A$39:$A$782,$A100,СВЦЭМ!$B$39:$B$782,J$83)+'СЕТ СН'!$H$11+СВЦЭМ!$D$10+'СЕТ СН'!$H$6-'СЕТ СН'!$H$23</f>
        <v>1269.5648538700002</v>
      </c>
      <c r="K100" s="36">
        <f>SUMIFS(СВЦЭМ!$D$39:$D$782,СВЦЭМ!$A$39:$A$782,$A100,СВЦЭМ!$B$39:$B$782,K$83)+'СЕТ СН'!$H$11+СВЦЭМ!$D$10+'СЕТ СН'!$H$6-'СЕТ СН'!$H$23</f>
        <v>1272.1012653700002</v>
      </c>
      <c r="L100" s="36">
        <f>SUMIFS(СВЦЭМ!$D$39:$D$782,СВЦЭМ!$A$39:$A$782,$A100,СВЦЭМ!$B$39:$B$782,L$83)+'СЕТ СН'!$H$11+СВЦЭМ!$D$10+'СЕТ СН'!$H$6-'СЕТ СН'!$H$23</f>
        <v>1284.3127730900001</v>
      </c>
      <c r="M100" s="36">
        <f>SUMIFS(СВЦЭМ!$D$39:$D$782,СВЦЭМ!$A$39:$A$782,$A100,СВЦЭМ!$B$39:$B$782,M$83)+'СЕТ СН'!$H$11+СВЦЭМ!$D$10+'СЕТ СН'!$H$6-'СЕТ СН'!$H$23</f>
        <v>1291.2172374500001</v>
      </c>
      <c r="N100" s="36">
        <f>SUMIFS(СВЦЭМ!$D$39:$D$782,СВЦЭМ!$A$39:$A$782,$A100,СВЦЭМ!$B$39:$B$782,N$83)+'СЕТ СН'!$H$11+СВЦЭМ!$D$10+'СЕТ СН'!$H$6-'СЕТ СН'!$H$23</f>
        <v>1359.8791106300002</v>
      </c>
      <c r="O100" s="36">
        <f>SUMIFS(СВЦЭМ!$D$39:$D$782,СВЦЭМ!$A$39:$A$782,$A100,СВЦЭМ!$B$39:$B$782,O$83)+'СЕТ СН'!$H$11+СВЦЭМ!$D$10+'СЕТ СН'!$H$6-'СЕТ СН'!$H$23</f>
        <v>1362.2627542900002</v>
      </c>
      <c r="P100" s="36">
        <f>SUMIFS(СВЦЭМ!$D$39:$D$782,СВЦЭМ!$A$39:$A$782,$A100,СВЦЭМ!$B$39:$B$782,P$83)+'СЕТ СН'!$H$11+СВЦЭМ!$D$10+'СЕТ СН'!$H$6-'СЕТ СН'!$H$23</f>
        <v>1370.5635254200001</v>
      </c>
      <c r="Q100" s="36">
        <f>SUMIFS(СВЦЭМ!$D$39:$D$782,СВЦЭМ!$A$39:$A$782,$A100,СВЦЭМ!$B$39:$B$782,Q$83)+'СЕТ СН'!$H$11+СВЦЭМ!$D$10+'СЕТ СН'!$H$6-'СЕТ СН'!$H$23</f>
        <v>1368.6188333000002</v>
      </c>
      <c r="R100" s="36">
        <f>SUMIFS(СВЦЭМ!$D$39:$D$782,СВЦЭМ!$A$39:$A$782,$A100,СВЦЭМ!$B$39:$B$782,R$83)+'СЕТ СН'!$H$11+СВЦЭМ!$D$10+'СЕТ СН'!$H$6-'СЕТ СН'!$H$23</f>
        <v>1363.8286423300001</v>
      </c>
      <c r="S100" s="36">
        <f>SUMIFS(СВЦЭМ!$D$39:$D$782,СВЦЭМ!$A$39:$A$782,$A100,СВЦЭМ!$B$39:$B$782,S$83)+'СЕТ СН'!$H$11+СВЦЭМ!$D$10+'СЕТ СН'!$H$6-'СЕТ СН'!$H$23</f>
        <v>1335.1194275400001</v>
      </c>
      <c r="T100" s="36">
        <f>SUMIFS(СВЦЭМ!$D$39:$D$782,СВЦЭМ!$A$39:$A$782,$A100,СВЦЭМ!$B$39:$B$782,T$83)+'СЕТ СН'!$H$11+СВЦЭМ!$D$10+'СЕТ СН'!$H$6-'СЕТ СН'!$H$23</f>
        <v>1280.9119286900002</v>
      </c>
      <c r="U100" s="36">
        <f>SUMIFS(СВЦЭМ!$D$39:$D$782,СВЦЭМ!$A$39:$A$782,$A100,СВЦЭМ!$B$39:$B$782,U$83)+'СЕТ СН'!$H$11+СВЦЭМ!$D$10+'СЕТ СН'!$H$6-'СЕТ СН'!$H$23</f>
        <v>1273.6564108600001</v>
      </c>
      <c r="V100" s="36">
        <f>SUMIFS(СВЦЭМ!$D$39:$D$782,СВЦЭМ!$A$39:$A$782,$A100,СВЦЭМ!$B$39:$B$782,V$83)+'СЕТ СН'!$H$11+СВЦЭМ!$D$10+'СЕТ СН'!$H$6-'СЕТ СН'!$H$23</f>
        <v>1336.59457393</v>
      </c>
      <c r="W100" s="36">
        <f>SUMIFS(СВЦЭМ!$D$39:$D$782,СВЦЭМ!$A$39:$A$782,$A100,СВЦЭМ!$B$39:$B$782,W$83)+'СЕТ СН'!$H$11+СВЦЭМ!$D$10+'СЕТ СН'!$H$6-'СЕТ СН'!$H$23</f>
        <v>1342.9307614200002</v>
      </c>
      <c r="X100" s="36">
        <f>SUMIFS(СВЦЭМ!$D$39:$D$782,СВЦЭМ!$A$39:$A$782,$A100,СВЦЭМ!$B$39:$B$782,X$83)+'СЕТ СН'!$H$11+СВЦЭМ!$D$10+'СЕТ СН'!$H$6-'СЕТ СН'!$H$23</f>
        <v>1339.2245340100001</v>
      </c>
      <c r="Y100" s="36">
        <f>SUMIFS(СВЦЭМ!$D$39:$D$782,СВЦЭМ!$A$39:$A$782,$A100,СВЦЭМ!$B$39:$B$782,Y$83)+'СЕТ СН'!$H$11+СВЦЭМ!$D$10+'СЕТ СН'!$H$6-'СЕТ СН'!$H$23</f>
        <v>1413.3782405300001</v>
      </c>
    </row>
    <row r="101" spans="1:25" ht="15.75" x14ac:dyDescent="0.2">
      <c r="A101" s="35">
        <f t="shared" si="2"/>
        <v>44518</v>
      </c>
      <c r="B101" s="36">
        <f>SUMIFS(СВЦЭМ!$D$39:$D$782,СВЦЭМ!$A$39:$A$782,$A101,СВЦЭМ!$B$39:$B$782,B$83)+'СЕТ СН'!$H$11+СВЦЭМ!$D$10+'СЕТ СН'!$H$6-'СЕТ СН'!$H$23</f>
        <v>1415.3694929600001</v>
      </c>
      <c r="C101" s="36">
        <f>SUMIFS(СВЦЭМ!$D$39:$D$782,СВЦЭМ!$A$39:$A$782,$A101,СВЦЭМ!$B$39:$B$782,C$83)+'СЕТ СН'!$H$11+СВЦЭМ!$D$10+'СЕТ СН'!$H$6-'СЕТ СН'!$H$23</f>
        <v>1397.10643314</v>
      </c>
      <c r="D101" s="36">
        <f>SUMIFS(СВЦЭМ!$D$39:$D$782,СВЦЭМ!$A$39:$A$782,$A101,СВЦЭМ!$B$39:$B$782,D$83)+'СЕТ СН'!$H$11+СВЦЭМ!$D$10+'СЕТ СН'!$H$6-'СЕТ СН'!$H$23</f>
        <v>1376.3138535300002</v>
      </c>
      <c r="E101" s="36">
        <f>SUMIFS(СВЦЭМ!$D$39:$D$782,СВЦЭМ!$A$39:$A$782,$A101,СВЦЭМ!$B$39:$B$782,E$83)+'СЕТ СН'!$H$11+СВЦЭМ!$D$10+'СЕТ СН'!$H$6-'СЕТ СН'!$H$23</f>
        <v>1384.3085219100001</v>
      </c>
      <c r="F101" s="36">
        <f>SUMIFS(СВЦЭМ!$D$39:$D$782,СВЦЭМ!$A$39:$A$782,$A101,СВЦЭМ!$B$39:$B$782,F$83)+'СЕТ СН'!$H$11+СВЦЭМ!$D$10+'СЕТ СН'!$H$6-'СЕТ СН'!$H$23</f>
        <v>1381.3239390700001</v>
      </c>
      <c r="G101" s="36">
        <f>SUMIFS(СВЦЭМ!$D$39:$D$782,СВЦЭМ!$A$39:$A$782,$A101,СВЦЭМ!$B$39:$B$782,G$83)+'СЕТ СН'!$H$11+СВЦЭМ!$D$10+'СЕТ СН'!$H$6-'СЕТ СН'!$H$23</f>
        <v>1358.0050423100001</v>
      </c>
      <c r="H101" s="36">
        <f>SUMIFS(СВЦЭМ!$D$39:$D$782,СВЦЭМ!$A$39:$A$782,$A101,СВЦЭМ!$B$39:$B$782,H$83)+'СЕТ СН'!$H$11+СВЦЭМ!$D$10+'СЕТ СН'!$H$6-'СЕТ СН'!$H$23</f>
        <v>1292.6513733700001</v>
      </c>
      <c r="I101" s="36">
        <f>SUMIFS(СВЦЭМ!$D$39:$D$782,СВЦЭМ!$A$39:$A$782,$A101,СВЦЭМ!$B$39:$B$782,I$83)+'СЕТ СН'!$H$11+СВЦЭМ!$D$10+'СЕТ СН'!$H$6-'СЕТ СН'!$H$23</f>
        <v>1258.7003570400002</v>
      </c>
      <c r="J101" s="36">
        <f>SUMIFS(СВЦЭМ!$D$39:$D$782,СВЦЭМ!$A$39:$A$782,$A101,СВЦЭМ!$B$39:$B$782,J$83)+'СЕТ СН'!$H$11+СВЦЭМ!$D$10+'СЕТ СН'!$H$6-'СЕТ СН'!$H$23</f>
        <v>1279.5825471900002</v>
      </c>
      <c r="K101" s="36">
        <f>SUMIFS(СВЦЭМ!$D$39:$D$782,СВЦЭМ!$A$39:$A$782,$A101,СВЦЭМ!$B$39:$B$782,K$83)+'СЕТ СН'!$H$11+СВЦЭМ!$D$10+'СЕТ СН'!$H$6-'СЕТ СН'!$H$23</f>
        <v>1282.4812588200002</v>
      </c>
      <c r="L101" s="36">
        <f>SUMIFS(СВЦЭМ!$D$39:$D$782,СВЦЭМ!$A$39:$A$782,$A101,СВЦЭМ!$B$39:$B$782,L$83)+'СЕТ СН'!$H$11+СВЦЭМ!$D$10+'СЕТ СН'!$H$6-'СЕТ СН'!$H$23</f>
        <v>1284.42650673</v>
      </c>
      <c r="M101" s="36">
        <f>SUMIFS(СВЦЭМ!$D$39:$D$782,СВЦЭМ!$A$39:$A$782,$A101,СВЦЭМ!$B$39:$B$782,M$83)+'СЕТ СН'!$H$11+СВЦЭМ!$D$10+'СЕТ СН'!$H$6-'СЕТ СН'!$H$23</f>
        <v>1274.7497048</v>
      </c>
      <c r="N101" s="36">
        <f>SUMIFS(СВЦЭМ!$D$39:$D$782,СВЦЭМ!$A$39:$A$782,$A101,СВЦЭМ!$B$39:$B$782,N$83)+'СЕТ СН'!$H$11+СВЦЭМ!$D$10+'СЕТ СН'!$H$6-'СЕТ СН'!$H$23</f>
        <v>1270.3745922800001</v>
      </c>
      <c r="O101" s="36">
        <f>SUMIFS(СВЦЭМ!$D$39:$D$782,СВЦЭМ!$A$39:$A$782,$A101,СВЦЭМ!$B$39:$B$782,O$83)+'СЕТ СН'!$H$11+СВЦЭМ!$D$10+'СЕТ СН'!$H$6-'СЕТ СН'!$H$23</f>
        <v>1274.9085534600001</v>
      </c>
      <c r="P101" s="36">
        <f>SUMIFS(СВЦЭМ!$D$39:$D$782,СВЦЭМ!$A$39:$A$782,$A101,СВЦЭМ!$B$39:$B$782,P$83)+'СЕТ СН'!$H$11+СВЦЭМ!$D$10+'СЕТ СН'!$H$6-'СЕТ СН'!$H$23</f>
        <v>1308.6352181400002</v>
      </c>
      <c r="Q101" s="36">
        <f>SUMIFS(СВЦЭМ!$D$39:$D$782,СВЦЭМ!$A$39:$A$782,$A101,СВЦЭМ!$B$39:$B$782,Q$83)+'СЕТ СН'!$H$11+СВЦЭМ!$D$10+'СЕТ СН'!$H$6-'СЕТ СН'!$H$23</f>
        <v>1366.0956878600002</v>
      </c>
      <c r="R101" s="36">
        <f>SUMIFS(СВЦЭМ!$D$39:$D$782,СВЦЭМ!$A$39:$A$782,$A101,СВЦЭМ!$B$39:$B$782,R$83)+'СЕТ СН'!$H$11+СВЦЭМ!$D$10+'СЕТ СН'!$H$6-'СЕТ СН'!$H$23</f>
        <v>1364.8662957500001</v>
      </c>
      <c r="S101" s="36">
        <f>SUMIFS(СВЦЭМ!$D$39:$D$782,СВЦЭМ!$A$39:$A$782,$A101,СВЦЭМ!$B$39:$B$782,S$83)+'СЕТ СН'!$H$11+СВЦЭМ!$D$10+'СЕТ СН'!$H$6-'СЕТ СН'!$H$23</f>
        <v>1330.0069993700001</v>
      </c>
      <c r="T101" s="36">
        <f>SUMIFS(СВЦЭМ!$D$39:$D$782,СВЦЭМ!$A$39:$A$782,$A101,СВЦЭМ!$B$39:$B$782,T$83)+'СЕТ СН'!$H$11+СВЦЭМ!$D$10+'СЕТ СН'!$H$6-'СЕТ СН'!$H$23</f>
        <v>1296.4769228500002</v>
      </c>
      <c r="U101" s="36">
        <f>SUMIFS(СВЦЭМ!$D$39:$D$782,СВЦЭМ!$A$39:$A$782,$A101,СВЦЭМ!$B$39:$B$782,U$83)+'СЕТ СН'!$H$11+СВЦЭМ!$D$10+'СЕТ СН'!$H$6-'СЕТ СН'!$H$23</f>
        <v>1292.1048262100001</v>
      </c>
      <c r="V101" s="36">
        <f>SUMIFS(СВЦЭМ!$D$39:$D$782,СВЦЭМ!$A$39:$A$782,$A101,СВЦЭМ!$B$39:$B$782,V$83)+'СЕТ СН'!$H$11+СВЦЭМ!$D$10+'СЕТ СН'!$H$6-'СЕТ СН'!$H$23</f>
        <v>1325.8245030800001</v>
      </c>
      <c r="W101" s="36">
        <f>SUMIFS(СВЦЭМ!$D$39:$D$782,СВЦЭМ!$A$39:$A$782,$A101,СВЦЭМ!$B$39:$B$782,W$83)+'СЕТ СН'!$H$11+СВЦЭМ!$D$10+'СЕТ СН'!$H$6-'СЕТ СН'!$H$23</f>
        <v>1370.0426659900002</v>
      </c>
      <c r="X101" s="36">
        <f>SUMIFS(СВЦЭМ!$D$39:$D$782,СВЦЭМ!$A$39:$A$782,$A101,СВЦЭМ!$B$39:$B$782,X$83)+'СЕТ СН'!$H$11+СВЦЭМ!$D$10+'СЕТ СН'!$H$6-'СЕТ СН'!$H$23</f>
        <v>1362.6571369000001</v>
      </c>
      <c r="Y101" s="36">
        <f>SUMIFS(СВЦЭМ!$D$39:$D$782,СВЦЭМ!$A$39:$A$782,$A101,СВЦЭМ!$B$39:$B$782,Y$83)+'СЕТ СН'!$H$11+СВЦЭМ!$D$10+'СЕТ СН'!$H$6-'СЕТ СН'!$H$23</f>
        <v>1350.0811200700002</v>
      </c>
    </row>
    <row r="102" spans="1:25" ht="15.75" x14ac:dyDescent="0.2">
      <c r="A102" s="35">
        <f t="shared" si="2"/>
        <v>44519</v>
      </c>
      <c r="B102" s="36">
        <f>SUMIFS(СВЦЭМ!$D$39:$D$782,СВЦЭМ!$A$39:$A$782,$A102,СВЦЭМ!$B$39:$B$782,B$83)+'СЕТ СН'!$H$11+СВЦЭМ!$D$10+'СЕТ СН'!$H$6-'СЕТ СН'!$H$23</f>
        <v>1385.1581751200001</v>
      </c>
      <c r="C102" s="36">
        <f>SUMIFS(СВЦЭМ!$D$39:$D$782,СВЦЭМ!$A$39:$A$782,$A102,СВЦЭМ!$B$39:$B$782,C$83)+'СЕТ СН'!$H$11+СВЦЭМ!$D$10+'СЕТ СН'!$H$6-'СЕТ СН'!$H$23</f>
        <v>1400.4008740700001</v>
      </c>
      <c r="D102" s="36">
        <f>SUMIFS(СВЦЭМ!$D$39:$D$782,СВЦЭМ!$A$39:$A$782,$A102,СВЦЭМ!$B$39:$B$782,D$83)+'СЕТ СН'!$H$11+СВЦЭМ!$D$10+'СЕТ СН'!$H$6-'СЕТ СН'!$H$23</f>
        <v>1329.0137437400001</v>
      </c>
      <c r="E102" s="36">
        <f>SUMIFS(СВЦЭМ!$D$39:$D$782,СВЦЭМ!$A$39:$A$782,$A102,СВЦЭМ!$B$39:$B$782,E$83)+'СЕТ СН'!$H$11+СВЦЭМ!$D$10+'СЕТ СН'!$H$6-'СЕТ СН'!$H$23</f>
        <v>1317.6843230300001</v>
      </c>
      <c r="F102" s="36">
        <f>SUMIFS(СВЦЭМ!$D$39:$D$782,СВЦЭМ!$A$39:$A$782,$A102,СВЦЭМ!$B$39:$B$782,F$83)+'СЕТ СН'!$H$11+СВЦЭМ!$D$10+'СЕТ СН'!$H$6-'СЕТ СН'!$H$23</f>
        <v>1318.8386857200001</v>
      </c>
      <c r="G102" s="36">
        <f>SUMIFS(СВЦЭМ!$D$39:$D$782,СВЦЭМ!$A$39:$A$782,$A102,СВЦЭМ!$B$39:$B$782,G$83)+'СЕТ СН'!$H$11+СВЦЭМ!$D$10+'СЕТ СН'!$H$6-'СЕТ СН'!$H$23</f>
        <v>1320.1504908700001</v>
      </c>
      <c r="H102" s="36">
        <f>SUMIFS(СВЦЭМ!$D$39:$D$782,СВЦЭМ!$A$39:$A$782,$A102,СВЦЭМ!$B$39:$B$782,H$83)+'СЕТ СН'!$H$11+СВЦЭМ!$D$10+'СЕТ СН'!$H$6-'СЕТ СН'!$H$23</f>
        <v>1290.9535655300001</v>
      </c>
      <c r="I102" s="36">
        <f>SUMIFS(СВЦЭМ!$D$39:$D$782,СВЦЭМ!$A$39:$A$782,$A102,СВЦЭМ!$B$39:$B$782,I$83)+'СЕТ СН'!$H$11+СВЦЭМ!$D$10+'СЕТ СН'!$H$6-'СЕТ СН'!$H$23</f>
        <v>1368.4280945100002</v>
      </c>
      <c r="J102" s="36">
        <f>SUMIFS(СВЦЭМ!$D$39:$D$782,СВЦЭМ!$A$39:$A$782,$A102,СВЦЭМ!$B$39:$B$782,J$83)+'СЕТ СН'!$H$11+СВЦЭМ!$D$10+'СЕТ СН'!$H$6-'СЕТ СН'!$H$23</f>
        <v>1347.24818344</v>
      </c>
      <c r="K102" s="36">
        <f>SUMIFS(СВЦЭМ!$D$39:$D$782,СВЦЭМ!$A$39:$A$782,$A102,СВЦЭМ!$B$39:$B$782,K$83)+'СЕТ СН'!$H$11+СВЦЭМ!$D$10+'СЕТ СН'!$H$6-'СЕТ СН'!$H$23</f>
        <v>1361.27315193</v>
      </c>
      <c r="L102" s="36">
        <f>SUMIFS(СВЦЭМ!$D$39:$D$782,СВЦЭМ!$A$39:$A$782,$A102,СВЦЭМ!$B$39:$B$782,L$83)+'СЕТ СН'!$H$11+СВЦЭМ!$D$10+'СЕТ СН'!$H$6-'СЕТ СН'!$H$23</f>
        <v>1357.1523920900001</v>
      </c>
      <c r="M102" s="36">
        <f>SUMIFS(СВЦЭМ!$D$39:$D$782,СВЦЭМ!$A$39:$A$782,$A102,СВЦЭМ!$B$39:$B$782,M$83)+'СЕТ СН'!$H$11+СВЦЭМ!$D$10+'СЕТ СН'!$H$6-'СЕТ СН'!$H$23</f>
        <v>1353.51016157</v>
      </c>
      <c r="N102" s="36">
        <f>SUMIFS(СВЦЭМ!$D$39:$D$782,СВЦЭМ!$A$39:$A$782,$A102,СВЦЭМ!$B$39:$B$782,N$83)+'СЕТ СН'!$H$11+СВЦЭМ!$D$10+'СЕТ СН'!$H$6-'СЕТ СН'!$H$23</f>
        <v>1344.5860105000002</v>
      </c>
      <c r="O102" s="36">
        <f>SUMIFS(СВЦЭМ!$D$39:$D$782,СВЦЭМ!$A$39:$A$782,$A102,СВЦЭМ!$B$39:$B$782,O$83)+'СЕТ СН'!$H$11+СВЦЭМ!$D$10+'СЕТ СН'!$H$6-'СЕТ СН'!$H$23</f>
        <v>1407.2273786100002</v>
      </c>
      <c r="P102" s="36">
        <f>SUMIFS(СВЦЭМ!$D$39:$D$782,СВЦЭМ!$A$39:$A$782,$A102,СВЦЭМ!$B$39:$B$782,P$83)+'СЕТ СН'!$H$11+СВЦЭМ!$D$10+'СЕТ СН'!$H$6-'СЕТ СН'!$H$23</f>
        <v>1412.2999960300001</v>
      </c>
      <c r="Q102" s="36">
        <f>SUMIFS(СВЦЭМ!$D$39:$D$782,СВЦЭМ!$A$39:$A$782,$A102,СВЦЭМ!$B$39:$B$782,Q$83)+'СЕТ СН'!$H$11+СВЦЭМ!$D$10+'СЕТ СН'!$H$6-'СЕТ СН'!$H$23</f>
        <v>1412.0132190200002</v>
      </c>
      <c r="R102" s="36">
        <f>SUMIFS(СВЦЭМ!$D$39:$D$782,СВЦЭМ!$A$39:$A$782,$A102,СВЦЭМ!$B$39:$B$782,R$83)+'СЕТ СН'!$H$11+СВЦЭМ!$D$10+'СЕТ СН'!$H$6-'СЕТ СН'!$H$23</f>
        <v>1411.8077173700001</v>
      </c>
      <c r="S102" s="36">
        <f>SUMIFS(СВЦЭМ!$D$39:$D$782,СВЦЭМ!$A$39:$A$782,$A102,СВЦЭМ!$B$39:$B$782,S$83)+'СЕТ СН'!$H$11+СВЦЭМ!$D$10+'СЕТ СН'!$H$6-'СЕТ СН'!$H$23</f>
        <v>1351.9488662400001</v>
      </c>
      <c r="T102" s="36">
        <f>SUMIFS(СВЦЭМ!$D$39:$D$782,СВЦЭМ!$A$39:$A$782,$A102,СВЦЭМ!$B$39:$B$782,T$83)+'СЕТ СН'!$H$11+СВЦЭМ!$D$10+'СЕТ СН'!$H$6-'СЕТ СН'!$H$23</f>
        <v>1336.4457332000002</v>
      </c>
      <c r="U102" s="36">
        <f>SUMIFS(СВЦЭМ!$D$39:$D$782,СВЦЭМ!$A$39:$A$782,$A102,СВЦЭМ!$B$39:$B$782,U$83)+'СЕТ СН'!$H$11+СВЦЭМ!$D$10+'СЕТ СН'!$H$6-'СЕТ СН'!$H$23</f>
        <v>1303.56734127</v>
      </c>
      <c r="V102" s="36">
        <f>SUMIFS(СВЦЭМ!$D$39:$D$782,СВЦЭМ!$A$39:$A$782,$A102,СВЦЭМ!$B$39:$B$782,V$83)+'СЕТ СН'!$H$11+СВЦЭМ!$D$10+'СЕТ СН'!$H$6-'СЕТ СН'!$H$23</f>
        <v>1303.4662588600002</v>
      </c>
      <c r="W102" s="36">
        <f>SUMIFS(СВЦЭМ!$D$39:$D$782,СВЦЭМ!$A$39:$A$782,$A102,СВЦЭМ!$B$39:$B$782,W$83)+'СЕТ СН'!$H$11+СВЦЭМ!$D$10+'СЕТ СН'!$H$6-'СЕТ СН'!$H$23</f>
        <v>1303.3660015</v>
      </c>
      <c r="X102" s="36">
        <f>SUMIFS(СВЦЭМ!$D$39:$D$782,СВЦЭМ!$A$39:$A$782,$A102,СВЦЭМ!$B$39:$B$782,X$83)+'СЕТ СН'!$H$11+СВЦЭМ!$D$10+'СЕТ СН'!$H$6-'СЕТ СН'!$H$23</f>
        <v>1387.8786469500001</v>
      </c>
      <c r="Y102" s="36">
        <f>SUMIFS(СВЦЭМ!$D$39:$D$782,СВЦЭМ!$A$39:$A$782,$A102,СВЦЭМ!$B$39:$B$782,Y$83)+'СЕТ СН'!$H$11+СВЦЭМ!$D$10+'СЕТ СН'!$H$6-'СЕТ СН'!$H$23</f>
        <v>1415.3447386500002</v>
      </c>
    </row>
    <row r="103" spans="1:25" ht="15.75" x14ac:dyDescent="0.2">
      <c r="A103" s="35">
        <f t="shared" si="2"/>
        <v>44520</v>
      </c>
      <c r="B103" s="36">
        <f>SUMIFS(СВЦЭМ!$D$39:$D$782,СВЦЭМ!$A$39:$A$782,$A103,СВЦЭМ!$B$39:$B$782,B$83)+'СЕТ СН'!$H$11+СВЦЭМ!$D$10+'СЕТ СН'!$H$6-'СЕТ СН'!$H$23</f>
        <v>1357.2635393400001</v>
      </c>
      <c r="C103" s="36">
        <f>SUMIFS(СВЦЭМ!$D$39:$D$782,СВЦЭМ!$A$39:$A$782,$A103,СВЦЭМ!$B$39:$B$782,C$83)+'СЕТ СН'!$H$11+СВЦЭМ!$D$10+'СЕТ СН'!$H$6-'СЕТ СН'!$H$23</f>
        <v>1311.3944984700001</v>
      </c>
      <c r="D103" s="36">
        <f>SUMIFS(СВЦЭМ!$D$39:$D$782,СВЦЭМ!$A$39:$A$782,$A103,СВЦЭМ!$B$39:$B$782,D$83)+'СЕТ СН'!$H$11+СВЦЭМ!$D$10+'СЕТ СН'!$H$6-'СЕТ СН'!$H$23</f>
        <v>1315.4976774800002</v>
      </c>
      <c r="E103" s="36">
        <f>SUMIFS(СВЦЭМ!$D$39:$D$782,СВЦЭМ!$A$39:$A$782,$A103,СВЦЭМ!$B$39:$B$782,E$83)+'СЕТ СН'!$H$11+СВЦЭМ!$D$10+'СЕТ СН'!$H$6-'СЕТ СН'!$H$23</f>
        <v>1315.71960403</v>
      </c>
      <c r="F103" s="36">
        <f>SUMIFS(СВЦЭМ!$D$39:$D$782,СВЦЭМ!$A$39:$A$782,$A103,СВЦЭМ!$B$39:$B$782,F$83)+'СЕТ СН'!$H$11+СВЦЭМ!$D$10+'СЕТ СН'!$H$6-'СЕТ СН'!$H$23</f>
        <v>1318.7980079200001</v>
      </c>
      <c r="G103" s="36">
        <f>SUMIFS(СВЦЭМ!$D$39:$D$782,СВЦЭМ!$A$39:$A$782,$A103,СВЦЭМ!$B$39:$B$782,G$83)+'СЕТ СН'!$H$11+СВЦЭМ!$D$10+'СЕТ СН'!$H$6-'СЕТ СН'!$H$23</f>
        <v>1316.5594398900002</v>
      </c>
      <c r="H103" s="36">
        <f>SUMIFS(СВЦЭМ!$D$39:$D$782,СВЦЭМ!$A$39:$A$782,$A103,СВЦЭМ!$B$39:$B$782,H$83)+'СЕТ СН'!$H$11+СВЦЭМ!$D$10+'СЕТ СН'!$H$6-'СЕТ СН'!$H$23</f>
        <v>1301.9825574900001</v>
      </c>
      <c r="I103" s="36">
        <f>SUMIFS(СВЦЭМ!$D$39:$D$782,СВЦЭМ!$A$39:$A$782,$A103,СВЦЭМ!$B$39:$B$782,I$83)+'СЕТ СН'!$H$11+СВЦЭМ!$D$10+'СЕТ СН'!$H$6-'СЕТ СН'!$H$23</f>
        <v>1320.1701514700001</v>
      </c>
      <c r="J103" s="36">
        <f>SUMIFS(СВЦЭМ!$D$39:$D$782,СВЦЭМ!$A$39:$A$782,$A103,СВЦЭМ!$B$39:$B$782,J$83)+'СЕТ СН'!$H$11+СВЦЭМ!$D$10+'СЕТ СН'!$H$6-'СЕТ СН'!$H$23</f>
        <v>1271.2861705300002</v>
      </c>
      <c r="K103" s="36">
        <f>SUMIFS(СВЦЭМ!$D$39:$D$782,СВЦЭМ!$A$39:$A$782,$A103,СВЦЭМ!$B$39:$B$782,K$83)+'СЕТ СН'!$H$11+СВЦЭМ!$D$10+'СЕТ СН'!$H$6-'СЕТ СН'!$H$23</f>
        <v>1249.2126637600002</v>
      </c>
      <c r="L103" s="36">
        <f>SUMIFS(СВЦЭМ!$D$39:$D$782,СВЦЭМ!$A$39:$A$782,$A103,СВЦЭМ!$B$39:$B$782,L$83)+'СЕТ СН'!$H$11+СВЦЭМ!$D$10+'СЕТ СН'!$H$6-'СЕТ СН'!$H$23</f>
        <v>1251.0003346800002</v>
      </c>
      <c r="M103" s="36">
        <f>SUMIFS(СВЦЭМ!$D$39:$D$782,СВЦЭМ!$A$39:$A$782,$A103,СВЦЭМ!$B$39:$B$782,M$83)+'СЕТ СН'!$H$11+СВЦЭМ!$D$10+'СЕТ СН'!$H$6-'СЕТ СН'!$H$23</f>
        <v>1233.1032190600001</v>
      </c>
      <c r="N103" s="36">
        <f>SUMIFS(СВЦЭМ!$D$39:$D$782,СВЦЭМ!$A$39:$A$782,$A103,СВЦЭМ!$B$39:$B$782,N$83)+'СЕТ СН'!$H$11+СВЦЭМ!$D$10+'СЕТ СН'!$H$6-'СЕТ СН'!$H$23</f>
        <v>1232.12280594</v>
      </c>
      <c r="O103" s="36">
        <f>SUMIFS(СВЦЭМ!$D$39:$D$782,СВЦЭМ!$A$39:$A$782,$A103,СВЦЭМ!$B$39:$B$782,O$83)+'СЕТ СН'!$H$11+СВЦЭМ!$D$10+'СЕТ СН'!$H$6-'СЕТ СН'!$H$23</f>
        <v>1261.0211824300002</v>
      </c>
      <c r="P103" s="36">
        <f>SUMIFS(СВЦЭМ!$D$39:$D$782,СВЦЭМ!$A$39:$A$782,$A103,СВЦЭМ!$B$39:$B$782,P$83)+'СЕТ СН'!$H$11+СВЦЭМ!$D$10+'СЕТ СН'!$H$6-'СЕТ СН'!$H$23</f>
        <v>1274.2681712000001</v>
      </c>
      <c r="Q103" s="36">
        <f>SUMIFS(СВЦЭМ!$D$39:$D$782,СВЦЭМ!$A$39:$A$782,$A103,СВЦЭМ!$B$39:$B$782,Q$83)+'СЕТ СН'!$H$11+СВЦЭМ!$D$10+'СЕТ СН'!$H$6-'СЕТ СН'!$H$23</f>
        <v>1267.34402598</v>
      </c>
      <c r="R103" s="36">
        <f>SUMIFS(СВЦЭМ!$D$39:$D$782,СВЦЭМ!$A$39:$A$782,$A103,СВЦЭМ!$B$39:$B$782,R$83)+'СЕТ СН'!$H$11+СВЦЭМ!$D$10+'СЕТ СН'!$H$6-'СЕТ СН'!$H$23</f>
        <v>1263.7855970300002</v>
      </c>
      <c r="S103" s="36">
        <f>SUMIFS(СВЦЭМ!$D$39:$D$782,СВЦЭМ!$A$39:$A$782,$A103,СВЦЭМ!$B$39:$B$782,S$83)+'СЕТ СН'!$H$11+СВЦЭМ!$D$10+'СЕТ СН'!$H$6-'СЕТ СН'!$H$23</f>
        <v>1250.1370554200003</v>
      </c>
      <c r="T103" s="36">
        <f>SUMIFS(СВЦЭМ!$D$39:$D$782,СВЦЭМ!$A$39:$A$782,$A103,СВЦЭМ!$B$39:$B$782,T$83)+'СЕТ СН'!$H$11+СВЦЭМ!$D$10+'СЕТ СН'!$H$6-'СЕТ СН'!$H$23</f>
        <v>1256.0754036900003</v>
      </c>
      <c r="U103" s="36">
        <f>SUMIFS(СВЦЭМ!$D$39:$D$782,СВЦЭМ!$A$39:$A$782,$A103,СВЦЭМ!$B$39:$B$782,U$83)+'СЕТ СН'!$H$11+СВЦЭМ!$D$10+'СЕТ СН'!$H$6-'СЕТ СН'!$H$23</f>
        <v>1249.6738308200001</v>
      </c>
      <c r="V103" s="36">
        <f>SUMIFS(СВЦЭМ!$D$39:$D$782,СВЦЭМ!$A$39:$A$782,$A103,СВЦЭМ!$B$39:$B$782,V$83)+'СЕТ СН'!$H$11+СВЦЭМ!$D$10+'СЕТ СН'!$H$6-'СЕТ СН'!$H$23</f>
        <v>1245.3282522600002</v>
      </c>
      <c r="W103" s="36">
        <f>SUMIFS(СВЦЭМ!$D$39:$D$782,СВЦЭМ!$A$39:$A$782,$A103,СВЦЭМ!$B$39:$B$782,W$83)+'СЕТ СН'!$H$11+СВЦЭМ!$D$10+'СЕТ СН'!$H$6-'СЕТ СН'!$H$23</f>
        <v>1258.8138062500002</v>
      </c>
      <c r="X103" s="36">
        <f>SUMIFS(СВЦЭМ!$D$39:$D$782,СВЦЭМ!$A$39:$A$782,$A103,СВЦЭМ!$B$39:$B$782,X$83)+'СЕТ СН'!$H$11+СВЦЭМ!$D$10+'СЕТ СН'!$H$6-'СЕТ СН'!$H$23</f>
        <v>1294.7332745100002</v>
      </c>
      <c r="Y103" s="36">
        <f>SUMIFS(СВЦЭМ!$D$39:$D$782,СВЦЭМ!$A$39:$A$782,$A103,СВЦЭМ!$B$39:$B$782,Y$83)+'СЕТ СН'!$H$11+СВЦЭМ!$D$10+'СЕТ СН'!$H$6-'СЕТ СН'!$H$23</f>
        <v>1315.5444377400001</v>
      </c>
    </row>
    <row r="104" spans="1:25" ht="15.75" x14ac:dyDescent="0.2">
      <c r="A104" s="35">
        <f t="shared" si="2"/>
        <v>44521</v>
      </c>
      <c r="B104" s="36">
        <f>SUMIFS(СВЦЭМ!$D$39:$D$782,СВЦЭМ!$A$39:$A$782,$A104,СВЦЭМ!$B$39:$B$782,B$83)+'СЕТ СН'!$H$11+СВЦЭМ!$D$10+'СЕТ СН'!$H$6-'СЕТ СН'!$H$23</f>
        <v>1315.6160489800002</v>
      </c>
      <c r="C104" s="36">
        <f>SUMIFS(СВЦЭМ!$D$39:$D$782,СВЦЭМ!$A$39:$A$782,$A104,СВЦЭМ!$B$39:$B$782,C$83)+'СЕТ СН'!$H$11+СВЦЭМ!$D$10+'СЕТ СН'!$H$6-'СЕТ СН'!$H$23</f>
        <v>1333.7703522600002</v>
      </c>
      <c r="D104" s="36">
        <f>SUMIFS(СВЦЭМ!$D$39:$D$782,СВЦЭМ!$A$39:$A$782,$A104,СВЦЭМ!$B$39:$B$782,D$83)+'СЕТ СН'!$H$11+СВЦЭМ!$D$10+'СЕТ СН'!$H$6-'СЕТ СН'!$H$23</f>
        <v>1355.0002890300002</v>
      </c>
      <c r="E104" s="36">
        <f>SUMIFS(СВЦЭМ!$D$39:$D$782,СВЦЭМ!$A$39:$A$782,$A104,СВЦЭМ!$B$39:$B$782,E$83)+'СЕТ СН'!$H$11+СВЦЭМ!$D$10+'СЕТ СН'!$H$6-'СЕТ СН'!$H$23</f>
        <v>1366.3099661800002</v>
      </c>
      <c r="F104" s="36">
        <f>SUMIFS(СВЦЭМ!$D$39:$D$782,СВЦЭМ!$A$39:$A$782,$A104,СВЦЭМ!$B$39:$B$782,F$83)+'СЕТ СН'!$H$11+СВЦЭМ!$D$10+'СЕТ СН'!$H$6-'СЕТ СН'!$H$23</f>
        <v>1357.8994122500001</v>
      </c>
      <c r="G104" s="36">
        <f>SUMIFS(СВЦЭМ!$D$39:$D$782,СВЦЭМ!$A$39:$A$782,$A104,СВЦЭМ!$B$39:$B$782,G$83)+'СЕТ СН'!$H$11+СВЦЭМ!$D$10+'СЕТ СН'!$H$6-'СЕТ СН'!$H$23</f>
        <v>1352.4857376300001</v>
      </c>
      <c r="H104" s="36">
        <f>SUMIFS(СВЦЭМ!$D$39:$D$782,СВЦЭМ!$A$39:$A$782,$A104,СВЦЭМ!$B$39:$B$782,H$83)+'СЕТ СН'!$H$11+СВЦЭМ!$D$10+'СЕТ СН'!$H$6-'СЕТ СН'!$H$23</f>
        <v>1329.9149623500002</v>
      </c>
      <c r="I104" s="36">
        <f>SUMIFS(СВЦЭМ!$D$39:$D$782,СВЦЭМ!$A$39:$A$782,$A104,СВЦЭМ!$B$39:$B$782,I$83)+'СЕТ СН'!$H$11+СВЦЭМ!$D$10+'СЕТ СН'!$H$6-'СЕТ СН'!$H$23</f>
        <v>1306.7280446000002</v>
      </c>
      <c r="J104" s="36">
        <f>SUMIFS(СВЦЭМ!$D$39:$D$782,СВЦЭМ!$A$39:$A$782,$A104,СВЦЭМ!$B$39:$B$782,J$83)+'СЕТ СН'!$H$11+СВЦЭМ!$D$10+'СЕТ СН'!$H$6-'СЕТ СН'!$H$23</f>
        <v>1277.5302636400002</v>
      </c>
      <c r="K104" s="36">
        <f>SUMIFS(СВЦЭМ!$D$39:$D$782,СВЦЭМ!$A$39:$A$782,$A104,СВЦЭМ!$B$39:$B$782,K$83)+'СЕТ СН'!$H$11+СВЦЭМ!$D$10+'СЕТ СН'!$H$6-'СЕТ СН'!$H$23</f>
        <v>1219.79209238</v>
      </c>
      <c r="L104" s="36">
        <f>SUMIFS(СВЦЭМ!$D$39:$D$782,СВЦЭМ!$A$39:$A$782,$A104,СВЦЭМ!$B$39:$B$782,L$83)+'СЕТ СН'!$H$11+СВЦЭМ!$D$10+'СЕТ СН'!$H$6-'СЕТ СН'!$H$23</f>
        <v>1225.30563944</v>
      </c>
      <c r="M104" s="36">
        <f>SUMIFS(СВЦЭМ!$D$39:$D$782,СВЦЭМ!$A$39:$A$782,$A104,СВЦЭМ!$B$39:$B$782,M$83)+'СЕТ СН'!$H$11+СВЦЭМ!$D$10+'СЕТ СН'!$H$6-'СЕТ СН'!$H$23</f>
        <v>1230.2927168800002</v>
      </c>
      <c r="N104" s="36">
        <f>SUMIFS(СВЦЭМ!$D$39:$D$782,СВЦЭМ!$A$39:$A$782,$A104,СВЦЭМ!$B$39:$B$782,N$83)+'СЕТ СН'!$H$11+СВЦЭМ!$D$10+'СЕТ СН'!$H$6-'СЕТ СН'!$H$23</f>
        <v>1229.57635441</v>
      </c>
      <c r="O104" s="36">
        <f>SUMIFS(СВЦЭМ!$D$39:$D$782,СВЦЭМ!$A$39:$A$782,$A104,СВЦЭМ!$B$39:$B$782,O$83)+'СЕТ СН'!$H$11+СВЦЭМ!$D$10+'СЕТ СН'!$H$6-'СЕТ СН'!$H$23</f>
        <v>1241.1832415400002</v>
      </c>
      <c r="P104" s="36">
        <f>SUMIFS(СВЦЭМ!$D$39:$D$782,СВЦЭМ!$A$39:$A$782,$A104,СВЦЭМ!$B$39:$B$782,P$83)+'СЕТ СН'!$H$11+СВЦЭМ!$D$10+'СЕТ СН'!$H$6-'СЕТ СН'!$H$23</f>
        <v>1260.7994870800003</v>
      </c>
      <c r="Q104" s="36">
        <f>SUMIFS(СВЦЭМ!$D$39:$D$782,СВЦЭМ!$A$39:$A$782,$A104,СВЦЭМ!$B$39:$B$782,Q$83)+'СЕТ СН'!$H$11+СВЦЭМ!$D$10+'СЕТ СН'!$H$6-'СЕТ СН'!$H$23</f>
        <v>1260.0824108200002</v>
      </c>
      <c r="R104" s="36">
        <f>SUMIFS(СВЦЭМ!$D$39:$D$782,СВЦЭМ!$A$39:$A$782,$A104,СВЦЭМ!$B$39:$B$782,R$83)+'СЕТ СН'!$H$11+СВЦЭМ!$D$10+'СЕТ СН'!$H$6-'СЕТ СН'!$H$23</f>
        <v>1254.1460776200001</v>
      </c>
      <c r="S104" s="36">
        <f>SUMIFS(СВЦЭМ!$D$39:$D$782,СВЦЭМ!$A$39:$A$782,$A104,СВЦЭМ!$B$39:$B$782,S$83)+'СЕТ СН'!$H$11+СВЦЭМ!$D$10+'СЕТ СН'!$H$6-'СЕТ СН'!$H$23</f>
        <v>1233.6318805600001</v>
      </c>
      <c r="T104" s="36">
        <f>SUMIFS(СВЦЭМ!$D$39:$D$782,СВЦЭМ!$A$39:$A$782,$A104,СВЦЭМ!$B$39:$B$782,T$83)+'СЕТ СН'!$H$11+СВЦЭМ!$D$10+'СЕТ СН'!$H$6-'СЕТ СН'!$H$23</f>
        <v>1222.04184121</v>
      </c>
      <c r="U104" s="36">
        <f>SUMIFS(СВЦЭМ!$D$39:$D$782,СВЦЭМ!$A$39:$A$782,$A104,СВЦЭМ!$B$39:$B$782,U$83)+'СЕТ СН'!$H$11+СВЦЭМ!$D$10+'СЕТ СН'!$H$6-'СЕТ СН'!$H$23</f>
        <v>1236.2530698300002</v>
      </c>
      <c r="V104" s="36">
        <f>SUMIFS(СВЦЭМ!$D$39:$D$782,СВЦЭМ!$A$39:$A$782,$A104,СВЦЭМ!$B$39:$B$782,V$83)+'СЕТ СН'!$H$11+СВЦЭМ!$D$10+'СЕТ СН'!$H$6-'СЕТ СН'!$H$23</f>
        <v>1244.7879014600003</v>
      </c>
      <c r="W104" s="36">
        <f>SUMIFS(СВЦЭМ!$D$39:$D$782,СВЦЭМ!$A$39:$A$782,$A104,СВЦЭМ!$B$39:$B$782,W$83)+'СЕТ СН'!$H$11+СВЦЭМ!$D$10+'СЕТ СН'!$H$6-'СЕТ СН'!$H$23</f>
        <v>1264.1055552100001</v>
      </c>
      <c r="X104" s="36">
        <f>SUMIFS(СВЦЭМ!$D$39:$D$782,СВЦЭМ!$A$39:$A$782,$A104,СВЦЭМ!$B$39:$B$782,X$83)+'СЕТ СН'!$H$11+СВЦЭМ!$D$10+'СЕТ СН'!$H$6-'СЕТ СН'!$H$23</f>
        <v>1284.3717073400001</v>
      </c>
      <c r="Y104" s="36">
        <f>SUMIFS(СВЦЭМ!$D$39:$D$782,СВЦЭМ!$A$39:$A$782,$A104,СВЦЭМ!$B$39:$B$782,Y$83)+'СЕТ СН'!$H$11+СВЦЭМ!$D$10+'СЕТ СН'!$H$6-'СЕТ СН'!$H$23</f>
        <v>1305.97569752</v>
      </c>
    </row>
    <row r="105" spans="1:25" ht="15.75" x14ac:dyDescent="0.2">
      <c r="A105" s="35">
        <f t="shared" si="2"/>
        <v>44522</v>
      </c>
      <c r="B105" s="36">
        <f>SUMIFS(СВЦЭМ!$D$39:$D$782,СВЦЭМ!$A$39:$A$782,$A105,СВЦЭМ!$B$39:$B$782,B$83)+'СЕТ СН'!$H$11+СВЦЭМ!$D$10+'СЕТ СН'!$H$6-'СЕТ СН'!$H$23</f>
        <v>1317.8362392200002</v>
      </c>
      <c r="C105" s="36">
        <f>SUMIFS(СВЦЭМ!$D$39:$D$782,СВЦЭМ!$A$39:$A$782,$A105,СВЦЭМ!$B$39:$B$782,C$83)+'СЕТ СН'!$H$11+СВЦЭМ!$D$10+'СЕТ СН'!$H$6-'СЕТ СН'!$H$23</f>
        <v>1321.4454241000001</v>
      </c>
      <c r="D105" s="36">
        <f>SUMIFS(СВЦЭМ!$D$39:$D$782,СВЦЭМ!$A$39:$A$782,$A105,СВЦЭМ!$B$39:$B$782,D$83)+'СЕТ СН'!$H$11+СВЦЭМ!$D$10+'СЕТ СН'!$H$6-'СЕТ СН'!$H$23</f>
        <v>1338.2716936300001</v>
      </c>
      <c r="E105" s="36">
        <f>SUMIFS(СВЦЭМ!$D$39:$D$782,СВЦЭМ!$A$39:$A$782,$A105,СВЦЭМ!$B$39:$B$782,E$83)+'СЕТ СН'!$H$11+СВЦЭМ!$D$10+'СЕТ СН'!$H$6-'СЕТ СН'!$H$23</f>
        <v>1342.37042195</v>
      </c>
      <c r="F105" s="36">
        <f>SUMIFS(СВЦЭМ!$D$39:$D$782,СВЦЭМ!$A$39:$A$782,$A105,СВЦЭМ!$B$39:$B$782,F$83)+'СЕТ СН'!$H$11+СВЦЭМ!$D$10+'СЕТ СН'!$H$6-'СЕТ СН'!$H$23</f>
        <v>1335.5422906100002</v>
      </c>
      <c r="G105" s="36">
        <f>SUMIFS(СВЦЭМ!$D$39:$D$782,СВЦЭМ!$A$39:$A$782,$A105,СВЦЭМ!$B$39:$B$782,G$83)+'СЕТ СН'!$H$11+СВЦЭМ!$D$10+'СЕТ СН'!$H$6-'СЕТ СН'!$H$23</f>
        <v>1319.0412455500002</v>
      </c>
      <c r="H105" s="36">
        <f>SUMIFS(СВЦЭМ!$D$39:$D$782,СВЦЭМ!$A$39:$A$782,$A105,СВЦЭМ!$B$39:$B$782,H$83)+'СЕТ СН'!$H$11+СВЦЭМ!$D$10+'СЕТ СН'!$H$6-'СЕТ СН'!$H$23</f>
        <v>1286.78275998</v>
      </c>
      <c r="I105" s="36">
        <f>SUMIFS(СВЦЭМ!$D$39:$D$782,СВЦЭМ!$A$39:$A$782,$A105,СВЦЭМ!$B$39:$B$782,I$83)+'СЕТ СН'!$H$11+СВЦЭМ!$D$10+'СЕТ СН'!$H$6-'СЕТ СН'!$H$23</f>
        <v>1251.2766125800001</v>
      </c>
      <c r="J105" s="36">
        <f>SUMIFS(СВЦЭМ!$D$39:$D$782,СВЦЭМ!$A$39:$A$782,$A105,СВЦЭМ!$B$39:$B$782,J$83)+'СЕТ СН'!$H$11+СВЦЭМ!$D$10+'СЕТ СН'!$H$6-'СЕТ СН'!$H$23</f>
        <v>1269.6053231300002</v>
      </c>
      <c r="K105" s="36">
        <f>SUMIFS(СВЦЭМ!$D$39:$D$782,СВЦЭМ!$A$39:$A$782,$A105,СВЦЭМ!$B$39:$B$782,K$83)+'СЕТ СН'!$H$11+СВЦЭМ!$D$10+'СЕТ СН'!$H$6-'СЕТ СН'!$H$23</f>
        <v>1245.9498960200001</v>
      </c>
      <c r="L105" s="36">
        <f>SUMIFS(СВЦЭМ!$D$39:$D$782,СВЦЭМ!$A$39:$A$782,$A105,СВЦЭМ!$B$39:$B$782,L$83)+'СЕТ СН'!$H$11+СВЦЭМ!$D$10+'СЕТ СН'!$H$6-'СЕТ СН'!$H$23</f>
        <v>1230.63477607</v>
      </c>
      <c r="M105" s="36">
        <f>SUMIFS(СВЦЭМ!$D$39:$D$782,СВЦЭМ!$A$39:$A$782,$A105,СВЦЭМ!$B$39:$B$782,M$83)+'СЕТ СН'!$H$11+СВЦЭМ!$D$10+'СЕТ СН'!$H$6-'СЕТ СН'!$H$23</f>
        <v>1232.97906861</v>
      </c>
      <c r="N105" s="36">
        <f>SUMIFS(СВЦЭМ!$D$39:$D$782,СВЦЭМ!$A$39:$A$782,$A105,СВЦЭМ!$B$39:$B$782,N$83)+'СЕТ СН'!$H$11+СВЦЭМ!$D$10+'СЕТ СН'!$H$6-'СЕТ СН'!$H$23</f>
        <v>1241.8914835600001</v>
      </c>
      <c r="O105" s="36">
        <f>SUMIFS(СВЦЭМ!$D$39:$D$782,СВЦЭМ!$A$39:$A$782,$A105,СВЦЭМ!$B$39:$B$782,O$83)+'СЕТ СН'!$H$11+СВЦЭМ!$D$10+'СЕТ СН'!$H$6-'СЕТ СН'!$H$23</f>
        <v>1273.65861447</v>
      </c>
      <c r="P105" s="36">
        <f>SUMIFS(СВЦЭМ!$D$39:$D$782,СВЦЭМ!$A$39:$A$782,$A105,СВЦЭМ!$B$39:$B$782,P$83)+'СЕТ СН'!$H$11+СВЦЭМ!$D$10+'СЕТ СН'!$H$6-'СЕТ СН'!$H$23</f>
        <v>1296.5455861400001</v>
      </c>
      <c r="Q105" s="36">
        <f>SUMIFS(СВЦЭМ!$D$39:$D$782,СВЦЭМ!$A$39:$A$782,$A105,СВЦЭМ!$B$39:$B$782,Q$83)+'СЕТ СН'!$H$11+СВЦЭМ!$D$10+'СЕТ СН'!$H$6-'СЕТ СН'!$H$23</f>
        <v>1288.5426682200002</v>
      </c>
      <c r="R105" s="36">
        <f>SUMIFS(СВЦЭМ!$D$39:$D$782,СВЦЭМ!$A$39:$A$782,$A105,СВЦЭМ!$B$39:$B$782,R$83)+'СЕТ СН'!$H$11+СВЦЭМ!$D$10+'СЕТ СН'!$H$6-'СЕТ СН'!$H$23</f>
        <v>1289.6384253300002</v>
      </c>
      <c r="S105" s="36">
        <f>SUMIFS(СВЦЭМ!$D$39:$D$782,СВЦЭМ!$A$39:$A$782,$A105,СВЦЭМ!$B$39:$B$782,S$83)+'СЕТ СН'!$H$11+СВЦЭМ!$D$10+'СЕТ СН'!$H$6-'СЕТ СН'!$H$23</f>
        <v>1227.3836602400002</v>
      </c>
      <c r="T105" s="36">
        <f>SUMIFS(СВЦЭМ!$D$39:$D$782,СВЦЭМ!$A$39:$A$782,$A105,СВЦЭМ!$B$39:$B$782,T$83)+'СЕТ СН'!$H$11+СВЦЭМ!$D$10+'СЕТ СН'!$H$6-'СЕТ СН'!$H$23</f>
        <v>1245.5903062700002</v>
      </c>
      <c r="U105" s="36">
        <f>SUMIFS(СВЦЭМ!$D$39:$D$782,СВЦЭМ!$A$39:$A$782,$A105,СВЦЭМ!$B$39:$B$782,U$83)+'СЕТ СН'!$H$11+СВЦЭМ!$D$10+'СЕТ СН'!$H$6-'СЕТ СН'!$H$23</f>
        <v>1241.6171665800002</v>
      </c>
      <c r="V105" s="36">
        <f>SUMIFS(СВЦЭМ!$D$39:$D$782,СВЦЭМ!$A$39:$A$782,$A105,СВЦЭМ!$B$39:$B$782,V$83)+'СЕТ СН'!$H$11+СВЦЭМ!$D$10+'СЕТ СН'!$H$6-'СЕТ СН'!$H$23</f>
        <v>1247.7328199200001</v>
      </c>
      <c r="W105" s="36">
        <f>SUMIFS(СВЦЭМ!$D$39:$D$782,СВЦЭМ!$A$39:$A$782,$A105,СВЦЭМ!$B$39:$B$782,W$83)+'СЕТ СН'!$H$11+СВЦЭМ!$D$10+'СЕТ СН'!$H$6-'СЕТ СН'!$H$23</f>
        <v>1267.0717341700001</v>
      </c>
      <c r="X105" s="36">
        <f>SUMIFS(СВЦЭМ!$D$39:$D$782,СВЦЭМ!$A$39:$A$782,$A105,СВЦЭМ!$B$39:$B$782,X$83)+'СЕТ СН'!$H$11+СВЦЭМ!$D$10+'СЕТ СН'!$H$6-'СЕТ СН'!$H$23</f>
        <v>1307.3943671600002</v>
      </c>
      <c r="Y105" s="36">
        <f>SUMIFS(СВЦЭМ!$D$39:$D$782,СВЦЭМ!$A$39:$A$782,$A105,СВЦЭМ!$B$39:$B$782,Y$83)+'СЕТ СН'!$H$11+СВЦЭМ!$D$10+'СЕТ СН'!$H$6-'СЕТ СН'!$H$23</f>
        <v>1330.7889660100002</v>
      </c>
    </row>
    <row r="106" spans="1:25" ht="15.75" x14ac:dyDescent="0.2">
      <c r="A106" s="35">
        <f t="shared" si="2"/>
        <v>44523</v>
      </c>
      <c r="B106" s="36">
        <f>SUMIFS(СВЦЭМ!$D$39:$D$782,СВЦЭМ!$A$39:$A$782,$A106,СВЦЭМ!$B$39:$B$782,B$83)+'СЕТ СН'!$H$11+СВЦЭМ!$D$10+'СЕТ СН'!$H$6-'СЕТ СН'!$H$23</f>
        <v>1312.5215357500001</v>
      </c>
      <c r="C106" s="36">
        <f>SUMIFS(СВЦЭМ!$D$39:$D$782,СВЦЭМ!$A$39:$A$782,$A106,СВЦЭМ!$B$39:$B$782,C$83)+'СЕТ СН'!$H$11+СВЦЭМ!$D$10+'СЕТ СН'!$H$6-'СЕТ СН'!$H$23</f>
        <v>1351.5690357800001</v>
      </c>
      <c r="D106" s="36">
        <f>SUMIFS(СВЦЭМ!$D$39:$D$782,СВЦЭМ!$A$39:$A$782,$A106,СВЦЭМ!$B$39:$B$782,D$83)+'СЕТ СН'!$H$11+СВЦЭМ!$D$10+'СЕТ СН'!$H$6-'СЕТ СН'!$H$23</f>
        <v>1335.6711714500002</v>
      </c>
      <c r="E106" s="36">
        <f>SUMIFS(СВЦЭМ!$D$39:$D$782,СВЦЭМ!$A$39:$A$782,$A106,СВЦЭМ!$B$39:$B$782,E$83)+'СЕТ СН'!$H$11+СВЦЭМ!$D$10+'СЕТ СН'!$H$6-'СЕТ СН'!$H$23</f>
        <v>1339.41670047</v>
      </c>
      <c r="F106" s="36">
        <f>SUMIFS(СВЦЭМ!$D$39:$D$782,СВЦЭМ!$A$39:$A$782,$A106,СВЦЭМ!$B$39:$B$782,F$83)+'СЕТ СН'!$H$11+СВЦЭМ!$D$10+'СЕТ СН'!$H$6-'СЕТ СН'!$H$23</f>
        <v>1333.0174007500002</v>
      </c>
      <c r="G106" s="36">
        <f>SUMIFS(СВЦЭМ!$D$39:$D$782,СВЦЭМ!$A$39:$A$782,$A106,СВЦЭМ!$B$39:$B$782,G$83)+'СЕТ СН'!$H$11+СВЦЭМ!$D$10+'СЕТ СН'!$H$6-'СЕТ СН'!$H$23</f>
        <v>1321.84795007</v>
      </c>
      <c r="H106" s="36">
        <f>SUMIFS(СВЦЭМ!$D$39:$D$782,СВЦЭМ!$A$39:$A$782,$A106,СВЦЭМ!$B$39:$B$782,H$83)+'СЕТ СН'!$H$11+СВЦЭМ!$D$10+'СЕТ СН'!$H$6-'СЕТ СН'!$H$23</f>
        <v>1310.2538697500001</v>
      </c>
      <c r="I106" s="36">
        <f>SUMIFS(СВЦЭМ!$D$39:$D$782,СВЦЭМ!$A$39:$A$782,$A106,СВЦЭМ!$B$39:$B$782,I$83)+'СЕТ СН'!$H$11+СВЦЭМ!$D$10+'СЕТ СН'!$H$6-'СЕТ СН'!$H$23</f>
        <v>1292.3164434700002</v>
      </c>
      <c r="J106" s="36">
        <f>SUMIFS(СВЦЭМ!$D$39:$D$782,СВЦЭМ!$A$39:$A$782,$A106,СВЦЭМ!$B$39:$B$782,J$83)+'СЕТ СН'!$H$11+СВЦЭМ!$D$10+'СЕТ СН'!$H$6-'СЕТ СН'!$H$23</f>
        <v>1253.4064888100002</v>
      </c>
      <c r="K106" s="36">
        <f>SUMIFS(СВЦЭМ!$D$39:$D$782,СВЦЭМ!$A$39:$A$782,$A106,СВЦЭМ!$B$39:$B$782,K$83)+'СЕТ СН'!$H$11+СВЦЭМ!$D$10+'СЕТ СН'!$H$6-'СЕТ СН'!$H$23</f>
        <v>1244.15035889</v>
      </c>
      <c r="L106" s="36">
        <f>SUMIFS(СВЦЭМ!$D$39:$D$782,СВЦЭМ!$A$39:$A$782,$A106,СВЦЭМ!$B$39:$B$782,L$83)+'СЕТ СН'!$H$11+СВЦЭМ!$D$10+'СЕТ СН'!$H$6-'СЕТ СН'!$H$23</f>
        <v>1260.2036171</v>
      </c>
      <c r="M106" s="36">
        <f>SUMIFS(СВЦЭМ!$D$39:$D$782,СВЦЭМ!$A$39:$A$782,$A106,СВЦЭМ!$B$39:$B$782,M$83)+'СЕТ СН'!$H$11+СВЦЭМ!$D$10+'СЕТ СН'!$H$6-'СЕТ СН'!$H$23</f>
        <v>1302.7223932800002</v>
      </c>
      <c r="N106" s="36">
        <f>SUMIFS(СВЦЭМ!$D$39:$D$782,СВЦЭМ!$A$39:$A$782,$A106,СВЦЭМ!$B$39:$B$782,N$83)+'СЕТ СН'!$H$11+СВЦЭМ!$D$10+'СЕТ СН'!$H$6-'СЕТ СН'!$H$23</f>
        <v>1300.6090143200001</v>
      </c>
      <c r="O106" s="36">
        <f>SUMIFS(СВЦЭМ!$D$39:$D$782,СВЦЭМ!$A$39:$A$782,$A106,СВЦЭМ!$B$39:$B$782,O$83)+'СЕТ СН'!$H$11+СВЦЭМ!$D$10+'СЕТ СН'!$H$6-'СЕТ СН'!$H$23</f>
        <v>1312.1205317900001</v>
      </c>
      <c r="P106" s="36">
        <f>SUMIFS(СВЦЭМ!$D$39:$D$782,СВЦЭМ!$A$39:$A$782,$A106,СВЦЭМ!$B$39:$B$782,P$83)+'СЕТ СН'!$H$11+СВЦЭМ!$D$10+'СЕТ СН'!$H$6-'СЕТ СН'!$H$23</f>
        <v>1315.1607875500001</v>
      </c>
      <c r="Q106" s="36">
        <f>SUMIFS(СВЦЭМ!$D$39:$D$782,СВЦЭМ!$A$39:$A$782,$A106,СВЦЭМ!$B$39:$B$782,Q$83)+'СЕТ СН'!$H$11+СВЦЭМ!$D$10+'СЕТ СН'!$H$6-'СЕТ СН'!$H$23</f>
        <v>1312.3169716200002</v>
      </c>
      <c r="R106" s="36">
        <f>SUMIFS(СВЦЭМ!$D$39:$D$782,СВЦЭМ!$A$39:$A$782,$A106,СВЦЭМ!$B$39:$B$782,R$83)+'СЕТ СН'!$H$11+СВЦЭМ!$D$10+'СЕТ СН'!$H$6-'СЕТ СН'!$H$23</f>
        <v>1293.5295382800002</v>
      </c>
      <c r="S106" s="36">
        <f>SUMIFS(СВЦЭМ!$D$39:$D$782,СВЦЭМ!$A$39:$A$782,$A106,СВЦЭМ!$B$39:$B$782,S$83)+'СЕТ СН'!$H$11+СВЦЭМ!$D$10+'СЕТ СН'!$H$6-'СЕТ СН'!$H$23</f>
        <v>1257.0993140600001</v>
      </c>
      <c r="T106" s="36">
        <f>SUMIFS(СВЦЭМ!$D$39:$D$782,СВЦЭМ!$A$39:$A$782,$A106,СВЦЭМ!$B$39:$B$782,T$83)+'СЕТ СН'!$H$11+СВЦЭМ!$D$10+'СЕТ СН'!$H$6-'СЕТ СН'!$H$23</f>
        <v>1235.97239296</v>
      </c>
      <c r="U106" s="36">
        <f>SUMIFS(СВЦЭМ!$D$39:$D$782,СВЦЭМ!$A$39:$A$782,$A106,СВЦЭМ!$B$39:$B$782,U$83)+'СЕТ СН'!$H$11+СВЦЭМ!$D$10+'СЕТ СН'!$H$6-'СЕТ СН'!$H$23</f>
        <v>1234.7827865600002</v>
      </c>
      <c r="V106" s="36">
        <f>SUMIFS(СВЦЭМ!$D$39:$D$782,СВЦЭМ!$A$39:$A$782,$A106,СВЦЭМ!$B$39:$B$782,V$83)+'СЕТ СН'!$H$11+СВЦЭМ!$D$10+'СЕТ СН'!$H$6-'СЕТ СН'!$H$23</f>
        <v>1252.3092828400002</v>
      </c>
      <c r="W106" s="36">
        <f>SUMIFS(СВЦЭМ!$D$39:$D$782,СВЦЭМ!$A$39:$A$782,$A106,СВЦЭМ!$B$39:$B$782,W$83)+'СЕТ СН'!$H$11+СВЦЭМ!$D$10+'СЕТ СН'!$H$6-'СЕТ СН'!$H$23</f>
        <v>1276.1740803600001</v>
      </c>
      <c r="X106" s="36">
        <f>SUMIFS(СВЦЭМ!$D$39:$D$782,СВЦЭМ!$A$39:$A$782,$A106,СВЦЭМ!$B$39:$B$782,X$83)+'СЕТ СН'!$H$11+СВЦЭМ!$D$10+'СЕТ СН'!$H$6-'СЕТ СН'!$H$23</f>
        <v>1311.1045279700002</v>
      </c>
      <c r="Y106" s="36">
        <f>SUMIFS(СВЦЭМ!$D$39:$D$782,СВЦЭМ!$A$39:$A$782,$A106,СВЦЭМ!$B$39:$B$782,Y$83)+'СЕТ СН'!$H$11+СВЦЭМ!$D$10+'СЕТ СН'!$H$6-'СЕТ СН'!$H$23</f>
        <v>1324.6912230500002</v>
      </c>
    </row>
    <row r="107" spans="1:25" ht="15.75" x14ac:dyDescent="0.2">
      <c r="A107" s="35">
        <f t="shared" si="2"/>
        <v>44524</v>
      </c>
      <c r="B107" s="36">
        <f>SUMIFS(СВЦЭМ!$D$39:$D$782,СВЦЭМ!$A$39:$A$782,$A107,СВЦЭМ!$B$39:$B$782,B$83)+'СЕТ СН'!$H$11+СВЦЭМ!$D$10+'СЕТ СН'!$H$6-'СЕТ СН'!$H$23</f>
        <v>1320.2579972300002</v>
      </c>
      <c r="C107" s="36">
        <f>SUMIFS(СВЦЭМ!$D$39:$D$782,СВЦЭМ!$A$39:$A$782,$A107,СВЦЭМ!$B$39:$B$782,C$83)+'СЕТ СН'!$H$11+СВЦЭМ!$D$10+'СЕТ СН'!$H$6-'СЕТ СН'!$H$23</f>
        <v>1391.8275176000002</v>
      </c>
      <c r="D107" s="36">
        <f>SUMIFS(СВЦЭМ!$D$39:$D$782,СВЦЭМ!$A$39:$A$782,$A107,СВЦЭМ!$B$39:$B$782,D$83)+'СЕТ СН'!$H$11+СВЦЭМ!$D$10+'СЕТ СН'!$H$6-'СЕТ СН'!$H$23</f>
        <v>1425.89214229</v>
      </c>
      <c r="E107" s="36">
        <f>SUMIFS(СВЦЭМ!$D$39:$D$782,СВЦЭМ!$A$39:$A$782,$A107,СВЦЭМ!$B$39:$B$782,E$83)+'СЕТ СН'!$H$11+СВЦЭМ!$D$10+'СЕТ СН'!$H$6-'СЕТ СН'!$H$23</f>
        <v>1428.7259701100002</v>
      </c>
      <c r="F107" s="36">
        <f>SUMIFS(СВЦЭМ!$D$39:$D$782,СВЦЭМ!$A$39:$A$782,$A107,СВЦЭМ!$B$39:$B$782,F$83)+'СЕТ СН'!$H$11+СВЦЭМ!$D$10+'СЕТ СН'!$H$6-'СЕТ СН'!$H$23</f>
        <v>1425.0734874000002</v>
      </c>
      <c r="G107" s="36">
        <f>SUMIFS(СВЦЭМ!$D$39:$D$782,СВЦЭМ!$A$39:$A$782,$A107,СВЦЭМ!$B$39:$B$782,G$83)+'СЕТ СН'!$H$11+СВЦЭМ!$D$10+'СЕТ СН'!$H$6-'СЕТ СН'!$H$23</f>
        <v>1398.2634572400002</v>
      </c>
      <c r="H107" s="36">
        <f>SUMIFS(СВЦЭМ!$D$39:$D$782,СВЦЭМ!$A$39:$A$782,$A107,СВЦЭМ!$B$39:$B$782,H$83)+'СЕТ СН'!$H$11+СВЦЭМ!$D$10+'СЕТ СН'!$H$6-'СЕТ СН'!$H$23</f>
        <v>1333.60491316</v>
      </c>
      <c r="I107" s="36">
        <f>SUMIFS(СВЦЭМ!$D$39:$D$782,СВЦЭМ!$A$39:$A$782,$A107,СВЦЭМ!$B$39:$B$782,I$83)+'СЕТ СН'!$H$11+СВЦЭМ!$D$10+'СЕТ СН'!$H$6-'СЕТ СН'!$H$23</f>
        <v>1314.4488460000002</v>
      </c>
      <c r="J107" s="36">
        <f>SUMIFS(СВЦЭМ!$D$39:$D$782,СВЦЭМ!$A$39:$A$782,$A107,СВЦЭМ!$B$39:$B$782,J$83)+'СЕТ СН'!$H$11+СВЦЭМ!$D$10+'СЕТ СН'!$H$6-'СЕТ СН'!$H$23</f>
        <v>1280.5997232300001</v>
      </c>
      <c r="K107" s="36">
        <f>SUMIFS(СВЦЭМ!$D$39:$D$782,СВЦЭМ!$A$39:$A$782,$A107,СВЦЭМ!$B$39:$B$782,K$83)+'СЕТ СН'!$H$11+СВЦЭМ!$D$10+'СЕТ СН'!$H$6-'СЕТ СН'!$H$23</f>
        <v>1277.20912911</v>
      </c>
      <c r="L107" s="36">
        <f>SUMIFS(СВЦЭМ!$D$39:$D$782,СВЦЭМ!$A$39:$A$782,$A107,СВЦЭМ!$B$39:$B$782,L$83)+'СЕТ СН'!$H$11+СВЦЭМ!$D$10+'СЕТ СН'!$H$6-'СЕТ СН'!$H$23</f>
        <v>1281.9424953000002</v>
      </c>
      <c r="M107" s="36">
        <f>SUMIFS(СВЦЭМ!$D$39:$D$782,СВЦЭМ!$A$39:$A$782,$A107,СВЦЭМ!$B$39:$B$782,M$83)+'СЕТ СН'!$H$11+СВЦЭМ!$D$10+'СЕТ СН'!$H$6-'СЕТ СН'!$H$23</f>
        <v>1280.5188261700002</v>
      </c>
      <c r="N107" s="36">
        <f>SUMIFS(СВЦЭМ!$D$39:$D$782,СВЦЭМ!$A$39:$A$782,$A107,СВЦЭМ!$B$39:$B$782,N$83)+'СЕТ СН'!$H$11+СВЦЭМ!$D$10+'СЕТ СН'!$H$6-'СЕТ СН'!$H$23</f>
        <v>1277.5585202900002</v>
      </c>
      <c r="O107" s="36">
        <f>SUMIFS(СВЦЭМ!$D$39:$D$782,СВЦЭМ!$A$39:$A$782,$A107,СВЦЭМ!$B$39:$B$782,O$83)+'СЕТ СН'!$H$11+СВЦЭМ!$D$10+'СЕТ СН'!$H$6-'СЕТ СН'!$H$23</f>
        <v>1287.6437604600001</v>
      </c>
      <c r="P107" s="36">
        <f>SUMIFS(СВЦЭМ!$D$39:$D$782,СВЦЭМ!$A$39:$A$782,$A107,СВЦЭМ!$B$39:$B$782,P$83)+'СЕТ СН'!$H$11+СВЦЭМ!$D$10+'СЕТ СН'!$H$6-'СЕТ СН'!$H$23</f>
        <v>1286.7956068500002</v>
      </c>
      <c r="Q107" s="36">
        <f>SUMIFS(СВЦЭМ!$D$39:$D$782,СВЦЭМ!$A$39:$A$782,$A107,СВЦЭМ!$B$39:$B$782,Q$83)+'СЕТ СН'!$H$11+СВЦЭМ!$D$10+'СЕТ СН'!$H$6-'СЕТ СН'!$H$23</f>
        <v>1293.1742227300001</v>
      </c>
      <c r="R107" s="36">
        <f>SUMIFS(СВЦЭМ!$D$39:$D$782,СВЦЭМ!$A$39:$A$782,$A107,СВЦЭМ!$B$39:$B$782,R$83)+'СЕТ СН'!$H$11+СВЦЭМ!$D$10+'СЕТ СН'!$H$6-'СЕТ СН'!$H$23</f>
        <v>1287.8904163500001</v>
      </c>
      <c r="S107" s="36">
        <f>SUMIFS(СВЦЭМ!$D$39:$D$782,СВЦЭМ!$A$39:$A$782,$A107,СВЦЭМ!$B$39:$B$782,S$83)+'СЕТ СН'!$H$11+СВЦЭМ!$D$10+'СЕТ СН'!$H$6-'СЕТ СН'!$H$23</f>
        <v>1290.5441591600002</v>
      </c>
      <c r="T107" s="36">
        <f>SUMIFS(СВЦЭМ!$D$39:$D$782,СВЦЭМ!$A$39:$A$782,$A107,СВЦЭМ!$B$39:$B$782,T$83)+'СЕТ СН'!$H$11+СВЦЭМ!$D$10+'СЕТ СН'!$H$6-'СЕТ СН'!$H$23</f>
        <v>1270.4412469400002</v>
      </c>
      <c r="U107" s="36">
        <f>SUMIFS(СВЦЭМ!$D$39:$D$782,СВЦЭМ!$A$39:$A$782,$A107,СВЦЭМ!$B$39:$B$782,U$83)+'СЕТ СН'!$H$11+СВЦЭМ!$D$10+'СЕТ СН'!$H$6-'СЕТ СН'!$H$23</f>
        <v>1270.7173254300001</v>
      </c>
      <c r="V107" s="36">
        <f>SUMIFS(СВЦЭМ!$D$39:$D$782,СВЦЭМ!$A$39:$A$782,$A107,СВЦЭМ!$B$39:$B$782,V$83)+'СЕТ СН'!$H$11+СВЦЭМ!$D$10+'СЕТ СН'!$H$6-'СЕТ СН'!$H$23</f>
        <v>1282.5326932600001</v>
      </c>
      <c r="W107" s="36">
        <f>SUMIFS(СВЦЭМ!$D$39:$D$782,СВЦЭМ!$A$39:$A$782,$A107,СВЦЭМ!$B$39:$B$782,W$83)+'СЕТ СН'!$H$11+СВЦЭМ!$D$10+'СЕТ СН'!$H$6-'СЕТ СН'!$H$23</f>
        <v>1300.3312410800002</v>
      </c>
      <c r="X107" s="36">
        <f>SUMIFS(СВЦЭМ!$D$39:$D$782,СВЦЭМ!$A$39:$A$782,$A107,СВЦЭМ!$B$39:$B$782,X$83)+'СЕТ СН'!$H$11+СВЦЭМ!$D$10+'СЕТ СН'!$H$6-'СЕТ СН'!$H$23</f>
        <v>1348.8944604300002</v>
      </c>
      <c r="Y107" s="36">
        <f>SUMIFS(СВЦЭМ!$D$39:$D$782,СВЦЭМ!$A$39:$A$782,$A107,СВЦЭМ!$B$39:$B$782,Y$83)+'СЕТ СН'!$H$11+СВЦЭМ!$D$10+'СЕТ СН'!$H$6-'СЕТ СН'!$H$23</f>
        <v>1437.2236678300001</v>
      </c>
    </row>
    <row r="108" spans="1:25" ht="15.75" x14ac:dyDescent="0.2">
      <c r="A108" s="35">
        <f t="shared" si="2"/>
        <v>44525</v>
      </c>
      <c r="B108" s="36">
        <f>SUMIFS(СВЦЭМ!$D$39:$D$782,СВЦЭМ!$A$39:$A$782,$A108,СВЦЭМ!$B$39:$B$782,B$83)+'СЕТ СН'!$H$11+СВЦЭМ!$D$10+'СЕТ СН'!$H$6-'СЕТ СН'!$H$23</f>
        <v>1426.6502923500002</v>
      </c>
      <c r="C108" s="36">
        <f>SUMIFS(СВЦЭМ!$D$39:$D$782,СВЦЭМ!$A$39:$A$782,$A108,СВЦЭМ!$B$39:$B$782,C$83)+'СЕТ СН'!$H$11+СВЦЭМ!$D$10+'СЕТ СН'!$H$6-'СЕТ СН'!$H$23</f>
        <v>1417.8312426900002</v>
      </c>
      <c r="D108" s="36">
        <f>SUMIFS(СВЦЭМ!$D$39:$D$782,СВЦЭМ!$A$39:$A$782,$A108,СВЦЭМ!$B$39:$B$782,D$83)+'СЕТ СН'!$H$11+СВЦЭМ!$D$10+'СЕТ СН'!$H$6-'СЕТ СН'!$H$23</f>
        <v>1396.8811964400002</v>
      </c>
      <c r="E108" s="36">
        <f>SUMIFS(СВЦЭМ!$D$39:$D$782,СВЦЭМ!$A$39:$A$782,$A108,СВЦЭМ!$B$39:$B$782,E$83)+'СЕТ СН'!$H$11+СВЦЭМ!$D$10+'СЕТ СН'!$H$6-'СЕТ СН'!$H$23</f>
        <v>1390.0728641700002</v>
      </c>
      <c r="F108" s="36">
        <f>SUMIFS(СВЦЭМ!$D$39:$D$782,СВЦЭМ!$A$39:$A$782,$A108,СВЦЭМ!$B$39:$B$782,F$83)+'СЕТ СН'!$H$11+СВЦЭМ!$D$10+'СЕТ СН'!$H$6-'СЕТ СН'!$H$23</f>
        <v>1391.0285429300002</v>
      </c>
      <c r="G108" s="36">
        <f>SUMIFS(СВЦЭМ!$D$39:$D$782,СВЦЭМ!$A$39:$A$782,$A108,СВЦЭМ!$B$39:$B$782,G$83)+'СЕТ СН'!$H$11+СВЦЭМ!$D$10+'СЕТ СН'!$H$6-'СЕТ СН'!$H$23</f>
        <v>1399.6438490100002</v>
      </c>
      <c r="H108" s="36">
        <f>SUMIFS(СВЦЭМ!$D$39:$D$782,СВЦЭМ!$A$39:$A$782,$A108,СВЦЭМ!$B$39:$B$782,H$83)+'СЕТ СН'!$H$11+СВЦЭМ!$D$10+'СЕТ СН'!$H$6-'СЕТ СН'!$H$23</f>
        <v>1419.1371908000001</v>
      </c>
      <c r="I108" s="36">
        <f>SUMIFS(СВЦЭМ!$D$39:$D$782,СВЦЭМ!$A$39:$A$782,$A108,СВЦЭМ!$B$39:$B$782,I$83)+'СЕТ СН'!$H$11+СВЦЭМ!$D$10+'СЕТ СН'!$H$6-'СЕТ СН'!$H$23</f>
        <v>1375.7695895600002</v>
      </c>
      <c r="J108" s="36">
        <f>SUMIFS(СВЦЭМ!$D$39:$D$782,СВЦЭМ!$A$39:$A$782,$A108,СВЦЭМ!$B$39:$B$782,J$83)+'СЕТ СН'!$H$11+СВЦЭМ!$D$10+'СЕТ СН'!$H$6-'СЕТ СН'!$H$23</f>
        <v>1311.7887255300002</v>
      </c>
      <c r="K108" s="36">
        <f>SUMIFS(СВЦЭМ!$D$39:$D$782,СВЦЭМ!$A$39:$A$782,$A108,СВЦЭМ!$B$39:$B$782,K$83)+'СЕТ СН'!$H$11+СВЦЭМ!$D$10+'СЕТ СН'!$H$6-'СЕТ СН'!$H$23</f>
        <v>1312.3146645500001</v>
      </c>
      <c r="L108" s="36">
        <f>SUMIFS(СВЦЭМ!$D$39:$D$782,СВЦЭМ!$A$39:$A$782,$A108,СВЦЭМ!$B$39:$B$782,L$83)+'СЕТ СН'!$H$11+СВЦЭМ!$D$10+'СЕТ СН'!$H$6-'СЕТ СН'!$H$23</f>
        <v>1321.6998218600002</v>
      </c>
      <c r="M108" s="36">
        <f>SUMIFS(СВЦЭМ!$D$39:$D$782,СВЦЭМ!$A$39:$A$782,$A108,СВЦЭМ!$B$39:$B$782,M$83)+'СЕТ СН'!$H$11+СВЦЭМ!$D$10+'СЕТ СН'!$H$6-'СЕТ СН'!$H$23</f>
        <v>1317.6923219500002</v>
      </c>
      <c r="N108" s="36">
        <f>SUMIFS(СВЦЭМ!$D$39:$D$782,СВЦЭМ!$A$39:$A$782,$A108,СВЦЭМ!$B$39:$B$782,N$83)+'СЕТ СН'!$H$11+СВЦЭМ!$D$10+'СЕТ СН'!$H$6-'СЕТ СН'!$H$23</f>
        <v>1352.9522256600001</v>
      </c>
      <c r="O108" s="36">
        <f>SUMIFS(СВЦЭМ!$D$39:$D$782,СВЦЭМ!$A$39:$A$782,$A108,СВЦЭМ!$B$39:$B$782,O$83)+'СЕТ СН'!$H$11+СВЦЭМ!$D$10+'СЕТ СН'!$H$6-'СЕТ СН'!$H$23</f>
        <v>1392.4302683600001</v>
      </c>
      <c r="P108" s="36">
        <f>SUMIFS(СВЦЭМ!$D$39:$D$782,СВЦЭМ!$A$39:$A$782,$A108,СВЦЭМ!$B$39:$B$782,P$83)+'СЕТ СН'!$H$11+СВЦЭМ!$D$10+'СЕТ СН'!$H$6-'СЕТ СН'!$H$23</f>
        <v>1389.3523459300002</v>
      </c>
      <c r="Q108" s="36">
        <f>SUMIFS(СВЦЭМ!$D$39:$D$782,СВЦЭМ!$A$39:$A$782,$A108,СВЦЭМ!$B$39:$B$782,Q$83)+'СЕТ СН'!$H$11+СВЦЭМ!$D$10+'СЕТ СН'!$H$6-'СЕТ СН'!$H$23</f>
        <v>1390.9003079700001</v>
      </c>
      <c r="R108" s="36">
        <f>SUMIFS(СВЦЭМ!$D$39:$D$782,СВЦЭМ!$A$39:$A$782,$A108,СВЦЭМ!$B$39:$B$782,R$83)+'СЕТ СН'!$H$11+СВЦЭМ!$D$10+'СЕТ СН'!$H$6-'СЕТ СН'!$H$23</f>
        <v>1387.98827299</v>
      </c>
      <c r="S108" s="36">
        <f>SUMIFS(СВЦЭМ!$D$39:$D$782,СВЦЭМ!$A$39:$A$782,$A108,СВЦЭМ!$B$39:$B$782,S$83)+'СЕТ СН'!$H$11+СВЦЭМ!$D$10+'СЕТ СН'!$H$6-'СЕТ СН'!$H$23</f>
        <v>1324.7707320400002</v>
      </c>
      <c r="T108" s="36">
        <f>SUMIFS(СВЦЭМ!$D$39:$D$782,СВЦЭМ!$A$39:$A$782,$A108,СВЦЭМ!$B$39:$B$782,T$83)+'СЕТ СН'!$H$11+СВЦЭМ!$D$10+'СЕТ СН'!$H$6-'СЕТ СН'!$H$23</f>
        <v>1320.7887589900001</v>
      </c>
      <c r="U108" s="36">
        <f>SUMIFS(СВЦЭМ!$D$39:$D$782,СВЦЭМ!$A$39:$A$782,$A108,СВЦЭМ!$B$39:$B$782,U$83)+'СЕТ СН'!$H$11+СВЦЭМ!$D$10+'СЕТ СН'!$H$6-'СЕТ СН'!$H$23</f>
        <v>1310.3370099100002</v>
      </c>
      <c r="V108" s="36">
        <f>SUMIFS(СВЦЭМ!$D$39:$D$782,СВЦЭМ!$A$39:$A$782,$A108,СВЦЭМ!$B$39:$B$782,V$83)+'СЕТ СН'!$H$11+СВЦЭМ!$D$10+'СЕТ СН'!$H$6-'СЕТ СН'!$H$23</f>
        <v>1308.56842127</v>
      </c>
      <c r="W108" s="36">
        <f>SUMIFS(СВЦЭМ!$D$39:$D$782,СВЦЭМ!$A$39:$A$782,$A108,СВЦЭМ!$B$39:$B$782,W$83)+'СЕТ СН'!$H$11+СВЦЭМ!$D$10+'СЕТ СН'!$H$6-'СЕТ СН'!$H$23</f>
        <v>1314.3188591200001</v>
      </c>
      <c r="X108" s="36">
        <f>SUMIFS(СВЦЭМ!$D$39:$D$782,СВЦЭМ!$A$39:$A$782,$A108,СВЦЭМ!$B$39:$B$782,X$83)+'СЕТ СН'!$H$11+СВЦЭМ!$D$10+'СЕТ СН'!$H$6-'СЕТ СН'!$H$23</f>
        <v>1362.5223730000002</v>
      </c>
      <c r="Y108" s="36">
        <f>SUMIFS(СВЦЭМ!$D$39:$D$782,СВЦЭМ!$A$39:$A$782,$A108,СВЦЭМ!$B$39:$B$782,Y$83)+'СЕТ СН'!$H$11+СВЦЭМ!$D$10+'СЕТ СН'!$H$6-'СЕТ СН'!$H$23</f>
        <v>1424.8909851200001</v>
      </c>
    </row>
    <row r="109" spans="1:25" ht="15.75" x14ac:dyDescent="0.2">
      <c r="A109" s="35">
        <f t="shared" si="2"/>
        <v>44526</v>
      </c>
      <c r="B109" s="36">
        <f>SUMIFS(СВЦЭМ!$D$39:$D$782,СВЦЭМ!$A$39:$A$782,$A109,СВЦЭМ!$B$39:$B$782,B$83)+'СЕТ СН'!$H$11+СВЦЭМ!$D$10+'СЕТ СН'!$H$6-'СЕТ СН'!$H$23</f>
        <v>1428.7829260500002</v>
      </c>
      <c r="C109" s="36">
        <f>SUMIFS(СВЦЭМ!$D$39:$D$782,СВЦЭМ!$A$39:$A$782,$A109,СВЦЭМ!$B$39:$B$782,C$83)+'СЕТ СН'!$H$11+СВЦЭМ!$D$10+'СЕТ СН'!$H$6-'СЕТ СН'!$H$23</f>
        <v>1426.2817655900001</v>
      </c>
      <c r="D109" s="36">
        <f>SUMIFS(СВЦЭМ!$D$39:$D$782,СВЦЭМ!$A$39:$A$782,$A109,СВЦЭМ!$B$39:$B$782,D$83)+'СЕТ СН'!$H$11+СВЦЭМ!$D$10+'СЕТ СН'!$H$6-'СЕТ СН'!$H$23</f>
        <v>1419.6832165100002</v>
      </c>
      <c r="E109" s="36">
        <f>SUMIFS(СВЦЭМ!$D$39:$D$782,СВЦЭМ!$A$39:$A$782,$A109,СВЦЭМ!$B$39:$B$782,E$83)+'СЕТ СН'!$H$11+СВЦЭМ!$D$10+'СЕТ СН'!$H$6-'СЕТ СН'!$H$23</f>
        <v>1401.2817321500002</v>
      </c>
      <c r="F109" s="36">
        <f>SUMIFS(СВЦЭМ!$D$39:$D$782,СВЦЭМ!$A$39:$A$782,$A109,СВЦЭМ!$B$39:$B$782,F$83)+'СЕТ СН'!$H$11+СВЦЭМ!$D$10+'СЕТ СН'!$H$6-'СЕТ СН'!$H$23</f>
        <v>1400.0431562900001</v>
      </c>
      <c r="G109" s="36">
        <f>SUMIFS(СВЦЭМ!$D$39:$D$782,СВЦЭМ!$A$39:$A$782,$A109,СВЦЭМ!$B$39:$B$782,G$83)+'СЕТ СН'!$H$11+СВЦЭМ!$D$10+'СЕТ СН'!$H$6-'СЕТ СН'!$H$23</f>
        <v>1400.1808028800001</v>
      </c>
      <c r="H109" s="36">
        <f>SUMIFS(СВЦЭМ!$D$39:$D$782,СВЦЭМ!$A$39:$A$782,$A109,СВЦЭМ!$B$39:$B$782,H$83)+'СЕТ СН'!$H$11+СВЦЭМ!$D$10+'СЕТ СН'!$H$6-'СЕТ СН'!$H$23</f>
        <v>1401.9782776900001</v>
      </c>
      <c r="I109" s="36">
        <f>SUMIFS(СВЦЭМ!$D$39:$D$782,СВЦЭМ!$A$39:$A$782,$A109,СВЦЭМ!$B$39:$B$782,I$83)+'СЕТ СН'!$H$11+СВЦЭМ!$D$10+'СЕТ СН'!$H$6-'СЕТ СН'!$H$23</f>
        <v>1373.8882555600001</v>
      </c>
      <c r="J109" s="36">
        <f>SUMIFS(СВЦЭМ!$D$39:$D$782,СВЦЭМ!$A$39:$A$782,$A109,СВЦЭМ!$B$39:$B$782,J$83)+'СЕТ СН'!$H$11+СВЦЭМ!$D$10+'СЕТ СН'!$H$6-'СЕТ СН'!$H$23</f>
        <v>1351.2080948</v>
      </c>
      <c r="K109" s="36">
        <f>SUMIFS(СВЦЭМ!$D$39:$D$782,СВЦЭМ!$A$39:$A$782,$A109,СВЦЭМ!$B$39:$B$782,K$83)+'СЕТ СН'!$H$11+СВЦЭМ!$D$10+'СЕТ СН'!$H$6-'СЕТ СН'!$H$23</f>
        <v>1338.8966990400002</v>
      </c>
      <c r="L109" s="36">
        <f>SUMIFS(СВЦЭМ!$D$39:$D$782,СВЦЭМ!$A$39:$A$782,$A109,СВЦЭМ!$B$39:$B$782,L$83)+'СЕТ СН'!$H$11+СВЦЭМ!$D$10+'СЕТ СН'!$H$6-'СЕТ СН'!$H$23</f>
        <v>1338.6378246800002</v>
      </c>
      <c r="M109" s="36">
        <f>SUMIFS(СВЦЭМ!$D$39:$D$782,СВЦЭМ!$A$39:$A$782,$A109,СВЦЭМ!$B$39:$B$782,M$83)+'СЕТ СН'!$H$11+СВЦЭМ!$D$10+'СЕТ СН'!$H$6-'СЕТ СН'!$H$23</f>
        <v>1331.5817740100001</v>
      </c>
      <c r="N109" s="36">
        <f>SUMIFS(СВЦЭМ!$D$39:$D$782,СВЦЭМ!$A$39:$A$782,$A109,СВЦЭМ!$B$39:$B$782,N$83)+'СЕТ СН'!$H$11+СВЦЭМ!$D$10+'СЕТ СН'!$H$6-'СЕТ СН'!$H$23</f>
        <v>1323.6105571100002</v>
      </c>
      <c r="O109" s="36">
        <f>SUMIFS(СВЦЭМ!$D$39:$D$782,СВЦЭМ!$A$39:$A$782,$A109,СВЦЭМ!$B$39:$B$782,O$83)+'СЕТ СН'!$H$11+СВЦЭМ!$D$10+'СЕТ СН'!$H$6-'СЕТ СН'!$H$23</f>
        <v>1325.61047196</v>
      </c>
      <c r="P109" s="36">
        <f>SUMIFS(СВЦЭМ!$D$39:$D$782,СВЦЭМ!$A$39:$A$782,$A109,СВЦЭМ!$B$39:$B$782,P$83)+'СЕТ СН'!$H$11+СВЦЭМ!$D$10+'СЕТ СН'!$H$6-'СЕТ СН'!$H$23</f>
        <v>1412.2256021100002</v>
      </c>
      <c r="Q109" s="36">
        <f>SUMIFS(СВЦЭМ!$D$39:$D$782,СВЦЭМ!$A$39:$A$782,$A109,СВЦЭМ!$B$39:$B$782,Q$83)+'СЕТ СН'!$H$11+СВЦЭМ!$D$10+'СЕТ СН'!$H$6-'СЕТ СН'!$H$23</f>
        <v>1399.1632973300002</v>
      </c>
      <c r="R109" s="36">
        <f>SUMIFS(СВЦЭМ!$D$39:$D$782,СВЦЭМ!$A$39:$A$782,$A109,СВЦЭМ!$B$39:$B$782,R$83)+'СЕТ СН'!$H$11+СВЦЭМ!$D$10+'СЕТ СН'!$H$6-'СЕТ СН'!$H$23</f>
        <v>1401.7098964200002</v>
      </c>
      <c r="S109" s="36">
        <f>SUMIFS(СВЦЭМ!$D$39:$D$782,СВЦЭМ!$A$39:$A$782,$A109,СВЦЭМ!$B$39:$B$782,S$83)+'СЕТ СН'!$H$11+СВЦЭМ!$D$10+'СЕТ СН'!$H$6-'СЕТ СН'!$H$23</f>
        <v>1323.1595449800002</v>
      </c>
      <c r="T109" s="36">
        <f>SUMIFS(СВЦЭМ!$D$39:$D$782,СВЦЭМ!$A$39:$A$782,$A109,СВЦЭМ!$B$39:$B$782,T$83)+'СЕТ СН'!$H$11+СВЦЭМ!$D$10+'СЕТ СН'!$H$6-'СЕТ СН'!$H$23</f>
        <v>1339.7573397000001</v>
      </c>
      <c r="U109" s="36">
        <f>SUMIFS(СВЦЭМ!$D$39:$D$782,СВЦЭМ!$A$39:$A$782,$A109,СВЦЭМ!$B$39:$B$782,U$83)+'СЕТ СН'!$H$11+СВЦЭМ!$D$10+'СЕТ СН'!$H$6-'СЕТ СН'!$H$23</f>
        <v>1337.8978042000001</v>
      </c>
      <c r="V109" s="36">
        <f>SUMIFS(СВЦЭМ!$D$39:$D$782,СВЦЭМ!$A$39:$A$782,$A109,СВЦЭМ!$B$39:$B$782,V$83)+'СЕТ СН'!$H$11+СВЦЭМ!$D$10+'СЕТ СН'!$H$6-'СЕТ СН'!$H$23</f>
        <v>1333.0438172200002</v>
      </c>
      <c r="W109" s="36">
        <f>SUMIFS(СВЦЭМ!$D$39:$D$782,СВЦЭМ!$A$39:$A$782,$A109,СВЦЭМ!$B$39:$B$782,W$83)+'СЕТ СН'!$H$11+СВЦЭМ!$D$10+'СЕТ СН'!$H$6-'СЕТ СН'!$H$23</f>
        <v>1328.78782692</v>
      </c>
      <c r="X109" s="36">
        <f>SUMIFS(СВЦЭМ!$D$39:$D$782,СВЦЭМ!$A$39:$A$782,$A109,СВЦЭМ!$B$39:$B$782,X$83)+'СЕТ СН'!$H$11+СВЦЭМ!$D$10+'СЕТ СН'!$H$6-'СЕТ СН'!$H$23</f>
        <v>1315.9196499200002</v>
      </c>
      <c r="Y109" s="36">
        <f>SUMIFS(СВЦЭМ!$D$39:$D$782,СВЦЭМ!$A$39:$A$782,$A109,СВЦЭМ!$B$39:$B$782,Y$83)+'СЕТ СН'!$H$11+СВЦЭМ!$D$10+'СЕТ СН'!$H$6-'СЕТ СН'!$H$23</f>
        <v>1382.9838299900002</v>
      </c>
    </row>
    <row r="110" spans="1:25" ht="15.75" x14ac:dyDescent="0.2">
      <c r="A110" s="35">
        <f t="shared" si="2"/>
        <v>44527</v>
      </c>
      <c r="B110" s="36">
        <f>SUMIFS(СВЦЭМ!$D$39:$D$782,СВЦЭМ!$A$39:$A$782,$A110,СВЦЭМ!$B$39:$B$782,B$83)+'СЕТ СН'!$H$11+СВЦЭМ!$D$10+'СЕТ СН'!$H$6-'СЕТ СН'!$H$23</f>
        <v>1323.9034248100002</v>
      </c>
      <c r="C110" s="36">
        <f>SUMIFS(СВЦЭМ!$D$39:$D$782,СВЦЭМ!$A$39:$A$782,$A110,СВЦЭМ!$B$39:$B$782,C$83)+'СЕТ СН'!$H$11+СВЦЭМ!$D$10+'СЕТ СН'!$H$6-'СЕТ СН'!$H$23</f>
        <v>1335.5345886200002</v>
      </c>
      <c r="D110" s="36">
        <f>SUMIFS(СВЦЭМ!$D$39:$D$782,СВЦЭМ!$A$39:$A$782,$A110,СВЦЭМ!$B$39:$B$782,D$83)+'СЕТ СН'!$H$11+СВЦЭМ!$D$10+'СЕТ СН'!$H$6-'СЕТ СН'!$H$23</f>
        <v>1363.2611355600002</v>
      </c>
      <c r="E110" s="36">
        <f>SUMIFS(СВЦЭМ!$D$39:$D$782,СВЦЭМ!$A$39:$A$782,$A110,СВЦЭМ!$B$39:$B$782,E$83)+'СЕТ СН'!$H$11+СВЦЭМ!$D$10+'СЕТ СН'!$H$6-'СЕТ СН'!$H$23</f>
        <v>1390.8318740300001</v>
      </c>
      <c r="F110" s="36">
        <f>SUMIFS(СВЦЭМ!$D$39:$D$782,СВЦЭМ!$A$39:$A$782,$A110,СВЦЭМ!$B$39:$B$782,F$83)+'СЕТ СН'!$H$11+СВЦЭМ!$D$10+'СЕТ СН'!$H$6-'СЕТ СН'!$H$23</f>
        <v>1390.10530111</v>
      </c>
      <c r="G110" s="36">
        <f>SUMIFS(СВЦЭМ!$D$39:$D$782,СВЦЭМ!$A$39:$A$782,$A110,СВЦЭМ!$B$39:$B$782,G$83)+'СЕТ СН'!$H$11+СВЦЭМ!$D$10+'СЕТ СН'!$H$6-'СЕТ СН'!$H$23</f>
        <v>1381.1703034900002</v>
      </c>
      <c r="H110" s="36">
        <f>SUMIFS(СВЦЭМ!$D$39:$D$782,СВЦЭМ!$A$39:$A$782,$A110,СВЦЭМ!$B$39:$B$782,H$83)+'СЕТ СН'!$H$11+СВЦЭМ!$D$10+'СЕТ СН'!$H$6-'СЕТ СН'!$H$23</f>
        <v>1341.1223780300002</v>
      </c>
      <c r="I110" s="36">
        <f>SUMIFS(СВЦЭМ!$D$39:$D$782,СВЦЭМ!$A$39:$A$782,$A110,СВЦЭМ!$B$39:$B$782,I$83)+'СЕТ СН'!$H$11+СВЦЭМ!$D$10+'СЕТ СН'!$H$6-'СЕТ СН'!$H$23</f>
        <v>1321.3570563100002</v>
      </c>
      <c r="J110" s="36">
        <f>SUMIFS(СВЦЭМ!$D$39:$D$782,СВЦЭМ!$A$39:$A$782,$A110,СВЦЭМ!$B$39:$B$782,J$83)+'СЕТ СН'!$H$11+СВЦЭМ!$D$10+'СЕТ СН'!$H$6-'СЕТ СН'!$H$23</f>
        <v>1305.3227151400001</v>
      </c>
      <c r="K110" s="36">
        <f>SUMIFS(СВЦЭМ!$D$39:$D$782,СВЦЭМ!$A$39:$A$782,$A110,СВЦЭМ!$B$39:$B$782,K$83)+'СЕТ СН'!$H$11+СВЦЭМ!$D$10+'СЕТ СН'!$H$6-'СЕТ СН'!$H$23</f>
        <v>1283.18217228</v>
      </c>
      <c r="L110" s="36">
        <f>SUMIFS(СВЦЭМ!$D$39:$D$782,СВЦЭМ!$A$39:$A$782,$A110,СВЦЭМ!$B$39:$B$782,L$83)+'СЕТ СН'!$H$11+СВЦЭМ!$D$10+'СЕТ СН'!$H$6-'СЕТ СН'!$H$23</f>
        <v>1291.2887497900001</v>
      </c>
      <c r="M110" s="36">
        <f>SUMIFS(СВЦЭМ!$D$39:$D$782,СВЦЭМ!$A$39:$A$782,$A110,СВЦЭМ!$B$39:$B$782,M$83)+'СЕТ СН'!$H$11+СВЦЭМ!$D$10+'СЕТ СН'!$H$6-'СЕТ СН'!$H$23</f>
        <v>1302.8369584200002</v>
      </c>
      <c r="N110" s="36">
        <f>SUMIFS(СВЦЭМ!$D$39:$D$782,СВЦЭМ!$A$39:$A$782,$A110,СВЦЭМ!$B$39:$B$782,N$83)+'СЕТ СН'!$H$11+СВЦЭМ!$D$10+'СЕТ СН'!$H$6-'СЕТ СН'!$H$23</f>
        <v>1340.4898828100002</v>
      </c>
      <c r="O110" s="36">
        <f>SUMIFS(СВЦЭМ!$D$39:$D$782,СВЦЭМ!$A$39:$A$782,$A110,СВЦЭМ!$B$39:$B$782,O$83)+'СЕТ СН'!$H$11+СВЦЭМ!$D$10+'СЕТ СН'!$H$6-'СЕТ СН'!$H$23</f>
        <v>1351.2520663600001</v>
      </c>
      <c r="P110" s="36">
        <f>SUMIFS(СВЦЭМ!$D$39:$D$782,СВЦЭМ!$A$39:$A$782,$A110,СВЦЭМ!$B$39:$B$782,P$83)+'СЕТ СН'!$H$11+СВЦЭМ!$D$10+'СЕТ СН'!$H$6-'СЕТ СН'!$H$23</f>
        <v>1342.4755403000001</v>
      </c>
      <c r="Q110" s="36">
        <f>SUMIFS(СВЦЭМ!$D$39:$D$782,СВЦЭМ!$A$39:$A$782,$A110,СВЦЭМ!$B$39:$B$782,Q$83)+'СЕТ СН'!$H$11+СВЦЭМ!$D$10+'СЕТ СН'!$H$6-'СЕТ СН'!$H$23</f>
        <v>1352.2809718600001</v>
      </c>
      <c r="R110" s="36">
        <f>SUMIFS(СВЦЭМ!$D$39:$D$782,СВЦЭМ!$A$39:$A$782,$A110,СВЦЭМ!$B$39:$B$782,R$83)+'СЕТ СН'!$H$11+СВЦЭМ!$D$10+'СЕТ СН'!$H$6-'СЕТ СН'!$H$23</f>
        <v>1360.3489413200002</v>
      </c>
      <c r="S110" s="36">
        <f>SUMIFS(СВЦЭМ!$D$39:$D$782,СВЦЭМ!$A$39:$A$782,$A110,СВЦЭМ!$B$39:$B$782,S$83)+'СЕТ СН'!$H$11+СВЦЭМ!$D$10+'СЕТ СН'!$H$6-'СЕТ СН'!$H$23</f>
        <v>1344.5436390200002</v>
      </c>
      <c r="T110" s="36">
        <f>SUMIFS(СВЦЭМ!$D$39:$D$782,СВЦЭМ!$A$39:$A$782,$A110,СВЦЭМ!$B$39:$B$782,T$83)+'СЕТ СН'!$H$11+СВЦЭМ!$D$10+'СЕТ СН'!$H$6-'СЕТ СН'!$H$23</f>
        <v>1306.8074336600002</v>
      </c>
      <c r="U110" s="36">
        <f>SUMIFS(СВЦЭМ!$D$39:$D$782,СВЦЭМ!$A$39:$A$782,$A110,СВЦЭМ!$B$39:$B$782,U$83)+'СЕТ СН'!$H$11+СВЦЭМ!$D$10+'СЕТ СН'!$H$6-'СЕТ СН'!$H$23</f>
        <v>1302.0379342800002</v>
      </c>
      <c r="V110" s="36">
        <f>SUMIFS(СВЦЭМ!$D$39:$D$782,СВЦЭМ!$A$39:$A$782,$A110,СВЦЭМ!$B$39:$B$782,V$83)+'СЕТ СН'!$H$11+СВЦЭМ!$D$10+'СЕТ СН'!$H$6-'СЕТ СН'!$H$23</f>
        <v>1331.52559481</v>
      </c>
      <c r="W110" s="36">
        <f>SUMIFS(СВЦЭМ!$D$39:$D$782,СВЦЭМ!$A$39:$A$782,$A110,СВЦЭМ!$B$39:$B$782,W$83)+'СЕТ СН'!$H$11+СВЦЭМ!$D$10+'СЕТ СН'!$H$6-'СЕТ СН'!$H$23</f>
        <v>1338.5669126800001</v>
      </c>
      <c r="X110" s="36">
        <f>SUMIFS(СВЦЭМ!$D$39:$D$782,СВЦЭМ!$A$39:$A$782,$A110,СВЦЭМ!$B$39:$B$782,X$83)+'СЕТ СН'!$H$11+СВЦЭМ!$D$10+'СЕТ СН'!$H$6-'СЕТ СН'!$H$23</f>
        <v>1318.8571890400001</v>
      </c>
      <c r="Y110" s="36">
        <f>SUMIFS(СВЦЭМ!$D$39:$D$782,СВЦЭМ!$A$39:$A$782,$A110,СВЦЭМ!$B$39:$B$782,Y$83)+'СЕТ СН'!$H$11+СВЦЭМ!$D$10+'СЕТ СН'!$H$6-'СЕТ СН'!$H$23</f>
        <v>1320.2201504900002</v>
      </c>
    </row>
    <row r="111" spans="1:25" ht="15.75" x14ac:dyDescent="0.2">
      <c r="A111" s="35">
        <f t="shared" si="2"/>
        <v>44528</v>
      </c>
      <c r="B111" s="36">
        <f>SUMIFS(СВЦЭМ!$D$39:$D$782,СВЦЭМ!$A$39:$A$782,$A111,СВЦЭМ!$B$39:$B$782,B$83)+'СЕТ СН'!$H$11+СВЦЭМ!$D$10+'СЕТ СН'!$H$6-'СЕТ СН'!$H$23</f>
        <v>1354.0777847200002</v>
      </c>
      <c r="C111" s="36">
        <f>SUMIFS(СВЦЭМ!$D$39:$D$782,СВЦЭМ!$A$39:$A$782,$A111,СВЦЭМ!$B$39:$B$782,C$83)+'СЕТ СН'!$H$11+СВЦЭМ!$D$10+'СЕТ СН'!$H$6-'СЕТ СН'!$H$23</f>
        <v>1376.9936132</v>
      </c>
      <c r="D111" s="36">
        <f>SUMIFS(СВЦЭМ!$D$39:$D$782,СВЦЭМ!$A$39:$A$782,$A111,СВЦЭМ!$B$39:$B$782,D$83)+'СЕТ СН'!$H$11+СВЦЭМ!$D$10+'СЕТ СН'!$H$6-'СЕТ СН'!$H$23</f>
        <v>1410.0359480700001</v>
      </c>
      <c r="E111" s="36">
        <f>SUMIFS(СВЦЭМ!$D$39:$D$782,СВЦЭМ!$A$39:$A$782,$A111,СВЦЭМ!$B$39:$B$782,E$83)+'СЕТ СН'!$H$11+СВЦЭМ!$D$10+'СЕТ СН'!$H$6-'СЕТ СН'!$H$23</f>
        <v>1418.0431954600001</v>
      </c>
      <c r="F111" s="36">
        <f>SUMIFS(СВЦЭМ!$D$39:$D$782,СВЦЭМ!$A$39:$A$782,$A111,СВЦЭМ!$B$39:$B$782,F$83)+'СЕТ СН'!$H$11+СВЦЭМ!$D$10+'СЕТ СН'!$H$6-'СЕТ СН'!$H$23</f>
        <v>1423.3452604700001</v>
      </c>
      <c r="G111" s="36">
        <f>SUMIFS(СВЦЭМ!$D$39:$D$782,СВЦЭМ!$A$39:$A$782,$A111,СВЦЭМ!$B$39:$B$782,G$83)+'СЕТ СН'!$H$11+СВЦЭМ!$D$10+'СЕТ СН'!$H$6-'СЕТ СН'!$H$23</f>
        <v>1419.2108851800001</v>
      </c>
      <c r="H111" s="36">
        <f>SUMIFS(СВЦЭМ!$D$39:$D$782,СВЦЭМ!$A$39:$A$782,$A111,СВЦЭМ!$B$39:$B$782,H$83)+'СЕТ СН'!$H$11+СВЦЭМ!$D$10+'СЕТ СН'!$H$6-'СЕТ СН'!$H$23</f>
        <v>1389.0980953100002</v>
      </c>
      <c r="I111" s="36">
        <f>SUMIFS(СВЦЭМ!$D$39:$D$782,СВЦЭМ!$A$39:$A$782,$A111,СВЦЭМ!$B$39:$B$782,I$83)+'СЕТ СН'!$H$11+СВЦЭМ!$D$10+'СЕТ СН'!$H$6-'СЕТ СН'!$H$23</f>
        <v>1359.5525819900001</v>
      </c>
      <c r="J111" s="36">
        <f>SUMIFS(СВЦЭМ!$D$39:$D$782,СВЦЭМ!$A$39:$A$782,$A111,СВЦЭМ!$B$39:$B$782,J$83)+'СЕТ СН'!$H$11+СВЦЭМ!$D$10+'СЕТ СН'!$H$6-'СЕТ СН'!$H$23</f>
        <v>1319.0216236900001</v>
      </c>
      <c r="K111" s="36">
        <f>SUMIFS(СВЦЭМ!$D$39:$D$782,СВЦЭМ!$A$39:$A$782,$A111,СВЦЭМ!$B$39:$B$782,K$83)+'СЕТ СН'!$H$11+СВЦЭМ!$D$10+'СЕТ СН'!$H$6-'СЕТ СН'!$H$23</f>
        <v>1292.4267705400002</v>
      </c>
      <c r="L111" s="36">
        <f>SUMIFS(СВЦЭМ!$D$39:$D$782,СВЦЭМ!$A$39:$A$782,$A111,СВЦЭМ!$B$39:$B$782,L$83)+'СЕТ СН'!$H$11+СВЦЭМ!$D$10+'СЕТ СН'!$H$6-'СЕТ СН'!$H$23</f>
        <v>1278.4494133600001</v>
      </c>
      <c r="M111" s="36">
        <f>SUMIFS(СВЦЭМ!$D$39:$D$782,СВЦЭМ!$A$39:$A$782,$A111,СВЦЭМ!$B$39:$B$782,M$83)+'СЕТ СН'!$H$11+СВЦЭМ!$D$10+'СЕТ СН'!$H$6-'СЕТ СН'!$H$23</f>
        <v>1290.30010616</v>
      </c>
      <c r="N111" s="36">
        <f>SUMIFS(СВЦЭМ!$D$39:$D$782,СВЦЭМ!$A$39:$A$782,$A111,СВЦЭМ!$B$39:$B$782,N$83)+'СЕТ СН'!$H$11+СВЦЭМ!$D$10+'СЕТ СН'!$H$6-'СЕТ СН'!$H$23</f>
        <v>1314.2849091400001</v>
      </c>
      <c r="O111" s="36">
        <f>SUMIFS(СВЦЭМ!$D$39:$D$782,СВЦЭМ!$A$39:$A$782,$A111,СВЦЭМ!$B$39:$B$782,O$83)+'СЕТ СН'!$H$11+СВЦЭМ!$D$10+'СЕТ СН'!$H$6-'СЕТ СН'!$H$23</f>
        <v>1319.37637941</v>
      </c>
      <c r="P111" s="36">
        <f>SUMIFS(СВЦЭМ!$D$39:$D$782,СВЦЭМ!$A$39:$A$782,$A111,СВЦЭМ!$B$39:$B$782,P$83)+'СЕТ СН'!$H$11+СВЦЭМ!$D$10+'СЕТ СН'!$H$6-'СЕТ СН'!$H$23</f>
        <v>1329.6974260000002</v>
      </c>
      <c r="Q111" s="36">
        <f>SUMIFS(СВЦЭМ!$D$39:$D$782,СВЦЭМ!$A$39:$A$782,$A111,СВЦЭМ!$B$39:$B$782,Q$83)+'СЕТ СН'!$H$11+СВЦЭМ!$D$10+'СЕТ СН'!$H$6-'СЕТ СН'!$H$23</f>
        <v>1327.8298363500001</v>
      </c>
      <c r="R111" s="36">
        <f>SUMIFS(СВЦЭМ!$D$39:$D$782,СВЦЭМ!$A$39:$A$782,$A111,СВЦЭМ!$B$39:$B$782,R$83)+'СЕТ СН'!$H$11+СВЦЭМ!$D$10+'СЕТ СН'!$H$6-'СЕТ СН'!$H$23</f>
        <v>1330.9972130900001</v>
      </c>
      <c r="S111" s="36">
        <f>SUMIFS(СВЦЭМ!$D$39:$D$782,СВЦЭМ!$A$39:$A$782,$A111,СВЦЭМ!$B$39:$B$782,S$83)+'СЕТ СН'!$H$11+СВЦЭМ!$D$10+'СЕТ СН'!$H$6-'СЕТ СН'!$H$23</f>
        <v>1321.0316613100001</v>
      </c>
      <c r="T111" s="36">
        <f>SUMIFS(СВЦЭМ!$D$39:$D$782,СВЦЭМ!$A$39:$A$782,$A111,СВЦЭМ!$B$39:$B$782,T$83)+'СЕТ СН'!$H$11+СВЦЭМ!$D$10+'СЕТ СН'!$H$6-'СЕТ СН'!$H$23</f>
        <v>1294.3532335000002</v>
      </c>
      <c r="U111" s="36">
        <f>SUMIFS(СВЦЭМ!$D$39:$D$782,СВЦЭМ!$A$39:$A$782,$A111,СВЦЭМ!$B$39:$B$782,U$83)+'СЕТ СН'!$H$11+СВЦЭМ!$D$10+'СЕТ СН'!$H$6-'СЕТ СН'!$H$23</f>
        <v>1294.7827839300001</v>
      </c>
      <c r="V111" s="36">
        <f>SUMIFS(СВЦЭМ!$D$39:$D$782,СВЦЭМ!$A$39:$A$782,$A111,СВЦЭМ!$B$39:$B$782,V$83)+'СЕТ СН'!$H$11+СВЦЭМ!$D$10+'СЕТ СН'!$H$6-'СЕТ СН'!$H$23</f>
        <v>1349.1928379200001</v>
      </c>
      <c r="W111" s="36">
        <f>SUMIFS(СВЦЭМ!$D$39:$D$782,СВЦЭМ!$A$39:$A$782,$A111,СВЦЭМ!$B$39:$B$782,W$83)+'СЕТ СН'!$H$11+СВЦЭМ!$D$10+'СЕТ СН'!$H$6-'СЕТ СН'!$H$23</f>
        <v>1324.5122969500001</v>
      </c>
      <c r="X111" s="36">
        <f>SUMIFS(СВЦЭМ!$D$39:$D$782,СВЦЭМ!$A$39:$A$782,$A111,СВЦЭМ!$B$39:$B$782,X$83)+'СЕТ СН'!$H$11+СВЦЭМ!$D$10+'СЕТ СН'!$H$6-'СЕТ СН'!$H$23</f>
        <v>1321.1999265800002</v>
      </c>
      <c r="Y111" s="36">
        <f>SUMIFS(СВЦЭМ!$D$39:$D$782,СВЦЭМ!$A$39:$A$782,$A111,СВЦЭМ!$B$39:$B$782,Y$83)+'СЕТ СН'!$H$11+СВЦЭМ!$D$10+'СЕТ СН'!$H$6-'СЕТ СН'!$H$23</f>
        <v>1349.5619327000002</v>
      </c>
    </row>
    <row r="112" spans="1:25" ht="15.75" x14ac:dyDescent="0.2">
      <c r="A112" s="35">
        <f t="shared" si="2"/>
        <v>44529</v>
      </c>
      <c r="B112" s="36">
        <f>SUMIFS(СВЦЭМ!$D$39:$D$782,СВЦЭМ!$A$39:$A$782,$A112,СВЦЭМ!$B$39:$B$782,B$83)+'СЕТ СН'!$H$11+СВЦЭМ!$D$10+'СЕТ СН'!$H$6-'СЕТ СН'!$H$23</f>
        <v>1347.9234408500001</v>
      </c>
      <c r="C112" s="36">
        <f>SUMIFS(СВЦЭМ!$D$39:$D$782,СВЦЭМ!$A$39:$A$782,$A112,СВЦЭМ!$B$39:$B$782,C$83)+'СЕТ СН'!$H$11+СВЦЭМ!$D$10+'СЕТ СН'!$H$6-'СЕТ СН'!$H$23</f>
        <v>1364.1052404900001</v>
      </c>
      <c r="D112" s="36">
        <f>SUMIFS(СВЦЭМ!$D$39:$D$782,СВЦЭМ!$A$39:$A$782,$A112,СВЦЭМ!$B$39:$B$782,D$83)+'СЕТ СН'!$H$11+СВЦЭМ!$D$10+'СЕТ СН'!$H$6-'СЕТ СН'!$H$23</f>
        <v>1393.2053392800001</v>
      </c>
      <c r="E112" s="36">
        <f>SUMIFS(СВЦЭМ!$D$39:$D$782,СВЦЭМ!$A$39:$A$782,$A112,СВЦЭМ!$B$39:$B$782,E$83)+'СЕТ СН'!$H$11+СВЦЭМ!$D$10+'СЕТ СН'!$H$6-'СЕТ СН'!$H$23</f>
        <v>1401.7724523800002</v>
      </c>
      <c r="F112" s="36">
        <f>SUMIFS(СВЦЭМ!$D$39:$D$782,СВЦЭМ!$A$39:$A$782,$A112,СВЦЭМ!$B$39:$B$782,F$83)+'СЕТ СН'!$H$11+СВЦЭМ!$D$10+'СЕТ СН'!$H$6-'СЕТ СН'!$H$23</f>
        <v>1406.4496746900002</v>
      </c>
      <c r="G112" s="36">
        <f>SUMIFS(СВЦЭМ!$D$39:$D$782,СВЦЭМ!$A$39:$A$782,$A112,СВЦЭМ!$B$39:$B$782,G$83)+'СЕТ СН'!$H$11+СВЦЭМ!$D$10+'СЕТ СН'!$H$6-'СЕТ СН'!$H$23</f>
        <v>1398.7837698200001</v>
      </c>
      <c r="H112" s="36">
        <f>SUMIFS(СВЦЭМ!$D$39:$D$782,СВЦЭМ!$A$39:$A$782,$A112,СВЦЭМ!$B$39:$B$782,H$83)+'СЕТ СН'!$H$11+СВЦЭМ!$D$10+'СЕТ СН'!$H$6-'СЕТ СН'!$H$23</f>
        <v>1353.6226214000001</v>
      </c>
      <c r="I112" s="36">
        <f>SUMIFS(СВЦЭМ!$D$39:$D$782,СВЦЭМ!$A$39:$A$782,$A112,СВЦЭМ!$B$39:$B$782,I$83)+'СЕТ СН'!$H$11+СВЦЭМ!$D$10+'СЕТ СН'!$H$6-'СЕТ СН'!$H$23</f>
        <v>1319.2416394100001</v>
      </c>
      <c r="J112" s="36">
        <f>SUMIFS(СВЦЭМ!$D$39:$D$782,СВЦЭМ!$A$39:$A$782,$A112,СВЦЭМ!$B$39:$B$782,J$83)+'СЕТ СН'!$H$11+СВЦЭМ!$D$10+'СЕТ СН'!$H$6-'СЕТ СН'!$H$23</f>
        <v>1300.8825137900001</v>
      </c>
      <c r="K112" s="36">
        <f>SUMIFS(СВЦЭМ!$D$39:$D$782,СВЦЭМ!$A$39:$A$782,$A112,СВЦЭМ!$B$39:$B$782,K$83)+'СЕТ СН'!$H$11+СВЦЭМ!$D$10+'СЕТ СН'!$H$6-'СЕТ СН'!$H$23</f>
        <v>1293.5792207000002</v>
      </c>
      <c r="L112" s="36">
        <f>SUMIFS(СВЦЭМ!$D$39:$D$782,СВЦЭМ!$A$39:$A$782,$A112,СВЦЭМ!$B$39:$B$782,L$83)+'СЕТ СН'!$H$11+СВЦЭМ!$D$10+'СЕТ СН'!$H$6-'СЕТ СН'!$H$23</f>
        <v>1294.8229736500002</v>
      </c>
      <c r="M112" s="36">
        <f>SUMIFS(СВЦЭМ!$D$39:$D$782,СВЦЭМ!$A$39:$A$782,$A112,СВЦЭМ!$B$39:$B$782,M$83)+'СЕТ СН'!$H$11+СВЦЭМ!$D$10+'СЕТ СН'!$H$6-'СЕТ СН'!$H$23</f>
        <v>1307.3423483600002</v>
      </c>
      <c r="N112" s="36">
        <f>SUMIFS(СВЦЭМ!$D$39:$D$782,СВЦЭМ!$A$39:$A$782,$A112,СВЦЭМ!$B$39:$B$782,N$83)+'СЕТ СН'!$H$11+СВЦЭМ!$D$10+'СЕТ СН'!$H$6-'СЕТ СН'!$H$23</f>
        <v>1330.76612963</v>
      </c>
      <c r="O112" s="36">
        <f>SUMIFS(СВЦЭМ!$D$39:$D$782,СВЦЭМ!$A$39:$A$782,$A112,СВЦЭМ!$B$39:$B$782,O$83)+'СЕТ СН'!$H$11+СВЦЭМ!$D$10+'СЕТ СН'!$H$6-'СЕТ СН'!$H$23</f>
        <v>1353.6245908500002</v>
      </c>
      <c r="P112" s="36">
        <f>SUMIFS(СВЦЭМ!$D$39:$D$782,СВЦЭМ!$A$39:$A$782,$A112,СВЦЭМ!$B$39:$B$782,P$83)+'СЕТ СН'!$H$11+СВЦЭМ!$D$10+'СЕТ СН'!$H$6-'СЕТ СН'!$H$23</f>
        <v>1357.7661204300002</v>
      </c>
      <c r="Q112" s="36">
        <f>SUMIFS(СВЦЭМ!$D$39:$D$782,СВЦЭМ!$A$39:$A$782,$A112,СВЦЭМ!$B$39:$B$782,Q$83)+'СЕТ СН'!$H$11+СВЦЭМ!$D$10+'СЕТ СН'!$H$6-'СЕТ СН'!$H$23</f>
        <v>1361.8815453200002</v>
      </c>
      <c r="R112" s="36">
        <f>SUMIFS(СВЦЭМ!$D$39:$D$782,СВЦЭМ!$A$39:$A$782,$A112,СВЦЭМ!$B$39:$B$782,R$83)+'СЕТ СН'!$H$11+СВЦЭМ!$D$10+'СЕТ СН'!$H$6-'СЕТ СН'!$H$23</f>
        <v>1351.4178755900002</v>
      </c>
      <c r="S112" s="36">
        <f>SUMIFS(СВЦЭМ!$D$39:$D$782,СВЦЭМ!$A$39:$A$782,$A112,СВЦЭМ!$B$39:$B$782,S$83)+'СЕТ СН'!$H$11+СВЦЭМ!$D$10+'СЕТ СН'!$H$6-'СЕТ СН'!$H$23</f>
        <v>1330.4209976400002</v>
      </c>
      <c r="T112" s="36">
        <f>SUMIFS(СВЦЭМ!$D$39:$D$782,СВЦЭМ!$A$39:$A$782,$A112,СВЦЭМ!$B$39:$B$782,T$83)+'СЕТ СН'!$H$11+СВЦЭМ!$D$10+'СЕТ СН'!$H$6-'СЕТ СН'!$H$23</f>
        <v>1296.62072334</v>
      </c>
      <c r="U112" s="36">
        <f>SUMIFS(СВЦЭМ!$D$39:$D$782,СВЦЭМ!$A$39:$A$782,$A112,СВЦЭМ!$B$39:$B$782,U$83)+'СЕТ СН'!$H$11+СВЦЭМ!$D$10+'СЕТ СН'!$H$6-'СЕТ СН'!$H$23</f>
        <v>1292.1051894000002</v>
      </c>
      <c r="V112" s="36">
        <f>SUMIFS(СВЦЭМ!$D$39:$D$782,СВЦЭМ!$A$39:$A$782,$A112,СВЦЭМ!$B$39:$B$782,V$83)+'СЕТ СН'!$H$11+СВЦЭМ!$D$10+'СЕТ СН'!$H$6-'СЕТ СН'!$H$23</f>
        <v>1300.7804126300002</v>
      </c>
      <c r="W112" s="36">
        <f>SUMIFS(СВЦЭМ!$D$39:$D$782,СВЦЭМ!$A$39:$A$782,$A112,СВЦЭМ!$B$39:$B$782,W$83)+'СЕТ СН'!$H$11+СВЦЭМ!$D$10+'СЕТ СН'!$H$6-'СЕТ СН'!$H$23</f>
        <v>1336.6363715500001</v>
      </c>
      <c r="X112" s="36">
        <f>SUMIFS(СВЦЭМ!$D$39:$D$782,СВЦЭМ!$A$39:$A$782,$A112,СВЦЭМ!$B$39:$B$782,X$83)+'СЕТ СН'!$H$11+СВЦЭМ!$D$10+'СЕТ СН'!$H$6-'СЕТ СН'!$H$23</f>
        <v>1352.4389460000002</v>
      </c>
      <c r="Y112" s="36">
        <f>SUMIFS(СВЦЭМ!$D$39:$D$782,СВЦЭМ!$A$39:$A$782,$A112,СВЦЭМ!$B$39:$B$782,Y$83)+'СЕТ СН'!$H$11+СВЦЭМ!$D$10+'СЕТ СН'!$H$6-'СЕТ СН'!$H$23</f>
        <v>1371.5850139500001</v>
      </c>
    </row>
    <row r="113" spans="1:27" ht="15.75" x14ac:dyDescent="0.2">
      <c r="A113" s="35">
        <f t="shared" si="2"/>
        <v>44530</v>
      </c>
      <c r="B113" s="36">
        <f>SUMIFS(СВЦЭМ!$D$39:$D$782,СВЦЭМ!$A$39:$A$782,$A113,СВЦЭМ!$B$39:$B$782,B$83)+'СЕТ СН'!$H$11+СВЦЭМ!$D$10+'СЕТ СН'!$H$6-'СЕТ СН'!$H$23</f>
        <v>1368.90570819</v>
      </c>
      <c r="C113" s="36">
        <f>SUMIFS(СВЦЭМ!$D$39:$D$782,СВЦЭМ!$A$39:$A$782,$A113,СВЦЭМ!$B$39:$B$782,C$83)+'СЕТ СН'!$H$11+СВЦЭМ!$D$10+'СЕТ СН'!$H$6-'СЕТ СН'!$H$23</f>
        <v>1379.5501459600002</v>
      </c>
      <c r="D113" s="36">
        <f>SUMIFS(СВЦЭМ!$D$39:$D$782,СВЦЭМ!$A$39:$A$782,$A113,СВЦЭМ!$B$39:$B$782,D$83)+'СЕТ СН'!$H$11+СВЦЭМ!$D$10+'СЕТ СН'!$H$6-'СЕТ СН'!$H$23</f>
        <v>1427.9463073000002</v>
      </c>
      <c r="E113" s="36">
        <f>SUMIFS(СВЦЭМ!$D$39:$D$782,СВЦЭМ!$A$39:$A$782,$A113,СВЦЭМ!$B$39:$B$782,E$83)+'СЕТ СН'!$H$11+СВЦЭМ!$D$10+'СЕТ СН'!$H$6-'СЕТ СН'!$H$23</f>
        <v>1437.06938689</v>
      </c>
      <c r="F113" s="36">
        <f>SUMIFS(СВЦЭМ!$D$39:$D$782,СВЦЭМ!$A$39:$A$782,$A113,СВЦЭМ!$B$39:$B$782,F$83)+'СЕТ СН'!$H$11+СВЦЭМ!$D$10+'СЕТ СН'!$H$6-'СЕТ СН'!$H$23</f>
        <v>1444.39149737</v>
      </c>
      <c r="G113" s="36">
        <f>SUMIFS(СВЦЭМ!$D$39:$D$782,СВЦЭМ!$A$39:$A$782,$A113,СВЦЭМ!$B$39:$B$782,G$83)+'СЕТ СН'!$H$11+СВЦЭМ!$D$10+'СЕТ СН'!$H$6-'СЕТ СН'!$H$23</f>
        <v>1428.7605556500002</v>
      </c>
      <c r="H113" s="36">
        <f>SUMIFS(СВЦЭМ!$D$39:$D$782,СВЦЭМ!$A$39:$A$782,$A113,СВЦЭМ!$B$39:$B$782,H$83)+'СЕТ СН'!$H$11+СВЦЭМ!$D$10+'СЕТ СН'!$H$6-'СЕТ СН'!$H$23</f>
        <v>1389.3793803600001</v>
      </c>
      <c r="I113" s="36">
        <f>SUMIFS(СВЦЭМ!$D$39:$D$782,СВЦЭМ!$A$39:$A$782,$A113,СВЦЭМ!$B$39:$B$782,I$83)+'СЕТ СН'!$H$11+СВЦЭМ!$D$10+'СЕТ СН'!$H$6-'СЕТ СН'!$H$23</f>
        <v>1371.7229150600001</v>
      </c>
      <c r="J113" s="36">
        <f>SUMIFS(СВЦЭМ!$D$39:$D$782,СВЦЭМ!$A$39:$A$782,$A113,СВЦЭМ!$B$39:$B$782,J$83)+'СЕТ СН'!$H$11+СВЦЭМ!$D$10+'СЕТ СН'!$H$6-'СЕТ СН'!$H$23</f>
        <v>1329.2039967600001</v>
      </c>
      <c r="K113" s="36">
        <f>SUMIFS(СВЦЭМ!$D$39:$D$782,СВЦЭМ!$A$39:$A$782,$A113,СВЦЭМ!$B$39:$B$782,K$83)+'СЕТ СН'!$H$11+СВЦЭМ!$D$10+'СЕТ СН'!$H$6-'СЕТ СН'!$H$23</f>
        <v>1310.0218608100001</v>
      </c>
      <c r="L113" s="36">
        <f>SUMIFS(СВЦЭМ!$D$39:$D$782,СВЦЭМ!$A$39:$A$782,$A113,СВЦЭМ!$B$39:$B$782,L$83)+'СЕТ СН'!$H$11+СВЦЭМ!$D$10+'СЕТ СН'!$H$6-'СЕТ СН'!$H$23</f>
        <v>1311.85185662</v>
      </c>
      <c r="M113" s="36">
        <f>SUMIFS(СВЦЭМ!$D$39:$D$782,СВЦЭМ!$A$39:$A$782,$A113,СВЦЭМ!$B$39:$B$782,M$83)+'СЕТ СН'!$H$11+СВЦЭМ!$D$10+'СЕТ СН'!$H$6-'СЕТ СН'!$H$23</f>
        <v>1307.1497227000002</v>
      </c>
      <c r="N113" s="36">
        <f>SUMIFS(СВЦЭМ!$D$39:$D$782,СВЦЭМ!$A$39:$A$782,$A113,СВЦЭМ!$B$39:$B$782,N$83)+'СЕТ СН'!$H$11+СВЦЭМ!$D$10+'СЕТ СН'!$H$6-'СЕТ СН'!$H$23</f>
        <v>1322.6997894400001</v>
      </c>
      <c r="O113" s="36">
        <f>SUMIFS(СВЦЭМ!$D$39:$D$782,СВЦЭМ!$A$39:$A$782,$A113,СВЦЭМ!$B$39:$B$782,O$83)+'СЕТ СН'!$H$11+СВЦЭМ!$D$10+'СЕТ СН'!$H$6-'СЕТ СН'!$H$23</f>
        <v>1324.7259918300001</v>
      </c>
      <c r="P113" s="36">
        <f>SUMIFS(СВЦЭМ!$D$39:$D$782,СВЦЭМ!$A$39:$A$782,$A113,СВЦЭМ!$B$39:$B$782,P$83)+'СЕТ СН'!$H$11+СВЦЭМ!$D$10+'СЕТ СН'!$H$6-'СЕТ СН'!$H$23</f>
        <v>1332.6445156900002</v>
      </c>
      <c r="Q113" s="36">
        <f>SUMIFS(СВЦЭМ!$D$39:$D$782,СВЦЭМ!$A$39:$A$782,$A113,СВЦЭМ!$B$39:$B$782,Q$83)+'СЕТ СН'!$H$11+СВЦЭМ!$D$10+'СЕТ СН'!$H$6-'СЕТ СН'!$H$23</f>
        <v>1336.7085709200001</v>
      </c>
      <c r="R113" s="36">
        <f>SUMIFS(СВЦЭМ!$D$39:$D$782,СВЦЭМ!$A$39:$A$782,$A113,СВЦЭМ!$B$39:$B$782,R$83)+'СЕТ СН'!$H$11+СВЦЭМ!$D$10+'СЕТ СН'!$H$6-'СЕТ СН'!$H$23</f>
        <v>1354.4180568400002</v>
      </c>
      <c r="S113" s="36">
        <f>SUMIFS(СВЦЭМ!$D$39:$D$782,СВЦЭМ!$A$39:$A$782,$A113,СВЦЭМ!$B$39:$B$782,S$83)+'СЕТ СН'!$H$11+СВЦЭМ!$D$10+'СЕТ СН'!$H$6-'СЕТ СН'!$H$23</f>
        <v>1325.3331708500002</v>
      </c>
      <c r="T113" s="36">
        <f>SUMIFS(СВЦЭМ!$D$39:$D$782,СВЦЭМ!$A$39:$A$782,$A113,СВЦЭМ!$B$39:$B$782,T$83)+'СЕТ СН'!$H$11+СВЦЭМ!$D$10+'СЕТ СН'!$H$6-'СЕТ СН'!$H$23</f>
        <v>1298.5528529400001</v>
      </c>
      <c r="U113" s="36">
        <f>SUMIFS(СВЦЭМ!$D$39:$D$782,СВЦЭМ!$A$39:$A$782,$A113,СВЦЭМ!$B$39:$B$782,U$83)+'СЕТ СН'!$H$11+СВЦЭМ!$D$10+'СЕТ СН'!$H$6-'СЕТ СН'!$H$23</f>
        <v>1297.9098870900002</v>
      </c>
      <c r="V113" s="36">
        <f>SUMIFS(СВЦЭМ!$D$39:$D$782,СВЦЭМ!$A$39:$A$782,$A113,СВЦЭМ!$B$39:$B$782,V$83)+'СЕТ СН'!$H$11+СВЦЭМ!$D$10+'СЕТ СН'!$H$6-'СЕТ СН'!$H$23</f>
        <v>1309.5657625700001</v>
      </c>
      <c r="W113" s="36">
        <f>SUMIFS(СВЦЭМ!$D$39:$D$782,СВЦЭМ!$A$39:$A$782,$A113,СВЦЭМ!$B$39:$B$782,W$83)+'СЕТ СН'!$H$11+СВЦЭМ!$D$10+'СЕТ СН'!$H$6-'СЕТ СН'!$H$23</f>
        <v>1347.1323928300001</v>
      </c>
      <c r="X113" s="36">
        <f>SUMIFS(СВЦЭМ!$D$39:$D$782,СВЦЭМ!$A$39:$A$782,$A113,СВЦЭМ!$B$39:$B$782,X$83)+'СЕТ СН'!$H$11+СВЦЭМ!$D$10+'СЕТ СН'!$H$6-'СЕТ СН'!$H$23</f>
        <v>1352.6362596700001</v>
      </c>
      <c r="Y113" s="36">
        <f>SUMIFS(СВЦЭМ!$D$39:$D$782,СВЦЭМ!$A$39:$A$782,$A113,СВЦЭМ!$B$39:$B$782,Y$83)+'СЕТ СН'!$H$11+СВЦЭМ!$D$10+'СЕТ СН'!$H$6-'СЕТ СН'!$H$23</f>
        <v>1370.5501145300002</v>
      </c>
    </row>
    <row r="114" spans="1:27" ht="15.75" x14ac:dyDescent="0.2">
      <c r="A114" s="3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01.11.2021</v>
      </c>
      <c r="B120" s="36">
        <f>SUMIFS(СВЦЭМ!$D$39:$D$782,СВЦЭМ!$A$39:$A$782,$A120,СВЦЭМ!$B$39:$B$782,B$119)+'СЕТ СН'!$I$11+СВЦЭМ!$D$10+'СЕТ СН'!$I$6-'СЕТ СН'!$I$23</f>
        <v>1612.89873276</v>
      </c>
      <c r="C120" s="36">
        <f>SUMIFS(СВЦЭМ!$D$39:$D$782,СВЦЭМ!$A$39:$A$782,$A120,СВЦЭМ!$B$39:$B$782,C$119)+'СЕТ СН'!$I$11+СВЦЭМ!$D$10+'СЕТ СН'!$I$6-'СЕТ СН'!$I$23</f>
        <v>1657.1761873</v>
      </c>
      <c r="D120" s="36">
        <f>SUMIFS(СВЦЭМ!$D$39:$D$782,СВЦЭМ!$A$39:$A$782,$A120,СВЦЭМ!$B$39:$B$782,D$119)+'СЕТ СН'!$I$11+СВЦЭМ!$D$10+'СЕТ СН'!$I$6-'СЕТ СН'!$I$23</f>
        <v>1605.11570076</v>
      </c>
      <c r="E120" s="36">
        <f>SUMIFS(СВЦЭМ!$D$39:$D$782,СВЦЭМ!$A$39:$A$782,$A120,СВЦЭМ!$B$39:$B$782,E$119)+'СЕТ СН'!$I$11+СВЦЭМ!$D$10+'СЕТ СН'!$I$6-'СЕТ СН'!$I$23</f>
        <v>1591.1528838199999</v>
      </c>
      <c r="F120" s="36">
        <f>SUMIFS(СВЦЭМ!$D$39:$D$782,СВЦЭМ!$A$39:$A$782,$A120,СВЦЭМ!$B$39:$B$782,F$119)+'СЕТ СН'!$I$11+СВЦЭМ!$D$10+'СЕТ СН'!$I$6-'СЕТ СН'!$I$23</f>
        <v>1589.7516226400001</v>
      </c>
      <c r="G120" s="36">
        <f>SUMIFS(СВЦЭМ!$D$39:$D$782,СВЦЭМ!$A$39:$A$782,$A120,СВЦЭМ!$B$39:$B$782,G$119)+'СЕТ СН'!$I$11+СВЦЭМ!$D$10+'СЕТ СН'!$I$6-'СЕТ СН'!$I$23</f>
        <v>1593.28205469</v>
      </c>
      <c r="H120" s="36">
        <f>SUMIFS(СВЦЭМ!$D$39:$D$782,СВЦЭМ!$A$39:$A$782,$A120,СВЦЭМ!$B$39:$B$782,H$119)+'СЕТ СН'!$I$11+СВЦЭМ!$D$10+'СЕТ СН'!$I$6-'СЕТ СН'!$I$23</f>
        <v>1608.43747089</v>
      </c>
      <c r="I120" s="36">
        <f>SUMIFS(СВЦЭМ!$D$39:$D$782,СВЦЭМ!$A$39:$A$782,$A120,СВЦЭМ!$B$39:$B$782,I$119)+'СЕТ СН'!$I$11+СВЦЭМ!$D$10+'СЕТ СН'!$I$6-'СЕТ СН'!$I$23</f>
        <v>1586.41692061</v>
      </c>
      <c r="J120" s="36">
        <f>SUMIFS(СВЦЭМ!$D$39:$D$782,СВЦЭМ!$A$39:$A$782,$A120,СВЦЭМ!$B$39:$B$782,J$119)+'СЕТ СН'!$I$11+СВЦЭМ!$D$10+'СЕТ СН'!$I$6-'СЕТ СН'!$I$23</f>
        <v>1567.1247696</v>
      </c>
      <c r="K120" s="36">
        <f>SUMIFS(СВЦЭМ!$D$39:$D$782,СВЦЭМ!$A$39:$A$782,$A120,СВЦЭМ!$B$39:$B$782,K$119)+'СЕТ СН'!$I$11+СВЦЭМ!$D$10+'СЕТ СН'!$I$6-'СЕТ СН'!$I$23</f>
        <v>1551.87448161</v>
      </c>
      <c r="L120" s="36">
        <f>SUMIFS(СВЦЭМ!$D$39:$D$782,СВЦЭМ!$A$39:$A$782,$A120,СВЦЭМ!$B$39:$B$782,L$119)+'СЕТ СН'!$I$11+СВЦЭМ!$D$10+'СЕТ СН'!$I$6-'СЕТ СН'!$I$23</f>
        <v>1548.3104416399999</v>
      </c>
      <c r="M120" s="36">
        <f>SUMIFS(СВЦЭМ!$D$39:$D$782,СВЦЭМ!$A$39:$A$782,$A120,СВЦЭМ!$B$39:$B$782,M$119)+'СЕТ СН'!$I$11+СВЦЭМ!$D$10+'СЕТ СН'!$I$6-'СЕТ СН'!$I$23</f>
        <v>1580.9093336799999</v>
      </c>
      <c r="N120" s="36">
        <f>SUMIFS(СВЦЭМ!$D$39:$D$782,СВЦЭМ!$A$39:$A$782,$A120,СВЦЭМ!$B$39:$B$782,N$119)+'СЕТ СН'!$I$11+СВЦЭМ!$D$10+'СЕТ СН'!$I$6-'СЕТ СН'!$I$23</f>
        <v>1628.02703028</v>
      </c>
      <c r="O120" s="36">
        <f>SUMIFS(СВЦЭМ!$D$39:$D$782,СВЦЭМ!$A$39:$A$782,$A120,СВЦЭМ!$B$39:$B$782,O$119)+'СЕТ СН'!$I$11+СВЦЭМ!$D$10+'СЕТ СН'!$I$6-'СЕТ СН'!$I$23</f>
        <v>1624.1690215000001</v>
      </c>
      <c r="P120" s="36">
        <f>SUMIFS(СВЦЭМ!$D$39:$D$782,СВЦЭМ!$A$39:$A$782,$A120,СВЦЭМ!$B$39:$B$782,P$119)+'СЕТ СН'!$I$11+СВЦЭМ!$D$10+'СЕТ СН'!$I$6-'СЕТ СН'!$I$23</f>
        <v>1614.65632069</v>
      </c>
      <c r="Q120" s="36">
        <f>SUMIFS(СВЦЭМ!$D$39:$D$782,СВЦЭМ!$A$39:$A$782,$A120,СВЦЭМ!$B$39:$B$782,Q$119)+'СЕТ СН'!$I$11+СВЦЭМ!$D$10+'СЕТ СН'!$I$6-'СЕТ СН'!$I$23</f>
        <v>1628.8006386700001</v>
      </c>
      <c r="R120" s="36">
        <f>SUMIFS(СВЦЭМ!$D$39:$D$782,СВЦЭМ!$A$39:$A$782,$A120,СВЦЭМ!$B$39:$B$782,R$119)+'СЕТ СН'!$I$11+СВЦЭМ!$D$10+'СЕТ СН'!$I$6-'СЕТ СН'!$I$23</f>
        <v>1623.9231706400001</v>
      </c>
      <c r="S120" s="36">
        <f>SUMIFS(СВЦЭМ!$D$39:$D$782,СВЦЭМ!$A$39:$A$782,$A120,СВЦЭМ!$B$39:$B$782,S$119)+'СЕТ СН'!$I$11+СВЦЭМ!$D$10+'СЕТ СН'!$I$6-'СЕТ СН'!$I$23</f>
        <v>1613.31174018</v>
      </c>
      <c r="T120" s="36">
        <f>SUMIFS(СВЦЭМ!$D$39:$D$782,СВЦЭМ!$A$39:$A$782,$A120,СВЦЭМ!$B$39:$B$782,T$119)+'СЕТ СН'!$I$11+СВЦЭМ!$D$10+'СЕТ СН'!$I$6-'СЕТ СН'!$I$23</f>
        <v>1566.9017681100001</v>
      </c>
      <c r="U120" s="36">
        <f>SUMIFS(СВЦЭМ!$D$39:$D$782,СВЦЭМ!$A$39:$A$782,$A120,СВЦЭМ!$B$39:$B$782,U$119)+'СЕТ СН'!$I$11+СВЦЭМ!$D$10+'СЕТ СН'!$I$6-'СЕТ СН'!$I$23</f>
        <v>1573.9647786500002</v>
      </c>
      <c r="V120" s="36">
        <f>SUMIFS(СВЦЭМ!$D$39:$D$782,СВЦЭМ!$A$39:$A$782,$A120,СВЦЭМ!$B$39:$B$782,V$119)+'СЕТ СН'!$I$11+СВЦЭМ!$D$10+'СЕТ СН'!$I$6-'СЕТ СН'!$I$23</f>
        <v>1556.48118228</v>
      </c>
      <c r="W120" s="36">
        <f>SUMIFS(СВЦЭМ!$D$39:$D$782,СВЦЭМ!$A$39:$A$782,$A120,СВЦЭМ!$B$39:$B$782,W$119)+'СЕТ СН'!$I$11+СВЦЭМ!$D$10+'СЕТ СН'!$I$6-'СЕТ СН'!$I$23</f>
        <v>1616.40996705</v>
      </c>
      <c r="X120" s="36">
        <f>SUMIFS(СВЦЭМ!$D$39:$D$782,СВЦЭМ!$A$39:$A$782,$A120,СВЦЭМ!$B$39:$B$782,X$119)+'СЕТ СН'!$I$11+СВЦЭМ!$D$10+'СЕТ СН'!$I$6-'СЕТ СН'!$I$23</f>
        <v>1613.8984820600001</v>
      </c>
      <c r="Y120" s="36">
        <f>SUMIFS(СВЦЭМ!$D$39:$D$782,СВЦЭМ!$A$39:$A$782,$A120,СВЦЭМ!$B$39:$B$782,Y$119)+'СЕТ СН'!$I$11+СВЦЭМ!$D$10+'СЕТ СН'!$I$6-'СЕТ СН'!$I$23</f>
        <v>1600.0841570699999</v>
      </c>
      <c r="AA120" s="45"/>
    </row>
    <row r="121" spans="1:27" ht="15.75" x14ac:dyDescent="0.2">
      <c r="A121" s="35">
        <f>A120+1</f>
        <v>44502</v>
      </c>
      <c r="B121" s="36">
        <f>SUMIFS(СВЦЭМ!$D$39:$D$782,СВЦЭМ!$A$39:$A$782,$A121,СВЦЭМ!$B$39:$B$782,B$119)+'СЕТ СН'!$I$11+СВЦЭМ!$D$10+'СЕТ СН'!$I$6-'СЕТ СН'!$I$23</f>
        <v>1622.9676197200001</v>
      </c>
      <c r="C121" s="36">
        <f>SUMIFS(СВЦЭМ!$D$39:$D$782,СВЦЭМ!$A$39:$A$782,$A121,СВЦЭМ!$B$39:$B$782,C$119)+'СЕТ СН'!$I$11+СВЦЭМ!$D$10+'СЕТ СН'!$I$6-'СЕТ СН'!$I$23</f>
        <v>1670.74077685</v>
      </c>
      <c r="D121" s="36">
        <f>SUMIFS(СВЦЭМ!$D$39:$D$782,СВЦЭМ!$A$39:$A$782,$A121,СВЦЭМ!$B$39:$B$782,D$119)+'СЕТ СН'!$I$11+СВЦЭМ!$D$10+'СЕТ СН'!$I$6-'СЕТ СН'!$I$23</f>
        <v>1620.5816264800001</v>
      </c>
      <c r="E121" s="36">
        <f>SUMIFS(СВЦЭМ!$D$39:$D$782,СВЦЭМ!$A$39:$A$782,$A121,СВЦЭМ!$B$39:$B$782,E$119)+'СЕТ СН'!$I$11+СВЦЭМ!$D$10+'СЕТ СН'!$I$6-'СЕТ СН'!$I$23</f>
        <v>1595.61784932</v>
      </c>
      <c r="F121" s="36">
        <f>SUMIFS(СВЦЭМ!$D$39:$D$782,СВЦЭМ!$A$39:$A$782,$A121,СВЦЭМ!$B$39:$B$782,F$119)+'СЕТ СН'!$I$11+СВЦЭМ!$D$10+'СЕТ СН'!$I$6-'СЕТ СН'!$I$23</f>
        <v>1587.84182375</v>
      </c>
      <c r="G121" s="36">
        <f>SUMIFS(СВЦЭМ!$D$39:$D$782,СВЦЭМ!$A$39:$A$782,$A121,СВЦЭМ!$B$39:$B$782,G$119)+'СЕТ СН'!$I$11+СВЦЭМ!$D$10+'СЕТ СН'!$I$6-'СЕТ СН'!$I$23</f>
        <v>1598.2104679399999</v>
      </c>
      <c r="H121" s="36">
        <f>SUMIFS(СВЦЭМ!$D$39:$D$782,СВЦЭМ!$A$39:$A$782,$A121,СВЦЭМ!$B$39:$B$782,H$119)+'СЕТ СН'!$I$11+СВЦЭМ!$D$10+'СЕТ СН'!$I$6-'СЕТ СН'!$I$23</f>
        <v>1624.7912703500001</v>
      </c>
      <c r="I121" s="36">
        <f>SUMIFS(СВЦЭМ!$D$39:$D$782,СВЦЭМ!$A$39:$A$782,$A121,СВЦЭМ!$B$39:$B$782,I$119)+'СЕТ СН'!$I$11+СВЦЭМ!$D$10+'СЕТ СН'!$I$6-'СЕТ СН'!$I$23</f>
        <v>1602.1135520400001</v>
      </c>
      <c r="J121" s="36">
        <f>SUMIFS(СВЦЭМ!$D$39:$D$782,СВЦЭМ!$A$39:$A$782,$A121,СВЦЭМ!$B$39:$B$782,J$119)+'СЕТ СН'!$I$11+СВЦЭМ!$D$10+'СЕТ СН'!$I$6-'СЕТ СН'!$I$23</f>
        <v>1597.62100777</v>
      </c>
      <c r="K121" s="36">
        <f>SUMIFS(СВЦЭМ!$D$39:$D$782,СВЦЭМ!$A$39:$A$782,$A121,СВЦЭМ!$B$39:$B$782,K$119)+'СЕТ СН'!$I$11+СВЦЭМ!$D$10+'СЕТ СН'!$I$6-'СЕТ СН'!$I$23</f>
        <v>1549.47875232</v>
      </c>
      <c r="L121" s="36">
        <f>SUMIFS(СВЦЭМ!$D$39:$D$782,СВЦЭМ!$A$39:$A$782,$A121,СВЦЭМ!$B$39:$B$782,L$119)+'СЕТ СН'!$I$11+СВЦЭМ!$D$10+'СЕТ СН'!$I$6-'СЕТ СН'!$I$23</f>
        <v>1559.1864459199999</v>
      </c>
      <c r="M121" s="36">
        <f>SUMIFS(СВЦЭМ!$D$39:$D$782,СВЦЭМ!$A$39:$A$782,$A121,СВЦЭМ!$B$39:$B$782,M$119)+'СЕТ СН'!$I$11+СВЦЭМ!$D$10+'СЕТ СН'!$I$6-'СЕТ СН'!$I$23</f>
        <v>1584.0733290999999</v>
      </c>
      <c r="N121" s="36">
        <f>SUMIFS(СВЦЭМ!$D$39:$D$782,СВЦЭМ!$A$39:$A$782,$A121,СВЦЭМ!$B$39:$B$782,N$119)+'СЕТ СН'!$I$11+СВЦЭМ!$D$10+'СЕТ СН'!$I$6-'СЕТ СН'!$I$23</f>
        <v>1627.8263645100001</v>
      </c>
      <c r="O121" s="36">
        <f>SUMIFS(СВЦЭМ!$D$39:$D$782,СВЦЭМ!$A$39:$A$782,$A121,СВЦЭМ!$B$39:$B$782,O$119)+'СЕТ СН'!$I$11+СВЦЭМ!$D$10+'СЕТ СН'!$I$6-'СЕТ СН'!$I$23</f>
        <v>1635.7160821800001</v>
      </c>
      <c r="P121" s="36">
        <f>SUMIFS(СВЦЭМ!$D$39:$D$782,СВЦЭМ!$A$39:$A$782,$A121,СВЦЭМ!$B$39:$B$782,P$119)+'СЕТ СН'!$I$11+СВЦЭМ!$D$10+'СЕТ СН'!$I$6-'СЕТ СН'!$I$23</f>
        <v>1633.64460295</v>
      </c>
      <c r="Q121" s="36">
        <f>SUMIFS(СВЦЭМ!$D$39:$D$782,СВЦЭМ!$A$39:$A$782,$A121,СВЦЭМ!$B$39:$B$782,Q$119)+'СЕТ СН'!$I$11+СВЦЭМ!$D$10+'СЕТ СН'!$I$6-'СЕТ СН'!$I$23</f>
        <v>1629.91360981</v>
      </c>
      <c r="R121" s="36">
        <f>SUMIFS(СВЦЭМ!$D$39:$D$782,СВЦЭМ!$A$39:$A$782,$A121,СВЦЭМ!$B$39:$B$782,R$119)+'СЕТ СН'!$I$11+СВЦЭМ!$D$10+'СЕТ СН'!$I$6-'СЕТ СН'!$I$23</f>
        <v>1626.4255111800001</v>
      </c>
      <c r="S121" s="36">
        <f>SUMIFS(СВЦЭМ!$D$39:$D$782,СВЦЭМ!$A$39:$A$782,$A121,СВЦЭМ!$B$39:$B$782,S$119)+'СЕТ СН'!$I$11+СВЦЭМ!$D$10+'СЕТ СН'!$I$6-'СЕТ СН'!$I$23</f>
        <v>1624.0072510800001</v>
      </c>
      <c r="T121" s="36">
        <f>SUMIFS(СВЦЭМ!$D$39:$D$782,СВЦЭМ!$A$39:$A$782,$A121,СВЦЭМ!$B$39:$B$782,T$119)+'СЕТ СН'!$I$11+СВЦЭМ!$D$10+'СЕТ СН'!$I$6-'СЕТ СН'!$I$23</f>
        <v>1587.5592948999999</v>
      </c>
      <c r="U121" s="36">
        <f>SUMIFS(СВЦЭМ!$D$39:$D$782,СВЦЭМ!$A$39:$A$782,$A121,СВЦЭМ!$B$39:$B$782,U$119)+'СЕТ СН'!$I$11+СВЦЭМ!$D$10+'СЕТ СН'!$I$6-'СЕТ СН'!$I$23</f>
        <v>1578.66243715</v>
      </c>
      <c r="V121" s="36">
        <f>SUMIFS(СВЦЭМ!$D$39:$D$782,СВЦЭМ!$A$39:$A$782,$A121,СВЦЭМ!$B$39:$B$782,V$119)+'СЕТ СН'!$I$11+СВЦЭМ!$D$10+'СЕТ СН'!$I$6-'СЕТ СН'!$I$23</f>
        <v>1565.9740126500001</v>
      </c>
      <c r="W121" s="36">
        <f>SUMIFS(СВЦЭМ!$D$39:$D$782,СВЦЭМ!$A$39:$A$782,$A121,СВЦЭМ!$B$39:$B$782,W$119)+'СЕТ СН'!$I$11+СВЦЭМ!$D$10+'СЕТ СН'!$I$6-'СЕТ СН'!$I$23</f>
        <v>1620.7651962800001</v>
      </c>
      <c r="X121" s="36">
        <f>SUMIFS(СВЦЭМ!$D$39:$D$782,СВЦЭМ!$A$39:$A$782,$A121,СВЦЭМ!$B$39:$B$782,X$119)+'СЕТ СН'!$I$11+СВЦЭМ!$D$10+'СЕТ СН'!$I$6-'СЕТ СН'!$I$23</f>
        <v>1620.5236709200001</v>
      </c>
      <c r="Y121" s="36">
        <f>SUMIFS(СВЦЭМ!$D$39:$D$782,СВЦЭМ!$A$39:$A$782,$A121,СВЦЭМ!$B$39:$B$782,Y$119)+'СЕТ СН'!$I$11+СВЦЭМ!$D$10+'СЕТ СН'!$I$6-'СЕТ СН'!$I$23</f>
        <v>1620.52227911</v>
      </c>
    </row>
    <row r="122" spans="1:27" ht="15.75" x14ac:dyDescent="0.2">
      <c r="A122" s="35">
        <f t="shared" ref="A122:A149" si="3">A121+1</f>
        <v>44503</v>
      </c>
      <c r="B122" s="36">
        <f>SUMIFS(СВЦЭМ!$D$39:$D$782,СВЦЭМ!$A$39:$A$782,$A122,СВЦЭМ!$B$39:$B$782,B$119)+'СЕТ СН'!$I$11+СВЦЭМ!$D$10+'СЕТ СН'!$I$6-'СЕТ СН'!$I$23</f>
        <v>1629.43772188</v>
      </c>
      <c r="C122" s="36">
        <f>SUMIFS(СВЦЭМ!$D$39:$D$782,СВЦЭМ!$A$39:$A$782,$A122,СВЦЭМ!$B$39:$B$782,C$119)+'СЕТ СН'!$I$11+СВЦЭМ!$D$10+'СЕТ СН'!$I$6-'СЕТ СН'!$I$23</f>
        <v>1759.0022390199999</v>
      </c>
      <c r="D122" s="36">
        <f>SUMIFS(СВЦЭМ!$D$39:$D$782,СВЦЭМ!$A$39:$A$782,$A122,СВЦЭМ!$B$39:$B$782,D$119)+'СЕТ СН'!$I$11+СВЦЭМ!$D$10+'СЕТ СН'!$I$6-'СЕТ СН'!$I$23</f>
        <v>1715.0159939800001</v>
      </c>
      <c r="E122" s="36">
        <f>SUMIFS(СВЦЭМ!$D$39:$D$782,СВЦЭМ!$A$39:$A$782,$A122,СВЦЭМ!$B$39:$B$782,E$119)+'СЕТ СН'!$I$11+СВЦЭМ!$D$10+'СЕТ СН'!$I$6-'СЕТ СН'!$I$23</f>
        <v>1647.39887989</v>
      </c>
      <c r="F122" s="36">
        <f>SUMIFS(СВЦЭМ!$D$39:$D$782,СВЦЭМ!$A$39:$A$782,$A122,СВЦЭМ!$B$39:$B$782,F$119)+'СЕТ СН'!$I$11+СВЦЭМ!$D$10+'СЕТ СН'!$I$6-'СЕТ СН'!$I$23</f>
        <v>1587.3820682600001</v>
      </c>
      <c r="G122" s="36">
        <f>SUMIFS(СВЦЭМ!$D$39:$D$782,СВЦЭМ!$A$39:$A$782,$A122,СВЦЭМ!$B$39:$B$782,G$119)+'СЕТ СН'!$I$11+СВЦЭМ!$D$10+'СЕТ СН'!$I$6-'СЕТ СН'!$I$23</f>
        <v>1596.9863236600002</v>
      </c>
      <c r="H122" s="36">
        <f>SUMIFS(СВЦЭМ!$D$39:$D$782,СВЦЭМ!$A$39:$A$782,$A122,СВЦЭМ!$B$39:$B$782,H$119)+'СЕТ СН'!$I$11+СВЦЭМ!$D$10+'СЕТ СН'!$I$6-'СЕТ СН'!$I$23</f>
        <v>1635.6772990300001</v>
      </c>
      <c r="I122" s="36">
        <f>SUMIFS(СВЦЭМ!$D$39:$D$782,СВЦЭМ!$A$39:$A$782,$A122,СВЦЭМ!$B$39:$B$782,I$119)+'СЕТ СН'!$I$11+СВЦЭМ!$D$10+'СЕТ СН'!$I$6-'СЕТ СН'!$I$23</f>
        <v>1605.1107148600001</v>
      </c>
      <c r="J122" s="36">
        <f>SUMIFS(СВЦЭМ!$D$39:$D$782,СВЦЭМ!$A$39:$A$782,$A122,СВЦЭМ!$B$39:$B$782,J$119)+'СЕТ СН'!$I$11+СВЦЭМ!$D$10+'СЕТ СН'!$I$6-'СЕТ СН'!$I$23</f>
        <v>1601.2895414300001</v>
      </c>
      <c r="K122" s="36">
        <f>SUMIFS(СВЦЭМ!$D$39:$D$782,СВЦЭМ!$A$39:$A$782,$A122,СВЦЭМ!$B$39:$B$782,K$119)+'СЕТ СН'!$I$11+СВЦЭМ!$D$10+'СЕТ СН'!$I$6-'СЕТ СН'!$I$23</f>
        <v>1551.5243762</v>
      </c>
      <c r="L122" s="36">
        <f>SUMIFS(СВЦЭМ!$D$39:$D$782,СВЦЭМ!$A$39:$A$782,$A122,СВЦЭМ!$B$39:$B$782,L$119)+'СЕТ СН'!$I$11+СВЦЭМ!$D$10+'СЕТ СН'!$I$6-'СЕТ СН'!$I$23</f>
        <v>1563.43419253</v>
      </c>
      <c r="M122" s="36">
        <f>SUMIFS(СВЦЭМ!$D$39:$D$782,СВЦЭМ!$A$39:$A$782,$A122,СВЦЭМ!$B$39:$B$782,M$119)+'СЕТ СН'!$I$11+СВЦЭМ!$D$10+'СЕТ СН'!$I$6-'СЕТ СН'!$I$23</f>
        <v>1564.14532525</v>
      </c>
      <c r="N122" s="36">
        <f>SUMIFS(СВЦЭМ!$D$39:$D$782,СВЦЭМ!$A$39:$A$782,$A122,СВЦЭМ!$B$39:$B$782,N$119)+'СЕТ СН'!$I$11+СВЦЭМ!$D$10+'СЕТ СН'!$I$6-'СЕТ СН'!$I$23</f>
        <v>1622.64421782</v>
      </c>
      <c r="O122" s="36">
        <f>SUMIFS(СВЦЭМ!$D$39:$D$782,СВЦЭМ!$A$39:$A$782,$A122,СВЦЭМ!$B$39:$B$782,O$119)+'СЕТ СН'!$I$11+СВЦЭМ!$D$10+'СЕТ СН'!$I$6-'СЕТ СН'!$I$23</f>
        <v>1629.4619041800001</v>
      </c>
      <c r="P122" s="36">
        <f>SUMIFS(СВЦЭМ!$D$39:$D$782,СВЦЭМ!$A$39:$A$782,$A122,СВЦЭМ!$B$39:$B$782,P$119)+'СЕТ СН'!$I$11+СВЦЭМ!$D$10+'СЕТ СН'!$I$6-'СЕТ СН'!$I$23</f>
        <v>1625.3389956799999</v>
      </c>
      <c r="Q122" s="36">
        <f>SUMIFS(СВЦЭМ!$D$39:$D$782,СВЦЭМ!$A$39:$A$782,$A122,СВЦЭМ!$B$39:$B$782,Q$119)+'СЕТ СН'!$I$11+СВЦЭМ!$D$10+'СЕТ СН'!$I$6-'СЕТ СН'!$I$23</f>
        <v>1626.5545604399999</v>
      </c>
      <c r="R122" s="36">
        <f>SUMIFS(СВЦЭМ!$D$39:$D$782,СВЦЭМ!$A$39:$A$782,$A122,СВЦЭМ!$B$39:$B$782,R$119)+'СЕТ СН'!$I$11+СВЦЭМ!$D$10+'СЕТ СН'!$I$6-'СЕТ СН'!$I$23</f>
        <v>1626.7537035600001</v>
      </c>
      <c r="S122" s="36">
        <f>SUMIFS(СВЦЭМ!$D$39:$D$782,СВЦЭМ!$A$39:$A$782,$A122,СВЦЭМ!$B$39:$B$782,S$119)+'СЕТ СН'!$I$11+СВЦЭМ!$D$10+'СЕТ СН'!$I$6-'СЕТ СН'!$I$23</f>
        <v>1621.57431961</v>
      </c>
      <c r="T122" s="36">
        <f>SUMIFS(СВЦЭМ!$D$39:$D$782,СВЦЭМ!$A$39:$A$782,$A122,СВЦЭМ!$B$39:$B$782,T$119)+'СЕТ СН'!$I$11+СВЦЭМ!$D$10+'СЕТ СН'!$I$6-'СЕТ СН'!$I$23</f>
        <v>1580.3414117300001</v>
      </c>
      <c r="U122" s="36">
        <f>SUMIFS(СВЦЭМ!$D$39:$D$782,СВЦЭМ!$A$39:$A$782,$A122,СВЦЭМ!$B$39:$B$782,U$119)+'СЕТ СН'!$I$11+СВЦЭМ!$D$10+'СЕТ СН'!$I$6-'СЕТ СН'!$I$23</f>
        <v>1573.64340582</v>
      </c>
      <c r="V122" s="36">
        <f>SUMIFS(СВЦЭМ!$D$39:$D$782,СВЦЭМ!$A$39:$A$782,$A122,СВЦЭМ!$B$39:$B$782,V$119)+'СЕТ СН'!$I$11+СВЦЭМ!$D$10+'СЕТ СН'!$I$6-'СЕТ СН'!$I$23</f>
        <v>1568.88608062</v>
      </c>
      <c r="W122" s="36">
        <f>SUMIFS(СВЦЭМ!$D$39:$D$782,СВЦЭМ!$A$39:$A$782,$A122,СВЦЭМ!$B$39:$B$782,W$119)+'СЕТ СН'!$I$11+СВЦЭМ!$D$10+'СЕТ СН'!$I$6-'СЕТ СН'!$I$23</f>
        <v>1586.71638579</v>
      </c>
      <c r="X122" s="36">
        <f>SUMIFS(СВЦЭМ!$D$39:$D$782,СВЦЭМ!$A$39:$A$782,$A122,СВЦЭМ!$B$39:$B$782,X$119)+'СЕТ СН'!$I$11+СВЦЭМ!$D$10+'СЕТ СН'!$I$6-'СЕТ СН'!$I$23</f>
        <v>1619.1281181700001</v>
      </c>
      <c r="Y122" s="36">
        <f>SUMIFS(СВЦЭМ!$D$39:$D$782,СВЦЭМ!$A$39:$A$782,$A122,СВЦЭМ!$B$39:$B$782,Y$119)+'СЕТ СН'!$I$11+СВЦЭМ!$D$10+'СЕТ СН'!$I$6-'СЕТ СН'!$I$23</f>
        <v>1579.0985460200002</v>
      </c>
    </row>
    <row r="123" spans="1:27" ht="15.75" x14ac:dyDescent="0.2">
      <c r="A123" s="35">
        <f t="shared" si="3"/>
        <v>44504</v>
      </c>
      <c r="B123" s="36">
        <f>SUMIFS(СВЦЭМ!$D$39:$D$782,СВЦЭМ!$A$39:$A$782,$A123,СВЦЭМ!$B$39:$B$782,B$119)+'СЕТ СН'!$I$11+СВЦЭМ!$D$10+'СЕТ СН'!$I$6-'СЕТ СН'!$I$23</f>
        <v>1631.57162937</v>
      </c>
      <c r="C123" s="36">
        <f>SUMIFS(СВЦЭМ!$D$39:$D$782,СВЦЭМ!$A$39:$A$782,$A123,СВЦЭМ!$B$39:$B$782,C$119)+'СЕТ СН'!$I$11+СВЦЭМ!$D$10+'СЕТ СН'!$I$6-'СЕТ СН'!$I$23</f>
        <v>1648.5292680499999</v>
      </c>
      <c r="D123" s="36">
        <f>SUMIFS(СВЦЭМ!$D$39:$D$782,СВЦЭМ!$A$39:$A$782,$A123,СВЦЭМ!$B$39:$B$782,D$119)+'СЕТ СН'!$I$11+СВЦЭМ!$D$10+'СЕТ СН'!$I$6-'СЕТ СН'!$I$23</f>
        <v>1667.56046956</v>
      </c>
      <c r="E123" s="36">
        <f>SUMIFS(СВЦЭМ!$D$39:$D$782,СВЦЭМ!$A$39:$A$782,$A123,СВЦЭМ!$B$39:$B$782,E$119)+'СЕТ СН'!$I$11+СВЦЭМ!$D$10+'СЕТ СН'!$I$6-'СЕТ СН'!$I$23</f>
        <v>1677.99668565</v>
      </c>
      <c r="F123" s="36">
        <f>SUMIFS(СВЦЭМ!$D$39:$D$782,СВЦЭМ!$A$39:$A$782,$A123,СВЦЭМ!$B$39:$B$782,F$119)+'СЕТ СН'!$I$11+СВЦЭМ!$D$10+'СЕТ СН'!$I$6-'СЕТ СН'!$I$23</f>
        <v>1686.85352345</v>
      </c>
      <c r="G123" s="36">
        <f>SUMIFS(СВЦЭМ!$D$39:$D$782,СВЦЭМ!$A$39:$A$782,$A123,СВЦЭМ!$B$39:$B$782,G$119)+'СЕТ СН'!$I$11+СВЦЭМ!$D$10+'СЕТ СН'!$I$6-'СЕТ СН'!$I$23</f>
        <v>1686.1921784200001</v>
      </c>
      <c r="H123" s="36">
        <f>SUMIFS(СВЦЭМ!$D$39:$D$782,СВЦЭМ!$A$39:$A$782,$A123,СВЦЭМ!$B$39:$B$782,H$119)+'СЕТ СН'!$I$11+СВЦЭМ!$D$10+'СЕТ СН'!$I$6-'СЕТ СН'!$I$23</f>
        <v>1666.4263072000001</v>
      </c>
      <c r="I123" s="36">
        <f>SUMIFS(СВЦЭМ!$D$39:$D$782,СВЦЭМ!$A$39:$A$782,$A123,СВЦЭМ!$B$39:$B$782,I$119)+'СЕТ СН'!$I$11+СВЦЭМ!$D$10+'СЕТ СН'!$I$6-'СЕТ СН'!$I$23</f>
        <v>1649.2294363000001</v>
      </c>
      <c r="J123" s="36">
        <f>SUMIFS(СВЦЭМ!$D$39:$D$782,СВЦЭМ!$A$39:$A$782,$A123,СВЦЭМ!$B$39:$B$782,J$119)+'СЕТ СН'!$I$11+СВЦЭМ!$D$10+'СЕТ СН'!$I$6-'СЕТ СН'!$I$23</f>
        <v>1598.53301665</v>
      </c>
      <c r="K123" s="36">
        <f>SUMIFS(СВЦЭМ!$D$39:$D$782,СВЦЭМ!$A$39:$A$782,$A123,СВЦЭМ!$B$39:$B$782,K$119)+'СЕТ СН'!$I$11+СВЦЭМ!$D$10+'СЕТ СН'!$I$6-'СЕТ СН'!$I$23</f>
        <v>1563.7702408600001</v>
      </c>
      <c r="L123" s="36">
        <f>SUMIFS(СВЦЭМ!$D$39:$D$782,СВЦЭМ!$A$39:$A$782,$A123,СВЦЭМ!$B$39:$B$782,L$119)+'СЕТ СН'!$I$11+СВЦЭМ!$D$10+'СЕТ СН'!$I$6-'СЕТ СН'!$I$23</f>
        <v>1564.07122359</v>
      </c>
      <c r="M123" s="36">
        <f>SUMIFS(СВЦЭМ!$D$39:$D$782,СВЦЭМ!$A$39:$A$782,$A123,СВЦЭМ!$B$39:$B$782,M$119)+'СЕТ СН'!$I$11+СВЦЭМ!$D$10+'СЕТ СН'!$I$6-'СЕТ СН'!$I$23</f>
        <v>1577.03568397</v>
      </c>
      <c r="N123" s="36">
        <f>SUMIFS(СВЦЭМ!$D$39:$D$782,СВЦЭМ!$A$39:$A$782,$A123,СВЦЭМ!$B$39:$B$782,N$119)+'СЕТ СН'!$I$11+СВЦЭМ!$D$10+'СЕТ СН'!$I$6-'СЕТ СН'!$I$23</f>
        <v>1587.0313759200001</v>
      </c>
      <c r="O123" s="36">
        <f>SUMIFS(СВЦЭМ!$D$39:$D$782,СВЦЭМ!$A$39:$A$782,$A123,СВЦЭМ!$B$39:$B$782,O$119)+'СЕТ СН'!$I$11+СВЦЭМ!$D$10+'СЕТ СН'!$I$6-'СЕТ СН'!$I$23</f>
        <v>1604.9422944600001</v>
      </c>
      <c r="P123" s="36">
        <f>SUMIFS(СВЦЭМ!$D$39:$D$782,СВЦЭМ!$A$39:$A$782,$A123,СВЦЭМ!$B$39:$B$782,P$119)+'СЕТ СН'!$I$11+СВЦЭМ!$D$10+'СЕТ СН'!$I$6-'СЕТ СН'!$I$23</f>
        <v>1624.1793261299999</v>
      </c>
      <c r="Q123" s="36">
        <f>SUMIFS(СВЦЭМ!$D$39:$D$782,СВЦЭМ!$A$39:$A$782,$A123,СВЦЭМ!$B$39:$B$782,Q$119)+'СЕТ СН'!$I$11+СВЦЭМ!$D$10+'СЕТ СН'!$I$6-'СЕТ СН'!$I$23</f>
        <v>1630.25072815</v>
      </c>
      <c r="R123" s="36">
        <f>SUMIFS(СВЦЭМ!$D$39:$D$782,СВЦЭМ!$A$39:$A$782,$A123,СВЦЭМ!$B$39:$B$782,R$119)+'СЕТ СН'!$I$11+СВЦЭМ!$D$10+'СЕТ СН'!$I$6-'СЕТ СН'!$I$23</f>
        <v>1618.83568562</v>
      </c>
      <c r="S123" s="36">
        <f>SUMIFS(СВЦЭМ!$D$39:$D$782,СВЦЭМ!$A$39:$A$782,$A123,СВЦЭМ!$B$39:$B$782,S$119)+'СЕТ СН'!$I$11+СВЦЭМ!$D$10+'СЕТ СН'!$I$6-'СЕТ СН'!$I$23</f>
        <v>1597.01429119</v>
      </c>
      <c r="T123" s="36">
        <f>SUMIFS(СВЦЭМ!$D$39:$D$782,СВЦЭМ!$A$39:$A$782,$A123,СВЦЭМ!$B$39:$B$782,T$119)+'СЕТ СН'!$I$11+СВЦЭМ!$D$10+'СЕТ СН'!$I$6-'СЕТ СН'!$I$23</f>
        <v>1556.3482712800001</v>
      </c>
      <c r="U123" s="36">
        <f>SUMIFS(СВЦЭМ!$D$39:$D$782,СВЦЭМ!$A$39:$A$782,$A123,СВЦЭМ!$B$39:$B$782,U$119)+'СЕТ СН'!$I$11+СВЦЭМ!$D$10+'СЕТ СН'!$I$6-'СЕТ СН'!$I$23</f>
        <v>1549.0458653100002</v>
      </c>
      <c r="V123" s="36">
        <f>SUMIFS(СВЦЭМ!$D$39:$D$782,СВЦЭМ!$A$39:$A$782,$A123,СВЦЭМ!$B$39:$B$782,V$119)+'СЕТ СН'!$I$11+СВЦЭМ!$D$10+'СЕТ СН'!$I$6-'СЕТ СН'!$I$23</f>
        <v>1556.8145285100002</v>
      </c>
      <c r="W123" s="36">
        <f>SUMIFS(СВЦЭМ!$D$39:$D$782,СВЦЭМ!$A$39:$A$782,$A123,СВЦЭМ!$B$39:$B$782,W$119)+'СЕТ СН'!$I$11+СВЦЭМ!$D$10+'СЕТ СН'!$I$6-'СЕТ СН'!$I$23</f>
        <v>1579.1693842100001</v>
      </c>
      <c r="X123" s="36">
        <f>SUMIFS(СВЦЭМ!$D$39:$D$782,СВЦЭМ!$A$39:$A$782,$A123,СВЦЭМ!$B$39:$B$782,X$119)+'СЕТ СН'!$I$11+СВЦЭМ!$D$10+'СЕТ СН'!$I$6-'СЕТ СН'!$I$23</f>
        <v>1610.7145986800001</v>
      </c>
      <c r="Y123" s="36">
        <f>SUMIFS(СВЦЭМ!$D$39:$D$782,СВЦЭМ!$A$39:$A$782,$A123,СВЦЭМ!$B$39:$B$782,Y$119)+'СЕТ СН'!$I$11+СВЦЭМ!$D$10+'СЕТ СН'!$I$6-'СЕТ СН'!$I$23</f>
        <v>1642.28571167</v>
      </c>
    </row>
    <row r="124" spans="1:27" ht="15.75" x14ac:dyDescent="0.2">
      <c r="A124" s="35">
        <f t="shared" si="3"/>
        <v>44505</v>
      </c>
      <c r="B124" s="36">
        <f>SUMIFS(СВЦЭМ!$D$39:$D$782,СВЦЭМ!$A$39:$A$782,$A124,СВЦЭМ!$B$39:$B$782,B$119)+'СЕТ СН'!$I$11+СВЦЭМ!$D$10+'СЕТ СН'!$I$6-'СЕТ СН'!$I$23</f>
        <v>1656.5160208899999</v>
      </c>
      <c r="C124" s="36">
        <f>SUMIFS(СВЦЭМ!$D$39:$D$782,СВЦЭМ!$A$39:$A$782,$A124,СВЦЭМ!$B$39:$B$782,C$119)+'СЕТ СН'!$I$11+СВЦЭМ!$D$10+'СЕТ СН'!$I$6-'СЕТ СН'!$I$23</f>
        <v>1671.4666844800001</v>
      </c>
      <c r="D124" s="36">
        <f>SUMIFS(СВЦЭМ!$D$39:$D$782,СВЦЭМ!$A$39:$A$782,$A124,СВЦЭМ!$B$39:$B$782,D$119)+'СЕТ СН'!$I$11+СВЦЭМ!$D$10+'СЕТ СН'!$I$6-'СЕТ СН'!$I$23</f>
        <v>1671.56536104</v>
      </c>
      <c r="E124" s="36">
        <f>SUMIFS(СВЦЭМ!$D$39:$D$782,СВЦЭМ!$A$39:$A$782,$A124,СВЦЭМ!$B$39:$B$782,E$119)+'СЕТ СН'!$I$11+СВЦЭМ!$D$10+'СЕТ СН'!$I$6-'СЕТ СН'!$I$23</f>
        <v>1674.0320177799999</v>
      </c>
      <c r="F124" s="36">
        <f>SUMIFS(СВЦЭМ!$D$39:$D$782,СВЦЭМ!$A$39:$A$782,$A124,СВЦЭМ!$B$39:$B$782,F$119)+'СЕТ СН'!$I$11+СВЦЭМ!$D$10+'СЕТ СН'!$I$6-'СЕТ СН'!$I$23</f>
        <v>1666.9124404900001</v>
      </c>
      <c r="G124" s="36">
        <f>SUMIFS(СВЦЭМ!$D$39:$D$782,СВЦЭМ!$A$39:$A$782,$A124,СВЦЭМ!$B$39:$B$782,G$119)+'СЕТ СН'!$I$11+СВЦЭМ!$D$10+'СЕТ СН'!$I$6-'СЕТ СН'!$I$23</f>
        <v>1661.2175252500001</v>
      </c>
      <c r="H124" s="36">
        <f>SUMIFS(СВЦЭМ!$D$39:$D$782,СВЦЭМ!$A$39:$A$782,$A124,СВЦЭМ!$B$39:$B$782,H$119)+'СЕТ СН'!$I$11+СВЦЭМ!$D$10+'СЕТ СН'!$I$6-'СЕТ СН'!$I$23</f>
        <v>1650.15037659</v>
      </c>
      <c r="I124" s="36">
        <f>SUMIFS(СВЦЭМ!$D$39:$D$782,СВЦЭМ!$A$39:$A$782,$A124,СВЦЭМ!$B$39:$B$782,I$119)+'СЕТ СН'!$I$11+СВЦЭМ!$D$10+'СЕТ СН'!$I$6-'СЕТ СН'!$I$23</f>
        <v>1624.63889872</v>
      </c>
      <c r="J124" s="36">
        <f>SUMIFS(СВЦЭМ!$D$39:$D$782,СВЦЭМ!$A$39:$A$782,$A124,СВЦЭМ!$B$39:$B$782,J$119)+'СЕТ СН'!$I$11+СВЦЭМ!$D$10+'СЕТ СН'!$I$6-'СЕТ СН'!$I$23</f>
        <v>1590.8590516300001</v>
      </c>
      <c r="K124" s="36">
        <f>SUMIFS(СВЦЭМ!$D$39:$D$782,СВЦЭМ!$A$39:$A$782,$A124,СВЦЭМ!$B$39:$B$782,K$119)+'СЕТ СН'!$I$11+СВЦЭМ!$D$10+'СЕТ СН'!$I$6-'СЕТ СН'!$I$23</f>
        <v>1556.8952032899999</v>
      </c>
      <c r="L124" s="36">
        <f>SUMIFS(СВЦЭМ!$D$39:$D$782,СВЦЭМ!$A$39:$A$782,$A124,СВЦЭМ!$B$39:$B$782,L$119)+'СЕТ СН'!$I$11+СВЦЭМ!$D$10+'СЕТ СН'!$I$6-'СЕТ СН'!$I$23</f>
        <v>1552.92093705</v>
      </c>
      <c r="M124" s="36">
        <f>SUMIFS(СВЦЭМ!$D$39:$D$782,СВЦЭМ!$A$39:$A$782,$A124,СВЦЭМ!$B$39:$B$782,M$119)+'СЕТ СН'!$I$11+СВЦЭМ!$D$10+'СЕТ СН'!$I$6-'СЕТ СН'!$I$23</f>
        <v>1565.4277520100002</v>
      </c>
      <c r="N124" s="36">
        <f>SUMIFS(СВЦЭМ!$D$39:$D$782,СВЦЭМ!$A$39:$A$782,$A124,СВЦЭМ!$B$39:$B$782,N$119)+'СЕТ СН'!$I$11+СВЦЭМ!$D$10+'СЕТ СН'!$I$6-'СЕТ СН'!$I$23</f>
        <v>1582.7937739000001</v>
      </c>
      <c r="O124" s="36">
        <f>SUMIFS(СВЦЭМ!$D$39:$D$782,СВЦЭМ!$A$39:$A$782,$A124,СВЦЭМ!$B$39:$B$782,O$119)+'СЕТ СН'!$I$11+СВЦЭМ!$D$10+'СЕТ СН'!$I$6-'СЕТ СН'!$I$23</f>
        <v>1596.2659430599999</v>
      </c>
      <c r="P124" s="36">
        <f>SUMIFS(СВЦЭМ!$D$39:$D$782,СВЦЭМ!$A$39:$A$782,$A124,СВЦЭМ!$B$39:$B$782,P$119)+'СЕТ СН'!$I$11+СВЦЭМ!$D$10+'СЕТ СН'!$I$6-'СЕТ СН'!$I$23</f>
        <v>1608.17038933</v>
      </c>
      <c r="Q124" s="36">
        <f>SUMIFS(СВЦЭМ!$D$39:$D$782,СВЦЭМ!$A$39:$A$782,$A124,СВЦЭМ!$B$39:$B$782,Q$119)+'СЕТ СН'!$I$11+СВЦЭМ!$D$10+'СЕТ СН'!$I$6-'СЕТ СН'!$I$23</f>
        <v>1624.49682323</v>
      </c>
      <c r="R124" s="36">
        <f>SUMIFS(СВЦЭМ!$D$39:$D$782,СВЦЭМ!$A$39:$A$782,$A124,СВЦЭМ!$B$39:$B$782,R$119)+'СЕТ СН'!$I$11+СВЦЭМ!$D$10+'СЕТ СН'!$I$6-'СЕТ СН'!$I$23</f>
        <v>1617.3569256000001</v>
      </c>
      <c r="S124" s="36">
        <f>SUMIFS(СВЦЭМ!$D$39:$D$782,СВЦЭМ!$A$39:$A$782,$A124,СВЦЭМ!$B$39:$B$782,S$119)+'СЕТ СН'!$I$11+СВЦЭМ!$D$10+'СЕТ СН'!$I$6-'СЕТ СН'!$I$23</f>
        <v>1597.68088773</v>
      </c>
      <c r="T124" s="36">
        <f>SUMIFS(СВЦЭМ!$D$39:$D$782,СВЦЭМ!$A$39:$A$782,$A124,СВЦЭМ!$B$39:$B$782,T$119)+'СЕТ СН'!$I$11+СВЦЭМ!$D$10+'СЕТ СН'!$I$6-'СЕТ СН'!$I$23</f>
        <v>1546.6472875100001</v>
      </c>
      <c r="U124" s="36">
        <f>SUMIFS(СВЦЭМ!$D$39:$D$782,СВЦЭМ!$A$39:$A$782,$A124,СВЦЭМ!$B$39:$B$782,U$119)+'СЕТ СН'!$I$11+СВЦЭМ!$D$10+'СЕТ СН'!$I$6-'СЕТ СН'!$I$23</f>
        <v>1532.1986092299999</v>
      </c>
      <c r="V124" s="36">
        <f>SUMIFS(СВЦЭМ!$D$39:$D$782,СВЦЭМ!$A$39:$A$782,$A124,СВЦЭМ!$B$39:$B$782,V$119)+'СЕТ СН'!$I$11+СВЦЭМ!$D$10+'СЕТ СН'!$I$6-'СЕТ СН'!$I$23</f>
        <v>1542.7899773300001</v>
      </c>
      <c r="W124" s="36">
        <f>SUMIFS(СВЦЭМ!$D$39:$D$782,СВЦЭМ!$A$39:$A$782,$A124,СВЦЭМ!$B$39:$B$782,W$119)+'СЕТ СН'!$I$11+СВЦЭМ!$D$10+'СЕТ СН'!$I$6-'СЕТ СН'!$I$23</f>
        <v>1562.6475137</v>
      </c>
      <c r="X124" s="36">
        <f>SUMIFS(СВЦЭМ!$D$39:$D$782,СВЦЭМ!$A$39:$A$782,$A124,СВЦЭМ!$B$39:$B$782,X$119)+'СЕТ СН'!$I$11+СВЦЭМ!$D$10+'СЕТ СН'!$I$6-'СЕТ СН'!$I$23</f>
        <v>1595.0294472400001</v>
      </c>
      <c r="Y124" s="36">
        <f>SUMIFS(СВЦЭМ!$D$39:$D$782,СВЦЭМ!$A$39:$A$782,$A124,СВЦЭМ!$B$39:$B$782,Y$119)+'СЕТ СН'!$I$11+СВЦЭМ!$D$10+'СЕТ СН'!$I$6-'СЕТ СН'!$I$23</f>
        <v>1631.23552655</v>
      </c>
    </row>
    <row r="125" spans="1:27" ht="15.75" x14ac:dyDescent="0.2">
      <c r="A125" s="35">
        <f t="shared" si="3"/>
        <v>44506</v>
      </c>
      <c r="B125" s="36">
        <f>SUMIFS(СВЦЭМ!$D$39:$D$782,СВЦЭМ!$A$39:$A$782,$A125,СВЦЭМ!$B$39:$B$782,B$119)+'СЕТ СН'!$I$11+СВЦЭМ!$D$10+'СЕТ СН'!$I$6-'СЕТ СН'!$I$23</f>
        <v>1662.1761733400001</v>
      </c>
      <c r="C125" s="36">
        <f>SUMIFS(СВЦЭМ!$D$39:$D$782,СВЦЭМ!$A$39:$A$782,$A125,СВЦЭМ!$B$39:$B$782,C$119)+'СЕТ СН'!$I$11+СВЦЭМ!$D$10+'СЕТ СН'!$I$6-'СЕТ СН'!$I$23</f>
        <v>1681.9296654300001</v>
      </c>
      <c r="D125" s="36">
        <f>SUMIFS(СВЦЭМ!$D$39:$D$782,СВЦЭМ!$A$39:$A$782,$A125,СВЦЭМ!$B$39:$B$782,D$119)+'СЕТ СН'!$I$11+СВЦЭМ!$D$10+'СЕТ СН'!$I$6-'СЕТ СН'!$I$23</f>
        <v>1686.56089103</v>
      </c>
      <c r="E125" s="36">
        <f>SUMIFS(СВЦЭМ!$D$39:$D$782,СВЦЭМ!$A$39:$A$782,$A125,СВЦЭМ!$B$39:$B$782,E$119)+'СЕТ СН'!$I$11+СВЦЭМ!$D$10+'СЕТ СН'!$I$6-'СЕТ СН'!$I$23</f>
        <v>1687.91312204</v>
      </c>
      <c r="F125" s="36">
        <f>SUMIFS(СВЦЭМ!$D$39:$D$782,СВЦЭМ!$A$39:$A$782,$A125,СВЦЭМ!$B$39:$B$782,F$119)+'СЕТ СН'!$I$11+СВЦЭМ!$D$10+'СЕТ СН'!$I$6-'СЕТ СН'!$I$23</f>
        <v>1688.2420767600001</v>
      </c>
      <c r="G125" s="36">
        <f>SUMIFS(СВЦЭМ!$D$39:$D$782,СВЦЭМ!$A$39:$A$782,$A125,СВЦЭМ!$B$39:$B$782,G$119)+'СЕТ СН'!$I$11+СВЦЭМ!$D$10+'СЕТ СН'!$I$6-'СЕТ СН'!$I$23</f>
        <v>1685.65976793</v>
      </c>
      <c r="H125" s="36">
        <f>SUMIFS(СВЦЭМ!$D$39:$D$782,СВЦЭМ!$A$39:$A$782,$A125,СВЦЭМ!$B$39:$B$782,H$119)+'СЕТ СН'!$I$11+СВЦЭМ!$D$10+'СЕТ СН'!$I$6-'СЕТ СН'!$I$23</f>
        <v>1669.7093918400001</v>
      </c>
      <c r="I125" s="36">
        <f>SUMIFS(СВЦЭМ!$D$39:$D$782,СВЦЭМ!$A$39:$A$782,$A125,СВЦЭМ!$B$39:$B$782,I$119)+'СЕТ СН'!$I$11+СВЦЭМ!$D$10+'СЕТ СН'!$I$6-'СЕТ СН'!$I$23</f>
        <v>1653.0937451700001</v>
      </c>
      <c r="J125" s="36">
        <f>SUMIFS(СВЦЭМ!$D$39:$D$782,СВЦЭМ!$A$39:$A$782,$A125,СВЦЭМ!$B$39:$B$782,J$119)+'СЕТ СН'!$I$11+СВЦЭМ!$D$10+'СЕТ СН'!$I$6-'СЕТ СН'!$I$23</f>
        <v>1634.73635747</v>
      </c>
      <c r="K125" s="36">
        <f>SUMIFS(СВЦЭМ!$D$39:$D$782,СВЦЭМ!$A$39:$A$782,$A125,СВЦЭМ!$B$39:$B$782,K$119)+'СЕТ СН'!$I$11+СВЦЭМ!$D$10+'СЕТ СН'!$I$6-'СЕТ СН'!$I$23</f>
        <v>1597.7271554500001</v>
      </c>
      <c r="L125" s="36">
        <f>SUMIFS(СВЦЭМ!$D$39:$D$782,СВЦЭМ!$A$39:$A$782,$A125,СВЦЭМ!$B$39:$B$782,L$119)+'СЕТ СН'!$I$11+СВЦЭМ!$D$10+'СЕТ СН'!$I$6-'СЕТ СН'!$I$23</f>
        <v>1591.6637217800001</v>
      </c>
      <c r="M125" s="36">
        <f>SUMIFS(СВЦЭМ!$D$39:$D$782,СВЦЭМ!$A$39:$A$782,$A125,СВЦЭМ!$B$39:$B$782,M$119)+'СЕТ СН'!$I$11+СВЦЭМ!$D$10+'СЕТ СН'!$I$6-'СЕТ СН'!$I$23</f>
        <v>1599.2011033799999</v>
      </c>
      <c r="N125" s="36">
        <f>SUMIFS(СВЦЭМ!$D$39:$D$782,СВЦЭМ!$A$39:$A$782,$A125,СВЦЭМ!$B$39:$B$782,N$119)+'СЕТ СН'!$I$11+СВЦЭМ!$D$10+'СЕТ СН'!$I$6-'СЕТ СН'!$I$23</f>
        <v>1620.70242979</v>
      </c>
      <c r="O125" s="36">
        <f>SUMIFS(СВЦЭМ!$D$39:$D$782,СВЦЭМ!$A$39:$A$782,$A125,СВЦЭМ!$B$39:$B$782,O$119)+'СЕТ СН'!$I$11+СВЦЭМ!$D$10+'СЕТ СН'!$I$6-'СЕТ СН'!$I$23</f>
        <v>1636.40261003</v>
      </c>
      <c r="P125" s="36">
        <f>SUMIFS(СВЦЭМ!$D$39:$D$782,СВЦЭМ!$A$39:$A$782,$A125,СВЦЭМ!$B$39:$B$782,P$119)+'СЕТ СН'!$I$11+СВЦЭМ!$D$10+'СЕТ СН'!$I$6-'СЕТ СН'!$I$23</f>
        <v>1617.9607214</v>
      </c>
      <c r="Q125" s="36">
        <f>SUMIFS(СВЦЭМ!$D$39:$D$782,СВЦЭМ!$A$39:$A$782,$A125,СВЦЭМ!$B$39:$B$782,Q$119)+'СЕТ СН'!$I$11+СВЦЭМ!$D$10+'СЕТ СН'!$I$6-'СЕТ СН'!$I$23</f>
        <v>1626.83998752</v>
      </c>
      <c r="R125" s="36">
        <f>SUMIFS(СВЦЭМ!$D$39:$D$782,СВЦЭМ!$A$39:$A$782,$A125,СВЦЭМ!$B$39:$B$782,R$119)+'СЕТ СН'!$I$11+СВЦЭМ!$D$10+'СЕТ СН'!$I$6-'СЕТ СН'!$I$23</f>
        <v>1616.49167414</v>
      </c>
      <c r="S125" s="36">
        <f>SUMIFS(СВЦЭМ!$D$39:$D$782,СВЦЭМ!$A$39:$A$782,$A125,СВЦЭМ!$B$39:$B$782,S$119)+'СЕТ СН'!$I$11+СВЦЭМ!$D$10+'СЕТ СН'!$I$6-'СЕТ СН'!$I$23</f>
        <v>1592.9078175100001</v>
      </c>
      <c r="T125" s="36">
        <f>SUMIFS(СВЦЭМ!$D$39:$D$782,СВЦЭМ!$A$39:$A$782,$A125,СВЦЭМ!$B$39:$B$782,T$119)+'СЕТ СН'!$I$11+СВЦЭМ!$D$10+'СЕТ СН'!$I$6-'СЕТ СН'!$I$23</f>
        <v>1569.70603179</v>
      </c>
      <c r="U125" s="36">
        <f>SUMIFS(СВЦЭМ!$D$39:$D$782,СВЦЭМ!$A$39:$A$782,$A125,СВЦЭМ!$B$39:$B$782,U$119)+'СЕТ СН'!$I$11+СВЦЭМ!$D$10+'СЕТ СН'!$I$6-'СЕТ СН'!$I$23</f>
        <v>1546.43562296</v>
      </c>
      <c r="V125" s="36">
        <f>SUMIFS(СВЦЭМ!$D$39:$D$782,СВЦЭМ!$A$39:$A$782,$A125,СВЦЭМ!$B$39:$B$782,V$119)+'СЕТ СН'!$I$11+СВЦЭМ!$D$10+'СЕТ СН'!$I$6-'СЕТ СН'!$I$23</f>
        <v>1545.54536145</v>
      </c>
      <c r="W125" s="36">
        <f>SUMIFS(СВЦЭМ!$D$39:$D$782,СВЦЭМ!$A$39:$A$782,$A125,СВЦЭМ!$B$39:$B$782,W$119)+'СЕТ СН'!$I$11+СВЦЭМ!$D$10+'СЕТ СН'!$I$6-'СЕТ СН'!$I$23</f>
        <v>1561.46022685</v>
      </c>
      <c r="X125" s="36">
        <f>SUMIFS(СВЦЭМ!$D$39:$D$782,СВЦЭМ!$A$39:$A$782,$A125,СВЦЭМ!$B$39:$B$782,X$119)+'СЕТ СН'!$I$11+СВЦЭМ!$D$10+'СЕТ СН'!$I$6-'СЕТ СН'!$I$23</f>
        <v>1593.4379385300001</v>
      </c>
      <c r="Y125" s="36">
        <f>SUMIFS(СВЦЭМ!$D$39:$D$782,СВЦЭМ!$A$39:$A$782,$A125,СВЦЭМ!$B$39:$B$782,Y$119)+'СЕТ СН'!$I$11+СВЦЭМ!$D$10+'СЕТ СН'!$I$6-'СЕТ СН'!$I$23</f>
        <v>1622.7863058</v>
      </c>
    </row>
    <row r="126" spans="1:27" ht="15.75" x14ac:dyDescent="0.2">
      <c r="A126" s="35">
        <f t="shared" si="3"/>
        <v>44507</v>
      </c>
      <c r="B126" s="36">
        <f>SUMIFS(СВЦЭМ!$D$39:$D$782,СВЦЭМ!$A$39:$A$782,$A126,СВЦЭМ!$B$39:$B$782,B$119)+'СЕТ СН'!$I$11+СВЦЭМ!$D$10+'СЕТ СН'!$I$6-'СЕТ СН'!$I$23</f>
        <v>1647.8132542600001</v>
      </c>
      <c r="C126" s="36">
        <f>SUMIFS(СВЦЭМ!$D$39:$D$782,СВЦЭМ!$A$39:$A$782,$A126,СВЦЭМ!$B$39:$B$782,C$119)+'СЕТ СН'!$I$11+СВЦЭМ!$D$10+'СЕТ СН'!$I$6-'СЕТ СН'!$I$23</f>
        <v>1646.69275636</v>
      </c>
      <c r="D126" s="36">
        <f>SUMIFS(СВЦЭМ!$D$39:$D$782,СВЦЭМ!$A$39:$A$782,$A126,СВЦЭМ!$B$39:$B$782,D$119)+'СЕТ СН'!$I$11+СВЦЭМ!$D$10+'СЕТ СН'!$I$6-'СЕТ СН'!$I$23</f>
        <v>1540.66884785</v>
      </c>
      <c r="E126" s="36">
        <f>SUMIFS(СВЦЭМ!$D$39:$D$782,СВЦЭМ!$A$39:$A$782,$A126,СВЦЭМ!$B$39:$B$782,E$119)+'СЕТ СН'!$I$11+СВЦЭМ!$D$10+'СЕТ СН'!$I$6-'СЕТ СН'!$I$23</f>
        <v>1519.19740486</v>
      </c>
      <c r="F126" s="36">
        <f>SUMIFS(СВЦЭМ!$D$39:$D$782,СВЦЭМ!$A$39:$A$782,$A126,СВЦЭМ!$B$39:$B$782,F$119)+'СЕТ СН'!$I$11+СВЦЭМ!$D$10+'СЕТ СН'!$I$6-'СЕТ СН'!$I$23</f>
        <v>1515.2639563500002</v>
      </c>
      <c r="G126" s="36">
        <f>SUMIFS(СВЦЭМ!$D$39:$D$782,СВЦЭМ!$A$39:$A$782,$A126,СВЦЭМ!$B$39:$B$782,G$119)+'СЕТ СН'!$I$11+СВЦЭМ!$D$10+'СЕТ СН'!$I$6-'СЕТ СН'!$I$23</f>
        <v>1520.87093239</v>
      </c>
      <c r="H126" s="36">
        <f>SUMIFS(СВЦЭМ!$D$39:$D$782,СВЦЭМ!$A$39:$A$782,$A126,СВЦЭМ!$B$39:$B$782,H$119)+'СЕТ СН'!$I$11+СВЦЭМ!$D$10+'СЕТ СН'!$I$6-'СЕТ СН'!$I$23</f>
        <v>1590.0385846199999</v>
      </c>
      <c r="I126" s="36">
        <f>SUMIFS(СВЦЭМ!$D$39:$D$782,СВЦЭМ!$A$39:$A$782,$A126,СВЦЭМ!$B$39:$B$782,I$119)+'СЕТ СН'!$I$11+СВЦЭМ!$D$10+'СЕТ СН'!$I$6-'СЕТ СН'!$I$23</f>
        <v>1661.7968562000001</v>
      </c>
      <c r="J126" s="36">
        <f>SUMIFS(СВЦЭМ!$D$39:$D$782,СВЦЭМ!$A$39:$A$782,$A126,СВЦЭМ!$B$39:$B$782,J$119)+'СЕТ СН'!$I$11+СВЦЭМ!$D$10+'СЕТ СН'!$I$6-'СЕТ СН'!$I$23</f>
        <v>1660.7852755599999</v>
      </c>
      <c r="K126" s="36">
        <f>SUMIFS(СВЦЭМ!$D$39:$D$782,СВЦЭМ!$A$39:$A$782,$A126,СВЦЭМ!$B$39:$B$782,K$119)+'СЕТ СН'!$I$11+СВЦЭМ!$D$10+'СЕТ СН'!$I$6-'СЕТ СН'!$I$23</f>
        <v>1606.5896381100001</v>
      </c>
      <c r="L126" s="36">
        <f>SUMIFS(СВЦЭМ!$D$39:$D$782,СВЦЭМ!$A$39:$A$782,$A126,СВЦЭМ!$B$39:$B$782,L$119)+'СЕТ СН'!$I$11+СВЦЭМ!$D$10+'СЕТ СН'!$I$6-'СЕТ СН'!$I$23</f>
        <v>1602.4678445</v>
      </c>
      <c r="M126" s="36">
        <f>SUMIFS(СВЦЭМ!$D$39:$D$782,СВЦЭМ!$A$39:$A$782,$A126,СВЦЭМ!$B$39:$B$782,M$119)+'СЕТ СН'!$I$11+СВЦЭМ!$D$10+'СЕТ СН'!$I$6-'СЕТ СН'!$I$23</f>
        <v>1655.9613557800001</v>
      </c>
      <c r="N126" s="36">
        <f>SUMIFS(СВЦЭМ!$D$39:$D$782,СВЦЭМ!$A$39:$A$782,$A126,СВЦЭМ!$B$39:$B$782,N$119)+'СЕТ СН'!$I$11+СВЦЭМ!$D$10+'СЕТ СН'!$I$6-'СЕТ СН'!$I$23</f>
        <v>1674.7328170400001</v>
      </c>
      <c r="O126" s="36">
        <f>SUMIFS(СВЦЭМ!$D$39:$D$782,СВЦЭМ!$A$39:$A$782,$A126,СВЦЭМ!$B$39:$B$782,O$119)+'СЕТ СН'!$I$11+СВЦЭМ!$D$10+'СЕТ СН'!$I$6-'СЕТ СН'!$I$23</f>
        <v>1674.1657224600001</v>
      </c>
      <c r="P126" s="36">
        <f>SUMIFS(СВЦЭМ!$D$39:$D$782,СВЦЭМ!$A$39:$A$782,$A126,СВЦЭМ!$B$39:$B$782,P$119)+'СЕТ СН'!$I$11+СВЦЭМ!$D$10+'СЕТ СН'!$I$6-'СЕТ СН'!$I$23</f>
        <v>1667.78339033</v>
      </c>
      <c r="Q126" s="36">
        <f>SUMIFS(СВЦЭМ!$D$39:$D$782,СВЦЭМ!$A$39:$A$782,$A126,СВЦЭМ!$B$39:$B$782,Q$119)+'СЕТ СН'!$I$11+СВЦЭМ!$D$10+'СЕТ СН'!$I$6-'СЕТ СН'!$I$23</f>
        <v>1665.6726379700001</v>
      </c>
      <c r="R126" s="36">
        <f>SUMIFS(СВЦЭМ!$D$39:$D$782,СВЦЭМ!$A$39:$A$782,$A126,СВЦЭМ!$B$39:$B$782,R$119)+'СЕТ СН'!$I$11+СВЦЭМ!$D$10+'СЕТ СН'!$I$6-'СЕТ СН'!$I$23</f>
        <v>1671.1609418800001</v>
      </c>
      <c r="S126" s="36">
        <f>SUMIFS(СВЦЭМ!$D$39:$D$782,СВЦЭМ!$A$39:$A$782,$A126,СВЦЭМ!$B$39:$B$782,S$119)+'СЕТ СН'!$I$11+СВЦЭМ!$D$10+'СЕТ СН'!$I$6-'СЕТ СН'!$I$23</f>
        <v>1670.2573058200001</v>
      </c>
      <c r="T126" s="36">
        <f>SUMIFS(СВЦЭМ!$D$39:$D$782,СВЦЭМ!$A$39:$A$782,$A126,СВЦЭМ!$B$39:$B$782,T$119)+'СЕТ СН'!$I$11+СВЦЭМ!$D$10+'СЕТ СН'!$I$6-'СЕТ СН'!$I$23</f>
        <v>1622.1046706700001</v>
      </c>
      <c r="U126" s="36">
        <f>SUMIFS(СВЦЭМ!$D$39:$D$782,СВЦЭМ!$A$39:$A$782,$A126,СВЦЭМ!$B$39:$B$782,U$119)+'СЕТ СН'!$I$11+СВЦЭМ!$D$10+'СЕТ СН'!$I$6-'СЕТ СН'!$I$23</f>
        <v>1620.7554650900001</v>
      </c>
      <c r="V126" s="36">
        <f>SUMIFS(СВЦЭМ!$D$39:$D$782,СВЦЭМ!$A$39:$A$782,$A126,СВЦЭМ!$B$39:$B$782,V$119)+'СЕТ СН'!$I$11+СВЦЭМ!$D$10+'СЕТ СН'!$I$6-'СЕТ СН'!$I$23</f>
        <v>1607.1150713</v>
      </c>
      <c r="W126" s="36">
        <f>SUMIFS(СВЦЭМ!$D$39:$D$782,СВЦЭМ!$A$39:$A$782,$A126,СВЦЭМ!$B$39:$B$782,W$119)+'СЕТ СН'!$I$11+СВЦЭМ!$D$10+'СЕТ СН'!$I$6-'СЕТ СН'!$I$23</f>
        <v>1641.45635752</v>
      </c>
      <c r="X126" s="36">
        <f>SUMIFS(СВЦЭМ!$D$39:$D$782,СВЦЭМ!$A$39:$A$782,$A126,СВЦЭМ!$B$39:$B$782,X$119)+'СЕТ СН'!$I$11+СВЦЭМ!$D$10+'СЕТ СН'!$I$6-'СЕТ СН'!$I$23</f>
        <v>1665.2587737700001</v>
      </c>
      <c r="Y126" s="36">
        <f>SUMIFS(СВЦЭМ!$D$39:$D$782,СВЦЭМ!$A$39:$A$782,$A126,СВЦЭМ!$B$39:$B$782,Y$119)+'СЕТ СН'!$I$11+СВЦЭМ!$D$10+'СЕТ СН'!$I$6-'СЕТ СН'!$I$23</f>
        <v>1663.6778524200001</v>
      </c>
    </row>
    <row r="127" spans="1:27" ht="15.75" x14ac:dyDescent="0.2">
      <c r="A127" s="35">
        <f t="shared" si="3"/>
        <v>44508</v>
      </c>
      <c r="B127" s="36">
        <f>SUMIFS(СВЦЭМ!$D$39:$D$782,СВЦЭМ!$A$39:$A$782,$A127,СВЦЭМ!$B$39:$B$782,B$119)+'СЕТ СН'!$I$11+СВЦЭМ!$D$10+'СЕТ СН'!$I$6-'СЕТ СН'!$I$23</f>
        <v>1699.0163486599999</v>
      </c>
      <c r="C127" s="36">
        <f>SUMIFS(СВЦЭМ!$D$39:$D$782,СВЦЭМ!$A$39:$A$782,$A127,СВЦЭМ!$B$39:$B$782,C$119)+'СЕТ СН'!$I$11+СВЦЭМ!$D$10+'СЕТ СН'!$I$6-'СЕТ СН'!$I$23</f>
        <v>1698.39181609</v>
      </c>
      <c r="D127" s="36">
        <f>SUMIFS(СВЦЭМ!$D$39:$D$782,СВЦЭМ!$A$39:$A$782,$A127,СВЦЭМ!$B$39:$B$782,D$119)+'СЕТ СН'!$I$11+СВЦЭМ!$D$10+'СЕТ СН'!$I$6-'СЕТ СН'!$I$23</f>
        <v>1691.8375571700001</v>
      </c>
      <c r="E127" s="36">
        <f>SUMIFS(СВЦЭМ!$D$39:$D$782,СВЦЭМ!$A$39:$A$782,$A127,СВЦЭМ!$B$39:$B$782,E$119)+'СЕТ СН'!$I$11+СВЦЭМ!$D$10+'СЕТ СН'!$I$6-'СЕТ СН'!$I$23</f>
        <v>1673.9859036600001</v>
      </c>
      <c r="F127" s="36">
        <f>SUMIFS(СВЦЭМ!$D$39:$D$782,СВЦЭМ!$A$39:$A$782,$A127,СВЦЭМ!$B$39:$B$782,F$119)+'СЕТ СН'!$I$11+СВЦЭМ!$D$10+'СЕТ СН'!$I$6-'СЕТ СН'!$I$23</f>
        <v>1675.1156076</v>
      </c>
      <c r="G127" s="36">
        <f>SUMIFS(СВЦЭМ!$D$39:$D$782,СВЦЭМ!$A$39:$A$782,$A127,СВЦЭМ!$B$39:$B$782,G$119)+'СЕТ СН'!$I$11+СВЦЭМ!$D$10+'СЕТ СН'!$I$6-'СЕТ СН'!$I$23</f>
        <v>1685.6697716200001</v>
      </c>
      <c r="H127" s="36">
        <f>SUMIFS(СВЦЭМ!$D$39:$D$782,СВЦЭМ!$A$39:$A$782,$A127,СВЦЭМ!$B$39:$B$782,H$119)+'СЕТ СН'!$I$11+СВЦЭМ!$D$10+'СЕТ СН'!$I$6-'СЕТ СН'!$I$23</f>
        <v>1668.2827179999999</v>
      </c>
      <c r="I127" s="36">
        <f>SUMIFS(СВЦЭМ!$D$39:$D$782,СВЦЭМ!$A$39:$A$782,$A127,СВЦЭМ!$B$39:$B$782,I$119)+'СЕТ СН'!$I$11+СВЦЭМ!$D$10+'СЕТ СН'!$I$6-'СЕТ СН'!$I$23</f>
        <v>1645.6539405799999</v>
      </c>
      <c r="J127" s="36">
        <f>SUMIFS(СВЦЭМ!$D$39:$D$782,СВЦЭМ!$A$39:$A$782,$A127,СВЦЭМ!$B$39:$B$782,J$119)+'СЕТ СН'!$I$11+СВЦЭМ!$D$10+'СЕТ СН'!$I$6-'СЕТ СН'!$I$23</f>
        <v>1641.78296026</v>
      </c>
      <c r="K127" s="36">
        <f>SUMIFS(СВЦЭМ!$D$39:$D$782,СВЦЭМ!$A$39:$A$782,$A127,СВЦЭМ!$B$39:$B$782,K$119)+'СЕТ СН'!$I$11+СВЦЭМ!$D$10+'СЕТ СН'!$I$6-'СЕТ СН'!$I$23</f>
        <v>1605.0954414400001</v>
      </c>
      <c r="L127" s="36">
        <f>SUMIFS(СВЦЭМ!$D$39:$D$782,СВЦЭМ!$A$39:$A$782,$A127,СВЦЭМ!$B$39:$B$782,L$119)+'СЕТ СН'!$I$11+СВЦЭМ!$D$10+'СЕТ СН'!$I$6-'СЕТ СН'!$I$23</f>
        <v>1607.3040360100001</v>
      </c>
      <c r="M127" s="36">
        <f>SUMIFS(СВЦЭМ!$D$39:$D$782,СВЦЭМ!$A$39:$A$782,$A127,СВЦЭМ!$B$39:$B$782,M$119)+'СЕТ СН'!$I$11+СВЦЭМ!$D$10+'СЕТ СН'!$I$6-'СЕТ СН'!$I$23</f>
        <v>1608.6580891600001</v>
      </c>
      <c r="N127" s="36">
        <f>SUMIFS(СВЦЭМ!$D$39:$D$782,СВЦЭМ!$A$39:$A$782,$A127,СВЦЭМ!$B$39:$B$782,N$119)+'СЕТ СН'!$I$11+СВЦЭМ!$D$10+'СЕТ СН'!$I$6-'СЕТ СН'!$I$23</f>
        <v>1649.4549685900001</v>
      </c>
      <c r="O127" s="36">
        <f>SUMIFS(СВЦЭМ!$D$39:$D$782,СВЦЭМ!$A$39:$A$782,$A127,СВЦЭМ!$B$39:$B$782,O$119)+'СЕТ СН'!$I$11+СВЦЭМ!$D$10+'СЕТ СН'!$I$6-'СЕТ СН'!$I$23</f>
        <v>1649.7605127900001</v>
      </c>
      <c r="P127" s="36">
        <f>SUMIFS(СВЦЭМ!$D$39:$D$782,СВЦЭМ!$A$39:$A$782,$A127,СВЦЭМ!$B$39:$B$782,P$119)+'СЕТ СН'!$I$11+СВЦЭМ!$D$10+'СЕТ СН'!$I$6-'СЕТ СН'!$I$23</f>
        <v>1643.40450956</v>
      </c>
      <c r="Q127" s="36">
        <f>SUMIFS(СВЦЭМ!$D$39:$D$782,СВЦЭМ!$A$39:$A$782,$A127,СВЦЭМ!$B$39:$B$782,Q$119)+'СЕТ СН'!$I$11+СВЦЭМ!$D$10+'СЕТ СН'!$I$6-'СЕТ СН'!$I$23</f>
        <v>1647.4335998399999</v>
      </c>
      <c r="R127" s="36">
        <f>SUMIFS(СВЦЭМ!$D$39:$D$782,СВЦЭМ!$A$39:$A$782,$A127,СВЦЭМ!$B$39:$B$782,R$119)+'СЕТ СН'!$I$11+СВЦЭМ!$D$10+'СЕТ СН'!$I$6-'СЕТ СН'!$I$23</f>
        <v>1642.42453593</v>
      </c>
      <c r="S127" s="36">
        <f>SUMIFS(СВЦЭМ!$D$39:$D$782,СВЦЭМ!$A$39:$A$782,$A127,СВЦЭМ!$B$39:$B$782,S$119)+'СЕТ СН'!$I$11+СВЦЭМ!$D$10+'СЕТ СН'!$I$6-'СЕТ СН'!$I$23</f>
        <v>1636.8296175800001</v>
      </c>
      <c r="T127" s="36">
        <f>SUMIFS(СВЦЭМ!$D$39:$D$782,СВЦЭМ!$A$39:$A$782,$A127,СВЦЭМ!$B$39:$B$782,T$119)+'СЕТ СН'!$I$11+СВЦЭМ!$D$10+'СЕТ СН'!$I$6-'СЕТ СН'!$I$23</f>
        <v>1605.7531224700001</v>
      </c>
      <c r="U127" s="36">
        <f>SUMIFS(СВЦЭМ!$D$39:$D$782,СВЦЭМ!$A$39:$A$782,$A127,СВЦЭМ!$B$39:$B$782,U$119)+'СЕТ СН'!$I$11+СВЦЭМ!$D$10+'СЕТ СН'!$I$6-'СЕТ СН'!$I$23</f>
        <v>1610.3235763800001</v>
      </c>
      <c r="V127" s="36">
        <f>SUMIFS(СВЦЭМ!$D$39:$D$782,СВЦЭМ!$A$39:$A$782,$A127,СВЦЭМ!$B$39:$B$782,V$119)+'СЕТ СН'!$I$11+СВЦЭМ!$D$10+'СЕТ СН'!$I$6-'СЕТ СН'!$I$23</f>
        <v>1612.3009095300001</v>
      </c>
      <c r="W127" s="36">
        <f>SUMIFS(СВЦЭМ!$D$39:$D$782,СВЦЭМ!$A$39:$A$782,$A127,СВЦЭМ!$B$39:$B$782,W$119)+'СЕТ СН'!$I$11+СВЦЭМ!$D$10+'СЕТ СН'!$I$6-'СЕТ СН'!$I$23</f>
        <v>1632.95833103</v>
      </c>
      <c r="X127" s="36">
        <f>SUMIFS(СВЦЭМ!$D$39:$D$782,СВЦЭМ!$A$39:$A$782,$A127,СВЦЭМ!$B$39:$B$782,X$119)+'СЕТ СН'!$I$11+СВЦЭМ!$D$10+'СЕТ СН'!$I$6-'СЕТ СН'!$I$23</f>
        <v>1667.1663251500001</v>
      </c>
      <c r="Y127" s="36">
        <f>SUMIFS(СВЦЭМ!$D$39:$D$782,СВЦЭМ!$A$39:$A$782,$A127,СВЦЭМ!$B$39:$B$782,Y$119)+'СЕТ СН'!$I$11+СВЦЭМ!$D$10+'СЕТ СН'!$I$6-'СЕТ СН'!$I$23</f>
        <v>1701.904571</v>
      </c>
    </row>
    <row r="128" spans="1:27" ht="15.75" x14ac:dyDescent="0.2">
      <c r="A128" s="35">
        <f t="shared" si="3"/>
        <v>44509</v>
      </c>
      <c r="B128" s="36">
        <f>SUMIFS(СВЦЭМ!$D$39:$D$782,СВЦЭМ!$A$39:$A$782,$A128,СВЦЭМ!$B$39:$B$782,B$119)+'СЕТ СН'!$I$11+СВЦЭМ!$D$10+'СЕТ СН'!$I$6-'СЕТ СН'!$I$23</f>
        <v>1705.7654607900001</v>
      </c>
      <c r="C128" s="36">
        <f>SUMIFS(СВЦЭМ!$D$39:$D$782,СВЦЭМ!$A$39:$A$782,$A128,СВЦЭМ!$B$39:$B$782,C$119)+'СЕТ СН'!$I$11+СВЦЭМ!$D$10+'СЕТ СН'!$I$6-'СЕТ СН'!$I$23</f>
        <v>1734.4136768000001</v>
      </c>
      <c r="D128" s="36">
        <f>SUMIFS(СВЦЭМ!$D$39:$D$782,СВЦЭМ!$A$39:$A$782,$A128,СВЦЭМ!$B$39:$B$782,D$119)+'СЕТ СН'!$I$11+СВЦЭМ!$D$10+'СЕТ СН'!$I$6-'СЕТ СН'!$I$23</f>
        <v>1758.59255626</v>
      </c>
      <c r="E128" s="36">
        <f>SUMIFS(СВЦЭМ!$D$39:$D$782,СВЦЭМ!$A$39:$A$782,$A128,СВЦЭМ!$B$39:$B$782,E$119)+'СЕТ СН'!$I$11+СВЦЭМ!$D$10+'СЕТ СН'!$I$6-'СЕТ СН'!$I$23</f>
        <v>1773.5303088800001</v>
      </c>
      <c r="F128" s="36">
        <f>SUMIFS(СВЦЭМ!$D$39:$D$782,СВЦЭМ!$A$39:$A$782,$A128,СВЦЭМ!$B$39:$B$782,F$119)+'СЕТ СН'!$I$11+СВЦЭМ!$D$10+'СЕТ СН'!$I$6-'СЕТ СН'!$I$23</f>
        <v>1769.64398175</v>
      </c>
      <c r="G128" s="36">
        <f>SUMIFS(СВЦЭМ!$D$39:$D$782,СВЦЭМ!$A$39:$A$782,$A128,СВЦЭМ!$B$39:$B$782,G$119)+'СЕТ СН'!$I$11+СВЦЭМ!$D$10+'СЕТ СН'!$I$6-'СЕТ СН'!$I$23</f>
        <v>1757.6802157500001</v>
      </c>
      <c r="H128" s="36">
        <f>SUMIFS(СВЦЭМ!$D$39:$D$782,СВЦЭМ!$A$39:$A$782,$A128,СВЦЭМ!$B$39:$B$782,H$119)+'СЕТ СН'!$I$11+СВЦЭМ!$D$10+'СЕТ СН'!$I$6-'СЕТ СН'!$I$23</f>
        <v>1719.55365504</v>
      </c>
      <c r="I128" s="36">
        <f>SUMIFS(СВЦЭМ!$D$39:$D$782,СВЦЭМ!$A$39:$A$782,$A128,СВЦЭМ!$B$39:$B$782,I$119)+'СЕТ СН'!$I$11+СВЦЭМ!$D$10+'СЕТ СН'!$I$6-'СЕТ СН'!$I$23</f>
        <v>1684.5430381200001</v>
      </c>
      <c r="J128" s="36">
        <f>SUMIFS(СВЦЭМ!$D$39:$D$782,СВЦЭМ!$A$39:$A$782,$A128,СВЦЭМ!$B$39:$B$782,J$119)+'СЕТ СН'!$I$11+СВЦЭМ!$D$10+'СЕТ СН'!$I$6-'СЕТ СН'!$I$23</f>
        <v>1679.6231619499999</v>
      </c>
      <c r="K128" s="36">
        <f>SUMIFS(СВЦЭМ!$D$39:$D$782,СВЦЭМ!$A$39:$A$782,$A128,СВЦЭМ!$B$39:$B$782,K$119)+'СЕТ СН'!$I$11+СВЦЭМ!$D$10+'СЕТ СН'!$I$6-'СЕТ СН'!$I$23</f>
        <v>1681.76052615</v>
      </c>
      <c r="L128" s="36">
        <f>SUMIFS(СВЦЭМ!$D$39:$D$782,СВЦЭМ!$A$39:$A$782,$A128,СВЦЭМ!$B$39:$B$782,L$119)+'СЕТ СН'!$I$11+СВЦЭМ!$D$10+'СЕТ СН'!$I$6-'СЕТ СН'!$I$23</f>
        <v>1680.4166600799999</v>
      </c>
      <c r="M128" s="36">
        <f>SUMIFS(СВЦЭМ!$D$39:$D$782,СВЦЭМ!$A$39:$A$782,$A128,СВЦЭМ!$B$39:$B$782,M$119)+'СЕТ СН'!$I$11+СВЦЭМ!$D$10+'СЕТ СН'!$I$6-'СЕТ СН'!$I$23</f>
        <v>1676.9840663500001</v>
      </c>
      <c r="N128" s="36">
        <f>SUMIFS(СВЦЭМ!$D$39:$D$782,СВЦЭМ!$A$39:$A$782,$A128,СВЦЭМ!$B$39:$B$782,N$119)+'СЕТ СН'!$I$11+СВЦЭМ!$D$10+'СЕТ СН'!$I$6-'СЕТ СН'!$I$23</f>
        <v>1711.6230107900001</v>
      </c>
      <c r="O128" s="36">
        <f>SUMIFS(СВЦЭМ!$D$39:$D$782,СВЦЭМ!$A$39:$A$782,$A128,СВЦЭМ!$B$39:$B$782,O$119)+'СЕТ СН'!$I$11+СВЦЭМ!$D$10+'СЕТ СН'!$I$6-'СЕТ СН'!$I$23</f>
        <v>1718.65418002</v>
      </c>
      <c r="P128" s="36">
        <f>SUMIFS(СВЦЭМ!$D$39:$D$782,СВЦЭМ!$A$39:$A$782,$A128,СВЦЭМ!$B$39:$B$782,P$119)+'СЕТ СН'!$I$11+СВЦЭМ!$D$10+'СЕТ СН'!$I$6-'СЕТ СН'!$I$23</f>
        <v>1724.2547434200001</v>
      </c>
      <c r="Q128" s="36">
        <f>SUMIFS(СВЦЭМ!$D$39:$D$782,СВЦЭМ!$A$39:$A$782,$A128,СВЦЭМ!$B$39:$B$782,Q$119)+'СЕТ СН'!$I$11+СВЦЭМ!$D$10+'СЕТ СН'!$I$6-'СЕТ СН'!$I$23</f>
        <v>1736.48710633</v>
      </c>
      <c r="R128" s="36">
        <f>SUMIFS(СВЦЭМ!$D$39:$D$782,СВЦЭМ!$A$39:$A$782,$A128,СВЦЭМ!$B$39:$B$782,R$119)+'СЕТ СН'!$I$11+СВЦЭМ!$D$10+'СЕТ СН'!$I$6-'СЕТ СН'!$I$23</f>
        <v>1747.9248553300001</v>
      </c>
      <c r="S128" s="36">
        <f>SUMIFS(СВЦЭМ!$D$39:$D$782,СВЦЭМ!$A$39:$A$782,$A128,СВЦЭМ!$B$39:$B$782,S$119)+'СЕТ СН'!$I$11+СВЦЭМ!$D$10+'СЕТ СН'!$I$6-'СЕТ СН'!$I$23</f>
        <v>1744.01583506</v>
      </c>
      <c r="T128" s="36">
        <f>SUMIFS(СВЦЭМ!$D$39:$D$782,СВЦЭМ!$A$39:$A$782,$A128,СВЦЭМ!$B$39:$B$782,T$119)+'СЕТ СН'!$I$11+СВЦЭМ!$D$10+'СЕТ СН'!$I$6-'СЕТ СН'!$I$23</f>
        <v>1716.60133486</v>
      </c>
      <c r="U128" s="36">
        <f>SUMIFS(СВЦЭМ!$D$39:$D$782,СВЦЭМ!$A$39:$A$782,$A128,СВЦЭМ!$B$39:$B$782,U$119)+'СЕТ СН'!$I$11+СВЦЭМ!$D$10+'СЕТ СН'!$I$6-'СЕТ СН'!$I$23</f>
        <v>1708.2647347900001</v>
      </c>
      <c r="V128" s="36">
        <f>SUMIFS(СВЦЭМ!$D$39:$D$782,СВЦЭМ!$A$39:$A$782,$A128,СВЦЭМ!$B$39:$B$782,V$119)+'СЕТ СН'!$I$11+СВЦЭМ!$D$10+'СЕТ СН'!$I$6-'СЕТ СН'!$I$23</f>
        <v>1704.68681457</v>
      </c>
      <c r="W128" s="36">
        <f>SUMIFS(СВЦЭМ!$D$39:$D$782,СВЦЭМ!$A$39:$A$782,$A128,СВЦЭМ!$B$39:$B$782,W$119)+'СЕТ СН'!$I$11+СВЦЭМ!$D$10+'СЕТ СН'!$I$6-'СЕТ СН'!$I$23</f>
        <v>1721.06656142</v>
      </c>
      <c r="X128" s="36">
        <f>SUMIFS(СВЦЭМ!$D$39:$D$782,СВЦЭМ!$A$39:$A$782,$A128,СВЦЭМ!$B$39:$B$782,X$119)+'СЕТ СН'!$I$11+СВЦЭМ!$D$10+'СЕТ СН'!$I$6-'СЕТ СН'!$I$23</f>
        <v>1733.86168911</v>
      </c>
      <c r="Y128" s="36">
        <f>SUMIFS(СВЦЭМ!$D$39:$D$782,СВЦЭМ!$A$39:$A$782,$A128,СВЦЭМ!$B$39:$B$782,Y$119)+'СЕТ СН'!$I$11+СВЦЭМ!$D$10+'СЕТ СН'!$I$6-'СЕТ СН'!$I$23</f>
        <v>1766.2892023300001</v>
      </c>
    </row>
    <row r="129" spans="1:25" ht="15.75" x14ac:dyDescent="0.2">
      <c r="A129" s="35">
        <f t="shared" si="3"/>
        <v>44510</v>
      </c>
      <c r="B129" s="36">
        <f>SUMIFS(СВЦЭМ!$D$39:$D$782,СВЦЭМ!$A$39:$A$782,$A129,СВЦЭМ!$B$39:$B$782,B$119)+'СЕТ СН'!$I$11+СВЦЭМ!$D$10+'СЕТ СН'!$I$6-'СЕТ СН'!$I$23</f>
        <v>1724.13294658</v>
      </c>
      <c r="C129" s="36">
        <f>SUMIFS(СВЦЭМ!$D$39:$D$782,СВЦЭМ!$A$39:$A$782,$A129,СВЦЭМ!$B$39:$B$782,C$119)+'СЕТ СН'!$I$11+СВЦЭМ!$D$10+'СЕТ СН'!$I$6-'СЕТ СН'!$I$23</f>
        <v>1726.4542702599999</v>
      </c>
      <c r="D129" s="36">
        <f>SUMIFS(СВЦЭМ!$D$39:$D$782,СВЦЭМ!$A$39:$A$782,$A129,СВЦЭМ!$B$39:$B$782,D$119)+'СЕТ СН'!$I$11+СВЦЭМ!$D$10+'СЕТ СН'!$I$6-'СЕТ СН'!$I$23</f>
        <v>1660.8797832400001</v>
      </c>
      <c r="E129" s="36">
        <f>SUMIFS(СВЦЭМ!$D$39:$D$782,СВЦЭМ!$A$39:$A$782,$A129,СВЦЭМ!$B$39:$B$782,E$119)+'СЕТ СН'!$I$11+СВЦЭМ!$D$10+'СЕТ СН'!$I$6-'СЕТ СН'!$I$23</f>
        <v>1627.7790840499999</v>
      </c>
      <c r="F129" s="36">
        <f>SUMIFS(СВЦЭМ!$D$39:$D$782,СВЦЭМ!$A$39:$A$782,$A129,СВЦЭМ!$B$39:$B$782,F$119)+'СЕТ СН'!$I$11+СВЦЭМ!$D$10+'СЕТ СН'!$I$6-'СЕТ СН'!$I$23</f>
        <v>1630.74000058</v>
      </c>
      <c r="G129" s="36">
        <f>SUMIFS(СВЦЭМ!$D$39:$D$782,СВЦЭМ!$A$39:$A$782,$A129,СВЦЭМ!$B$39:$B$782,G$119)+'СЕТ СН'!$I$11+СВЦЭМ!$D$10+'СЕТ СН'!$I$6-'СЕТ СН'!$I$23</f>
        <v>1646.2587347400001</v>
      </c>
      <c r="H129" s="36">
        <f>SUMIFS(СВЦЭМ!$D$39:$D$782,СВЦЭМ!$A$39:$A$782,$A129,СВЦЭМ!$B$39:$B$782,H$119)+'СЕТ СН'!$I$11+СВЦЭМ!$D$10+'СЕТ СН'!$I$6-'СЕТ СН'!$I$23</f>
        <v>1675.1487452399999</v>
      </c>
      <c r="I129" s="36">
        <f>SUMIFS(СВЦЭМ!$D$39:$D$782,СВЦЭМ!$A$39:$A$782,$A129,СВЦЭМ!$B$39:$B$782,I$119)+'СЕТ СН'!$I$11+СВЦЭМ!$D$10+'СЕТ СН'!$I$6-'СЕТ СН'!$I$23</f>
        <v>1671.9013621900001</v>
      </c>
      <c r="J129" s="36">
        <f>SUMIFS(СВЦЭМ!$D$39:$D$782,СВЦЭМ!$A$39:$A$782,$A129,СВЦЭМ!$B$39:$B$782,J$119)+'СЕТ СН'!$I$11+СВЦЭМ!$D$10+'СЕТ СН'!$I$6-'СЕТ СН'!$I$23</f>
        <v>1690.1227419900001</v>
      </c>
      <c r="K129" s="36">
        <f>SUMIFS(СВЦЭМ!$D$39:$D$782,СВЦЭМ!$A$39:$A$782,$A129,СВЦЭМ!$B$39:$B$782,K$119)+'СЕТ СН'!$I$11+СВЦЭМ!$D$10+'СЕТ СН'!$I$6-'СЕТ СН'!$I$23</f>
        <v>1703.5874232799999</v>
      </c>
      <c r="L129" s="36">
        <f>SUMIFS(СВЦЭМ!$D$39:$D$782,СВЦЭМ!$A$39:$A$782,$A129,СВЦЭМ!$B$39:$B$782,L$119)+'СЕТ СН'!$I$11+СВЦЭМ!$D$10+'СЕТ СН'!$I$6-'СЕТ СН'!$I$23</f>
        <v>1718.97356481</v>
      </c>
      <c r="M129" s="36">
        <f>SUMIFS(СВЦЭМ!$D$39:$D$782,СВЦЭМ!$A$39:$A$782,$A129,СВЦЭМ!$B$39:$B$782,M$119)+'СЕТ СН'!$I$11+СВЦЭМ!$D$10+'СЕТ СН'!$I$6-'СЕТ СН'!$I$23</f>
        <v>1721.6214189699999</v>
      </c>
      <c r="N129" s="36">
        <f>SUMIFS(СВЦЭМ!$D$39:$D$782,СВЦЭМ!$A$39:$A$782,$A129,СВЦЭМ!$B$39:$B$782,N$119)+'СЕТ СН'!$I$11+СВЦЭМ!$D$10+'СЕТ СН'!$I$6-'СЕТ СН'!$I$23</f>
        <v>1749.27525311</v>
      </c>
      <c r="O129" s="36">
        <f>SUMIFS(СВЦЭМ!$D$39:$D$782,СВЦЭМ!$A$39:$A$782,$A129,СВЦЭМ!$B$39:$B$782,O$119)+'СЕТ СН'!$I$11+СВЦЭМ!$D$10+'СЕТ СН'!$I$6-'СЕТ СН'!$I$23</f>
        <v>1760.08525304</v>
      </c>
      <c r="P129" s="36">
        <f>SUMIFS(СВЦЭМ!$D$39:$D$782,СВЦЭМ!$A$39:$A$782,$A129,СВЦЭМ!$B$39:$B$782,P$119)+'СЕТ СН'!$I$11+СВЦЭМ!$D$10+'СЕТ СН'!$I$6-'СЕТ СН'!$I$23</f>
        <v>1761.9823237400001</v>
      </c>
      <c r="Q129" s="36">
        <f>SUMIFS(СВЦЭМ!$D$39:$D$782,СВЦЭМ!$A$39:$A$782,$A129,СВЦЭМ!$B$39:$B$782,Q$119)+'СЕТ СН'!$I$11+СВЦЭМ!$D$10+'СЕТ СН'!$I$6-'СЕТ СН'!$I$23</f>
        <v>1751.52608272</v>
      </c>
      <c r="R129" s="36">
        <f>SUMIFS(СВЦЭМ!$D$39:$D$782,СВЦЭМ!$A$39:$A$782,$A129,СВЦЭМ!$B$39:$B$782,R$119)+'СЕТ СН'!$I$11+СВЦЭМ!$D$10+'СЕТ СН'!$I$6-'СЕТ СН'!$I$23</f>
        <v>1745.93977309</v>
      </c>
      <c r="S129" s="36">
        <f>SUMIFS(СВЦЭМ!$D$39:$D$782,СВЦЭМ!$A$39:$A$782,$A129,СВЦЭМ!$B$39:$B$782,S$119)+'СЕТ СН'!$I$11+СВЦЭМ!$D$10+'СЕТ СН'!$I$6-'СЕТ СН'!$I$23</f>
        <v>1744.44149318</v>
      </c>
      <c r="T129" s="36">
        <f>SUMIFS(СВЦЭМ!$D$39:$D$782,СВЦЭМ!$A$39:$A$782,$A129,СВЦЭМ!$B$39:$B$782,T$119)+'СЕТ СН'!$I$11+СВЦЭМ!$D$10+'СЕТ СН'!$I$6-'СЕТ СН'!$I$23</f>
        <v>1701.4387406800001</v>
      </c>
      <c r="U129" s="36">
        <f>SUMIFS(СВЦЭМ!$D$39:$D$782,СВЦЭМ!$A$39:$A$782,$A129,СВЦЭМ!$B$39:$B$782,U$119)+'СЕТ СН'!$I$11+СВЦЭМ!$D$10+'СЕТ СН'!$I$6-'СЕТ СН'!$I$23</f>
        <v>1697.4559654300001</v>
      </c>
      <c r="V129" s="36">
        <f>SUMIFS(СВЦЭМ!$D$39:$D$782,СВЦЭМ!$A$39:$A$782,$A129,СВЦЭМ!$B$39:$B$782,V$119)+'СЕТ СН'!$I$11+СВЦЭМ!$D$10+'СЕТ СН'!$I$6-'СЕТ СН'!$I$23</f>
        <v>1624.9094669600001</v>
      </c>
      <c r="W129" s="36">
        <f>SUMIFS(СВЦЭМ!$D$39:$D$782,СВЦЭМ!$A$39:$A$782,$A129,СВЦЭМ!$B$39:$B$782,W$119)+'СЕТ СН'!$I$11+СВЦЭМ!$D$10+'СЕТ СН'!$I$6-'СЕТ СН'!$I$23</f>
        <v>1652.5755402500001</v>
      </c>
      <c r="X129" s="36">
        <f>SUMIFS(СВЦЭМ!$D$39:$D$782,СВЦЭМ!$A$39:$A$782,$A129,СВЦЭМ!$B$39:$B$782,X$119)+'СЕТ СН'!$I$11+СВЦЭМ!$D$10+'СЕТ СН'!$I$6-'СЕТ СН'!$I$23</f>
        <v>1693.20698745</v>
      </c>
      <c r="Y129" s="36">
        <f>SUMIFS(СВЦЭМ!$D$39:$D$782,СВЦЭМ!$A$39:$A$782,$A129,СВЦЭМ!$B$39:$B$782,Y$119)+'СЕТ СН'!$I$11+СВЦЭМ!$D$10+'СЕТ СН'!$I$6-'СЕТ СН'!$I$23</f>
        <v>1725.5665168200001</v>
      </c>
    </row>
    <row r="130" spans="1:25" ht="15.75" x14ac:dyDescent="0.2">
      <c r="A130" s="35">
        <f t="shared" si="3"/>
        <v>44511</v>
      </c>
      <c r="B130" s="36">
        <f>SUMIFS(СВЦЭМ!$D$39:$D$782,СВЦЭМ!$A$39:$A$782,$A130,СВЦЭМ!$B$39:$B$782,B$119)+'СЕТ СН'!$I$11+СВЦЭМ!$D$10+'СЕТ СН'!$I$6-'СЕТ СН'!$I$23</f>
        <v>1721.1827329499999</v>
      </c>
      <c r="C130" s="36">
        <f>SUMIFS(СВЦЭМ!$D$39:$D$782,СВЦЭМ!$A$39:$A$782,$A130,СВЦЭМ!$B$39:$B$782,C$119)+'СЕТ СН'!$I$11+СВЦЭМ!$D$10+'СЕТ СН'!$I$6-'СЕТ СН'!$I$23</f>
        <v>1726.69774104</v>
      </c>
      <c r="D130" s="36">
        <f>SUMIFS(СВЦЭМ!$D$39:$D$782,СВЦЭМ!$A$39:$A$782,$A130,СВЦЭМ!$B$39:$B$782,D$119)+'СЕТ СН'!$I$11+СВЦЭМ!$D$10+'СЕТ СН'!$I$6-'СЕТ СН'!$I$23</f>
        <v>1641.2137363300001</v>
      </c>
      <c r="E130" s="36">
        <f>SUMIFS(СВЦЭМ!$D$39:$D$782,СВЦЭМ!$A$39:$A$782,$A130,СВЦЭМ!$B$39:$B$782,E$119)+'СЕТ СН'!$I$11+СВЦЭМ!$D$10+'СЕТ СН'!$I$6-'СЕТ СН'!$I$23</f>
        <v>1620.60967033</v>
      </c>
      <c r="F130" s="36">
        <f>SUMIFS(СВЦЭМ!$D$39:$D$782,СВЦЭМ!$A$39:$A$782,$A130,СВЦЭМ!$B$39:$B$782,F$119)+'СЕТ СН'!$I$11+СВЦЭМ!$D$10+'СЕТ СН'!$I$6-'СЕТ СН'!$I$23</f>
        <v>1624.3266655699999</v>
      </c>
      <c r="G130" s="36">
        <f>SUMIFS(СВЦЭМ!$D$39:$D$782,СВЦЭМ!$A$39:$A$782,$A130,СВЦЭМ!$B$39:$B$782,G$119)+'СЕТ СН'!$I$11+СВЦЭМ!$D$10+'СЕТ СН'!$I$6-'СЕТ СН'!$I$23</f>
        <v>1630.72162187</v>
      </c>
      <c r="H130" s="36">
        <f>SUMIFS(СВЦЭМ!$D$39:$D$782,СВЦЭМ!$A$39:$A$782,$A130,СВЦЭМ!$B$39:$B$782,H$119)+'СЕТ СН'!$I$11+СВЦЭМ!$D$10+'СЕТ СН'!$I$6-'СЕТ СН'!$I$23</f>
        <v>1698.29486883</v>
      </c>
      <c r="I130" s="36">
        <f>SUMIFS(СВЦЭМ!$D$39:$D$782,СВЦЭМ!$A$39:$A$782,$A130,СВЦЭМ!$B$39:$B$782,I$119)+'СЕТ СН'!$I$11+СВЦЭМ!$D$10+'СЕТ СН'!$I$6-'СЕТ СН'!$I$23</f>
        <v>1694.1235088600001</v>
      </c>
      <c r="J130" s="36">
        <f>SUMIFS(СВЦЭМ!$D$39:$D$782,СВЦЭМ!$A$39:$A$782,$A130,СВЦЭМ!$B$39:$B$782,J$119)+'СЕТ СН'!$I$11+СВЦЭМ!$D$10+'СЕТ СН'!$I$6-'СЕТ СН'!$I$23</f>
        <v>1696.50234574</v>
      </c>
      <c r="K130" s="36">
        <f>SUMIFS(СВЦЭМ!$D$39:$D$782,СВЦЭМ!$A$39:$A$782,$A130,СВЦЭМ!$B$39:$B$782,K$119)+'СЕТ СН'!$I$11+СВЦЭМ!$D$10+'СЕТ СН'!$I$6-'СЕТ СН'!$I$23</f>
        <v>1708.4876790400001</v>
      </c>
      <c r="L130" s="36">
        <f>SUMIFS(СВЦЭМ!$D$39:$D$782,СВЦЭМ!$A$39:$A$782,$A130,СВЦЭМ!$B$39:$B$782,L$119)+'СЕТ СН'!$I$11+СВЦЭМ!$D$10+'СЕТ СН'!$I$6-'СЕТ СН'!$I$23</f>
        <v>1724.20449837</v>
      </c>
      <c r="M130" s="36">
        <f>SUMIFS(СВЦЭМ!$D$39:$D$782,СВЦЭМ!$A$39:$A$782,$A130,СВЦЭМ!$B$39:$B$782,M$119)+'СЕТ СН'!$I$11+СВЦЭМ!$D$10+'СЕТ СН'!$I$6-'СЕТ СН'!$I$23</f>
        <v>1729.7891245800001</v>
      </c>
      <c r="N130" s="36">
        <f>SUMIFS(СВЦЭМ!$D$39:$D$782,СВЦЭМ!$A$39:$A$782,$A130,СВЦЭМ!$B$39:$B$782,N$119)+'СЕТ СН'!$I$11+СВЦЭМ!$D$10+'СЕТ СН'!$I$6-'СЕТ СН'!$I$23</f>
        <v>1747.0283362499999</v>
      </c>
      <c r="O130" s="36">
        <f>SUMIFS(СВЦЭМ!$D$39:$D$782,СВЦЭМ!$A$39:$A$782,$A130,СВЦЭМ!$B$39:$B$782,O$119)+'СЕТ СН'!$I$11+СВЦЭМ!$D$10+'СЕТ СН'!$I$6-'СЕТ СН'!$I$23</f>
        <v>1757.39965024</v>
      </c>
      <c r="P130" s="36">
        <f>SUMIFS(СВЦЭМ!$D$39:$D$782,СВЦЭМ!$A$39:$A$782,$A130,СВЦЭМ!$B$39:$B$782,P$119)+'СЕТ СН'!$I$11+СВЦЭМ!$D$10+'СЕТ СН'!$I$6-'СЕТ СН'!$I$23</f>
        <v>1766.4294371400001</v>
      </c>
      <c r="Q130" s="36">
        <f>SUMIFS(СВЦЭМ!$D$39:$D$782,СВЦЭМ!$A$39:$A$782,$A130,СВЦЭМ!$B$39:$B$782,Q$119)+'СЕТ СН'!$I$11+СВЦЭМ!$D$10+'СЕТ СН'!$I$6-'СЕТ СН'!$I$23</f>
        <v>1773.72336621</v>
      </c>
      <c r="R130" s="36">
        <f>SUMIFS(СВЦЭМ!$D$39:$D$782,СВЦЭМ!$A$39:$A$782,$A130,СВЦЭМ!$B$39:$B$782,R$119)+'СЕТ СН'!$I$11+СВЦЭМ!$D$10+'СЕТ СН'!$I$6-'СЕТ СН'!$I$23</f>
        <v>1769.2428992100001</v>
      </c>
      <c r="S130" s="36">
        <f>SUMIFS(СВЦЭМ!$D$39:$D$782,СВЦЭМ!$A$39:$A$782,$A130,СВЦЭМ!$B$39:$B$782,S$119)+'СЕТ СН'!$I$11+СВЦЭМ!$D$10+'СЕТ СН'!$I$6-'СЕТ СН'!$I$23</f>
        <v>1755.3252933400001</v>
      </c>
      <c r="T130" s="36">
        <f>SUMIFS(СВЦЭМ!$D$39:$D$782,СВЦЭМ!$A$39:$A$782,$A130,СВЦЭМ!$B$39:$B$782,T$119)+'СЕТ СН'!$I$11+СВЦЭМ!$D$10+'СЕТ СН'!$I$6-'СЕТ СН'!$I$23</f>
        <v>1722.2131866100001</v>
      </c>
      <c r="U130" s="36">
        <f>SUMIFS(СВЦЭМ!$D$39:$D$782,СВЦЭМ!$A$39:$A$782,$A130,СВЦЭМ!$B$39:$B$782,U$119)+'СЕТ СН'!$I$11+СВЦЭМ!$D$10+'СЕТ СН'!$I$6-'СЕТ СН'!$I$23</f>
        <v>1695.3978040100001</v>
      </c>
      <c r="V130" s="36">
        <f>SUMIFS(СВЦЭМ!$D$39:$D$782,СВЦЭМ!$A$39:$A$782,$A130,СВЦЭМ!$B$39:$B$782,V$119)+'СЕТ СН'!$I$11+СВЦЭМ!$D$10+'СЕТ СН'!$I$6-'СЕТ СН'!$I$23</f>
        <v>1607.3361056700001</v>
      </c>
      <c r="W130" s="36">
        <f>SUMIFS(СВЦЭМ!$D$39:$D$782,СВЦЭМ!$A$39:$A$782,$A130,СВЦЭМ!$B$39:$B$782,W$119)+'СЕТ СН'!$I$11+СВЦЭМ!$D$10+'СЕТ СН'!$I$6-'СЕТ СН'!$I$23</f>
        <v>1640.5103454499999</v>
      </c>
      <c r="X130" s="36">
        <f>SUMIFS(СВЦЭМ!$D$39:$D$782,СВЦЭМ!$A$39:$A$782,$A130,СВЦЭМ!$B$39:$B$782,X$119)+'СЕТ СН'!$I$11+СВЦЭМ!$D$10+'СЕТ СН'!$I$6-'СЕТ СН'!$I$23</f>
        <v>1695.92303268</v>
      </c>
      <c r="Y130" s="36">
        <f>SUMIFS(СВЦЭМ!$D$39:$D$782,СВЦЭМ!$A$39:$A$782,$A130,СВЦЭМ!$B$39:$B$782,Y$119)+'СЕТ СН'!$I$11+СВЦЭМ!$D$10+'СЕТ СН'!$I$6-'СЕТ СН'!$I$23</f>
        <v>1713.6714823500001</v>
      </c>
    </row>
    <row r="131" spans="1:25" ht="15.75" x14ac:dyDescent="0.2">
      <c r="A131" s="35">
        <f t="shared" si="3"/>
        <v>44512</v>
      </c>
      <c r="B131" s="36">
        <f>SUMIFS(СВЦЭМ!$D$39:$D$782,СВЦЭМ!$A$39:$A$782,$A131,СВЦЭМ!$B$39:$B$782,B$119)+'СЕТ СН'!$I$11+СВЦЭМ!$D$10+'СЕТ СН'!$I$6-'СЕТ СН'!$I$23</f>
        <v>1646.27485437</v>
      </c>
      <c r="C131" s="36">
        <f>SUMIFS(СВЦЭМ!$D$39:$D$782,СВЦЭМ!$A$39:$A$782,$A131,СВЦЭМ!$B$39:$B$782,C$119)+'СЕТ СН'!$I$11+СВЦЭМ!$D$10+'СЕТ СН'!$I$6-'СЕТ СН'!$I$23</f>
        <v>1668.48395802</v>
      </c>
      <c r="D131" s="36">
        <f>SUMIFS(СВЦЭМ!$D$39:$D$782,СВЦЭМ!$A$39:$A$782,$A131,СВЦЭМ!$B$39:$B$782,D$119)+'СЕТ СН'!$I$11+СВЦЭМ!$D$10+'СЕТ СН'!$I$6-'СЕТ СН'!$I$23</f>
        <v>1720.3601138199999</v>
      </c>
      <c r="E131" s="36">
        <f>SUMIFS(СВЦЭМ!$D$39:$D$782,СВЦЭМ!$A$39:$A$782,$A131,СВЦЭМ!$B$39:$B$782,E$119)+'СЕТ СН'!$I$11+СВЦЭМ!$D$10+'СЕТ СН'!$I$6-'СЕТ СН'!$I$23</f>
        <v>1742.38797658</v>
      </c>
      <c r="F131" s="36">
        <f>SUMIFS(СВЦЭМ!$D$39:$D$782,СВЦЭМ!$A$39:$A$782,$A131,СВЦЭМ!$B$39:$B$782,F$119)+'СЕТ СН'!$I$11+СВЦЭМ!$D$10+'СЕТ СН'!$I$6-'СЕТ СН'!$I$23</f>
        <v>1742.11612012</v>
      </c>
      <c r="G131" s="36">
        <f>SUMIFS(СВЦЭМ!$D$39:$D$782,СВЦЭМ!$A$39:$A$782,$A131,СВЦЭМ!$B$39:$B$782,G$119)+'СЕТ СН'!$I$11+СВЦЭМ!$D$10+'СЕТ СН'!$I$6-'СЕТ СН'!$I$23</f>
        <v>1676.5841506700001</v>
      </c>
      <c r="H131" s="36">
        <f>SUMIFS(СВЦЭМ!$D$39:$D$782,СВЦЭМ!$A$39:$A$782,$A131,СВЦЭМ!$B$39:$B$782,H$119)+'СЕТ СН'!$I$11+СВЦЭМ!$D$10+'СЕТ СН'!$I$6-'СЕТ СН'!$I$23</f>
        <v>1681.63140466</v>
      </c>
      <c r="I131" s="36">
        <f>SUMIFS(СВЦЭМ!$D$39:$D$782,СВЦЭМ!$A$39:$A$782,$A131,СВЦЭМ!$B$39:$B$782,I$119)+'СЕТ СН'!$I$11+СВЦЭМ!$D$10+'СЕТ СН'!$I$6-'СЕТ СН'!$I$23</f>
        <v>1648.83683148</v>
      </c>
      <c r="J131" s="36">
        <f>SUMIFS(СВЦЭМ!$D$39:$D$782,СВЦЭМ!$A$39:$A$782,$A131,СВЦЭМ!$B$39:$B$782,J$119)+'СЕТ СН'!$I$11+СВЦЭМ!$D$10+'СЕТ СН'!$I$6-'СЕТ СН'!$I$23</f>
        <v>1622.6757200300001</v>
      </c>
      <c r="K131" s="36">
        <f>SUMIFS(СВЦЭМ!$D$39:$D$782,СВЦЭМ!$A$39:$A$782,$A131,СВЦЭМ!$B$39:$B$782,K$119)+'СЕТ СН'!$I$11+СВЦЭМ!$D$10+'СЕТ СН'!$I$6-'СЕТ СН'!$I$23</f>
        <v>1594.3731987200001</v>
      </c>
      <c r="L131" s="36">
        <f>SUMIFS(СВЦЭМ!$D$39:$D$782,СВЦЭМ!$A$39:$A$782,$A131,СВЦЭМ!$B$39:$B$782,L$119)+'СЕТ СН'!$I$11+СВЦЭМ!$D$10+'СЕТ СН'!$I$6-'СЕТ СН'!$I$23</f>
        <v>1603.5953669600001</v>
      </c>
      <c r="M131" s="36">
        <f>SUMIFS(СВЦЭМ!$D$39:$D$782,СВЦЭМ!$A$39:$A$782,$A131,СВЦЭМ!$B$39:$B$782,M$119)+'СЕТ СН'!$I$11+СВЦЭМ!$D$10+'СЕТ СН'!$I$6-'СЕТ СН'!$I$23</f>
        <v>1598.2633675300001</v>
      </c>
      <c r="N131" s="36">
        <f>SUMIFS(СВЦЭМ!$D$39:$D$782,СВЦЭМ!$A$39:$A$782,$A131,СВЦЭМ!$B$39:$B$782,N$119)+'СЕТ СН'!$I$11+СВЦЭМ!$D$10+'СЕТ СН'!$I$6-'СЕТ СН'!$I$23</f>
        <v>1672.64679675</v>
      </c>
      <c r="O131" s="36">
        <f>SUMIFS(СВЦЭМ!$D$39:$D$782,СВЦЭМ!$A$39:$A$782,$A131,СВЦЭМ!$B$39:$B$782,O$119)+'СЕТ СН'!$I$11+СВЦЭМ!$D$10+'СЕТ СН'!$I$6-'СЕТ СН'!$I$23</f>
        <v>1630.0615561</v>
      </c>
      <c r="P131" s="36">
        <f>SUMIFS(СВЦЭМ!$D$39:$D$782,СВЦЭМ!$A$39:$A$782,$A131,СВЦЭМ!$B$39:$B$782,P$119)+'СЕТ СН'!$I$11+СВЦЭМ!$D$10+'СЕТ СН'!$I$6-'СЕТ СН'!$I$23</f>
        <v>1591.77421443</v>
      </c>
      <c r="Q131" s="36">
        <f>SUMIFS(СВЦЭМ!$D$39:$D$782,СВЦЭМ!$A$39:$A$782,$A131,СВЦЭМ!$B$39:$B$782,Q$119)+'СЕТ СН'!$I$11+СВЦЭМ!$D$10+'СЕТ СН'!$I$6-'СЕТ СН'!$I$23</f>
        <v>1676.5511893</v>
      </c>
      <c r="R131" s="36">
        <f>SUMIFS(СВЦЭМ!$D$39:$D$782,СВЦЭМ!$A$39:$A$782,$A131,СВЦЭМ!$B$39:$B$782,R$119)+'СЕТ СН'!$I$11+СВЦЭМ!$D$10+'СЕТ СН'!$I$6-'СЕТ СН'!$I$23</f>
        <v>1596.93205115</v>
      </c>
      <c r="S131" s="36">
        <f>SUMIFS(СВЦЭМ!$D$39:$D$782,СВЦЭМ!$A$39:$A$782,$A131,СВЦЭМ!$B$39:$B$782,S$119)+'СЕТ СН'!$I$11+СВЦЭМ!$D$10+'СЕТ СН'!$I$6-'СЕТ СН'!$I$23</f>
        <v>1595.82757814</v>
      </c>
      <c r="T131" s="36">
        <f>SUMIFS(СВЦЭМ!$D$39:$D$782,СВЦЭМ!$A$39:$A$782,$A131,СВЦЭМ!$B$39:$B$782,T$119)+'СЕТ СН'!$I$11+СВЦЭМ!$D$10+'СЕТ СН'!$I$6-'СЕТ СН'!$I$23</f>
        <v>1619.5913295099999</v>
      </c>
      <c r="U131" s="36">
        <f>SUMIFS(СВЦЭМ!$D$39:$D$782,СВЦЭМ!$A$39:$A$782,$A131,СВЦЭМ!$B$39:$B$782,U$119)+'СЕТ СН'!$I$11+СВЦЭМ!$D$10+'СЕТ СН'!$I$6-'СЕТ СН'!$I$23</f>
        <v>1616.4523666</v>
      </c>
      <c r="V131" s="36">
        <f>SUMIFS(СВЦЭМ!$D$39:$D$782,СВЦЭМ!$A$39:$A$782,$A131,СВЦЭМ!$B$39:$B$782,V$119)+'СЕТ СН'!$I$11+СВЦЭМ!$D$10+'СЕТ СН'!$I$6-'СЕТ СН'!$I$23</f>
        <v>1615.2320069699999</v>
      </c>
      <c r="W131" s="36">
        <f>SUMIFS(СВЦЭМ!$D$39:$D$782,СВЦЭМ!$A$39:$A$782,$A131,СВЦЭМ!$B$39:$B$782,W$119)+'СЕТ СН'!$I$11+СВЦЭМ!$D$10+'СЕТ СН'!$I$6-'СЕТ СН'!$I$23</f>
        <v>1610.66130318</v>
      </c>
      <c r="X131" s="36">
        <f>SUMIFS(СВЦЭМ!$D$39:$D$782,СВЦЭМ!$A$39:$A$782,$A131,СВЦЭМ!$B$39:$B$782,X$119)+'СЕТ СН'!$I$11+СВЦЭМ!$D$10+'СЕТ СН'!$I$6-'СЕТ СН'!$I$23</f>
        <v>1695.7860899700001</v>
      </c>
      <c r="Y131" s="36">
        <f>SUMIFS(СВЦЭМ!$D$39:$D$782,СВЦЭМ!$A$39:$A$782,$A131,СВЦЭМ!$B$39:$B$782,Y$119)+'СЕТ СН'!$I$11+СВЦЭМ!$D$10+'СЕТ СН'!$I$6-'СЕТ СН'!$I$23</f>
        <v>1688.1414896700001</v>
      </c>
    </row>
    <row r="132" spans="1:25" ht="15.75" x14ac:dyDescent="0.2">
      <c r="A132" s="35">
        <f t="shared" si="3"/>
        <v>44513</v>
      </c>
      <c r="B132" s="36">
        <f>SUMIFS(СВЦЭМ!$D$39:$D$782,СВЦЭМ!$A$39:$A$782,$A132,СВЦЭМ!$B$39:$B$782,B$119)+'СЕТ СН'!$I$11+СВЦЭМ!$D$10+'СЕТ СН'!$I$6-'СЕТ СН'!$I$23</f>
        <v>1641.5562870700001</v>
      </c>
      <c r="C132" s="36">
        <f>SUMIFS(СВЦЭМ!$D$39:$D$782,СВЦЭМ!$A$39:$A$782,$A132,СВЦЭМ!$B$39:$B$782,C$119)+'СЕТ СН'!$I$11+СВЦЭМ!$D$10+'СЕТ СН'!$I$6-'СЕТ СН'!$I$23</f>
        <v>1656.34049957</v>
      </c>
      <c r="D132" s="36">
        <f>SUMIFS(СВЦЭМ!$D$39:$D$782,СВЦЭМ!$A$39:$A$782,$A132,СВЦЭМ!$B$39:$B$782,D$119)+'СЕТ СН'!$I$11+СВЦЭМ!$D$10+'СЕТ СН'!$I$6-'СЕТ СН'!$I$23</f>
        <v>1674.3713689200001</v>
      </c>
      <c r="E132" s="36">
        <f>SUMIFS(СВЦЭМ!$D$39:$D$782,СВЦЭМ!$A$39:$A$782,$A132,СВЦЭМ!$B$39:$B$782,E$119)+'СЕТ СН'!$I$11+СВЦЭМ!$D$10+'СЕТ СН'!$I$6-'СЕТ СН'!$I$23</f>
        <v>1676.8069788800001</v>
      </c>
      <c r="F132" s="36">
        <f>SUMIFS(СВЦЭМ!$D$39:$D$782,СВЦЭМ!$A$39:$A$782,$A132,СВЦЭМ!$B$39:$B$782,F$119)+'СЕТ СН'!$I$11+СВЦЭМ!$D$10+'СЕТ СН'!$I$6-'СЕТ СН'!$I$23</f>
        <v>1671.3980291800001</v>
      </c>
      <c r="G132" s="36">
        <f>SUMIFS(СВЦЭМ!$D$39:$D$782,СВЦЭМ!$A$39:$A$782,$A132,СВЦЭМ!$B$39:$B$782,G$119)+'СЕТ СН'!$I$11+СВЦЭМ!$D$10+'СЕТ СН'!$I$6-'СЕТ СН'!$I$23</f>
        <v>1653.66186094</v>
      </c>
      <c r="H132" s="36">
        <f>SUMIFS(СВЦЭМ!$D$39:$D$782,СВЦЭМ!$A$39:$A$782,$A132,СВЦЭМ!$B$39:$B$782,H$119)+'СЕТ СН'!$I$11+СВЦЭМ!$D$10+'СЕТ СН'!$I$6-'СЕТ СН'!$I$23</f>
        <v>1603.3456001</v>
      </c>
      <c r="I132" s="36">
        <f>SUMIFS(СВЦЭМ!$D$39:$D$782,СВЦЭМ!$A$39:$A$782,$A132,СВЦЭМ!$B$39:$B$782,I$119)+'СЕТ СН'!$I$11+СВЦЭМ!$D$10+'СЕТ СН'!$I$6-'СЕТ СН'!$I$23</f>
        <v>1561.6644374499999</v>
      </c>
      <c r="J132" s="36">
        <f>SUMIFS(СВЦЭМ!$D$39:$D$782,СВЦЭМ!$A$39:$A$782,$A132,СВЦЭМ!$B$39:$B$782,J$119)+'СЕТ СН'!$I$11+СВЦЭМ!$D$10+'СЕТ СН'!$I$6-'СЕТ СН'!$I$23</f>
        <v>1580.1722608500002</v>
      </c>
      <c r="K132" s="36">
        <f>SUMIFS(СВЦЭМ!$D$39:$D$782,СВЦЭМ!$A$39:$A$782,$A132,СВЦЭМ!$B$39:$B$782,K$119)+'СЕТ СН'!$I$11+СВЦЭМ!$D$10+'СЕТ СН'!$I$6-'СЕТ СН'!$I$23</f>
        <v>1621.71451619</v>
      </c>
      <c r="L132" s="36">
        <f>SUMIFS(СВЦЭМ!$D$39:$D$782,СВЦЭМ!$A$39:$A$782,$A132,СВЦЭМ!$B$39:$B$782,L$119)+'СЕТ СН'!$I$11+СВЦЭМ!$D$10+'СЕТ СН'!$I$6-'СЕТ СН'!$I$23</f>
        <v>1634.0538078900001</v>
      </c>
      <c r="M132" s="36">
        <f>SUMIFS(СВЦЭМ!$D$39:$D$782,СВЦЭМ!$A$39:$A$782,$A132,СВЦЭМ!$B$39:$B$782,M$119)+'СЕТ СН'!$I$11+СВЦЭМ!$D$10+'СЕТ СН'!$I$6-'СЕТ СН'!$I$23</f>
        <v>1629.7269348</v>
      </c>
      <c r="N132" s="36">
        <f>SUMIFS(СВЦЭМ!$D$39:$D$782,СВЦЭМ!$A$39:$A$782,$A132,СВЦЭМ!$B$39:$B$782,N$119)+'СЕТ СН'!$I$11+СВЦЭМ!$D$10+'СЕТ СН'!$I$6-'СЕТ СН'!$I$23</f>
        <v>1623.7938113499999</v>
      </c>
      <c r="O132" s="36">
        <f>SUMIFS(СВЦЭМ!$D$39:$D$782,СВЦЭМ!$A$39:$A$782,$A132,СВЦЭМ!$B$39:$B$782,O$119)+'СЕТ СН'!$I$11+СВЦЭМ!$D$10+'СЕТ СН'!$I$6-'СЕТ СН'!$I$23</f>
        <v>1618.7281128100001</v>
      </c>
      <c r="P132" s="36">
        <f>SUMIFS(СВЦЭМ!$D$39:$D$782,СВЦЭМ!$A$39:$A$782,$A132,СВЦЭМ!$B$39:$B$782,P$119)+'СЕТ СН'!$I$11+СВЦЭМ!$D$10+'СЕТ СН'!$I$6-'СЕТ СН'!$I$23</f>
        <v>1611.79420349</v>
      </c>
      <c r="Q132" s="36">
        <f>SUMIFS(СВЦЭМ!$D$39:$D$782,СВЦЭМ!$A$39:$A$782,$A132,СВЦЭМ!$B$39:$B$782,Q$119)+'СЕТ СН'!$I$11+СВЦЭМ!$D$10+'СЕТ СН'!$I$6-'СЕТ СН'!$I$23</f>
        <v>1609.53335894</v>
      </c>
      <c r="R132" s="36">
        <f>SUMIFS(СВЦЭМ!$D$39:$D$782,СВЦЭМ!$A$39:$A$782,$A132,СВЦЭМ!$B$39:$B$782,R$119)+'СЕТ СН'!$I$11+СВЦЭМ!$D$10+'СЕТ СН'!$I$6-'СЕТ СН'!$I$23</f>
        <v>1601.6184807100001</v>
      </c>
      <c r="S132" s="36">
        <f>SUMIFS(СВЦЭМ!$D$39:$D$782,СВЦЭМ!$A$39:$A$782,$A132,СВЦЭМ!$B$39:$B$782,S$119)+'СЕТ СН'!$I$11+СВЦЭМ!$D$10+'СЕТ СН'!$I$6-'СЕТ СН'!$I$23</f>
        <v>1613.9344219500001</v>
      </c>
      <c r="T132" s="36">
        <f>SUMIFS(СВЦЭМ!$D$39:$D$782,СВЦЭМ!$A$39:$A$782,$A132,СВЦЭМ!$B$39:$B$782,T$119)+'СЕТ СН'!$I$11+СВЦЭМ!$D$10+'СЕТ СН'!$I$6-'СЕТ СН'!$I$23</f>
        <v>1560.7488838100001</v>
      </c>
      <c r="U132" s="36">
        <f>SUMIFS(СВЦЭМ!$D$39:$D$782,СВЦЭМ!$A$39:$A$782,$A132,СВЦЭМ!$B$39:$B$782,U$119)+'СЕТ СН'!$I$11+СВЦЭМ!$D$10+'СЕТ СН'!$I$6-'СЕТ СН'!$I$23</f>
        <v>1535.7428818100002</v>
      </c>
      <c r="V132" s="36">
        <f>SUMIFS(СВЦЭМ!$D$39:$D$782,СВЦЭМ!$A$39:$A$782,$A132,СВЦЭМ!$B$39:$B$782,V$119)+'СЕТ СН'!$I$11+СВЦЭМ!$D$10+'СЕТ СН'!$I$6-'СЕТ СН'!$I$23</f>
        <v>1539.0976613800001</v>
      </c>
      <c r="W132" s="36">
        <f>SUMIFS(СВЦЭМ!$D$39:$D$782,СВЦЭМ!$A$39:$A$782,$A132,СВЦЭМ!$B$39:$B$782,W$119)+'СЕТ СН'!$I$11+СВЦЭМ!$D$10+'СЕТ СН'!$I$6-'СЕТ СН'!$I$23</f>
        <v>1549.0848075000001</v>
      </c>
      <c r="X132" s="36">
        <f>SUMIFS(СВЦЭМ!$D$39:$D$782,СВЦЭМ!$A$39:$A$782,$A132,СВЦЭМ!$B$39:$B$782,X$119)+'СЕТ СН'!$I$11+СВЦЭМ!$D$10+'СЕТ СН'!$I$6-'СЕТ СН'!$I$23</f>
        <v>1571.44782328</v>
      </c>
      <c r="Y132" s="36">
        <f>SUMIFS(СВЦЭМ!$D$39:$D$782,СВЦЭМ!$A$39:$A$782,$A132,СВЦЭМ!$B$39:$B$782,Y$119)+'СЕТ СН'!$I$11+СВЦЭМ!$D$10+'СЕТ СН'!$I$6-'СЕТ СН'!$I$23</f>
        <v>1597.9557215300001</v>
      </c>
    </row>
    <row r="133" spans="1:25" ht="15.75" x14ac:dyDescent="0.2">
      <c r="A133" s="35">
        <f t="shared" si="3"/>
        <v>44514</v>
      </c>
      <c r="B133" s="36">
        <f>SUMIFS(СВЦЭМ!$D$39:$D$782,СВЦЭМ!$A$39:$A$782,$A133,СВЦЭМ!$B$39:$B$782,B$119)+'СЕТ СН'!$I$11+СВЦЭМ!$D$10+'СЕТ СН'!$I$6-'СЕТ СН'!$I$23</f>
        <v>1633.1482504600001</v>
      </c>
      <c r="C133" s="36">
        <f>SUMIFS(СВЦЭМ!$D$39:$D$782,СВЦЭМ!$A$39:$A$782,$A133,СВЦЭМ!$B$39:$B$782,C$119)+'СЕТ СН'!$I$11+СВЦЭМ!$D$10+'СЕТ СН'!$I$6-'СЕТ СН'!$I$23</f>
        <v>1652.6811074</v>
      </c>
      <c r="D133" s="36">
        <f>SUMIFS(СВЦЭМ!$D$39:$D$782,СВЦЭМ!$A$39:$A$782,$A133,СВЦЭМ!$B$39:$B$782,D$119)+'СЕТ СН'!$I$11+СВЦЭМ!$D$10+'СЕТ СН'!$I$6-'СЕТ СН'!$I$23</f>
        <v>1678.88241311</v>
      </c>
      <c r="E133" s="36">
        <f>SUMIFS(СВЦЭМ!$D$39:$D$782,СВЦЭМ!$A$39:$A$782,$A133,СВЦЭМ!$B$39:$B$782,E$119)+'СЕТ СН'!$I$11+СВЦЭМ!$D$10+'СЕТ СН'!$I$6-'СЕТ СН'!$I$23</f>
        <v>1688.8594206800001</v>
      </c>
      <c r="F133" s="36">
        <f>SUMIFS(СВЦЭМ!$D$39:$D$782,СВЦЭМ!$A$39:$A$782,$A133,СВЦЭМ!$B$39:$B$782,F$119)+'СЕТ СН'!$I$11+СВЦЭМ!$D$10+'СЕТ СН'!$I$6-'СЕТ СН'!$I$23</f>
        <v>1681.53786457</v>
      </c>
      <c r="G133" s="36">
        <f>SUMIFS(СВЦЭМ!$D$39:$D$782,СВЦЭМ!$A$39:$A$782,$A133,СВЦЭМ!$B$39:$B$782,G$119)+'СЕТ СН'!$I$11+СВЦЭМ!$D$10+'СЕТ СН'!$I$6-'СЕТ СН'!$I$23</f>
        <v>1686.26086803</v>
      </c>
      <c r="H133" s="36">
        <f>SUMIFS(СВЦЭМ!$D$39:$D$782,СВЦЭМ!$A$39:$A$782,$A133,СВЦЭМ!$B$39:$B$782,H$119)+'СЕТ СН'!$I$11+СВЦЭМ!$D$10+'СЕТ СН'!$I$6-'СЕТ СН'!$I$23</f>
        <v>1663.97773194</v>
      </c>
      <c r="I133" s="36">
        <f>SUMIFS(СВЦЭМ!$D$39:$D$782,СВЦЭМ!$A$39:$A$782,$A133,СВЦЭМ!$B$39:$B$782,I$119)+'СЕТ СН'!$I$11+СВЦЭМ!$D$10+'СЕТ СН'!$I$6-'СЕТ СН'!$I$23</f>
        <v>1631.1049089400001</v>
      </c>
      <c r="J133" s="36">
        <f>SUMIFS(СВЦЭМ!$D$39:$D$782,СВЦЭМ!$A$39:$A$782,$A133,СВЦЭМ!$B$39:$B$782,J$119)+'СЕТ СН'!$I$11+СВЦЭМ!$D$10+'СЕТ СН'!$I$6-'СЕТ СН'!$I$23</f>
        <v>1602.9799633800001</v>
      </c>
      <c r="K133" s="36">
        <f>SUMIFS(СВЦЭМ!$D$39:$D$782,СВЦЭМ!$A$39:$A$782,$A133,СВЦЭМ!$B$39:$B$782,K$119)+'СЕТ СН'!$I$11+СВЦЭМ!$D$10+'СЕТ СН'!$I$6-'СЕТ СН'!$I$23</f>
        <v>1592.1625169000001</v>
      </c>
      <c r="L133" s="36">
        <f>SUMIFS(СВЦЭМ!$D$39:$D$782,СВЦЭМ!$A$39:$A$782,$A133,СВЦЭМ!$B$39:$B$782,L$119)+'СЕТ СН'!$I$11+СВЦЭМ!$D$10+'СЕТ СН'!$I$6-'СЕТ СН'!$I$23</f>
        <v>1584.65672015</v>
      </c>
      <c r="M133" s="36">
        <f>SUMIFS(СВЦЭМ!$D$39:$D$782,СВЦЭМ!$A$39:$A$782,$A133,СВЦЭМ!$B$39:$B$782,M$119)+'СЕТ СН'!$I$11+СВЦЭМ!$D$10+'СЕТ СН'!$I$6-'СЕТ СН'!$I$23</f>
        <v>1569.15037444</v>
      </c>
      <c r="N133" s="36">
        <f>SUMIFS(СВЦЭМ!$D$39:$D$782,СВЦЭМ!$A$39:$A$782,$A133,СВЦЭМ!$B$39:$B$782,N$119)+'СЕТ СН'!$I$11+СВЦЭМ!$D$10+'СЕТ СН'!$I$6-'СЕТ СН'!$I$23</f>
        <v>1566.04083915</v>
      </c>
      <c r="O133" s="36">
        <f>SUMIFS(СВЦЭМ!$D$39:$D$782,СВЦЭМ!$A$39:$A$782,$A133,СВЦЭМ!$B$39:$B$782,O$119)+'СЕТ СН'!$I$11+СВЦЭМ!$D$10+'СЕТ СН'!$I$6-'СЕТ СН'!$I$23</f>
        <v>1571.00915581</v>
      </c>
      <c r="P133" s="36">
        <f>SUMIFS(СВЦЭМ!$D$39:$D$782,СВЦЭМ!$A$39:$A$782,$A133,СВЦЭМ!$B$39:$B$782,P$119)+'СЕТ СН'!$I$11+СВЦЭМ!$D$10+'СЕТ СН'!$I$6-'СЕТ СН'!$I$23</f>
        <v>1583.2662097700002</v>
      </c>
      <c r="Q133" s="36">
        <f>SUMIFS(СВЦЭМ!$D$39:$D$782,СВЦЭМ!$A$39:$A$782,$A133,СВЦЭМ!$B$39:$B$782,Q$119)+'СЕТ СН'!$I$11+СВЦЭМ!$D$10+'СЕТ СН'!$I$6-'СЕТ СН'!$I$23</f>
        <v>1593.79580715</v>
      </c>
      <c r="R133" s="36">
        <f>SUMIFS(СВЦЭМ!$D$39:$D$782,СВЦЭМ!$A$39:$A$782,$A133,СВЦЭМ!$B$39:$B$782,R$119)+'СЕТ СН'!$I$11+СВЦЭМ!$D$10+'СЕТ СН'!$I$6-'СЕТ СН'!$I$23</f>
        <v>1600.29161372</v>
      </c>
      <c r="S133" s="36">
        <f>SUMIFS(СВЦЭМ!$D$39:$D$782,СВЦЭМ!$A$39:$A$782,$A133,СВЦЭМ!$B$39:$B$782,S$119)+'СЕТ СН'!$I$11+СВЦЭМ!$D$10+'СЕТ СН'!$I$6-'СЕТ СН'!$I$23</f>
        <v>1546.0531091099999</v>
      </c>
      <c r="T133" s="36">
        <f>SUMIFS(СВЦЭМ!$D$39:$D$782,СВЦЭМ!$A$39:$A$782,$A133,СВЦЭМ!$B$39:$B$782,T$119)+'СЕТ СН'!$I$11+СВЦЭМ!$D$10+'СЕТ СН'!$I$6-'СЕТ СН'!$I$23</f>
        <v>1525.4109713600001</v>
      </c>
      <c r="U133" s="36">
        <f>SUMIFS(СВЦЭМ!$D$39:$D$782,СВЦЭМ!$A$39:$A$782,$A133,СВЦЭМ!$B$39:$B$782,U$119)+'СЕТ СН'!$I$11+СВЦЭМ!$D$10+'СЕТ СН'!$I$6-'СЕТ СН'!$I$23</f>
        <v>1522.9050455700001</v>
      </c>
      <c r="V133" s="36">
        <f>SUMIFS(СВЦЭМ!$D$39:$D$782,СВЦЭМ!$A$39:$A$782,$A133,СВЦЭМ!$B$39:$B$782,V$119)+'СЕТ СН'!$I$11+СВЦЭМ!$D$10+'СЕТ СН'!$I$6-'СЕТ СН'!$I$23</f>
        <v>1510.8360901800002</v>
      </c>
      <c r="W133" s="36">
        <f>SUMIFS(СВЦЭМ!$D$39:$D$782,СВЦЭМ!$A$39:$A$782,$A133,СВЦЭМ!$B$39:$B$782,W$119)+'СЕТ СН'!$I$11+СВЦЭМ!$D$10+'СЕТ СН'!$I$6-'СЕТ СН'!$I$23</f>
        <v>1540.2914623500001</v>
      </c>
      <c r="X133" s="36">
        <f>SUMIFS(СВЦЭМ!$D$39:$D$782,СВЦЭМ!$A$39:$A$782,$A133,СВЦЭМ!$B$39:$B$782,X$119)+'СЕТ СН'!$I$11+СВЦЭМ!$D$10+'СЕТ СН'!$I$6-'СЕТ СН'!$I$23</f>
        <v>1559.2589706199999</v>
      </c>
      <c r="Y133" s="36">
        <f>SUMIFS(СВЦЭМ!$D$39:$D$782,СВЦЭМ!$A$39:$A$782,$A133,СВЦЭМ!$B$39:$B$782,Y$119)+'СЕТ СН'!$I$11+СВЦЭМ!$D$10+'СЕТ СН'!$I$6-'СЕТ СН'!$I$23</f>
        <v>1591.6928302900001</v>
      </c>
    </row>
    <row r="134" spans="1:25" ht="15.75" x14ac:dyDescent="0.2">
      <c r="A134" s="35">
        <f t="shared" si="3"/>
        <v>44515</v>
      </c>
      <c r="B134" s="36">
        <f>SUMIFS(СВЦЭМ!$D$39:$D$782,СВЦЭМ!$A$39:$A$782,$A134,СВЦЭМ!$B$39:$B$782,B$119)+'СЕТ СН'!$I$11+СВЦЭМ!$D$10+'СЕТ СН'!$I$6-'СЕТ СН'!$I$23</f>
        <v>1573.6896401900001</v>
      </c>
      <c r="C134" s="36">
        <f>SUMIFS(СВЦЭМ!$D$39:$D$782,СВЦЭМ!$A$39:$A$782,$A134,СВЦЭМ!$B$39:$B$782,C$119)+'СЕТ СН'!$I$11+СВЦЭМ!$D$10+'СЕТ СН'!$I$6-'СЕТ СН'!$I$23</f>
        <v>1617.59063279</v>
      </c>
      <c r="D134" s="36">
        <f>SUMIFS(СВЦЭМ!$D$39:$D$782,СВЦЭМ!$A$39:$A$782,$A134,СВЦЭМ!$B$39:$B$782,D$119)+'СЕТ СН'!$I$11+СВЦЭМ!$D$10+'СЕТ СН'!$I$6-'СЕТ СН'!$I$23</f>
        <v>1630.72611476</v>
      </c>
      <c r="E134" s="36">
        <f>SUMIFS(СВЦЭМ!$D$39:$D$782,СВЦЭМ!$A$39:$A$782,$A134,СВЦЭМ!$B$39:$B$782,E$119)+'СЕТ СН'!$I$11+СВЦЭМ!$D$10+'СЕТ СН'!$I$6-'СЕТ СН'!$I$23</f>
        <v>1625.17609156</v>
      </c>
      <c r="F134" s="36">
        <f>SUMIFS(СВЦЭМ!$D$39:$D$782,СВЦЭМ!$A$39:$A$782,$A134,СВЦЭМ!$B$39:$B$782,F$119)+'СЕТ СН'!$I$11+СВЦЭМ!$D$10+'СЕТ СН'!$I$6-'СЕТ СН'!$I$23</f>
        <v>1615.9232312199999</v>
      </c>
      <c r="G134" s="36">
        <f>SUMIFS(СВЦЭМ!$D$39:$D$782,СВЦЭМ!$A$39:$A$782,$A134,СВЦЭМ!$B$39:$B$782,G$119)+'СЕТ СН'!$I$11+СВЦЭМ!$D$10+'СЕТ СН'!$I$6-'СЕТ СН'!$I$23</f>
        <v>1607.7490599499999</v>
      </c>
      <c r="H134" s="36">
        <f>SUMIFS(СВЦЭМ!$D$39:$D$782,СВЦЭМ!$A$39:$A$782,$A134,СВЦЭМ!$B$39:$B$782,H$119)+'СЕТ СН'!$I$11+СВЦЭМ!$D$10+'СЕТ СН'!$I$6-'СЕТ СН'!$I$23</f>
        <v>1689.5482769100001</v>
      </c>
      <c r="I134" s="36">
        <f>SUMIFS(СВЦЭМ!$D$39:$D$782,СВЦЭМ!$A$39:$A$782,$A134,СВЦЭМ!$B$39:$B$782,I$119)+'СЕТ СН'!$I$11+СВЦЭМ!$D$10+'СЕТ СН'!$I$6-'СЕТ СН'!$I$23</f>
        <v>1657.8761358700001</v>
      </c>
      <c r="J134" s="36">
        <f>SUMIFS(СВЦЭМ!$D$39:$D$782,СВЦЭМ!$A$39:$A$782,$A134,СВЦЭМ!$B$39:$B$782,J$119)+'СЕТ СН'!$I$11+СВЦЭМ!$D$10+'СЕТ СН'!$I$6-'СЕТ СН'!$I$23</f>
        <v>1594.64967409</v>
      </c>
      <c r="K134" s="36">
        <f>SUMIFS(СВЦЭМ!$D$39:$D$782,СВЦЭМ!$A$39:$A$782,$A134,СВЦЭМ!$B$39:$B$782,K$119)+'СЕТ СН'!$I$11+СВЦЭМ!$D$10+'СЕТ СН'!$I$6-'СЕТ СН'!$I$23</f>
        <v>1567.1574553</v>
      </c>
      <c r="L134" s="36">
        <f>SUMIFS(СВЦЭМ!$D$39:$D$782,СВЦЭМ!$A$39:$A$782,$A134,СВЦЭМ!$B$39:$B$782,L$119)+'СЕТ СН'!$I$11+СВЦЭМ!$D$10+'СЕТ СН'!$I$6-'СЕТ СН'!$I$23</f>
        <v>1563.8214323899999</v>
      </c>
      <c r="M134" s="36">
        <f>SUMIFS(СВЦЭМ!$D$39:$D$782,СВЦЭМ!$A$39:$A$782,$A134,СВЦЭМ!$B$39:$B$782,M$119)+'СЕТ СН'!$I$11+СВЦЭМ!$D$10+'СЕТ СН'!$I$6-'СЕТ СН'!$I$23</f>
        <v>1555.8545008900001</v>
      </c>
      <c r="N134" s="36">
        <f>SUMIFS(СВЦЭМ!$D$39:$D$782,СВЦЭМ!$A$39:$A$782,$A134,СВЦЭМ!$B$39:$B$782,N$119)+'СЕТ СН'!$I$11+СВЦЭМ!$D$10+'СЕТ СН'!$I$6-'СЕТ СН'!$I$23</f>
        <v>1551.6469482300001</v>
      </c>
      <c r="O134" s="36">
        <f>SUMIFS(СВЦЭМ!$D$39:$D$782,СВЦЭМ!$A$39:$A$782,$A134,СВЦЭМ!$B$39:$B$782,O$119)+'СЕТ СН'!$I$11+СВЦЭМ!$D$10+'СЕТ СН'!$I$6-'СЕТ СН'!$I$23</f>
        <v>1560.57929014</v>
      </c>
      <c r="P134" s="36">
        <f>SUMIFS(СВЦЭМ!$D$39:$D$782,СВЦЭМ!$A$39:$A$782,$A134,СВЦЭМ!$B$39:$B$782,P$119)+'СЕТ СН'!$I$11+СВЦЭМ!$D$10+'СЕТ СН'!$I$6-'СЕТ СН'!$I$23</f>
        <v>1557.30951983</v>
      </c>
      <c r="Q134" s="36">
        <f>SUMIFS(СВЦЭМ!$D$39:$D$782,СВЦЭМ!$A$39:$A$782,$A134,СВЦЭМ!$B$39:$B$782,Q$119)+'СЕТ СН'!$I$11+СВЦЭМ!$D$10+'СЕТ СН'!$I$6-'СЕТ СН'!$I$23</f>
        <v>1612.28501594</v>
      </c>
      <c r="R134" s="36">
        <f>SUMIFS(СВЦЭМ!$D$39:$D$782,СВЦЭМ!$A$39:$A$782,$A134,СВЦЭМ!$B$39:$B$782,R$119)+'СЕТ СН'!$I$11+СВЦЭМ!$D$10+'СЕТ СН'!$I$6-'СЕТ СН'!$I$23</f>
        <v>1630.7403503600001</v>
      </c>
      <c r="S134" s="36">
        <f>SUMIFS(СВЦЭМ!$D$39:$D$782,СВЦЭМ!$A$39:$A$782,$A134,СВЦЭМ!$B$39:$B$782,S$119)+'СЕТ СН'!$I$11+СВЦЭМ!$D$10+'СЕТ СН'!$I$6-'СЕТ СН'!$I$23</f>
        <v>1595.6290353100001</v>
      </c>
      <c r="T134" s="36">
        <f>SUMIFS(СВЦЭМ!$D$39:$D$782,СВЦЭМ!$A$39:$A$782,$A134,СВЦЭМ!$B$39:$B$782,T$119)+'СЕТ СН'!$I$11+СВЦЭМ!$D$10+'СЕТ СН'!$I$6-'СЕТ СН'!$I$23</f>
        <v>1567.1682726500001</v>
      </c>
      <c r="U134" s="36">
        <f>SUMIFS(СВЦЭМ!$D$39:$D$782,СВЦЭМ!$A$39:$A$782,$A134,СВЦЭМ!$B$39:$B$782,U$119)+'СЕТ СН'!$I$11+СВЦЭМ!$D$10+'СЕТ СН'!$I$6-'СЕТ СН'!$I$23</f>
        <v>1550.0789353100001</v>
      </c>
      <c r="V134" s="36">
        <f>SUMIFS(СВЦЭМ!$D$39:$D$782,СВЦЭМ!$A$39:$A$782,$A134,СВЦЭМ!$B$39:$B$782,V$119)+'СЕТ СН'!$I$11+СВЦЭМ!$D$10+'СЕТ СН'!$I$6-'СЕТ СН'!$I$23</f>
        <v>1552.32169552</v>
      </c>
      <c r="W134" s="36">
        <f>SUMIFS(СВЦЭМ!$D$39:$D$782,СВЦЭМ!$A$39:$A$782,$A134,СВЦЭМ!$B$39:$B$782,W$119)+'СЕТ СН'!$I$11+СВЦЭМ!$D$10+'СЕТ СН'!$I$6-'СЕТ СН'!$I$23</f>
        <v>1547.0286113499999</v>
      </c>
      <c r="X134" s="36">
        <f>SUMIFS(СВЦЭМ!$D$39:$D$782,СВЦЭМ!$A$39:$A$782,$A134,СВЦЭМ!$B$39:$B$782,X$119)+'СЕТ СН'!$I$11+СВЦЭМ!$D$10+'СЕТ СН'!$I$6-'СЕТ СН'!$I$23</f>
        <v>1540.9681407599999</v>
      </c>
      <c r="Y134" s="36">
        <f>SUMIFS(СВЦЭМ!$D$39:$D$782,СВЦЭМ!$A$39:$A$782,$A134,СВЦЭМ!$B$39:$B$782,Y$119)+'СЕТ СН'!$I$11+СВЦЭМ!$D$10+'СЕТ СН'!$I$6-'СЕТ СН'!$I$23</f>
        <v>1572.6157197099999</v>
      </c>
    </row>
    <row r="135" spans="1:25" ht="15.75" x14ac:dyDescent="0.2">
      <c r="A135" s="35">
        <f t="shared" si="3"/>
        <v>44516</v>
      </c>
      <c r="B135" s="36">
        <f>SUMIFS(СВЦЭМ!$D$39:$D$782,СВЦЭМ!$A$39:$A$782,$A135,СВЦЭМ!$B$39:$B$782,B$119)+'СЕТ СН'!$I$11+СВЦЭМ!$D$10+'СЕТ СН'!$I$6-'СЕТ СН'!$I$23</f>
        <v>1622.4743308900001</v>
      </c>
      <c r="C135" s="36">
        <f>SUMIFS(СВЦЭМ!$D$39:$D$782,СВЦЭМ!$A$39:$A$782,$A135,СВЦЭМ!$B$39:$B$782,C$119)+'СЕТ СН'!$I$11+СВЦЭМ!$D$10+'СЕТ СН'!$I$6-'СЕТ СН'!$I$23</f>
        <v>1691.5306815700001</v>
      </c>
      <c r="D135" s="36">
        <f>SUMIFS(СВЦЭМ!$D$39:$D$782,СВЦЭМ!$A$39:$A$782,$A135,СВЦЭМ!$B$39:$B$782,D$119)+'СЕТ СН'!$I$11+СВЦЭМ!$D$10+'СЕТ СН'!$I$6-'СЕТ СН'!$I$23</f>
        <v>1691.0249485100001</v>
      </c>
      <c r="E135" s="36">
        <f>SUMIFS(СВЦЭМ!$D$39:$D$782,СВЦЭМ!$A$39:$A$782,$A135,СВЦЭМ!$B$39:$B$782,E$119)+'СЕТ СН'!$I$11+СВЦЭМ!$D$10+'СЕТ СН'!$I$6-'СЕТ СН'!$I$23</f>
        <v>1704.17102836</v>
      </c>
      <c r="F135" s="36">
        <f>SUMIFS(СВЦЭМ!$D$39:$D$782,СВЦЭМ!$A$39:$A$782,$A135,СВЦЭМ!$B$39:$B$782,F$119)+'СЕТ СН'!$I$11+СВЦЭМ!$D$10+'СЕТ СН'!$I$6-'СЕТ СН'!$I$23</f>
        <v>1695.74521224</v>
      </c>
      <c r="G135" s="36">
        <f>SUMIFS(СВЦЭМ!$D$39:$D$782,СВЦЭМ!$A$39:$A$782,$A135,СВЦЭМ!$B$39:$B$782,G$119)+'СЕТ СН'!$I$11+СВЦЭМ!$D$10+'СЕТ СН'!$I$6-'СЕТ СН'!$I$23</f>
        <v>1679.04192767</v>
      </c>
      <c r="H135" s="36">
        <f>SUMIFS(СВЦЭМ!$D$39:$D$782,СВЦЭМ!$A$39:$A$782,$A135,СВЦЭМ!$B$39:$B$782,H$119)+'СЕТ СН'!$I$11+СВЦЭМ!$D$10+'СЕТ СН'!$I$6-'СЕТ СН'!$I$23</f>
        <v>1624.40811837</v>
      </c>
      <c r="I135" s="36">
        <f>SUMIFS(СВЦЭМ!$D$39:$D$782,СВЦЭМ!$A$39:$A$782,$A135,СВЦЭМ!$B$39:$B$782,I$119)+'СЕТ СН'!$I$11+СВЦЭМ!$D$10+'СЕТ СН'!$I$6-'СЕТ СН'!$I$23</f>
        <v>1591.6118643299999</v>
      </c>
      <c r="J135" s="36">
        <f>SUMIFS(СВЦЭМ!$D$39:$D$782,СВЦЭМ!$A$39:$A$782,$A135,СВЦЭМ!$B$39:$B$782,J$119)+'СЕТ СН'!$I$11+СВЦЭМ!$D$10+'СЕТ СН'!$I$6-'СЕТ СН'!$I$23</f>
        <v>1567.8912677400001</v>
      </c>
      <c r="K135" s="36">
        <f>SUMIFS(СВЦЭМ!$D$39:$D$782,СВЦЭМ!$A$39:$A$782,$A135,СВЦЭМ!$B$39:$B$782,K$119)+'СЕТ СН'!$I$11+СВЦЭМ!$D$10+'СЕТ СН'!$I$6-'СЕТ СН'!$I$23</f>
        <v>1561.8632844400001</v>
      </c>
      <c r="L135" s="36">
        <f>SUMIFS(СВЦЭМ!$D$39:$D$782,СВЦЭМ!$A$39:$A$782,$A135,СВЦЭМ!$B$39:$B$782,L$119)+'СЕТ СН'!$I$11+СВЦЭМ!$D$10+'СЕТ СН'!$I$6-'СЕТ СН'!$I$23</f>
        <v>1555.9463286</v>
      </c>
      <c r="M135" s="36">
        <f>SUMIFS(СВЦЭМ!$D$39:$D$782,СВЦЭМ!$A$39:$A$782,$A135,СВЦЭМ!$B$39:$B$782,M$119)+'СЕТ СН'!$I$11+СВЦЭМ!$D$10+'СЕТ СН'!$I$6-'СЕТ СН'!$I$23</f>
        <v>1567.3199915900002</v>
      </c>
      <c r="N135" s="36">
        <f>SUMIFS(СВЦЭМ!$D$39:$D$782,СВЦЭМ!$A$39:$A$782,$A135,СВЦЭМ!$B$39:$B$782,N$119)+'СЕТ СН'!$I$11+СВЦЭМ!$D$10+'СЕТ СН'!$I$6-'СЕТ СН'!$I$23</f>
        <v>1580.6429643600002</v>
      </c>
      <c r="O135" s="36">
        <f>SUMIFS(СВЦЭМ!$D$39:$D$782,СВЦЭМ!$A$39:$A$782,$A135,СВЦЭМ!$B$39:$B$782,O$119)+'СЕТ СН'!$I$11+СВЦЭМ!$D$10+'СЕТ СН'!$I$6-'СЕТ СН'!$I$23</f>
        <v>1594.2717089700002</v>
      </c>
      <c r="P135" s="36">
        <f>SUMIFS(СВЦЭМ!$D$39:$D$782,СВЦЭМ!$A$39:$A$782,$A135,СВЦЭМ!$B$39:$B$782,P$119)+'СЕТ СН'!$I$11+СВЦЭМ!$D$10+'СЕТ СН'!$I$6-'СЕТ СН'!$I$23</f>
        <v>1602.7805745200001</v>
      </c>
      <c r="Q135" s="36">
        <f>SUMIFS(СВЦЭМ!$D$39:$D$782,СВЦЭМ!$A$39:$A$782,$A135,СВЦЭМ!$B$39:$B$782,Q$119)+'СЕТ СН'!$I$11+СВЦЭМ!$D$10+'СЕТ СН'!$I$6-'СЕТ СН'!$I$23</f>
        <v>1623.17161796</v>
      </c>
      <c r="R135" s="36">
        <f>SUMIFS(СВЦЭМ!$D$39:$D$782,СВЦЭМ!$A$39:$A$782,$A135,СВЦЭМ!$B$39:$B$782,R$119)+'СЕТ СН'!$I$11+СВЦЭМ!$D$10+'СЕТ СН'!$I$6-'СЕТ СН'!$I$23</f>
        <v>1640.0979951500001</v>
      </c>
      <c r="S135" s="36">
        <f>SUMIFS(СВЦЭМ!$D$39:$D$782,СВЦЭМ!$A$39:$A$782,$A135,СВЦЭМ!$B$39:$B$782,S$119)+'СЕТ СН'!$I$11+СВЦЭМ!$D$10+'СЕТ СН'!$I$6-'СЕТ СН'!$I$23</f>
        <v>1599.4161101100001</v>
      </c>
      <c r="T135" s="36">
        <f>SUMIFS(СВЦЭМ!$D$39:$D$782,СВЦЭМ!$A$39:$A$782,$A135,СВЦЭМ!$B$39:$B$782,T$119)+'СЕТ СН'!$I$11+СВЦЭМ!$D$10+'СЕТ СН'!$I$6-'СЕТ СН'!$I$23</f>
        <v>1564.6041036700001</v>
      </c>
      <c r="U135" s="36">
        <f>SUMIFS(СВЦЭМ!$D$39:$D$782,СВЦЭМ!$A$39:$A$782,$A135,СВЦЭМ!$B$39:$B$782,U$119)+'СЕТ СН'!$I$11+СВЦЭМ!$D$10+'СЕТ СН'!$I$6-'СЕТ СН'!$I$23</f>
        <v>1556.80672108</v>
      </c>
      <c r="V135" s="36">
        <f>SUMIFS(СВЦЭМ!$D$39:$D$782,СВЦЭМ!$A$39:$A$782,$A135,СВЦЭМ!$B$39:$B$782,V$119)+'СЕТ СН'!$I$11+СВЦЭМ!$D$10+'СЕТ СН'!$I$6-'СЕТ СН'!$I$23</f>
        <v>1572.75508517</v>
      </c>
      <c r="W135" s="36">
        <f>SUMIFS(СВЦЭМ!$D$39:$D$782,СВЦЭМ!$A$39:$A$782,$A135,СВЦЭМ!$B$39:$B$782,W$119)+'СЕТ СН'!$I$11+СВЦЭМ!$D$10+'СЕТ СН'!$I$6-'СЕТ СН'!$I$23</f>
        <v>1552.68370151</v>
      </c>
      <c r="X135" s="36">
        <f>SUMIFS(СВЦЭМ!$D$39:$D$782,СВЦЭМ!$A$39:$A$782,$A135,СВЦЭМ!$B$39:$B$782,X$119)+'СЕТ СН'!$I$11+СВЦЭМ!$D$10+'СЕТ СН'!$I$6-'СЕТ СН'!$I$23</f>
        <v>1559.2231411099999</v>
      </c>
      <c r="Y135" s="36">
        <f>SUMIFS(СВЦЭМ!$D$39:$D$782,СВЦЭМ!$A$39:$A$782,$A135,СВЦЭМ!$B$39:$B$782,Y$119)+'СЕТ СН'!$I$11+СВЦЭМ!$D$10+'СЕТ СН'!$I$6-'СЕТ СН'!$I$23</f>
        <v>1589.7872644300001</v>
      </c>
    </row>
    <row r="136" spans="1:25" ht="15.75" x14ac:dyDescent="0.2">
      <c r="A136" s="35">
        <f t="shared" si="3"/>
        <v>44517</v>
      </c>
      <c r="B136" s="36">
        <f>SUMIFS(СВЦЭМ!$D$39:$D$782,СВЦЭМ!$A$39:$A$782,$A136,СВЦЭМ!$B$39:$B$782,B$119)+'СЕТ СН'!$I$11+СВЦЭМ!$D$10+'СЕТ СН'!$I$6-'СЕТ СН'!$I$23</f>
        <v>1719.1187789000001</v>
      </c>
      <c r="C136" s="36">
        <f>SUMIFS(СВЦЭМ!$D$39:$D$782,СВЦЭМ!$A$39:$A$782,$A136,СВЦЭМ!$B$39:$B$782,C$119)+'СЕТ СН'!$I$11+СВЦЭМ!$D$10+'СЕТ СН'!$I$6-'СЕТ СН'!$I$23</f>
        <v>1749.23575265</v>
      </c>
      <c r="D136" s="36">
        <f>SUMIFS(СВЦЭМ!$D$39:$D$782,СВЦЭМ!$A$39:$A$782,$A136,СВЦЭМ!$B$39:$B$782,D$119)+'СЕТ СН'!$I$11+СВЦЭМ!$D$10+'СЕТ СН'!$I$6-'СЕТ СН'!$I$23</f>
        <v>1706.71838043</v>
      </c>
      <c r="E136" s="36">
        <f>SUMIFS(СВЦЭМ!$D$39:$D$782,СВЦЭМ!$A$39:$A$782,$A136,СВЦЭМ!$B$39:$B$782,E$119)+'СЕТ СН'!$I$11+СВЦЭМ!$D$10+'СЕТ СН'!$I$6-'СЕТ СН'!$I$23</f>
        <v>1687.1236117000001</v>
      </c>
      <c r="F136" s="36">
        <f>SUMIFS(СВЦЭМ!$D$39:$D$782,СВЦЭМ!$A$39:$A$782,$A136,СВЦЭМ!$B$39:$B$782,F$119)+'СЕТ СН'!$I$11+СВЦЭМ!$D$10+'СЕТ СН'!$I$6-'СЕТ СН'!$I$23</f>
        <v>1687.0059369099999</v>
      </c>
      <c r="G136" s="36">
        <f>SUMIFS(СВЦЭМ!$D$39:$D$782,СВЦЭМ!$A$39:$A$782,$A136,СВЦЭМ!$B$39:$B$782,G$119)+'СЕТ СН'!$I$11+СВЦЭМ!$D$10+'СЕТ СН'!$I$6-'СЕТ СН'!$I$23</f>
        <v>1684.9614820100001</v>
      </c>
      <c r="H136" s="36">
        <f>SUMIFS(СВЦЭМ!$D$39:$D$782,СВЦЭМ!$A$39:$A$782,$A136,СВЦЭМ!$B$39:$B$782,H$119)+'СЕТ СН'!$I$11+СВЦЭМ!$D$10+'СЕТ СН'!$I$6-'СЕТ СН'!$I$23</f>
        <v>1633.23238756</v>
      </c>
      <c r="I136" s="36">
        <f>SUMIFS(СВЦЭМ!$D$39:$D$782,СВЦЭМ!$A$39:$A$782,$A136,СВЦЭМ!$B$39:$B$782,I$119)+'СЕТ СН'!$I$11+СВЦЭМ!$D$10+'СЕТ СН'!$I$6-'СЕТ СН'!$I$23</f>
        <v>1580.4968387199999</v>
      </c>
      <c r="J136" s="36">
        <f>SUMIFS(СВЦЭМ!$D$39:$D$782,СВЦЭМ!$A$39:$A$782,$A136,СВЦЭМ!$B$39:$B$782,J$119)+'СЕТ СН'!$I$11+СВЦЭМ!$D$10+'СЕТ СН'!$I$6-'СЕТ СН'!$I$23</f>
        <v>1590.4248538700001</v>
      </c>
      <c r="K136" s="36">
        <f>SUMIFS(СВЦЭМ!$D$39:$D$782,СВЦЭМ!$A$39:$A$782,$A136,СВЦЭМ!$B$39:$B$782,K$119)+'СЕТ СН'!$I$11+СВЦЭМ!$D$10+'СЕТ СН'!$I$6-'СЕТ СН'!$I$23</f>
        <v>1592.9612653700001</v>
      </c>
      <c r="L136" s="36">
        <f>SUMIFS(СВЦЭМ!$D$39:$D$782,СВЦЭМ!$A$39:$A$782,$A136,СВЦЭМ!$B$39:$B$782,L$119)+'СЕТ СН'!$I$11+СВЦЭМ!$D$10+'СЕТ СН'!$I$6-'СЕТ СН'!$I$23</f>
        <v>1605.17277309</v>
      </c>
      <c r="M136" s="36">
        <f>SUMIFS(СВЦЭМ!$D$39:$D$782,СВЦЭМ!$A$39:$A$782,$A136,СВЦЭМ!$B$39:$B$782,M$119)+'СЕТ СН'!$I$11+СВЦЭМ!$D$10+'СЕТ СН'!$I$6-'СЕТ СН'!$I$23</f>
        <v>1612.07723745</v>
      </c>
      <c r="N136" s="36">
        <f>SUMIFS(СВЦЭМ!$D$39:$D$782,СВЦЭМ!$A$39:$A$782,$A136,СВЦЭМ!$B$39:$B$782,N$119)+'СЕТ СН'!$I$11+СВЦЭМ!$D$10+'СЕТ СН'!$I$6-'СЕТ СН'!$I$23</f>
        <v>1680.7391106300001</v>
      </c>
      <c r="O136" s="36">
        <f>SUMIFS(СВЦЭМ!$D$39:$D$782,СВЦЭМ!$A$39:$A$782,$A136,СВЦЭМ!$B$39:$B$782,O$119)+'СЕТ СН'!$I$11+СВЦЭМ!$D$10+'СЕТ СН'!$I$6-'СЕТ СН'!$I$23</f>
        <v>1683.1227542900001</v>
      </c>
      <c r="P136" s="36">
        <f>SUMIFS(СВЦЭМ!$D$39:$D$782,СВЦЭМ!$A$39:$A$782,$A136,СВЦЭМ!$B$39:$B$782,P$119)+'СЕТ СН'!$I$11+СВЦЭМ!$D$10+'СЕТ СН'!$I$6-'СЕТ СН'!$I$23</f>
        <v>1691.42352542</v>
      </c>
      <c r="Q136" s="36">
        <f>SUMIFS(СВЦЭМ!$D$39:$D$782,СВЦЭМ!$A$39:$A$782,$A136,СВЦЭМ!$B$39:$B$782,Q$119)+'СЕТ СН'!$I$11+СВЦЭМ!$D$10+'СЕТ СН'!$I$6-'СЕТ СН'!$I$23</f>
        <v>1689.4788333000001</v>
      </c>
      <c r="R136" s="36">
        <f>SUMIFS(СВЦЭМ!$D$39:$D$782,СВЦЭМ!$A$39:$A$782,$A136,СВЦЭМ!$B$39:$B$782,R$119)+'СЕТ СН'!$I$11+СВЦЭМ!$D$10+'СЕТ СН'!$I$6-'СЕТ СН'!$I$23</f>
        <v>1684.68864233</v>
      </c>
      <c r="S136" s="36">
        <f>SUMIFS(СВЦЭМ!$D$39:$D$782,СВЦЭМ!$A$39:$A$782,$A136,СВЦЭМ!$B$39:$B$782,S$119)+'СЕТ СН'!$I$11+СВЦЭМ!$D$10+'СЕТ СН'!$I$6-'СЕТ СН'!$I$23</f>
        <v>1655.97942754</v>
      </c>
      <c r="T136" s="36">
        <f>SUMIFS(СВЦЭМ!$D$39:$D$782,СВЦЭМ!$A$39:$A$782,$A136,СВЦЭМ!$B$39:$B$782,T$119)+'СЕТ СН'!$I$11+СВЦЭМ!$D$10+'СЕТ СН'!$I$6-'СЕТ СН'!$I$23</f>
        <v>1601.7719286900001</v>
      </c>
      <c r="U136" s="36">
        <f>SUMIFS(СВЦЭМ!$D$39:$D$782,СВЦЭМ!$A$39:$A$782,$A136,СВЦЭМ!$B$39:$B$782,U$119)+'СЕТ СН'!$I$11+СВЦЭМ!$D$10+'СЕТ СН'!$I$6-'СЕТ СН'!$I$23</f>
        <v>1594.51641086</v>
      </c>
      <c r="V136" s="36">
        <f>SUMIFS(СВЦЭМ!$D$39:$D$782,СВЦЭМ!$A$39:$A$782,$A136,СВЦЭМ!$B$39:$B$782,V$119)+'СЕТ СН'!$I$11+СВЦЭМ!$D$10+'СЕТ СН'!$I$6-'СЕТ СН'!$I$23</f>
        <v>1657.4545739299999</v>
      </c>
      <c r="W136" s="36">
        <f>SUMIFS(СВЦЭМ!$D$39:$D$782,СВЦЭМ!$A$39:$A$782,$A136,СВЦЭМ!$B$39:$B$782,W$119)+'СЕТ СН'!$I$11+СВЦЭМ!$D$10+'СЕТ СН'!$I$6-'СЕТ СН'!$I$23</f>
        <v>1663.7907614200001</v>
      </c>
      <c r="X136" s="36">
        <f>SUMIFS(СВЦЭМ!$D$39:$D$782,СВЦЭМ!$A$39:$A$782,$A136,СВЦЭМ!$B$39:$B$782,X$119)+'СЕТ СН'!$I$11+СВЦЭМ!$D$10+'СЕТ СН'!$I$6-'СЕТ СН'!$I$23</f>
        <v>1660.08453401</v>
      </c>
      <c r="Y136" s="36">
        <f>SUMIFS(СВЦЭМ!$D$39:$D$782,СВЦЭМ!$A$39:$A$782,$A136,СВЦЭМ!$B$39:$B$782,Y$119)+'СЕТ СН'!$I$11+СВЦЭМ!$D$10+'СЕТ СН'!$I$6-'СЕТ СН'!$I$23</f>
        <v>1734.23824053</v>
      </c>
    </row>
    <row r="137" spans="1:25" ht="15.75" x14ac:dyDescent="0.2">
      <c r="A137" s="35">
        <f t="shared" si="3"/>
        <v>44518</v>
      </c>
      <c r="B137" s="36">
        <f>SUMIFS(СВЦЭМ!$D$39:$D$782,СВЦЭМ!$A$39:$A$782,$A137,СВЦЭМ!$B$39:$B$782,B$119)+'СЕТ СН'!$I$11+СВЦЭМ!$D$10+'СЕТ СН'!$I$6-'СЕТ СН'!$I$23</f>
        <v>1736.22949296</v>
      </c>
      <c r="C137" s="36">
        <f>SUMIFS(СВЦЭМ!$D$39:$D$782,СВЦЭМ!$A$39:$A$782,$A137,СВЦЭМ!$B$39:$B$782,C$119)+'СЕТ СН'!$I$11+СВЦЭМ!$D$10+'СЕТ СН'!$I$6-'СЕТ СН'!$I$23</f>
        <v>1717.9664331399999</v>
      </c>
      <c r="D137" s="36">
        <f>SUMIFS(СВЦЭМ!$D$39:$D$782,СВЦЭМ!$A$39:$A$782,$A137,СВЦЭМ!$B$39:$B$782,D$119)+'СЕТ СН'!$I$11+СВЦЭМ!$D$10+'СЕТ СН'!$I$6-'СЕТ СН'!$I$23</f>
        <v>1697.1738535300001</v>
      </c>
      <c r="E137" s="36">
        <f>SUMIFS(СВЦЭМ!$D$39:$D$782,СВЦЭМ!$A$39:$A$782,$A137,СВЦЭМ!$B$39:$B$782,E$119)+'СЕТ СН'!$I$11+СВЦЭМ!$D$10+'СЕТ СН'!$I$6-'СЕТ СН'!$I$23</f>
        <v>1705.16852191</v>
      </c>
      <c r="F137" s="36">
        <f>SUMIFS(СВЦЭМ!$D$39:$D$782,СВЦЭМ!$A$39:$A$782,$A137,СВЦЭМ!$B$39:$B$782,F$119)+'СЕТ СН'!$I$11+СВЦЭМ!$D$10+'СЕТ СН'!$I$6-'СЕТ СН'!$I$23</f>
        <v>1702.18393907</v>
      </c>
      <c r="G137" s="36">
        <f>SUMIFS(СВЦЭМ!$D$39:$D$782,СВЦЭМ!$A$39:$A$782,$A137,СВЦЭМ!$B$39:$B$782,G$119)+'СЕТ СН'!$I$11+СВЦЭМ!$D$10+'СЕТ СН'!$I$6-'СЕТ СН'!$I$23</f>
        <v>1678.86504231</v>
      </c>
      <c r="H137" s="36">
        <f>SUMIFS(СВЦЭМ!$D$39:$D$782,СВЦЭМ!$A$39:$A$782,$A137,СВЦЭМ!$B$39:$B$782,H$119)+'СЕТ СН'!$I$11+СВЦЭМ!$D$10+'СЕТ СН'!$I$6-'СЕТ СН'!$I$23</f>
        <v>1613.51137337</v>
      </c>
      <c r="I137" s="36">
        <f>SUMIFS(СВЦЭМ!$D$39:$D$782,СВЦЭМ!$A$39:$A$782,$A137,СВЦЭМ!$B$39:$B$782,I$119)+'СЕТ СН'!$I$11+СВЦЭМ!$D$10+'СЕТ СН'!$I$6-'СЕТ СН'!$I$23</f>
        <v>1579.5603570400001</v>
      </c>
      <c r="J137" s="36">
        <f>SUMIFS(СВЦЭМ!$D$39:$D$782,СВЦЭМ!$A$39:$A$782,$A137,СВЦЭМ!$B$39:$B$782,J$119)+'СЕТ СН'!$I$11+СВЦЭМ!$D$10+'СЕТ СН'!$I$6-'СЕТ СН'!$I$23</f>
        <v>1600.4425471900001</v>
      </c>
      <c r="K137" s="36">
        <f>SUMIFS(СВЦЭМ!$D$39:$D$782,СВЦЭМ!$A$39:$A$782,$A137,СВЦЭМ!$B$39:$B$782,K$119)+'СЕТ СН'!$I$11+СВЦЭМ!$D$10+'СЕТ СН'!$I$6-'СЕТ СН'!$I$23</f>
        <v>1603.3412588200001</v>
      </c>
      <c r="L137" s="36">
        <f>SUMIFS(СВЦЭМ!$D$39:$D$782,СВЦЭМ!$A$39:$A$782,$A137,СВЦЭМ!$B$39:$B$782,L$119)+'СЕТ СН'!$I$11+СВЦЭМ!$D$10+'СЕТ СН'!$I$6-'СЕТ СН'!$I$23</f>
        <v>1605.2865067299999</v>
      </c>
      <c r="M137" s="36">
        <f>SUMIFS(СВЦЭМ!$D$39:$D$782,СВЦЭМ!$A$39:$A$782,$A137,СВЦЭМ!$B$39:$B$782,M$119)+'СЕТ СН'!$I$11+СВЦЭМ!$D$10+'СЕТ СН'!$I$6-'СЕТ СН'!$I$23</f>
        <v>1595.6097047999999</v>
      </c>
      <c r="N137" s="36">
        <f>SUMIFS(СВЦЭМ!$D$39:$D$782,СВЦЭМ!$A$39:$A$782,$A137,СВЦЭМ!$B$39:$B$782,N$119)+'СЕТ СН'!$I$11+СВЦЭМ!$D$10+'СЕТ СН'!$I$6-'СЕТ СН'!$I$23</f>
        <v>1591.23459228</v>
      </c>
      <c r="O137" s="36">
        <f>SUMIFS(СВЦЭМ!$D$39:$D$782,СВЦЭМ!$A$39:$A$782,$A137,СВЦЭМ!$B$39:$B$782,O$119)+'СЕТ СН'!$I$11+СВЦЭМ!$D$10+'СЕТ СН'!$I$6-'СЕТ СН'!$I$23</f>
        <v>1595.76855346</v>
      </c>
      <c r="P137" s="36">
        <f>SUMIFS(СВЦЭМ!$D$39:$D$782,СВЦЭМ!$A$39:$A$782,$A137,СВЦЭМ!$B$39:$B$782,P$119)+'СЕТ СН'!$I$11+СВЦЭМ!$D$10+'СЕТ СН'!$I$6-'СЕТ СН'!$I$23</f>
        <v>1629.4952181400001</v>
      </c>
      <c r="Q137" s="36">
        <f>SUMIFS(СВЦЭМ!$D$39:$D$782,СВЦЭМ!$A$39:$A$782,$A137,СВЦЭМ!$B$39:$B$782,Q$119)+'СЕТ СН'!$I$11+СВЦЭМ!$D$10+'СЕТ СН'!$I$6-'СЕТ СН'!$I$23</f>
        <v>1686.9556878600001</v>
      </c>
      <c r="R137" s="36">
        <f>SUMIFS(СВЦЭМ!$D$39:$D$782,СВЦЭМ!$A$39:$A$782,$A137,СВЦЭМ!$B$39:$B$782,R$119)+'СЕТ СН'!$I$11+СВЦЭМ!$D$10+'СЕТ СН'!$I$6-'СЕТ СН'!$I$23</f>
        <v>1685.72629575</v>
      </c>
      <c r="S137" s="36">
        <f>SUMIFS(СВЦЭМ!$D$39:$D$782,СВЦЭМ!$A$39:$A$782,$A137,СВЦЭМ!$B$39:$B$782,S$119)+'СЕТ СН'!$I$11+СВЦЭМ!$D$10+'СЕТ СН'!$I$6-'СЕТ СН'!$I$23</f>
        <v>1650.86699937</v>
      </c>
      <c r="T137" s="36">
        <f>SUMIFS(СВЦЭМ!$D$39:$D$782,СВЦЭМ!$A$39:$A$782,$A137,СВЦЭМ!$B$39:$B$782,T$119)+'СЕТ СН'!$I$11+СВЦЭМ!$D$10+'СЕТ СН'!$I$6-'СЕТ СН'!$I$23</f>
        <v>1617.3369228500001</v>
      </c>
      <c r="U137" s="36">
        <f>SUMIFS(СВЦЭМ!$D$39:$D$782,СВЦЭМ!$A$39:$A$782,$A137,СВЦЭМ!$B$39:$B$782,U$119)+'СЕТ СН'!$I$11+СВЦЭМ!$D$10+'СЕТ СН'!$I$6-'СЕТ СН'!$I$23</f>
        <v>1612.96482621</v>
      </c>
      <c r="V137" s="36">
        <f>SUMIFS(СВЦЭМ!$D$39:$D$782,СВЦЭМ!$A$39:$A$782,$A137,СВЦЭМ!$B$39:$B$782,V$119)+'СЕТ СН'!$I$11+СВЦЭМ!$D$10+'СЕТ СН'!$I$6-'СЕТ СН'!$I$23</f>
        <v>1646.68450308</v>
      </c>
      <c r="W137" s="36">
        <f>SUMIFS(СВЦЭМ!$D$39:$D$782,СВЦЭМ!$A$39:$A$782,$A137,СВЦЭМ!$B$39:$B$782,W$119)+'СЕТ СН'!$I$11+СВЦЭМ!$D$10+'СЕТ СН'!$I$6-'СЕТ СН'!$I$23</f>
        <v>1690.9026659900001</v>
      </c>
      <c r="X137" s="36">
        <f>SUMIFS(СВЦЭМ!$D$39:$D$782,СВЦЭМ!$A$39:$A$782,$A137,СВЦЭМ!$B$39:$B$782,X$119)+'СЕТ СН'!$I$11+СВЦЭМ!$D$10+'СЕТ СН'!$I$6-'СЕТ СН'!$I$23</f>
        <v>1683.5171369</v>
      </c>
      <c r="Y137" s="36">
        <f>SUMIFS(СВЦЭМ!$D$39:$D$782,СВЦЭМ!$A$39:$A$782,$A137,СВЦЭМ!$B$39:$B$782,Y$119)+'СЕТ СН'!$I$11+СВЦЭМ!$D$10+'СЕТ СН'!$I$6-'СЕТ СН'!$I$23</f>
        <v>1670.9411200700001</v>
      </c>
    </row>
    <row r="138" spans="1:25" ht="15.75" x14ac:dyDescent="0.2">
      <c r="A138" s="35">
        <f t="shared" si="3"/>
        <v>44519</v>
      </c>
      <c r="B138" s="36">
        <f>SUMIFS(СВЦЭМ!$D$39:$D$782,СВЦЭМ!$A$39:$A$782,$A138,СВЦЭМ!$B$39:$B$782,B$119)+'СЕТ СН'!$I$11+СВЦЭМ!$D$10+'СЕТ СН'!$I$6-'СЕТ СН'!$I$23</f>
        <v>1706.01817512</v>
      </c>
      <c r="C138" s="36">
        <f>SUMIFS(СВЦЭМ!$D$39:$D$782,СВЦЭМ!$A$39:$A$782,$A138,СВЦЭМ!$B$39:$B$782,C$119)+'СЕТ СН'!$I$11+СВЦЭМ!$D$10+'СЕТ СН'!$I$6-'СЕТ СН'!$I$23</f>
        <v>1721.26087407</v>
      </c>
      <c r="D138" s="36">
        <f>SUMIFS(СВЦЭМ!$D$39:$D$782,СВЦЭМ!$A$39:$A$782,$A138,СВЦЭМ!$B$39:$B$782,D$119)+'СЕТ СН'!$I$11+СВЦЭМ!$D$10+'СЕТ СН'!$I$6-'СЕТ СН'!$I$23</f>
        <v>1649.87374374</v>
      </c>
      <c r="E138" s="36">
        <f>SUMIFS(СВЦЭМ!$D$39:$D$782,СВЦЭМ!$A$39:$A$782,$A138,СВЦЭМ!$B$39:$B$782,E$119)+'СЕТ СН'!$I$11+СВЦЭМ!$D$10+'СЕТ СН'!$I$6-'СЕТ СН'!$I$23</f>
        <v>1638.54432303</v>
      </c>
      <c r="F138" s="36">
        <f>SUMIFS(СВЦЭМ!$D$39:$D$782,СВЦЭМ!$A$39:$A$782,$A138,СВЦЭМ!$B$39:$B$782,F$119)+'СЕТ СН'!$I$11+СВЦЭМ!$D$10+'СЕТ СН'!$I$6-'СЕТ СН'!$I$23</f>
        <v>1639.69868572</v>
      </c>
      <c r="G138" s="36">
        <f>SUMIFS(СВЦЭМ!$D$39:$D$782,СВЦЭМ!$A$39:$A$782,$A138,СВЦЭМ!$B$39:$B$782,G$119)+'СЕТ СН'!$I$11+СВЦЭМ!$D$10+'СЕТ СН'!$I$6-'СЕТ СН'!$I$23</f>
        <v>1641.01049087</v>
      </c>
      <c r="H138" s="36">
        <f>SUMIFS(СВЦЭМ!$D$39:$D$782,СВЦЭМ!$A$39:$A$782,$A138,СВЦЭМ!$B$39:$B$782,H$119)+'СЕТ СН'!$I$11+СВЦЭМ!$D$10+'СЕТ СН'!$I$6-'СЕТ СН'!$I$23</f>
        <v>1611.81356553</v>
      </c>
      <c r="I138" s="36">
        <f>SUMIFS(СВЦЭМ!$D$39:$D$782,СВЦЭМ!$A$39:$A$782,$A138,СВЦЭМ!$B$39:$B$782,I$119)+'СЕТ СН'!$I$11+СВЦЭМ!$D$10+'СЕТ СН'!$I$6-'СЕТ СН'!$I$23</f>
        <v>1689.2880945100001</v>
      </c>
      <c r="J138" s="36">
        <f>SUMIFS(СВЦЭМ!$D$39:$D$782,СВЦЭМ!$A$39:$A$782,$A138,СВЦЭМ!$B$39:$B$782,J$119)+'СЕТ СН'!$I$11+СВЦЭМ!$D$10+'СЕТ СН'!$I$6-'СЕТ СН'!$I$23</f>
        <v>1668.1081834399999</v>
      </c>
      <c r="K138" s="36">
        <f>SUMIFS(СВЦЭМ!$D$39:$D$782,СВЦЭМ!$A$39:$A$782,$A138,СВЦЭМ!$B$39:$B$782,K$119)+'СЕТ СН'!$I$11+СВЦЭМ!$D$10+'СЕТ СН'!$I$6-'СЕТ СН'!$I$23</f>
        <v>1682.1331519299999</v>
      </c>
      <c r="L138" s="36">
        <f>SUMIFS(СВЦЭМ!$D$39:$D$782,СВЦЭМ!$A$39:$A$782,$A138,СВЦЭМ!$B$39:$B$782,L$119)+'СЕТ СН'!$I$11+СВЦЭМ!$D$10+'СЕТ СН'!$I$6-'СЕТ СН'!$I$23</f>
        <v>1678.01239209</v>
      </c>
      <c r="M138" s="36">
        <f>SUMIFS(СВЦЭМ!$D$39:$D$782,СВЦЭМ!$A$39:$A$782,$A138,СВЦЭМ!$B$39:$B$782,M$119)+'СЕТ СН'!$I$11+СВЦЭМ!$D$10+'СЕТ СН'!$I$6-'СЕТ СН'!$I$23</f>
        <v>1674.3701615699999</v>
      </c>
      <c r="N138" s="36">
        <f>SUMIFS(СВЦЭМ!$D$39:$D$782,СВЦЭМ!$A$39:$A$782,$A138,СВЦЭМ!$B$39:$B$782,N$119)+'СЕТ СН'!$I$11+СВЦЭМ!$D$10+'СЕТ СН'!$I$6-'СЕТ СН'!$I$23</f>
        <v>1665.4460105000001</v>
      </c>
      <c r="O138" s="36">
        <f>SUMIFS(СВЦЭМ!$D$39:$D$782,СВЦЭМ!$A$39:$A$782,$A138,СВЦЭМ!$B$39:$B$782,O$119)+'СЕТ СН'!$I$11+СВЦЭМ!$D$10+'СЕТ СН'!$I$6-'СЕТ СН'!$I$23</f>
        <v>1728.0873786100001</v>
      </c>
      <c r="P138" s="36">
        <f>SUMIFS(СВЦЭМ!$D$39:$D$782,СВЦЭМ!$A$39:$A$782,$A138,СВЦЭМ!$B$39:$B$782,P$119)+'СЕТ СН'!$I$11+СВЦЭМ!$D$10+'СЕТ СН'!$I$6-'СЕТ СН'!$I$23</f>
        <v>1733.15999603</v>
      </c>
      <c r="Q138" s="36">
        <f>SUMIFS(СВЦЭМ!$D$39:$D$782,СВЦЭМ!$A$39:$A$782,$A138,СВЦЭМ!$B$39:$B$782,Q$119)+'СЕТ СН'!$I$11+СВЦЭМ!$D$10+'СЕТ СН'!$I$6-'СЕТ СН'!$I$23</f>
        <v>1732.8732190200001</v>
      </c>
      <c r="R138" s="36">
        <f>SUMIFS(СВЦЭМ!$D$39:$D$782,СВЦЭМ!$A$39:$A$782,$A138,СВЦЭМ!$B$39:$B$782,R$119)+'СЕТ СН'!$I$11+СВЦЭМ!$D$10+'СЕТ СН'!$I$6-'СЕТ СН'!$I$23</f>
        <v>1732.66771737</v>
      </c>
      <c r="S138" s="36">
        <f>SUMIFS(СВЦЭМ!$D$39:$D$782,СВЦЭМ!$A$39:$A$782,$A138,СВЦЭМ!$B$39:$B$782,S$119)+'СЕТ СН'!$I$11+СВЦЭМ!$D$10+'СЕТ СН'!$I$6-'СЕТ СН'!$I$23</f>
        <v>1672.80886624</v>
      </c>
      <c r="T138" s="36">
        <f>SUMIFS(СВЦЭМ!$D$39:$D$782,СВЦЭМ!$A$39:$A$782,$A138,СВЦЭМ!$B$39:$B$782,T$119)+'СЕТ СН'!$I$11+СВЦЭМ!$D$10+'СЕТ СН'!$I$6-'СЕТ СН'!$I$23</f>
        <v>1657.3057332000001</v>
      </c>
      <c r="U138" s="36">
        <f>SUMIFS(СВЦЭМ!$D$39:$D$782,СВЦЭМ!$A$39:$A$782,$A138,СВЦЭМ!$B$39:$B$782,U$119)+'СЕТ СН'!$I$11+СВЦЭМ!$D$10+'СЕТ СН'!$I$6-'СЕТ СН'!$I$23</f>
        <v>1624.4273412699999</v>
      </c>
      <c r="V138" s="36">
        <f>SUMIFS(СВЦЭМ!$D$39:$D$782,СВЦЭМ!$A$39:$A$782,$A138,СВЦЭМ!$B$39:$B$782,V$119)+'СЕТ СН'!$I$11+СВЦЭМ!$D$10+'СЕТ СН'!$I$6-'СЕТ СН'!$I$23</f>
        <v>1624.3262588600001</v>
      </c>
      <c r="W138" s="36">
        <f>SUMIFS(СВЦЭМ!$D$39:$D$782,СВЦЭМ!$A$39:$A$782,$A138,СВЦЭМ!$B$39:$B$782,W$119)+'СЕТ СН'!$I$11+СВЦЭМ!$D$10+'СЕТ СН'!$I$6-'СЕТ СН'!$I$23</f>
        <v>1624.2260014999999</v>
      </c>
      <c r="X138" s="36">
        <f>SUMIFS(СВЦЭМ!$D$39:$D$782,СВЦЭМ!$A$39:$A$782,$A138,СВЦЭМ!$B$39:$B$782,X$119)+'СЕТ СН'!$I$11+СВЦЭМ!$D$10+'СЕТ СН'!$I$6-'СЕТ СН'!$I$23</f>
        <v>1708.73864695</v>
      </c>
      <c r="Y138" s="36">
        <f>SUMIFS(СВЦЭМ!$D$39:$D$782,СВЦЭМ!$A$39:$A$782,$A138,СВЦЭМ!$B$39:$B$782,Y$119)+'СЕТ СН'!$I$11+СВЦЭМ!$D$10+'СЕТ СН'!$I$6-'СЕТ СН'!$I$23</f>
        <v>1736.2047386500001</v>
      </c>
    </row>
    <row r="139" spans="1:25" ht="15.75" x14ac:dyDescent="0.2">
      <c r="A139" s="35">
        <f t="shared" si="3"/>
        <v>44520</v>
      </c>
      <c r="B139" s="36">
        <f>SUMIFS(СВЦЭМ!$D$39:$D$782,СВЦЭМ!$A$39:$A$782,$A139,СВЦЭМ!$B$39:$B$782,B$119)+'СЕТ СН'!$I$11+СВЦЭМ!$D$10+'СЕТ СН'!$I$6-'СЕТ СН'!$I$23</f>
        <v>1678.12353934</v>
      </c>
      <c r="C139" s="36">
        <f>SUMIFS(СВЦЭМ!$D$39:$D$782,СВЦЭМ!$A$39:$A$782,$A139,СВЦЭМ!$B$39:$B$782,C$119)+'СЕТ СН'!$I$11+СВЦЭМ!$D$10+'СЕТ СН'!$I$6-'СЕТ СН'!$I$23</f>
        <v>1632.25449847</v>
      </c>
      <c r="D139" s="36">
        <f>SUMIFS(СВЦЭМ!$D$39:$D$782,СВЦЭМ!$A$39:$A$782,$A139,СВЦЭМ!$B$39:$B$782,D$119)+'СЕТ СН'!$I$11+СВЦЭМ!$D$10+'СЕТ СН'!$I$6-'СЕТ СН'!$I$23</f>
        <v>1636.3576774800001</v>
      </c>
      <c r="E139" s="36">
        <f>SUMIFS(СВЦЭМ!$D$39:$D$782,СВЦЭМ!$A$39:$A$782,$A139,СВЦЭМ!$B$39:$B$782,E$119)+'СЕТ СН'!$I$11+СВЦЭМ!$D$10+'СЕТ СН'!$I$6-'СЕТ СН'!$I$23</f>
        <v>1636.5796040299999</v>
      </c>
      <c r="F139" s="36">
        <f>SUMIFS(СВЦЭМ!$D$39:$D$782,СВЦЭМ!$A$39:$A$782,$A139,СВЦЭМ!$B$39:$B$782,F$119)+'СЕТ СН'!$I$11+СВЦЭМ!$D$10+'СЕТ СН'!$I$6-'СЕТ СН'!$I$23</f>
        <v>1639.65800792</v>
      </c>
      <c r="G139" s="36">
        <f>SUMIFS(СВЦЭМ!$D$39:$D$782,СВЦЭМ!$A$39:$A$782,$A139,СВЦЭМ!$B$39:$B$782,G$119)+'СЕТ СН'!$I$11+СВЦЭМ!$D$10+'СЕТ СН'!$I$6-'СЕТ СН'!$I$23</f>
        <v>1637.4194398900001</v>
      </c>
      <c r="H139" s="36">
        <f>SUMIFS(СВЦЭМ!$D$39:$D$782,СВЦЭМ!$A$39:$A$782,$A139,СВЦЭМ!$B$39:$B$782,H$119)+'СЕТ СН'!$I$11+СВЦЭМ!$D$10+'СЕТ СН'!$I$6-'СЕТ СН'!$I$23</f>
        <v>1622.84255749</v>
      </c>
      <c r="I139" s="36">
        <f>SUMIFS(СВЦЭМ!$D$39:$D$782,СВЦЭМ!$A$39:$A$782,$A139,СВЦЭМ!$B$39:$B$782,I$119)+'СЕТ СН'!$I$11+СВЦЭМ!$D$10+'СЕТ СН'!$I$6-'СЕТ СН'!$I$23</f>
        <v>1641.03015147</v>
      </c>
      <c r="J139" s="36">
        <f>SUMIFS(СВЦЭМ!$D$39:$D$782,СВЦЭМ!$A$39:$A$782,$A139,СВЦЭМ!$B$39:$B$782,J$119)+'СЕТ СН'!$I$11+СВЦЭМ!$D$10+'СЕТ СН'!$I$6-'СЕТ СН'!$I$23</f>
        <v>1592.1461705300001</v>
      </c>
      <c r="K139" s="36">
        <f>SUMIFS(СВЦЭМ!$D$39:$D$782,СВЦЭМ!$A$39:$A$782,$A139,СВЦЭМ!$B$39:$B$782,K$119)+'СЕТ СН'!$I$11+СВЦЭМ!$D$10+'СЕТ СН'!$I$6-'СЕТ СН'!$I$23</f>
        <v>1570.0726637600001</v>
      </c>
      <c r="L139" s="36">
        <f>SUMIFS(СВЦЭМ!$D$39:$D$782,СВЦЭМ!$A$39:$A$782,$A139,СВЦЭМ!$B$39:$B$782,L$119)+'СЕТ СН'!$I$11+СВЦЭМ!$D$10+'СЕТ СН'!$I$6-'СЕТ СН'!$I$23</f>
        <v>1571.8603346800001</v>
      </c>
      <c r="M139" s="36">
        <f>SUMIFS(СВЦЭМ!$D$39:$D$782,СВЦЭМ!$A$39:$A$782,$A139,СВЦЭМ!$B$39:$B$782,M$119)+'СЕТ СН'!$I$11+СВЦЭМ!$D$10+'СЕТ СН'!$I$6-'СЕТ СН'!$I$23</f>
        <v>1553.96321906</v>
      </c>
      <c r="N139" s="36">
        <f>SUMIFS(СВЦЭМ!$D$39:$D$782,СВЦЭМ!$A$39:$A$782,$A139,СВЦЭМ!$B$39:$B$782,N$119)+'СЕТ СН'!$I$11+СВЦЭМ!$D$10+'СЕТ СН'!$I$6-'СЕТ СН'!$I$23</f>
        <v>1552.9828059399999</v>
      </c>
      <c r="O139" s="36">
        <f>SUMIFS(СВЦЭМ!$D$39:$D$782,СВЦЭМ!$A$39:$A$782,$A139,СВЦЭМ!$B$39:$B$782,O$119)+'СЕТ СН'!$I$11+СВЦЭМ!$D$10+'СЕТ СН'!$I$6-'СЕТ СН'!$I$23</f>
        <v>1581.8811824300001</v>
      </c>
      <c r="P139" s="36">
        <f>SUMIFS(СВЦЭМ!$D$39:$D$782,СВЦЭМ!$A$39:$A$782,$A139,СВЦЭМ!$B$39:$B$782,P$119)+'СЕТ СН'!$I$11+СВЦЭМ!$D$10+'СЕТ СН'!$I$6-'СЕТ СН'!$I$23</f>
        <v>1595.1281712</v>
      </c>
      <c r="Q139" s="36">
        <f>SUMIFS(СВЦЭМ!$D$39:$D$782,СВЦЭМ!$A$39:$A$782,$A139,СВЦЭМ!$B$39:$B$782,Q$119)+'СЕТ СН'!$I$11+СВЦЭМ!$D$10+'СЕТ СН'!$I$6-'СЕТ СН'!$I$23</f>
        <v>1588.2040259799999</v>
      </c>
      <c r="R139" s="36">
        <f>SUMIFS(СВЦЭМ!$D$39:$D$782,СВЦЭМ!$A$39:$A$782,$A139,СВЦЭМ!$B$39:$B$782,R$119)+'СЕТ СН'!$I$11+СВЦЭМ!$D$10+'СЕТ СН'!$I$6-'СЕТ СН'!$I$23</f>
        <v>1584.6455970300001</v>
      </c>
      <c r="S139" s="36">
        <f>SUMIFS(СВЦЭМ!$D$39:$D$782,СВЦЭМ!$A$39:$A$782,$A139,СВЦЭМ!$B$39:$B$782,S$119)+'СЕТ СН'!$I$11+СВЦЭМ!$D$10+'СЕТ СН'!$I$6-'СЕТ СН'!$I$23</f>
        <v>1570.9970554200002</v>
      </c>
      <c r="T139" s="36">
        <f>SUMIFS(СВЦЭМ!$D$39:$D$782,СВЦЭМ!$A$39:$A$782,$A139,СВЦЭМ!$B$39:$B$782,T$119)+'СЕТ СН'!$I$11+СВЦЭМ!$D$10+'СЕТ СН'!$I$6-'СЕТ СН'!$I$23</f>
        <v>1576.9354036900002</v>
      </c>
      <c r="U139" s="36">
        <f>SUMIFS(СВЦЭМ!$D$39:$D$782,СВЦЭМ!$A$39:$A$782,$A139,СВЦЭМ!$B$39:$B$782,U$119)+'СЕТ СН'!$I$11+СВЦЭМ!$D$10+'СЕТ СН'!$I$6-'СЕТ СН'!$I$23</f>
        <v>1570.53383082</v>
      </c>
      <c r="V139" s="36">
        <f>SUMIFS(СВЦЭМ!$D$39:$D$782,СВЦЭМ!$A$39:$A$782,$A139,СВЦЭМ!$B$39:$B$782,V$119)+'СЕТ СН'!$I$11+СВЦЭМ!$D$10+'СЕТ СН'!$I$6-'СЕТ СН'!$I$23</f>
        <v>1566.1882522600001</v>
      </c>
      <c r="W139" s="36">
        <f>SUMIFS(СВЦЭМ!$D$39:$D$782,СВЦЭМ!$A$39:$A$782,$A139,СВЦЭМ!$B$39:$B$782,W$119)+'СЕТ СН'!$I$11+СВЦЭМ!$D$10+'СЕТ СН'!$I$6-'СЕТ СН'!$I$23</f>
        <v>1579.6738062500001</v>
      </c>
      <c r="X139" s="36">
        <f>SUMIFS(СВЦЭМ!$D$39:$D$782,СВЦЭМ!$A$39:$A$782,$A139,СВЦЭМ!$B$39:$B$782,X$119)+'СЕТ СН'!$I$11+СВЦЭМ!$D$10+'СЕТ СН'!$I$6-'СЕТ СН'!$I$23</f>
        <v>1615.5932745100001</v>
      </c>
      <c r="Y139" s="36">
        <f>SUMIFS(СВЦЭМ!$D$39:$D$782,СВЦЭМ!$A$39:$A$782,$A139,СВЦЭМ!$B$39:$B$782,Y$119)+'СЕТ СН'!$I$11+СВЦЭМ!$D$10+'СЕТ СН'!$I$6-'СЕТ СН'!$I$23</f>
        <v>1636.40443774</v>
      </c>
    </row>
    <row r="140" spans="1:25" ht="15.75" x14ac:dyDescent="0.2">
      <c r="A140" s="35">
        <f t="shared" si="3"/>
        <v>44521</v>
      </c>
      <c r="B140" s="36">
        <f>SUMIFS(СВЦЭМ!$D$39:$D$782,СВЦЭМ!$A$39:$A$782,$A140,СВЦЭМ!$B$39:$B$782,B$119)+'СЕТ СН'!$I$11+СВЦЭМ!$D$10+'СЕТ СН'!$I$6-'СЕТ СН'!$I$23</f>
        <v>1636.4760489800001</v>
      </c>
      <c r="C140" s="36">
        <f>SUMIFS(СВЦЭМ!$D$39:$D$782,СВЦЭМ!$A$39:$A$782,$A140,СВЦЭМ!$B$39:$B$782,C$119)+'СЕТ СН'!$I$11+СВЦЭМ!$D$10+'СЕТ СН'!$I$6-'СЕТ СН'!$I$23</f>
        <v>1654.6303522600001</v>
      </c>
      <c r="D140" s="36">
        <f>SUMIFS(СВЦЭМ!$D$39:$D$782,СВЦЭМ!$A$39:$A$782,$A140,СВЦЭМ!$B$39:$B$782,D$119)+'СЕТ СН'!$I$11+СВЦЭМ!$D$10+'СЕТ СН'!$I$6-'СЕТ СН'!$I$23</f>
        <v>1675.8602890300001</v>
      </c>
      <c r="E140" s="36">
        <f>SUMIFS(СВЦЭМ!$D$39:$D$782,СВЦЭМ!$A$39:$A$782,$A140,СВЦЭМ!$B$39:$B$782,E$119)+'СЕТ СН'!$I$11+СВЦЭМ!$D$10+'СЕТ СН'!$I$6-'СЕТ СН'!$I$23</f>
        <v>1687.1699661800001</v>
      </c>
      <c r="F140" s="36">
        <f>SUMIFS(СВЦЭМ!$D$39:$D$782,СВЦЭМ!$A$39:$A$782,$A140,СВЦЭМ!$B$39:$B$782,F$119)+'СЕТ СН'!$I$11+СВЦЭМ!$D$10+'СЕТ СН'!$I$6-'СЕТ СН'!$I$23</f>
        <v>1678.75941225</v>
      </c>
      <c r="G140" s="36">
        <f>SUMIFS(СВЦЭМ!$D$39:$D$782,СВЦЭМ!$A$39:$A$782,$A140,СВЦЭМ!$B$39:$B$782,G$119)+'СЕТ СН'!$I$11+СВЦЭМ!$D$10+'СЕТ СН'!$I$6-'СЕТ СН'!$I$23</f>
        <v>1673.34573763</v>
      </c>
      <c r="H140" s="36">
        <f>SUMIFS(СВЦЭМ!$D$39:$D$782,СВЦЭМ!$A$39:$A$782,$A140,СВЦЭМ!$B$39:$B$782,H$119)+'СЕТ СН'!$I$11+СВЦЭМ!$D$10+'СЕТ СН'!$I$6-'СЕТ СН'!$I$23</f>
        <v>1650.7749623500001</v>
      </c>
      <c r="I140" s="36">
        <f>SUMIFS(СВЦЭМ!$D$39:$D$782,СВЦЭМ!$A$39:$A$782,$A140,СВЦЭМ!$B$39:$B$782,I$119)+'СЕТ СН'!$I$11+СВЦЭМ!$D$10+'СЕТ СН'!$I$6-'СЕТ СН'!$I$23</f>
        <v>1627.5880446000001</v>
      </c>
      <c r="J140" s="36">
        <f>SUMIFS(СВЦЭМ!$D$39:$D$782,СВЦЭМ!$A$39:$A$782,$A140,СВЦЭМ!$B$39:$B$782,J$119)+'СЕТ СН'!$I$11+СВЦЭМ!$D$10+'СЕТ СН'!$I$6-'СЕТ СН'!$I$23</f>
        <v>1598.3902636400001</v>
      </c>
      <c r="K140" s="36">
        <f>SUMIFS(СВЦЭМ!$D$39:$D$782,СВЦЭМ!$A$39:$A$782,$A140,СВЦЭМ!$B$39:$B$782,K$119)+'СЕТ СН'!$I$11+СВЦЭМ!$D$10+'СЕТ СН'!$I$6-'СЕТ СН'!$I$23</f>
        <v>1540.6520923799999</v>
      </c>
      <c r="L140" s="36">
        <f>SUMIFS(СВЦЭМ!$D$39:$D$782,СВЦЭМ!$A$39:$A$782,$A140,СВЦЭМ!$B$39:$B$782,L$119)+'СЕТ СН'!$I$11+СВЦЭМ!$D$10+'СЕТ СН'!$I$6-'СЕТ СН'!$I$23</f>
        <v>1546.1656394399999</v>
      </c>
      <c r="M140" s="36">
        <f>SUMIFS(СВЦЭМ!$D$39:$D$782,СВЦЭМ!$A$39:$A$782,$A140,СВЦЭМ!$B$39:$B$782,M$119)+'СЕТ СН'!$I$11+СВЦЭМ!$D$10+'СЕТ СН'!$I$6-'СЕТ СН'!$I$23</f>
        <v>1551.1527168800001</v>
      </c>
      <c r="N140" s="36">
        <f>SUMIFS(СВЦЭМ!$D$39:$D$782,СВЦЭМ!$A$39:$A$782,$A140,СВЦЭМ!$B$39:$B$782,N$119)+'СЕТ СН'!$I$11+СВЦЭМ!$D$10+'СЕТ СН'!$I$6-'СЕТ СН'!$I$23</f>
        <v>1550.4363544099999</v>
      </c>
      <c r="O140" s="36">
        <f>SUMIFS(СВЦЭМ!$D$39:$D$782,СВЦЭМ!$A$39:$A$782,$A140,СВЦЭМ!$B$39:$B$782,O$119)+'СЕТ СН'!$I$11+СВЦЭМ!$D$10+'СЕТ СН'!$I$6-'СЕТ СН'!$I$23</f>
        <v>1562.0432415400001</v>
      </c>
      <c r="P140" s="36">
        <f>SUMIFS(СВЦЭМ!$D$39:$D$782,СВЦЭМ!$A$39:$A$782,$A140,СВЦЭМ!$B$39:$B$782,P$119)+'СЕТ СН'!$I$11+СВЦЭМ!$D$10+'СЕТ СН'!$I$6-'СЕТ СН'!$I$23</f>
        <v>1581.6594870800002</v>
      </c>
      <c r="Q140" s="36">
        <f>SUMIFS(СВЦЭМ!$D$39:$D$782,СВЦЭМ!$A$39:$A$782,$A140,СВЦЭМ!$B$39:$B$782,Q$119)+'СЕТ СН'!$I$11+СВЦЭМ!$D$10+'СЕТ СН'!$I$6-'СЕТ СН'!$I$23</f>
        <v>1580.9424108200001</v>
      </c>
      <c r="R140" s="36">
        <f>SUMIFS(СВЦЭМ!$D$39:$D$782,СВЦЭМ!$A$39:$A$782,$A140,СВЦЭМ!$B$39:$B$782,R$119)+'СЕТ СН'!$I$11+СВЦЭМ!$D$10+'СЕТ СН'!$I$6-'СЕТ СН'!$I$23</f>
        <v>1575.00607762</v>
      </c>
      <c r="S140" s="36">
        <f>SUMIFS(СВЦЭМ!$D$39:$D$782,СВЦЭМ!$A$39:$A$782,$A140,СВЦЭМ!$B$39:$B$782,S$119)+'СЕТ СН'!$I$11+СВЦЭМ!$D$10+'СЕТ СН'!$I$6-'СЕТ СН'!$I$23</f>
        <v>1554.49188056</v>
      </c>
      <c r="T140" s="36">
        <f>SUMIFS(СВЦЭМ!$D$39:$D$782,СВЦЭМ!$A$39:$A$782,$A140,СВЦЭМ!$B$39:$B$782,T$119)+'СЕТ СН'!$I$11+СВЦЭМ!$D$10+'СЕТ СН'!$I$6-'СЕТ СН'!$I$23</f>
        <v>1542.9018412099999</v>
      </c>
      <c r="U140" s="36">
        <f>SUMIFS(СВЦЭМ!$D$39:$D$782,СВЦЭМ!$A$39:$A$782,$A140,СВЦЭМ!$B$39:$B$782,U$119)+'СЕТ СН'!$I$11+СВЦЭМ!$D$10+'СЕТ СН'!$I$6-'СЕТ СН'!$I$23</f>
        <v>1557.1130698300001</v>
      </c>
      <c r="V140" s="36">
        <f>SUMIFS(СВЦЭМ!$D$39:$D$782,СВЦЭМ!$A$39:$A$782,$A140,СВЦЭМ!$B$39:$B$782,V$119)+'СЕТ СН'!$I$11+СВЦЭМ!$D$10+'СЕТ СН'!$I$6-'СЕТ СН'!$I$23</f>
        <v>1565.6479014600002</v>
      </c>
      <c r="W140" s="36">
        <f>SUMIFS(СВЦЭМ!$D$39:$D$782,СВЦЭМ!$A$39:$A$782,$A140,СВЦЭМ!$B$39:$B$782,W$119)+'СЕТ СН'!$I$11+СВЦЭМ!$D$10+'СЕТ СН'!$I$6-'СЕТ СН'!$I$23</f>
        <v>1584.96555521</v>
      </c>
      <c r="X140" s="36">
        <f>SUMIFS(СВЦЭМ!$D$39:$D$782,СВЦЭМ!$A$39:$A$782,$A140,СВЦЭМ!$B$39:$B$782,X$119)+'СЕТ СН'!$I$11+СВЦЭМ!$D$10+'СЕТ СН'!$I$6-'СЕТ СН'!$I$23</f>
        <v>1605.23170734</v>
      </c>
      <c r="Y140" s="36">
        <f>SUMIFS(СВЦЭМ!$D$39:$D$782,СВЦЭМ!$A$39:$A$782,$A140,СВЦЭМ!$B$39:$B$782,Y$119)+'СЕТ СН'!$I$11+СВЦЭМ!$D$10+'СЕТ СН'!$I$6-'СЕТ СН'!$I$23</f>
        <v>1626.8356975199999</v>
      </c>
    </row>
    <row r="141" spans="1:25" ht="15.75" x14ac:dyDescent="0.2">
      <c r="A141" s="35">
        <f t="shared" si="3"/>
        <v>44522</v>
      </c>
      <c r="B141" s="36">
        <f>SUMIFS(СВЦЭМ!$D$39:$D$782,СВЦЭМ!$A$39:$A$782,$A141,СВЦЭМ!$B$39:$B$782,B$119)+'СЕТ СН'!$I$11+СВЦЭМ!$D$10+'СЕТ СН'!$I$6-'СЕТ СН'!$I$23</f>
        <v>1638.6962392200001</v>
      </c>
      <c r="C141" s="36">
        <f>SUMIFS(СВЦЭМ!$D$39:$D$782,СВЦЭМ!$A$39:$A$782,$A141,СВЦЭМ!$B$39:$B$782,C$119)+'СЕТ СН'!$I$11+СВЦЭМ!$D$10+'СЕТ СН'!$I$6-'СЕТ СН'!$I$23</f>
        <v>1642.3054241</v>
      </c>
      <c r="D141" s="36">
        <f>SUMIFS(СВЦЭМ!$D$39:$D$782,СВЦЭМ!$A$39:$A$782,$A141,СВЦЭМ!$B$39:$B$782,D$119)+'СЕТ СН'!$I$11+СВЦЭМ!$D$10+'СЕТ СН'!$I$6-'СЕТ СН'!$I$23</f>
        <v>1659.13169363</v>
      </c>
      <c r="E141" s="36">
        <f>SUMIFS(СВЦЭМ!$D$39:$D$782,СВЦЭМ!$A$39:$A$782,$A141,СВЦЭМ!$B$39:$B$782,E$119)+'СЕТ СН'!$I$11+СВЦЭМ!$D$10+'СЕТ СН'!$I$6-'СЕТ СН'!$I$23</f>
        <v>1663.2304219499999</v>
      </c>
      <c r="F141" s="36">
        <f>SUMIFS(СВЦЭМ!$D$39:$D$782,СВЦЭМ!$A$39:$A$782,$A141,СВЦЭМ!$B$39:$B$782,F$119)+'СЕТ СН'!$I$11+СВЦЭМ!$D$10+'СЕТ СН'!$I$6-'СЕТ СН'!$I$23</f>
        <v>1656.4022906100001</v>
      </c>
      <c r="G141" s="36">
        <f>SUMIFS(СВЦЭМ!$D$39:$D$782,СВЦЭМ!$A$39:$A$782,$A141,СВЦЭМ!$B$39:$B$782,G$119)+'СЕТ СН'!$I$11+СВЦЭМ!$D$10+'СЕТ СН'!$I$6-'СЕТ СН'!$I$23</f>
        <v>1639.9012455500001</v>
      </c>
      <c r="H141" s="36">
        <f>SUMIFS(СВЦЭМ!$D$39:$D$782,СВЦЭМ!$A$39:$A$782,$A141,СВЦЭМ!$B$39:$B$782,H$119)+'СЕТ СН'!$I$11+СВЦЭМ!$D$10+'СЕТ СН'!$I$6-'СЕТ СН'!$I$23</f>
        <v>1607.6427599799999</v>
      </c>
      <c r="I141" s="36">
        <f>SUMIFS(СВЦЭМ!$D$39:$D$782,СВЦЭМ!$A$39:$A$782,$A141,СВЦЭМ!$B$39:$B$782,I$119)+'СЕТ СН'!$I$11+СВЦЭМ!$D$10+'СЕТ СН'!$I$6-'СЕТ СН'!$I$23</f>
        <v>1572.13661258</v>
      </c>
      <c r="J141" s="36">
        <f>SUMIFS(СВЦЭМ!$D$39:$D$782,СВЦЭМ!$A$39:$A$782,$A141,СВЦЭМ!$B$39:$B$782,J$119)+'СЕТ СН'!$I$11+СВЦЭМ!$D$10+'СЕТ СН'!$I$6-'СЕТ СН'!$I$23</f>
        <v>1590.4653231300001</v>
      </c>
      <c r="K141" s="36">
        <f>SUMIFS(СВЦЭМ!$D$39:$D$782,СВЦЭМ!$A$39:$A$782,$A141,СВЦЭМ!$B$39:$B$782,K$119)+'СЕТ СН'!$I$11+СВЦЭМ!$D$10+'СЕТ СН'!$I$6-'СЕТ СН'!$I$23</f>
        <v>1566.80989602</v>
      </c>
      <c r="L141" s="36">
        <f>SUMIFS(СВЦЭМ!$D$39:$D$782,СВЦЭМ!$A$39:$A$782,$A141,СВЦЭМ!$B$39:$B$782,L$119)+'СЕТ СН'!$I$11+СВЦЭМ!$D$10+'СЕТ СН'!$I$6-'СЕТ СН'!$I$23</f>
        <v>1551.4947760699999</v>
      </c>
      <c r="M141" s="36">
        <f>SUMIFS(СВЦЭМ!$D$39:$D$782,СВЦЭМ!$A$39:$A$782,$A141,СВЦЭМ!$B$39:$B$782,M$119)+'СЕТ СН'!$I$11+СВЦЭМ!$D$10+'СЕТ СН'!$I$6-'СЕТ СН'!$I$23</f>
        <v>1553.8390686099999</v>
      </c>
      <c r="N141" s="36">
        <f>SUMIFS(СВЦЭМ!$D$39:$D$782,СВЦЭМ!$A$39:$A$782,$A141,СВЦЭМ!$B$39:$B$782,N$119)+'СЕТ СН'!$I$11+СВЦЭМ!$D$10+'СЕТ СН'!$I$6-'СЕТ СН'!$I$23</f>
        <v>1562.75148356</v>
      </c>
      <c r="O141" s="36">
        <f>SUMIFS(СВЦЭМ!$D$39:$D$782,СВЦЭМ!$A$39:$A$782,$A141,СВЦЭМ!$B$39:$B$782,O$119)+'СЕТ СН'!$I$11+СВЦЭМ!$D$10+'СЕТ СН'!$I$6-'СЕТ СН'!$I$23</f>
        <v>1594.5186144699999</v>
      </c>
      <c r="P141" s="36">
        <f>SUMIFS(СВЦЭМ!$D$39:$D$782,СВЦЭМ!$A$39:$A$782,$A141,СВЦЭМ!$B$39:$B$782,P$119)+'СЕТ СН'!$I$11+СВЦЭМ!$D$10+'СЕТ СН'!$I$6-'СЕТ СН'!$I$23</f>
        <v>1617.40558614</v>
      </c>
      <c r="Q141" s="36">
        <f>SUMIFS(СВЦЭМ!$D$39:$D$782,СВЦЭМ!$A$39:$A$782,$A141,СВЦЭМ!$B$39:$B$782,Q$119)+'СЕТ СН'!$I$11+СВЦЭМ!$D$10+'СЕТ СН'!$I$6-'СЕТ СН'!$I$23</f>
        <v>1609.4026682200001</v>
      </c>
      <c r="R141" s="36">
        <f>SUMIFS(СВЦЭМ!$D$39:$D$782,СВЦЭМ!$A$39:$A$782,$A141,СВЦЭМ!$B$39:$B$782,R$119)+'СЕТ СН'!$I$11+СВЦЭМ!$D$10+'СЕТ СН'!$I$6-'СЕТ СН'!$I$23</f>
        <v>1610.4984253300001</v>
      </c>
      <c r="S141" s="36">
        <f>SUMIFS(СВЦЭМ!$D$39:$D$782,СВЦЭМ!$A$39:$A$782,$A141,СВЦЭМ!$B$39:$B$782,S$119)+'СЕТ СН'!$I$11+СВЦЭМ!$D$10+'СЕТ СН'!$I$6-'СЕТ СН'!$I$23</f>
        <v>1548.2436602400001</v>
      </c>
      <c r="T141" s="36">
        <f>SUMIFS(СВЦЭМ!$D$39:$D$782,СВЦЭМ!$A$39:$A$782,$A141,СВЦЭМ!$B$39:$B$782,T$119)+'СЕТ СН'!$I$11+СВЦЭМ!$D$10+'СЕТ СН'!$I$6-'СЕТ СН'!$I$23</f>
        <v>1566.4503062700001</v>
      </c>
      <c r="U141" s="36">
        <f>SUMIFS(СВЦЭМ!$D$39:$D$782,СВЦЭМ!$A$39:$A$782,$A141,СВЦЭМ!$B$39:$B$782,U$119)+'СЕТ СН'!$I$11+СВЦЭМ!$D$10+'СЕТ СН'!$I$6-'СЕТ СН'!$I$23</f>
        <v>1562.4771665800001</v>
      </c>
      <c r="V141" s="36">
        <f>SUMIFS(СВЦЭМ!$D$39:$D$782,СВЦЭМ!$A$39:$A$782,$A141,СВЦЭМ!$B$39:$B$782,V$119)+'СЕТ СН'!$I$11+СВЦЭМ!$D$10+'СЕТ СН'!$I$6-'СЕТ СН'!$I$23</f>
        <v>1568.59281992</v>
      </c>
      <c r="W141" s="36">
        <f>SUMIFS(СВЦЭМ!$D$39:$D$782,СВЦЭМ!$A$39:$A$782,$A141,СВЦЭМ!$B$39:$B$782,W$119)+'СЕТ СН'!$I$11+СВЦЭМ!$D$10+'СЕТ СН'!$I$6-'СЕТ СН'!$I$23</f>
        <v>1587.93173417</v>
      </c>
      <c r="X141" s="36">
        <f>SUMIFS(СВЦЭМ!$D$39:$D$782,СВЦЭМ!$A$39:$A$782,$A141,СВЦЭМ!$B$39:$B$782,X$119)+'СЕТ СН'!$I$11+СВЦЭМ!$D$10+'СЕТ СН'!$I$6-'СЕТ СН'!$I$23</f>
        <v>1628.2543671600001</v>
      </c>
      <c r="Y141" s="36">
        <f>SUMIFS(СВЦЭМ!$D$39:$D$782,СВЦЭМ!$A$39:$A$782,$A141,СВЦЭМ!$B$39:$B$782,Y$119)+'СЕТ СН'!$I$11+СВЦЭМ!$D$10+'СЕТ СН'!$I$6-'СЕТ СН'!$I$23</f>
        <v>1651.6489660100001</v>
      </c>
    </row>
    <row r="142" spans="1:25" ht="15.75" x14ac:dyDescent="0.2">
      <c r="A142" s="35">
        <f t="shared" si="3"/>
        <v>44523</v>
      </c>
      <c r="B142" s="36">
        <f>SUMIFS(СВЦЭМ!$D$39:$D$782,СВЦЭМ!$A$39:$A$782,$A142,СВЦЭМ!$B$39:$B$782,B$119)+'СЕТ СН'!$I$11+СВЦЭМ!$D$10+'СЕТ СН'!$I$6-'СЕТ СН'!$I$23</f>
        <v>1633.38153575</v>
      </c>
      <c r="C142" s="36">
        <f>SUMIFS(СВЦЭМ!$D$39:$D$782,СВЦЭМ!$A$39:$A$782,$A142,СВЦЭМ!$B$39:$B$782,C$119)+'СЕТ СН'!$I$11+СВЦЭМ!$D$10+'СЕТ СН'!$I$6-'СЕТ СН'!$I$23</f>
        <v>1672.42903578</v>
      </c>
      <c r="D142" s="36">
        <f>SUMIFS(СВЦЭМ!$D$39:$D$782,СВЦЭМ!$A$39:$A$782,$A142,СВЦЭМ!$B$39:$B$782,D$119)+'СЕТ СН'!$I$11+СВЦЭМ!$D$10+'СЕТ СН'!$I$6-'СЕТ СН'!$I$23</f>
        <v>1656.5311714500001</v>
      </c>
      <c r="E142" s="36">
        <f>SUMIFS(СВЦЭМ!$D$39:$D$782,СВЦЭМ!$A$39:$A$782,$A142,СВЦЭМ!$B$39:$B$782,E$119)+'СЕТ СН'!$I$11+СВЦЭМ!$D$10+'СЕТ СН'!$I$6-'СЕТ СН'!$I$23</f>
        <v>1660.2767004699999</v>
      </c>
      <c r="F142" s="36">
        <f>SUMIFS(СВЦЭМ!$D$39:$D$782,СВЦЭМ!$A$39:$A$782,$A142,СВЦЭМ!$B$39:$B$782,F$119)+'СЕТ СН'!$I$11+СВЦЭМ!$D$10+'СЕТ СН'!$I$6-'СЕТ СН'!$I$23</f>
        <v>1653.8774007500001</v>
      </c>
      <c r="G142" s="36">
        <f>SUMIFS(СВЦЭМ!$D$39:$D$782,СВЦЭМ!$A$39:$A$782,$A142,СВЦЭМ!$B$39:$B$782,G$119)+'СЕТ СН'!$I$11+СВЦЭМ!$D$10+'СЕТ СН'!$I$6-'СЕТ СН'!$I$23</f>
        <v>1642.7079500699999</v>
      </c>
      <c r="H142" s="36">
        <f>SUMIFS(СВЦЭМ!$D$39:$D$782,СВЦЭМ!$A$39:$A$782,$A142,СВЦЭМ!$B$39:$B$782,H$119)+'СЕТ СН'!$I$11+СВЦЭМ!$D$10+'СЕТ СН'!$I$6-'СЕТ СН'!$I$23</f>
        <v>1631.11386975</v>
      </c>
      <c r="I142" s="36">
        <f>SUMIFS(СВЦЭМ!$D$39:$D$782,СВЦЭМ!$A$39:$A$782,$A142,СВЦЭМ!$B$39:$B$782,I$119)+'СЕТ СН'!$I$11+СВЦЭМ!$D$10+'СЕТ СН'!$I$6-'СЕТ СН'!$I$23</f>
        <v>1613.1764434700001</v>
      </c>
      <c r="J142" s="36">
        <f>SUMIFS(СВЦЭМ!$D$39:$D$782,СВЦЭМ!$A$39:$A$782,$A142,СВЦЭМ!$B$39:$B$782,J$119)+'СЕТ СН'!$I$11+СВЦЭМ!$D$10+'СЕТ СН'!$I$6-'СЕТ СН'!$I$23</f>
        <v>1574.2664888100001</v>
      </c>
      <c r="K142" s="36">
        <f>SUMIFS(СВЦЭМ!$D$39:$D$782,СВЦЭМ!$A$39:$A$782,$A142,СВЦЭМ!$B$39:$B$782,K$119)+'СЕТ СН'!$I$11+СВЦЭМ!$D$10+'СЕТ СН'!$I$6-'СЕТ СН'!$I$23</f>
        <v>1565.0103588899999</v>
      </c>
      <c r="L142" s="36">
        <f>SUMIFS(СВЦЭМ!$D$39:$D$782,СВЦЭМ!$A$39:$A$782,$A142,СВЦЭМ!$B$39:$B$782,L$119)+'СЕТ СН'!$I$11+СВЦЭМ!$D$10+'СЕТ СН'!$I$6-'СЕТ СН'!$I$23</f>
        <v>1581.0636170999999</v>
      </c>
      <c r="M142" s="36">
        <f>SUMIFS(СВЦЭМ!$D$39:$D$782,СВЦЭМ!$A$39:$A$782,$A142,СВЦЭМ!$B$39:$B$782,M$119)+'СЕТ СН'!$I$11+СВЦЭМ!$D$10+'СЕТ СН'!$I$6-'СЕТ СН'!$I$23</f>
        <v>1623.5823932800001</v>
      </c>
      <c r="N142" s="36">
        <f>SUMIFS(СВЦЭМ!$D$39:$D$782,СВЦЭМ!$A$39:$A$782,$A142,СВЦЭМ!$B$39:$B$782,N$119)+'СЕТ СН'!$I$11+СВЦЭМ!$D$10+'СЕТ СН'!$I$6-'СЕТ СН'!$I$23</f>
        <v>1621.46901432</v>
      </c>
      <c r="O142" s="36">
        <f>SUMIFS(СВЦЭМ!$D$39:$D$782,СВЦЭМ!$A$39:$A$782,$A142,СВЦЭМ!$B$39:$B$782,O$119)+'СЕТ СН'!$I$11+СВЦЭМ!$D$10+'СЕТ СН'!$I$6-'СЕТ СН'!$I$23</f>
        <v>1632.98053179</v>
      </c>
      <c r="P142" s="36">
        <f>SUMIFS(СВЦЭМ!$D$39:$D$782,СВЦЭМ!$A$39:$A$782,$A142,СВЦЭМ!$B$39:$B$782,P$119)+'СЕТ СН'!$I$11+СВЦЭМ!$D$10+'СЕТ СН'!$I$6-'СЕТ СН'!$I$23</f>
        <v>1636.02078755</v>
      </c>
      <c r="Q142" s="36">
        <f>SUMIFS(СВЦЭМ!$D$39:$D$782,СВЦЭМ!$A$39:$A$782,$A142,СВЦЭМ!$B$39:$B$782,Q$119)+'СЕТ СН'!$I$11+СВЦЭМ!$D$10+'СЕТ СН'!$I$6-'СЕТ СН'!$I$23</f>
        <v>1633.1769716200001</v>
      </c>
      <c r="R142" s="36">
        <f>SUMIFS(СВЦЭМ!$D$39:$D$782,СВЦЭМ!$A$39:$A$782,$A142,СВЦЭМ!$B$39:$B$782,R$119)+'СЕТ СН'!$I$11+СВЦЭМ!$D$10+'СЕТ СН'!$I$6-'СЕТ СН'!$I$23</f>
        <v>1614.3895382800001</v>
      </c>
      <c r="S142" s="36">
        <f>SUMIFS(СВЦЭМ!$D$39:$D$782,СВЦЭМ!$A$39:$A$782,$A142,СВЦЭМ!$B$39:$B$782,S$119)+'СЕТ СН'!$I$11+СВЦЭМ!$D$10+'СЕТ СН'!$I$6-'СЕТ СН'!$I$23</f>
        <v>1577.95931406</v>
      </c>
      <c r="T142" s="36">
        <f>SUMIFS(СВЦЭМ!$D$39:$D$782,СВЦЭМ!$A$39:$A$782,$A142,СВЦЭМ!$B$39:$B$782,T$119)+'СЕТ СН'!$I$11+СВЦЭМ!$D$10+'СЕТ СН'!$I$6-'СЕТ СН'!$I$23</f>
        <v>1556.8323929599999</v>
      </c>
      <c r="U142" s="36">
        <f>SUMIFS(СВЦЭМ!$D$39:$D$782,СВЦЭМ!$A$39:$A$782,$A142,СВЦЭМ!$B$39:$B$782,U$119)+'СЕТ СН'!$I$11+СВЦЭМ!$D$10+'СЕТ СН'!$I$6-'СЕТ СН'!$I$23</f>
        <v>1555.6427865600001</v>
      </c>
      <c r="V142" s="36">
        <f>SUMIFS(СВЦЭМ!$D$39:$D$782,СВЦЭМ!$A$39:$A$782,$A142,СВЦЭМ!$B$39:$B$782,V$119)+'СЕТ СН'!$I$11+СВЦЭМ!$D$10+'СЕТ СН'!$I$6-'СЕТ СН'!$I$23</f>
        <v>1573.1692828400001</v>
      </c>
      <c r="W142" s="36">
        <f>SUMIFS(СВЦЭМ!$D$39:$D$782,СВЦЭМ!$A$39:$A$782,$A142,СВЦЭМ!$B$39:$B$782,W$119)+'СЕТ СН'!$I$11+СВЦЭМ!$D$10+'СЕТ СН'!$I$6-'СЕТ СН'!$I$23</f>
        <v>1597.03408036</v>
      </c>
      <c r="X142" s="36">
        <f>SUMIFS(СВЦЭМ!$D$39:$D$782,СВЦЭМ!$A$39:$A$782,$A142,СВЦЭМ!$B$39:$B$782,X$119)+'СЕТ СН'!$I$11+СВЦЭМ!$D$10+'СЕТ СН'!$I$6-'СЕТ СН'!$I$23</f>
        <v>1631.9645279700001</v>
      </c>
      <c r="Y142" s="36">
        <f>SUMIFS(СВЦЭМ!$D$39:$D$782,СВЦЭМ!$A$39:$A$782,$A142,СВЦЭМ!$B$39:$B$782,Y$119)+'СЕТ СН'!$I$11+СВЦЭМ!$D$10+'СЕТ СН'!$I$6-'СЕТ СН'!$I$23</f>
        <v>1645.5512230500001</v>
      </c>
    </row>
    <row r="143" spans="1:25" ht="15.75" x14ac:dyDescent="0.2">
      <c r="A143" s="35">
        <f t="shared" si="3"/>
        <v>44524</v>
      </c>
      <c r="B143" s="36">
        <f>SUMIFS(СВЦЭМ!$D$39:$D$782,СВЦЭМ!$A$39:$A$782,$A143,СВЦЭМ!$B$39:$B$782,B$119)+'СЕТ СН'!$I$11+СВЦЭМ!$D$10+'СЕТ СН'!$I$6-'СЕТ СН'!$I$23</f>
        <v>1641.1179972300001</v>
      </c>
      <c r="C143" s="36">
        <f>SUMIFS(СВЦЭМ!$D$39:$D$782,СВЦЭМ!$A$39:$A$782,$A143,СВЦЭМ!$B$39:$B$782,C$119)+'СЕТ СН'!$I$11+СВЦЭМ!$D$10+'СЕТ СН'!$I$6-'СЕТ СН'!$I$23</f>
        <v>1712.6875176000001</v>
      </c>
      <c r="D143" s="36">
        <f>SUMIFS(СВЦЭМ!$D$39:$D$782,СВЦЭМ!$A$39:$A$782,$A143,СВЦЭМ!$B$39:$B$782,D$119)+'СЕТ СН'!$I$11+СВЦЭМ!$D$10+'СЕТ СН'!$I$6-'СЕТ СН'!$I$23</f>
        <v>1746.7521422899999</v>
      </c>
      <c r="E143" s="36">
        <f>SUMIFS(СВЦЭМ!$D$39:$D$782,СВЦЭМ!$A$39:$A$782,$A143,СВЦЭМ!$B$39:$B$782,E$119)+'СЕТ СН'!$I$11+СВЦЭМ!$D$10+'СЕТ СН'!$I$6-'СЕТ СН'!$I$23</f>
        <v>1749.5859701100001</v>
      </c>
      <c r="F143" s="36">
        <f>SUMIFS(СВЦЭМ!$D$39:$D$782,СВЦЭМ!$A$39:$A$782,$A143,СВЦЭМ!$B$39:$B$782,F$119)+'СЕТ СН'!$I$11+СВЦЭМ!$D$10+'СЕТ СН'!$I$6-'СЕТ СН'!$I$23</f>
        <v>1745.9334874000001</v>
      </c>
      <c r="G143" s="36">
        <f>SUMIFS(СВЦЭМ!$D$39:$D$782,СВЦЭМ!$A$39:$A$782,$A143,СВЦЭМ!$B$39:$B$782,G$119)+'СЕТ СН'!$I$11+СВЦЭМ!$D$10+'СЕТ СН'!$I$6-'СЕТ СН'!$I$23</f>
        <v>1719.1234572400001</v>
      </c>
      <c r="H143" s="36">
        <f>SUMIFS(СВЦЭМ!$D$39:$D$782,СВЦЭМ!$A$39:$A$782,$A143,СВЦЭМ!$B$39:$B$782,H$119)+'СЕТ СН'!$I$11+СВЦЭМ!$D$10+'СЕТ СН'!$I$6-'СЕТ СН'!$I$23</f>
        <v>1654.4649131599999</v>
      </c>
      <c r="I143" s="36">
        <f>SUMIFS(СВЦЭМ!$D$39:$D$782,СВЦЭМ!$A$39:$A$782,$A143,СВЦЭМ!$B$39:$B$782,I$119)+'СЕТ СН'!$I$11+СВЦЭМ!$D$10+'СЕТ СН'!$I$6-'СЕТ СН'!$I$23</f>
        <v>1635.3088460000001</v>
      </c>
      <c r="J143" s="36">
        <f>SUMIFS(СВЦЭМ!$D$39:$D$782,СВЦЭМ!$A$39:$A$782,$A143,СВЦЭМ!$B$39:$B$782,J$119)+'СЕТ СН'!$I$11+СВЦЭМ!$D$10+'СЕТ СН'!$I$6-'СЕТ СН'!$I$23</f>
        <v>1601.45972323</v>
      </c>
      <c r="K143" s="36">
        <f>SUMIFS(СВЦЭМ!$D$39:$D$782,СВЦЭМ!$A$39:$A$782,$A143,СВЦЭМ!$B$39:$B$782,K$119)+'СЕТ СН'!$I$11+СВЦЭМ!$D$10+'СЕТ СН'!$I$6-'СЕТ СН'!$I$23</f>
        <v>1598.0691291099999</v>
      </c>
      <c r="L143" s="36">
        <f>SUMIFS(СВЦЭМ!$D$39:$D$782,СВЦЭМ!$A$39:$A$782,$A143,СВЦЭМ!$B$39:$B$782,L$119)+'СЕТ СН'!$I$11+СВЦЭМ!$D$10+'СЕТ СН'!$I$6-'СЕТ СН'!$I$23</f>
        <v>1602.8024953000001</v>
      </c>
      <c r="M143" s="36">
        <f>SUMIFS(СВЦЭМ!$D$39:$D$782,СВЦЭМ!$A$39:$A$782,$A143,СВЦЭМ!$B$39:$B$782,M$119)+'СЕТ СН'!$I$11+СВЦЭМ!$D$10+'СЕТ СН'!$I$6-'СЕТ СН'!$I$23</f>
        <v>1601.3788261700001</v>
      </c>
      <c r="N143" s="36">
        <f>SUMIFS(СВЦЭМ!$D$39:$D$782,СВЦЭМ!$A$39:$A$782,$A143,СВЦЭМ!$B$39:$B$782,N$119)+'СЕТ СН'!$I$11+СВЦЭМ!$D$10+'СЕТ СН'!$I$6-'СЕТ СН'!$I$23</f>
        <v>1598.4185202900001</v>
      </c>
      <c r="O143" s="36">
        <f>SUMIFS(СВЦЭМ!$D$39:$D$782,СВЦЭМ!$A$39:$A$782,$A143,СВЦЭМ!$B$39:$B$782,O$119)+'СЕТ СН'!$I$11+СВЦЭМ!$D$10+'СЕТ СН'!$I$6-'СЕТ СН'!$I$23</f>
        <v>1608.50376046</v>
      </c>
      <c r="P143" s="36">
        <f>SUMIFS(СВЦЭМ!$D$39:$D$782,СВЦЭМ!$A$39:$A$782,$A143,СВЦЭМ!$B$39:$B$782,P$119)+'СЕТ СН'!$I$11+СВЦЭМ!$D$10+'СЕТ СН'!$I$6-'СЕТ СН'!$I$23</f>
        <v>1607.6556068500001</v>
      </c>
      <c r="Q143" s="36">
        <f>SUMIFS(СВЦЭМ!$D$39:$D$782,СВЦЭМ!$A$39:$A$782,$A143,СВЦЭМ!$B$39:$B$782,Q$119)+'СЕТ СН'!$I$11+СВЦЭМ!$D$10+'СЕТ СН'!$I$6-'СЕТ СН'!$I$23</f>
        <v>1614.03422273</v>
      </c>
      <c r="R143" s="36">
        <f>SUMIFS(СВЦЭМ!$D$39:$D$782,СВЦЭМ!$A$39:$A$782,$A143,СВЦЭМ!$B$39:$B$782,R$119)+'СЕТ СН'!$I$11+СВЦЭМ!$D$10+'СЕТ СН'!$I$6-'СЕТ СН'!$I$23</f>
        <v>1608.75041635</v>
      </c>
      <c r="S143" s="36">
        <f>SUMIFS(СВЦЭМ!$D$39:$D$782,СВЦЭМ!$A$39:$A$782,$A143,СВЦЭМ!$B$39:$B$782,S$119)+'СЕТ СН'!$I$11+СВЦЭМ!$D$10+'СЕТ СН'!$I$6-'СЕТ СН'!$I$23</f>
        <v>1611.4041591600001</v>
      </c>
      <c r="T143" s="36">
        <f>SUMIFS(СВЦЭМ!$D$39:$D$782,СВЦЭМ!$A$39:$A$782,$A143,СВЦЭМ!$B$39:$B$782,T$119)+'СЕТ СН'!$I$11+СВЦЭМ!$D$10+'СЕТ СН'!$I$6-'СЕТ СН'!$I$23</f>
        <v>1591.3012469400001</v>
      </c>
      <c r="U143" s="36">
        <f>SUMIFS(СВЦЭМ!$D$39:$D$782,СВЦЭМ!$A$39:$A$782,$A143,СВЦЭМ!$B$39:$B$782,U$119)+'СЕТ СН'!$I$11+СВЦЭМ!$D$10+'СЕТ СН'!$I$6-'СЕТ СН'!$I$23</f>
        <v>1591.57732543</v>
      </c>
      <c r="V143" s="36">
        <f>SUMIFS(СВЦЭМ!$D$39:$D$782,СВЦЭМ!$A$39:$A$782,$A143,СВЦЭМ!$B$39:$B$782,V$119)+'СЕТ СН'!$I$11+СВЦЭМ!$D$10+'СЕТ СН'!$I$6-'СЕТ СН'!$I$23</f>
        <v>1603.39269326</v>
      </c>
      <c r="W143" s="36">
        <f>SUMIFS(СВЦЭМ!$D$39:$D$782,СВЦЭМ!$A$39:$A$782,$A143,СВЦЭМ!$B$39:$B$782,W$119)+'СЕТ СН'!$I$11+СВЦЭМ!$D$10+'СЕТ СН'!$I$6-'СЕТ СН'!$I$23</f>
        <v>1621.1912410800001</v>
      </c>
      <c r="X143" s="36">
        <f>SUMIFS(СВЦЭМ!$D$39:$D$782,СВЦЭМ!$A$39:$A$782,$A143,СВЦЭМ!$B$39:$B$782,X$119)+'СЕТ СН'!$I$11+СВЦЭМ!$D$10+'СЕТ СН'!$I$6-'СЕТ СН'!$I$23</f>
        <v>1669.7544604300001</v>
      </c>
      <c r="Y143" s="36">
        <f>SUMIFS(СВЦЭМ!$D$39:$D$782,СВЦЭМ!$A$39:$A$782,$A143,СВЦЭМ!$B$39:$B$782,Y$119)+'СЕТ СН'!$I$11+СВЦЭМ!$D$10+'СЕТ СН'!$I$6-'СЕТ СН'!$I$23</f>
        <v>1758.08366783</v>
      </c>
    </row>
    <row r="144" spans="1:25" ht="15.75" x14ac:dyDescent="0.2">
      <c r="A144" s="35">
        <f t="shared" si="3"/>
        <v>44525</v>
      </c>
      <c r="B144" s="36">
        <f>SUMIFS(СВЦЭМ!$D$39:$D$782,СВЦЭМ!$A$39:$A$782,$A144,СВЦЭМ!$B$39:$B$782,B$119)+'СЕТ СН'!$I$11+СВЦЭМ!$D$10+'СЕТ СН'!$I$6-'СЕТ СН'!$I$23</f>
        <v>1747.5102923500001</v>
      </c>
      <c r="C144" s="36">
        <f>SUMIFS(СВЦЭМ!$D$39:$D$782,СВЦЭМ!$A$39:$A$782,$A144,СВЦЭМ!$B$39:$B$782,C$119)+'СЕТ СН'!$I$11+СВЦЭМ!$D$10+'СЕТ СН'!$I$6-'СЕТ СН'!$I$23</f>
        <v>1738.6912426900001</v>
      </c>
      <c r="D144" s="36">
        <f>SUMIFS(СВЦЭМ!$D$39:$D$782,СВЦЭМ!$A$39:$A$782,$A144,СВЦЭМ!$B$39:$B$782,D$119)+'СЕТ СН'!$I$11+СВЦЭМ!$D$10+'СЕТ СН'!$I$6-'СЕТ СН'!$I$23</f>
        <v>1717.7411964400001</v>
      </c>
      <c r="E144" s="36">
        <f>SUMIFS(СВЦЭМ!$D$39:$D$782,СВЦЭМ!$A$39:$A$782,$A144,СВЦЭМ!$B$39:$B$782,E$119)+'СЕТ СН'!$I$11+СВЦЭМ!$D$10+'СЕТ СН'!$I$6-'СЕТ СН'!$I$23</f>
        <v>1710.9328641700001</v>
      </c>
      <c r="F144" s="36">
        <f>SUMIFS(СВЦЭМ!$D$39:$D$782,СВЦЭМ!$A$39:$A$782,$A144,СВЦЭМ!$B$39:$B$782,F$119)+'СЕТ СН'!$I$11+СВЦЭМ!$D$10+'СЕТ СН'!$I$6-'СЕТ СН'!$I$23</f>
        <v>1711.8885429300001</v>
      </c>
      <c r="G144" s="36">
        <f>SUMIFS(СВЦЭМ!$D$39:$D$782,СВЦЭМ!$A$39:$A$782,$A144,СВЦЭМ!$B$39:$B$782,G$119)+'СЕТ СН'!$I$11+СВЦЭМ!$D$10+'СЕТ СН'!$I$6-'СЕТ СН'!$I$23</f>
        <v>1720.5038490100001</v>
      </c>
      <c r="H144" s="36">
        <f>SUMIFS(СВЦЭМ!$D$39:$D$782,СВЦЭМ!$A$39:$A$782,$A144,СВЦЭМ!$B$39:$B$782,H$119)+'СЕТ СН'!$I$11+СВЦЭМ!$D$10+'СЕТ СН'!$I$6-'СЕТ СН'!$I$23</f>
        <v>1739.9971908</v>
      </c>
      <c r="I144" s="36">
        <f>SUMIFS(СВЦЭМ!$D$39:$D$782,СВЦЭМ!$A$39:$A$782,$A144,СВЦЭМ!$B$39:$B$782,I$119)+'СЕТ СН'!$I$11+СВЦЭМ!$D$10+'СЕТ СН'!$I$6-'СЕТ СН'!$I$23</f>
        <v>1696.6295895600001</v>
      </c>
      <c r="J144" s="36">
        <f>SUMIFS(СВЦЭМ!$D$39:$D$782,СВЦЭМ!$A$39:$A$782,$A144,СВЦЭМ!$B$39:$B$782,J$119)+'СЕТ СН'!$I$11+СВЦЭМ!$D$10+'СЕТ СН'!$I$6-'СЕТ СН'!$I$23</f>
        <v>1632.6487255300001</v>
      </c>
      <c r="K144" s="36">
        <f>SUMIFS(СВЦЭМ!$D$39:$D$782,СВЦЭМ!$A$39:$A$782,$A144,СВЦЭМ!$B$39:$B$782,K$119)+'СЕТ СН'!$I$11+СВЦЭМ!$D$10+'СЕТ СН'!$I$6-'СЕТ СН'!$I$23</f>
        <v>1633.17466455</v>
      </c>
      <c r="L144" s="36">
        <f>SUMIFS(СВЦЭМ!$D$39:$D$782,СВЦЭМ!$A$39:$A$782,$A144,СВЦЭМ!$B$39:$B$782,L$119)+'СЕТ СН'!$I$11+СВЦЭМ!$D$10+'СЕТ СН'!$I$6-'СЕТ СН'!$I$23</f>
        <v>1642.5598218600001</v>
      </c>
      <c r="M144" s="36">
        <f>SUMIFS(СВЦЭМ!$D$39:$D$782,СВЦЭМ!$A$39:$A$782,$A144,СВЦЭМ!$B$39:$B$782,M$119)+'СЕТ СН'!$I$11+СВЦЭМ!$D$10+'СЕТ СН'!$I$6-'СЕТ СН'!$I$23</f>
        <v>1638.5523219500001</v>
      </c>
      <c r="N144" s="36">
        <f>SUMIFS(СВЦЭМ!$D$39:$D$782,СВЦЭМ!$A$39:$A$782,$A144,СВЦЭМ!$B$39:$B$782,N$119)+'СЕТ СН'!$I$11+СВЦЭМ!$D$10+'СЕТ СН'!$I$6-'СЕТ СН'!$I$23</f>
        <v>1673.81222566</v>
      </c>
      <c r="O144" s="36">
        <f>SUMIFS(СВЦЭМ!$D$39:$D$782,СВЦЭМ!$A$39:$A$782,$A144,СВЦЭМ!$B$39:$B$782,O$119)+'СЕТ СН'!$I$11+СВЦЭМ!$D$10+'СЕТ СН'!$I$6-'СЕТ СН'!$I$23</f>
        <v>1713.29026836</v>
      </c>
      <c r="P144" s="36">
        <f>SUMIFS(СВЦЭМ!$D$39:$D$782,СВЦЭМ!$A$39:$A$782,$A144,СВЦЭМ!$B$39:$B$782,P$119)+'СЕТ СН'!$I$11+СВЦЭМ!$D$10+'СЕТ СН'!$I$6-'СЕТ СН'!$I$23</f>
        <v>1710.2123459300001</v>
      </c>
      <c r="Q144" s="36">
        <f>SUMIFS(СВЦЭМ!$D$39:$D$782,СВЦЭМ!$A$39:$A$782,$A144,СВЦЭМ!$B$39:$B$782,Q$119)+'СЕТ СН'!$I$11+СВЦЭМ!$D$10+'СЕТ СН'!$I$6-'СЕТ СН'!$I$23</f>
        <v>1711.76030797</v>
      </c>
      <c r="R144" s="36">
        <f>SUMIFS(СВЦЭМ!$D$39:$D$782,СВЦЭМ!$A$39:$A$782,$A144,СВЦЭМ!$B$39:$B$782,R$119)+'СЕТ СН'!$I$11+СВЦЭМ!$D$10+'СЕТ СН'!$I$6-'СЕТ СН'!$I$23</f>
        <v>1708.8482729899999</v>
      </c>
      <c r="S144" s="36">
        <f>SUMIFS(СВЦЭМ!$D$39:$D$782,СВЦЭМ!$A$39:$A$782,$A144,СВЦЭМ!$B$39:$B$782,S$119)+'СЕТ СН'!$I$11+СВЦЭМ!$D$10+'СЕТ СН'!$I$6-'СЕТ СН'!$I$23</f>
        <v>1645.6307320400001</v>
      </c>
      <c r="T144" s="36">
        <f>SUMIFS(СВЦЭМ!$D$39:$D$782,СВЦЭМ!$A$39:$A$782,$A144,СВЦЭМ!$B$39:$B$782,T$119)+'СЕТ СН'!$I$11+СВЦЭМ!$D$10+'СЕТ СН'!$I$6-'СЕТ СН'!$I$23</f>
        <v>1641.64875899</v>
      </c>
      <c r="U144" s="36">
        <f>SUMIFS(СВЦЭМ!$D$39:$D$782,СВЦЭМ!$A$39:$A$782,$A144,СВЦЭМ!$B$39:$B$782,U$119)+'СЕТ СН'!$I$11+СВЦЭМ!$D$10+'СЕТ СН'!$I$6-'СЕТ СН'!$I$23</f>
        <v>1631.1970099100001</v>
      </c>
      <c r="V144" s="36">
        <f>SUMIFS(СВЦЭМ!$D$39:$D$782,СВЦЭМ!$A$39:$A$782,$A144,СВЦЭМ!$B$39:$B$782,V$119)+'СЕТ СН'!$I$11+СВЦЭМ!$D$10+'СЕТ СН'!$I$6-'СЕТ СН'!$I$23</f>
        <v>1629.4284212699999</v>
      </c>
      <c r="W144" s="36">
        <f>SUMIFS(СВЦЭМ!$D$39:$D$782,СВЦЭМ!$A$39:$A$782,$A144,СВЦЭМ!$B$39:$B$782,W$119)+'СЕТ СН'!$I$11+СВЦЭМ!$D$10+'СЕТ СН'!$I$6-'СЕТ СН'!$I$23</f>
        <v>1635.17885912</v>
      </c>
      <c r="X144" s="36">
        <f>SUMIFS(СВЦЭМ!$D$39:$D$782,СВЦЭМ!$A$39:$A$782,$A144,СВЦЭМ!$B$39:$B$782,X$119)+'СЕТ СН'!$I$11+СВЦЭМ!$D$10+'СЕТ СН'!$I$6-'СЕТ СН'!$I$23</f>
        <v>1683.3823730000001</v>
      </c>
      <c r="Y144" s="36">
        <f>SUMIFS(СВЦЭМ!$D$39:$D$782,СВЦЭМ!$A$39:$A$782,$A144,СВЦЭМ!$B$39:$B$782,Y$119)+'СЕТ СН'!$I$11+СВЦЭМ!$D$10+'СЕТ СН'!$I$6-'СЕТ СН'!$I$23</f>
        <v>1745.75098512</v>
      </c>
    </row>
    <row r="145" spans="1:27" ht="15.75" x14ac:dyDescent="0.2">
      <c r="A145" s="35">
        <f t="shared" si="3"/>
        <v>44526</v>
      </c>
      <c r="B145" s="36">
        <f>SUMIFS(СВЦЭМ!$D$39:$D$782,СВЦЭМ!$A$39:$A$782,$A145,СВЦЭМ!$B$39:$B$782,B$119)+'СЕТ СН'!$I$11+СВЦЭМ!$D$10+'СЕТ СН'!$I$6-'СЕТ СН'!$I$23</f>
        <v>1749.6429260500001</v>
      </c>
      <c r="C145" s="36">
        <f>SUMIFS(СВЦЭМ!$D$39:$D$782,СВЦЭМ!$A$39:$A$782,$A145,СВЦЭМ!$B$39:$B$782,C$119)+'СЕТ СН'!$I$11+СВЦЭМ!$D$10+'СЕТ СН'!$I$6-'СЕТ СН'!$I$23</f>
        <v>1747.14176559</v>
      </c>
      <c r="D145" s="36">
        <f>SUMIFS(СВЦЭМ!$D$39:$D$782,СВЦЭМ!$A$39:$A$782,$A145,СВЦЭМ!$B$39:$B$782,D$119)+'СЕТ СН'!$I$11+СВЦЭМ!$D$10+'СЕТ СН'!$I$6-'СЕТ СН'!$I$23</f>
        <v>1740.5432165100001</v>
      </c>
      <c r="E145" s="36">
        <f>SUMIFS(СВЦЭМ!$D$39:$D$782,СВЦЭМ!$A$39:$A$782,$A145,СВЦЭМ!$B$39:$B$782,E$119)+'СЕТ СН'!$I$11+СВЦЭМ!$D$10+'СЕТ СН'!$I$6-'СЕТ СН'!$I$23</f>
        <v>1722.1417321500001</v>
      </c>
      <c r="F145" s="36">
        <f>SUMIFS(СВЦЭМ!$D$39:$D$782,СВЦЭМ!$A$39:$A$782,$A145,СВЦЭМ!$B$39:$B$782,F$119)+'СЕТ СН'!$I$11+СВЦЭМ!$D$10+'СЕТ СН'!$I$6-'СЕТ СН'!$I$23</f>
        <v>1720.90315629</v>
      </c>
      <c r="G145" s="36">
        <f>SUMIFS(СВЦЭМ!$D$39:$D$782,СВЦЭМ!$A$39:$A$782,$A145,СВЦЭМ!$B$39:$B$782,G$119)+'СЕТ СН'!$I$11+СВЦЭМ!$D$10+'СЕТ СН'!$I$6-'СЕТ СН'!$I$23</f>
        <v>1721.04080288</v>
      </c>
      <c r="H145" s="36">
        <f>SUMIFS(СВЦЭМ!$D$39:$D$782,СВЦЭМ!$A$39:$A$782,$A145,СВЦЭМ!$B$39:$B$782,H$119)+'СЕТ СН'!$I$11+СВЦЭМ!$D$10+'СЕТ СН'!$I$6-'СЕТ СН'!$I$23</f>
        <v>1722.83827769</v>
      </c>
      <c r="I145" s="36">
        <f>SUMIFS(СВЦЭМ!$D$39:$D$782,СВЦЭМ!$A$39:$A$782,$A145,СВЦЭМ!$B$39:$B$782,I$119)+'СЕТ СН'!$I$11+СВЦЭМ!$D$10+'СЕТ СН'!$I$6-'СЕТ СН'!$I$23</f>
        <v>1694.74825556</v>
      </c>
      <c r="J145" s="36">
        <f>SUMIFS(СВЦЭМ!$D$39:$D$782,СВЦЭМ!$A$39:$A$782,$A145,СВЦЭМ!$B$39:$B$782,J$119)+'СЕТ СН'!$I$11+СВЦЭМ!$D$10+'СЕТ СН'!$I$6-'СЕТ СН'!$I$23</f>
        <v>1672.0680947999999</v>
      </c>
      <c r="K145" s="36">
        <f>SUMIFS(СВЦЭМ!$D$39:$D$782,СВЦЭМ!$A$39:$A$782,$A145,СВЦЭМ!$B$39:$B$782,K$119)+'СЕТ СН'!$I$11+СВЦЭМ!$D$10+'СЕТ СН'!$I$6-'СЕТ СН'!$I$23</f>
        <v>1659.7566990400001</v>
      </c>
      <c r="L145" s="36">
        <f>SUMIFS(СВЦЭМ!$D$39:$D$782,СВЦЭМ!$A$39:$A$782,$A145,СВЦЭМ!$B$39:$B$782,L$119)+'СЕТ СН'!$I$11+СВЦЭМ!$D$10+'СЕТ СН'!$I$6-'СЕТ СН'!$I$23</f>
        <v>1659.4978246800001</v>
      </c>
      <c r="M145" s="36">
        <f>SUMIFS(СВЦЭМ!$D$39:$D$782,СВЦЭМ!$A$39:$A$782,$A145,СВЦЭМ!$B$39:$B$782,M$119)+'СЕТ СН'!$I$11+СВЦЭМ!$D$10+'СЕТ СН'!$I$6-'СЕТ СН'!$I$23</f>
        <v>1652.44177401</v>
      </c>
      <c r="N145" s="36">
        <f>SUMIFS(СВЦЭМ!$D$39:$D$782,СВЦЭМ!$A$39:$A$782,$A145,СВЦЭМ!$B$39:$B$782,N$119)+'СЕТ СН'!$I$11+СВЦЭМ!$D$10+'СЕТ СН'!$I$6-'СЕТ СН'!$I$23</f>
        <v>1644.4705571100001</v>
      </c>
      <c r="O145" s="36">
        <f>SUMIFS(СВЦЭМ!$D$39:$D$782,СВЦЭМ!$A$39:$A$782,$A145,СВЦЭМ!$B$39:$B$782,O$119)+'СЕТ СН'!$I$11+СВЦЭМ!$D$10+'СЕТ СН'!$I$6-'СЕТ СН'!$I$23</f>
        <v>1646.4704719599999</v>
      </c>
      <c r="P145" s="36">
        <f>SUMIFS(СВЦЭМ!$D$39:$D$782,СВЦЭМ!$A$39:$A$782,$A145,СВЦЭМ!$B$39:$B$782,P$119)+'СЕТ СН'!$I$11+СВЦЭМ!$D$10+'СЕТ СН'!$I$6-'СЕТ СН'!$I$23</f>
        <v>1733.0856021100001</v>
      </c>
      <c r="Q145" s="36">
        <f>SUMIFS(СВЦЭМ!$D$39:$D$782,СВЦЭМ!$A$39:$A$782,$A145,СВЦЭМ!$B$39:$B$782,Q$119)+'СЕТ СН'!$I$11+СВЦЭМ!$D$10+'СЕТ СН'!$I$6-'СЕТ СН'!$I$23</f>
        <v>1720.0232973300001</v>
      </c>
      <c r="R145" s="36">
        <f>SUMIFS(СВЦЭМ!$D$39:$D$782,СВЦЭМ!$A$39:$A$782,$A145,СВЦЭМ!$B$39:$B$782,R$119)+'СЕТ СН'!$I$11+СВЦЭМ!$D$10+'СЕТ СН'!$I$6-'СЕТ СН'!$I$23</f>
        <v>1722.5698964200001</v>
      </c>
      <c r="S145" s="36">
        <f>SUMIFS(СВЦЭМ!$D$39:$D$782,СВЦЭМ!$A$39:$A$782,$A145,СВЦЭМ!$B$39:$B$782,S$119)+'СЕТ СН'!$I$11+СВЦЭМ!$D$10+'СЕТ СН'!$I$6-'СЕТ СН'!$I$23</f>
        <v>1644.0195449800001</v>
      </c>
      <c r="T145" s="36">
        <f>SUMIFS(СВЦЭМ!$D$39:$D$782,СВЦЭМ!$A$39:$A$782,$A145,СВЦЭМ!$B$39:$B$782,T$119)+'СЕТ СН'!$I$11+СВЦЭМ!$D$10+'СЕТ СН'!$I$6-'СЕТ СН'!$I$23</f>
        <v>1660.6173397</v>
      </c>
      <c r="U145" s="36">
        <f>SUMIFS(СВЦЭМ!$D$39:$D$782,СВЦЭМ!$A$39:$A$782,$A145,СВЦЭМ!$B$39:$B$782,U$119)+'СЕТ СН'!$I$11+СВЦЭМ!$D$10+'СЕТ СН'!$I$6-'СЕТ СН'!$I$23</f>
        <v>1658.7578042</v>
      </c>
      <c r="V145" s="36">
        <f>SUMIFS(СВЦЭМ!$D$39:$D$782,СВЦЭМ!$A$39:$A$782,$A145,СВЦЭМ!$B$39:$B$782,V$119)+'СЕТ СН'!$I$11+СВЦЭМ!$D$10+'СЕТ СН'!$I$6-'СЕТ СН'!$I$23</f>
        <v>1653.9038172200001</v>
      </c>
      <c r="W145" s="36">
        <f>SUMIFS(СВЦЭМ!$D$39:$D$782,СВЦЭМ!$A$39:$A$782,$A145,СВЦЭМ!$B$39:$B$782,W$119)+'СЕТ СН'!$I$11+СВЦЭМ!$D$10+'СЕТ СН'!$I$6-'СЕТ СН'!$I$23</f>
        <v>1649.6478269199999</v>
      </c>
      <c r="X145" s="36">
        <f>SUMIFS(СВЦЭМ!$D$39:$D$782,СВЦЭМ!$A$39:$A$782,$A145,СВЦЭМ!$B$39:$B$782,X$119)+'СЕТ СН'!$I$11+СВЦЭМ!$D$10+'СЕТ СН'!$I$6-'СЕТ СН'!$I$23</f>
        <v>1636.7796499200001</v>
      </c>
      <c r="Y145" s="36">
        <f>SUMIFS(СВЦЭМ!$D$39:$D$782,СВЦЭМ!$A$39:$A$782,$A145,СВЦЭМ!$B$39:$B$782,Y$119)+'СЕТ СН'!$I$11+СВЦЭМ!$D$10+'СЕТ СН'!$I$6-'СЕТ СН'!$I$23</f>
        <v>1703.8438299900001</v>
      </c>
    </row>
    <row r="146" spans="1:27" ht="15.75" x14ac:dyDescent="0.2">
      <c r="A146" s="35">
        <f t="shared" si="3"/>
        <v>44527</v>
      </c>
      <c r="B146" s="36">
        <f>SUMIFS(СВЦЭМ!$D$39:$D$782,СВЦЭМ!$A$39:$A$782,$A146,СВЦЭМ!$B$39:$B$782,B$119)+'СЕТ СН'!$I$11+СВЦЭМ!$D$10+'СЕТ СН'!$I$6-'СЕТ СН'!$I$23</f>
        <v>1644.7634248100001</v>
      </c>
      <c r="C146" s="36">
        <f>SUMIFS(СВЦЭМ!$D$39:$D$782,СВЦЭМ!$A$39:$A$782,$A146,СВЦЭМ!$B$39:$B$782,C$119)+'СЕТ СН'!$I$11+СВЦЭМ!$D$10+'СЕТ СН'!$I$6-'СЕТ СН'!$I$23</f>
        <v>1656.3945886200001</v>
      </c>
      <c r="D146" s="36">
        <f>SUMIFS(СВЦЭМ!$D$39:$D$782,СВЦЭМ!$A$39:$A$782,$A146,СВЦЭМ!$B$39:$B$782,D$119)+'СЕТ СН'!$I$11+СВЦЭМ!$D$10+'СЕТ СН'!$I$6-'СЕТ СН'!$I$23</f>
        <v>1684.1211355600001</v>
      </c>
      <c r="E146" s="36">
        <f>SUMIFS(СВЦЭМ!$D$39:$D$782,СВЦЭМ!$A$39:$A$782,$A146,СВЦЭМ!$B$39:$B$782,E$119)+'СЕТ СН'!$I$11+СВЦЭМ!$D$10+'СЕТ СН'!$I$6-'СЕТ СН'!$I$23</f>
        <v>1711.69187403</v>
      </c>
      <c r="F146" s="36">
        <f>SUMIFS(СВЦЭМ!$D$39:$D$782,СВЦЭМ!$A$39:$A$782,$A146,СВЦЭМ!$B$39:$B$782,F$119)+'СЕТ СН'!$I$11+СВЦЭМ!$D$10+'СЕТ СН'!$I$6-'СЕТ СН'!$I$23</f>
        <v>1710.9653011099999</v>
      </c>
      <c r="G146" s="36">
        <f>SUMIFS(СВЦЭМ!$D$39:$D$782,СВЦЭМ!$A$39:$A$782,$A146,СВЦЭМ!$B$39:$B$782,G$119)+'СЕТ СН'!$I$11+СВЦЭМ!$D$10+'СЕТ СН'!$I$6-'СЕТ СН'!$I$23</f>
        <v>1702.0303034900001</v>
      </c>
      <c r="H146" s="36">
        <f>SUMIFS(СВЦЭМ!$D$39:$D$782,СВЦЭМ!$A$39:$A$782,$A146,СВЦЭМ!$B$39:$B$782,H$119)+'СЕТ СН'!$I$11+СВЦЭМ!$D$10+'СЕТ СН'!$I$6-'СЕТ СН'!$I$23</f>
        <v>1661.9823780300001</v>
      </c>
      <c r="I146" s="36">
        <f>SUMIFS(СВЦЭМ!$D$39:$D$782,СВЦЭМ!$A$39:$A$782,$A146,СВЦЭМ!$B$39:$B$782,I$119)+'СЕТ СН'!$I$11+СВЦЭМ!$D$10+'СЕТ СН'!$I$6-'СЕТ СН'!$I$23</f>
        <v>1642.2170563100001</v>
      </c>
      <c r="J146" s="36">
        <f>SUMIFS(СВЦЭМ!$D$39:$D$782,СВЦЭМ!$A$39:$A$782,$A146,СВЦЭМ!$B$39:$B$782,J$119)+'СЕТ СН'!$I$11+СВЦЭМ!$D$10+'СЕТ СН'!$I$6-'СЕТ СН'!$I$23</f>
        <v>1626.18271514</v>
      </c>
      <c r="K146" s="36">
        <f>SUMIFS(СВЦЭМ!$D$39:$D$782,СВЦЭМ!$A$39:$A$782,$A146,СВЦЭМ!$B$39:$B$782,K$119)+'СЕТ СН'!$I$11+СВЦЭМ!$D$10+'СЕТ СН'!$I$6-'СЕТ СН'!$I$23</f>
        <v>1604.0421722799999</v>
      </c>
      <c r="L146" s="36">
        <f>SUMIFS(СВЦЭМ!$D$39:$D$782,СВЦЭМ!$A$39:$A$782,$A146,СВЦЭМ!$B$39:$B$782,L$119)+'СЕТ СН'!$I$11+СВЦЭМ!$D$10+'СЕТ СН'!$I$6-'СЕТ СН'!$I$23</f>
        <v>1612.14874979</v>
      </c>
      <c r="M146" s="36">
        <f>SUMIFS(СВЦЭМ!$D$39:$D$782,СВЦЭМ!$A$39:$A$782,$A146,СВЦЭМ!$B$39:$B$782,M$119)+'СЕТ СН'!$I$11+СВЦЭМ!$D$10+'СЕТ СН'!$I$6-'СЕТ СН'!$I$23</f>
        <v>1623.6969584200001</v>
      </c>
      <c r="N146" s="36">
        <f>SUMIFS(СВЦЭМ!$D$39:$D$782,СВЦЭМ!$A$39:$A$782,$A146,СВЦЭМ!$B$39:$B$782,N$119)+'СЕТ СН'!$I$11+СВЦЭМ!$D$10+'СЕТ СН'!$I$6-'СЕТ СН'!$I$23</f>
        <v>1661.3498828100001</v>
      </c>
      <c r="O146" s="36">
        <f>SUMIFS(СВЦЭМ!$D$39:$D$782,СВЦЭМ!$A$39:$A$782,$A146,СВЦЭМ!$B$39:$B$782,O$119)+'СЕТ СН'!$I$11+СВЦЭМ!$D$10+'СЕТ СН'!$I$6-'СЕТ СН'!$I$23</f>
        <v>1672.11206636</v>
      </c>
      <c r="P146" s="36">
        <f>SUMIFS(СВЦЭМ!$D$39:$D$782,СВЦЭМ!$A$39:$A$782,$A146,СВЦЭМ!$B$39:$B$782,P$119)+'СЕТ СН'!$I$11+СВЦЭМ!$D$10+'СЕТ СН'!$I$6-'СЕТ СН'!$I$23</f>
        <v>1663.3355403</v>
      </c>
      <c r="Q146" s="36">
        <f>SUMIFS(СВЦЭМ!$D$39:$D$782,СВЦЭМ!$A$39:$A$782,$A146,СВЦЭМ!$B$39:$B$782,Q$119)+'СЕТ СН'!$I$11+СВЦЭМ!$D$10+'СЕТ СН'!$I$6-'СЕТ СН'!$I$23</f>
        <v>1673.14097186</v>
      </c>
      <c r="R146" s="36">
        <f>SUMIFS(СВЦЭМ!$D$39:$D$782,СВЦЭМ!$A$39:$A$782,$A146,СВЦЭМ!$B$39:$B$782,R$119)+'СЕТ СН'!$I$11+СВЦЭМ!$D$10+'СЕТ СН'!$I$6-'СЕТ СН'!$I$23</f>
        <v>1681.2089413200001</v>
      </c>
      <c r="S146" s="36">
        <f>SUMIFS(СВЦЭМ!$D$39:$D$782,СВЦЭМ!$A$39:$A$782,$A146,СВЦЭМ!$B$39:$B$782,S$119)+'СЕТ СН'!$I$11+СВЦЭМ!$D$10+'СЕТ СН'!$I$6-'СЕТ СН'!$I$23</f>
        <v>1665.4036390200001</v>
      </c>
      <c r="T146" s="36">
        <f>SUMIFS(СВЦЭМ!$D$39:$D$782,СВЦЭМ!$A$39:$A$782,$A146,СВЦЭМ!$B$39:$B$782,T$119)+'СЕТ СН'!$I$11+СВЦЭМ!$D$10+'СЕТ СН'!$I$6-'СЕТ СН'!$I$23</f>
        <v>1627.6674336600001</v>
      </c>
      <c r="U146" s="36">
        <f>SUMIFS(СВЦЭМ!$D$39:$D$782,СВЦЭМ!$A$39:$A$782,$A146,СВЦЭМ!$B$39:$B$782,U$119)+'СЕТ СН'!$I$11+СВЦЭМ!$D$10+'СЕТ СН'!$I$6-'СЕТ СН'!$I$23</f>
        <v>1622.8979342800001</v>
      </c>
      <c r="V146" s="36">
        <f>SUMIFS(СВЦЭМ!$D$39:$D$782,СВЦЭМ!$A$39:$A$782,$A146,СВЦЭМ!$B$39:$B$782,V$119)+'СЕТ СН'!$I$11+СВЦЭМ!$D$10+'СЕТ СН'!$I$6-'СЕТ СН'!$I$23</f>
        <v>1652.3855948099999</v>
      </c>
      <c r="W146" s="36">
        <f>SUMIFS(СВЦЭМ!$D$39:$D$782,СВЦЭМ!$A$39:$A$782,$A146,СВЦЭМ!$B$39:$B$782,W$119)+'СЕТ СН'!$I$11+СВЦЭМ!$D$10+'СЕТ СН'!$I$6-'СЕТ СН'!$I$23</f>
        <v>1659.42691268</v>
      </c>
      <c r="X146" s="36">
        <f>SUMIFS(СВЦЭМ!$D$39:$D$782,СВЦЭМ!$A$39:$A$782,$A146,СВЦЭМ!$B$39:$B$782,X$119)+'СЕТ СН'!$I$11+СВЦЭМ!$D$10+'СЕТ СН'!$I$6-'СЕТ СН'!$I$23</f>
        <v>1639.71718904</v>
      </c>
      <c r="Y146" s="36">
        <f>SUMIFS(СВЦЭМ!$D$39:$D$782,СВЦЭМ!$A$39:$A$782,$A146,СВЦЭМ!$B$39:$B$782,Y$119)+'СЕТ СН'!$I$11+СВЦЭМ!$D$10+'СЕТ СН'!$I$6-'СЕТ СН'!$I$23</f>
        <v>1641.0801504900001</v>
      </c>
    </row>
    <row r="147" spans="1:27" ht="15.75" x14ac:dyDescent="0.2">
      <c r="A147" s="35">
        <f t="shared" si="3"/>
        <v>44528</v>
      </c>
      <c r="B147" s="36">
        <f>SUMIFS(СВЦЭМ!$D$39:$D$782,СВЦЭМ!$A$39:$A$782,$A147,СВЦЭМ!$B$39:$B$782,B$119)+'СЕТ СН'!$I$11+СВЦЭМ!$D$10+'СЕТ СН'!$I$6-'СЕТ СН'!$I$23</f>
        <v>1674.9377847200001</v>
      </c>
      <c r="C147" s="36">
        <f>SUMIFS(СВЦЭМ!$D$39:$D$782,СВЦЭМ!$A$39:$A$782,$A147,СВЦЭМ!$B$39:$B$782,C$119)+'СЕТ СН'!$I$11+СВЦЭМ!$D$10+'СЕТ СН'!$I$6-'СЕТ СН'!$I$23</f>
        <v>1697.8536131999999</v>
      </c>
      <c r="D147" s="36">
        <f>SUMIFS(СВЦЭМ!$D$39:$D$782,СВЦЭМ!$A$39:$A$782,$A147,СВЦЭМ!$B$39:$B$782,D$119)+'СЕТ СН'!$I$11+СВЦЭМ!$D$10+'СЕТ СН'!$I$6-'СЕТ СН'!$I$23</f>
        <v>1730.89594807</v>
      </c>
      <c r="E147" s="36">
        <f>SUMIFS(СВЦЭМ!$D$39:$D$782,СВЦЭМ!$A$39:$A$782,$A147,СВЦЭМ!$B$39:$B$782,E$119)+'СЕТ СН'!$I$11+СВЦЭМ!$D$10+'СЕТ СН'!$I$6-'СЕТ СН'!$I$23</f>
        <v>1738.90319546</v>
      </c>
      <c r="F147" s="36">
        <f>SUMIFS(СВЦЭМ!$D$39:$D$782,СВЦЭМ!$A$39:$A$782,$A147,СВЦЭМ!$B$39:$B$782,F$119)+'СЕТ СН'!$I$11+СВЦЭМ!$D$10+'СЕТ СН'!$I$6-'СЕТ СН'!$I$23</f>
        <v>1744.20526047</v>
      </c>
      <c r="G147" s="36">
        <f>SUMIFS(СВЦЭМ!$D$39:$D$782,СВЦЭМ!$A$39:$A$782,$A147,СВЦЭМ!$B$39:$B$782,G$119)+'СЕТ СН'!$I$11+СВЦЭМ!$D$10+'СЕТ СН'!$I$6-'СЕТ СН'!$I$23</f>
        <v>1740.07088518</v>
      </c>
      <c r="H147" s="36">
        <f>SUMIFS(СВЦЭМ!$D$39:$D$782,СВЦЭМ!$A$39:$A$782,$A147,СВЦЭМ!$B$39:$B$782,H$119)+'СЕТ СН'!$I$11+СВЦЭМ!$D$10+'СЕТ СН'!$I$6-'СЕТ СН'!$I$23</f>
        <v>1709.9580953100001</v>
      </c>
      <c r="I147" s="36">
        <f>SUMIFS(СВЦЭМ!$D$39:$D$782,СВЦЭМ!$A$39:$A$782,$A147,СВЦЭМ!$B$39:$B$782,I$119)+'СЕТ СН'!$I$11+СВЦЭМ!$D$10+'СЕТ СН'!$I$6-'СЕТ СН'!$I$23</f>
        <v>1680.41258199</v>
      </c>
      <c r="J147" s="36">
        <f>SUMIFS(СВЦЭМ!$D$39:$D$782,СВЦЭМ!$A$39:$A$782,$A147,СВЦЭМ!$B$39:$B$782,J$119)+'СЕТ СН'!$I$11+СВЦЭМ!$D$10+'СЕТ СН'!$I$6-'СЕТ СН'!$I$23</f>
        <v>1639.88162369</v>
      </c>
      <c r="K147" s="36">
        <f>SUMIFS(СВЦЭМ!$D$39:$D$782,СВЦЭМ!$A$39:$A$782,$A147,СВЦЭМ!$B$39:$B$782,K$119)+'СЕТ СН'!$I$11+СВЦЭМ!$D$10+'СЕТ СН'!$I$6-'СЕТ СН'!$I$23</f>
        <v>1613.2867705400001</v>
      </c>
      <c r="L147" s="36">
        <f>SUMIFS(СВЦЭМ!$D$39:$D$782,СВЦЭМ!$A$39:$A$782,$A147,СВЦЭМ!$B$39:$B$782,L$119)+'СЕТ СН'!$I$11+СВЦЭМ!$D$10+'СЕТ СН'!$I$6-'СЕТ СН'!$I$23</f>
        <v>1599.30941336</v>
      </c>
      <c r="M147" s="36">
        <f>SUMIFS(СВЦЭМ!$D$39:$D$782,СВЦЭМ!$A$39:$A$782,$A147,СВЦЭМ!$B$39:$B$782,M$119)+'СЕТ СН'!$I$11+СВЦЭМ!$D$10+'СЕТ СН'!$I$6-'СЕТ СН'!$I$23</f>
        <v>1611.1601061599999</v>
      </c>
      <c r="N147" s="36">
        <f>SUMIFS(СВЦЭМ!$D$39:$D$782,СВЦЭМ!$A$39:$A$782,$A147,СВЦЭМ!$B$39:$B$782,N$119)+'СЕТ СН'!$I$11+СВЦЭМ!$D$10+'СЕТ СН'!$I$6-'СЕТ СН'!$I$23</f>
        <v>1635.14490914</v>
      </c>
      <c r="O147" s="36">
        <f>SUMIFS(СВЦЭМ!$D$39:$D$782,СВЦЭМ!$A$39:$A$782,$A147,СВЦЭМ!$B$39:$B$782,O$119)+'СЕТ СН'!$I$11+СВЦЭМ!$D$10+'СЕТ СН'!$I$6-'СЕТ СН'!$I$23</f>
        <v>1640.2363794099999</v>
      </c>
      <c r="P147" s="36">
        <f>SUMIFS(СВЦЭМ!$D$39:$D$782,СВЦЭМ!$A$39:$A$782,$A147,СВЦЭМ!$B$39:$B$782,P$119)+'СЕТ СН'!$I$11+СВЦЭМ!$D$10+'СЕТ СН'!$I$6-'СЕТ СН'!$I$23</f>
        <v>1650.5574260000001</v>
      </c>
      <c r="Q147" s="36">
        <f>SUMIFS(СВЦЭМ!$D$39:$D$782,СВЦЭМ!$A$39:$A$782,$A147,СВЦЭМ!$B$39:$B$782,Q$119)+'СЕТ СН'!$I$11+СВЦЭМ!$D$10+'СЕТ СН'!$I$6-'СЕТ СН'!$I$23</f>
        <v>1648.68983635</v>
      </c>
      <c r="R147" s="36">
        <f>SUMIFS(СВЦЭМ!$D$39:$D$782,СВЦЭМ!$A$39:$A$782,$A147,СВЦЭМ!$B$39:$B$782,R$119)+'СЕТ СН'!$I$11+СВЦЭМ!$D$10+'СЕТ СН'!$I$6-'СЕТ СН'!$I$23</f>
        <v>1651.85721309</v>
      </c>
      <c r="S147" s="36">
        <f>SUMIFS(СВЦЭМ!$D$39:$D$782,СВЦЭМ!$A$39:$A$782,$A147,СВЦЭМ!$B$39:$B$782,S$119)+'СЕТ СН'!$I$11+СВЦЭМ!$D$10+'СЕТ СН'!$I$6-'СЕТ СН'!$I$23</f>
        <v>1641.89166131</v>
      </c>
      <c r="T147" s="36">
        <f>SUMIFS(СВЦЭМ!$D$39:$D$782,СВЦЭМ!$A$39:$A$782,$A147,СВЦЭМ!$B$39:$B$782,T$119)+'СЕТ СН'!$I$11+СВЦЭМ!$D$10+'СЕТ СН'!$I$6-'СЕТ СН'!$I$23</f>
        <v>1615.2132335000001</v>
      </c>
      <c r="U147" s="36">
        <f>SUMIFS(СВЦЭМ!$D$39:$D$782,СВЦЭМ!$A$39:$A$782,$A147,СВЦЭМ!$B$39:$B$782,U$119)+'СЕТ СН'!$I$11+СВЦЭМ!$D$10+'СЕТ СН'!$I$6-'СЕТ СН'!$I$23</f>
        <v>1615.64278393</v>
      </c>
      <c r="V147" s="36">
        <f>SUMIFS(СВЦЭМ!$D$39:$D$782,СВЦЭМ!$A$39:$A$782,$A147,СВЦЭМ!$B$39:$B$782,V$119)+'СЕТ СН'!$I$11+СВЦЭМ!$D$10+'СЕТ СН'!$I$6-'СЕТ СН'!$I$23</f>
        <v>1670.05283792</v>
      </c>
      <c r="W147" s="36">
        <f>SUMIFS(СВЦЭМ!$D$39:$D$782,СВЦЭМ!$A$39:$A$782,$A147,СВЦЭМ!$B$39:$B$782,W$119)+'СЕТ СН'!$I$11+СВЦЭМ!$D$10+'СЕТ СН'!$I$6-'СЕТ СН'!$I$23</f>
        <v>1645.37229695</v>
      </c>
      <c r="X147" s="36">
        <f>SUMIFS(СВЦЭМ!$D$39:$D$782,СВЦЭМ!$A$39:$A$782,$A147,СВЦЭМ!$B$39:$B$782,X$119)+'СЕТ СН'!$I$11+СВЦЭМ!$D$10+'СЕТ СН'!$I$6-'СЕТ СН'!$I$23</f>
        <v>1642.0599265800001</v>
      </c>
      <c r="Y147" s="36">
        <f>SUMIFS(СВЦЭМ!$D$39:$D$782,СВЦЭМ!$A$39:$A$782,$A147,СВЦЭМ!$B$39:$B$782,Y$119)+'СЕТ СН'!$I$11+СВЦЭМ!$D$10+'СЕТ СН'!$I$6-'СЕТ СН'!$I$23</f>
        <v>1670.4219327000001</v>
      </c>
    </row>
    <row r="148" spans="1:27" ht="15.75" x14ac:dyDescent="0.2">
      <c r="A148" s="35">
        <f t="shared" si="3"/>
        <v>44529</v>
      </c>
      <c r="B148" s="36">
        <f>SUMIFS(СВЦЭМ!$D$39:$D$782,СВЦЭМ!$A$39:$A$782,$A148,СВЦЭМ!$B$39:$B$782,B$119)+'СЕТ СН'!$I$11+СВЦЭМ!$D$10+'СЕТ СН'!$I$6-'СЕТ СН'!$I$23</f>
        <v>1668.78344085</v>
      </c>
      <c r="C148" s="36">
        <f>SUMIFS(СВЦЭМ!$D$39:$D$782,СВЦЭМ!$A$39:$A$782,$A148,СВЦЭМ!$B$39:$B$782,C$119)+'СЕТ СН'!$I$11+СВЦЭМ!$D$10+'СЕТ СН'!$I$6-'СЕТ СН'!$I$23</f>
        <v>1684.96524049</v>
      </c>
      <c r="D148" s="36">
        <f>SUMIFS(СВЦЭМ!$D$39:$D$782,СВЦЭМ!$A$39:$A$782,$A148,СВЦЭМ!$B$39:$B$782,D$119)+'СЕТ СН'!$I$11+СВЦЭМ!$D$10+'СЕТ СН'!$I$6-'СЕТ СН'!$I$23</f>
        <v>1714.06533928</v>
      </c>
      <c r="E148" s="36">
        <f>SUMIFS(СВЦЭМ!$D$39:$D$782,СВЦЭМ!$A$39:$A$782,$A148,СВЦЭМ!$B$39:$B$782,E$119)+'СЕТ СН'!$I$11+СВЦЭМ!$D$10+'СЕТ СН'!$I$6-'СЕТ СН'!$I$23</f>
        <v>1722.6324523800001</v>
      </c>
      <c r="F148" s="36">
        <f>SUMIFS(СВЦЭМ!$D$39:$D$782,СВЦЭМ!$A$39:$A$782,$A148,СВЦЭМ!$B$39:$B$782,F$119)+'СЕТ СН'!$I$11+СВЦЭМ!$D$10+'СЕТ СН'!$I$6-'СЕТ СН'!$I$23</f>
        <v>1727.3096746900001</v>
      </c>
      <c r="G148" s="36">
        <f>SUMIFS(СВЦЭМ!$D$39:$D$782,СВЦЭМ!$A$39:$A$782,$A148,СВЦЭМ!$B$39:$B$782,G$119)+'СЕТ СН'!$I$11+СВЦЭМ!$D$10+'СЕТ СН'!$I$6-'СЕТ СН'!$I$23</f>
        <v>1719.64376982</v>
      </c>
      <c r="H148" s="36">
        <f>SUMIFS(СВЦЭМ!$D$39:$D$782,СВЦЭМ!$A$39:$A$782,$A148,СВЦЭМ!$B$39:$B$782,H$119)+'СЕТ СН'!$I$11+СВЦЭМ!$D$10+'СЕТ СН'!$I$6-'СЕТ СН'!$I$23</f>
        <v>1674.4826214</v>
      </c>
      <c r="I148" s="36">
        <f>SUMIFS(СВЦЭМ!$D$39:$D$782,СВЦЭМ!$A$39:$A$782,$A148,СВЦЭМ!$B$39:$B$782,I$119)+'СЕТ СН'!$I$11+СВЦЭМ!$D$10+'СЕТ СН'!$I$6-'СЕТ СН'!$I$23</f>
        <v>1640.10163941</v>
      </c>
      <c r="J148" s="36">
        <f>SUMIFS(СВЦЭМ!$D$39:$D$782,СВЦЭМ!$A$39:$A$782,$A148,СВЦЭМ!$B$39:$B$782,J$119)+'СЕТ СН'!$I$11+СВЦЭМ!$D$10+'СЕТ СН'!$I$6-'СЕТ СН'!$I$23</f>
        <v>1621.74251379</v>
      </c>
      <c r="K148" s="36">
        <f>SUMIFS(СВЦЭМ!$D$39:$D$782,СВЦЭМ!$A$39:$A$782,$A148,СВЦЭМ!$B$39:$B$782,K$119)+'СЕТ СН'!$I$11+СВЦЭМ!$D$10+'СЕТ СН'!$I$6-'СЕТ СН'!$I$23</f>
        <v>1614.4392207000001</v>
      </c>
      <c r="L148" s="36">
        <f>SUMIFS(СВЦЭМ!$D$39:$D$782,СВЦЭМ!$A$39:$A$782,$A148,СВЦЭМ!$B$39:$B$782,L$119)+'СЕТ СН'!$I$11+СВЦЭМ!$D$10+'СЕТ СН'!$I$6-'СЕТ СН'!$I$23</f>
        <v>1615.6829736500001</v>
      </c>
      <c r="M148" s="36">
        <f>SUMIFS(СВЦЭМ!$D$39:$D$782,СВЦЭМ!$A$39:$A$782,$A148,СВЦЭМ!$B$39:$B$782,M$119)+'СЕТ СН'!$I$11+СВЦЭМ!$D$10+'СЕТ СН'!$I$6-'СЕТ СН'!$I$23</f>
        <v>1628.2023483600001</v>
      </c>
      <c r="N148" s="36">
        <f>SUMIFS(СВЦЭМ!$D$39:$D$782,СВЦЭМ!$A$39:$A$782,$A148,СВЦЭМ!$B$39:$B$782,N$119)+'СЕТ СН'!$I$11+СВЦЭМ!$D$10+'СЕТ СН'!$I$6-'СЕТ СН'!$I$23</f>
        <v>1651.6261296299999</v>
      </c>
      <c r="O148" s="36">
        <f>SUMIFS(СВЦЭМ!$D$39:$D$782,СВЦЭМ!$A$39:$A$782,$A148,СВЦЭМ!$B$39:$B$782,O$119)+'СЕТ СН'!$I$11+СВЦЭМ!$D$10+'СЕТ СН'!$I$6-'СЕТ СН'!$I$23</f>
        <v>1674.4845908500001</v>
      </c>
      <c r="P148" s="36">
        <f>SUMIFS(СВЦЭМ!$D$39:$D$782,СВЦЭМ!$A$39:$A$782,$A148,СВЦЭМ!$B$39:$B$782,P$119)+'СЕТ СН'!$I$11+СВЦЭМ!$D$10+'СЕТ СН'!$I$6-'СЕТ СН'!$I$23</f>
        <v>1678.6261204300001</v>
      </c>
      <c r="Q148" s="36">
        <f>SUMIFS(СВЦЭМ!$D$39:$D$782,СВЦЭМ!$A$39:$A$782,$A148,СВЦЭМ!$B$39:$B$782,Q$119)+'СЕТ СН'!$I$11+СВЦЭМ!$D$10+'СЕТ СН'!$I$6-'СЕТ СН'!$I$23</f>
        <v>1682.7415453200001</v>
      </c>
      <c r="R148" s="36">
        <f>SUMIFS(СВЦЭМ!$D$39:$D$782,СВЦЭМ!$A$39:$A$782,$A148,СВЦЭМ!$B$39:$B$782,R$119)+'СЕТ СН'!$I$11+СВЦЭМ!$D$10+'СЕТ СН'!$I$6-'СЕТ СН'!$I$23</f>
        <v>1672.2778755900001</v>
      </c>
      <c r="S148" s="36">
        <f>SUMIFS(СВЦЭМ!$D$39:$D$782,СВЦЭМ!$A$39:$A$782,$A148,СВЦЭМ!$B$39:$B$782,S$119)+'СЕТ СН'!$I$11+СВЦЭМ!$D$10+'СЕТ СН'!$I$6-'СЕТ СН'!$I$23</f>
        <v>1651.2809976400001</v>
      </c>
      <c r="T148" s="36">
        <f>SUMIFS(СВЦЭМ!$D$39:$D$782,СВЦЭМ!$A$39:$A$782,$A148,СВЦЭМ!$B$39:$B$782,T$119)+'СЕТ СН'!$I$11+СВЦЭМ!$D$10+'СЕТ СН'!$I$6-'СЕТ СН'!$I$23</f>
        <v>1617.4807233399999</v>
      </c>
      <c r="U148" s="36">
        <f>SUMIFS(СВЦЭМ!$D$39:$D$782,СВЦЭМ!$A$39:$A$782,$A148,СВЦЭМ!$B$39:$B$782,U$119)+'СЕТ СН'!$I$11+СВЦЭМ!$D$10+'СЕТ СН'!$I$6-'СЕТ СН'!$I$23</f>
        <v>1612.9651894000001</v>
      </c>
      <c r="V148" s="36">
        <f>SUMIFS(СВЦЭМ!$D$39:$D$782,СВЦЭМ!$A$39:$A$782,$A148,СВЦЭМ!$B$39:$B$782,V$119)+'СЕТ СН'!$I$11+СВЦЭМ!$D$10+'СЕТ СН'!$I$6-'СЕТ СН'!$I$23</f>
        <v>1621.6404126300001</v>
      </c>
      <c r="W148" s="36">
        <f>SUMIFS(СВЦЭМ!$D$39:$D$782,СВЦЭМ!$A$39:$A$782,$A148,СВЦЭМ!$B$39:$B$782,W$119)+'СЕТ СН'!$I$11+СВЦЭМ!$D$10+'СЕТ СН'!$I$6-'СЕТ СН'!$I$23</f>
        <v>1657.49637155</v>
      </c>
      <c r="X148" s="36">
        <f>SUMIFS(СВЦЭМ!$D$39:$D$782,СВЦЭМ!$A$39:$A$782,$A148,СВЦЭМ!$B$39:$B$782,X$119)+'СЕТ СН'!$I$11+СВЦЭМ!$D$10+'СЕТ СН'!$I$6-'СЕТ СН'!$I$23</f>
        <v>1673.2989460000001</v>
      </c>
      <c r="Y148" s="36">
        <f>SUMIFS(СВЦЭМ!$D$39:$D$782,СВЦЭМ!$A$39:$A$782,$A148,СВЦЭМ!$B$39:$B$782,Y$119)+'СЕТ СН'!$I$11+СВЦЭМ!$D$10+'СЕТ СН'!$I$6-'СЕТ СН'!$I$23</f>
        <v>1692.44501395</v>
      </c>
    </row>
    <row r="149" spans="1:27" ht="15.75" x14ac:dyDescent="0.2">
      <c r="A149" s="35">
        <f t="shared" si="3"/>
        <v>44530</v>
      </c>
      <c r="B149" s="36">
        <f>SUMIFS(СВЦЭМ!$D$39:$D$782,СВЦЭМ!$A$39:$A$782,$A149,СВЦЭМ!$B$39:$B$782,B$119)+'СЕТ СН'!$I$11+СВЦЭМ!$D$10+'СЕТ СН'!$I$6-'СЕТ СН'!$I$23</f>
        <v>1689.7657081899999</v>
      </c>
      <c r="C149" s="36">
        <f>SUMIFS(СВЦЭМ!$D$39:$D$782,СВЦЭМ!$A$39:$A$782,$A149,СВЦЭМ!$B$39:$B$782,C$119)+'СЕТ СН'!$I$11+СВЦЭМ!$D$10+'СЕТ СН'!$I$6-'СЕТ СН'!$I$23</f>
        <v>1700.4101459600001</v>
      </c>
      <c r="D149" s="36">
        <f>SUMIFS(СВЦЭМ!$D$39:$D$782,СВЦЭМ!$A$39:$A$782,$A149,СВЦЭМ!$B$39:$B$782,D$119)+'СЕТ СН'!$I$11+СВЦЭМ!$D$10+'СЕТ СН'!$I$6-'СЕТ СН'!$I$23</f>
        <v>1748.8063073000001</v>
      </c>
      <c r="E149" s="36">
        <f>SUMIFS(СВЦЭМ!$D$39:$D$782,СВЦЭМ!$A$39:$A$782,$A149,СВЦЭМ!$B$39:$B$782,E$119)+'СЕТ СН'!$I$11+СВЦЭМ!$D$10+'СЕТ СН'!$I$6-'СЕТ СН'!$I$23</f>
        <v>1757.9293868899999</v>
      </c>
      <c r="F149" s="36">
        <f>SUMIFS(СВЦЭМ!$D$39:$D$782,СВЦЭМ!$A$39:$A$782,$A149,СВЦЭМ!$B$39:$B$782,F$119)+'СЕТ СН'!$I$11+СВЦЭМ!$D$10+'СЕТ СН'!$I$6-'СЕТ СН'!$I$23</f>
        <v>1765.2514973699999</v>
      </c>
      <c r="G149" s="36">
        <f>SUMIFS(СВЦЭМ!$D$39:$D$782,СВЦЭМ!$A$39:$A$782,$A149,СВЦЭМ!$B$39:$B$782,G$119)+'СЕТ СН'!$I$11+СВЦЭМ!$D$10+'СЕТ СН'!$I$6-'СЕТ СН'!$I$23</f>
        <v>1749.6205556500001</v>
      </c>
      <c r="H149" s="36">
        <f>SUMIFS(СВЦЭМ!$D$39:$D$782,СВЦЭМ!$A$39:$A$782,$A149,СВЦЭМ!$B$39:$B$782,H$119)+'СЕТ СН'!$I$11+СВЦЭМ!$D$10+'СЕТ СН'!$I$6-'СЕТ СН'!$I$23</f>
        <v>1710.23938036</v>
      </c>
      <c r="I149" s="36">
        <f>SUMIFS(СВЦЭМ!$D$39:$D$782,СВЦЭМ!$A$39:$A$782,$A149,СВЦЭМ!$B$39:$B$782,I$119)+'СЕТ СН'!$I$11+СВЦЭМ!$D$10+'СЕТ СН'!$I$6-'СЕТ СН'!$I$23</f>
        <v>1692.58291506</v>
      </c>
      <c r="J149" s="36">
        <f>SUMIFS(СВЦЭМ!$D$39:$D$782,СВЦЭМ!$A$39:$A$782,$A149,СВЦЭМ!$B$39:$B$782,J$119)+'СЕТ СН'!$I$11+СВЦЭМ!$D$10+'СЕТ СН'!$I$6-'СЕТ СН'!$I$23</f>
        <v>1650.06399676</v>
      </c>
      <c r="K149" s="36">
        <f>SUMIFS(СВЦЭМ!$D$39:$D$782,СВЦЭМ!$A$39:$A$782,$A149,СВЦЭМ!$B$39:$B$782,K$119)+'СЕТ СН'!$I$11+СВЦЭМ!$D$10+'СЕТ СН'!$I$6-'СЕТ СН'!$I$23</f>
        <v>1630.88186081</v>
      </c>
      <c r="L149" s="36">
        <f>SUMIFS(СВЦЭМ!$D$39:$D$782,СВЦЭМ!$A$39:$A$782,$A149,СВЦЭМ!$B$39:$B$782,L$119)+'СЕТ СН'!$I$11+СВЦЭМ!$D$10+'СЕТ СН'!$I$6-'СЕТ СН'!$I$23</f>
        <v>1632.7118566199999</v>
      </c>
      <c r="M149" s="36">
        <f>SUMIFS(СВЦЭМ!$D$39:$D$782,СВЦЭМ!$A$39:$A$782,$A149,СВЦЭМ!$B$39:$B$782,M$119)+'СЕТ СН'!$I$11+СВЦЭМ!$D$10+'СЕТ СН'!$I$6-'СЕТ СН'!$I$23</f>
        <v>1628.0097227000001</v>
      </c>
      <c r="N149" s="36">
        <f>SUMIFS(СВЦЭМ!$D$39:$D$782,СВЦЭМ!$A$39:$A$782,$A149,СВЦЭМ!$B$39:$B$782,N$119)+'СЕТ СН'!$I$11+СВЦЭМ!$D$10+'СЕТ СН'!$I$6-'СЕТ СН'!$I$23</f>
        <v>1643.55978944</v>
      </c>
      <c r="O149" s="36">
        <f>SUMIFS(СВЦЭМ!$D$39:$D$782,СВЦЭМ!$A$39:$A$782,$A149,СВЦЭМ!$B$39:$B$782,O$119)+'СЕТ СН'!$I$11+СВЦЭМ!$D$10+'СЕТ СН'!$I$6-'СЕТ СН'!$I$23</f>
        <v>1645.58599183</v>
      </c>
      <c r="P149" s="36">
        <f>SUMIFS(СВЦЭМ!$D$39:$D$782,СВЦЭМ!$A$39:$A$782,$A149,СВЦЭМ!$B$39:$B$782,P$119)+'СЕТ СН'!$I$11+СВЦЭМ!$D$10+'СЕТ СН'!$I$6-'СЕТ СН'!$I$23</f>
        <v>1653.5045156900001</v>
      </c>
      <c r="Q149" s="36">
        <f>SUMIFS(СВЦЭМ!$D$39:$D$782,СВЦЭМ!$A$39:$A$782,$A149,СВЦЭМ!$B$39:$B$782,Q$119)+'СЕТ СН'!$I$11+СВЦЭМ!$D$10+'СЕТ СН'!$I$6-'СЕТ СН'!$I$23</f>
        <v>1657.56857092</v>
      </c>
      <c r="R149" s="36">
        <f>SUMIFS(СВЦЭМ!$D$39:$D$782,СВЦЭМ!$A$39:$A$782,$A149,СВЦЭМ!$B$39:$B$782,R$119)+'СЕТ СН'!$I$11+СВЦЭМ!$D$10+'СЕТ СН'!$I$6-'СЕТ СН'!$I$23</f>
        <v>1675.2780568400001</v>
      </c>
      <c r="S149" s="36">
        <f>SUMIFS(СВЦЭМ!$D$39:$D$782,СВЦЭМ!$A$39:$A$782,$A149,СВЦЭМ!$B$39:$B$782,S$119)+'СЕТ СН'!$I$11+СВЦЭМ!$D$10+'СЕТ СН'!$I$6-'СЕТ СН'!$I$23</f>
        <v>1646.1931708500001</v>
      </c>
      <c r="T149" s="36">
        <f>SUMIFS(СВЦЭМ!$D$39:$D$782,СВЦЭМ!$A$39:$A$782,$A149,СВЦЭМ!$B$39:$B$782,T$119)+'СЕТ СН'!$I$11+СВЦЭМ!$D$10+'СЕТ СН'!$I$6-'СЕТ СН'!$I$23</f>
        <v>1619.41285294</v>
      </c>
      <c r="U149" s="36">
        <f>SUMIFS(СВЦЭМ!$D$39:$D$782,СВЦЭМ!$A$39:$A$782,$A149,СВЦЭМ!$B$39:$B$782,U$119)+'СЕТ СН'!$I$11+СВЦЭМ!$D$10+'СЕТ СН'!$I$6-'СЕТ СН'!$I$23</f>
        <v>1618.7698870900001</v>
      </c>
      <c r="V149" s="36">
        <f>SUMIFS(СВЦЭМ!$D$39:$D$782,СВЦЭМ!$A$39:$A$782,$A149,СВЦЭМ!$B$39:$B$782,V$119)+'СЕТ СН'!$I$11+СВЦЭМ!$D$10+'СЕТ СН'!$I$6-'СЕТ СН'!$I$23</f>
        <v>1630.42576257</v>
      </c>
      <c r="W149" s="36">
        <f>SUMIFS(СВЦЭМ!$D$39:$D$782,СВЦЭМ!$A$39:$A$782,$A149,СВЦЭМ!$B$39:$B$782,W$119)+'СЕТ СН'!$I$11+СВЦЭМ!$D$10+'СЕТ СН'!$I$6-'СЕТ СН'!$I$23</f>
        <v>1667.99239283</v>
      </c>
      <c r="X149" s="36">
        <f>SUMIFS(СВЦЭМ!$D$39:$D$782,СВЦЭМ!$A$39:$A$782,$A149,СВЦЭМ!$B$39:$B$782,X$119)+'СЕТ СН'!$I$11+СВЦЭМ!$D$10+'СЕТ СН'!$I$6-'СЕТ СН'!$I$23</f>
        <v>1673.49625967</v>
      </c>
      <c r="Y149" s="36">
        <f>SUMIFS(СВЦЭМ!$D$39:$D$782,СВЦЭМ!$A$39:$A$782,$A149,СВЦЭМ!$B$39:$B$782,Y$119)+'СЕТ СН'!$I$11+СВЦЭМ!$D$10+'СЕТ СН'!$I$6-'СЕТ СН'!$I$23</f>
        <v>1691.4101145300001</v>
      </c>
    </row>
    <row r="150" spans="1:27" ht="15.75" x14ac:dyDescent="0.2">
      <c r="A150" s="35"/>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01.11.2021</v>
      </c>
      <c r="B156" s="36">
        <f>SUMIFS(СВЦЭМ!$E$39:$E$782,СВЦЭМ!$A$39:$A$782,$A156,СВЦЭМ!$B$39:$B$782,B$155)+'СЕТ СН'!$F$12</f>
        <v>160.81308288</v>
      </c>
      <c r="C156" s="36">
        <f>SUMIFS(СВЦЭМ!$E$39:$E$782,СВЦЭМ!$A$39:$A$782,$A156,СВЦЭМ!$B$39:$B$782,C$155)+'СЕТ СН'!$F$12</f>
        <v>167.66226854000001</v>
      </c>
      <c r="D156" s="36">
        <f>SUMIFS(СВЦЭМ!$E$39:$E$782,СВЦЭМ!$A$39:$A$782,$A156,СВЦЭМ!$B$39:$B$782,D$155)+'СЕТ СН'!$F$12</f>
        <v>159.60914215</v>
      </c>
      <c r="E156" s="36">
        <f>SUMIFS(СВЦЭМ!$E$39:$E$782,СВЦЭМ!$A$39:$A$782,$A156,СВЦЭМ!$B$39:$B$782,E$155)+'СЕТ СН'!$F$12</f>
        <v>157.44926357</v>
      </c>
      <c r="F156" s="36">
        <f>SUMIFS(СВЦЭМ!$E$39:$E$782,СВЦЭМ!$A$39:$A$782,$A156,СВЦЭМ!$B$39:$B$782,F$155)+'СЕТ СН'!$F$12</f>
        <v>157.23250544999999</v>
      </c>
      <c r="G156" s="36">
        <f>SUMIFS(СВЦЭМ!$E$39:$E$782,СВЦЭМ!$A$39:$A$782,$A156,СВЦЭМ!$B$39:$B$782,G$155)+'СЕТ СН'!$F$12</f>
        <v>157.77862049999999</v>
      </c>
      <c r="H156" s="36">
        <f>SUMIFS(СВЦЭМ!$E$39:$E$782,СВЦЭМ!$A$39:$A$782,$A156,СВЦЭМ!$B$39:$B$782,H$155)+'СЕТ СН'!$F$12</f>
        <v>160.12297973</v>
      </c>
      <c r="I156" s="36">
        <f>SUMIFS(СВЦЭМ!$E$39:$E$782,СВЦЭМ!$A$39:$A$782,$A156,СВЦЭМ!$B$39:$B$782,I$155)+'СЕТ СН'!$F$12</f>
        <v>156.71666744999999</v>
      </c>
      <c r="J156" s="36">
        <f>SUMIFS(СВЦЭМ!$E$39:$E$782,СВЦЭМ!$A$39:$A$782,$A156,СВЦЭМ!$B$39:$B$782,J$155)+'СЕТ СН'!$F$12</f>
        <v>153.73240548000001</v>
      </c>
      <c r="K156" s="36">
        <f>SUMIFS(СВЦЭМ!$E$39:$E$782,СВЦЭМ!$A$39:$A$782,$A156,СВЦЭМ!$B$39:$B$782,K$155)+'СЕТ СН'!$F$12</f>
        <v>151.37337073</v>
      </c>
      <c r="L156" s="36">
        <f>SUMIFS(СВЦЭМ!$E$39:$E$782,СВЦЭМ!$A$39:$A$782,$A156,СВЦЭМ!$B$39:$B$782,L$155)+'СЕТ СН'!$F$12</f>
        <v>150.82205694000001</v>
      </c>
      <c r="M156" s="36">
        <f>SUMIFS(СВЦЭМ!$E$39:$E$782,СВЦЭМ!$A$39:$A$782,$A156,СВЦЭМ!$B$39:$B$782,M$155)+'СЕТ СН'!$F$12</f>
        <v>155.8647105</v>
      </c>
      <c r="N156" s="36">
        <f>SUMIFS(СВЦЭМ!$E$39:$E$782,СВЦЭМ!$A$39:$A$782,$A156,СВЦЭМ!$B$39:$B$782,N$155)+'СЕТ СН'!$F$12</f>
        <v>163.15324717999999</v>
      </c>
      <c r="O156" s="36">
        <f>SUMIFS(СВЦЭМ!$E$39:$E$782,СВЦЭМ!$A$39:$A$782,$A156,СВЦЭМ!$B$39:$B$782,O$155)+'СЕТ СН'!$F$12</f>
        <v>162.55645998</v>
      </c>
      <c r="P156" s="36">
        <f>SUMIFS(СВЦЭМ!$E$39:$E$782,СВЦЭМ!$A$39:$A$782,$A156,СВЦЭМ!$B$39:$B$782,P$155)+'СЕТ СН'!$F$12</f>
        <v>161.08496044</v>
      </c>
      <c r="Q156" s="36">
        <f>SUMIFS(СВЦЭМ!$E$39:$E$782,СВЦЭМ!$A$39:$A$782,$A156,СВЦЭМ!$B$39:$B$782,Q$155)+'СЕТ СН'!$F$12</f>
        <v>163.27291502</v>
      </c>
      <c r="R156" s="36">
        <f>SUMIFS(СВЦЭМ!$E$39:$E$782,СВЦЭМ!$A$39:$A$782,$A156,СВЦЭМ!$B$39:$B$782,R$155)+'СЕТ СН'!$F$12</f>
        <v>162.51842983</v>
      </c>
      <c r="S156" s="36">
        <f>SUMIFS(СВЦЭМ!$E$39:$E$782,СВЦЭМ!$A$39:$A$782,$A156,СВЦЭМ!$B$39:$B$782,S$155)+'СЕТ СН'!$F$12</f>
        <v>160.87697012999999</v>
      </c>
      <c r="T156" s="36">
        <f>SUMIFS(СВЦЭМ!$E$39:$E$782,СВЦЭМ!$A$39:$A$782,$A156,СВЦЭМ!$B$39:$B$782,T$155)+'СЕТ СН'!$F$12</f>
        <v>153.69790985</v>
      </c>
      <c r="U156" s="36">
        <f>SUMIFS(СВЦЭМ!$E$39:$E$782,СВЦЭМ!$A$39:$A$782,$A156,СВЦЭМ!$B$39:$B$782,U$155)+'СЕТ СН'!$F$12</f>
        <v>154.79047198999999</v>
      </c>
      <c r="V156" s="36">
        <f>SUMIFS(СВЦЭМ!$E$39:$E$782,СВЦЭМ!$A$39:$A$782,$A156,СВЦЭМ!$B$39:$B$782,V$155)+'СЕТ СН'!$F$12</f>
        <v>152.0859715</v>
      </c>
      <c r="W156" s="36">
        <f>SUMIFS(СВЦЭМ!$E$39:$E$782,СВЦЭМ!$A$39:$A$782,$A156,СВЦЭМ!$B$39:$B$782,W$155)+'СЕТ СН'!$F$12</f>
        <v>161.35622828000001</v>
      </c>
      <c r="X156" s="36">
        <f>SUMIFS(СВЦЭМ!$E$39:$E$782,СВЦЭМ!$A$39:$A$782,$A156,СВЦЭМ!$B$39:$B$782,X$155)+'СЕТ СН'!$F$12</f>
        <v>160.96773198</v>
      </c>
      <c r="Y156" s="36">
        <f>SUMIFS(СВЦЭМ!$E$39:$E$782,СВЦЭМ!$A$39:$A$782,$A156,СВЦЭМ!$B$39:$B$782,Y$155)+'СЕТ СН'!$F$12</f>
        <v>158.83082331</v>
      </c>
      <c r="AA156" s="45"/>
    </row>
    <row r="157" spans="1:27" ht="15.75" x14ac:dyDescent="0.2">
      <c r="A157" s="35">
        <f>A156+1</f>
        <v>44502</v>
      </c>
      <c r="B157" s="36">
        <f>SUMIFS(СВЦЭМ!$E$39:$E$782,СВЦЭМ!$A$39:$A$782,$A157,СВЦЭМ!$B$39:$B$782,B$155)+'СЕТ СН'!$F$12</f>
        <v>162.37061768000001</v>
      </c>
      <c r="C157" s="36">
        <f>SUMIFS(СВЦЭМ!$E$39:$E$782,СВЦЭМ!$A$39:$A$782,$A157,СВЦЭМ!$B$39:$B$782,C$155)+'СЕТ СН'!$F$12</f>
        <v>169.76054615999999</v>
      </c>
      <c r="D157" s="36">
        <f>SUMIFS(СВЦЭМ!$E$39:$E$782,СВЦЭМ!$A$39:$A$782,$A157,СВЦЭМ!$B$39:$B$782,D$155)+'СЕТ СН'!$F$12</f>
        <v>162.00153344</v>
      </c>
      <c r="E157" s="36">
        <f>SUMIFS(СВЦЭМ!$E$39:$E$782,СВЦЭМ!$A$39:$A$782,$A157,СВЦЭМ!$B$39:$B$782,E$155)+'СЕТ СН'!$F$12</f>
        <v>158.13993962999999</v>
      </c>
      <c r="F157" s="36">
        <f>SUMIFS(СВЦЭМ!$E$39:$E$782,СВЦЭМ!$A$39:$A$782,$A157,СВЦЭМ!$B$39:$B$782,F$155)+'СЕТ СН'!$F$12</f>
        <v>156.93708269999999</v>
      </c>
      <c r="G157" s="36">
        <f>SUMIFS(СВЦЭМ!$E$39:$E$782,СВЦЭМ!$A$39:$A$782,$A157,СВЦЭМ!$B$39:$B$782,G$155)+'СЕТ СН'!$F$12</f>
        <v>158.54098630999999</v>
      </c>
      <c r="H157" s="36">
        <f>SUMIFS(СВЦЭМ!$E$39:$E$782,СВЦЭМ!$A$39:$A$782,$A157,СВЦЭМ!$B$39:$B$782,H$155)+'СЕТ СН'!$F$12</f>
        <v>162.65271433000001</v>
      </c>
      <c r="I157" s="36">
        <f>SUMIFS(СВЦЭМ!$E$39:$E$782,СВЦЭМ!$A$39:$A$782,$A157,СВЦЭМ!$B$39:$B$782,I$155)+'СЕТ СН'!$F$12</f>
        <v>159.14474612000001</v>
      </c>
      <c r="J157" s="36">
        <f>SUMIFS(СВЦЭМ!$E$39:$E$782,СВЦЭМ!$A$39:$A$782,$A157,СВЦЭМ!$B$39:$B$782,J$155)+'СЕТ СН'!$F$12</f>
        <v>158.44980396</v>
      </c>
      <c r="K157" s="36">
        <f>SUMIFS(СВЦЭМ!$E$39:$E$782,СВЦЭМ!$A$39:$A$782,$A157,СВЦЭМ!$B$39:$B$782,K$155)+'СЕТ СН'!$F$12</f>
        <v>151.00278044000001</v>
      </c>
      <c r="L157" s="36">
        <f>SUMIFS(СВЦЭМ!$E$39:$E$782,СВЦЭМ!$A$39:$A$782,$A157,СВЦЭМ!$B$39:$B$782,L$155)+'СЕТ СН'!$F$12</f>
        <v>152.50444300000001</v>
      </c>
      <c r="M157" s="36">
        <f>SUMIFS(СВЦЭМ!$E$39:$E$782,СВЦЭМ!$A$39:$A$782,$A157,СВЦЭМ!$B$39:$B$782,M$155)+'СЕТ СН'!$F$12</f>
        <v>156.35414225</v>
      </c>
      <c r="N157" s="36">
        <f>SUMIFS(СВЦЭМ!$E$39:$E$782,СВЦЭМ!$A$39:$A$782,$A157,СВЦЭМ!$B$39:$B$782,N$155)+'СЕТ СН'!$F$12</f>
        <v>163.12220661999999</v>
      </c>
      <c r="O157" s="36">
        <f>SUMIFS(СВЦЭМ!$E$39:$E$782,СВЦЭМ!$A$39:$A$782,$A157,СВЦЭМ!$B$39:$B$782,O$155)+'СЕТ СН'!$F$12</f>
        <v>164.34265033</v>
      </c>
      <c r="P157" s="36">
        <f>SUMIFS(СВЦЭМ!$E$39:$E$782,СВЦЭМ!$A$39:$A$782,$A157,СВЦЭМ!$B$39:$B$782,P$155)+'СЕТ СН'!$F$12</f>
        <v>164.0222176</v>
      </c>
      <c r="Q157" s="36">
        <f>SUMIFS(СВЦЭМ!$E$39:$E$782,СВЦЭМ!$A$39:$A$782,$A157,СВЦЭМ!$B$39:$B$782,Q$155)+'СЕТ СН'!$F$12</f>
        <v>163.44507816999999</v>
      </c>
      <c r="R157" s="36">
        <f>SUMIFS(СВЦЭМ!$E$39:$E$782,СВЦЭМ!$A$39:$A$782,$A157,СВЦЭМ!$B$39:$B$782,R$155)+'СЕТ СН'!$F$12</f>
        <v>162.90551158</v>
      </c>
      <c r="S157" s="36">
        <f>SUMIFS(СВЦЭМ!$E$39:$E$782,СВЦЭМ!$A$39:$A$782,$A157,СВЦЭМ!$B$39:$B$782,S$155)+'СЕТ СН'!$F$12</f>
        <v>162.53143605</v>
      </c>
      <c r="T157" s="36">
        <f>SUMIFS(СВЦЭМ!$E$39:$E$782,СВЦЭМ!$A$39:$A$782,$A157,СВЦЭМ!$B$39:$B$782,T$155)+'СЕТ СН'!$F$12</f>
        <v>156.89337891</v>
      </c>
      <c r="U157" s="36">
        <f>SUMIFS(СВЦЭМ!$E$39:$E$782,СВЦЭМ!$A$39:$A$782,$A157,СВЦЭМ!$B$39:$B$782,U$155)+'СЕТ СН'!$F$12</f>
        <v>155.51714283000001</v>
      </c>
      <c r="V157" s="36">
        <f>SUMIFS(СВЦЭМ!$E$39:$E$782,СВЦЭМ!$A$39:$A$782,$A157,СВЦЭМ!$B$39:$B$782,V$155)+'СЕТ СН'!$F$12</f>
        <v>153.55439731999999</v>
      </c>
      <c r="W157" s="36">
        <f>SUMIFS(СВЦЭМ!$E$39:$E$782,СВЦЭМ!$A$39:$A$782,$A157,СВЦЭМ!$B$39:$B$782,W$155)+'СЕТ СН'!$F$12</f>
        <v>162.02992946000001</v>
      </c>
      <c r="X157" s="36">
        <f>SUMIFS(СВЦЭМ!$E$39:$E$782,СВЦЭМ!$A$39:$A$782,$A157,СВЦЭМ!$B$39:$B$782,X$155)+'СЕТ СН'!$F$12</f>
        <v>161.99256842</v>
      </c>
      <c r="Y157" s="36">
        <f>SUMIFS(СВЦЭМ!$E$39:$E$782,СВЦЭМ!$A$39:$A$782,$A157,СВЦЭМ!$B$39:$B$782,Y$155)+'СЕТ СН'!$F$12</f>
        <v>161.99235311999999</v>
      </c>
    </row>
    <row r="158" spans="1:27" ht="15.75" x14ac:dyDescent="0.2">
      <c r="A158" s="35">
        <f t="shared" ref="A158:A185" si="4">A157+1</f>
        <v>44503</v>
      </c>
      <c r="B158" s="36">
        <f>SUMIFS(СВЦЭМ!$E$39:$E$782,СВЦЭМ!$A$39:$A$782,$A158,СВЦЭМ!$B$39:$B$782,B$155)+'СЕТ СН'!$F$12</f>
        <v>163.37146408000001</v>
      </c>
      <c r="C158" s="36">
        <f>SUMIFS(СВЦЭМ!$E$39:$E$782,СВЦЭМ!$A$39:$A$782,$A158,СВЦЭМ!$B$39:$B$782,C$155)+'СЕТ СН'!$F$12</f>
        <v>183.41352479</v>
      </c>
      <c r="D158" s="36">
        <f>SUMIFS(СВЦЭМ!$E$39:$E$782,СВЦЭМ!$A$39:$A$782,$A158,СВЦЭМ!$B$39:$B$782,D$155)+'СЕТ СН'!$F$12</f>
        <v>176.60938572000001</v>
      </c>
      <c r="E158" s="36">
        <f>SUMIFS(СВЦЭМ!$E$39:$E$782,СВЦЭМ!$A$39:$A$782,$A158,СВЦЭМ!$B$39:$B$782,E$155)+'СЕТ СН'!$F$12</f>
        <v>166.14983756999999</v>
      </c>
      <c r="F158" s="36">
        <f>SUMIFS(СВЦЭМ!$E$39:$E$782,СВЦЭМ!$A$39:$A$782,$A158,СВЦЭМ!$B$39:$B$782,F$155)+'СЕТ СН'!$F$12</f>
        <v>156.86596410000001</v>
      </c>
      <c r="G158" s="36">
        <f>SUMIFS(СВЦЭМ!$E$39:$E$782,СВЦЭМ!$A$39:$A$782,$A158,СВЦЭМ!$B$39:$B$782,G$155)+'СЕТ СН'!$F$12</f>
        <v>158.35162602</v>
      </c>
      <c r="H158" s="36">
        <f>SUMIFS(СВЦЭМ!$E$39:$E$782,СВЦЭМ!$A$39:$A$782,$A158,СВЦЭМ!$B$39:$B$782,H$155)+'СЕТ СН'!$F$12</f>
        <v>164.33665105</v>
      </c>
      <c r="I158" s="36">
        <f>SUMIFS(СВЦЭМ!$E$39:$E$782,СВЦЭМ!$A$39:$A$782,$A158,СВЦЭМ!$B$39:$B$782,I$155)+'СЕТ СН'!$F$12</f>
        <v>159.60837089</v>
      </c>
      <c r="J158" s="36">
        <f>SUMIFS(СВЦЭМ!$E$39:$E$782,СВЦЭМ!$A$39:$A$782,$A158,СВЦЭМ!$B$39:$B$782,J$155)+'СЕТ СН'!$F$12</f>
        <v>159.01728166999999</v>
      </c>
      <c r="K158" s="36">
        <f>SUMIFS(СВЦЭМ!$E$39:$E$782,СВЦЭМ!$A$39:$A$782,$A158,СВЦЭМ!$B$39:$B$782,K$155)+'СЕТ СН'!$F$12</f>
        <v>151.31921367000001</v>
      </c>
      <c r="L158" s="36">
        <f>SUMIFS(СВЦЭМ!$E$39:$E$782,СВЦЭМ!$A$39:$A$782,$A158,СВЦЭМ!$B$39:$B$782,L$155)+'СЕТ СН'!$F$12</f>
        <v>153.16151793</v>
      </c>
      <c r="M158" s="36">
        <f>SUMIFS(СВЦЭМ!$E$39:$E$782,СВЦЭМ!$A$39:$A$782,$A158,СВЦЭМ!$B$39:$B$782,M$155)+'СЕТ СН'!$F$12</f>
        <v>153.27152154000001</v>
      </c>
      <c r="N158" s="36">
        <f>SUMIFS(СВЦЭМ!$E$39:$E$782,СВЦЭМ!$A$39:$A$782,$A158,СВЦЭМ!$B$39:$B$782,N$155)+'СЕТ СН'!$F$12</f>
        <v>162.32059132000001</v>
      </c>
      <c r="O158" s="36">
        <f>SUMIFS(СВЦЭМ!$E$39:$E$782,СВЦЭМ!$A$39:$A$782,$A158,СВЦЭМ!$B$39:$B$782,O$155)+'СЕТ СН'!$F$12</f>
        <v>163.37520479</v>
      </c>
      <c r="P158" s="36">
        <f>SUMIFS(СВЦЭМ!$E$39:$E$782,СВЦЭМ!$A$39:$A$782,$A158,СВЦЭМ!$B$39:$B$782,P$155)+'СЕТ СН'!$F$12</f>
        <v>162.7374408</v>
      </c>
      <c r="Q158" s="36">
        <f>SUMIFS(СВЦЭМ!$E$39:$E$782,СВЦЭМ!$A$39:$A$782,$A158,СВЦЭМ!$B$39:$B$782,Q$155)+'СЕТ СН'!$F$12</f>
        <v>162.92547393999999</v>
      </c>
      <c r="R158" s="36">
        <f>SUMIFS(СВЦЭМ!$E$39:$E$782,СВЦЭМ!$A$39:$A$782,$A158,СВЦЭМ!$B$39:$B$782,R$155)+'СЕТ СН'!$F$12</f>
        <v>162.95627897</v>
      </c>
      <c r="S158" s="36">
        <f>SUMIFS(СВЦЭМ!$E$39:$E$782,СВЦЭМ!$A$39:$A$782,$A158,СВЦЭМ!$B$39:$B$782,S$155)+'СЕТ СН'!$F$12</f>
        <v>162.15509104</v>
      </c>
      <c r="T158" s="36">
        <f>SUMIFS(СВЦЭМ!$E$39:$E$782,СВЦЭМ!$A$39:$A$782,$A158,СВЦЭМ!$B$39:$B$782,T$155)+'СЕТ СН'!$F$12</f>
        <v>155.77685984999999</v>
      </c>
      <c r="U158" s="36">
        <f>SUMIFS(СВЦЭМ!$E$39:$E$782,СВЦЭМ!$A$39:$A$782,$A158,СВЦЭМ!$B$39:$B$782,U$155)+'СЕТ СН'!$F$12</f>
        <v>154.74075951</v>
      </c>
      <c r="V158" s="36">
        <f>SUMIFS(СВЦЭМ!$E$39:$E$782,СВЦЭМ!$A$39:$A$782,$A158,СВЦЭМ!$B$39:$B$782,V$155)+'СЕТ СН'!$F$12</f>
        <v>154.00485895</v>
      </c>
      <c r="W158" s="36">
        <f>SUMIFS(СВЦЭМ!$E$39:$E$782,СВЦЭМ!$A$39:$A$782,$A158,СВЦЭМ!$B$39:$B$782,W$155)+'СЕТ СН'!$F$12</f>
        <v>156.76299109000001</v>
      </c>
      <c r="X158" s="36">
        <f>SUMIFS(СВЦЭМ!$E$39:$E$782,СВЦЭМ!$A$39:$A$782,$A158,СВЦЭМ!$B$39:$B$782,X$155)+'СЕТ СН'!$F$12</f>
        <v>161.77669331999999</v>
      </c>
      <c r="Y158" s="36">
        <f>SUMIFS(СВЦЭМ!$E$39:$E$782,СВЦЭМ!$A$39:$A$782,$A158,СВЦЭМ!$B$39:$B$782,Y$155)+'СЕТ СН'!$F$12</f>
        <v>155.58460359</v>
      </c>
    </row>
    <row r="159" spans="1:27" ht="15.75" x14ac:dyDescent="0.2">
      <c r="A159" s="35">
        <f t="shared" si="4"/>
        <v>44504</v>
      </c>
      <c r="B159" s="36">
        <f>SUMIFS(СВЦЭМ!$E$39:$E$782,СВЦЭМ!$A$39:$A$782,$A159,СВЦЭМ!$B$39:$B$782,B$155)+'СЕТ СН'!$F$12</f>
        <v>163.70155371000001</v>
      </c>
      <c r="C159" s="36">
        <f>SUMIFS(СВЦЭМ!$E$39:$E$782,СВЦЭМ!$A$39:$A$782,$A159,СВЦЭМ!$B$39:$B$782,C$155)+'СЕТ СН'!$F$12</f>
        <v>166.32469492000001</v>
      </c>
      <c r="D159" s="36">
        <f>SUMIFS(СВЦЭМ!$E$39:$E$782,СВЦЭМ!$A$39:$A$782,$A159,СВЦЭМ!$B$39:$B$782,D$155)+'СЕТ СН'!$F$12</f>
        <v>169.26859117000001</v>
      </c>
      <c r="E159" s="36">
        <f>SUMIFS(СВЦЭМ!$E$39:$E$782,СВЦЭМ!$A$39:$A$782,$A159,СВЦЭМ!$B$39:$B$782,E$155)+'СЕТ СН'!$F$12</f>
        <v>170.88294733000001</v>
      </c>
      <c r="F159" s="36">
        <f>SUMIFS(СВЦЭМ!$E$39:$E$782,СВЦЭМ!$A$39:$A$782,$A159,СВЦЭМ!$B$39:$B$782,F$155)+'СЕТ СН'!$F$12</f>
        <v>172.25299280999999</v>
      </c>
      <c r="G159" s="36">
        <f>SUMIFS(СВЦЭМ!$E$39:$E$782,СВЦЭМ!$A$39:$A$782,$A159,СВЦЭМ!$B$39:$B$782,G$155)+'СЕТ СН'!$F$12</f>
        <v>172.15069073999999</v>
      </c>
      <c r="H159" s="36">
        <f>SUMIFS(СВЦЭМ!$E$39:$E$782,СВЦЭМ!$A$39:$A$782,$A159,СВЦЭМ!$B$39:$B$782,H$155)+'СЕТ СН'!$F$12</f>
        <v>169.09314999</v>
      </c>
      <c r="I159" s="36">
        <f>SUMIFS(СВЦЭМ!$E$39:$E$782,СВЦЭМ!$A$39:$A$782,$A159,СВЦЭМ!$B$39:$B$782,I$155)+'СЕТ СН'!$F$12</f>
        <v>166.43300246000001</v>
      </c>
      <c r="J159" s="36">
        <f>SUMIFS(СВЦЭМ!$E$39:$E$782,СВЦЭМ!$A$39:$A$782,$A159,СВЦЭМ!$B$39:$B$782,J$155)+'СЕТ СН'!$F$12</f>
        <v>158.59088069000001</v>
      </c>
      <c r="K159" s="36">
        <f>SUMIFS(СВЦЭМ!$E$39:$E$782,СВЦЭМ!$A$39:$A$782,$A159,СВЦЭМ!$B$39:$B$782,K$155)+'СЕТ СН'!$F$12</f>
        <v>153.21350053</v>
      </c>
      <c r="L159" s="36">
        <f>SUMIFS(СВЦЭМ!$E$39:$E$782,СВЦЭМ!$A$39:$A$782,$A159,СВЦЭМ!$B$39:$B$782,L$155)+'СЕТ СН'!$F$12</f>
        <v>153.26005891</v>
      </c>
      <c r="M159" s="36">
        <f>SUMIFS(СВЦЭМ!$E$39:$E$782,СВЦЭМ!$A$39:$A$782,$A159,СВЦЭМ!$B$39:$B$782,M$155)+'СЕТ СН'!$F$12</f>
        <v>155.26550383</v>
      </c>
      <c r="N159" s="36">
        <f>SUMIFS(СВЦЭМ!$E$39:$E$782,СВЦЭМ!$A$39:$A$782,$A159,СВЦЭМ!$B$39:$B$782,N$155)+'СЕТ СН'!$F$12</f>
        <v>156.81171624000001</v>
      </c>
      <c r="O159" s="36">
        <f>SUMIFS(СВЦЭМ!$E$39:$E$782,СВЦЭМ!$A$39:$A$782,$A159,СВЦЭМ!$B$39:$B$782,O$155)+'СЕТ СН'!$F$12</f>
        <v>159.58231828999999</v>
      </c>
      <c r="P159" s="36">
        <f>SUMIFS(СВЦЭМ!$E$39:$E$782,СВЦЭМ!$A$39:$A$782,$A159,СВЦЭМ!$B$39:$B$782,P$155)+'СЕТ СН'!$F$12</f>
        <v>162.55805398000001</v>
      </c>
      <c r="Q159" s="36">
        <f>SUMIFS(СВЦЭМ!$E$39:$E$782,СВЦЭМ!$A$39:$A$782,$A159,СВЦЭМ!$B$39:$B$782,Q$155)+'СЕТ СН'!$F$12</f>
        <v>163.49722628999999</v>
      </c>
      <c r="R159" s="36">
        <f>SUMIFS(СВЦЭМ!$E$39:$E$782,СВЦЭМ!$A$39:$A$782,$A159,СВЦЭМ!$B$39:$B$782,R$155)+'СЕТ СН'!$F$12</f>
        <v>161.73145754000001</v>
      </c>
      <c r="S159" s="36">
        <f>SUMIFS(СВЦЭМ!$E$39:$E$782,СВЦЭМ!$A$39:$A$782,$A159,СВЦЭМ!$B$39:$B$782,S$155)+'СЕТ СН'!$F$12</f>
        <v>158.35595226000001</v>
      </c>
      <c r="T159" s="36">
        <f>SUMIFS(СВЦЭМ!$E$39:$E$782,СВЦЭМ!$A$39:$A$782,$A159,СВЦЭМ!$B$39:$B$782,T$155)+'СЕТ СН'!$F$12</f>
        <v>152.06541178000001</v>
      </c>
      <c r="U159" s="36">
        <f>SUMIFS(СВЦЭМ!$E$39:$E$782,СВЦЭМ!$A$39:$A$782,$A159,СВЦЭМ!$B$39:$B$782,U$155)+'СЕТ СН'!$F$12</f>
        <v>150.93581807000001</v>
      </c>
      <c r="V159" s="36">
        <f>SUMIFS(СВЦЭМ!$E$39:$E$782,СВЦЭМ!$A$39:$A$782,$A159,СВЦЭМ!$B$39:$B$782,V$155)+'СЕТ СН'!$F$12</f>
        <v>152.13753611999999</v>
      </c>
      <c r="W159" s="36">
        <f>SUMIFS(СВЦЭМ!$E$39:$E$782,СВЦЭМ!$A$39:$A$782,$A159,СВЦЭМ!$B$39:$B$782,W$155)+'СЕТ СН'!$F$12</f>
        <v>155.59556140000001</v>
      </c>
      <c r="X159" s="36">
        <f>SUMIFS(СВЦЭМ!$E$39:$E$782,СВЦЭМ!$A$39:$A$782,$A159,СВЦЭМ!$B$39:$B$782,X$155)+'СЕТ СН'!$F$12</f>
        <v>160.47522380999999</v>
      </c>
      <c r="Y159" s="36">
        <f>SUMIFS(СВЦЭМ!$E$39:$E$782,СВЦЭМ!$A$39:$A$782,$A159,СВЦЭМ!$B$39:$B$782,Y$155)+'СЕТ СН'!$F$12</f>
        <v>165.3588924</v>
      </c>
    </row>
    <row r="160" spans="1:27" ht="15.75" x14ac:dyDescent="0.2">
      <c r="A160" s="35">
        <f t="shared" si="4"/>
        <v>44505</v>
      </c>
      <c r="B160" s="36">
        <f>SUMIFS(СВЦЭМ!$E$39:$E$782,СВЦЭМ!$A$39:$A$782,$A160,СВЦЭМ!$B$39:$B$782,B$155)+'СЕТ СН'!$F$12</f>
        <v>167.56014879</v>
      </c>
      <c r="C160" s="36">
        <f>SUMIFS(СВЦЭМ!$E$39:$E$782,СВЦЭМ!$A$39:$A$782,$A160,СВЦЭМ!$B$39:$B$782,C$155)+'СЕТ СН'!$F$12</f>
        <v>169.87283528</v>
      </c>
      <c r="D160" s="36">
        <f>SUMIFS(СВЦЭМ!$E$39:$E$782,СВЦЭМ!$A$39:$A$782,$A160,СВЦЭМ!$B$39:$B$782,D$155)+'СЕТ СН'!$F$12</f>
        <v>169.88809935</v>
      </c>
      <c r="E160" s="36">
        <f>SUMIFS(СВЦЭМ!$E$39:$E$782,СВЦЭМ!$A$39:$A$782,$A160,СВЦЭМ!$B$39:$B$782,E$155)+'СЕТ СН'!$F$12</f>
        <v>170.26966125000001</v>
      </c>
      <c r="F160" s="36">
        <f>SUMIFS(СВЦЭМ!$E$39:$E$782,СВЦЭМ!$A$39:$A$782,$A160,СВЦЭМ!$B$39:$B$782,F$155)+'СЕТ СН'!$F$12</f>
        <v>169.16834892</v>
      </c>
      <c r="G160" s="36">
        <f>SUMIFS(СВЦЭМ!$E$39:$E$782,СВЦЭМ!$A$39:$A$782,$A160,СВЦЭМ!$B$39:$B$782,G$155)+'СЕТ СН'!$F$12</f>
        <v>168.28741454999999</v>
      </c>
      <c r="H160" s="36">
        <f>SUMIFS(СВЦЭМ!$E$39:$E$782,СВЦЭМ!$A$39:$A$782,$A160,СВЦЭМ!$B$39:$B$782,H$155)+'СЕТ СН'!$F$12</f>
        <v>166.57546076</v>
      </c>
      <c r="I160" s="36">
        <f>SUMIFS(СВЦЭМ!$E$39:$E$782,СВЦЭМ!$A$39:$A$782,$A160,СВЦЭМ!$B$39:$B$782,I$155)+'СЕТ СН'!$F$12</f>
        <v>162.62914429</v>
      </c>
      <c r="J160" s="36">
        <f>SUMIFS(СВЦЭМ!$E$39:$E$782,СВЦЭМ!$A$39:$A$782,$A160,СВЦЭМ!$B$39:$B$782,J$155)+'СЕТ СН'!$F$12</f>
        <v>157.40381128999999</v>
      </c>
      <c r="K160" s="36">
        <f>SUMIFS(СВЦЭМ!$E$39:$E$782,СВЦЭМ!$A$39:$A$782,$A160,СВЦЭМ!$B$39:$B$782,K$155)+'СЕТ СН'!$F$12</f>
        <v>152.15001552999999</v>
      </c>
      <c r="L160" s="36">
        <f>SUMIFS(СВЦЭМ!$E$39:$E$782,СВЦЭМ!$A$39:$A$782,$A160,СВЦЭМ!$B$39:$B$782,L$155)+'СЕТ СН'!$F$12</f>
        <v>151.53524471</v>
      </c>
      <c r="M160" s="36">
        <f>SUMIFS(СВЦЭМ!$E$39:$E$782,СВЦЭМ!$A$39:$A$782,$A160,СВЦЭМ!$B$39:$B$782,M$155)+'СЕТ СН'!$F$12</f>
        <v>153.46989742</v>
      </c>
      <c r="N160" s="36">
        <f>SUMIFS(СВЦЭМ!$E$39:$E$782,СВЦЭМ!$A$39:$A$782,$A160,СВЦЭМ!$B$39:$B$782,N$155)+'СЕТ СН'!$F$12</f>
        <v>156.15621056000001</v>
      </c>
      <c r="O160" s="36">
        <f>SUMIFS(СВЦЭМ!$E$39:$E$782,СВЦЭМ!$A$39:$A$782,$A160,СВЦЭМ!$B$39:$B$782,O$155)+'СЕТ СН'!$F$12</f>
        <v>158.24019186999999</v>
      </c>
      <c r="P160" s="36">
        <f>SUMIFS(СВЦЭМ!$E$39:$E$782,СВЦЭМ!$A$39:$A$782,$A160,СВЦЭМ!$B$39:$B$782,P$155)+'СЕТ СН'!$F$12</f>
        <v>160.08166545</v>
      </c>
      <c r="Q160" s="36">
        <f>SUMIFS(СВЦЭМ!$E$39:$E$782,СВЦЭМ!$A$39:$A$782,$A160,СВЦЭМ!$B$39:$B$782,Q$155)+'СЕТ СН'!$F$12</f>
        <v>162.60716693000001</v>
      </c>
      <c r="R160" s="36">
        <f>SUMIFS(СВЦЭМ!$E$39:$E$782,СВЦЭМ!$A$39:$A$782,$A160,СВЦЭМ!$B$39:$B$782,R$155)+'СЕТ СН'!$F$12</f>
        <v>161.50271129000001</v>
      </c>
      <c r="S160" s="36">
        <f>SUMIFS(СВЦЭМ!$E$39:$E$782,СВЦЭМ!$A$39:$A$782,$A160,СВЦЭМ!$B$39:$B$782,S$155)+'СЕТ СН'!$F$12</f>
        <v>158.45906667</v>
      </c>
      <c r="T160" s="36">
        <f>SUMIFS(СВЦЭМ!$E$39:$E$782,СВЦЭМ!$A$39:$A$782,$A160,СВЦЭМ!$B$39:$B$782,T$155)+'СЕТ СН'!$F$12</f>
        <v>150.56478715</v>
      </c>
      <c r="U160" s="36">
        <f>SUMIFS(СВЦЭМ!$E$39:$E$782,СВЦЭМ!$A$39:$A$782,$A160,СВЦЭМ!$B$39:$B$782,U$155)+'СЕТ СН'!$F$12</f>
        <v>148.32975171000001</v>
      </c>
      <c r="V160" s="36">
        <f>SUMIFS(СВЦЭМ!$E$39:$E$782,СВЦЭМ!$A$39:$A$782,$A160,СВЦЭМ!$B$39:$B$782,V$155)+'СЕТ СН'!$F$12</f>
        <v>149.96810801000001</v>
      </c>
      <c r="W160" s="36">
        <f>SUMIFS(СВЦЭМ!$E$39:$E$782,СВЦЭМ!$A$39:$A$782,$A160,СВЦЭМ!$B$39:$B$782,W$155)+'СЕТ СН'!$F$12</f>
        <v>153.03982825</v>
      </c>
      <c r="X160" s="36">
        <f>SUMIFS(СВЦЭМ!$E$39:$E$782,СВЦЭМ!$A$39:$A$782,$A160,СВЦЭМ!$B$39:$B$782,X$155)+'СЕТ СН'!$F$12</f>
        <v>158.04892096</v>
      </c>
      <c r="Y160" s="36">
        <f>SUMIFS(СВЦЭМ!$E$39:$E$782,СВЦЭМ!$A$39:$A$782,$A160,СВЦЭМ!$B$39:$B$782,Y$155)+'СЕТ СН'!$F$12</f>
        <v>163.64956266999999</v>
      </c>
    </row>
    <row r="161" spans="1:25" ht="15.75" x14ac:dyDescent="0.2">
      <c r="A161" s="35">
        <f t="shared" si="4"/>
        <v>44506</v>
      </c>
      <c r="B161" s="36">
        <f>SUMIFS(СВЦЭМ!$E$39:$E$782,СВЦЭМ!$A$39:$A$782,$A161,СВЦЭМ!$B$39:$B$782,B$155)+'СЕТ СН'!$F$12</f>
        <v>168.43570578999999</v>
      </c>
      <c r="C161" s="36">
        <f>SUMIFS(СВЦЭМ!$E$39:$E$782,СВЦЭМ!$A$39:$A$782,$A161,СВЦЭМ!$B$39:$B$782,C$155)+'СЕТ СН'!$F$12</f>
        <v>171.49133164</v>
      </c>
      <c r="D161" s="36">
        <f>SUMIFS(СВЦЭМ!$E$39:$E$782,СВЦЭМ!$A$39:$A$782,$A161,СВЦЭМ!$B$39:$B$782,D$155)+'СЕТ СН'!$F$12</f>
        <v>172.20772611999999</v>
      </c>
      <c r="E161" s="36">
        <f>SUMIFS(СВЦЭМ!$E$39:$E$782,СВЦЭМ!$A$39:$A$782,$A161,СВЦЭМ!$B$39:$B$782,E$155)+'СЕТ СН'!$F$12</f>
        <v>172.41689987000001</v>
      </c>
      <c r="F161" s="36">
        <f>SUMIFS(СВЦЭМ!$E$39:$E$782,СВЦЭМ!$A$39:$A$782,$A161,СВЦЭМ!$B$39:$B$782,F$155)+'СЕТ СН'!$F$12</f>
        <v>172.46778517999999</v>
      </c>
      <c r="G161" s="36">
        <f>SUMIFS(СВЦЭМ!$E$39:$E$782,СВЦЭМ!$A$39:$A$782,$A161,СВЦЭМ!$B$39:$B$782,G$155)+'СЕТ СН'!$F$12</f>
        <v>172.06833329</v>
      </c>
      <c r="H161" s="36">
        <f>SUMIFS(СВЦЭМ!$E$39:$E$782,СВЦЭМ!$A$39:$A$782,$A161,СВЦЭМ!$B$39:$B$782,H$155)+'СЕТ СН'!$F$12</f>
        <v>169.6010034</v>
      </c>
      <c r="I161" s="36">
        <f>SUMIFS(СВЦЭМ!$E$39:$E$782,СВЦЭМ!$A$39:$A$782,$A161,СВЦЭМ!$B$39:$B$782,I$155)+'СЕТ СН'!$F$12</f>
        <v>167.03076421</v>
      </c>
      <c r="J161" s="36">
        <f>SUMIFS(СВЦЭМ!$E$39:$E$782,СВЦЭМ!$A$39:$A$782,$A161,СВЦЭМ!$B$39:$B$782,J$155)+'СЕТ СН'!$F$12</f>
        <v>164.19109879000001</v>
      </c>
      <c r="K161" s="36">
        <f>SUMIFS(СВЦЭМ!$E$39:$E$782,СВЦЭМ!$A$39:$A$782,$A161,СВЦЭМ!$B$39:$B$782,K$155)+'СЕТ СН'!$F$12</f>
        <v>158.46622371999999</v>
      </c>
      <c r="L161" s="36">
        <f>SUMIFS(СВЦЭМ!$E$39:$E$782,СВЦЭМ!$A$39:$A$782,$A161,СВЦЭМ!$B$39:$B$782,L$155)+'СЕТ СН'!$F$12</f>
        <v>157.52828400999999</v>
      </c>
      <c r="M161" s="36">
        <f>SUMIFS(СВЦЭМ!$E$39:$E$782,СВЦЭМ!$A$39:$A$782,$A161,СВЦЭМ!$B$39:$B$782,M$155)+'СЕТ СН'!$F$12</f>
        <v>158.69422560999999</v>
      </c>
      <c r="N161" s="36">
        <f>SUMIFS(СВЦЭМ!$E$39:$E$782,СВЦЭМ!$A$39:$A$782,$A161,СВЦЭМ!$B$39:$B$782,N$155)+'СЕТ СН'!$F$12</f>
        <v>162.02022024999999</v>
      </c>
      <c r="O161" s="36">
        <f>SUMIFS(СВЦЭМ!$E$39:$E$782,СВЦЭМ!$A$39:$A$782,$A161,СВЦЭМ!$B$39:$B$782,O$155)+'СЕТ СН'!$F$12</f>
        <v>164.44884787000001</v>
      </c>
      <c r="P161" s="36">
        <f>SUMIFS(СВЦЭМ!$E$39:$E$782,СВЦЭМ!$A$39:$A$782,$A161,СВЦЭМ!$B$39:$B$782,P$155)+'СЕТ СН'!$F$12</f>
        <v>161.59611118000001</v>
      </c>
      <c r="Q161" s="36">
        <f>SUMIFS(СВЦЭМ!$E$39:$E$782,СВЦЭМ!$A$39:$A$782,$A161,СВЦЭМ!$B$39:$B$782,Q$155)+'СЕТ СН'!$F$12</f>
        <v>162.96962604999999</v>
      </c>
      <c r="R161" s="36">
        <f>SUMIFS(СВЦЭМ!$E$39:$E$782,СВЦЭМ!$A$39:$A$782,$A161,СВЦЭМ!$B$39:$B$782,R$155)+'СЕТ СН'!$F$12</f>
        <v>161.36886737</v>
      </c>
      <c r="S161" s="36">
        <f>SUMIFS(СВЦЭМ!$E$39:$E$782,СВЦЭМ!$A$39:$A$782,$A161,СВЦЭМ!$B$39:$B$782,S$155)+'СЕТ СН'!$F$12</f>
        <v>157.72073055000001</v>
      </c>
      <c r="T161" s="36">
        <f>SUMIFS(СВЦЭМ!$E$39:$E$782,СВЦЭМ!$A$39:$A$782,$A161,СВЦЭМ!$B$39:$B$782,T$155)+'СЕТ СН'!$F$12</f>
        <v>154.13169546</v>
      </c>
      <c r="U161" s="36">
        <f>SUMIFS(СВЦЭМ!$E$39:$E$782,СВЦЭМ!$A$39:$A$782,$A161,СВЦЭМ!$B$39:$B$782,U$155)+'СЕТ СН'!$F$12</f>
        <v>150.53204521000001</v>
      </c>
      <c r="V161" s="36">
        <f>SUMIFS(СВЦЭМ!$E$39:$E$782,СВЦЭМ!$A$39:$A$782,$A161,СВЦЭМ!$B$39:$B$782,V$155)+'СЕТ СН'!$F$12</f>
        <v>150.39433253999999</v>
      </c>
      <c r="W161" s="36">
        <f>SUMIFS(СВЦЭМ!$E$39:$E$782,СВЦЭМ!$A$39:$A$782,$A161,СВЦЭМ!$B$39:$B$782,W$155)+'СЕТ СН'!$F$12</f>
        <v>152.85616936</v>
      </c>
      <c r="X161" s="36">
        <f>SUMIFS(СВЦЭМ!$E$39:$E$782,СВЦЭМ!$A$39:$A$782,$A161,СВЦЭМ!$B$39:$B$782,X$155)+'СЕТ СН'!$F$12</f>
        <v>157.80273384</v>
      </c>
      <c r="Y161" s="36">
        <f>SUMIFS(СВЦЭМ!$E$39:$E$782,СВЦЭМ!$A$39:$A$782,$A161,СВЦЭМ!$B$39:$B$782,Y$155)+'СЕТ СН'!$F$12</f>
        <v>162.34257061</v>
      </c>
    </row>
    <row r="162" spans="1:25" ht="15.75" x14ac:dyDescent="0.2">
      <c r="A162" s="35">
        <f t="shared" si="4"/>
        <v>44507</v>
      </c>
      <c r="B162" s="36">
        <f>SUMIFS(СВЦЭМ!$E$39:$E$782,СВЦЭМ!$A$39:$A$782,$A162,СВЦЭМ!$B$39:$B$782,B$155)+'СЕТ СН'!$F$12</f>
        <v>166.21393626</v>
      </c>
      <c r="C162" s="36">
        <f>SUMIFS(СВЦЭМ!$E$39:$E$782,СВЦЭМ!$A$39:$A$782,$A162,СВЦЭМ!$B$39:$B$782,C$155)+'СЕТ СН'!$F$12</f>
        <v>166.04060881000001</v>
      </c>
      <c r="D162" s="36">
        <f>SUMIFS(СВЦЭМ!$E$39:$E$782,СВЦЭМ!$A$39:$A$782,$A162,СВЦЭМ!$B$39:$B$782,D$155)+'СЕТ СН'!$F$12</f>
        <v>149.63999498000001</v>
      </c>
      <c r="E162" s="36">
        <f>SUMIFS(СВЦЭМ!$E$39:$E$782,СВЦЭМ!$A$39:$A$782,$A162,СВЦЭМ!$B$39:$B$782,E$155)+'СЕТ СН'!$F$12</f>
        <v>146.31862294000001</v>
      </c>
      <c r="F162" s="36">
        <f>SUMIFS(СВЦЭМ!$E$39:$E$782,СВЦЭМ!$A$39:$A$782,$A162,СВЦЭМ!$B$39:$B$782,F$155)+'СЕТ СН'!$F$12</f>
        <v>145.71016613</v>
      </c>
      <c r="G162" s="36">
        <f>SUMIFS(СВЦЭМ!$E$39:$E$782,СВЦЭМ!$A$39:$A$782,$A162,СВЦЭМ!$B$39:$B$782,G$155)+'СЕТ СН'!$F$12</f>
        <v>146.57749737</v>
      </c>
      <c r="H162" s="36">
        <f>SUMIFS(СВЦЭМ!$E$39:$E$782,СВЦЭМ!$A$39:$A$782,$A162,СВЦЭМ!$B$39:$B$782,H$155)+'СЕТ СН'!$F$12</f>
        <v>157.27689498999999</v>
      </c>
      <c r="I162" s="36">
        <f>SUMIFS(СВЦЭМ!$E$39:$E$782,СВЦЭМ!$A$39:$A$782,$A162,СВЦЭМ!$B$39:$B$782,I$155)+'СЕТ СН'!$F$12</f>
        <v>168.37703002000001</v>
      </c>
      <c r="J162" s="36">
        <f>SUMIFS(СВЦЭМ!$E$39:$E$782,СВЦЭМ!$A$39:$A$782,$A162,СВЦЭМ!$B$39:$B$782,J$155)+'СЕТ СН'!$F$12</f>
        <v>168.22055076000001</v>
      </c>
      <c r="K162" s="36">
        <f>SUMIFS(СВЦЭМ!$E$39:$E$782,СВЦЭМ!$A$39:$A$782,$A162,СВЦЭМ!$B$39:$B$782,K$155)+'СЕТ СН'!$F$12</f>
        <v>159.83714239</v>
      </c>
      <c r="L162" s="36">
        <f>SUMIFS(СВЦЭМ!$E$39:$E$782,СВЦЭМ!$A$39:$A$782,$A162,СВЦЭМ!$B$39:$B$782,L$155)+'СЕТ СН'!$F$12</f>
        <v>159.19955087</v>
      </c>
      <c r="M162" s="36">
        <f>SUMIFS(СВЦЭМ!$E$39:$E$782,СВЦЭМ!$A$39:$A$782,$A162,СВЦЭМ!$B$39:$B$782,M$155)+'СЕТ СН'!$F$12</f>
        <v>167.47434881999999</v>
      </c>
      <c r="N162" s="36">
        <f>SUMIFS(СВЦЭМ!$E$39:$E$782,СВЦЭМ!$A$39:$A$782,$A162,СВЦЭМ!$B$39:$B$782,N$155)+'СЕТ СН'!$F$12</f>
        <v>170.37806641</v>
      </c>
      <c r="O162" s="36">
        <f>SUMIFS(СВЦЭМ!$E$39:$E$782,СВЦЭМ!$A$39:$A$782,$A162,СВЦЭМ!$B$39:$B$782,O$155)+'СЕТ СН'!$F$12</f>
        <v>170.29034375000001</v>
      </c>
      <c r="P162" s="36">
        <f>SUMIFS(СВЦЭМ!$E$39:$E$782,СВЦЭМ!$A$39:$A$782,$A162,СВЦЭМ!$B$39:$B$782,P$155)+'СЕТ СН'!$F$12</f>
        <v>169.30307431</v>
      </c>
      <c r="Q162" s="36">
        <f>SUMIFS(СВЦЭМ!$E$39:$E$782,СВЦЭМ!$A$39:$A$782,$A162,СВЦЭМ!$B$39:$B$782,Q$155)+'СЕТ СН'!$F$12</f>
        <v>168.97656649999999</v>
      </c>
      <c r="R162" s="36">
        <f>SUMIFS(СВЦЭМ!$E$39:$E$782,СВЦЭМ!$A$39:$A$782,$A162,СВЦЭМ!$B$39:$B$782,R$155)+'СЕТ СН'!$F$12</f>
        <v>169.82554060000001</v>
      </c>
      <c r="S162" s="36">
        <f>SUMIFS(СВЦЭМ!$E$39:$E$782,СВЦЭМ!$A$39:$A$782,$A162,СВЦЭМ!$B$39:$B$782,S$155)+'СЕТ СН'!$F$12</f>
        <v>169.68575905</v>
      </c>
      <c r="T162" s="36">
        <f>SUMIFS(СВЦЭМ!$E$39:$E$782,СВЦЭМ!$A$39:$A$782,$A162,СВЦЭМ!$B$39:$B$782,T$155)+'СЕТ СН'!$F$12</f>
        <v>162.23712992</v>
      </c>
      <c r="U162" s="36">
        <f>SUMIFS(СВЦЭМ!$E$39:$E$782,СВЦЭМ!$A$39:$A$782,$A162,СВЦЭМ!$B$39:$B$782,U$155)+'СЕТ СН'!$F$12</f>
        <v>162.02842415999999</v>
      </c>
      <c r="V162" s="36">
        <f>SUMIFS(СВЦЭМ!$E$39:$E$782,СВЦЭМ!$A$39:$A$782,$A162,СВЦЭМ!$B$39:$B$782,V$155)+'СЕТ СН'!$F$12</f>
        <v>159.91842054</v>
      </c>
      <c r="W162" s="36">
        <f>SUMIFS(СВЦЭМ!$E$39:$E$782,СВЦЭМ!$A$39:$A$782,$A162,СВЦЭМ!$B$39:$B$782,W$155)+'СЕТ СН'!$F$12</f>
        <v>165.23060136999999</v>
      </c>
      <c r="X162" s="36">
        <f>SUMIFS(СВЦЭМ!$E$39:$E$782,СВЦЭМ!$A$39:$A$782,$A162,СВЦЭМ!$B$39:$B$782,X$155)+'СЕТ СН'!$F$12</f>
        <v>168.91254671999999</v>
      </c>
      <c r="Y162" s="36">
        <f>SUMIFS(СВЦЭМ!$E$39:$E$782,СВЦЭМ!$A$39:$A$782,$A162,СВЦЭМ!$B$39:$B$782,Y$155)+'СЕТ СН'!$F$12</f>
        <v>168.66799734</v>
      </c>
    </row>
    <row r="163" spans="1:25" ht="15.75" x14ac:dyDescent="0.2">
      <c r="A163" s="35">
        <f t="shared" si="4"/>
        <v>44508</v>
      </c>
      <c r="B163" s="36">
        <f>SUMIFS(СВЦЭМ!$E$39:$E$782,СВЦЭМ!$A$39:$A$782,$A163,СВЦЭМ!$B$39:$B$782,B$155)+'СЕТ СН'!$F$12</f>
        <v>174.13443447</v>
      </c>
      <c r="C163" s="36">
        <f>SUMIFS(СВЦЭМ!$E$39:$E$782,СВЦЭМ!$A$39:$A$782,$A163,СВЦЭМ!$B$39:$B$782,C$155)+'СЕТ СН'!$F$12</f>
        <v>174.03782684999999</v>
      </c>
      <c r="D163" s="36">
        <f>SUMIFS(СВЦЭМ!$E$39:$E$782,СВЦЭМ!$A$39:$A$782,$A163,СВЦЭМ!$B$39:$B$782,D$155)+'СЕТ СН'!$F$12</f>
        <v>173.02396243000001</v>
      </c>
      <c r="E163" s="36">
        <f>SUMIFS(СВЦЭМ!$E$39:$E$782,СВЦЭМ!$A$39:$A$782,$A163,СВЦЭМ!$B$39:$B$782,E$155)+'СЕТ СН'!$F$12</f>
        <v>170.26252796</v>
      </c>
      <c r="F163" s="36">
        <f>SUMIFS(СВЦЭМ!$E$39:$E$782,СВЦЭМ!$A$39:$A$782,$A163,СВЦЭМ!$B$39:$B$782,F$155)+'СЕТ СН'!$F$12</f>
        <v>170.43727946999999</v>
      </c>
      <c r="G163" s="36">
        <f>SUMIFS(СВЦЭМ!$E$39:$E$782,СВЦЭМ!$A$39:$A$782,$A163,СВЦЭМ!$B$39:$B$782,G$155)+'СЕТ СН'!$F$12</f>
        <v>172.06988074</v>
      </c>
      <c r="H163" s="36">
        <f>SUMIFS(СВЦЭМ!$E$39:$E$782,СВЦЭМ!$A$39:$A$782,$A163,СВЦЭМ!$B$39:$B$782,H$155)+'СЕТ СН'!$F$12</f>
        <v>169.38031425</v>
      </c>
      <c r="I163" s="36">
        <f>SUMIFS(СВЦЭМ!$E$39:$E$782,СВЦЭМ!$A$39:$A$782,$A163,СВЦЭМ!$B$39:$B$782,I$155)+'СЕТ СН'!$F$12</f>
        <v>165.8799166</v>
      </c>
      <c r="J163" s="36">
        <f>SUMIFS(СВЦЭМ!$E$39:$E$782,СВЦЭМ!$A$39:$A$782,$A163,СВЦЭМ!$B$39:$B$782,J$155)+'СЕТ СН'!$F$12</f>
        <v>165.28112285</v>
      </c>
      <c r="K163" s="36">
        <f>SUMIFS(СВЦЭМ!$E$39:$E$782,СВЦЭМ!$A$39:$A$782,$A163,СВЦЭМ!$B$39:$B$782,K$155)+'СЕТ СН'!$F$12</f>
        <v>159.60600828</v>
      </c>
      <c r="L163" s="36">
        <f>SUMIFS(СВЦЭМ!$E$39:$E$782,СВЦЭМ!$A$39:$A$782,$A163,СВЦЭМ!$B$39:$B$782,L$155)+'СЕТ СН'!$F$12</f>
        <v>159.94765108999999</v>
      </c>
      <c r="M163" s="36">
        <f>SUMIFS(СВЦЭМ!$E$39:$E$782,СВЦЭМ!$A$39:$A$782,$A163,СВЦЭМ!$B$39:$B$782,M$155)+'СЕТ СН'!$F$12</f>
        <v>160.15710670999999</v>
      </c>
      <c r="N163" s="36">
        <f>SUMIFS(СВЦЭМ!$E$39:$E$782,СВЦЭМ!$A$39:$A$782,$A163,СВЦЭМ!$B$39:$B$782,N$155)+'СЕТ СН'!$F$12</f>
        <v>166.46788957000001</v>
      </c>
      <c r="O163" s="36">
        <f>SUMIFS(СВЦЭМ!$E$39:$E$782,СВЦЭМ!$A$39:$A$782,$A163,СВЦЭМ!$B$39:$B$782,O$155)+'СЕТ СН'!$F$12</f>
        <v>166.51515355999999</v>
      </c>
      <c r="P163" s="36">
        <f>SUMIFS(СВЦЭМ!$E$39:$E$782,СВЦЭМ!$A$39:$A$782,$A163,СВЦЭМ!$B$39:$B$782,P$155)+'СЕТ СН'!$F$12</f>
        <v>165.53195688</v>
      </c>
      <c r="Q163" s="36">
        <f>SUMIFS(СВЦЭМ!$E$39:$E$782,СВЦЭМ!$A$39:$A$782,$A163,СВЦЭМ!$B$39:$B$782,Q$155)+'СЕТ СН'!$F$12</f>
        <v>166.15520832000001</v>
      </c>
      <c r="R163" s="36">
        <f>SUMIFS(СВЦЭМ!$E$39:$E$782,СВЦЭМ!$A$39:$A$782,$A163,СВЦЭМ!$B$39:$B$782,R$155)+'СЕТ СН'!$F$12</f>
        <v>165.38036683000001</v>
      </c>
      <c r="S163" s="36">
        <f>SUMIFS(СВЦЭМ!$E$39:$E$782,СВЦЭМ!$A$39:$A$782,$A163,СВЦЭМ!$B$39:$B$782,S$155)+'СЕТ СН'!$F$12</f>
        <v>164.51490077</v>
      </c>
      <c r="T163" s="36">
        <f>SUMIFS(СВЦЭМ!$E$39:$E$782,СВЦЭМ!$A$39:$A$782,$A163,СВЦЭМ!$B$39:$B$782,T$155)+'СЕТ СН'!$F$12</f>
        <v>159.70774356000001</v>
      </c>
      <c r="U163" s="36">
        <f>SUMIFS(СВЦЭМ!$E$39:$E$782,СВЦЭМ!$A$39:$A$782,$A163,СВЦЭМ!$B$39:$B$782,U$155)+'СЕТ СН'!$F$12</f>
        <v>160.41473740000001</v>
      </c>
      <c r="V163" s="36">
        <f>SUMIFS(СВЦЭМ!$E$39:$E$782,СВЦЭМ!$A$39:$A$782,$A163,СВЦЭМ!$B$39:$B$782,V$155)+'СЕТ СН'!$F$12</f>
        <v>160.72060687000001</v>
      </c>
      <c r="W163" s="36">
        <f>SUMIFS(СВЦЭМ!$E$39:$E$782,СВЦЭМ!$A$39:$A$782,$A163,СВЦЭМ!$B$39:$B$782,W$155)+'СЕТ СН'!$F$12</f>
        <v>163.91605964999999</v>
      </c>
      <c r="X163" s="36">
        <f>SUMIFS(СВЦЭМ!$E$39:$E$782,СВЦЭМ!$A$39:$A$782,$A163,СВЦЭМ!$B$39:$B$782,X$155)+'СЕТ СН'!$F$12</f>
        <v>169.2076218</v>
      </c>
      <c r="Y163" s="36">
        <f>SUMIFS(СВЦЭМ!$E$39:$E$782,СВЦЭМ!$A$39:$A$782,$A163,СВЦЭМ!$B$39:$B$782,Y$155)+'СЕТ СН'!$F$12</f>
        <v>174.58120747000001</v>
      </c>
    </row>
    <row r="164" spans="1:25" ht="15.75" x14ac:dyDescent="0.2">
      <c r="A164" s="35">
        <f t="shared" si="4"/>
        <v>44509</v>
      </c>
      <c r="B164" s="36">
        <f>SUMIFS(СВЦЭМ!$E$39:$E$782,СВЦЭМ!$A$39:$A$782,$A164,СВЦЭМ!$B$39:$B$782,B$155)+'СЕТ СН'!$F$12</f>
        <v>175.17844033</v>
      </c>
      <c r="C164" s="36">
        <f>SUMIFS(СВЦЭМ!$E$39:$E$782,СВЦЭМ!$A$39:$A$782,$A164,СВЦЭМ!$B$39:$B$782,C$155)+'СЕТ СН'!$F$12</f>
        <v>179.60997219000001</v>
      </c>
      <c r="D164" s="36">
        <f>SUMIFS(СВЦЭМ!$E$39:$E$782,СВЦЭМ!$A$39:$A$782,$A164,СВЦЭМ!$B$39:$B$782,D$155)+'СЕТ СН'!$F$12</f>
        <v>183.35015184</v>
      </c>
      <c r="E164" s="36">
        <f>SUMIFS(СВЦЭМ!$E$39:$E$782,СВЦЭМ!$A$39:$A$782,$A164,СВЦЭМ!$B$39:$B$782,E$155)+'СЕТ СН'!$F$12</f>
        <v>185.66084115000001</v>
      </c>
      <c r="F164" s="36">
        <f>SUMIFS(СВЦЭМ!$E$39:$E$782,СВЦЭМ!$A$39:$A$782,$A164,СВЦЭМ!$B$39:$B$782,F$155)+'СЕТ СН'!$F$12</f>
        <v>185.05967344000001</v>
      </c>
      <c r="G164" s="36">
        <f>SUMIFS(СВЦЭМ!$E$39:$E$782,СВЦЭМ!$A$39:$A$782,$A164,СВЦЭМ!$B$39:$B$782,G$155)+'СЕТ СН'!$F$12</f>
        <v>183.20902382</v>
      </c>
      <c r="H164" s="36">
        <f>SUMIFS(СВЦЭМ!$E$39:$E$782,СВЦЭМ!$A$39:$A$782,$A164,СВЦЭМ!$B$39:$B$782,H$155)+'СЕТ СН'!$F$12</f>
        <v>177.31130690000001</v>
      </c>
      <c r="I164" s="36">
        <f>SUMIFS(СВЦЭМ!$E$39:$E$782,СВЦЭМ!$A$39:$A$782,$A164,СВЦЭМ!$B$39:$B$782,I$155)+'СЕТ СН'!$F$12</f>
        <v>171.89558872000001</v>
      </c>
      <c r="J164" s="36">
        <f>SUMIFS(СВЦЭМ!$E$39:$E$782,СВЦЭМ!$A$39:$A$782,$A164,СВЦЭМ!$B$39:$B$782,J$155)+'СЕТ СН'!$F$12</f>
        <v>171.13454350000001</v>
      </c>
      <c r="K164" s="36">
        <f>SUMIFS(СВЦЭМ!$E$39:$E$782,СВЦЭМ!$A$39:$A$782,$A164,СВЦЭМ!$B$39:$B$782,K$155)+'СЕТ СН'!$F$12</f>
        <v>171.46516783999999</v>
      </c>
      <c r="L164" s="36">
        <f>SUMIFS(СВЦЭМ!$E$39:$E$782,СВЦЭМ!$A$39:$A$782,$A164,СВЦЭМ!$B$39:$B$782,L$155)+'СЕТ СН'!$F$12</f>
        <v>171.25728805</v>
      </c>
      <c r="M164" s="36">
        <f>SUMIFS(СВЦЭМ!$E$39:$E$782,СВЦЭМ!$A$39:$A$782,$A164,СВЦЭМ!$B$39:$B$782,M$155)+'СЕТ СН'!$F$12</f>
        <v>170.72630738999999</v>
      </c>
      <c r="N164" s="36">
        <f>SUMIFS(СВЦЭМ!$E$39:$E$782,СВЦЭМ!$A$39:$A$782,$A164,СВЦЭМ!$B$39:$B$782,N$155)+'СЕТ СН'!$F$12</f>
        <v>176.08453234000001</v>
      </c>
      <c r="O164" s="36">
        <f>SUMIFS(СВЦЭМ!$E$39:$E$782,СВЦЭМ!$A$39:$A$782,$A164,СВЦЭМ!$B$39:$B$782,O$155)+'СЕТ СН'!$F$12</f>
        <v>177.17216901</v>
      </c>
      <c r="P164" s="36">
        <f>SUMIFS(СВЦЭМ!$E$39:$E$782,СВЦЭМ!$A$39:$A$782,$A164,СВЦЭМ!$B$39:$B$782,P$155)+'СЕТ СН'!$F$12</f>
        <v>178.03850829999999</v>
      </c>
      <c r="Q164" s="36">
        <f>SUMIFS(СВЦЭМ!$E$39:$E$782,СВЦЭМ!$A$39:$A$782,$A164,СВЦЭМ!$B$39:$B$782,Q$155)+'СЕТ СН'!$F$12</f>
        <v>179.93070660999999</v>
      </c>
      <c r="R164" s="36">
        <f>SUMIFS(СВЦЭМ!$E$39:$E$782,СВЦЭМ!$A$39:$A$782,$A164,СВЦЭМ!$B$39:$B$782,R$155)+'СЕТ СН'!$F$12</f>
        <v>181.69998777999999</v>
      </c>
      <c r="S164" s="36">
        <f>SUMIFS(СВЦЭМ!$E$39:$E$782,СВЦЭМ!$A$39:$A$782,$A164,СВЦЭМ!$B$39:$B$782,S$155)+'СЕТ СН'!$F$12</f>
        <v>181.09530971000001</v>
      </c>
      <c r="T164" s="36">
        <f>SUMIFS(СВЦЭМ!$E$39:$E$782,СВЦЭМ!$A$39:$A$782,$A164,СВЦЭМ!$B$39:$B$782,T$155)+'СЕТ СН'!$F$12</f>
        <v>176.85461874000001</v>
      </c>
      <c r="U164" s="36">
        <f>SUMIFS(СВЦЭМ!$E$39:$E$782,СВЦЭМ!$A$39:$A$782,$A164,СВЦЭМ!$B$39:$B$782,U$155)+'СЕТ СН'!$F$12</f>
        <v>175.56504774000001</v>
      </c>
      <c r="V164" s="36">
        <f>SUMIFS(СВЦЭМ!$E$39:$E$782,СВЦЭМ!$A$39:$A$782,$A164,СВЦЭМ!$B$39:$B$782,V$155)+'СЕТ СН'!$F$12</f>
        <v>175.01158684000001</v>
      </c>
      <c r="W164" s="36">
        <f>SUMIFS(СВЦЭМ!$E$39:$E$782,СВЦЭМ!$A$39:$A$782,$A164,СВЦЭМ!$B$39:$B$782,W$155)+'СЕТ СН'!$F$12</f>
        <v>177.54533518</v>
      </c>
      <c r="X164" s="36">
        <f>SUMIFS(СВЦЭМ!$E$39:$E$782,СВЦЭМ!$A$39:$A$782,$A164,СВЦЭМ!$B$39:$B$782,X$155)+'СЕТ СН'!$F$12</f>
        <v>179.52458637999999</v>
      </c>
      <c r="Y164" s="36">
        <f>SUMIFS(СВЦЭМ!$E$39:$E$782,СВЦЭМ!$A$39:$A$782,$A164,СВЦЭМ!$B$39:$B$782,Y$155)+'СЕТ СН'!$F$12</f>
        <v>184.54072970999999</v>
      </c>
    </row>
    <row r="165" spans="1:25" ht="15.75" x14ac:dyDescent="0.2">
      <c r="A165" s="35">
        <f t="shared" si="4"/>
        <v>44510</v>
      </c>
      <c r="B165" s="36">
        <f>SUMIFS(СВЦЭМ!$E$39:$E$782,СВЦЭМ!$A$39:$A$782,$A165,СВЦЭМ!$B$39:$B$782,B$155)+'СЕТ СН'!$F$12</f>
        <v>178.01966780999999</v>
      </c>
      <c r="C165" s="36">
        <f>SUMIFS(СВЦЭМ!$E$39:$E$782,СВЦЭМ!$A$39:$A$782,$A165,СВЦЭМ!$B$39:$B$782,C$155)+'СЕТ СН'!$F$12</f>
        <v>178.37874844999999</v>
      </c>
      <c r="D165" s="36">
        <f>SUMIFS(СВЦЭМ!$E$39:$E$782,СВЦЭМ!$A$39:$A$782,$A165,СВЦЭМ!$B$39:$B$782,D$155)+'СЕТ СН'!$F$12</f>
        <v>168.23516995</v>
      </c>
      <c r="E165" s="36">
        <f>SUMIFS(СВЦЭМ!$E$39:$E$782,СВЦЭМ!$A$39:$A$782,$A165,СВЦЭМ!$B$39:$B$782,E$155)+'СЕТ СН'!$F$12</f>
        <v>163.1148929</v>
      </c>
      <c r="F165" s="36">
        <f>SUMIFS(СВЦЭМ!$E$39:$E$782,СВЦЭМ!$A$39:$A$782,$A165,СВЦЭМ!$B$39:$B$782,F$155)+'СЕТ СН'!$F$12</f>
        <v>163.57291081</v>
      </c>
      <c r="G165" s="36">
        <f>SUMIFS(СВЦЭМ!$E$39:$E$782,СВЦЭМ!$A$39:$A$782,$A165,СВЦЭМ!$B$39:$B$782,G$155)+'СЕТ СН'!$F$12</f>
        <v>165.97347092999999</v>
      </c>
      <c r="H165" s="36">
        <f>SUMIFS(СВЦЭМ!$E$39:$E$782,СВЦЭМ!$A$39:$A$782,$A165,СВЦЭМ!$B$39:$B$782,H$155)+'СЕТ СН'!$F$12</f>
        <v>170.44240546</v>
      </c>
      <c r="I165" s="36">
        <f>SUMIFS(СВЦЭМ!$E$39:$E$782,СВЦЭМ!$A$39:$A$782,$A165,СВЦЭМ!$B$39:$B$782,I$155)+'СЕТ СН'!$F$12</f>
        <v>169.94007465000001</v>
      </c>
      <c r="J165" s="36">
        <f>SUMIFS(СВЦЭМ!$E$39:$E$782,СВЦЭМ!$A$39:$A$782,$A165,СВЦЭМ!$B$39:$B$782,J$155)+'СЕТ СН'!$F$12</f>
        <v>172.75870130000001</v>
      </c>
      <c r="K165" s="36">
        <f>SUMIFS(СВЦЭМ!$E$39:$E$782,СВЦЭМ!$A$39:$A$782,$A165,СВЦЭМ!$B$39:$B$782,K$155)+'СЕТ СН'!$F$12</f>
        <v>174.84152433</v>
      </c>
      <c r="L165" s="36">
        <f>SUMIFS(СВЦЭМ!$E$39:$E$782,СВЦЭМ!$A$39:$A$782,$A165,СВЦЭМ!$B$39:$B$782,L$155)+'СЕТ СН'!$F$12</f>
        <v>177.22157397000001</v>
      </c>
      <c r="M165" s="36">
        <f>SUMIFS(СВЦЭМ!$E$39:$E$782,СВЦЭМ!$A$39:$A$782,$A165,СВЦЭМ!$B$39:$B$782,M$155)+'СЕТ СН'!$F$12</f>
        <v>177.63116492</v>
      </c>
      <c r="N165" s="36">
        <f>SUMIFS(СВЦЭМ!$E$39:$E$782,СВЦЭМ!$A$39:$A$782,$A165,СВЦЭМ!$B$39:$B$782,N$155)+'СЕТ СН'!$F$12</f>
        <v>181.90887795</v>
      </c>
      <c r="O165" s="36">
        <f>SUMIFS(СВЦЭМ!$E$39:$E$782,СВЦЭМ!$A$39:$A$782,$A165,СВЦЭМ!$B$39:$B$782,O$155)+'СЕТ СН'!$F$12</f>
        <v>183.58105394</v>
      </c>
      <c r="P165" s="36">
        <f>SUMIFS(СВЦЭМ!$E$39:$E$782,СВЦЭМ!$A$39:$A$782,$A165,СВЦЭМ!$B$39:$B$782,P$155)+'СЕТ СН'!$F$12</f>
        <v>183.87450779</v>
      </c>
      <c r="Q165" s="36">
        <f>SUMIFS(СВЦЭМ!$E$39:$E$782,СВЦЭМ!$A$39:$A$782,$A165,СВЦЭМ!$B$39:$B$782,Q$155)+'СЕТ СН'!$F$12</f>
        <v>182.25705400999999</v>
      </c>
      <c r="R165" s="36">
        <f>SUMIFS(СВЦЭМ!$E$39:$E$782,СВЦЭМ!$A$39:$A$782,$A165,СВЦЭМ!$B$39:$B$782,R$155)+'СЕТ СН'!$F$12</f>
        <v>181.39291961000001</v>
      </c>
      <c r="S165" s="36">
        <f>SUMIFS(СВЦЭМ!$E$39:$E$782,СВЦЭМ!$A$39:$A$782,$A165,СВЦЭМ!$B$39:$B$782,S$155)+'СЕТ СН'!$F$12</f>
        <v>181.16115386000001</v>
      </c>
      <c r="T165" s="36">
        <f>SUMIFS(СВЦЭМ!$E$39:$E$782,СВЦЭМ!$A$39:$A$782,$A165,СВЦЭМ!$B$39:$B$782,T$155)+'СЕТ СН'!$F$12</f>
        <v>174.50914917</v>
      </c>
      <c r="U165" s="36">
        <f>SUMIFS(СВЦЭМ!$E$39:$E$782,СВЦЭМ!$A$39:$A$782,$A165,СВЦЭМ!$B$39:$B$782,U$155)+'СЕТ СН'!$F$12</f>
        <v>173.89306210000001</v>
      </c>
      <c r="V165" s="36">
        <f>SUMIFS(СВЦЭМ!$E$39:$E$782,СВЦЭМ!$A$39:$A$782,$A165,СВЦЭМ!$B$39:$B$782,V$155)+'СЕТ СН'!$F$12</f>
        <v>162.67099791999999</v>
      </c>
      <c r="W165" s="36">
        <f>SUMIFS(СВЦЭМ!$E$39:$E$782,СВЦЭМ!$A$39:$A$782,$A165,СВЦЭМ!$B$39:$B$782,W$155)+'СЕТ СН'!$F$12</f>
        <v>166.95060419000001</v>
      </c>
      <c r="X165" s="36">
        <f>SUMIFS(СВЦЭМ!$E$39:$E$782,СВЦЭМ!$A$39:$A$782,$A165,СВЦЭМ!$B$39:$B$782,X$155)+'СЕТ СН'!$F$12</f>
        <v>173.23579669</v>
      </c>
      <c r="Y165" s="36">
        <f>SUMIFS(СВЦЭМ!$E$39:$E$782,СВЦЭМ!$A$39:$A$782,$A165,СВЦЭМ!$B$39:$B$782,Y$155)+'СЕТ СН'!$F$12</f>
        <v>178.24142375</v>
      </c>
    </row>
    <row r="166" spans="1:25" ht="15.75" x14ac:dyDescent="0.2">
      <c r="A166" s="35">
        <f t="shared" si="4"/>
        <v>44511</v>
      </c>
      <c r="B166" s="36">
        <f>SUMIFS(СВЦЭМ!$E$39:$E$782,СВЦЭМ!$A$39:$A$782,$A166,СВЦЭМ!$B$39:$B$782,B$155)+'СЕТ СН'!$F$12</f>
        <v>177.56330550999999</v>
      </c>
      <c r="C166" s="36">
        <f>SUMIFS(СВЦЭМ!$E$39:$E$782,СВЦЭМ!$A$39:$A$782,$A166,СВЦЭМ!$B$39:$B$782,C$155)+'СЕТ СН'!$F$12</f>
        <v>178.41641043000001</v>
      </c>
      <c r="D166" s="36">
        <f>SUMIFS(СВЦЭМ!$E$39:$E$782,СВЦЭМ!$A$39:$A$782,$A166,СВЦЭМ!$B$39:$B$782,D$155)+'СЕТ СН'!$F$12</f>
        <v>165.19307080999999</v>
      </c>
      <c r="E166" s="36">
        <f>SUMIFS(СВЦЭМ!$E$39:$E$782,СВЦЭМ!$A$39:$A$782,$A166,СВЦЭМ!$B$39:$B$782,E$155)+'СЕТ СН'!$F$12</f>
        <v>162.00587148</v>
      </c>
      <c r="F166" s="36">
        <f>SUMIFS(СВЦЭМ!$E$39:$E$782,СВЦЭМ!$A$39:$A$782,$A166,СВЦЭМ!$B$39:$B$782,F$155)+'СЕТ СН'!$F$12</f>
        <v>162.5808456</v>
      </c>
      <c r="G166" s="36">
        <f>SUMIFS(СВЦЭМ!$E$39:$E$782,СВЦЭМ!$A$39:$A$782,$A166,СВЦЭМ!$B$39:$B$782,G$155)+'СЕТ СН'!$F$12</f>
        <v>163.57006784999999</v>
      </c>
      <c r="H166" s="36">
        <f>SUMIFS(СВЦЭМ!$E$39:$E$782,СВЦЭМ!$A$39:$A$782,$A166,СВЦЭМ!$B$39:$B$782,H$155)+'СЕТ СН'!$F$12</f>
        <v>174.02283029</v>
      </c>
      <c r="I166" s="36">
        <f>SUMIFS(СВЦЭМ!$E$39:$E$782,СВЦЭМ!$A$39:$A$782,$A166,СВЦЭМ!$B$39:$B$782,I$155)+'СЕТ СН'!$F$12</f>
        <v>173.37757145</v>
      </c>
      <c r="J166" s="36">
        <f>SUMIFS(СВЦЭМ!$E$39:$E$782,СВЦЭМ!$A$39:$A$782,$A166,СВЦЭМ!$B$39:$B$782,J$155)+'СЕТ СН'!$F$12</f>
        <v>173.74554868999999</v>
      </c>
      <c r="K166" s="36">
        <f>SUMIFS(СВЦЭМ!$E$39:$E$782,СВЦЭМ!$A$39:$A$782,$A166,СВЦЭМ!$B$39:$B$782,K$155)+'СЕТ СН'!$F$12</f>
        <v>175.59953451000001</v>
      </c>
      <c r="L166" s="36">
        <f>SUMIFS(СВЦЭМ!$E$39:$E$782,СВЦЭМ!$A$39:$A$782,$A166,СВЦЭМ!$B$39:$B$782,L$155)+'СЕТ СН'!$F$12</f>
        <v>178.03073599999999</v>
      </c>
      <c r="M166" s="36">
        <f>SUMIFS(СВЦЭМ!$E$39:$E$782,СВЦЭМ!$A$39:$A$782,$A166,СВЦЭМ!$B$39:$B$782,M$155)+'СЕТ СН'!$F$12</f>
        <v>178.89461</v>
      </c>
      <c r="N166" s="36">
        <f>SUMIFS(СВЦЭМ!$E$39:$E$782,СВЦЭМ!$A$39:$A$782,$A166,СВЦЭМ!$B$39:$B$782,N$155)+'СЕТ СН'!$F$12</f>
        <v>181.56130714</v>
      </c>
      <c r="O166" s="36">
        <f>SUMIFS(СВЦЭМ!$E$39:$E$782,СВЦЭМ!$A$39:$A$782,$A166,СВЦЭМ!$B$39:$B$782,O$155)+'СЕТ СН'!$F$12</f>
        <v>183.16562372999999</v>
      </c>
      <c r="P166" s="36">
        <f>SUMIFS(СВЦЭМ!$E$39:$E$782,СВЦЭМ!$A$39:$A$782,$A166,СВЦЭМ!$B$39:$B$782,P$155)+'СЕТ СН'!$F$12</f>
        <v>184.56242234000001</v>
      </c>
      <c r="Q166" s="36">
        <f>SUMIFS(СВЦЭМ!$E$39:$E$782,СВЦЭМ!$A$39:$A$782,$A166,СВЦЭМ!$B$39:$B$782,Q$155)+'СЕТ СН'!$F$12</f>
        <v>185.69070478</v>
      </c>
      <c r="R166" s="36">
        <f>SUMIFS(СВЦЭМ!$E$39:$E$782,СВЦЭМ!$A$39:$A$782,$A166,СВЦЭМ!$B$39:$B$782,R$155)+'СЕТ СН'!$F$12</f>
        <v>184.99763082999999</v>
      </c>
      <c r="S166" s="36">
        <f>SUMIFS(СВЦЭМ!$E$39:$E$782,СВЦЭМ!$A$39:$A$782,$A166,СВЦЭМ!$B$39:$B$782,S$155)+'СЕТ СН'!$F$12</f>
        <v>182.84474585999999</v>
      </c>
      <c r="T166" s="36">
        <f>SUMIFS(СВЦЭМ!$E$39:$E$782,СВЦЭМ!$A$39:$A$782,$A166,СВЦЭМ!$B$39:$B$782,T$155)+'СЕТ СН'!$F$12</f>
        <v>177.72270420000001</v>
      </c>
      <c r="U166" s="36">
        <f>SUMIFS(СВЦЭМ!$E$39:$E$782,СВЦЭМ!$A$39:$A$782,$A166,СВЦЭМ!$B$39:$B$782,U$155)+'СЕТ СН'!$F$12</f>
        <v>173.57468947000001</v>
      </c>
      <c r="V166" s="36">
        <f>SUMIFS(СВЦЭМ!$E$39:$E$782,СВЦЭМ!$A$39:$A$782,$A166,СВЦЭМ!$B$39:$B$782,V$155)+'СЕТ СН'!$F$12</f>
        <v>159.95261188000001</v>
      </c>
      <c r="W166" s="36">
        <f>SUMIFS(СВЦЭМ!$E$39:$E$782,СВЦЭМ!$A$39:$A$782,$A166,СВЦЭМ!$B$39:$B$782,W$155)+'СЕТ СН'!$F$12</f>
        <v>165.08426476</v>
      </c>
      <c r="X166" s="36">
        <f>SUMIFS(СВЦЭМ!$E$39:$E$782,СВЦЭМ!$A$39:$A$782,$A166,СВЦЭМ!$B$39:$B$782,X$155)+'СЕТ СН'!$F$12</f>
        <v>173.65593598000001</v>
      </c>
      <c r="Y166" s="36">
        <f>SUMIFS(СВЦЭМ!$E$39:$E$782,СВЦЭМ!$A$39:$A$782,$A166,СВЦЭМ!$B$39:$B$782,Y$155)+'СЕТ СН'!$F$12</f>
        <v>176.40140606</v>
      </c>
    </row>
    <row r="167" spans="1:25" ht="15.75" x14ac:dyDescent="0.2">
      <c r="A167" s="35">
        <f t="shared" si="4"/>
        <v>44512</v>
      </c>
      <c r="B167" s="36">
        <f>SUMIFS(СВЦЭМ!$E$39:$E$782,СВЦЭМ!$A$39:$A$782,$A167,СВЦЭМ!$B$39:$B$782,B$155)+'СЕТ СН'!$F$12</f>
        <v>165.97596444000001</v>
      </c>
      <c r="C167" s="36">
        <f>SUMIFS(СВЦЭМ!$E$39:$E$782,СВЦЭМ!$A$39:$A$782,$A167,СВЦЭМ!$B$39:$B$782,C$155)+'СЕТ СН'!$F$12</f>
        <v>169.41144363999999</v>
      </c>
      <c r="D167" s="36">
        <f>SUMIFS(СВЦЭМ!$E$39:$E$782,СВЦЭМ!$A$39:$A$782,$A167,СВЦЭМ!$B$39:$B$782,D$155)+'СЕТ СН'!$F$12</f>
        <v>177.43605629999999</v>
      </c>
      <c r="E167" s="36">
        <f>SUMIFS(СВЦЭМ!$E$39:$E$782,СВЦЭМ!$A$39:$A$782,$A167,СВЦЭМ!$B$39:$B$782,E$155)+'СЕТ СН'!$F$12</f>
        <v>180.84349972999999</v>
      </c>
      <c r="F167" s="36">
        <f>SUMIFS(СВЦЭМ!$E$39:$E$782,СВЦЭМ!$A$39:$A$782,$A167,СВЦЭМ!$B$39:$B$782,F$155)+'СЕТ СН'!$F$12</f>
        <v>180.80144683</v>
      </c>
      <c r="G167" s="36">
        <f>SUMIFS(СВЦЭМ!$E$39:$E$782,СВЦЭМ!$A$39:$A$782,$A167,СВЦЭМ!$B$39:$B$782,G$155)+'СЕТ СН'!$F$12</f>
        <v>170.66444528</v>
      </c>
      <c r="H167" s="36">
        <f>SUMIFS(СВЦЭМ!$E$39:$E$782,СВЦЭМ!$A$39:$A$782,$A167,СВЦЭМ!$B$39:$B$782,H$155)+'СЕТ СН'!$F$12</f>
        <v>171.44519431000001</v>
      </c>
      <c r="I167" s="36">
        <f>SUMIFS(СВЦЭМ!$E$39:$E$782,СВЦЭМ!$A$39:$A$782,$A167,СВЦЭМ!$B$39:$B$782,I$155)+'СЕТ СН'!$F$12</f>
        <v>166.37227125000001</v>
      </c>
      <c r="J167" s="36">
        <f>SUMIFS(СВЦЭМ!$E$39:$E$782,СВЦЭМ!$A$39:$A$782,$A167,СВЦЭМ!$B$39:$B$782,J$155)+'СЕТ СН'!$F$12</f>
        <v>162.32546432999999</v>
      </c>
      <c r="K167" s="36">
        <f>SUMIFS(СВЦЭМ!$E$39:$E$782,СВЦЭМ!$A$39:$A$782,$A167,СВЦЭМ!$B$39:$B$782,K$155)+'СЕТ СН'!$F$12</f>
        <v>157.94740726000001</v>
      </c>
      <c r="L167" s="36">
        <f>SUMIFS(СВЦЭМ!$E$39:$E$782,СВЦЭМ!$A$39:$A$782,$A167,СВЦЭМ!$B$39:$B$782,L$155)+'СЕТ СН'!$F$12</f>
        <v>159.37396493</v>
      </c>
      <c r="M167" s="36">
        <f>SUMIFS(СВЦЭМ!$E$39:$E$782,СВЦЭМ!$A$39:$A$782,$A167,СВЦЭМ!$B$39:$B$782,M$155)+'СЕТ СН'!$F$12</f>
        <v>158.54916924</v>
      </c>
      <c r="N167" s="36">
        <f>SUMIFS(СВЦЭМ!$E$39:$E$782,СВЦЭМ!$A$39:$A$782,$A167,СВЦЭМ!$B$39:$B$782,N$155)+'СЕТ СН'!$F$12</f>
        <v>170.05538433999999</v>
      </c>
      <c r="O167" s="36">
        <f>SUMIFS(СВЦЭМ!$E$39:$E$782,СВЦЭМ!$A$39:$A$782,$A167,СВЦЭМ!$B$39:$B$782,O$155)+'СЕТ СН'!$F$12</f>
        <v>163.46796366999999</v>
      </c>
      <c r="P167" s="36">
        <f>SUMIFS(СВЦЭМ!$E$39:$E$782,СВЦЭМ!$A$39:$A$782,$A167,СВЦЭМ!$B$39:$B$782,P$155)+'СЕТ СН'!$F$12</f>
        <v>157.54537589</v>
      </c>
      <c r="Q167" s="36">
        <f>SUMIFS(СВЦЭМ!$E$39:$E$782,СВЦЭМ!$A$39:$A$782,$A167,СВЦЭМ!$B$39:$B$782,Q$155)+'СЕТ СН'!$F$12</f>
        <v>170.65934655999999</v>
      </c>
      <c r="R167" s="36">
        <f>SUMIFS(СВЦЭМ!$E$39:$E$782,СВЦЭМ!$A$39:$A$782,$A167,СВЦЭМ!$B$39:$B$782,R$155)+'СЕТ СН'!$F$12</f>
        <v>158.34323072000001</v>
      </c>
      <c r="S167" s="36">
        <f>SUMIFS(СВЦЭМ!$E$39:$E$782,СВЦЭМ!$A$39:$A$782,$A167,СВЦЭМ!$B$39:$B$782,S$155)+'СЕТ СН'!$F$12</f>
        <v>158.17238212999999</v>
      </c>
      <c r="T167" s="36">
        <f>SUMIFS(СВЦЭМ!$E$39:$E$782,СВЦЭМ!$A$39:$A$782,$A167,СВЦЭМ!$B$39:$B$782,T$155)+'СЕТ СН'!$F$12</f>
        <v>161.84834649999999</v>
      </c>
      <c r="U167" s="36">
        <f>SUMIFS(СВЦЭМ!$E$39:$E$782,СВЦЭМ!$A$39:$A$782,$A167,СВЦЭМ!$B$39:$B$782,U$155)+'СЕТ СН'!$F$12</f>
        <v>161.36278697</v>
      </c>
      <c r="V167" s="36">
        <f>SUMIFS(СВЦЭМ!$E$39:$E$782,СВЦЭМ!$A$39:$A$782,$A167,СВЦЭМ!$B$39:$B$782,V$155)+'СЕТ СН'!$F$12</f>
        <v>161.17401212999999</v>
      </c>
      <c r="W167" s="36">
        <f>SUMIFS(СВЦЭМ!$E$39:$E$782,СВЦЭМ!$A$39:$A$782,$A167,СВЦЭМ!$B$39:$B$782,W$155)+'СЕТ СН'!$F$12</f>
        <v>160.46697964000001</v>
      </c>
      <c r="X167" s="36">
        <f>SUMIFS(СВЦЭМ!$E$39:$E$782,СВЦЭМ!$A$39:$A$782,$A167,СВЦЭМ!$B$39:$B$782,X$155)+'СЕТ СН'!$F$12</f>
        <v>173.63475260000001</v>
      </c>
      <c r="Y167" s="36">
        <f>SUMIFS(СВЦЭМ!$E$39:$E$782,СВЦЭМ!$A$39:$A$782,$A167,СВЦЭМ!$B$39:$B$782,Y$155)+'СЕТ СН'!$F$12</f>
        <v>172.45222557</v>
      </c>
    </row>
    <row r="168" spans="1:25" ht="15.75" x14ac:dyDescent="0.2">
      <c r="A168" s="35">
        <f t="shared" si="4"/>
        <v>44513</v>
      </c>
      <c r="B168" s="36">
        <f>SUMIFS(СВЦЭМ!$E$39:$E$782,СВЦЭМ!$A$39:$A$782,$A168,СВЦЭМ!$B$39:$B$782,B$155)+'СЕТ СН'!$F$12</f>
        <v>165.24605926000001</v>
      </c>
      <c r="C168" s="36">
        <f>SUMIFS(СВЦЭМ!$E$39:$E$782,СВЦЭМ!$A$39:$A$782,$A168,СВЦЭМ!$B$39:$B$782,C$155)+'СЕТ СН'!$F$12</f>
        <v>167.53299777000001</v>
      </c>
      <c r="D168" s="36">
        <f>SUMIFS(СВЦЭМ!$E$39:$E$782,СВЦЭМ!$A$39:$A$782,$A168,СВЦЭМ!$B$39:$B$782,D$155)+'СЕТ СН'!$F$12</f>
        <v>170.32215475999999</v>
      </c>
      <c r="E168" s="36">
        <f>SUMIFS(СВЦЭМ!$E$39:$E$782,СВЦЭМ!$A$39:$A$782,$A168,СВЦЭМ!$B$39:$B$782,E$155)+'СЕТ СН'!$F$12</f>
        <v>170.69891411</v>
      </c>
      <c r="F168" s="36">
        <f>SUMIFS(СВЦЭМ!$E$39:$E$782,СВЦЭМ!$A$39:$A$782,$A168,СВЦЭМ!$B$39:$B$782,F$155)+'СЕТ СН'!$F$12</f>
        <v>169.86221513000001</v>
      </c>
      <c r="G168" s="36">
        <f>SUMIFS(СВЦЭМ!$E$39:$E$782,СВЦЭМ!$A$39:$A$782,$A168,СВЦЭМ!$B$39:$B$782,G$155)+'СЕТ СН'!$F$12</f>
        <v>167.11864484</v>
      </c>
      <c r="H168" s="36">
        <f>SUMIFS(СВЦЭМ!$E$39:$E$782,СВЦЭМ!$A$39:$A$782,$A168,СВЦЭМ!$B$39:$B$782,H$155)+'СЕТ СН'!$F$12</f>
        <v>159.33532903</v>
      </c>
      <c r="I168" s="36">
        <f>SUMIFS(СВЦЭМ!$E$39:$E$782,СВЦЭМ!$A$39:$A$782,$A168,СВЦЭМ!$B$39:$B$782,I$155)+'СЕТ СН'!$F$12</f>
        <v>152.88775826</v>
      </c>
      <c r="J168" s="36">
        <f>SUMIFS(СВЦЭМ!$E$39:$E$782,СВЦЭМ!$A$39:$A$782,$A168,СВЦЭМ!$B$39:$B$782,J$155)+'СЕТ СН'!$F$12</f>
        <v>155.75069425999999</v>
      </c>
      <c r="K168" s="36">
        <f>SUMIFS(СВЦЭМ!$E$39:$E$782,СВЦЭМ!$A$39:$A$782,$A168,СВЦЭМ!$B$39:$B$782,K$155)+'СЕТ СН'!$F$12</f>
        <v>162.17677775000001</v>
      </c>
      <c r="L168" s="36">
        <f>SUMIFS(СВЦЭМ!$E$39:$E$782,СВЦЭМ!$A$39:$A$782,$A168,СВЦЭМ!$B$39:$B$782,L$155)+'СЕТ СН'!$F$12</f>
        <v>164.08551664000001</v>
      </c>
      <c r="M168" s="36">
        <f>SUMIFS(СВЦЭМ!$E$39:$E$782,СВЦЭМ!$A$39:$A$782,$A168,СВЦЭМ!$B$39:$B$782,M$155)+'СЕТ СН'!$F$12</f>
        <v>163.41620180999999</v>
      </c>
      <c r="N168" s="36">
        <f>SUMIFS(СВЦЭМ!$E$39:$E$782,СВЦЭМ!$A$39:$A$782,$A168,СВЦЭМ!$B$39:$B$782,N$155)+'СЕТ СН'!$F$12</f>
        <v>162.49841950999999</v>
      </c>
      <c r="O168" s="36">
        <f>SUMIFS(СВЦЭМ!$E$39:$E$782,СВЦЭМ!$A$39:$A$782,$A168,СВЦЭМ!$B$39:$B$782,O$155)+'СЕТ СН'!$F$12</f>
        <v>161.71481732999999</v>
      </c>
      <c r="P168" s="36">
        <f>SUMIFS(СВЦЭМ!$E$39:$E$782,СВЦЭМ!$A$39:$A$782,$A168,СВЦЭМ!$B$39:$B$782,P$155)+'СЕТ СН'!$F$12</f>
        <v>160.64222559000001</v>
      </c>
      <c r="Q168" s="36">
        <f>SUMIFS(СВЦЭМ!$E$39:$E$782,СВЦЭМ!$A$39:$A$782,$A168,СВЦЭМ!$B$39:$B$782,Q$155)+'СЕТ СН'!$F$12</f>
        <v>160.29250033</v>
      </c>
      <c r="R168" s="36">
        <f>SUMIFS(СВЦЭМ!$E$39:$E$782,СВЦЭМ!$A$39:$A$782,$A168,СВЦЭМ!$B$39:$B$782,R$155)+'СЕТ СН'!$F$12</f>
        <v>159.06816459000001</v>
      </c>
      <c r="S168" s="36">
        <f>SUMIFS(СВЦЭМ!$E$39:$E$782,СВЦЭМ!$A$39:$A$782,$A168,СВЦЭМ!$B$39:$B$782,S$155)+'СЕТ СН'!$F$12</f>
        <v>160.97329145</v>
      </c>
      <c r="T168" s="36">
        <f>SUMIFS(СВЦЭМ!$E$39:$E$782,СВЦЭМ!$A$39:$A$782,$A168,СВЦЭМ!$B$39:$B$782,T$155)+'СЕТ СН'!$F$12</f>
        <v>152.74613321000001</v>
      </c>
      <c r="U168" s="36">
        <f>SUMIFS(СВЦЭМ!$E$39:$E$782,СВЦЭМ!$A$39:$A$782,$A168,СВЦЭМ!$B$39:$B$782,U$155)+'СЕТ СН'!$F$12</f>
        <v>148.87800773000001</v>
      </c>
      <c r="V168" s="36">
        <f>SUMIFS(СВЦЭМ!$E$39:$E$782,СВЦЭМ!$A$39:$A$782,$A168,СВЦЭМ!$B$39:$B$782,V$155)+'СЕТ СН'!$F$12</f>
        <v>149.39695147</v>
      </c>
      <c r="W168" s="36">
        <f>SUMIFS(СВЦЭМ!$E$39:$E$782,СВЦЭМ!$A$39:$A$782,$A168,СВЦЭМ!$B$39:$B$782,W$155)+'СЕТ СН'!$F$12</f>
        <v>150.94184195</v>
      </c>
      <c r="X168" s="36">
        <f>SUMIFS(СВЦЭМ!$E$39:$E$782,СВЦЭМ!$A$39:$A$782,$A168,СВЦЭМ!$B$39:$B$782,X$155)+'СЕТ СН'!$F$12</f>
        <v>154.40112948999999</v>
      </c>
      <c r="Y168" s="36">
        <f>SUMIFS(СВЦЭМ!$E$39:$E$782,СВЦЭМ!$A$39:$A$782,$A168,СВЦЭМ!$B$39:$B$782,Y$155)+'СЕТ СН'!$F$12</f>
        <v>158.50158013000001</v>
      </c>
    </row>
    <row r="169" spans="1:25" ht="15.75" x14ac:dyDescent="0.2">
      <c r="A169" s="35">
        <f t="shared" si="4"/>
        <v>44514</v>
      </c>
      <c r="B169" s="36">
        <f>SUMIFS(СВЦЭМ!$E$39:$E$782,СВЦЭМ!$A$39:$A$782,$A169,СВЦЭМ!$B$39:$B$782,B$155)+'СЕТ СН'!$F$12</f>
        <v>163.94543787999999</v>
      </c>
      <c r="C169" s="36">
        <f>SUMIFS(СВЦЭМ!$E$39:$E$782,СВЦЭМ!$A$39:$A$782,$A169,СВЦЭМ!$B$39:$B$782,C$155)+'СЕТ СН'!$F$12</f>
        <v>166.96693414999999</v>
      </c>
      <c r="D169" s="36">
        <f>SUMIFS(СВЦЭМ!$E$39:$E$782,СВЦЭМ!$A$39:$A$782,$A169,СВЦЭМ!$B$39:$B$782,D$155)+'СЕТ СН'!$F$12</f>
        <v>171.01995862999999</v>
      </c>
      <c r="E169" s="36">
        <f>SUMIFS(СВЦЭМ!$E$39:$E$782,СВЦЭМ!$A$39:$A$782,$A169,СВЦЭМ!$B$39:$B$782,E$155)+'СЕТ СН'!$F$12</f>
        <v>172.5632808</v>
      </c>
      <c r="F169" s="36">
        <f>SUMIFS(СВЦЭМ!$E$39:$E$782,СВЦЭМ!$A$39:$A$782,$A169,СВЦЭМ!$B$39:$B$782,F$155)+'СЕТ СН'!$F$12</f>
        <v>171.43072479</v>
      </c>
      <c r="G169" s="36">
        <f>SUMIFS(СВЦЭМ!$E$39:$E$782,СВЦЭМ!$A$39:$A$782,$A169,СВЦЭМ!$B$39:$B$782,G$155)+'СЕТ СН'!$F$12</f>
        <v>172.16131619000001</v>
      </c>
      <c r="H169" s="36">
        <f>SUMIFS(СВЦЭМ!$E$39:$E$782,СВЦЭМ!$A$39:$A$782,$A169,СВЦЭМ!$B$39:$B$782,H$155)+'СЕТ СН'!$F$12</f>
        <v>168.71438506999999</v>
      </c>
      <c r="I169" s="36">
        <f>SUMIFS(СВЦЭМ!$E$39:$E$782,СВЦЭМ!$A$39:$A$782,$A169,СВЦЭМ!$B$39:$B$782,I$155)+'СЕТ СН'!$F$12</f>
        <v>163.62935770999999</v>
      </c>
      <c r="J169" s="36">
        <f>SUMIFS(СВЦЭМ!$E$39:$E$782,СВЦЭМ!$A$39:$A$782,$A169,СВЦЭМ!$B$39:$B$782,J$155)+'СЕТ СН'!$F$12</f>
        <v>159.27876946000001</v>
      </c>
      <c r="K169" s="36">
        <f>SUMIFS(СВЦЭМ!$E$39:$E$782,СВЦЭМ!$A$39:$A$782,$A169,СВЦЭМ!$B$39:$B$782,K$155)+'СЕТ СН'!$F$12</f>
        <v>157.60544157000001</v>
      </c>
      <c r="L169" s="36">
        <f>SUMIFS(СВЦЭМ!$E$39:$E$782,СВЦЭМ!$A$39:$A$782,$A169,СВЦЭМ!$B$39:$B$782,L$155)+'СЕТ СН'!$F$12</f>
        <v>156.44438577</v>
      </c>
      <c r="M169" s="36">
        <f>SUMIFS(СВЦЭМ!$E$39:$E$782,СВЦЭМ!$A$39:$A$782,$A169,СВЦЭМ!$B$39:$B$782,M$155)+'СЕТ СН'!$F$12</f>
        <v>154.04574199999999</v>
      </c>
      <c r="N169" s="36">
        <f>SUMIFS(СВЦЭМ!$E$39:$E$782,СВЦЭМ!$A$39:$A$782,$A169,СВЦЭМ!$B$39:$B$782,N$155)+'СЕТ СН'!$F$12</f>
        <v>153.56473457000001</v>
      </c>
      <c r="O169" s="36">
        <f>SUMIFS(СВЦЭМ!$E$39:$E$782,СВЦЭМ!$A$39:$A$782,$A169,СВЦЭМ!$B$39:$B$782,O$155)+'СЕТ СН'!$F$12</f>
        <v>154.33327295000001</v>
      </c>
      <c r="P169" s="36">
        <f>SUMIFS(СВЦЭМ!$E$39:$E$782,СВЦЭМ!$A$39:$A$782,$A169,СВЦЭМ!$B$39:$B$782,P$155)+'СЕТ СН'!$F$12</f>
        <v>156.22929067000001</v>
      </c>
      <c r="Q169" s="36">
        <f>SUMIFS(СВЦЭМ!$E$39:$E$782,СВЦЭМ!$A$39:$A$782,$A169,СВЦЭМ!$B$39:$B$782,Q$155)+'СЕТ СН'!$F$12</f>
        <v>157.85809178</v>
      </c>
      <c r="R169" s="36">
        <f>SUMIFS(СВЦЭМ!$E$39:$E$782,СВЦЭМ!$A$39:$A$782,$A169,СВЦЭМ!$B$39:$B$782,R$155)+'СЕТ СН'!$F$12</f>
        <v>158.86291434</v>
      </c>
      <c r="S169" s="36">
        <f>SUMIFS(СВЦЭМ!$E$39:$E$782,СВЦЭМ!$A$39:$A$782,$A169,СВЦЭМ!$B$39:$B$782,S$155)+'СЕТ СН'!$F$12</f>
        <v>150.47287495</v>
      </c>
      <c r="T169" s="36">
        <f>SUMIFS(СВЦЭМ!$E$39:$E$782,СВЦЭМ!$A$39:$A$782,$A169,СВЦЭМ!$B$39:$B$782,T$155)+'СЕТ СН'!$F$12</f>
        <v>147.27978637999999</v>
      </c>
      <c r="U169" s="36">
        <f>SUMIFS(СВЦЭМ!$E$39:$E$782,СВЦЭМ!$A$39:$A$782,$A169,СВЦЭМ!$B$39:$B$782,U$155)+'СЕТ СН'!$F$12</f>
        <v>146.89215003000001</v>
      </c>
      <c r="V169" s="36">
        <f>SUMIFS(СВЦЭМ!$E$39:$E$782,СВЦЭМ!$A$39:$A$782,$A169,СВЦЭМ!$B$39:$B$782,V$155)+'СЕТ СН'!$F$12</f>
        <v>145.02522888999999</v>
      </c>
      <c r="W169" s="36">
        <f>SUMIFS(СВЦЭМ!$E$39:$E$782,СВЦЭМ!$A$39:$A$782,$A169,СВЦЭМ!$B$39:$B$782,W$155)+'СЕТ СН'!$F$12</f>
        <v>149.58161802000001</v>
      </c>
      <c r="X169" s="36">
        <f>SUMIFS(СВЦЭМ!$E$39:$E$782,СВЦЭМ!$A$39:$A$782,$A169,СВЦЭМ!$B$39:$B$782,X$155)+'СЕТ СН'!$F$12</f>
        <v>152.51566169</v>
      </c>
      <c r="Y169" s="36">
        <f>SUMIFS(СВЦЭМ!$E$39:$E$782,СВЦЭМ!$A$39:$A$782,$A169,СВЦЭМ!$B$39:$B$782,Y$155)+'СЕТ СН'!$F$12</f>
        <v>157.53278675000001</v>
      </c>
    </row>
    <row r="170" spans="1:25" ht="15.75" x14ac:dyDescent="0.2">
      <c r="A170" s="35">
        <f t="shared" si="4"/>
        <v>44515</v>
      </c>
      <c r="B170" s="36">
        <f>SUMIFS(СВЦЭМ!$E$39:$E$782,СВЦЭМ!$A$39:$A$782,$A170,СВЦЭМ!$B$39:$B$782,B$155)+'СЕТ СН'!$F$12</f>
        <v>154.74791139999999</v>
      </c>
      <c r="C170" s="36">
        <f>SUMIFS(СВЦЭМ!$E$39:$E$782,СВЦЭМ!$A$39:$A$782,$A170,СВЦЭМ!$B$39:$B$782,C$155)+'СЕТ СН'!$F$12</f>
        <v>161.53886295999999</v>
      </c>
      <c r="D170" s="36">
        <f>SUMIFS(СВЦЭМ!$E$39:$E$782,СВЦЭМ!$A$39:$A$782,$A170,СВЦЭМ!$B$39:$B$782,D$155)+'СЕТ СН'!$F$12</f>
        <v>163.57076283999999</v>
      </c>
      <c r="E170" s="36">
        <f>SUMIFS(СВЦЭМ!$E$39:$E$782,СВЦЭМ!$A$39:$A$782,$A170,СВЦЭМ!$B$39:$B$782,E$155)+'СЕТ СН'!$F$12</f>
        <v>162.71224151000001</v>
      </c>
      <c r="F170" s="36">
        <f>SUMIFS(СВЦЭМ!$E$39:$E$782,СВЦЭМ!$A$39:$A$782,$A170,СВЦЭМ!$B$39:$B$782,F$155)+'СЕТ СН'!$F$12</f>
        <v>161.28093613999999</v>
      </c>
      <c r="G170" s="36">
        <f>SUMIFS(СВЦЭМ!$E$39:$E$782,СВЦЭМ!$A$39:$A$782,$A170,СВЦЭМ!$B$39:$B$782,G$155)+'СЕТ СН'!$F$12</f>
        <v>160.01649090000001</v>
      </c>
      <c r="H170" s="36">
        <f>SUMIFS(СВЦЭМ!$E$39:$E$782,СВЦЭМ!$A$39:$A$782,$A170,СВЦЭМ!$B$39:$B$782,H$155)+'СЕТ СН'!$F$12</f>
        <v>172.66983851000001</v>
      </c>
      <c r="I170" s="36">
        <f>SUMIFS(СВЦЭМ!$E$39:$E$782,СВЦЭМ!$A$39:$A$782,$A170,СВЦЭМ!$B$39:$B$782,I$155)+'СЕТ СН'!$F$12</f>
        <v>167.7705421</v>
      </c>
      <c r="J170" s="36">
        <f>SUMIFS(СВЦЭМ!$E$39:$E$782,СВЦЭМ!$A$39:$A$782,$A170,СВЦЭМ!$B$39:$B$782,J$155)+'СЕТ СН'!$F$12</f>
        <v>157.99017465</v>
      </c>
      <c r="K170" s="36">
        <f>SUMIFS(СВЦЭМ!$E$39:$E$782,СВЦЭМ!$A$39:$A$782,$A170,СВЦЭМ!$B$39:$B$782,K$155)+'СЕТ СН'!$F$12</f>
        <v>153.73746156000001</v>
      </c>
      <c r="L170" s="36">
        <f>SUMIFS(СВЦЭМ!$E$39:$E$782,СВЦЭМ!$A$39:$A$782,$A170,СВЦЭМ!$B$39:$B$782,L$155)+'СЕТ СН'!$F$12</f>
        <v>153.22141923999999</v>
      </c>
      <c r="M170" s="36">
        <f>SUMIFS(СВЦЭМ!$E$39:$E$782,СВЦЭМ!$A$39:$A$782,$A170,СВЦЭМ!$B$39:$B$782,M$155)+'СЕТ СН'!$F$12</f>
        <v>151.98903147999999</v>
      </c>
      <c r="N170" s="36">
        <f>SUMIFS(СВЦЭМ!$E$39:$E$782,СВЦЭМ!$A$39:$A$782,$A170,СВЦЭМ!$B$39:$B$782,N$155)+'СЕТ СН'!$F$12</f>
        <v>151.33817407000001</v>
      </c>
      <c r="O170" s="36">
        <f>SUMIFS(СВЦЭМ!$E$39:$E$782,СВЦЭМ!$A$39:$A$782,$A170,СВЦЭМ!$B$39:$B$782,O$155)+'СЕТ СН'!$F$12</f>
        <v>152.71989912000001</v>
      </c>
      <c r="P170" s="36">
        <f>SUMIFS(СВЦЭМ!$E$39:$E$782,СВЦЭМ!$A$39:$A$782,$A170,СВЦЭМ!$B$39:$B$782,P$155)+'СЕТ СН'!$F$12</f>
        <v>152.21410528000001</v>
      </c>
      <c r="Q170" s="36">
        <f>SUMIFS(СВЦЭМ!$E$39:$E$782,СВЦЭМ!$A$39:$A$782,$A170,СВЦЭМ!$B$39:$B$782,Q$155)+'СЕТ СН'!$F$12</f>
        <v>160.71814832999999</v>
      </c>
      <c r="R170" s="36">
        <f>SUMIFS(СВЦЭМ!$E$39:$E$782,СВЦЭМ!$A$39:$A$782,$A170,СВЦЭМ!$B$39:$B$782,R$155)+'СЕТ СН'!$F$12</f>
        <v>163.57296492</v>
      </c>
      <c r="S170" s="36">
        <f>SUMIFS(СВЦЭМ!$E$39:$E$782,СВЦЭМ!$A$39:$A$782,$A170,СВЦЭМ!$B$39:$B$782,S$155)+'СЕТ СН'!$F$12</f>
        <v>158.14166996</v>
      </c>
      <c r="T170" s="36">
        <f>SUMIFS(СВЦЭМ!$E$39:$E$782,СВЦЭМ!$A$39:$A$782,$A170,СВЦЭМ!$B$39:$B$782,T$155)+'СЕТ СН'!$F$12</f>
        <v>153.73913486999999</v>
      </c>
      <c r="U170" s="36">
        <f>SUMIFS(СВЦЭМ!$E$39:$E$782,СВЦЭМ!$A$39:$A$782,$A170,СВЦЭМ!$B$39:$B$782,U$155)+'СЕТ СН'!$F$12</f>
        <v>151.09562148000001</v>
      </c>
      <c r="V170" s="36">
        <f>SUMIFS(СВЦЭМ!$E$39:$E$782,СВЦЭМ!$A$39:$A$782,$A170,СВЦЭМ!$B$39:$B$782,V$155)+'СЕТ СН'!$F$12</f>
        <v>151.4425493</v>
      </c>
      <c r="W170" s="36">
        <f>SUMIFS(СВЦЭМ!$E$39:$E$782,СВЦЭМ!$A$39:$A$782,$A170,СВЦЭМ!$B$39:$B$782,W$155)+'СЕТ СН'!$F$12</f>
        <v>150.62377333000001</v>
      </c>
      <c r="X170" s="36">
        <f>SUMIFS(СВЦЭМ!$E$39:$E$782,СВЦЭМ!$A$39:$A$782,$A170,СВЦЭМ!$B$39:$B$782,X$155)+'СЕТ СН'!$F$12</f>
        <v>149.68629197000001</v>
      </c>
      <c r="Y170" s="36">
        <f>SUMIFS(СВЦЭМ!$E$39:$E$782,СВЦЭМ!$A$39:$A$782,$A170,СВЦЭМ!$B$39:$B$782,Y$155)+'СЕТ СН'!$F$12</f>
        <v>154.58178892000001</v>
      </c>
    </row>
    <row r="171" spans="1:25" ht="15.75" x14ac:dyDescent="0.2">
      <c r="A171" s="35">
        <f t="shared" si="4"/>
        <v>44516</v>
      </c>
      <c r="B171" s="36">
        <f>SUMIFS(СВЦЭМ!$E$39:$E$782,СВЦЭМ!$A$39:$A$782,$A171,СВЦЭМ!$B$39:$B$782,B$155)+'СЕТ СН'!$F$12</f>
        <v>162.29431187</v>
      </c>
      <c r="C171" s="36">
        <f>SUMIFS(СВЦЭМ!$E$39:$E$782,СВЦЭМ!$A$39:$A$782,$A171,СВЦЭМ!$B$39:$B$782,C$155)+'СЕТ СН'!$F$12</f>
        <v>172.97649249</v>
      </c>
      <c r="D171" s="36">
        <f>SUMIFS(СВЦЭМ!$E$39:$E$782,СВЦЭМ!$A$39:$A$782,$A171,СВЦЭМ!$B$39:$B$782,D$155)+'СЕТ СН'!$F$12</f>
        <v>172.89826171000001</v>
      </c>
      <c r="E171" s="36">
        <f>SUMIFS(СВЦЭМ!$E$39:$E$782,СВЦЭМ!$A$39:$A$782,$A171,СВЦЭМ!$B$39:$B$782,E$155)+'СЕТ СН'!$F$12</f>
        <v>174.93180096</v>
      </c>
      <c r="F171" s="36">
        <f>SUMIFS(СВЦЭМ!$E$39:$E$782,СВЦЭМ!$A$39:$A$782,$A171,СВЦЭМ!$B$39:$B$782,F$155)+'СЕТ СН'!$F$12</f>
        <v>173.62842931</v>
      </c>
      <c r="G171" s="36">
        <f>SUMIFS(СВЦЭМ!$E$39:$E$782,СВЦЭМ!$A$39:$A$782,$A171,СВЦЭМ!$B$39:$B$782,G$155)+'СЕТ СН'!$F$12</f>
        <v>171.0446336</v>
      </c>
      <c r="H171" s="36">
        <f>SUMIFS(СВЦЭМ!$E$39:$E$782,СВЦЭМ!$A$39:$A$782,$A171,СВЦЭМ!$B$39:$B$782,H$155)+'СЕТ СН'!$F$12</f>
        <v>162.59344536</v>
      </c>
      <c r="I171" s="36">
        <f>SUMIFS(СВЦЭМ!$E$39:$E$782,СВЦЭМ!$A$39:$A$782,$A171,СВЦЭМ!$B$39:$B$782,I$155)+'СЕТ СН'!$F$12</f>
        <v>157.52026229000001</v>
      </c>
      <c r="J171" s="36">
        <f>SUMIFS(СВЦЭМ!$E$39:$E$782,СВЦЭМ!$A$39:$A$782,$A171,СВЦЭМ!$B$39:$B$782,J$155)+'СЕТ СН'!$F$12</f>
        <v>153.85097345</v>
      </c>
      <c r="K171" s="36">
        <f>SUMIFS(СВЦЭМ!$E$39:$E$782,СВЦЭМ!$A$39:$A$782,$A171,СВЦЭМ!$B$39:$B$782,K$155)+'СЕТ СН'!$F$12</f>
        <v>152.91851747999999</v>
      </c>
      <c r="L171" s="36">
        <f>SUMIFS(СВЦЭМ!$E$39:$E$782,СВЦЭМ!$A$39:$A$782,$A171,СВЦЭМ!$B$39:$B$782,L$155)+'СЕТ СН'!$F$12</f>
        <v>152.00323612</v>
      </c>
      <c r="M171" s="36">
        <f>SUMIFS(СВЦЭМ!$E$39:$E$782,СВЦЭМ!$A$39:$A$782,$A171,СВЦЭМ!$B$39:$B$782,M$155)+'СЕТ СН'!$F$12</f>
        <v>153.76260395</v>
      </c>
      <c r="N171" s="36">
        <f>SUMIFS(СВЦЭМ!$E$39:$E$782,СВЦЭМ!$A$39:$A$782,$A171,СВЦЭМ!$B$39:$B$782,N$155)+'СЕТ СН'!$F$12</f>
        <v>155.82350639000001</v>
      </c>
      <c r="O171" s="36">
        <f>SUMIFS(СВЦЭМ!$E$39:$E$782,СВЦЭМ!$A$39:$A$782,$A171,СВЦЭМ!$B$39:$B$782,O$155)+'СЕТ СН'!$F$12</f>
        <v>157.93170803000001</v>
      </c>
      <c r="P171" s="36">
        <f>SUMIFS(СВЦЭМ!$E$39:$E$782,СВЦЭМ!$A$39:$A$782,$A171,СВЦЭМ!$B$39:$B$782,P$155)+'СЕТ СН'!$F$12</f>
        <v>159.24792642</v>
      </c>
      <c r="Q171" s="36">
        <f>SUMIFS(СВЦЭМ!$E$39:$E$782,СВЦЭМ!$A$39:$A$782,$A171,СВЦЭМ!$B$39:$B$782,Q$155)+'СЕТ СН'!$F$12</f>
        <v>162.40217372999999</v>
      </c>
      <c r="R171" s="36">
        <f>SUMIFS(СВЦЭМ!$E$39:$E$782,СВЦЭМ!$A$39:$A$782,$A171,СВЦЭМ!$B$39:$B$782,R$155)+'СЕТ СН'!$F$12</f>
        <v>165.02047916999999</v>
      </c>
      <c r="S171" s="36">
        <f>SUMIFS(СВЦЭМ!$E$39:$E$782,СВЦЭМ!$A$39:$A$782,$A171,СВЦЭМ!$B$39:$B$782,S$155)+'СЕТ СН'!$F$12</f>
        <v>158.72748454000001</v>
      </c>
      <c r="T171" s="36">
        <f>SUMIFS(СВЦЭМ!$E$39:$E$782,СВЦЭМ!$A$39:$A$782,$A171,СВЦЭМ!$B$39:$B$782,T$155)+'СЕТ СН'!$F$12</f>
        <v>153.342489</v>
      </c>
      <c r="U171" s="36">
        <f>SUMIFS(СВЦЭМ!$E$39:$E$782,СВЦЭМ!$A$39:$A$782,$A171,СВЦЭМ!$B$39:$B$782,U$155)+'СЕТ СН'!$F$12</f>
        <v>152.13632841</v>
      </c>
      <c r="V171" s="36">
        <f>SUMIFS(СВЦЭМ!$E$39:$E$782,СВЦЭМ!$A$39:$A$782,$A171,СВЦЭМ!$B$39:$B$782,V$155)+'СЕТ СН'!$F$12</f>
        <v>154.60334707000001</v>
      </c>
      <c r="W171" s="36">
        <f>SUMIFS(СВЦЭМ!$E$39:$E$782,СВЦЭМ!$A$39:$A$782,$A171,СВЦЭМ!$B$39:$B$782,W$155)+'СЕТ СН'!$F$12</f>
        <v>151.49854723999999</v>
      </c>
      <c r="X171" s="36">
        <f>SUMIFS(СВЦЭМ!$E$39:$E$782,СВЦЭМ!$A$39:$A$782,$A171,СВЦЭМ!$B$39:$B$782,X$155)+'СЕТ СН'!$F$12</f>
        <v>152.51011930000001</v>
      </c>
      <c r="Y171" s="36">
        <f>SUMIFS(СВЦЭМ!$E$39:$E$782,СВЦЭМ!$A$39:$A$782,$A171,СВЦЭМ!$B$39:$B$782,Y$155)+'СЕТ СН'!$F$12</f>
        <v>157.23801879999999</v>
      </c>
    </row>
    <row r="172" spans="1:25" ht="15.75" x14ac:dyDescent="0.2">
      <c r="A172" s="35">
        <f t="shared" si="4"/>
        <v>44517</v>
      </c>
      <c r="B172" s="36">
        <f>SUMIFS(СВЦЭМ!$E$39:$E$782,СВЦЭМ!$A$39:$A$782,$A172,СВЦЭМ!$B$39:$B$782,B$155)+'СЕТ СН'!$F$12</f>
        <v>177.24403683</v>
      </c>
      <c r="C172" s="36">
        <f>SUMIFS(СВЦЭМ!$E$39:$E$782,СВЦЭМ!$A$39:$A$782,$A172,СВЦЭМ!$B$39:$B$782,C$155)+'СЕТ СН'!$F$12</f>
        <v>181.90276771000001</v>
      </c>
      <c r="D172" s="36">
        <f>SUMIFS(СВЦЭМ!$E$39:$E$782,СВЦЭМ!$A$39:$A$782,$A172,СВЦЭМ!$B$39:$B$782,D$155)+'СЕТ СН'!$F$12</f>
        <v>175.32584546000001</v>
      </c>
      <c r="E172" s="36">
        <f>SUMIFS(СВЦЭМ!$E$39:$E$782,СВЦЭМ!$A$39:$A$782,$A172,СВЦЭМ!$B$39:$B$782,E$155)+'СЕТ СН'!$F$12</f>
        <v>172.29477219</v>
      </c>
      <c r="F172" s="36">
        <f>SUMIFS(СВЦЭМ!$E$39:$E$782,СВЦЭМ!$A$39:$A$782,$A172,СВЦЭМ!$B$39:$B$782,F$155)+'СЕТ СН'!$F$12</f>
        <v>172.27656931999999</v>
      </c>
      <c r="G172" s="36">
        <f>SUMIFS(СВЦЭМ!$E$39:$E$782,СВЦЭМ!$A$39:$A$782,$A172,СВЦЭМ!$B$39:$B$782,G$155)+'СЕТ СН'!$F$12</f>
        <v>171.96031692</v>
      </c>
      <c r="H172" s="36">
        <f>SUMIFS(СВЦЭМ!$E$39:$E$782,СВЦЭМ!$A$39:$A$782,$A172,СВЦЭМ!$B$39:$B$782,H$155)+'СЕТ СН'!$F$12</f>
        <v>163.95845287</v>
      </c>
      <c r="I172" s="36">
        <f>SUMIFS(СВЦЭМ!$E$39:$E$782,СВЦЭМ!$A$39:$A$782,$A172,СВЦЭМ!$B$39:$B$782,I$155)+'СЕТ СН'!$F$12</f>
        <v>155.80090253</v>
      </c>
      <c r="J172" s="36">
        <f>SUMIFS(СВЦЭМ!$E$39:$E$782,СВЦЭМ!$A$39:$A$782,$A172,СВЦЭМ!$B$39:$B$782,J$155)+'СЕТ СН'!$F$12</f>
        <v>157.33664615999999</v>
      </c>
      <c r="K172" s="36">
        <f>SUMIFS(СВЦЭМ!$E$39:$E$782,СВЦЭМ!$A$39:$A$782,$A172,СВЦЭМ!$B$39:$B$782,K$155)+'СЕТ СН'!$F$12</f>
        <v>157.72899828000001</v>
      </c>
      <c r="L172" s="36">
        <f>SUMIFS(СВЦЭМ!$E$39:$E$782,СВЦЭМ!$A$39:$A$782,$A172,СВЦЭМ!$B$39:$B$782,L$155)+'СЕТ СН'!$F$12</f>
        <v>159.61797055</v>
      </c>
      <c r="M172" s="36">
        <f>SUMIFS(СВЦЭМ!$E$39:$E$782,СВЦЭМ!$A$39:$A$782,$A172,СВЦЭМ!$B$39:$B$782,M$155)+'СЕТ СН'!$F$12</f>
        <v>160.68600751</v>
      </c>
      <c r="N172" s="36">
        <f>SUMIFS(СВЦЭМ!$E$39:$E$782,СВЦЭМ!$A$39:$A$782,$A172,СВЦЭМ!$B$39:$B$782,N$155)+'СЕТ СН'!$F$12</f>
        <v>171.30716724000001</v>
      </c>
      <c r="O172" s="36">
        <f>SUMIFS(СВЦЭМ!$E$39:$E$782,СВЦЭМ!$A$39:$A$782,$A172,СВЦЭМ!$B$39:$B$782,O$155)+'СЕТ СН'!$F$12</f>
        <v>171.67588803000001</v>
      </c>
      <c r="P172" s="36">
        <f>SUMIFS(СВЦЭМ!$E$39:$E$782,СВЦЭМ!$A$39:$A$782,$A172,СВЦЭМ!$B$39:$B$782,P$155)+'СЕТ СН'!$F$12</f>
        <v>172.95991673</v>
      </c>
      <c r="Q172" s="36">
        <f>SUMIFS(СВЦЭМ!$E$39:$E$782,СВЦЭМ!$A$39:$A$782,$A172,СВЦЭМ!$B$39:$B$782,Q$155)+'СЕТ СН'!$F$12</f>
        <v>172.65909643000001</v>
      </c>
      <c r="R172" s="36">
        <f>SUMIFS(СВЦЭМ!$E$39:$E$782,СВЦЭМ!$A$39:$A$782,$A172,СВЦЭМ!$B$39:$B$782,R$155)+'СЕТ СН'!$F$12</f>
        <v>171.91811193000001</v>
      </c>
      <c r="S172" s="36">
        <f>SUMIFS(СВЦЭМ!$E$39:$E$782,СВЦЭМ!$A$39:$A$782,$A172,СВЦЭМ!$B$39:$B$782,S$155)+'СЕТ СН'!$F$12</f>
        <v>167.47714431</v>
      </c>
      <c r="T172" s="36">
        <f>SUMIFS(СВЦЭМ!$E$39:$E$782,СВЦЭМ!$A$39:$A$782,$A172,СВЦЭМ!$B$39:$B$782,T$155)+'СЕТ СН'!$F$12</f>
        <v>159.09190113</v>
      </c>
      <c r="U172" s="36">
        <f>SUMIFS(СВЦЭМ!$E$39:$E$782,СВЦЭМ!$A$39:$A$782,$A172,СВЦЭМ!$B$39:$B$782,U$155)+'СЕТ СН'!$F$12</f>
        <v>157.96956044000001</v>
      </c>
      <c r="V172" s="36">
        <f>SUMIFS(СВЦЭМ!$E$39:$E$782,СВЦЭМ!$A$39:$A$782,$A172,СВЦЭМ!$B$39:$B$782,V$155)+'СЕТ СН'!$F$12</f>
        <v>167.70533158000001</v>
      </c>
      <c r="W172" s="36">
        <f>SUMIFS(СВЦЭМ!$E$39:$E$782,СВЦЭМ!$A$39:$A$782,$A172,СВЦЭМ!$B$39:$B$782,W$155)+'СЕТ СН'!$F$12</f>
        <v>168.685463</v>
      </c>
      <c r="X172" s="36">
        <f>SUMIFS(СВЦЭМ!$E$39:$E$782,СВЦЭМ!$A$39:$A$782,$A172,СВЦЭМ!$B$39:$B$782,X$155)+'СЕТ СН'!$F$12</f>
        <v>168.11215453</v>
      </c>
      <c r="Y172" s="36">
        <f>SUMIFS(СВЦЭМ!$E$39:$E$782,СВЦЭМ!$A$39:$A$782,$A172,СВЦЭМ!$B$39:$B$782,Y$155)+'СЕТ СН'!$F$12</f>
        <v>179.58283431999999</v>
      </c>
    </row>
    <row r="173" spans="1:25" ht="15.75" x14ac:dyDescent="0.2">
      <c r="A173" s="35">
        <f t="shared" si="4"/>
        <v>44518</v>
      </c>
      <c r="B173" s="36">
        <f>SUMIFS(СВЦЭМ!$E$39:$E$782,СВЦЭМ!$A$39:$A$782,$A173,СВЦЭМ!$B$39:$B$782,B$155)+'СЕТ СН'!$F$12</f>
        <v>179.89085693999999</v>
      </c>
      <c r="C173" s="36">
        <f>SUMIFS(СВЦЭМ!$E$39:$E$782,СВЦЭМ!$A$39:$A$782,$A173,СВЦЭМ!$B$39:$B$782,C$155)+'СЕТ СН'!$F$12</f>
        <v>177.06578289999999</v>
      </c>
      <c r="D173" s="36">
        <f>SUMIFS(СВЦЭМ!$E$39:$E$782,СВЦЭМ!$A$39:$A$782,$A173,СВЦЭМ!$B$39:$B$782,D$155)+'СЕТ СН'!$F$12</f>
        <v>173.84942280999999</v>
      </c>
      <c r="E173" s="36">
        <f>SUMIFS(СВЦЭМ!$E$39:$E$782,СВЦЭМ!$A$39:$A$782,$A173,СВЦЭМ!$B$39:$B$782,E$155)+'СЕТ СН'!$F$12</f>
        <v>175.08610112</v>
      </c>
      <c r="F173" s="36">
        <f>SUMIFS(СВЦЭМ!$E$39:$E$782,СВЦЭМ!$A$39:$A$782,$A173,СВЦЭМ!$B$39:$B$782,F$155)+'СЕТ СН'!$F$12</f>
        <v>174.62442232999999</v>
      </c>
      <c r="G173" s="36">
        <f>SUMIFS(СВЦЭМ!$E$39:$E$782,СВЦЭМ!$A$39:$A$782,$A173,СВЦЭМ!$B$39:$B$782,G$155)+'СЕТ СН'!$F$12</f>
        <v>171.01727158</v>
      </c>
      <c r="H173" s="36">
        <f>SUMIFS(СВЦЭМ!$E$39:$E$782,СВЦЭМ!$A$39:$A$782,$A173,СВЦЭМ!$B$39:$B$782,H$155)+'СЕТ СН'!$F$12</f>
        <v>160.90785095999999</v>
      </c>
      <c r="I173" s="36">
        <f>SUMIFS(СВЦЭМ!$E$39:$E$782,СВЦЭМ!$A$39:$A$782,$A173,СВЦЭМ!$B$39:$B$782,I$155)+'СЕТ СН'!$F$12</f>
        <v>155.65604016</v>
      </c>
      <c r="J173" s="36">
        <f>SUMIFS(СВЦЭМ!$E$39:$E$782,СВЦЭМ!$A$39:$A$782,$A173,СВЦЭМ!$B$39:$B$782,J$155)+'СЕТ СН'!$F$12</f>
        <v>158.88626192000001</v>
      </c>
      <c r="K173" s="36">
        <f>SUMIFS(СВЦЭМ!$E$39:$E$782,СВЦЭМ!$A$39:$A$782,$A173,СВЦЭМ!$B$39:$B$782,K$155)+'СЕТ СН'!$F$12</f>
        <v>159.33465748</v>
      </c>
      <c r="L173" s="36">
        <f>SUMIFS(СВЦЭМ!$E$39:$E$782,СВЦЭМ!$A$39:$A$782,$A173,СВЦЭМ!$B$39:$B$782,L$155)+'СЕТ СН'!$F$12</f>
        <v>159.63556376</v>
      </c>
      <c r="M173" s="36">
        <f>SUMIFS(СВЦЭМ!$E$39:$E$782,СВЦЭМ!$A$39:$A$782,$A173,СВЦЭМ!$B$39:$B$782,M$155)+'СЕТ СН'!$F$12</f>
        <v>158.13867977000001</v>
      </c>
      <c r="N173" s="36">
        <f>SUMIFS(СВЦЭМ!$E$39:$E$782,СВЦЭМ!$A$39:$A$782,$A173,СВЦЭМ!$B$39:$B$782,N$155)+'СЕТ СН'!$F$12</f>
        <v>157.46190288</v>
      </c>
      <c r="O173" s="36">
        <f>SUMIFS(СВЦЭМ!$E$39:$E$782,СВЦЭМ!$A$39:$A$782,$A173,СВЦЭМ!$B$39:$B$782,O$155)+'СЕТ СН'!$F$12</f>
        <v>158.16325173000001</v>
      </c>
      <c r="P173" s="36">
        <f>SUMIFS(СВЦЭМ!$E$39:$E$782,СВЦЭМ!$A$39:$A$782,$A173,СВЦЭМ!$B$39:$B$782,P$155)+'СЕТ СН'!$F$12</f>
        <v>163.38035805000001</v>
      </c>
      <c r="Q173" s="36">
        <f>SUMIFS(СВЦЭМ!$E$39:$E$782,СВЦЭМ!$A$39:$A$782,$A173,СВЦЭМ!$B$39:$B$782,Q$155)+'СЕТ СН'!$F$12</f>
        <v>172.26879640000001</v>
      </c>
      <c r="R173" s="36">
        <f>SUMIFS(СВЦЭМ!$E$39:$E$782,СВЦЭМ!$A$39:$A$782,$A173,СВЦЭМ!$B$39:$B$782,R$155)+'СЕТ СН'!$F$12</f>
        <v>172.07862434</v>
      </c>
      <c r="S173" s="36">
        <f>SUMIFS(СВЦЭМ!$E$39:$E$782,СВЦЭМ!$A$39:$A$782,$A173,СВЦЭМ!$B$39:$B$782,S$155)+'СЕТ СН'!$F$12</f>
        <v>166.68631361999999</v>
      </c>
      <c r="T173" s="36">
        <f>SUMIFS(СВЦЭМ!$E$39:$E$782,СВЦЭМ!$A$39:$A$782,$A173,СВЦЭМ!$B$39:$B$782,T$155)+'СЕТ СН'!$F$12</f>
        <v>161.49961711</v>
      </c>
      <c r="U173" s="36">
        <f>SUMIFS(СВЦЭМ!$E$39:$E$782,СВЦЭМ!$A$39:$A$782,$A173,СВЦЭМ!$B$39:$B$782,U$155)+'СЕТ СН'!$F$12</f>
        <v>160.82330673999999</v>
      </c>
      <c r="V173" s="36">
        <f>SUMIFS(СВЦЭМ!$E$39:$E$782,СВЦЭМ!$A$39:$A$782,$A173,СВЦЭМ!$B$39:$B$782,V$155)+'СЕТ СН'!$F$12</f>
        <v>166.03933212999999</v>
      </c>
      <c r="W173" s="36">
        <f>SUMIFS(СВЦЭМ!$E$39:$E$782,СВЦЭМ!$A$39:$A$782,$A173,СВЦЭМ!$B$39:$B$782,W$155)+'СЕТ СН'!$F$12</f>
        <v>172.87934609000001</v>
      </c>
      <c r="X173" s="36">
        <f>SUMIFS(СВЦЭМ!$E$39:$E$782,СВЦЭМ!$A$39:$A$782,$A173,СВЦЭМ!$B$39:$B$782,X$155)+'СЕТ СН'!$F$12</f>
        <v>171.73689424</v>
      </c>
      <c r="Y173" s="36">
        <f>SUMIFS(СВЦЭМ!$E$39:$E$782,СВЦЭМ!$A$39:$A$782,$A173,СВЦЭМ!$B$39:$B$782,Y$155)+'СЕТ СН'!$F$12</f>
        <v>169.79153683000001</v>
      </c>
    </row>
    <row r="174" spans="1:25" ht="15.75" x14ac:dyDescent="0.2">
      <c r="A174" s="35">
        <f t="shared" si="4"/>
        <v>44519</v>
      </c>
      <c r="B174" s="36">
        <f>SUMIFS(СВЦЭМ!$E$39:$E$782,СВЦЭМ!$A$39:$A$782,$A174,СВЦЭМ!$B$39:$B$782,B$155)+'СЕТ СН'!$F$12</f>
        <v>175.21753218000001</v>
      </c>
      <c r="C174" s="36">
        <f>SUMIFS(СВЦЭМ!$E$39:$E$782,СВЦЭМ!$A$39:$A$782,$A174,СВЦЭМ!$B$39:$B$782,C$155)+'СЕТ СН'!$F$12</f>
        <v>177.57539299000001</v>
      </c>
      <c r="D174" s="36">
        <f>SUMIFS(СВЦЭМ!$E$39:$E$782,СВЦЭМ!$A$39:$A$782,$A174,СВЦЭМ!$B$39:$B$782,D$155)+'СЕТ СН'!$F$12</f>
        <v>166.53266901000001</v>
      </c>
      <c r="E174" s="36">
        <f>SUMIFS(СВЦЭМ!$E$39:$E$782,СВЦЭМ!$A$39:$A$782,$A174,СВЦЭМ!$B$39:$B$782,E$155)+'СЕТ СН'!$F$12</f>
        <v>164.78014492</v>
      </c>
      <c r="F174" s="36">
        <f>SUMIFS(СВЦЭМ!$E$39:$E$782,СВЦЭМ!$A$39:$A$782,$A174,СВЦЭМ!$B$39:$B$782,F$155)+'СЕТ СН'!$F$12</f>
        <v>164.95871084000001</v>
      </c>
      <c r="G174" s="36">
        <f>SUMIFS(СВЦЭМ!$E$39:$E$782,СВЦЭМ!$A$39:$A$782,$A174,СВЦЭМ!$B$39:$B$782,G$155)+'СЕТ СН'!$F$12</f>
        <v>165.16163119999999</v>
      </c>
      <c r="H174" s="36">
        <f>SUMIFS(СВЦЭМ!$E$39:$E$782,СВЦЭМ!$A$39:$A$782,$A174,СВЦЭМ!$B$39:$B$782,H$155)+'СЕТ СН'!$F$12</f>
        <v>160.64522066000001</v>
      </c>
      <c r="I174" s="36">
        <f>SUMIFS(СВЦЭМ!$E$39:$E$782,СВЦЭМ!$A$39:$A$782,$A174,СВЦЭМ!$B$39:$B$782,I$155)+'СЕТ СН'!$F$12</f>
        <v>172.62959144999999</v>
      </c>
      <c r="J174" s="36">
        <f>SUMIFS(СВЦЭМ!$E$39:$E$782,СВЦЭМ!$A$39:$A$782,$A174,СВЦЭМ!$B$39:$B$782,J$155)+'СЕТ СН'!$F$12</f>
        <v>169.35331586999999</v>
      </c>
      <c r="K174" s="36">
        <f>SUMIFS(СВЦЭМ!$E$39:$E$782,СВЦЭМ!$A$39:$A$782,$A174,СВЦЭМ!$B$39:$B$782,K$155)+'СЕТ СН'!$F$12</f>
        <v>171.52280852999999</v>
      </c>
      <c r="L174" s="36">
        <f>SUMIFS(СВЦЭМ!$E$39:$E$782,СВЦЭМ!$A$39:$A$782,$A174,СВЦЭМ!$B$39:$B$782,L$155)+'СЕТ СН'!$F$12</f>
        <v>170.88537692</v>
      </c>
      <c r="M174" s="36">
        <f>SUMIFS(СВЦЭМ!$E$39:$E$782,СВЦЭМ!$A$39:$A$782,$A174,СВЦЭМ!$B$39:$B$782,M$155)+'СЕТ СН'!$F$12</f>
        <v>170.321968</v>
      </c>
      <c r="N174" s="36">
        <f>SUMIFS(СВЦЭМ!$E$39:$E$782,СВЦЭМ!$A$39:$A$782,$A174,СВЦЭМ!$B$39:$B$782,N$155)+'СЕТ СН'!$F$12</f>
        <v>168.94150997</v>
      </c>
      <c r="O174" s="36">
        <f>SUMIFS(СВЦЭМ!$E$39:$E$782,СВЦЭМ!$A$39:$A$782,$A174,СВЦЭМ!$B$39:$B$782,O$155)+'СЕТ СН'!$F$12</f>
        <v>178.63137051999999</v>
      </c>
      <c r="P174" s="36">
        <f>SUMIFS(СВЦЭМ!$E$39:$E$782,СВЦЭМ!$A$39:$A$782,$A174,СВЦЭМ!$B$39:$B$782,P$155)+'СЕТ СН'!$F$12</f>
        <v>179.41604296</v>
      </c>
      <c r="Q174" s="36">
        <f>SUMIFS(СВЦЭМ!$E$39:$E$782,СВЦЭМ!$A$39:$A$782,$A174,СВЦЭМ!$B$39:$B$782,Q$155)+'СЕТ СН'!$F$12</f>
        <v>179.37168204</v>
      </c>
      <c r="R174" s="36">
        <f>SUMIFS(СВЦЭМ!$E$39:$E$782,СВЦЭМ!$A$39:$A$782,$A174,СВЦЭМ!$B$39:$B$782,R$155)+'СЕТ СН'!$F$12</f>
        <v>179.33989342000001</v>
      </c>
      <c r="S174" s="36">
        <f>SUMIFS(СВЦЭМ!$E$39:$E$782,СВЦЭМ!$A$39:$A$782,$A174,СВЦЭМ!$B$39:$B$782,S$155)+'СЕТ СН'!$F$12</f>
        <v>170.08045453</v>
      </c>
      <c r="T174" s="36">
        <f>SUMIFS(СВЦЭМ!$E$39:$E$782,СВЦЭМ!$A$39:$A$782,$A174,СВЦЭМ!$B$39:$B$782,T$155)+'СЕТ СН'!$F$12</f>
        <v>167.68230772000001</v>
      </c>
      <c r="U174" s="36">
        <f>SUMIFS(СВЦЭМ!$E$39:$E$782,СВЦЭМ!$A$39:$A$782,$A174,СВЦЭМ!$B$39:$B$782,U$155)+'СЕТ СН'!$F$12</f>
        <v>162.59641891000001</v>
      </c>
      <c r="V174" s="36">
        <f>SUMIFS(СВЦЭМ!$E$39:$E$782,СВЦЭМ!$A$39:$A$782,$A174,СВЦЭМ!$B$39:$B$782,V$155)+'СЕТ СН'!$F$12</f>
        <v>162.58078269000001</v>
      </c>
      <c r="W174" s="36">
        <f>SUMIFS(СВЦЭМ!$E$39:$E$782,СВЦЭМ!$A$39:$A$782,$A174,СВЦЭМ!$B$39:$B$782,W$155)+'СЕТ СН'!$F$12</f>
        <v>162.56527409</v>
      </c>
      <c r="X174" s="36">
        <f>SUMIFS(СВЦЭМ!$E$39:$E$782,СВЦЭМ!$A$39:$A$782,$A174,СВЦЭМ!$B$39:$B$782,X$155)+'СЕТ СН'!$F$12</f>
        <v>175.6383562</v>
      </c>
      <c r="Y174" s="36">
        <f>SUMIFS(СВЦЭМ!$E$39:$E$782,СВЦЭМ!$A$39:$A$782,$A174,СВЦЭМ!$B$39:$B$782,Y$155)+'СЕТ СН'!$F$12</f>
        <v>179.88702774999999</v>
      </c>
    </row>
    <row r="175" spans="1:25" ht="15.75" x14ac:dyDescent="0.2">
      <c r="A175" s="35">
        <f t="shared" si="4"/>
        <v>44520</v>
      </c>
      <c r="B175" s="36">
        <f>SUMIFS(СВЦЭМ!$E$39:$E$782,СВЦЭМ!$A$39:$A$782,$A175,СВЦЭМ!$B$39:$B$782,B$155)+'СЕТ СН'!$F$12</f>
        <v>170.90257005999999</v>
      </c>
      <c r="C175" s="36">
        <f>SUMIFS(СВЦЭМ!$E$39:$E$782,СВЦЭМ!$A$39:$A$782,$A175,СВЦЭМ!$B$39:$B$782,C$155)+'СЕТ СН'!$F$12</f>
        <v>163.80718528</v>
      </c>
      <c r="D175" s="36">
        <f>SUMIFS(СВЦЭМ!$E$39:$E$782,СВЦЭМ!$A$39:$A$782,$A175,СВЦЭМ!$B$39:$B$782,D$155)+'СЕТ СН'!$F$12</f>
        <v>164.44189735</v>
      </c>
      <c r="E175" s="36">
        <f>SUMIFS(СВЦЭМ!$E$39:$E$782,СВЦЭМ!$A$39:$A$782,$A175,СВЦЭМ!$B$39:$B$782,E$155)+'СЕТ СН'!$F$12</f>
        <v>164.47622670000001</v>
      </c>
      <c r="F175" s="36">
        <f>SUMIFS(СВЦЭМ!$E$39:$E$782,СВЦЭМ!$A$39:$A$782,$A175,СВЦЭМ!$B$39:$B$782,F$155)+'СЕТ СН'!$F$12</f>
        <v>164.95241848000001</v>
      </c>
      <c r="G175" s="36">
        <f>SUMIFS(СВЦЭМ!$E$39:$E$782,СВЦЭМ!$A$39:$A$782,$A175,СВЦЭМ!$B$39:$B$782,G$155)+'СЕТ СН'!$F$12</f>
        <v>164.60613913</v>
      </c>
      <c r="H175" s="36">
        <f>SUMIFS(СВЦЭМ!$E$39:$E$782,СВЦЭМ!$A$39:$A$782,$A175,СВЦЭМ!$B$39:$B$782,H$155)+'СЕТ СН'!$F$12</f>
        <v>162.35127206999999</v>
      </c>
      <c r="I175" s="36">
        <f>SUMIFS(СВЦЭМ!$E$39:$E$782,СВЦЭМ!$A$39:$A$782,$A175,СВЦЭМ!$B$39:$B$782,I$155)+'СЕТ СН'!$F$12</f>
        <v>165.16467245999999</v>
      </c>
      <c r="J175" s="36">
        <f>SUMIFS(СВЦЭМ!$E$39:$E$782,СВЦЭМ!$A$39:$A$782,$A175,СВЦЭМ!$B$39:$B$782,J$155)+'СЕТ СН'!$F$12</f>
        <v>157.60291298999999</v>
      </c>
      <c r="K175" s="36">
        <f>SUMIFS(СВЦЭМ!$E$39:$E$782,СВЦЭМ!$A$39:$A$782,$A175,СВЦЭМ!$B$39:$B$782,K$155)+'СЕТ СН'!$F$12</f>
        <v>154.18840897999999</v>
      </c>
      <c r="L175" s="36">
        <f>SUMIFS(СВЦЭМ!$E$39:$E$782,СВЦЭМ!$A$39:$A$782,$A175,СВЦЭМ!$B$39:$B$782,L$155)+'СЕТ СН'!$F$12</f>
        <v>154.46494000999999</v>
      </c>
      <c r="M175" s="36">
        <f>SUMIFS(СВЦЭМ!$E$39:$E$782,СВЦЭМ!$A$39:$A$782,$A175,СВЦЭМ!$B$39:$B$782,M$155)+'СЕТ СН'!$F$12</f>
        <v>151.69647309999999</v>
      </c>
      <c r="N175" s="36">
        <f>SUMIFS(СВЦЭМ!$E$39:$E$782,СВЦЭМ!$A$39:$A$782,$A175,СВЦЭМ!$B$39:$B$782,N$155)+'СЕТ СН'!$F$12</f>
        <v>151.54481507</v>
      </c>
      <c r="O175" s="36">
        <f>SUMIFS(СВЦЭМ!$E$39:$E$782,СВЦЭМ!$A$39:$A$782,$A175,СВЦЭМ!$B$39:$B$782,O$155)+'СЕТ СН'!$F$12</f>
        <v>156.01504371999999</v>
      </c>
      <c r="P175" s="36">
        <f>SUMIFS(СВЦЭМ!$E$39:$E$782,СВЦЭМ!$A$39:$A$782,$A175,СВЦЭМ!$B$39:$B$782,P$155)+'СЕТ СН'!$F$12</f>
        <v>158.06419235999999</v>
      </c>
      <c r="Q175" s="36">
        <f>SUMIFS(СВЦЭМ!$E$39:$E$782,СВЦЭМ!$A$39:$A$782,$A175,СВЦЭМ!$B$39:$B$782,Q$155)+'СЕТ СН'!$F$12</f>
        <v>156.993111</v>
      </c>
      <c r="R175" s="36">
        <f>SUMIFS(СВЦЭМ!$E$39:$E$782,СВЦЭМ!$A$39:$A$782,$A175,СВЦЭМ!$B$39:$B$782,R$155)+'СЕТ СН'!$F$12</f>
        <v>156.44266515999999</v>
      </c>
      <c r="S175" s="36">
        <f>SUMIFS(СВЦЭМ!$E$39:$E$782,СВЦЭМ!$A$39:$A$782,$A175,СВЦЭМ!$B$39:$B$782,S$155)+'СЕТ СН'!$F$12</f>
        <v>154.33140116999999</v>
      </c>
      <c r="T175" s="36">
        <f>SUMIFS(СВЦЭМ!$E$39:$E$782,СВЦЭМ!$A$39:$A$782,$A175,СВЦЭМ!$B$39:$B$782,T$155)+'СЕТ СН'!$F$12</f>
        <v>155.24999167999999</v>
      </c>
      <c r="U175" s="36">
        <f>SUMIFS(СВЦЭМ!$E$39:$E$782,СВЦЭМ!$A$39:$A$782,$A175,СВЦЭМ!$B$39:$B$782,U$155)+'СЕТ СН'!$F$12</f>
        <v>154.25974593999999</v>
      </c>
      <c r="V175" s="36">
        <f>SUMIFS(СВЦЭМ!$E$39:$E$782,СВЦЭМ!$A$39:$A$782,$A175,СВЦЭМ!$B$39:$B$782,V$155)+'СЕТ СН'!$F$12</f>
        <v>153.58753759000001</v>
      </c>
      <c r="W175" s="36">
        <f>SUMIFS(СВЦЭМ!$E$39:$E$782,СВЦЭМ!$A$39:$A$782,$A175,СВЦЭМ!$B$39:$B$782,W$155)+'СЕТ СН'!$F$12</f>
        <v>155.67358938000001</v>
      </c>
      <c r="X175" s="36">
        <f>SUMIFS(СВЦЭМ!$E$39:$E$782,СВЦЭМ!$A$39:$A$782,$A175,СВЦЭМ!$B$39:$B$782,X$155)+'СЕТ СН'!$F$12</f>
        <v>161.22989584000001</v>
      </c>
      <c r="Y175" s="36">
        <f>SUMIFS(СВЦЭМ!$E$39:$E$782,СВЦЭМ!$A$39:$A$782,$A175,СВЦЭМ!$B$39:$B$782,Y$155)+'СЕТ СН'!$F$12</f>
        <v>164.44913059999999</v>
      </c>
    </row>
    <row r="176" spans="1:25" ht="15.75" x14ac:dyDescent="0.2">
      <c r="A176" s="35">
        <f t="shared" si="4"/>
        <v>44521</v>
      </c>
      <c r="B176" s="36">
        <f>SUMIFS(СВЦЭМ!$E$39:$E$782,СВЦЭМ!$A$39:$A$782,$A176,СВЦЭМ!$B$39:$B$782,B$155)+'СЕТ СН'!$F$12</f>
        <v>164.46020798999999</v>
      </c>
      <c r="C176" s="36">
        <f>SUMIFS(СВЦЭМ!$E$39:$E$782,СВЦЭМ!$A$39:$A$782,$A176,СВЦЭМ!$B$39:$B$782,C$155)+'СЕТ СН'!$F$12</f>
        <v>167.26845871</v>
      </c>
      <c r="D176" s="36">
        <f>SUMIFS(СВЦЭМ!$E$39:$E$782,СВЦЭМ!$A$39:$A$782,$A176,СВЦЭМ!$B$39:$B$782,D$155)+'СЕТ СН'!$F$12</f>
        <v>170.55247266000001</v>
      </c>
      <c r="E176" s="36">
        <f>SUMIFS(СВЦЭМ!$E$39:$E$782,СВЦЭМ!$A$39:$A$782,$A176,СВЦЭМ!$B$39:$B$782,E$155)+'СЕТ СН'!$F$12</f>
        <v>172.30194266000001</v>
      </c>
      <c r="F176" s="36">
        <f>SUMIFS(СВЦЭМ!$E$39:$E$782,СВЦЭМ!$A$39:$A$782,$A176,СВЦЭМ!$B$39:$B$782,F$155)+'СЕТ СН'!$F$12</f>
        <v>171.00093189</v>
      </c>
      <c r="G176" s="36">
        <f>SUMIFS(СВЦЭМ!$E$39:$E$782,СВЦЭМ!$A$39:$A$782,$A176,СВЦЭМ!$B$39:$B$782,G$155)+'СЕТ СН'!$F$12</f>
        <v>170.16350202999999</v>
      </c>
      <c r="H176" s="36">
        <f>SUMIFS(СВЦЭМ!$E$39:$E$782,СВЦЭМ!$A$39:$A$782,$A176,СВЦЭМ!$B$39:$B$782,H$155)+'СЕТ СН'!$F$12</f>
        <v>166.67207661</v>
      </c>
      <c r="I176" s="36">
        <f>SUMIFS(СВЦЭМ!$E$39:$E$782,СВЦЭМ!$A$39:$A$782,$A176,СВЦЭМ!$B$39:$B$782,I$155)+'СЕТ СН'!$F$12</f>
        <v>163.08534141999999</v>
      </c>
      <c r="J176" s="36">
        <f>SUMIFS(СВЦЭМ!$E$39:$E$782,СВЦЭМ!$A$39:$A$782,$A176,СВЦЭМ!$B$39:$B$782,J$155)+'СЕТ СН'!$F$12</f>
        <v>158.56879853000001</v>
      </c>
      <c r="K176" s="36">
        <f>SUMIFS(СВЦЭМ!$E$39:$E$782,СВЦЭМ!$A$39:$A$782,$A176,СВЦЭМ!$B$39:$B$782,K$155)+'СЕТ СН'!$F$12</f>
        <v>149.63740311000001</v>
      </c>
      <c r="L176" s="36">
        <f>SUMIFS(СВЦЭМ!$E$39:$E$782,СВЦЭМ!$A$39:$A$782,$A176,СВЦЭМ!$B$39:$B$782,L$155)+'СЕТ СН'!$F$12</f>
        <v>150.49028203</v>
      </c>
      <c r="M176" s="36">
        <f>SUMIFS(СВЦЭМ!$E$39:$E$782,СВЦЭМ!$A$39:$A$782,$A176,СВЦЭМ!$B$39:$B$782,M$155)+'СЕТ СН'!$F$12</f>
        <v>151.26172247</v>
      </c>
      <c r="N176" s="36">
        <f>SUMIFS(СВЦЭМ!$E$39:$E$782,СВЦЭМ!$A$39:$A$782,$A176,СВЦЭМ!$B$39:$B$782,N$155)+'СЕТ СН'!$F$12</f>
        <v>151.15090988</v>
      </c>
      <c r="O176" s="36">
        <f>SUMIFS(СВЦЭМ!$E$39:$E$782,СВЦЭМ!$A$39:$A$782,$A176,СВЦЭМ!$B$39:$B$782,O$155)+'СЕТ СН'!$F$12</f>
        <v>152.94635467000001</v>
      </c>
      <c r="P176" s="36">
        <f>SUMIFS(СВЦЭМ!$E$39:$E$782,СВЦЭМ!$A$39:$A$782,$A176,СВЦЭМ!$B$39:$B$782,P$155)+'СЕТ СН'!$F$12</f>
        <v>155.98075014</v>
      </c>
      <c r="Q176" s="36">
        <f>SUMIFS(СВЦЭМ!$E$39:$E$782,СВЦЭМ!$A$39:$A$782,$A176,СВЦЭМ!$B$39:$B$782,Q$155)+'СЕТ СН'!$F$12</f>
        <v>155.86982713</v>
      </c>
      <c r="R176" s="36">
        <f>SUMIFS(СВЦЭМ!$E$39:$E$782,СВЦЭМ!$A$39:$A$782,$A176,СВЦЭМ!$B$39:$B$782,R$155)+'СЕТ СН'!$F$12</f>
        <v>154.95154832</v>
      </c>
      <c r="S176" s="36">
        <f>SUMIFS(СВЦЭМ!$E$39:$E$782,СВЦЭМ!$A$39:$A$782,$A176,СВЦЭМ!$B$39:$B$782,S$155)+'СЕТ СН'!$F$12</f>
        <v>151.77825063</v>
      </c>
      <c r="T176" s="36">
        <f>SUMIFS(СВЦЭМ!$E$39:$E$782,СВЦЭМ!$A$39:$A$782,$A176,СВЦЭМ!$B$39:$B$782,T$155)+'СЕТ СН'!$F$12</f>
        <v>149.98541198999999</v>
      </c>
      <c r="U176" s="36">
        <f>SUMIFS(СВЦЭМ!$E$39:$E$782,СВЦЭМ!$A$39:$A$782,$A176,СВЦЭМ!$B$39:$B$782,U$155)+'СЕТ СН'!$F$12</f>
        <v>152.18371685</v>
      </c>
      <c r="V176" s="36">
        <f>SUMIFS(СВЦЭМ!$E$39:$E$782,СВЦЭМ!$A$39:$A$782,$A176,СВЦЭМ!$B$39:$B$782,V$155)+'СЕТ СН'!$F$12</f>
        <v>153.50395187000001</v>
      </c>
      <c r="W176" s="36">
        <f>SUMIFS(СВЦЭМ!$E$39:$E$782,СВЦЭМ!$A$39:$A$782,$A176,СВЦЭМ!$B$39:$B$782,W$155)+'СЕТ СН'!$F$12</f>
        <v>156.49215881000001</v>
      </c>
      <c r="X176" s="36">
        <f>SUMIFS(СВЦЭМ!$E$39:$E$782,СВЦЭМ!$A$39:$A$782,$A176,СВЦЭМ!$B$39:$B$782,X$155)+'СЕТ СН'!$F$12</f>
        <v>159.62708696000001</v>
      </c>
      <c r="Y176" s="36">
        <f>SUMIFS(СВЦЭМ!$E$39:$E$782,СВЦЭМ!$A$39:$A$782,$A176,СВЦЭМ!$B$39:$B$782,Y$155)+'СЕТ СН'!$F$12</f>
        <v>162.96896244000001</v>
      </c>
    </row>
    <row r="177" spans="1:27" ht="15.75" x14ac:dyDescent="0.2">
      <c r="A177" s="35">
        <f t="shared" si="4"/>
        <v>44522</v>
      </c>
      <c r="B177" s="36">
        <f>SUMIFS(СВЦЭМ!$E$39:$E$782,СВЦЭМ!$A$39:$A$782,$A177,СВЦЭМ!$B$39:$B$782,B$155)+'СЕТ СН'!$F$12</f>
        <v>164.80364451</v>
      </c>
      <c r="C177" s="36">
        <f>SUMIFS(СВЦЭМ!$E$39:$E$782,СВЦЭМ!$A$39:$A$782,$A177,СВЦЭМ!$B$39:$B$782,C$155)+'СЕТ СН'!$F$12</f>
        <v>165.36194168</v>
      </c>
      <c r="D177" s="36">
        <f>SUMIFS(СВЦЭМ!$E$39:$E$782,СВЦЭМ!$A$39:$A$782,$A177,СВЦЭМ!$B$39:$B$782,D$155)+'СЕТ СН'!$F$12</f>
        <v>167.96476167</v>
      </c>
      <c r="E177" s="36">
        <f>SUMIFS(СВЦЭМ!$E$39:$E$782,СВЦЭМ!$A$39:$A$782,$A177,СВЦЭМ!$B$39:$B$782,E$155)+'СЕТ СН'!$F$12</f>
        <v>168.59878527000001</v>
      </c>
      <c r="F177" s="36">
        <f>SUMIFS(СВЦЭМ!$E$39:$E$782,СВЦЭМ!$A$39:$A$782,$A177,СВЦЭМ!$B$39:$B$782,F$155)+'СЕТ СН'!$F$12</f>
        <v>167.54255610000001</v>
      </c>
      <c r="G177" s="36">
        <f>SUMIFS(СВЦЭМ!$E$39:$E$782,СВЦЭМ!$A$39:$A$782,$A177,СВЦЭМ!$B$39:$B$782,G$155)+'СЕТ СН'!$F$12</f>
        <v>164.99004439000001</v>
      </c>
      <c r="H177" s="36">
        <f>SUMIFS(СВЦЭМ!$E$39:$E$782,СВЦЭМ!$A$39:$A$782,$A177,СВЦЭМ!$B$39:$B$782,H$155)+'СЕТ СН'!$F$12</f>
        <v>160.00004759000001</v>
      </c>
      <c r="I177" s="36">
        <f>SUMIFS(СВЦЭМ!$E$39:$E$782,СВЦЭМ!$A$39:$A$782,$A177,СВЦЭМ!$B$39:$B$782,I$155)+'СЕТ СН'!$F$12</f>
        <v>154.50767685</v>
      </c>
      <c r="J177" s="36">
        <f>SUMIFS(СВЦЭМ!$E$39:$E$782,СВЦЭМ!$A$39:$A$782,$A177,СВЦЭМ!$B$39:$B$782,J$155)+'СЕТ СН'!$F$12</f>
        <v>157.34290626000001</v>
      </c>
      <c r="K177" s="36">
        <f>SUMIFS(СВЦЭМ!$E$39:$E$782,СВЦЭМ!$A$39:$A$782,$A177,СВЦЭМ!$B$39:$B$782,K$155)+'СЕТ СН'!$F$12</f>
        <v>153.68369834999999</v>
      </c>
      <c r="L177" s="36">
        <f>SUMIFS(СВЦЭМ!$E$39:$E$782,СВЦЭМ!$A$39:$A$782,$A177,СВЦЭМ!$B$39:$B$782,L$155)+'СЕТ СН'!$F$12</f>
        <v>151.31463489000001</v>
      </c>
      <c r="M177" s="36">
        <f>SUMIFS(СВЦЭМ!$E$39:$E$782,СВЦЭМ!$A$39:$A$782,$A177,СВЦЭМ!$B$39:$B$782,M$155)+'СЕТ СН'!$F$12</f>
        <v>151.67726852999999</v>
      </c>
      <c r="N177" s="36">
        <f>SUMIFS(СВЦЭМ!$E$39:$E$782,СВЦЭМ!$A$39:$A$782,$A177,СВЦЭМ!$B$39:$B$782,N$155)+'СЕТ СН'!$F$12</f>
        <v>153.05591111999999</v>
      </c>
      <c r="O177" s="36">
        <f>SUMIFS(СВЦЭМ!$E$39:$E$782,СВЦЭМ!$A$39:$A$782,$A177,СВЦЭМ!$B$39:$B$782,O$155)+'СЕТ СН'!$F$12</f>
        <v>157.96990131999999</v>
      </c>
      <c r="P177" s="36">
        <f>SUMIFS(СВЦЭМ!$E$39:$E$782,СВЦЭМ!$A$39:$A$782,$A177,СВЦЭМ!$B$39:$B$782,P$155)+'СЕТ СН'!$F$12</f>
        <v>161.51023849000001</v>
      </c>
      <c r="Q177" s="36">
        <f>SUMIFS(СВЦЭМ!$E$39:$E$782,СВЦЭМ!$A$39:$A$782,$A177,СВЦЭМ!$B$39:$B$782,Q$155)+'СЕТ СН'!$F$12</f>
        <v>160.27228406</v>
      </c>
      <c r="R177" s="36">
        <f>SUMIFS(СВЦЭМ!$E$39:$E$782,СВЦЭМ!$A$39:$A$782,$A177,СВЦЭМ!$B$39:$B$782,R$155)+'СЕТ СН'!$F$12</f>
        <v>160.44178441</v>
      </c>
      <c r="S177" s="36">
        <f>SUMIFS(СВЦЭМ!$E$39:$E$782,СВЦЭМ!$A$39:$A$782,$A177,СВЦЭМ!$B$39:$B$782,S$155)+'СЕТ СН'!$F$12</f>
        <v>150.81172666000001</v>
      </c>
      <c r="T177" s="36">
        <f>SUMIFS(СВЦЭМ!$E$39:$E$782,СВЦЭМ!$A$39:$A$782,$A177,СВЦЭМ!$B$39:$B$782,T$155)+'СЕТ СН'!$F$12</f>
        <v>153.62807416999999</v>
      </c>
      <c r="U177" s="36">
        <f>SUMIFS(СВЦЭМ!$E$39:$E$782,СВЦЭМ!$A$39:$A$782,$A177,СВЦЭМ!$B$39:$B$782,U$155)+'СЕТ СН'!$F$12</f>
        <v>153.01347761</v>
      </c>
      <c r="V177" s="36">
        <f>SUMIFS(СВЦЭМ!$E$39:$E$782,СВЦЭМ!$A$39:$A$782,$A177,СВЦЭМ!$B$39:$B$782,V$155)+'СЕТ СН'!$F$12</f>
        <v>153.95949507</v>
      </c>
      <c r="W177" s="36">
        <f>SUMIFS(СВЦЭМ!$E$39:$E$782,СВЦЭМ!$A$39:$A$782,$A177,СВЦЭМ!$B$39:$B$782,W$155)+'СЕТ СН'!$F$12</f>
        <v>156.95099074999999</v>
      </c>
      <c r="X177" s="36">
        <f>SUMIFS(СВЦЭМ!$E$39:$E$782,СВЦЭМ!$A$39:$A$782,$A177,СВЦЭМ!$B$39:$B$782,X$155)+'СЕТ СН'!$F$12</f>
        <v>163.18841344000001</v>
      </c>
      <c r="Y177" s="36">
        <f>SUMIFS(СВЦЭМ!$E$39:$E$782,СВЦЭМ!$A$39:$A$782,$A177,СВЦЭМ!$B$39:$B$782,Y$155)+'СЕТ СН'!$F$12</f>
        <v>166.80727438</v>
      </c>
    </row>
    <row r="178" spans="1:27" ht="15.75" x14ac:dyDescent="0.2">
      <c r="A178" s="35">
        <f t="shared" si="4"/>
        <v>44523</v>
      </c>
      <c r="B178" s="36">
        <f>SUMIFS(СВЦЭМ!$E$39:$E$782,СВЦЭМ!$A$39:$A$782,$A178,СВЦЭМ!$B$39:$B$782,B$155)+'СЕТ СН'!$F$12</f>
        <v>163.98152429000001</v>
      </c>
      <c r="C178" s="36">
        <f>SUMIFS(СВЦЭМ!$E$39:$E$782,СВЦЭМ!$A$39:$A$782,$A178,СВЦЭМ!$B$39:$B$782,C$155)+'СЕТ СН'!$F$12</f>
        <v>170.02169936000001</v>
      </c>
      <c r="D178" s="36">
        <f>SUMIFS(СВЦЭМ!$E$39:$E$782,СВЦЭМ!$A$39:$A$782,$A178,СВЦЭМ!$B$39:$B$782,D$155)+'СЕТ СН'!$F$12</f>
        <v>167.5624924</v>
      </c>
      <c r="E178" s="36">
        <f>SUMIFS(СВЦЭМ!$E$39:$E$782,СВЦЭМ!$A$39:$A$782,$A178,СВЦЭМ!$B$39:$B$782,E$155)+'СЕТ СН'!$F$12</f>
        <v>168.14188035000001</v>
      </c>
      <c r="F178" s="36">
        <f>SUMIFS(СВЦЭМ!$E$39:$E$782,СВЦЭМ!$A$39:$A$782,$A178,СВЦЭМ!$B$39:$B$782,F$155)+'СЕТ СН'!$F$12</f>
        <v>167.15198623000001</v>
      </c>
      <c r="G178" s="36">
        <f>SUMIFS(СВЦЭМ!$E$39:$E$782,СВЦЭМ!$A$39:$A$782,$A178,СВЦЭМ!$B$39:$B$782,G$155)+'СЕТ СН'!$F$12</f>
        <v>165.42420756999999</v>
      </c>
      <c r="H178" s="36">
        <f>SUMIFS(СВЦЭМ!$E$39:$E$782,СВЦЭМ!$A$39:$A$782,$A178,СВЦЭМ!$B$39:$B$782,H$155)+'СЕТ СН'!$F$12</f>
        <v>163.63074384000001</v>
      </c>
      <c r="I178" s="36">
        <f>SUMIFS(СВЦЭМ!$E$39:$E$782,СВЦЭМ!$A$39:$A$782,$A178,СВЦЭМ!$B$39:$B$782,I$155)+'СЕТ СН'!$F$12</f>
        <v>160.85604136000001</v>
      </c>
      <c r="J178" s="36">
        <f>SUMIFS(СВЦЭМ!$E$39:$E$782,СВЦЭМ!$A$39:$A$782,$A178,СВЦЭМ!$B$39:$B$782,J$155)+'СЕТ СН'!$F$12</f>
        <v>154.8371429</v>
      </c>
      <c r="K178" s="36">
        <f>SUMIFS(СВЦЭМ!$E$39:$E$782,СВЦЭМ!$A$39:$A$782,$A178,СВЦЭМ!$B$39:$B$782,K$155)+'СЕТ СН'!$F$12</f>
        <v>153.40533176</v>
      </c>
      <c r="L178" s="36">
        <f>SUMIFS(СВЦЭМ!$E$39:$E$782,СВЦЭМ!$A$39:$A$782,$A178,СВЦЭМ!$B$39:$B$782,L$155)+'СЕТ СН'!$F$12</f>
        <v>155.88857626999999</v>
      </c>
      <c r="M178" s="36">
        <f>SUMIFS(СВЦЭМ!$E$39:$E$782,СВЦЭМ!$A$39:$A$782,$A178,СВЦЭМ!$B$39:$B$782,M$155)+'СЕТ СН'!$F$12</f>
        <v>162.4657157</v>
      </c>
      <c r="N178" s="36">
        <f>SUMIFS(СВЦЭМ!$E$39:$E$782,СВЦЭМ!$A$39:$A$782,$A178,СВЦЭМ!$B$39:$B$782,N$155)+'СЕТ СН'!$F$12</f>
        <v>162.13880158000001</v>
      </c>
      <c r="O178" s="36">
        <f>SUMIFS(СВЦЭМ!$E$39:$E$782,СВЦЭМ!$A$39:$A$782,$A178,СВЦЭМ!$B$39:$B$782,O$155)+'СЕТ СН'!$F$12</f>
        <v>163.91949384</v>
      </c>
      <c r="P178" s="36">
        <f>SUMIFS(СВЦЭМ!$E$39:$E$782,СВЦЭМ!$A$39:$A$782,$A178,СВЦЭМ!$B$39:$B$782,P$155)+'СЕТ СН'!$F$12</f>
        <v>164.38978456000001</v>
      </c>
      <c r="Q178" s="36">
        <f>SUMIFS(СВЦЭМ!$E$39:$E$782,СВЦЭМ!$A$39:$A$782,$A178,СВЦЭМ!$B$39:$B$782,Q$155)+'СЕТ СН'!$F$12</f>
        <v>163.94988069999999</v>
      </c>
      <c r="R178" s="36">
        <f>SUMIFS(СВЦЭМ!$E$39:$E$782,СВЦЭМ!$A$39:$A$782,$A178,СВЦЭМ!$B$39:$B$782,R$155)+'СЕТ СН'!$F$12</f>
        <v>161.04369242999999</v>
      </c>
      <c r="S178" s="36">
        <f>SUMIFS(СВЦЭМ!$E$39:$E$782,СВЦЭМ!$A$39:$A$782,$A178,СВЦЭМ!$B$39:$B$782,S$155)+'СЕТ СН'!$F$12</f>
        <v>155.40837821</v>
      </c>
      <c r="T178" s="36">
        <f>SUMIFS(СВЦЭМ!$E$39:$E$782,СВЦЭМ!$A$39:$A$782,$A178,СВЦЭМ!$B$39:$B$782,T$155)+'СЕТ СН'!$F$12</f>
        <v>152.14029954</v>
      </c>
      <c r="U178" s="36">
        <f>SUMIFS(СВЦЭМ!$E$39:$E$782,СВЦЭМ!$A$39:$A$782,$A178,СВЦЭМ!$B$39:$B$782,U$155)+'СЕТ СН'!$F$12</f>
        <v>151.95628184</v>
      </c>
      <c r="V178" s="36">
        <f>SUMIFS(СВЦЭМ!$E$39:$E$782,СВЦЭМ!$A$39:$A$782,$A178,СВЦЭМ!$B$39:$B$782,V$155)+'СЕТ СН'!$F$12</f>
        <v>154.66741843</v>
      </c>
      <c r="W178" s="36">
        <f>SUMIFS(СВЦЭМ!$E$39:$E$782,СВЦЭМ!$A$39:$A$782,$A178,СВЦЭМ!$B$39:$B$782,W$155)+'СЕТ СН'!$F$12</f>
        <v>158.35901340999999</v>
      </c>
      <c r="X178" s="36">
        <f>SUMIFS(СВЦЭМ!$E$39:$E$782,СВЦЭМ!$A$39:$A$782,$A178,СВЦЭМ!$B$39:$B$782,X$155)+'СЕТ СН'!$F$12</f>
        <v>163.76233035999999</v>
      </c>
      <c r="Y178" s="36">
        <f>SUMIFS(СВЦЭМ!$E$39:$E$782,СВЦЭМ!$A$39:$A$782,$A178,СВЦЭМ!$B$39:$B$782,Y$155)+'СЕТ СН'!$F$12</f>
        <v>165.86402744</v>
      </c>
    </row>
    <row r="179" spans="1:27" ht="15.75" x14ac:dyDescent="0.2">
      <c r="A179" s="35">
        <f t="shared" si="4"/>
        <v>44524</v>
      </c>
      <c r="B179" s="36">
        <f>SUMIFS(СВЦЭМ!$E$39:$E$782,СВЦЭМ!$A$39:$A$782,$A179,СВЦЭМ!$B$39:$B$782,B$155)+'СЕТ СН'!$F$12</f>
        <v>165.17826113000001</v>
      </c>
      <c r="C179" s="36">
        <f>SUMIFS(СВЦЭМ!$E$39:$E$782,СВЦЭМ!$A$39:$A$782,$A179,СВЦЭМ!$B$39:$B$782,C$155)+'СЕТ СН'!$F$12</f>
        <v>176.24919864</v>
      </c>
      <c r="D179" s="36">
        <f>SUMIFS(СВЦЭМ!$E$39:$E$782,СВЦЭМ!$A$39:$A$782,$A179,СВЦЭМ!$B$39:$B$782,D$155)+'СЕТ СН'!$F$12</f>
        <v>181.51858328</v>
      </c>
      <c r="E179" s="36">
        <f>SUMIFS(СВЦЭМ!$E$39:$E$782,СВЦЭМ!$A$39:$A$782,$A179,СВЦЭМ!$B$39:$B$782,E$155)+'СЕТ СН'!$F$12</f>
        <v>181.95694209999999</v>
      </c>
      <c r="F179" s="36">
        <f>SUMIFS(СВЦЭМ!$E$39:$E$782,СВЦЭМ!$A$39:$A$782,$A179,СВЦЭМ!$B$39:$B$782,F$155)+'СЕТ СН'!$F$12</f>
        <v>181.39194728999999</v>
      </c>
      <c r="G179" s="36">
        <f>SUMIFS(СВЦЭМ!$E$39:$E$782,СВЦЭМ!$A$39:$A$782,$A179,СВЦЭМ!$B$39:$B$782,G$155)+'СЕТ СН'!$F$12</f>
        <v>177.24476050999999</v>
      </c>
      <c r="H179" s="36">
        <f>SUMIFS(СВЦЭМ!$E$39:$E$782,СВЦЭМ!$A$39:$A$782,$A179,СВЦЭМ!$B$39:$B$782,H$155)+'СЕТ СН'!$F$12</f>
        <v>167.24286728000001</v>
      </c>
      <c r="I179" s="36">
        <f>SUMIFS(СВЦЭМ!$E$39:$E$782,СВЦЭМ!$A$39:$A$782,$A179,СВЦЭМ!$B$39:$B$782,I$155)+'СЕТ СН'!$F$12</f>
        <v>164.27965583</v>
      </c>
      <c r="J179" s="36">
        <f>SUMIFS(СВЦЭМ!$E$39:$E$782,СВЦЭМ!$A$39:$A$782,$A179,СВЦЭМ!$B$39:$B$782,J$155)+'СЕТ СН'!$F$12</f>
        <v>159.04360672999999</v>
      </c>
      <c r="K179" s="36">
        <f>SUMIFS(СВЦЭМ!$E$39:$E$782,СВЦЭМ!$A$39:$A$782,$A179,СВЦЭМ!$B$39:$B$782,K$155)+'СЕТ СН'!$F$12</f>
        <v>158.51912290999999</v>
      </c>
      <c r="L179" s="36">
        <f>SUMIFS(СВЦЭМ!$E$39:$E$782,СВЦЭМ!$A$39:$A$782,$A179,СВЦЭМ!$B$39:$B$782,L$155)+'СЕТ СН'!$F$12</f>
        <v>159.25131730000001</v>
      </c>
      <c r="M179" s="36">
        <f>SUMIFS(СВЦЭМ!$E$39:$E$782,СВЦЭМ!$A$39:$A$782,$A179,СВЦЭМ!$B$39:$B$782,M$155)+'СЕТ СН'!$F$12</f>
        <v>159.03109293</v>
      </c>
      <c r="N179" s="36">
        <f>SUMIFS(СВЦЭМ!$E$39:$E$782,СВЦЭМ!$A$39:$A$782,$A179,СВЦЭМ!$B$39:$B$782,N$155)+'СЕТ СН'!$F$12</f>
        <v>158.57316949</v>
      </c>
      <c r="O179" s="36">
        <f>SUMIFS(СВЦЭМ!$E$39:$E$782,СВЦЭМ!$A$39:$A$782,$A179,СВЦЭМ!$B$39:$B$782,O$155)+'СЕТ СН'!$F$12</f>
        <v>160.13323392999999</v>
      </c>
      <c r="P179" s="36">
        <f>SUMIFS(СВЦЭМ!$E$39:$E$782,СВЦЭМ!$A$39:$A$782,$A179,СВЦЭМ!$B$39:$B$782,P$155)+'СЕТ СН'!$F$12</f>
        <v>160.00203483999999</v>
      </c>
      <c r="Q179" s="36">
        <f>SUMIFS(СВЦЭМ!$E$39:$E$782,СВЦЭМ!$A$39:$A$782,$A179,СВЦЭМ!$B$39:$B$782,Q$155)+'СЕТ СН'!$F$12</f>
        <v>160.98872942</v>
      </c>
      <c r="R179" s="36">
        <f>SUMIFS(СВЦЭМ!$E$39:$E$782,СВЦЭМ!$A$39:$A$782,$A179,СВЦЭМ!$B$39:$B$782,R$155)+'СЕТ СН'!$F$12</f>
        <v>160.1713886</v>
      </c>
      <c r="S179" s="36">
        <f>SUMIFS(СВЦЭМ!$E$39:$E$782,СВЦЭМ!$A$39:$A$782,$A179,СВЦЭМ!$B$39:$B$782,S$155)+'СЕТ СН'!$F$12</f>
        <v>160.58189046000001</v>
      </c>
      <c r="T179" s="36">
        <f>SUMIFS(СВЦЭМ!$E$39:$E$782,СВЦЭМ!$A$39:$A$782,$A179,СВЦЭМ!$B$39:$B$782,T$155)+'СЕТ СН'!$F$12</f>
        <v>157.47221354999999</v>
      </c>
      <c r="U179" s="36">
        <f>SUMIFS(СВЦЭМ!$E$39:$E$782,СВЦЭМ!$A$39:$A$782,$A179,СВЦЭМ!$B$39:$B$782,U$155)+'СЕТ СН'!$F$12</f>
        <v>157.51491953999999</v>
      </c>
      <c r="V179" s="36">
        <f>SUMIFS(СВЦЭМ!$E$39:$E$782,СВЦЭМ!$A$39:$A$782,$A179,СВЦЭМ!$B$39:$B$782,V$155)+'СЕТ СН'!$F$12</f>
        <v>159.34261377000001</v>
      </c>
      <c r="W179" s="36">
        <f>SUMIFS(СВЦЭМ!$E$39:$E$782,СВЦЭМ!$A$39:$A$782,$A179,СВЦЭМ!$B$39:$B$782,W$155)+'СЕТ СН'!$F$12</f>
        <v>162.09583343</v>
      </c>
      <c r="X179" s="36">
        <f>SUMIFS(СВЦЭМ!$E$39:$E$782,СВЦЭМ!$A$39:$A$782,$A179,СВЦЭМ!$B$39:$B$782,X$155)+'СЕТ СН'!$F$12</f>
        <v>169.60797496999999</v>
      </c>
      <c r="Y179" s="36">
        <f>SUMIFS(СВЦЭМ!$E$39:$E$782,СВЦЭМ!$A$39:$A$782,$A179,СВЦЭМ!$B$39:$B$782,Y$155)+'СЕТ СН'!$F$12</f>
        <v>183.27143296</v>
      </c>
    </row>
    <row r="180" spans="1:27" ht="15.75" x14ac:dyDescent="0.2">
      <c r="A180" s="35">
        <f t="shared" si="4"/>
        <v>44525</v>
      </c>
      <c r="B180" s="36">
        <f>SUMIFS(СВЦЭМ!$E$39:$E$782,СВЦЭМ!$A$39:$A$782,$A180,СВЦЭМ!$B$39:$B$782,B$155)+'СЕТ СН'!$F$12</f>
        <v>181.63585990999999</v>
      </c>
      <c r="C180" s="36">
        <f>SUMIFS(СВЦЭМ!$E$39:$E$782,СВЦЭМ!$A$39:$A$782,$A180,СВЦЭМ!$B$39:$B$782,C$155)+'СЕТ СН'!$F$12</f>
        <v>180.27165979</v>
      </c>
      <c r="D180" s="36">
        <f>SUMIFS(СВЦЭМ!$E$39:$E$782,СВЦЭМ!$A$39:$A$782,$A180,СВЦЭМ!$B$39:$B$782,D$155)+'СЕТ СН'!$F$12</f>
        <v>177.03094152</v>
      </c>
      <c r="E180" s="36">
        <f>SUMIFS(СВЦЭМ!$E$39:$E$782,СВЦЭМ!$A$39:$A$782,$A180,СВЦЭМ!$B$39:$B$782,E$155)+'СЕТ СН'!$F$12</f>
        <v>175.97777502</v>
      </c>
      <c r="F180" s="36">
        <f>SUMIFS(СВЦЭМ!$E$39:$E$782,СВЦЭМ!$A$39:$A$782,$A180,СВЦЭМ!$B$39:$B$782,F$155)+'СЕТ СН'!$F$12</f>
        <v>176.12560694000001</v>
      </c>
      <c r="G180" s="36">
        <f>SUMIFS(СВЦЭМ!$E$39:$E$782,СВЦЭМ!$A$39:$A$782,$A180,СВЦЭМ!$B$39:$B$782,G$155)+'СЕТ СН'!$F$12</f>
        <v>177.45829039</v>
      </c>
      <c r="H180" s="36">
        <f>SUMIFS(СВЦЭМ!$E$39:$E$782,СВЦЭМ!$A$39:$A$782,$A180,СВЦЭМ!$B$39:$B$782,H$155)+'СЕТ СН'!$F$12</f>
        <v>180.47367414000001</v>
      </c>
      <c r="I180" s="36">
        <f>SUMIFS(СВЦЭМ!$E$39:$E$782,СВЦЭМ!$A$39:$A$782,$A180,СВЦЭМ!$B$39:$B$782,I$155)+'СЕТ СН'!$F$12</f>
        <v>173.76523177000001</v>
      </c>
      <c r="J180" s="36">
        <f>SUMIFS(СВЦЭМ!$E$39:$E$782,СВЦЭМ!$A$39:$A$782,$A180,СВЦЭМ!$B$39:$B$782,J$155)+'СЕТ СН'!$F$12</f>
        <v>163.86816743</v>
      </c>
      <c r="K180" s="36">
        <f>SUMIFS(СВЦЭМ!$E$39:$E$782,СВЦЭМ!$A$39:$A$782,$A180,СВЦЭМ!$B$39:$B$782,K$155)+'СЕТ СН'!$F$12</f>
        <v>163.94952382</v>
      </c>
      <c r="L180" s="36">
        <f>SUMIFS(СВЦЭМ!$E$39:$E$782,СВЦЭМ!$A$39:$A$782,$A180,СВЦЭМ!$B$39:$B$782,L$155)+'СЕТ СН'!$F$12</f>
        <v>165.40129393000001</v>
      </c>
      <c r="M180" s="36">
        <f>SUMIFS(СВЦЭМ!$E$39:$E$782,СВЦЭМ!$A$39:$A$782,$A180,СВЦЭМ!$B$39:$B$782,M$155)+'СЕТ СН'!$F$12</f>
        <v>164.78138225999999</v>
      </c>
      <c r="N180" s="36">
        <f>SUMIFS(СВЦЭМ!$E$39:$E$782,СВЦЭМ!$A$39:$A$782,$A180,СВЦЭМ!$B$39:$B$782,N$155)+'СЕТ СН'!$F$12</f>
        <v>170.23566206999999</v>
      </c>
      <c r="O180" s="36">
        <f>SUMIFS(СВЦЭМ!$E$39:$E$782,СВЦЭМ!$A$39:$A$782,$A180,СВЦЭМ!$B$39:$B$782,O$155)+'СЕТ СН'!$F$12</f>
        <v>176.34243688000001</v>
      </c>
      <c r="P180" s="36">
        <f>SUMIFS(СВЦЭМ!$E$39:$E$782,СВЦЭМ!$A$39:$A$782,$A180,СВЦЭМ!$B$39:$B$782,P$155)+'СЕТ СН'!$F$12</f>
        <v>175.86631958000001</v>
      </c>
      <c r="Q180" s="36">
        <f>SUMIFS(СВЦЭМ!$E$39:$E$782,СВЦЭМ!$A$39:$A$782,$A180,СВЦЭМ!$B$39:$B$782,Q$155)+'СЕТ СН'!$F$12</f>
        <v>176.10577054999999</v>
      </c>
      <c r="R180" s="36">
        <f>SUMIFS(СВЦЭМ!$E$39:$E$782,СВЦЭМ!$A$39:$A$782,$A180,СВЦЭМ!$B$39:$B$782,R$155)+'СЕТ СН'!$F$12</f>
        <v>175.65531401999999</v>
      </c>
      <c r="S180" s="36">
        <f>SUMIFS(СВЦЭМ!$E$39:$E$782,СВЦЭМ!$A$39:$A$782,$A180,СВЦЭМ!$B$39:$B$782,S$155)+'СЕТ СН'!$F$12</f>
        <v>165.87632651999999</v>
      </c>
      <c r="T180" s="36">
        <f>SUMIFS(СВЦЭМ!$E$39:$E$782,СВЦЭМ!$A$39:$A$782,$A180,СВЦЭМ!$B$39:$B$782,T$155)+'СЕТ СН'!$F$12</f>
        <v>165.26036353999999</v>
      </c>
      <c r="U180" s="36">
        <f>SUMIFS(СВЦЭМ!$E$39:$E$782,СВЦЭМ!$A$39:$A$782,$A180,СВЦЭМ!$B$39:$B$782,U$155)+'СЕТ СН'!$F$12</f>
        <v>163.64360461999999</v>
      </c>
      <c r="V180" s="36">
        <f>SUMIFS(СВЦЭМ!$E$39:$E$782,СВЦЭМ!$A$39:$A$782,$A180,СВЦЭМ!$B$39:$B$782,V$155)+'СЕТ СН'!$F$12</f>
        <v>163.37002539</v>
      </c>
      <c r="W180" s="36">
        <f>SUMIFS(СВЦЭМ!$E$39:$E$782,СВЦЭМ!$A$39:$A$782,$A180,СВЦЭМ!$B$39:$B$782,W$155)+'СЕТ СН'!$F$12</f>
        <v>164.25954844</v>
      </c>
      <c r="X180" s="36">
        <f>SUMIFS(СВЦЭМ!$E$39:$E$782,СВЦЭМ!$A$39:$A$782,$A180,СВЦЭМ!$B$39:$B$782,X$155)+'СЕТ СН'!$F$12</f>
        <v>171.71604790000001</v>
      </c>
      <c r="Y180" s="36">
        <f>SUMIFS(СВЦЭМ!$E$39:$E$782,СВЦЭМ!$A$39:$A$782,$A180,СВЦЭМ!$B$39:$B$782,Y$155)+'СЕТ СН'!$F$12</f>
        <v>181.36371639999999</v>
      </c>
    </row>
    <row r="181" spans="1:27" ht="15.75" x14ac:dyDescent="0.2">
      <c r="A181" s="35">
        <f t="shared" si="4"/>
        <v>44526</v>
      </c>
      <c r="B181" s="36">
        <f>SUMIFS(СВЦЭМ!$E$39:$E$782,СВЦЭМ!$A$39:$A$782,$A181,СВЦЭМ!$B$39:$B$782,B$155)+'СЕТ СН'!$F$12</f>
        <v>181.96575250000001</v>
      </c>
      <c r="C181" s="36">
        <f>SUMIFS(СВЦЭМ!$E$39:$E$782,СВЦЭМ!$A$39:$A$782,$A181,СВЦЭМ!$B$39:$B$782,C$155)+'СЕТ СН'!$F$12</f>
        <v>181.57885328</v>
      </c>
      <c r="D181" s="36">
        <f>SUMIFS(СВЦЭМ!$E$39:$E$782,СВЦЭМ!$A$39:$A$782,$A181,СВЦЭМ!$B$39:$B$782,D$155)+'СЕТ СН'!$F$12</f>
        <v>180.5581377</v>
      </c>
      <c r="E181" s="36">
        <f>SUMIFS(СВЦЭМ!$E$39:$E$782,СВЦЭМ!$A$39:$A$782,$A181,СВЦЭМ!$B$39:$B$782,E$155)+'СЕТ СН'!$F$12</f>
        <v>177.71165106000001</v>
      </c>
      <c r="F181" s="36">
        <f>SUMIFS(СВЦЭМ!$E$39:$E$782,СВЦЭМ!$A$39:$A$782,$A181,СВЦЭМ!$B$39:$B$782,F$155)+'СЕТ СН'!$F$12</f>
        <v>177.52005839</v>
      </c>
      <c r="G181" s="36">
        <f>SUMIFS(СВЦЭМ!$E$39:$E$782,СВЦЭМ!$A$39:$A$782,$A181,СВЦЭМ!$B$39:$B$782,G$155)+'СЕТ СН'!$F$12</f>
        <v>177.54135065</v>
      </c>
      <c r="H181" s="36">
        <f>SUMIFS(СВЦЭМ!$E$39:$E$782,СВЦЭМ!$A$39:$A$782,$A181,СВЦЭМ!$B$39:$B$782,H$155)+'СЕТ СН'!$F$12</f>
        <v>177.81939822000001</v>
      </c>
      <c r="I181" s="36">
        <f>SUMIFS(СВЦЭМ!$E$39:$E$782,СВЦЭМ!$A$39:$A$782,$A181,СВЦЭМ!$B$39:$B$782,I$155)+'СЕТ СН'!$F$12</f>
        <v>173.47421219</v>
      </c>
      <c r="J181" s="36">
        <f>SUMIFS(СВЦЭМ!$E$39:$E$782,СВЦЭМ!$A$39:$A$782,$A181,СВЦЭМ!$B$39:$B$782,J$155)+'СЕТ СН'!$F$12</f>
        <v>169.96586617</v>
      </c>
      <c r="K181" s="36">
        <f>SUMIFS(СВЦЭМ!$E$39:$E$782,СВЦЭМ!$A$39:$A$782,$A181,СВЦЭМ!$B$39:$B$782,K$155)+'СЕТ СН'!$F$12</f>
        <v>168.06144243</v>
      </c>
      <c r="L181" s="36">
        <f>SUMIFS(СВЦЭМ!$E$39:$E$782,СВЦЭМ!$A$39:$A$782,$A181,СВЦЭМ!$B$39:$B$782,L$155)+'СЕТ СН'!$F$12</f>
        <v>168.02139771</v>
      </c>
      <c r="M181" s="36">
        <f>SUMIFS(СВЦЭМ!$E$39:$E$782,СВЦЭМ!$A$39:$A$782,$A181,СВЦЭМ!$B$39:$B$782,M$155)+'СЕТ СН'!$F$12</f>
        <v>166.92991216999999</v>
      </c>
      <c r="N181" s="36">
        <f>SUMIFS(СВЦЭМ!$E$39:$E$782,СВЦЭМ!$A$39:$A$782,$A181,СВЦЭМ!$B$39:$B$782,N$155)+'СЕТ СН'!$F$12</f>
        <v>165.69686152</v>
      </c>
      <c r="O181" s="36">
        <f>SUMIFS(СВЦЭМ!$E$39:$E$782,СВЦЭМ!$A$39:$A$782,$A181,СВЦЭМ!$B$39:$B$782,O$155)+'СЕТ СН'!$F$12</f>
        <v>166.00622411000001</v>
      </c>
      <c r="P181" s="36">
        <f>SUMIFS(СВЦЭМ!$E$39:$E$782,СВЦЭМ!$A$39:$A$782,$A181,СВЦЭМ!$B$39:$B$782,P$155)+'СЕТ СН'!$F$12</f>
        <v>179.40453513</v>
      </c>
      <c r="Q181" s="36">
        <f>SUMIFS(СВЦЭМ!$E$39:$E$782,СВЦЭМ!$A$39:$A$782,$A181,СВЦЭМ!$B$39:$B$782,Q$155)+'СЕТ СН'!$F$12</f>
        <v>177.38395487</v>
      </c>
      <c r="R181" s="36">
        <f>SUMIFS(СВЦЭМ!$E$39:$E$782,СВЦЭМ!$A$39:$A$782,$A181,СВЦЭМ!$B$39:$B$782,R$155)+'СЕТ СН'!$F$12</f>
        <v>177.77788289</v>
      </c>
      <c r="S181" s="36">
        <f>SUMIFS(СВЦЭМ!$E$39:$E$782,СВЦЭМ!$A$39:$A$782,$A181,СВЦЭМ!$B$39:$B$782,S$155)+'СЕТ СН'!$F$12</f>
        <v>165.62709541000001</v>
      </c>
      <c r="T181" s="36">
        <f>SUMIFS(СВЦЭМ!$E$39:$E$782,СВЦЭМ!$A$39:$A$782,$A181,СВЦЭМ!$B$39:$B$782,T$155)+'СЕТ СН'!$F$12</f>
        <v>168.19457310999999</v>
      </c>
      <c r="U181" s="36">
        <f>SUMIFS(СВЦЭМ!$E$39:$E$782,СВЦЭМ!$A$39:$A$782,$A181,СВЦЭМ!$B$39:$B$782,U$155)+'СЕТ СН'!$F$12</f>
        <v>167.90692551000001</v>
      </c>
      <c r="V181" s="36">
        <f>SUMIFS(СВЦЭМ!$E$39:$E$782,СВЦЭМ!$A$39:$A$782,$A181,СВЦЭМ!$B$39:$B$782,V$155)+'СЕТ СН'!$F$12</f>
        <v>167.15607254</v>
      </c>
      <c r="W181" s="36">
        <f>SUMIFS(СВЦЭМ!$E$39:$E$782,СВЦЭМ!$A$39:$A$782,$A181,СВЦЭМ!$B$39:$B$782,W$155)+'СЕТ СН'!$F$12</f>
        <v>166.49772242</v>
      </c>
      <c r="X181" s="36">
        <f>SUMIFS(СВЦЭМ!$E$39:$E$782,СВЦЭМ!$A$39:$A$782,$A181,СВЦЭМ!$B$39:$B$782,X$155)+'СЕТ СН'!$F$12</f>
        <v>164.50717137000001</v>
      </c>
      <c r="Y181" s="36">
        <f>SUMIFS(СВЦЭМ!$E$39:$E$782,СВЦЭМ!$A$39:$A$782,$A181,СВЦЭМ!$B$39:$B$782,Y$155)+'СЕТ СН'!$F$12</f>
        <v>174.88118734</v>
      </c>
    </row>
    <row r="182" spans="1:27" ht="15.75" x14ac:dyDescent="0.2">
      <c r="A182" s="35">
        <f t="shared" si="4"/>
        <v>44527</v>
      </c>
      <c r="B182" s="36">
        <f>SUMIFS(СВЦЭМ!$E$39:$E$782,СВЦЭМ!$A$39:$A$782,$A182,СВЦЭМ!$B$39:$B$782,B$155)+'СЕТ СН'!$F$12</f>
        <v>165.7421646</v>
      </c>
      <c r="C182" s="36">
        <f>SUMIFS(СВЦЭМ!$E$39:$E$782,СВЦЭМ!$A$39:$A$782,$A182,СВЦЭМ!$B$39:$B$782,C$155)+'СЕТ СН'!$F$12</f>
        <v>167.54136468999999</v>
      </c>
      <c r="D182" s="36">
        <f>SUMIFS(СВЦЭМ!$E$39:$E$782,СВЦЭМ!$A$39:$A$782,$A182,СВЦЭМ!$B$39:$B$782,D$155)+'СЕТ СН'!$F$12</f>
        <v>171.83032550999999</v>
      </c>
      <c r="E182" s="36">
        <f>SUMIFS(СВЦЭМ!$E$39:$E$782,СВЦЭМ!$A$39:$A$782,$A182,СВЦЭМ!$B$39:$B$782,E$155)+'СЕТ СН'!$F$12</f>
        <v>176.09518464999999</v>
      </c>
      <c r="F182" s="36">
        <f>SUMIFS(СВЦЭМ!$E$39:$E$782,СВЦЭМ!$A$39:$A$782,$A182,СВЦЭМ!$B$39:$B$782,F$155)+'СЕТ СН'!$F$12</f>
        <v>175.98279262</v>
      </c>
      <c r="G182" s="36">
        <f>SUMIFS(СВЦЭМ!$E$39:$E$782,СВЦЭМ!$A$39:$A$782,$A182,СВЦЭМ!$B$39:$B$782,G$155)+'СЕТ СН'!$F$12</f>
        <v>174.60065675999999</v>
      </c>
      <c r="H182" s="36">
        <f>SUMIFS(СВЦЭМ!$E$39:$E$782,СВЦЭМ!$A$39:$A$782,$A182,СВЦЭМ!$B$39:$B$782,H$155)+'СЕТ СН'!$F$12</f>
        <v>168.40572800000001</v>
      </c>
      <c r="I182" s="36">
        <f>SUMIFS(СВЦЭМ!$E$39:$E$782,СВЦЭМ!$A$39:$A$782,$A182,СВЦЭМ!$B$39:$B$782,I$155)+'СЕТ СН'!$F$12</f>
        <v>165.34827225000001</v>
      </c>
      <c r="J182" s="36">
        <f>SUMIFS(СВЦЭМ!$E$39:$E$782,СВЦЭМ!$A$39:$A$782,$A182,СВЦЭМ!$B$39:$B$782,J$155)+'СЕТ СН'!$F$12</f>
        <v>162.86795398000001</v>
      </c>
      <c r="K182" s="36">
        <f>SUMIFS(СВЦЭМ!$E$39:$E$782,СВЦЭМ!$A$39:$A$782,$A182,СВЦЭМ!$B$39:$B$782,K$155)+'СЕТ СН'!$F$12</f>
        <v>159.44308029999999</v>
      </c>
      <c r="L182" s="36">
        <f>SUMIFS(СВЦЭМ!$E$39:$E$782,СВЦЭМ!$A$39:$A$782,$A182,СВЦЭМ!$B$39:$B$782,L$155)+'СЕТ СН'!$F$12</f>
        <v>160.69706961</v>
      </c>
      <c r="M182" s="36">
        <f>SUMIFS(СВЦЭМ!$E$39:$E$782,СВЦЭМ!$A$39:$A$782,$A182,СВЦЭМ!$B$39:$B$782,M$155)+'СЕТ СН'!$F$12</f>
        <v>162.48343754000001</v>
      </c>
      <c r="N182" s="36">
        <f>SUMIFS(СВЦЭМ!$E$39:$E$782,СВЦЭМ!$A$39:$A$782,$A182,СВЦЭМ!$B$39:$B$782,N$155)+'СЕТ СН'!$F$12</f>
        <v>168.30788866</v>
      </c>
      <c r="O182" s="36">
        <f>SUMIFS(СВЦЭМ!$E$39:$E$782,СВЦЭМ!$A$39:$A$782,$A182,СВЦЭМ!$B$39:$B$782,O$155)+'СЕТ СН'!$F$12</f>
        <v>169.97266802999999</v>
      </c>
      <c r="P182" s="36">
        <f>SUMIFS(СВЦЭМ!$E$39:$E$782,СВЦЭМ!$A$39:$A$782,$A182,СВЦЭМ!$B$39:$B$782,P$155)+'СЕТ СН'!$F$12</f>
        <v>168.61504581</v>
      </c>
      <c r="Q182" s="36">
        <f>SUMIFS(СВЦЭМ!$E$39:$E$782,СВЦЭМ!$A$39:$A$782,$A182,СВЦЭМ!$B$39:$B$782,Q$155)+'СЕТ СН'!$F$12</f>
        <v>170.13182724999999</v>
      </c>
      <c r="R182" s="36">
        <f>SUMIFS(СВЦЭМ!$E$39:$E$782,СВЦЭМ!$A$39:$A$782,$A182,СВЦЭМ!$B$39:$B$782,R$155)+'СЕТ СН'!$F$12</f>
        <v>171.37984435000001</v>
      </c>
      <c r="S182" s="36">
        <f>SUMIFS(СВЦЭМ!$E$39:$E$782,СВЦЭМ!$A$39:$A$782,$A182,СВЦЭМ!$B$39:$B$782,S$155)+'СЕТ СН'!$F$12</f>
        <v>168.93495562000001</v>
      </c>
      <c r="T182" s="36">
        <f>SUMIFS(СВЦЭМ!$E$39:$E$782,СВЦЭМ!$A$39:$A$782,$A182,СВЦЭМ!$B$39:$B$782,T$155)+'СЕТ СН'!$F$12</f>
        <v>163.09762194000001</v>
      </c>
      <c r="U182" s="36">
        <f>SUMIFS(СВЦЭМ!$E$39:$E$782,СВЦЭМ!$A$39:$A$782,$A182,СВЦЭМ!$B$39:$B$782,U$155)+'СЕТ СН'!$F$12</f>
        <v>162.35983819</v>
      </c>
      <c r="V182" s="36">
        <f>SUMIFS(СВЦЭМ!$E$39:$E$782,СВЦЭМ!$A$39:$A$782,$A182,СВЦЭМ!$B$39:$B$782,V$155)+'СЕТ СН'!$F$12</f>
        <v>166.92122193</v>
      </c>
      <c r="W182" s="36">
        <f>SUMIFS(СВЦЭМ!$E$39:$E$782,СВЦЭМ!$A$39:$A$782,$A182,СВЦЭМ!$B$39:$B$782,W$155)+'СЕТ СН'!$F$12</f>
        <v>168.01042848</v>
      </c>
      <c r="X182" s="36">
        <f>SUMIFS(СВЦЭМ!$E$39:$E$782,СВЦЭМ!$A$39:$A$782,$A182,СВЦЭМ!$B$39:$B$782,X$155)+'СЕТ СН'!$F$12</f>
        <v>164.96157307999999</v>
      </c>
      <c r="Y182" s="36">
        <f>SUMIFS(СВЦЭМ!$E$39:$E$782,СВЦЭМ!$A$39:$A$782,$A182,СВЦЭМ!$B$39:$B$782,Y$155)+'СЕТ СН'!$F$12</f>
        <v>165.17240670000001</v>
      </c>
    </row>
    <row r="183" spans="1:27" ht="15.75" x14ac:dyDescent="0.2">
      <c r="A183" s="35">
        <f t="shared" si="4"/>
        <v>44528</v>
      </c>
      <c r="B183" s="36">
        <f>SUMIFS(СВЦЭМ!$E$39:$E$782,СВЦЭМ!$A$39:$A$782,$A183,СВЦЭМ!$B$39:$B$782,B$155)+'СЕТ СН'!$F$12</f>
        <v>170.40977242</v>
      </c>
      <c r="C183" s="36">
        <f>SUMIFS(СВЦЭМ!$E$39:$E$782,СВЦЭМ!$A$39:$A$782,$A183,СВЦЭМ!$B$39:$B$782,C$155)+'СЕТ СН'!$F$12</f>
        <v>173.95457339000001</v>
      </c>
      <c r="D183" s="36">
        <f>SUMIFS(СВЦЭМ!$E$39:$E$782,СВЦЭМ!$A$39:$A$782,$A183,СВЦЭМ!$B$39:$B$782,D$155)+'СЕТ СН'!$F$12</f>
        <v>179.06582218</v>
      </c>
      <c r="E183" s="36">
        <f>SUMIFS(СВЦЭМ!$E$39:$E$782,СВЦЭМ!$A$39:$A$782,$A183,СВЦЭМ!$B$39:$B$782,E$155)+'СЕТ СН'!$F$12</f>
        <v>180.30444632000001</v>
      </c>
      <c r="F183" s="36">
        <f>SUMIFS(СВЦЭМ!$E$39:$E$782,СВЦЭМ!$A$39:$A$782,$A183,СВЦЭМ!$B$39:$B$782,F$155)+'СЕТ СН'!$F$12</f>
        <v>181.12461153000001</v>
      </c>
      <c r="G183" s="36">
        <f>SUMIFS(СВЦЭМ!$E$39:$E$782,СВЦЭМ!$A$39:$A$782,$A183,СВЦЭМ!$B$39:$B$782,G$155)+'СЕТ СН'!$F$12</f>
        <v>180.48507377000001</v>
      </c>
      <c r="H183" s="36">
        <f>SUMIFS(СВЦЭМ!$E$39:$E$782,СВЦЭМ!$A$39:$A$782,$A183,СВЦЭМ!$B$39:$B$782,H$155)+'СЕТ СН'!$F$12</f>
        <v>175.82699009000001</v>
      </c>
      <c r="I183" s="36">
        <f>SUMIFS(СВЦЭМ!$E$39:$E$782,СВЦЭМ!$A$39:$A$782,$A183,СВЦЭМ!$B$39:$B$782,I$155)+'СЕТ СН'!$F$12</f>
        <v>171.25665720999999</v>
      </c>
      <c r="J183" s="36">
        <f>SUMIFS(СВЦЭМ!$E$39:$E$782,СВЦЭМ!$A$39:$A$782,$A183,СВЦЭМ!$B$39:$B$782,J$155)+'СЕТ СН'!$F$12</f>
        <v>164.98700912999999</v>
      </c>
      <c r="K183" s="36">
        <f>SUMIFS(СВЦЭМ!$E$39:$E$782,СВЦЭМ!$A$39:$A$782,$A183,СВЦЭМ!$B$39:$B$782,K$155)+'СЕТ СН'!$F$12</f>
        <v>160.87310762000001</v>
      </c>
      <c r="L183" s="36">
        <f>SUMIFS(СВЦЭМ!$E$39:$E$782,СВЦЭМ!$A$39:$A$782,$A183,СВЦЭМ!$B$39:$B$782,L$155)+'СЕТ СН'!$F$12</f>
        <v>158.71097985</v>
      </c>
      <c r="M183" s="36">
        <f>SUMIFS(СВЦЭМ!$E$39:$E$782,СВЦЭМ!$A$39:$A$782,$A183,СВЦЭМ!$B$39:$B$782,M$155)+'СЕТ СН'!$F$12</f>
        <v>160.54413842</v>
      </c>
      <c r="N183" s="36">
        <f>SUMIFS(СВЦЭМ!$E$39:$E$782,СВЦЭМ!$A$39:$A$782,$A183,СВЦЭМ!$B$39:$B$782,N$155)+'СЕТ СН'!$F$12</f>
        <v>164.25429679000001</v>
      </c>
      <c r="O183" s="36">
        <f>SUMIFS(СВЦЭМ!$E$39:$E$782,СВЦЭМ!$A$39:$A$782,$A183,СВЦЭМ!$B$39:$B$782,O$155)+'СЕТ СН'!$F$12</f>
        <v>165.04188554000001</v>
      </c>
      <c r="P183" s="36">
        <f>SUMIFS(СВЦЭМ!$E$39:$E$782,СВЦЭМ!$A$39:$A$782,$A183,СВЦЭМ!$B$39:$B$782,P$155)+'СЕТ СН'!$F$12</f>
        <v>166.63842636999999</v>
      </c>
      <c r="Q183" s="36">
        <f>SUMIFS(СВЦЭМ!$E$39:$E$782,СВЦЭМ!$A$39:$A$782,$A183,СВЦЭМ!$B$39:$B$782,Q$155)+'СЕТ СН'!$F$12</f>
        <v>166.34953289000001</v>
      </c>
      <c r="R183" s="36">
        <f>SUMIFS(СВЦЭМ!$E$39:$E$782,СВЦЭМ!$A$39:$A$782,$A183,СВЦЭМ!$B$39:$B$782,R$155)+'СЕТ СН'!$F$12</f>
        <v>166.83948767999999</v>
      </c>
      <c r="S183" s="36">
        <f>SUMIFS(СВЦЭМ!$E$39:$E$782,СВЦЭМ!$A$39:$A$782,$A183,СВЦЭМ!$B$39:$B$782,S$155)+'СЕТ СН'!$F$12</f>
        <v>165.29793759</v>
      </c>
      <c r="T183" s="36">
        <f>SUMIFS(СВЦЭМ!$E$39:$E$782,СВЦЭМ!$A$39:$A$782,$A183,СВЦЭМ!$B$39:$B$782,T$155)+'СЕТ СН'!$F$12</f>
        <v>161.1711081</v>
      </c>
      <c r="U183" s="36">
        <f>SUMIFS(СВЦЭМ!$E$39:$E$782,СВЦЭМ!$A$39:$A$782,$A183,СВЦЭМ!$B$39:$B$782,U$155)+'СЕТ СН'!$F$12</f>
        <v>161.23755435000001</v>
      </c>
      <c r="V183" s="36">
        <f>SUMIFS(СВЦЭМ!$E$39:$E$782,СВЦЭМ!$A$39:$A$782,$A183,СВЦЭМ!$B$39:$B$782,V$155)+'СЕТ СН'!$F$12</f>
        <v>169.65413035</v>
      </c>
      <c r="W183" s="36">
        <f>SUMIFS(СВЦЭМ!$E$39:$E$782,СВЦЭМ!$A$39:$A$782,$A183,СВЦЭМ!$B$39:$B$782,W$155)+'СЕТ СН'!$F$12</f>
        <v>165.83634974</v>
      </c>
      <c r="X183" s="36">
        <f>SUMIFS(СВЦЭМ!$E$39:$E$782,СВЦЭМ!$A$39:$A$782,$A183,СВЦЭМ!$B$39:$B$782,X$155)+'СЕТ СН'!$F$12</f>
        <v>165.32396618999999</v>
      </c>
      <c r="Y183" s="36">
        <f>SUMIFS(СВЦЭМ!$E$39:$E$782,СВЦЭМ!$A$39:$A$782,$A183,СВЦЭМ!$B$39:$B$782,Y$155)+'СЕТ СН'!$F$12</f>
        <v>169.71122484</v>
      </c>
    </row>
    <row r="184" spans="1:27" ht="15.75" x14ac:dyDescent="0.2">
      <c r="A184" s="35">
        <f t="shared" si="4"/>
        <v>44529</v>
      </c>
      <c r="B184" s="36">
        <f>SUMIFS(СВЦЭМ!$E$39:$E$782,СВЦЭМ!$A$39:$A$782,$A184,СВЦЭМ!$B$39:$B$782,B$155)+'СЕТ СН'!$F$12</f>
        <v>169.45777000000001</v>
      </c>
      <c r="C184" s="36">
        <f>SUMIFS(СВЦЭМ!$E$39:$E$782,СВЦЭМ!$A$39:$A$782,$A184,СВЦЭМ!$B$39:$B$782,C$155)+'СЕТ СН'!$F$12</f>
        <v>171.96089831</v>
      </c>
      <c r="D184" s="36">
        <f>SUMIFS(СВЦЭМ!$E$39:$E$782,СВЦЭМ!$A$39:$A$782,$A184,СВЦЭМ!$B$39:$B$782,D$155)+'СЕТ СН'!$F$12</f>
        <v>176.46233096</v>
      </c>
      <c r="E184" s="36">
        <f>SUMIFS(СВЦЭМ!$E$39:$E$782,СВЦЭМ!$A$39:$A$782,$A184,СВЦЭМ!$B$39:$B$782,E$155)+'СЕТ СН'!$F$12</f>
        <v>177.78755953999999</v>
      </c>
      <c r="F184" s="36">
        <f>SUMIFS(СВЦЭМ!$E$39:$E$782,СВЦЭМ!$A$39:$A$782,$A184,СВЦЭМ!$B$39:$B$782,F$155)+'СЕТ СН'!$F$12</f>
        <v>178.51106915</v>
      </c>
      <c r="G184" s="36">
        <f>SUMIFS(СВЦЭМ!$E$39:$E$782,СВЦЭМ!$A$39:$A$782,$A184,СВЦЭМ!$B$39:$B$782,G$155)+'СЕТ СН'!$F$12</f>
        <v>177.32524656000001</v>
      </c>
      <c r="H184" s="36">
        <f>SUMIFS(СВЦЭМ!$E$39:$E$782,СВЦЭМ!$A$39:$A$782,$A184,СВЦЭМ!$B$39:$B$782,H$155)+'СЕТ СН'!$F$12</f>
        <v>170.33936417000001</v>
      </c>
      <c r="I184" s="36">
        <f>SUMIFS(СВЦЭМ!$E$39:$E$782,СВЦЭМ!$A$39:$A$782,$A184,СВЦЭМ!$B$39:$B$782,I$155)+'СЕТ СН'!$F$12</f>
        <v>165.02104288999999</v>
      </c>
      <c r="J184" s="36">
        <f>SUMIFS(СВЦЭМ!$E$39:$E$782,СВЦЭМ!$A$39:$A$782,$A184,СВЦЭМ!$B$39:$B$782,J$155)+'СЕТ СН'!$F$12</f>
        <v>162.18110863999999</v>
      </c>
      <c r="K184" s="36">
        <f>SUMIFS(СВЦЭМ!$E$39:$E$782,СВЦЭМ!$A$39:$A$782,$A184,СВЦЭМ!$B$39:$B$782,K$155)+'СЕТ СН'!$F$12</f>
        <v>161.05137769999999</v>
      </c>
      <c r="L184" s="36">
        <f>SUMIFS(СВЦЭМ!$E$39:$E$782,СВЦЭМ!$A$39:$A$782,$A184,СВЦЭМ!$B$39:$B$782,L$155)+'СЕТ СН'!$F$12</f>
        <v>161.24377121000001</v>
      </c>
      <c r="M184" s="36">
        <f>SUMIFS(СВЦЭМ!$E$39:$E$782,СВЦЭМ!$A$39:$A$782,$A184,СВЦЭМ!$B$39:$B$782,M$155)+'СЕТ СН'!$F$12</f>
        <v>163.18036676</v>
      </c>
      <c r="N184" s="36">
        <f>SUMIFS(СВЦЭМ!$E$39:$E$782,СВЦЭМ!$A$39:$A$782,$A184,СВЦЭМ!$B$39:$B$782,N$155)+'СЕТ СН'!$F$12</f>
        <v>166.80374187000001</v>
      </c>
      <c r="O184" s="36">
        <f>SUMIFS(СВЦЭМ!$E$39:$E$782,СВЦЭМ!$A$39:$A$782,$A184,СВЦЭМ!$B$39:$B$782,O$155)+'СЕТ СН'!$F$12</f>
        <v>170.33966882000001</v>
      </c>
      <c r="P184" s="36">
        <f>SUMIFS(СВЦЭМ!$E$39:$E$782,СВЦЭМ!$A$39:$A$782,$A184,СВЦЭМ!$B$39:$B$782,P$155)+'СЕТ СН'!$F$12</f>
        <v>170.98031326</v>
      </c>
      <c r="Q184" s="36">
        <f>SUMIFS(СВЦЭМ!$E$39:$E$782,СВЦЭМ!$A$39:$A$782,$A184,СВЦЭМ!$B$39:$B$782,Q$155)+'СЕТ СН'!$F$12</f>
        <v>171.61691962</v>
      </c>
      <c r="R184" s="36">
        <f>SUMIFS(СВЦЭМ!$E$39:$E$782,СВЦЭМ!$A$39:$A$782,$A184,СВЦЭМ!$B$39:$B$782,R$155)+'СЕТ СН'!$F$12</f>
        <v>169.99831671000001</v>
      </c>
      <c r="S184" s="36">
        <f>SUMIFS(СВЦЭМ!$E$39:$E$782,СВЦЭМ!$A$39:$A$782,$A184,СВЦЭМ!$B$39:$B$782,S$155)+'СЕТ СН'!$F$12</f>
        <v>166.75035414000001</v>
      </c>
      <c r="T184" s="36">
        <f>SUMIFS(СВЦЭМ!$E$39:$E$782,СВЦЭМ!$A$39:$A$782,$A184,СВЦЭМ!$B$39:$B$782,T$155)+'СЕТ СН'!$F$12</f>
        <v>161.52186130000001</v>
      </c>
      <c r="U184" s="36">
        <f>SUMIFS(СВЦЭМ!$E$39:$E$782,СВЦЭМ!$A$39:$A$782,$A184,СВЦЭМ!$B$39:$B$782,U$155)+'СЕТ СН'!$F$12</f>
        <v>160.82336291999999</v>
      </c>
      <c r="V184" s="36">
        <f>SUMIFS(СВЦЭМ!$E$39:$E$782,СВЦЭМ!$A$39:$A$782,$A184,СВЦЭМ!$B$39:$B$782,V$155)+'СЕТ СН'!$F$12</f>
        <v>162.16531483</v>
      </c>
      <c r="W184" s="36">
        <f>SUMIFS(СВЦЭМ!$E$39:$E$782,СВЦЭМ!$A$39:$A$782,$A184,СВЦЭМ!$B$39:$B$782,W$155)+'СЕТ СН'!$F$12</f>
        <v>167.71179716</v>
      </c>
      <c r="X184" s="36">
        <f>SUMIFS(СВЦЭМ!$E$39:$E$782,СВЦЭМ!$A$39:$A$782,$A184,СВЦЭМ!$B$39:$B$782,X$155)+'СЕТ СН'!$F$12</f>
        <v>170.15626392999999</v>
      </c>
      <c r="Y184" s="36">
        <f>SUMIFS(СВЦЭМ!$E$39:$E$782,СВЦЭМ!$A$39:$A$782,$A184,СВЦЭМ!$B$39:$B$782,Y$155)+'СЕТ СН'!$F$12</f>
        <v>173.11792862999999</v>
      </c>
    </row>
    <row r="185" spans="1:27" ht="15.75" x14ac:dyDescent="0.2">
      <c r="A185" s="35">
        <f t="shared" si="4"/>
        <v>44530</v>
      </c>
      <c r="B185" s="36">
        <f>SUMIFS(СВЦЭМ!$E$39:$E$782,СВЦЭМ!$A$39:$A$782,$A185,СВЦЭМ!$B$39:$B$782,B$155)+'СЕТ СН'!$F$12</f>
        <v>172.7034725</v>
      </c>
      <c r="C185" s="36">
        <f>SUMIFS(СВЦЭМ!$E$39:$E$782,СВЦЭМ!$A$39:$A$782,$A185,СВЦЭМ!$B$39:$B$782,C$155)+'СЕТ СН'!$F$12</f>
        <v>174.35003803000001</v>
      </c>
      <c r="D185" s="36">
        <f>SUMIFS(СВЦЭМ!$E$39:$E$782,СВЦЭМ!$A$39:$A$782,$A185,СВЦЭМ!$B$39:$B$782,D$155)+'СЕТ СН'!$F$12</f>
        <v>181.83633771000001</v>
      </c>
      <c r="E185" s="36">
        <f>SUMIFS(СВЦЭМ!$E$39:$E$782,СВЦЭМ!$A$39:$A$782,$A185,СВЦЭМ!$B$39:$B$782,E$155)+'СЕТ СН'!$F$12</f>
        <v>183.24756757</v>
      </c>
      <c r="F185" s="36">
        <f>SUMIFS(СВЦЭМ!$E$39:$E$782,СВЦЭМ!$A$39:$A$782,$A185,СВЦЭМ!$B$39:$B$782,F$155)+'СЕТ СН'!$F$12</f>
        <v>184.38020933000001</v>
      </c>
      <c r="G185" s="36">
        <f>SUMIFS(СВЦЭМ!$E$39:$E$782,СВЦЭМ!$A$39:$A$782,$A185,СВЦЭМ!$B$39:$B$782,G$155)+'СЕТ СН'!$F$12</f>
        <v>181.96229206999999</v>
      </c>
      <c r="H185" s="36">
        <f>SUMIFS(СВЦЭМ!$E$39:$E$782,СВЦЭМ!$A$39:$A$782,$A185,СВЦЭМ!$B$39:$B$782,H$155)+'СЕТ СН'!$F$12</f>
        <v>175.87050148</v>
      </c>
      <c r="I185" s="36">
        <f>SUMIFS(СВЦЭМ!$E$39:$E$782,СВЦЭМ!$A$39:$A$782,$A185,СВЦЭМ!$B$39:$B$782,I$155)+'СЕТ СН'!$F$12</f>
        <v>173.13926025999999</v>
      </c>
      <c r="J185" s="36">
        <f>SUMIFS(СВЦЭМ!$E$39:$E$782,СВЦЭМ!$A$39:$A$782,$A185,СВЦЭМ!$B$39:$B$782,J$155)+'СЕТ СН'!$F$12</f>
        <v>166.56209885000001</v>
      </c>
      <c r="K185" s="36">
        <f>SUMIFS(СВЦЭМ!$E$39:$E$782,СВЦЭМ!$A$39:$A$782,$A185,СВЦЭМ!$B$39:$B$782,K$155)+'СЕТ СН'!$F$12</f>
        <v>163.59485487000001</v>
      </c>
      <c r="L185" s="36">
        <f>SUMIFS(СВЦЭМ!$E$39:$E$782,СВЦЭМ!$A$39:$A$782,$A185,СВЦЭМ!$B$39:$B$782,L$155)+'СЕТ СН'!$F$12</f>
        <v>163.87793303999999</v>
      </c>
      <c r="M185" s="36">
        <f>SUMIFS(СВЦЭМ!$E$39:$E$782,СВЦЭМ!$A$39:$A$782,$A185,СВЦЭМ!$B$39:$B$782,M$155)+'СЕТ СН'!$F$12</f>
        <v>163.15056991</v>
      </c>
      <c r="N185" s="36">
        <f>SUMIFS(СВЦЭМ!$E$39:$E$782,СВЦЭМ!$A$39:$A$782,$A185,СВЦЭМ!$B$39:$B$782,N$155)+'СЕТ СН'!$F$12</f>
        <v>165.5559768</v>
      </c>
      <c r="O185" s="36">
        <f>SUMIFS(СВЦЭМ!$E$39:$E$782,СВЦЭМ!$A$39:$A$782,$A185,СВЦЭМ!$B$39:$B$782,O$155)+'СЕТ СН'!$F$12</f>
        <v>165.86940575</v>
      </c>
      <c r="P185" s="36">
        <f>SUMIFS(СВЦЭМ!$E$39:$E$782,СВЦЭМ!$A$39:$A$782,$A185,СВЦЭМ!$B$39:$B$782,P$155)+'СЕТ СН'!$F$12</f>
        <v>167.09430542999999</v>
      </c>
      <c r="Q185" s="36">
        <f>SUMIFS(СВЦЭМ!$E$39:$E$782,СВЦЭМ!$A$39:$A$782,$A185,СВЦЭМ!$B$39:$B$782,Q$155)+'СЕТ СН'!$F$12</f>
        <v>167.72296553000001</v>
      </c>
      <c r="R185" s="36">
        <f>SUMIFS(СВЦЭМ!$E$39:$E$782,СВЦЭМ!$A$39:$A$782,$A185,СВЦЭМ!$B$39:$B$782,R$155)+'СЕТ СН'!$F$12</f>
        <v>170.46240839000001</v>
      </c>
      <c r="S185" s="36">
        <f>SUMIFS(СВЦЭМ!$E$39:$E$782,СВЦЭМ!$A$39:$A$782,$A185,СВЦЭМ!$B$39:$B$782,S$155)+'СЕТ СН'!$F$12</f>
        <v>165.96332899000001</v>
      </c>
      <c r="T185" s="36">
        <f>SUMIFS(СВЦЭМ!$E$39:$E$782,СВЦЭМ!$A$39:$A$782,$A185,СВЦЭМ!$B$39:$B$782,T$155)+'СЕТ СН'!$F$12</f>
        <v>161.82073833999999</v>
      </c>
      <c r="U185" s="36">
        <f>SUMIFS(СВЦЭМ!$E$39:$E$782,СВЦЭМ!$A$39:$A$782,$A185,СВЦЭМ!$B$39:$B$782,U$155)+'СЕТ СН'!$F$12</f>
        <v>161.72127931</v>
      </c>
      <c r="V185" s="36">
        <f>SUMIFS(СВЦЭМ!$E$39:$E$782,СВЦЭМ!$A$39:$A$782,$A185,СВЦЭМ!$B$39:$B$782,V$155)+'СЕТ СН'!$F$12</f>
        <v>163.52430200000001</v>
      </c>
      <c r="W185" s="36">
        <f>SUMIFS(СВЦЭМ!$E$39:$E$782,СВЦЭМ!$A$39:$A$782,$A185,СВЦЭМ!$B$39:$B$782,W$155)+'СЕТ СН'!$F$12</f>
        <v>169.33540446000001</v>
      </c>
      <c r="X185" s="36">
        <f>SUMIFS(СВЦЭМ!$E$39:$E$782,СВЦЭМ!$A$39:$A$782,$A185,СВЦЭМ!$B$39:$B$782,X$155)+'СЕТ СН'!$F$12</f>
        <v>170.18678596000001</v>
      </c>
      <c r="Y185" s="36">
        <f>SUMIFS(СВЦЭМ!$E$39:$E$782,СВЦЭМ!$A$39:$A$782,$A185,СВЦЭМ!$B$39:$B$782,Y$155)+'СЕТ СН'!$F$12</f>
        <v>172.95784223000001</v>
      </c>
    </row>
    <row r="186" spans="1:27" ht="15.75" x14ac:dyDescent="0.2">
      <c r="A186" s="35"/>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01.11.2021</v>
      </c>
      <c r="B191" s="36">
        <f>SUMIFS(СВЦЭМ!$F$39:$F$782,СВЦЭМ!$A$39:$A$782,$A191,СВЦЭМ!$B$39:$B$782,B$190)+'СЕТ СН'!$F$12</f>
        <v>160.81308288</v>
      </c>
      <c r="C191" s="36">
        <f>SUMIFS(СВЦЭМ!$F$39:$F$782,СВЦЭМ!$A$39:$A$782,$A191,СВЦЭМ!$B$39:$B$782,C$190)+'СЕТ СН'!$F$12</f>
        <v>167.66226854000001</v>
      </c>
      <c r="D191" s="36">
        <f>SUMIFS(СВЦЭМ!$F$39:$F$782,СВЦЭМ!$A$39:$A$782,$A191,СВЦЭМ!$B$39:$B$782,D$190)+'СЕТ СН'!$F$12</f>
        <v>159.60914215</v>
      </c>
      <c r="E191" s="36">
        <f>SUMIFS(СВЦЭМ!$F$39:$F$782,СВЦЭМ!$A$39:$A$782,$A191,СВЦЭМ!$B$39:$B$782,E$190)+'СЕТ СН'!$F$12</f>
        <v>157.44926357</v>
      </c>
      <c r="F191" s="36">
        <f>SUMIFS(СВЦЭМ!$F$39:$F$782,СВЦЭМ!$A$39:$A$782,$A191,СВЦЭМ!$B$39:$B$782,F$190)+'СЕТ СН'!$F$12</f>
        <v>157.23250544999999</v>
      </c>
      <c r="G191" s="36">
        <f>SUMIFS(СВЦЭМ!$F$39:$F$782,СВЦЭМ!$A$39:$A$782,$A191,СВЦЭМ!$B$39:$B$782,G$190)+'СЕТ СН'!$F$12</f>
        <v>157.77862049999999</v>
      </c>
      <c r="H191" s="36">
        <f>SUMIFS(СВЦЭМ!$F$39:$F$782,СВЦЭМ!$A$39:$A$782,$A191,СВЦЭМ!$B$39:$B$782,H$190)+'СЕТ СН'!$F$12</f>
        <v>160.12297973</v>
      </c>
      <c r="I191" s="36">
        <f>SUMIFS(СВЦЭМ!$F$39:$F$782,СВЦЭМ!$A$39:$A$782,$A191,СВЦЭМ!$B$39:$B$782,I$190)+'СЕТ СН'!$F$12</f>
        <v>156.71666744999999</v>
      </c>
      <c r="J191" s="36">
        <f>SUMIFS(СВЦЭМ!$F$39:$F$782,СВЦЭМ!$A$39:$A$782,$A191,СВЦЭМ!$B$39:$B$782,J$190)+'СЕТ СН'!$F$12</f>
        <v>153.73240548000001</v>
      </c>
      <c r="K191" s="36">
        <f>SUMIFS(СВЦЭМ!$F$39:$F$782,СВЦЭМ!$A$39:$A$782,$A191,СВЦЭМ!$B$39:$B$782,K$190)+'СЕТ СН'!$F$12</f>
        <v>151.37337073</v>
      </c>
      <c r="L191" s="36">
        <f>SUMIFS(СВЦЭМ!$F$39:$F$782,СВЦЭМ!$A$39:$A$782,$A191,СВЦЭМ!$B$39:$B$782,L$190)+'СЕТ СН'!$F$12</f>
        <v>150.82205694000001</v>
      </c>
      <c r="M191" s="36">
        <f>SUMIFS(СВЦЭМ!$F$39:$F$782,СВЦЭМ!$A$39:$A$782,$A191,СВЦЭМ!$B$39:$B$782,M$190)+'СЕТ СН'!$F$12</f>
        <v>155.8647105</v>
      </c>
      <c r="N191" s="36">
        <f>SUMIFS(СВЦЭМ!$F$39:$F$782,СВЦЭМ!$A$39:$A$782,$A191,СВЦЭМ!$B$39:$B$782,N$190)+'СЕТ СН'!$F$12</f>
        <v>163.15324717999999</v>
      </c>
      <c r="O191" s="36">
        <f>SUMIFS(СВЦЭМ!$F$39:$F$782,СВЦЭМ!$A$39:$A$782,$A191,СВЦЭМ!$B$39:$B$782,O$190)+'СЕТ СН'!$F$12</f>
        <v>162.55645998</v>
      </c>
      <c r="P191" s="36">
        <f>SUMIFS(СВЦЭМ!$F$39:$F$782,СВЦЭМ!$A$39:$A$782,$A191,СВЦЭМ!$B$39:$B$782,P$190)+'СЕТ СН'!$F$12</f>
        <v>161.08496044</v>
      </c>
      <c r="Q191" s="36">
        <f>SUMIFS(СВЦЭМ!$F$39:$F$782,СВЦЭМ!$A$39:$A$782,$A191,СВЦЭМ!$B$39:$B$782,Q$190)+'СЕТ СН'!$F$12</f>
        <v>163.27291502</v>
      </c>
      <c r="R191" s="36">
        <f>SUMIFS(СВЦЭМ!$F$39:$F$782,СВЦЭМ!$A$39:$A$782,$A191,СВЦЭМ!$B$39:$B$782,R$190)+'СЕТ СН'!$F$12</f>
        <v>162.51842983</v>
      </c>
      <c r="S191" s="36">
        <f>SUMIFS(СВЦЭМ!$F$39:$F$782,СВЦЭМ!$A$39:$A$782,$A191,СВЦЭМ!$B$39:$B$782,S$190)+'СЕТ СН'!$F$12</f>
        <v>160.87697012999999</v>
      </c>
      <c r="T191" s="36">
        <f>SUMIFS(СВЦЭМ!$F$39:$F$782,СВЦЭМ!$A$39:$A$782,$A191,СВЦЭМ!$B$39:$B$782,T$190)+'СЕТ СН'!$F$12</f>
        <v>153.69790985</v>
      </c>
      <c r="U191" s="36">
        <f>SUMIFS(СВЦЭМ!$F$39:$F$782,СВЦЭМ!$A$39:$A$782,$A191,СВЦЭМ!$B$39:$B$782,U$190)+'СЕТ СН'!$F$12</f>
        <v>154.79047198999999</v>
      </c>
      <c r="V191" s="36">
        <f>SUMIFS(СВЦЭМ!$F$39:$F$782,СВЦЭМ!$A$39:$A$782,$A191,СВЦЭМ!$B$39:$B$782,V$190)+'СЕТ СН'!$F$12</f>
        <v>152.0859715</v>
      </c>
      <c r="W191" s="36">
        <f>SUMIFS(СВЦЭМ!$F$39:$F$782,СВЦЭМ!$A$39:$A$782,$A191,СВЦЭМ!$B$39:$B$782,W$190)+'СЕТ СН'!$F$12</f>
        <v>161.35622828000001</v>
      </c>
      <c r="X191" s="36">
        <f>SUMIFS(СВЦЭМ!$F$39:$F$782,СВЦЭМ!$A$39:$A$782,$A191,СВЦЭМ!$B$39:$B$782,X$190)+'СЕТ СН'!$F$12</f>
        <v>160.96773198</v>
      </c>
      <c r="Y191" s="36">
        <f>SUMIFS(СВЦЭМ!$F$39:$F$782,СВЦЭМ!$A$39:$A$782,$A191,СВЦЭМ!$B$39:$B$782,Y$190)+'СЕТ СН'!$F$12</f>
        <v>158.83082331</v>
      </c>
      <c r="AA191" s="45"/>
    </row>
    <row r="192" spans="1:27" ht="15.75" x14ac:dyDescent="0.2">
      <c r="A192" s="35">
        <f>A191+1</f>
        <v>44502</v>
      </c>
      <c r="B192" s="36">
        <f>SUMIFS(СВЦЭМ!$F$39:$F$782,СВЦЭМ!$A$39:$A$782,$A192,СВЦЭМ!$B$39:$B$782,B$190)+'СЕТ СН'!$F$12</f>
        <v>162.37061768000001</v>
      </c>
      <c r="C192" s="36">
        <f>SUMIFS(СВЦЭМ!$F$39:$F$782,СВЦЭМ!$A$39:$A$782,$A192,СВЦЭМ!$B$39:$B$782,C$190)+'СЕТ СН'!$F$12</f>
        <v>169.76054615999999</v>
      </c>
      <c r="D192" s="36">
        <f>SUMIFS(СВЦЭМ!$F$39:$F$782,СВЦЭМ!$A$39:$A$782,$A192,СВЦЭМ!$B$39:$B$782,D$190)+'СЕТ СН'!$F$12</f>
        <v>162.00153344</v>
      </c>
      <c r="E192" s="36">
        <f>SUMIFS(СВЦЭМ!$F$39:$F$782,СВЦЭМ!$A$39:$A$782,$A192,СВЦЭМ!$B$39:$B$782,E$190)+'СЕТ СН'!$F$12</f>
        <v>158.13993962999999</v>
      </c>
      <c r="F192" s="36">
        <f>SUMIFS(СВЦЭМ!$F$39:$F$782,СВЦЭМ!$A$39:$A$782,$A192,СВЦЭМ!$B$39:$B$782,F$190)+'СЕТ СН'!$F$12</f>
        <v>156.93708269999999</v>
      </c>
      <c r="G192" s="36">
        <f>SUMIFS(СВЦЭМ!$F$39:$F$782,СВЦЭМ!$A$39:$A$782,$A192,СВЦЭМ!$B$39:$B$782,G$190)+'СЕТ СН'!$F$12</f>
        <v>158.54098630999999</v>
      </c>
      <c r="H192" s="36">
        <f>SUMIFS(СВЦЭМ!$F$39:$F$782,СВЦЭМ!$A$39:$A$782,$A192,СВЦЭМ!$B$39:$B$782,H$190)+'СЕТ СН'!$F$12</f>
        <v>162.65271433000001</v>
      </c>
      <c r="I192" s="36">
        <f>SUMIFS(СВЦЭМ!$F$39:$F$782,СВЦЭМ!$A$39:$A$782,$A192,СВЦЭМ!$B$39:$B$782,I$190)+'СЕТ СН'!$F$12</f>
        <v>159.14474612000001</v>
      </c>
      <c r="J192" s="36">
        <f>SUMIFS(СВЦЭМ!$F$39:$F$782,СВЦЭМ!$A$39:$A$782,$A192,СВЦЭМ!$B$39:$B$782,J$190)+'СЕТ СН'!$F$12</f>
        <v>158.44980396</v>
      </c>
      <c r="K192" s="36">
        <f>SUMIFS(СВЦЭМ!$F$39:$F$782,СВЦЭМ!$A$39:$A$782,$A192,СВЦЭМ!$B$39:$B$782,K$190)+'СЕТ СН'!$F$12</f>
        <v>151.00278044000001</v>
      </c>
      <c r="L192" s="36">
        <f>SUMIFS(СВЦЭМ!$F$39:$F$782,СВЦЭМ!$A$39:$A$782,$A192,СВЦЭМ!$B$39:$B$782,L$190)+'СЕТ СН'!$F$12</f>
        <v>152.50444300000001</v>
      </c>
      <c r="M192" s="36">
        <f>SUMIFS(СВЦЭМ!$F$39:$F$782,СВЦЭМ!$A$39:$A$782,$A192,СВЦЭМ!$B$39:$B$782,M$190)+'СЕТ СН'!$F$12</f>
        <v>156.35414225</v>
      </c>
      <c r="N192" s="36">
        <f>SUMIFS(СВЦЭМ!$F$39:$F$782,СВЦЭМ!$A$39:$A$782,$A192,СВЦЭМ!$B$39:$B$782,N$190)+'СЕТ СН'!$F$12</f>
        <v>163.12220661999999</v>
      </c>
      <c r="O192" s="36">
        <f>SUMIFS(СВЦЭМ!$F$39:$F$782,СВЦЭМ!$A$39:$A$782,$A192,СВЦЭМ!$B$39:$B$782,O$190)+'СЕТ СН'!$F$12</f>
        <v>164.34265033</v>
      </c>
      <c r="P192" s="36">
        <f>SUMIFS(СВЦЭМ!$F$39:$F$782,СВЦЭМ!$A$39:$A$782,$A192,СВЦЭМ!$B$39:$B$782,P$190)+'СЕТ СН'!$F$12</f>
        <v>164.0222176</v>
      </c>
      <c r="Q192" s="36">
        <f>SUMIFS(СВЦЭМ!$F$39:$F$782,СВЦЭМ!$A$39:$A$782,$A192,СВЦЭМ!$B$39:$B$782,Q$190)+'СЕТ СН'!$F$12</f>
        <v>163.44507816999999</v>
      </c>
      <c r="R192" s="36">
        <f>SUMIFS(СВЦЭМ!$F$39:$F$782,СВЦЭМ!$A$39:$A$782,$A192,СВЦЭМ!$B$39:$B$782,R$190)+'СЕТ СН'!$F$12</f>
        <v>162.90551158</v>
      </c>
      <c r="S192" s="36">
        <f>SUMIFS(СВЦЭМ!$F$39:$F$782,СВЦЭМ!$A$39:$A$782,$A192,СВЦЭМ!$B$39:$B$782,S$190)+'СЕТ СН'!$F$12</f>
        <v>162.53143605</v>
      </c>
      <c r="T192" s="36">
        <f>SUMIFS(СВЦЭМ!$F$39:$F$782,СВЦЭМ!$A$39:$A$782,$A192,СВЦЭМ!$B$39:$B$782,T$190)+'СЕТ СН'!$F$12</f>
        <v>156.89337891</v>
      </c>
      <c r="U192" s="36">
        <f>SUMIFS(СВЦЭМ!$F$39:$F$782,СВЦЭМ!$A$39:$A$782,$A192,СВЦЭМ!$B$39:$B$782,U$190)+'СЕТ СН'!$F$12</f>
        <v>155.51714283000001</v>
      </c>
      <c r="V192" s="36">
        <f>SUMIFS(СВЦЭМ!$F$39:$F$782,СВЦЭМ!$A$39:$A$782,$A192,СВЦЭМ!$B$39:$B$782,V$190)+'СЕТ СН'!$F$12</f>
        <v>153.55439731999999</v>
      </c>
      <c r="W192" s="36">
        <f>SUMIFS(СВЦЭМ!$F$39:$F$782,СВЦЭМ!$A$39:$A$782,$A192,СВЦЭМ!$B$39:$B$782,W$190)+'СЕТ СН'!$F$12</f>
        <v>162.02992946000001</v>
      </c>
      <c r="X192" s="36">
        <f>SUMIFS(СВЦЭМ!$F$39:$F$782,СВЦЭМ!$A$39:$A$782,$A192,СВЦЭМ!$B$39:$B$782,X$190)+'СЕТ СН'!$F$12</f>
        <v>161.99256842</v>
      </c>
      <c r="Y192" s="36">
        <f>SUMIFS(СВЦЭМ!$F$39:$F$782,СВЦЭМ!$A$39:$A$782,$A192,СВЦЭМ!$B$39:$B$782,Y$190)+'СЕТ СН'!$F$12</f>
        <v>161.99235311999999</v>
      </c>
    </row>
    <row r="193" spans="1:25" ht="15.75" x14ac:dyDescent="0.2">
      <c r="A193" s="35">
        <f t="shared" ref="A193:A220" si="5">A192+1</f>
        <v>44503</v>
      </c>
      <c r="B193" s="36">
        <f>SUMIFS(СВЦЭМ!$F$39:$F$782,СВЦЭМ!$A$39:$A$782,$A193,СВЦЭМ!$B$39:$B$782,B$190)+'СЕТ СН'!$F$12</f>
        <v>163.37146408000001</v>
      </c>
      <c r="C193" s="36">
        <f>SUMIFS(СВЦЭМ!$F$39:$F$782,СВЦЭМ!$A$39:$A$782,$A193,СВЦЭМ!$B$39:$B$782,C$190)+'СЕТ СН'!$F$12</f>
        <v>183.41352479</v>
      </c>
      <c r="D193" s="36">
        <f>SUMIFS(СВЦЭМ!$F$39:$F$782,СВЦЭМ!$A$39:$A$782,$A193,СВЦЭМ!$B$39:$B$782,D$190)+'СЕТ СН'!$F$12</f>
        <v>176.60938572000001</v>
      </c>
      <c r="E193" s="36">
        <f>SUMIFS(СВЦЭМ!$F$39:$F$782,СВЦЭМ!$A$39:$A$782,$A193,СВЦЭМ!$B$39:$B$782,E$190)+'СЕТ СН'!$F$12</f>
        <v>166.14983756999999</v>
      </c>
      <c r="F193" s="36">
        <f>SUMIFS(СВЦЭМ!$F$39:$F$782,СВЦЭМ!$A$39:$A$782,$A193,СВЦЭМ!$B$39:$B$782,F$190)+'СЕТ СН'!$F$12</f>
        <v>156.86596410000001</v>
      </c>
      <c r="G193" s="36">
        <f>SUMIFS(СВЦЭМ!$F$39:$F$782,СВЦЭМ!$A$39:$A$782,$A193,СВЦЭМ!$B$39:$B$782,G$190)+'СЕТ СН'!$F$12</f>
        <v>158.35162602</v>
      </c>
      <c r="H193" s="36">
        <f>SUMIFS(СВЦЭМ!$F$39:$F$782,СВЦЭМ!$A$39:$A$782,$A193,СВЦЭМ!$B$39:$B$782,H$190)+'СЕТ СН'!$F$12</f>
        <v>164.33665105</v>
      </c>
      <c r="I193" s="36">
        <f>SUMIFS(СВЦЭМ!$F$39:$F$782,СВЦЭМ!$A$39:$A$782,$A193,СВЦЭМ!$B$39:$B$782,I$190)+'СЕТ СН'!$F$12</f>
        <v>159.60837089</v>
      </c>
      <c r="J193" s="36">
        <f>SUMIFS(СВЦЭМ!$F$39:$F$782,СВЦЭМ!$A$39:$A$782,$A193,СВЦЭМ!$B$39:$B$782,J$190)+'СЕТ СН'!$F$12</f>
        <v>159.01728166999999</v>
      </c>
      <c r="K193" s="36">
        <f>SUMIFS(СВЦЭМ!$F$39:$F$782,СВЦЭМ!$A$39:$A$782,$A193,СВЦЭМ!$B$39:$B$782,K$190)+'СЕТ СН'!$F$12</f>
        <v>151.31921367000001</v>
      </c>
      <c r="L193" s="36">
        <f>SUMIFS(СВЦЭМ!$F$39:$F$782,СВЦЭМ!$A$39:$A$782,$A193,СВЦЭМ!$B$39:$B$782,L$190)+'СЕТ СН'!$F$12</f>
        <v>153.16151793</v>
      </c>
      <c r="M193" s="36">
        <f>SUMIFS(СВЦЭМ!$F$39:$F$782,СВЦЭМ!$A$39:$A$782,$A193,СВЦЭМ!$B$39:$B$782,M$190)+'СЕТ СН'!$F$12</f>
        <v>153.27152154000001</v>
      </c>
      <c r="N193" s="36">
        <f>SUMIFS(СВЦЭМ!$F$39:$F$782,СВЦЭМ!$A$39:$A$782,$A193,СВЦЭМ!$B$39:$B$782,N$190)+'СЕТ СН'!$F$12</f>
        <v>162.32059132000001</v>
      </c>
      <c r="O193" s="36">
        <f>SUMIFS(СВЦЭМ!$F$39:$F$782,СВЦЭМ!$A$39:$A$782,$A193,СВЦЭМ!$B$39:$B$782,O$190)+'СЕТ СН'!$F$12</f>
        <v>163.37520479</v>
      </c>
      <c r="P193" s="36">
        <f>SUMIFS(СВЦЭМ!$F$39:$F$782,СВЦЭМ!$A$39:$A$782,$A193,СВЦЭМ!$B$39:$B$782,P$190)+'СЕТ СН'!$F$12</f>
        <v>162.7374408</v>
      </c>
      <c r="Q193" s="36">
        <f>SUMIFS(СВЦЭМ!$F$39:$F$782,СВЦЭМ!$A$39:$A$782,$A193,СВЦЭМ!$B$39:$B$782,Q$190)+'СЕТ СН'!$F$12</f>
        <v>162.92547393999999</v>
      </c>
      <c r="R193" s="36">
        <f>SUMIFS(СВЦЭМ!$F$39:$F$782,СВЦЭМ!$A$39:$A$782,$A193,СВЦЭМ!$B$39:$B$782,R$190)+'СЕТ СН'!$F$12</f>
        <v>162.95627897</v>
      </c>
      <c r="S193" s="36">
        <f>SUMIFS(СВЦЭМ!$F$39:$F$782,СВЦЭМ!$A$39:$A$782,$A193,СВЦЭМ!$B$39:$B$782,S$190)+'СЕТ СН'!$F$12</f>
        <v>162.15509104</v>
      </c>
      <c r="T193" s="36">
        <f>SUMIFS(СВЦЭМ!$F$39:$F$782,СВЦЭМ!$A$39:$A$782,$A193,СВЦЭМ!$B$39:$B$782,T$190)+'СЕТ СН'!$F$12</f>
        <v>155.77685984999999</v>
      </c>
      <c r="U193" s="36">
        <f>SUMIFS(СВЦЭМ!$F$39:$F$782,СВЦЭМ!$A$39:$A$782,$A193,СВЦЭМ!$B$39:$B$782,U$190)+'СЕТ СН'!$F$12</f>
        <v>154.74075951</v>
      </c>
      <c r="V193" s="36">
        <f>SUMIFS(СВЦЭМ!$F$39:$F$782,СВЦЭМ!$A$39:$A$782,$A193,СВЦЭМ!$B$39:$B$782,V$190)+'СЕТ СН'!$F$12</f>
        <v>154.00485895</v>
      </c>
      <c r="W193" s="36">
        <f>SUMIFS(СВЦЭМ!$F$39:$F$782,СВЦЭМ!$A$39:$A$782,$A193,СВЦЭМ!$B$39:$B$782,W$190)+'СЕТ СН'!$F$12</f>
        <v>156.76299109000001</v>
      </c>
      <c r="X193" s="36">
        <f>SUMIFS(СВЦЭМ!$F$39:$F$782,СВЦЭМ!$A$39:$A$782,$A193,СВЦЭМ!$B$39:$B$782,X$190)+'СЕТ СН'!$F$12</f>
        <v>161.77669331999999</v>
      </c>
      <c r="Y193" s="36">
        <f>SUMIFS(СВЦЭМ!$F$39:$F$782,СВЦЭМ!$A$39:$A$782,$A193,СВЦЭМ!$B$39:$B$782,Y$190)+'СЕТ СН'!$F$12</f>
        <v>155.58460359</v>
      </c>
    </row>
    <row r="194" spans="1:25" ht="15.75" x14ac:dyDescent="0.2">
      <c r="A194" s="35">
        <f t="shared" si="5"/>
        <v>44504</v>
      </c>
      <c r="B194" s="36">
        <f>SUMIFS(СВЦЭМ!$F$39:$F$782,СВЦЭМ!$A$39:$A$782,$A194,СВЦЭМ!$B$39:$B$782,B$190)+'СЕТ СН'!$F$12</f>
        <v>163.70155371000001</v>
      </c>
      <c r="C194" s="36">
        <f>SUMIFS(СВЦЭМ!$F$39:$F$782,СВЦЭМ!$A$39:$A$782,$A194,СВЦЭМ!$B$39:$B$782,C$190)+'СЕТ СН'!$F$12</f>
        <v>166.32469492000001</v>
      </c>
      <c r="D194" s="36">
        <f>SUMIFS(СВЦЭМ!$F$39:$F$782,СВЦЭМ!$A$39:$A$782,$A194,СВЦЭМ!$B$39:$B$782,D$190)+'СЕТ СН'!$F$12</f>
        <v>169.26859117000001</v>
      </c>
      <c r="E194" s="36">
        <f>SUMIFS(СВЦЭМ!$F$39:$F$782,СВЦЭМ!$A$39:$A$782,$A194,СВЦЭМ!$B$39:$B$782,E$190)+'СЕТ СН'!$F$12</f>
        <v>170.88294733000001</v>
      </c>
      <c r="F194" s="36">
        <f>SUMIFS(СВЦЭМ!$F$39:$F$782,СВЦЭМ!$A$39:$A$782,$A194,СВЦЭМ!$B$39:$B$782,F$190)+'СЕТ СН'!$F$12</f>
        <v>172.25299280999999</v>
      </c>
      <c r="G194" s="36">
        <f>SUMIFS(СВЦЭМ!$F$39:$F$782,СВЦЭМ!$A$39:$A$782,$A194,СВЦЭМ!$B$39:$B$782,G$190)+'СЕТ СН'!$F$12</f>
        <v>172.15069073999999</v>
      </c>
      <c r="H194" s="36">
        <f>SUMIFS(СВЦЭМ!$F$39:$F$782,СВЦЭМ!$A$39:$A$782,$A194,СВЦЭМ!$B$39:$B$782,H$190)+'СЕТ СН'!$F$12</f>
        <v>169.09314999</v>
      </c>
      <c r="I194" s="36">
        <f>SUMIFS(СВЦЭМ!$F$39:$F$782,СВЦЭМ!$A$39:$A$782,$A194,СВЦЭМ!$B$39:$B$782,I$190)+'СЕТ СН'!$F$12</f>
        <v>166.43300246000001</v>
      </c>
      <c r="J194" s="36">
        <f>SUMIFS(СВЦЭМ!$F$39:$F$782,СВЦЭМ!$A$39:$A$782,$A194,СВЦЭМ!$B$39:$B$782,J$190)+'СЕТ СН'!$F$12</f>
        <v>158.59088069000001</v>
      </c>
      <c r="K194" s="36">
        <f>SUMIFS(СВЦЭМ!$F$39:$F$782,СВЦЭМ!$A$39:$A$782,$A194,СВЦЭМ!$B$39:$B$782,K$190)+'СЕТ СН'!$F$12</f>
        <v>153.21350053</v>
      </c>
      <c r="L194" s="36">
        <f>SUMIFS(СВЦЭМ!$F$39:$F$782,СВЦЭМ!$A$39:$A$782,$A194,СВЦЭМ!$B$39:$B$782,L$190)+'СЕТ СН'!$F$12</f>
        <v>153.26005891</v>
      </c>
      <c r="M194" s="36">
        <f>SUMIFS(СВЦЭМ!$F$39:$F$782,СВЦЭМ!$A$39:$A$782,$A194,СВЦЭМ!$B$39:$B$782,M$190)+'СЕТ СН'!$F$12</f>
        <v>155.26550383</v>
      </c>
      <c r="N194" s="36">
        <f>SUMIFS(СВЦЭМ!$F$39:$F$782,СВЦЭМ!$A$39:$A$782,$A194,СВЦЭМ!$B$39:$B$782,N$190)+'СЕТ СН'!$F$12</f>
        <v>156.81171624000001</v>
      </c>
      <c r="O194" s="36">
        <f>SUMIFS(СВЦЭМ!$F$39:$F$782,СВЦЭМ!$A$39:$A$782,$A194,СВЦЭМ!$B$39:$B$782,O$190)+'СЕТ СН'!$F$12</f>
        <v>159.58231828999999</v>
      </c>
      <c r="P194" s="36">
        <f>SUMIFS(СВЦЭМ!$F$39:$F$782,СВЦЭМ!$A$39:$A$782,$A194,СВЦЭМ!$B$39:$B$782,P$190)+'СЕТ СН'!$F$12</f>
        <v>162.55805398000001</v>
      </c>
      <c r="Q194" s="36">
        <f>SUMIFS(СВЦЭМ!$F$39:$F$782,СВЦЭМ!$A$39:$A$782,$A194,СВЦЭМ!$B$39:$B$782,Q$190)+'СЕТ СН'!$F$12</f>
        <v>163.49722628999999</v>
      </c>
      <c r="R194" s="36">
        <f>SUMIFS(СВЦЭМ!$F$39:$F$782,СВЦЭМ!$A$39:$A$782,$A194,СВЦЭМ!$B$39:$B$782,R$190)+'СЕТ СН'!$F$12</f>
        <v>161.73145754000001</v>
      </c>
      <c r="S194" s="36">
        <f>SUMIFS(СВЦЭМ!$F$39:$F$782,СВЦЭМ!$A$39:$A$782,$A194,СВЦЭМ!$B$39:$B$782,S$190)+'СЕТ СН'!$F$12</f>
        <v>158.35595226000001</v>
      </c>
      <c r="T194" s="36">
        <f>SUMIFS(СВЦЭМ!$F$39:$F$782,СВЦЭМ!$A$39:$A$782,$A194,СВЦЭМ!$B$39:$B$782,T$190)+'СЕТ СН'!$F$12</f>
        <v>152.06541178000001</v>
      </c>
      <c r="U194" s="36">
        <f>SUMIFS(СВЦЭМ!$F$39:$F$782,СВЦЭМ!$A$39:$A$782,$A194,СВЦЭМ!$B$39:$B$782,U$190)+'СЕТ СН'!$F$12</f>
        <v>150.93581807000001</v>
      </c>
      <c r="V194" s="36">
        <f>SUMIFS(СВЦЭМ!$F$39:$F$782,СВЦЭМ!$A$39:$A$782,$A194,СВЦЭМ!$B$39:$B$782,V$190)+'СЕТ СН'!$F$12</f>
        <v>152.13753611999999</v>
      </c>
      <c r="W194" s="36">
        <f>SUMIFS(СВЦЭМ!$F$39:$F$782,СВЦЭМ!$A$39:$A$782,$A194,СВЦЭМ!$B$39:$B$782,W$190)+'СЕТ СН'!$F$12</f>
        <v>155.59556140000001</v>
      </c>
      <c r="X194" s="36">
        <f>SUMIFS(СВЦЭМ!$F$39:$F$782,СВЦЭМ!$A$39:$A$782,$A194,СВЦЭМ!$B$39:$B$782,X$190)+'СЕТ СН'!$F$12</f>
        <v>160.47522380999999</v>
      </c>
      <c r="Y194" s="36">
        <f>SUMIFS(СВЦЭМ!$F$39:$F$782,СВЦЭМ!$A$39:$A$782,$A194,СВЦЭМ!$B$39:$B$782,Y$190)+'СЕТ СН'!$F$12</f>
        <v>165.3588924</v>
      </c>
    </row>
    <row r="195" spans="1:25" ht="15.75" x14ac:dyDescent="0.2">
      <c r="A195" s="35">
        <f t="shared" si="5"/>
        <v>44505</v>
      </c>
      <c r="B195" s="36">
        <f>SUMIFS(СВЦЭМ!$F$39:$F$782,СВЦЭМ!$A$39:$A$782,$A195,СВЦЭМ!$B$39:$B$782,B$190)+'СЕТ СН'!$F$12</f>
        <v>167.56014879</v>
      </c>
      <c r="C195" s="36">
        <f>SUMIFS(СВЦЭМ!$F$39:$F$782,СВЦЭМ!$A$39:$A$782,$A195,СВЦЭМ!$B$39:$B$782,C$190)+'СЕТ СН'!$F$12</f>
        <v>169.87283528</v>
      </c>
      <c r="D195" s="36">
        <f>SUMIFS(СВЦЭМ!$F$39:$F$782,СВЦЭМ!$A$39:$A$782,$A195,СВЦЭМ!$B$39:$B$782,D$190)+'СЕТ СН'!$F$12</f>
        <v>169.88809935</v>
      </c>
      <c r="E195" s="36">
        <f>SUMIFS(СВЦЭМ!$F$39:$F$782,СВЦЭМ!$A$39:$A$782,$A195,СВЦЭМ!$B$39:$B$782,E$190)+'СЕТ СН'!$F$12</f>
        <v>170.26966125000001</v>
      </c>
      <c r="F195" s="36">
        <f>SUMIFS(СВЦЭМ!$F$39:$F$782,СВЦЭМ!$A$39:$A$782,$A195,СВЦЭМ!$B$39:$B$782,F$190)+'СЕТ СН'!$F$12</f>
        <v>169.16834892</v>
      </c>
      <c r="G195" s="36">
        <f>SUMIFS(СВЦЭМ!$F$39:$F$782,СВЦЭМ!$A$39:$A$782,$A195,СВЦЭМ!$B$39:$B$782,G$190)+'СЕТ СН'!$F$12</f>
        <v>168.28741454999999</v>
      </c>
      <c r="H195" s="36">
        <f>SUMIFS(СВЦЭМ!$F$39:$F$782,СВЦЭМ!$A$39:$A$782,$A195,СВЦЭМ!$B$39:$B$782,H$190)+'СЕТ СН'!$F$12</f>
        <v>166.57546076</v>
      </c>
      <c r="I195" s="36">
        <f>SUMIFS(СВЦЭМ!$F$39:$F$782,СВЦЭМ!$A$39:$A$782,$A195,СВЦЭМ!$B$39:$B$782,I$190)+'СЕТ СН'!$F$12</f>
        <v>162.62914429</v>
      </c>
      <c r="J195" s="36">
        <f>SUMIFS(СВЦЭМ!$F$39:$F$782,СВЦЭМ!$A$39:$A$782,$A195,СВЦЭМ!$B$39:$B$782,J$190)+'СЕТ СН'!$F$12</f>
        <v>157.40381128999999</v>
      </c>
      <c r="K195" s="36">
        <f>SUMIFS(СВЦЭМ!$F$39:$F$782,СВЦЭМ!$A$39:$A$782,$A195,СВЦЭМ!$B$39:$B$782,K$190)+'СЕТ СН'!$F$12</f>
        <v>152.15001552999999</v>
      </c>
      <c r="L195" s="36">
        <f>SUMIFS(СВЦЭМ!$F$39:$F$782,СВЦЭМ!$A$39:$A$782,$A195,СВЦЭМ!$B$39:$B$782,L$190)+'СЕТ СН'!$F$12</f>
        <v>151.53524471</v>
      </c>
      <c r="M195" s="36">
        <f>SUMIFS(СВЦЭМ!$F$39:$F$782,СВЦЭМ!$A$39:$A$782,$A195,СВЦЭМ!$B$39:$B$782,M$190)+'СЕТ СН'!$F$12</f>
        <v>153.46989742</v>
      </c>
      <c r="N195" s="36">
        <f>SUMIFS(СВЦЭМ!$F$39:$F$782,СВЦЭМ!$A$39:$A$782,$A195,СВЦЭМ!$B$39:$B$782,N$190)+'СЕТ СН'!$F$12</f>
        <v>156.15621056000001</v>
      </c>
      <c r="O195" s="36">
        <f>SUMIFS(СВЦЭМ!$F$39:$F$782,СВЦЭМ!$A$39:$A$782,$A195,СВЦЭМ!$B$39:$B$782,O$190)+'СЕТ СН'!$F$12</f>
        <v>158.24019186999999</v>
      </c>
      <c r="P195" s="36">
        <f>SUMIFS(СВЦЭМ!$F$39:$F$782,СВЦЭМ!$A$39:$A$782,$A195,СВЦЭМ!$B$39:$B$782,P$190)+'СЕТ СН'!$F$12</f>
        <v>160.08166545</v>
      </c>
      <c r="Q195" s="36">
        <f>SUMIFS(СВЦЭМ!$F$39:$F$782,СВЦЭМ!$A$39:$A$782,$A195,СВЦЭМ!$B$39:$B$782,Q$190)+'СЕТ СН'!$F$12</f>
        <v>162.60716693000001</v>
      </c>
      <c r="R195" s="36">
        <f>SUMIFS(СВЦЭМ!$F$39:$F$782,СВЦЭМ!$A$39:$A$782,$A195,СВЦЭМ!$B$39:$B$782,R$190)+'СЕТ СН'!$F$12</f>
        <v>161.50271129000001</v>
      </c>
      <c r="S195" s="36">
        <f>SUMIFS(СВЦЭМ!$F$39:$F$782,СВЦЭМ!$A$39:$A$782,$A195,СВЦЭМ!$B$39:$B$782,S$190)+'СЕТ СН'!$F$12</f>
        <v>158.45906667</v>
      </c>
      <c r="T195" s="36">
        <f>SUMIFS(СВЦЭМ!$F$39:$F$782,СВЦЭМ!$A$39:$A$782,$A195,СВЦЭМ!$B$39:$B$782,T$190)+'СЕТ СН'!$F$12</f>
        <v>150.56478715</v>
      </c>
      <c r="U195" s="36">
        <f>SUMIFS(СВЦЭМ!$F$39:$F$782,СВЦЭМ!$A$39:$A$782,$A195,СВЦЭМ!$B$39:$B$782,U$190)+'СЕТ СН'!$F$12</f>
        <v>148.32975171000001</v>
      </c>
      <c r="V195" s="36">
        <f>SUMIFS(СВЦЭМ!$F$39:$F$782,СВЦЭМ!$A$39:$A$782,$A195,СВЦЭМ!$B$39:$B$782,V$190)+'СЕТ СН'!$F$12</f>
        <v>149.96810801000001</v>
      </c>
      <c r="W195" s="36">
        <f>SUMIFS(СВЦЭМ!$F$39:$F$782,СВЦЭМ!$A$39:$A$782,$A195,СВЦЭМ!$B$39:$B$782,W$190)+'СЕТ СН'!$F$12</f>
        <v>153.03982825</v>
      </c>
      <c r="X195" s="36">
        <f>SUMIFS(СВЦЭМ!$F$39:$F$782,СВЦЭМ!$A$39:$A$782,$A195,СВЦЭМ!$B$39:$B$782,X$190)+'СЕТ СН'!$F$12</f>
        <v>158.04892096</v>
      </c>
      <c r="Y195" s="36">
        <f>SUMIFS(СВЦЭМ!$F$39:$F$782,СВЦЭМ!$A$39:$A$782,$A195,СВЦЭМ!$B$39:$B$782,Y$190)+'СЕТ СН'!$F$12</f>
        <v>163.64956266999999</v>
      </c>
    </row>
    <row r="196" spans="1:25" ht="15.75" x14ac:dyDescent="0.2">
      <c r="A196" s="35">
        <f t="shared" si="5"/>
        <v>44506</v>
      </c>
      <c r="B196" s="36">
        <f>SUMIFS(СВЦЭМ!$F$39:$F$782,СВЦЭМ!$A$39:$A$782,$A196,СВЦЭМ!$B$39:$B$782,B$190)+'СЕТ СН'!$F$12</f>
        <v>168.43570578999999</v>
      </c>
      <c r="C196" s="36">
        <f>SUMIFS(СВЦЭМ!$F$39:$F$782,СВЦЭМ!$A$39:$A$782,$A196,СВЦЭМ!$B$39:$B$782,C$190)+'СЕТ СН'!$F$12</f>
        <v>171.49133164</v>
      </c>
      <c r="D196" s="36">
        <f>SUMIFS(СВЦЭМ!$F$39:$F$782,СВЦЭМ!$A$39:$A$782,$A196,СВЦЭМ!$B$39:$B$782,D$190)+'СЕТ СН'!$F$12</f>
        <v>172.20772611999999</v>
      </c>
      <c r="E196" s="36">
        <f>SUMIFS(СВЦЭМ!$F$39:$F$782,СВЦЭМ!$A$39:$A$782,$A196,СВЦЭМ!$B$39:$B$782,E$190)+'СЕТ СН'!$F$12</f>
        <v>172.41689987000001</v>
      </c>
      <c r="F196" s="36">
        <f>SUMIFS(СВЦЭМ!$F$39:$F$782,СВЦЭМ!$A$39:$A$782,$A196,СВЦЭМ!$B$39:$B$782,F$190)+'СЕТ СН'!$F$12</f>
        <v>172.46778517999999</v>
      </c>
      <c r="G196" s="36">
        <f>SUMIFS(СВЦЭМ!$F$39:$F$782,СВЦЭМ!$A$39:$A$782,$A196,СВЦЭМ!$B$39:$B$782,G$190)+'СЕТ СН'!$F$12</f>
        <v>172.06833329</v>
      </c>
      <c r="H196" s="36">
        <f>SUMIFS(СВЦЭМ!$F$39:$F$782,СВЦЭМ!$A$39:$A$782,$A196,СВЦЭМ!$B$39:$B$782,H$190)+'СЕТ СН'!$F$12</f>
        <v>169.6010034</v>
      </c>
      <c r="I196" s="36">
        <f>SUMIFS(СВЦЭМ!$F$39:$F$782,СВЦЭМ!$A$39:$A$782,$A196,СВЦЭМ!$B$39:$B$782,I$190)+'СЕТ СН'!$F$12</f>
        <v>167.03076421</v>
      </c>
      <c r="J196" s="36">
        <f>SUMIFS(СВЦЭМ!$F$39:$F$782,СВЦЭМ!$A$39:$A$782,$A196,СВЦЭМ!$B$39:$B$782,J$190)+'СЕТ СН'!$F$12</f>
        <v>164.19109879000001</v>
      </c>
      <c r="K196" s="36">
        <f>SUMIFS(СВЦЭМ!$F$39:$F$782,СВЦЭМ!$A$39:$A$782,$A196,СВЦЭМ!$B$39:$B$782,K$190)+'СЕТ СН'!$F$12</f>
        <v>158.46622371999999</v>
      </c>
      <c r="L196" s="36">
        <f>SUMIFS(СВЦЭМ!$F$39:$F$782,СВЦЭМ!$A$39:$A$782,$A196,СВЦЭМ!$B$39:$B$782,L$190)+'СЕТ СН'!$F$12</f>
        <v>157.52828400999999</v>
      </c>
      <c r="M196" s="36">
        <f>SUMIFS(СВЦЭМ!$F$39:$F$782,СВЦЭМ!$A$39:$A$782,$A196,СВЦЭМ!$B$39:$B$782,M$190)+'СЕТ СН'!$F$12</f>
        <v>158.69422560999999</v>
      </c>
      <c r="N196" s="36">
        <f>SUMIFS(СВЦЭМ!$F$39:$F$782,СВЦЭМ!$A$39:$A$782,$A196,СВЦЭМ!$B$39:$B$782,N$190)+'СЕТ СН'!$F$12</f>
        <v>162.02022024999999</v>
      </c>
      <c r="O196" s="36">
        <f>SUMIFS(СВЦЭМ!$F$39:$F$782,СВЦЭМ!$A$39:$A$782,$A196,СВЦЭМ!$B$39:$B$782,O$190)+'СЕТ СН'!$F$12</f>
        <v>164.44884787000001</v>
      </c>
      <c r="P196" s="36">
        <f>SUMIFS(СВЦЭМ!$F$39:$F$782,СВЦЭМ!$A$39:$A$782,$A196,СВЦЭМ!$B$39:$B$782,P$190)+'СЕТ СН'!$F$12</f>
        <v>161.59611118000001</v>
      </c>
      <c r="Q196" s="36">
        <f>SUMIFS(СВЦЭМ!$F$39:$F$782,СВЦЭМ!$A$39:$A$782,$A196,СВЦЭМ!$B$39:$B$782,Q$190)+'СЕТ СН'!$F$12</f>
        <v>162.96962604999999</v>
      </c>
      <c r="R196" s="36">
        <f>SUMIFS(СВЦЭМ!$F$39:$F$782,СВЦЭМ!$A$39:$A$782,$A196,СВЦЭМ!$B$39:$B$782,R$190)+'СЕТ СН'!$F$12</f>
        <v>161.36886737</v>
      </c>
      <c r="S196" s="36">
        <f>SUMIFS(СВЦЭМ!$F$39:$F$782,СВЦЭМ!$A$39:$A$782,$A196,СВЦЭМ!$B$39:$B$782,S$190)+'СЕТ СН'!$F$12</f>
        <v>157.72073055000001</v>
      </c>
      <c r="T196" s="36">
        <f>SUMIFS(СВЦЭМ!$F$39:$F$782,СВЦЭМ!$A$39:$A$782,$A196,СВЦЭМ!$B$39:$B$782,T$190)+'СЕТ СН'!$F$12</f>
        <v>154.13169546</v>
      </c>
      <c r="U196" s="36">
        <f>SUMIFS(СВЦЭМ!$F$39:$F$782,СВЦЭМ!$A$39:$A$782,$A196,СВЦЭМ!$B$39:$B$782,U$190)+'СЕТ СН'!$F$12</f>
        <v>150.53204521000001</v>
      </c>
      <c r="V196" s="36">
        <f>SUMIFS(СВЦЭМ!$F$39:$F$782,СВЦЭМ!$A$39:$A$782,$A196,СВЦЭМ!$B$39:$B$782,V$190)+'СЕТ СН'!$F$12</f>
        <v>150.39433253999999</v>
      </c>
      <c r="W196" s="36">
        <f>SUMIFS(СВЦЭМ!$F$39:$F$782,СВЦЭМ!$A$39:$A$782,$A196,СВЦЭМ!$B$39:$B$782,W$190)+'СЕТ СН'!$F$12</f>
        <v>152.85616936</v>
      </c>
      <c r="X196" s="36">
        <f>SUMIFS(СВЦЭМ!$F$39:$F$782,СВЦЭМ!$A$39:$A$782,$A196,СВЦЭМ!$B$39:$B$782,X$190)+'СЕТ СН'!$F$12</f>
        <v>157.80273384</v>
      </c>
      <c r="Y196" s="36">
        <f>SUMIFS(СВЦЭМ!$F$39:$F$782,СВЦЭМ!$A$39:$A$782,$A196,СВЦЭМ!$B$39:$B$782,Y$190)+'СЕТ СН'!$F$12</f>
        <v>162.34257061</v>
      </c>
    </row>
    <row r="197" spans="1:25" ht="15.75" x14ac:dyDescent="0.2">
      <c r="A197" s="35">
        <f t="shared" si="5"/>
        <v>44507</v>
      </c>
      <c r="B197" s="36">
        <f>SUMIFS(СВЦЭМ!$F$39:$F$782,СВЦЭМ!$A$39:$A$782,$A197,СВЦЭМ!$B$39:$B$782,B$190)+'СЕТ СН'!$F$12</f>
        <v>166.21393626</v>
      </c>
      <c r="C197" s="36">
        <f>SUMIFS(СВЦЭМ!$F$39:$F$782,СВЦЭМ!$A$39:$A$782,$A197,СВЦЭМ!$B$39:$B$782,C$190)+'СЕТ СН'!$F$12</f>
        <v>166.04060881000001</v>
      </c>
      <c r="D197" s="36">
        <f>SUMIFS(СВЦЭМ!$F$39:$F$782,СВЦЭМ!$A$39:$A$782,$A197,СВЦЭМ!$B$39:$B$782,D$190)+'СЕТ СН'!$F$12</f>
        <v>149.63999498000001</v>
      </c>
      <c r="E197" s="36">
        <f>SUMIFS(СВЦЭМ!$F$39:$F$782,СВЦЭМ!$A$39:$A$782,$A197,СВЦЭМ!$B$39:$B$782,E$190)+'СЕТ СН'!$F$12</f>
        <v>146.31862294000001</v>
      </c>
      <c r="F197" s="36">
        <f>SUMIFS(СВЦЭМ!$F$39:$F$782,СВЦЭМ!$A$39:$A$782,$A197,СВЦЭМ!$B$39:$B$782,F$190)+'СЕТ СН'!$F$12</f>
        <v>145.71016613</v>
      </c>
      <c r="G197" s="36">
        <f>SUMIFS(СВЦЭМ!$F$39:$F$782,СВЦЭМ!$A$39:$A$782,$A197,СВЦЭМ!$B$39:$B$782,G$190)+'СЕТ СН'!$F$12</f>
        <v>146.57749737</v>
      </c>
      <c r="H197" s="36">
        <f>SUMIFS(СВЦЭМ!$F$39:$F$782,СВЦЭМ!$A$39:$A$782,$A197,СВЦЭМ!$B$39:$B$782,H$190)+'СЕТ СН'!$F$12</f>
        <v>157.27689498999999</v>
      </c>
      <c r="I197" s="36">
        <f>SUMIFS(СВЦЭМ!$F$39:$F$782,СВЦЭМ!$A$39:$A$782,$A197,СВЦЭМ!$B$39:$B$782,I$190)+'СЕТ СН'!$F$12</f>
        <v>168.37703002000001</v>
      </c>
      <c r="J197" s="36">
        <f>SUMIFS(СВЦЭМ!$F$39:$F$782,СВЦЭМ!$A$39:$A$782,$A197,СВЦЭМ!$B$39:$B$782,J$190)+'СЕТ СН'!$F$12</f>
        <v>168.22055076000001</v>
      </c>
      <c r="K197" s="36">
        <f>SUMIFS(СВЦЭМ!$F$39:$F$782,СВЦЭМ!$A$39:$A$782,$A197,СВЦЭМ!$B$39:$B$782,K$190)+'СЕТ СН'!$F$12</f>
        <v>159.83714239</v>
      </c>
      <c r="L197" s="36">
        <f>SUMIFS(СВЦЭМ!$F$39:$F$782,СВЦЭМ!$A$39:$A$782,$A197,СВЦЭМ!$B$39:$B$782,L$190)+'СЕТ СН'!$F$12</f>
        <v>159.19955087</v>
      </c>
      <c r="M197" s="36">
        <f>SUMIFS(СВЦЭМ!$F$39:$F$782,СВЦЭМ!$A$39:$A$782,$A197,СВЦЭМ!$B$39:$B$782,M$190)+'СЕТ СН'!$F$12</f>
        <v>167.47434881999999</v>
      </c>
      <c r="N197" s="36">
        <f>SUMIFS(СВЦЭМ!$F$39:$F$782,СВЦЭМ!$A$39:$A$782,$A197,СВЦЭМ!$B$39:$B$782,N$190)+'СЕТ СН'!$F$12</f>
        <v>170.37806641</v>
      </c>
      <c r="O197" s="36">
        <f>SUMIFS(СВЦЭМ!$F$39:$F$782,СВЦЭМ!$A$39:$A$782,$A197,СВЦЭМ!$B$39:$B$782,O$190)+'СЕТ СН'!$F$12</f>
        <v>170.29034375000001</v>
      </c>
      <c r="P197" s="36">
        <f>SUMIFS(СВЦЭМ!$F$39:$F$782,СВЦЭМ!$A$39:$A$782,$A197,СВЦЭМ!$B$39:$B$782,P$190)+'СЕТ СН'!$F$12</f>
        <v>169.30307431</v>
      </c>
      <c r="Q197" s="36">
        <f>SUMIFS(СВЦЭМ!$F$39:$F$782,СВЦЭМ!$A$39:$A$782,$A197,СВЦЭМ!$B$39:$B$782,Q$190)+'СЕТ СН'!$F$12</f>
        <v>168.97656649999999</v>
      </c>
      <c r="R197" s="36">
        <f>SUMIFS(СВЦЭМ!$F$39:$F$782,СВЦЭМ!$A$39:$A$782,$A197,СВЦЭМ!$B$39:$B$782,R$190)+'СЕТ СН'!$F$12</f>
        <v>169.82554060000001</v>
      </c>
      <c r="S197" s="36">
        <f>SUMIFS(СВЦЭМ!$F$39:$F$782,СВЦЭМ!$A$39:$A$782,$A197,СВЦЭМ!$B$39:$B$782,S$190)+'СЕТ СН'!$F$12</f>
        <v>169.68575905</v>
      </c>
      <c r="T197" s="36">
        <f>SUMIFS(СВЦЭМ!$F$39:$F$782,СВЦЭМ!$A$39:$A$782,$A197,СВЦЭМ!$B$39:$B$782,T$190)+'СЕТ СН'!$F$12</f>
        <v>162.23712992</v>
      </c>
      <c r="U197" s="36">
        <f>SUMIFS(СВЦЭМ!$F$39:$F$782,СВЦЭМ!$A$39:$A$782,$A197,СВЦЭМ!$B$39:$B$782,U$190)+'СЕТ СН'!$F$12</f>
        <v>162.02842415999999</v>
      </c>
      <c r="V197" s="36">
        <f>SUMIFS(СВЦЭМ!$F$39:$F$782,СВЦЭМ!$A$39:$A$782,$A197,СВЦЭМ!$B$39:$B$782,V$190)+'СЕТ СН'!$F$12</f>
        <v>159.91842054</v>
      </c>
      <c r="W197" s="36">
        <f>SUMIFS(СВЦЭМ!$F$39:$F$782,СВЦЭМ!$A$39:$A$782,$A197,СВЦЭМ!$B$39:$B$782,W$190)+'СЕТ СН'!$F$12</f>
        <v>165.23060136999999</v>
      </c>
      <c r="X197" s="36">
        <f>SUMIFS(СВЦЭМ!$F$39:$F$782,СВЦЭМ!$A$39:$A$782,$A197,СВЦЭМ!$B$39:$B$782,X$190)+'СЕТ СН'!$F$12</f>
        <v>168.91254671999999</v>
      </c>
      <c r="Y197" s="36">
        <f>SUMIFS(СВЦЭМ!$F$39:$F$782,СВЦЭМ!$A$39:$A$782,$A197,СВЦЭМ!$B$39:$B$782,Y$190)+'СЕТ СН'!$F$12</f>
        <v>168.66799734</v>
      </c>
    </row>
    <row r="198" spans="1:25" ht="15.75" x14ac:dyDescent="0.2">
      <c r="A198" s="35">
        <f t="shared" si="5"/>
        <v>44508</v>
      </c>
      <c r="B198" s="36">
        <f>SUMIFS(СВЦЭМ!$F$39:$F$782,СВЦЭМ!$A$39:$A$782,$A198,СВЦЭМ!$B$39:$B$782,B$190)+'СЕТ СН'!$F$12</f>
        <v>174.13443447</v>
      </c>
      <c r="C198" s="36">
        <f>SUMIFS(СВЦЭМ!$F$39:$F$782,СВЦЭМ!$A$39:$A$782,$A198,СВЦЭМ!$B$39:$B$782,C$190)+'СЕТ СН'!$F$12</f>
        <v>174.03782684999999</v>
      </c>
      <c r="D198" s="36">
        <f>SUMIFS(СВЦЭМ!$F$39:$F$782,СВЦЭМ!$A$39:$A$782,$A198,СВЦЭМ!$B$39:$B$782,D$190)+'СЕТ СН'!$F$12</f>
        <v>173.02396243000001</v>
      </c>
      <c r="E198" s="36">
        <f>SUMIFS(СВЦЭМ!$F$39:$F$782,СВЦЭМ!$A$39:$A$782,$A198,СВЦЭМ!$B$39:$B$782,E$190)+'СЕТ СН'!$F$12</f>
        <v>170.26252796</v>
      </c>
      <c r="F198" s="36">
        <f>SUMIFS(СВЦЭМ!$F$39:$F$782,СВЦЭМ!$A$39:$A$782,$A198,СВЦЭМ!$B$39:$B$782,F$190)+'СЕТ СН'!$F$12</f>
        <v>170.43727946999999</v>
      </c>
      <c r="G198" s="36">
        <f>SUMIFS(СВЦЭМ!$F$39:$F$782,СВЦЭМ!$A$39:$A$782,$A198,СВЦЭМ!$B$39:$B$782,G$190)+'СЕТ СН'!$F$12</f>
        <v>172.06988074</v>
      </c>
      <c r="H198" s="36">
        <f>SUMIFS(СВЦЭМ!$F$39:$F$782,СВЦЭМ!$A$39:$A$782,$A198,СВЦЭМ!$B$39:$B$782,H$190)+'СЕТ СН'!$F$12</f>
        <v>169.38031425</v>
      </c>
      <c r="I198" s="36">
        <f>SUMIFS(СВЦЭМ!$F$39:$F$782,СВЦЭМ!$A$39:$A$782,$A198,СВЦЭМ!$B$39:$B$782,I$190)+'СЕТ СН'!$F$12</f>
        <v>165.8799166</v>
      </c>
      <c r="J198" s="36">
        <f>SUMIFS(СВЦЭМ!$F$39:$F$782,СВЦЭМ!$A$39:$A$782,$A198,СВЦЭМ!$B$39:$B$782,J$190)+'СЕТ СН'!$F$12</f>
        <v>165.28112285</v>
      </c>
      <c r="K198" s="36">
        <f>SUMIFS(СВЦЭМ!$F$39:$F$782,СВЦЭМ!$A$39:$A$782,$A198,СВЦЭМ!$B$39:$B$782,K$190)+'СЕТ СН'!$F$12</f>
        <v>159.60600828</v>
      </c>
      <c r="L198" s="36">
        <f>SUMIFS(СВЦЭМ!$F$39:$F$782,СВЦЭМ!$A$39:$A$782,$A198,СВЦЭМ!$B$39:$B$782,L$190)+'СЕТ СН'!$F$12</f>
        <v>159.94765108999999</v>
      </c>
      <c r="M198" s="36">
        <f>SUMIFS(СВЦЭМ!$F$39:$F$782,СВЦЭМ!$A$39:$A$782,$A198,СВЦЭМ!$B$39:$B$782,M$190)+'СЕТ СН'!$F$12</f>
        <v>160.15710670999999</v>
      </c>
      <c r="N198" s="36">
        <f>SUMIFS(СВЦЭМ!$F$39:$F$782,СВЦЭМ!$A$39:$A$782,$A198,СВЦЭМ!$B$39:$B$782,N$190)+'СЕТ СН'!$F$12</f>
        <v>166.46788957000001</v>
      </c>
      <c r="O198" s="36">
        <f>SUMIFS(СВЦЭМ!$F$39:$F$782,СВЦЭМ!$A$39:$A$782,$A198,СВЦЭМ!$B$39:$B$782,O$190)+'СЕТ СН'!$F$12</f>
        <v>166.51515355999999</v>
      </c>
      <c r="P198" s="36">
        <f>SUMIFS(СВЦЭМ!$F$39:$F$782,СВЦЭМ!$A$39:$A$782,$A198,СВЦЭМ!$B$39:$B$782,P$190)+'СЕТ СН'!$F$12</f>
        <v>165.53195688</v>
      </c>
      <c r="Q198" s="36">
        <f>SUMIFS(СВЦЭМ!$F$39:$F$782,СВЦЭМ!$A$39:$A$782,$A198,СВЦЭМ!$B$39:$B$782,Q$190)+'СЕТ СН'!$F$12</f>
        <v>166.15520832000001</v>
      </c>
      <c r="R198" s="36">
        <f>SUMIFS(СВЦЭМ!$F$39:$F$782,СВЦЭМ!$A$39:$A$782,$A198,СВЦЭМ!$B$39:$B$782,R$190)+'СЕТ СН'!$F$12</f>
        <v>165.38036683000001</v>
      </c>
      <c r="S198" s="36">
        <f>SUMIFS(СВЦЭМ!$F$39:$F$782,СВЦЭМ!$A$39:$A$782,$A198,СВЦЭМ!$B$39:$B$782,S$190)+'СЕТ СН'!$F$12</f>
        <v>164.51490077</v>
      </c>
      <c r="T198" s="36">
        <f>SUMIFS(СВЦЭМ!$F$39:$F$782,СВЦЭМ!$A$39:$A$782,$A198,СВЦЭМ!$B$39:$B$782,T$190)+'СЕТ СН'!$F$12</f>
        <v>159.70774356000001</v>
      </c>
      <c r="U198" s="36">
        <f>SUMIFS(СВЦЭМ!$F$39:$F$782,СВЦЭМ!$A$39:$A$782,$A198,СВЦЭМ!$B$39:$B$782,U$190)+'СЕТ СН'!$F$12</f>
        <v>160.41473740000001</v>
      </c>
      <c r="V198" s="36">
        <f>SUMIFS(СВЦЭМ!$F$39:$F$782,СВЦЭМ!$A$39:$A$782,$A198,СВЦЭМ!$B$39:$B$782,V$190)+'СЕТ СН'!$F$12</f>
        <v>160.72060687000001</v>
      </c>
      <c r="W198" s="36">
        <f>SUMIFS(СВЦЭМ!$F$39:$F$782,СВЦЭМ!$A$39:$A$782,$A198,СВЦЭМ!$B$39:$B$782,W$190)+'СЕТ СН'!$F$12</f>
        <v>163.91605964999999</v>
      </c>
      <c r="X198" s="36">
        <f>SUMIFS(СВЦЭМ!$F$39:$F$782,СВЦЭМ!$A$39:$A$782,$A198,СВЦЭМ!$B$39:$B$782,X$190)+'СЕТ СН'!$F$12</f>
        <v>169.2076218</v>
      </c>
      <c r="Y198" s="36">
        <f>SUMIFS(СВЦЭМ!$F$39:$F$782,СВЦЭМ!$A$39:$A$782,$A198,СВЦЭМ!$B$39:$B$782,Y$190)+'СЕТ СН'!$F$12</f>
        <v>174.58120747000001</v>
      </c>
    </row>
    <row r="199" spans="1:25" ht="15.75" x14ac:dyDescent="0.2">
      <c r="A199" s="35">
        <f t="shared" si="5"/>
        <v>44509</v>
      </c>
      <c r="B199" s="36">
        <f>SUMIFS(СВЦЭМ!$F$39:$F$782,СВЦЭМ!$A$39:$A$782,$A199,СВЦЭМ!$B$39:$B$782,B$190)+'СЕТ СН'!$F$12</f>
        <v>175.17844033</v>
      </c>
      <c r="C199" s="36">
        <f>SUMIFS(СВЦЭМ!$F$39:$F$782,СВЦЭМ!$A$39:$A$782,$A199,СВЦЭМ!$B$39:$B$782,C$190)+'СЕТ СН'!$F$12</f>
        <v>179.60997219000001</v>
      </c>
      <c r="D199" s="36">
        <f>SUMIFS(СВЦЭМ!$F$39:$F$782,СВЦЭМ!$A$39:$A$782,$A199,СВЦЭМ!$B$39:$B$782,D$190)+'СЕТ СН'!$F$12</f>
        <v>183.35015184</v>
      </c>
      <c r="E199" s="36">
        <f>SUMIFS(СВЦЭМ!$F$39:$F$782,СВЦЭМ!$A$39:$A$782,$A199,СВЦЭМ!$B$39:$B$782,E$190)+'СЕТ СН'!$F$12</f>
        <v>185.66084115000001</v>
      </c>
      <c r="F199" s="36">
        <f>SUMIFS(СВЦЭМ!$F$39:$F$782,СВЦЭМ!$A$39:$A$782,$A199,СВЦЭМ!$B$39:$B$782,F$190)+'СЕТ СН'!$F$12</f>
        <v>185.05967344000001</v>
      </c>
      <c r="G199" s="36">
        <f>SUMIFS(СВЦЭМ!$F$39:$F$782,СВЦЭМ!$A$39:$A$782,$A199,СВЦЭМ!$B$39:$B$782,G$190)+'СЕТ СН'!$F$12</f>
        <v>183.20902382</v>
      </c>
      <c r="H199" s="36">
        <f>SUMIFS(СВЦЭМ!$F$39:$F$782,СВЦЭМ!$A$39:$A$782,$A199,СВЦЭМ!$B$39:$B$782,H$190)+'СЕТ СН'!$F$12</f>
        <v>177.31130690000001</v>
      </c>
      <c r="I199" s="36">
        <f>SUMIFS(СВЦЭМ!$F$39:$F$782,СВЦЭМ!$A$39:$A$782,$A199,СВЦЭМ!$B$39:$B$782,I$190)+'СЕТ СН'!$F$12</f>
        <v>171.89558872000001</v>
      </c>
      <c r="J199" s="36">
        <f>SUMIFS(СВЦЭМ!$F$39:$F$782,СВЦЭМ!$A$39:$A$782,$A199,СВЦЭМ!$B$39:$B$782,J$190)+'СЕТ СН'!$F$12</f>
        <v>171.13454350000001</v>
      </c>
      <c r="K199" s="36">
        <f>SUMIFS(СВЦЭМ!$F$39:$F$782,СВЦЭМ!$A$39:$A$782,$A199,СВЦЭМ!$B$39:$B$782,K$190)+'СЕТ СН'!$F$12</f>
        <v>171.46516783999999</v>
      </c>
      <c r="L199" s="36">
        <f>SUMIFS(СВЦЭМ!$F$39:$F$782,СВЦЭМ!$A$39:$A$782,$A199,СВЦЭМ!$B$39:$B$782,L$190)+'СЕТ СН'!$F$12</f>
        <v>171.25728805</v>
      </c>
      <c r="M199" s="36">
        <f>SUMIFS(СВЦЭМ!$F$39:$F$782,СВЦЭМ!$A$39:$A$782,$A199,СВЦЭМ!$B$39:$B$782,M$190)+'СЕТ СН'!$F$12</f>
        <v>170.72630738999999</v>
      </c>
      <c r="N199" s="36">
        <f>SUMIFS(СВЦЭМ!$F$39:$F$782,СВЦЭМ!$A$39:$A$782,$A199,СВЦЭМ!$B$39:$B$782,N$190)+'СЕТ СН'!$F$12</f>
        <v>176.08453234000001</v>
      </c>
      <c r="O199" s="36">
        <f>SUMIFS(СВЦЭМ!$F$39:$F$782,СВЦЭМ!$A$39:$A$782,$A199,СВЦЭМ!$B$39:$B$782,O$190)+'СЕТ СН'!$F$12</f>
        <v>177.17216901</v>
      </c>
      <c r="P199" s="36">
        <f>SUMIFS(СВЦЭМ!$F$39:$F$782,СВЦЭМ!$A$39:$A$782,$A199,СВЦЭМ!$B$39:$B$782,P$190)+'СЕТ СН'!$F$12</f>
        <v>178.03850829999999</v>
      </c>
      <c r="Q199" s="36">
        <f>SUMIFS(СВЦЭМ!$F$39:$F$782,СВЦЭМ!$A$39:$A$782,$A199,СВЦЭМ!$B$39:$B$782,Q$190)+'СЕТ СН'!$F$12</f>
        <v>179.93070660999999</v>
      </c>
      <c r="R199" s="36">
        <f>SUMIFS(СВЦЭМ!$F$39:$F$782,СВЦЭМ!$A$39:$A$782,$A199,СВЦЭМ!$B$39:$B$782,R$190)+'СЕТ СН'!$F$12</f>
        <v>181.69998777999999</v>
      </c>
      <c r="S199" s="36">
        <f>SUMIFS(СВЦЭМ!$F$39:$F$782,СВЦЭМ!$A$39:$A$782,$A199,СВЦЭМ!$B$39:$B$782,S$190)+'СЕТ СН'!$F$12</f>
        <v>181.09530971000001</v>
      </c>
      <c r="T199" s="36">
        <f>SUMIFS(СВЦЭМ!$F$39:$F$782,СВЦЭМ!$A$39:$A$782,$A199,СВЦЭМ!$B$39:$B$782,T$190)+'СЕТ СН'!$F$12</f>
        <v>176.85461874000001</v>
      </c>
      <c r="U199" s="36">
        <f>SUMIFS(СВЦЭМ!$F$39:$F$782,СВЦЭМ!$A$39:$A$782,$A199,СВЦЭМ!$B$39:$B$782,U$190)+'СЕТ СН'!$F$12</f>
        <v>175.56504774000001</v>
      </c>
      <c r="V199" s="36">
        <f>SUMIFS(СВЦЭМ!$F$39:$F$782,СВЦЭМ!$A$39:$A$782,$A199,СВЦЭМ!$B$39:$B$782,V$190)+'СЕТ СН'!$F$12</f>
        <v>175.01158684000001</v>
      </c>
      <c r="W199" s="36">
        <f>SUMIFS(СВЦЭМ!$F$39:$F$782,СВЦЭМ!$A$39:$A$782,$A199,СВЦЭМ!$B$39:$B$782,W$190)+'СЕТ СН'!$F$12</f>
        <v>177.54533518</v>
      </c>
      <c r="X199" s="36">
        <f>SUMIFS(СВЦЭМ!$F$39:$F$782,СВЦЭМ!$A$39:$A$782,$A199,СВЦЭМ!$B$39:$B$782,X$190)+'СЕТ СН'!$F$12</f>
        <v>179.52458637999999</v>
      </c>
      <c r="Y199" s="36">
        <f>SUMIFS(СВЦЭМ!$F$39:$F$782,СВЦЭМ!$A$39:$A$782,$A199,СВЦЭМ!$B$39:$B$782,Y$190)+'СЕТ СН'!$F$12</f>
        <v>184.54072970999999</v>
      </c>
    </row>
    <row r="200" spans="1:25" ht="15.75" x14ac:dyDescent="0.2">
      <c r="A200" s="35">
        <f t="shared" si="5"/>
        <v>44510</v>
      </c>
      <c r="B200" s="36">
        <f>SUMIFS(СВЦЭМ!$F$39:$F$782,СВЦЭМ!$A$39:$A$782,$A200,СВЦЭМ!$B$39:$B$782,B$190)+'СЕТ СН'!$F$12</f>
        <v>178.01966780999999</v>
      </c>
      <c r="C200" s="36">
        <f>SUMIFS(СВЦЭМ!$F$39:$F$782,СВЦЭМ!$A$39:$A$782,$A200,СВЦЭМ!$B$39:$B$782,C$190)+'СЕТ СН'!$F$12</f>
        <v>178.37874844999999</v>
      </c>
      <c r="D200" s="36">
        <f>SUMIFS(СВЦЭМ!$F$39:$F$782,СВЦЭМ!$A$39:$A$782,$A200,СВЦЭМ!$B$39:$B$782,D$190)+'СЕТ СН'!$F$12</f>
        <v>168.23516995</v>
      </c>
      <c r="E200" s="36">
        <f>SUMIFS(СВЦЭМ!$F$39:$F$782,СВЦЭМ!$A$39:$A$782,$A200,СВЦЭМ!$B$39:$B$782,E$190)+'СЕТ СН'!$F$12</f>
        <v>163.1148929</v>
      </c>
      <c r="F200" s="36">
        <f>SUMIFS(СВЦЭМ!$F$39:$F$782,СВЦЭМ!$A$39:$A$782,$A200,СВЦЭМ!$B$39:$B$782,F$190)+'СЕТ СН'!$F$12</f>
        <v>163.57291081</v>
      </c>
      <c r="G200" s="36">
        <f>SUMIFS(СВЦЭМ!$F$39:$F$782,СВЦЭМ!$A$39:$A$782,$A200,СВЦЭМ!$B$39:$B$782,G$190)+'СЕТ СН'!$F$12</f>
        <v>165.97347092999999</v>
      </c>
      <c r="H200" s="36">
        <f>SUMIFS(СВЦЭМ!$F$39:$F$782,СВЦЭМ!$A$39:$A$782,$A200,СВЦЭМ!$B$39:$B$782,H$190)+'СЕТ СН'!$F$12</f>
        <v>170.44240546</v>
      </c>
      <c r="I200" s="36">
        <f>SUMIFS(СВЦЭМ!$F$39:$F$782,СВЦЭМ!$A$39:$A$782,$A200,СВЦЭМ!$B$39:$B$782,I$190)+'СЕТ СН'!$F$12</f>
        <v>169.94007465000001</v>
      </c>
      <c r="J200" s="36">
        <f>SUMIFS(СВЦЭМ!$F$39:$F$782,СВЦЭМ!$A$39:$A$782,$A200,СВЦЭМ!$B$39:$B$782,J$190)+'СЕТ СН'!$F$12</f>
        <v>172.75870130000001</v>
      </c>
      <c r="K200" s="36">
        <f>SUMIFS(СВЦЭМ!$F$39:$F$782,СВЦЭМ!$A$39:$A$782,$A200,СВЦЭМ!$B$39:$B$782,K$190)+'СЕТ СН'!$F$12</f>
        <v>174.84152433</v>
      </c>
      <c r="L200" s="36">
        <f>SUMIFS(СВЦЭМ!$F$39:$F$782,СВЦЭМ!$A$39:$A$782,$A200,СВЦЭМ!$B$39:$B$782,L$190)+'СЕТ СН'!$F$12</f>
        <v>177.22157397000001</v>
      </c>
      <c r="M200" s="36">
        <f>SUMIFS(СВЦЭМ!$F$39:$F$782,СВЦЭМ!$A$39:$A$782,$A200,СВЦЭМ!$B$39:$B$782,M$190)+'СЕТ СН'!$F$12</f>
        <v>177.63116492</v>
      </c>
      <c r="N200" s="36">
        <f>SUMIFS(СВЦЭМ!$F$39:$F$782,СВЦЭМ!$A$39:$A$782,$A200,СВЦЭМ!$B$39:$B$782,N$190)+'СЕТ СН'!$F$12</f>
        <v>181.90887795</v>
      </c>
      <c r="O200" s="36">
        <f>SUMIFS(СВЦЭМ!$F$39:$F$782,СВЦЭМ!$A$39:$A$782,$A200,СВЦЭМ!$B$39:$B$782,O$190)+'СЕТ СН'!$F$12</f>
        <v>183.58105394</v>
      </c>
      <c r="P200" s="36">
        <f>SUMIFS(СВЦЭМ!$F$39:$F$782,СВЦЭМ!$A$39:$A$782,$A200,СВЦЭМ!$B$39:$B$782,P$190)+'СЕТ СН'!$F$12</f>
        <v>183.87450779</v>
      </c>
      <c r="Q200" s="36">
        <f>SUMIFS(СВЦЭМ!$F$39:$F$782,СВЦЭМ!$A$39:$A$782,$A200,СВЦЭМ!$B$39:$B$782,Q$190)+'СЕТ СН'!$F$12</f>
        <v>182.25705400999999</v>
      </c>
      <c r="R200" s="36">
        <f>SUMIFS(СВЦЭМ!$F$39:$F$782,СВЦЭМ!$A$39:$A$782,$A200,СВЦЭМ!$B$39:$B$782,R$190)+'СЕТ СН'!$F$12</f>
        <v>181.39291961000001</v>
      </c>
      <c r="S200" s="36">
        <f>SUMIFS(СВЦЭМ!$F$39:$F$782,СВЦЭМ!$A$39:$A$782,$A200,СВЦЭМ!$B$39:$B$782,S$190)+'СЕТ СН'!$F$12</f>
        <v>181.16115386000001</v>
      </c>
      <c r="T200" s="36">
        <f>SUMIFS(СВЦЭМ!$F$39:$F$782,СВЦЭМ!$A$39:$A$782,$A200,СВЦЭМ!$B$39:$B$782,T$190)+'СЕТ СН'!$F$12</f>
        <v>174.50914917</v>
      </c>
      <c r="U200" s="36">
        <f>SUMIFS(СВЦЭМ!$F$39:$F$782,СВЦЭМ!$A$39:$A$782,$A200,СВЦЭМ!$B$39:$B$782,U$190)+'СЕТ СН'!$F$12</f>
        <v>173.89306210000001</v>
      </c>
      <c r="V200" s="36">
        <f>SUMIFS(СВЦЭМ!$F$39:$F$782,СВЦЭМ!$A$39:$A$782,$A200,СВЦЭМ!$B$39:$B$782,V$190)+'СЕТ СН'!$F$12</f>
        <v>162.67099791999999</v>
      </c>
      <c r="W200" s="36">
        <f>SUMIFS(СВЦЭМ!$F$39:$F$782,СВЦЭМ!$A$39:$A$782,$A200,СВЦЭМ!$B$39:$B$782,W$190)+'СЕТ СН'!$F$12</f>
        <v>166.95060419000001</v>
      </c>
      <c r="X200" s="36">
        <f>SUMIFS(СВЦЭМ!$F$39:$F$782,СВЦЭМ!$A$39:$A$782,$A200,СВЦЭМ!$B$39:$B$782,X$190)+'СЕТ СН'!$F$12</f>
        <v>173.23579669</v>
      </c>
      <c r="Y200" s="36">
        <f>SUMIFS(СВЦЭМ!$F$39:$F$782,СВЦЭМ!$A$39:$A$782,$A200,СВЦЭМ!$B$39:$B$782,Y$190)+'СЕТ СН'!$F$12</f>
        <v>178.24142375</v>
      </c>
    </row>
    <row r="201" spans="1:25" ht="15.75" x14ac:dyDescent="0.2">
      <c r="A201" s="35">
        <f t="shared" si="5"/>
        <v>44511</v>
      </c>
      <c r="B201" s="36">
        <f>SUMIFS(СВЦЭМ!$F$39:$F$782,СВЦЭМ!$A$39:$A$782,$A201,СВЦЭМ!$B$39:$B$782,B$190)+'СЕТ СН'!$F$12</f>
        <v>177.56330550999999</v>
      </c>
      <c r="C201" s="36">
        <f>SUMIFS(СВЦЭМ!$F$39:$F$782,СВЦЭМ!$A$39:$A$782,$A201,СВЦЭМ!$B$39:$B$782,C$190)+'СЕТ СН'!$F$12</f>
        <v>178.41641043000001</v>
      </c>
      <c r="D201" s="36">
        <f>SUMIFS(СВЦЭМ!$F$39:$F$782,СВЦЭМ!$A$39:$A$782,$A201,СВЦЭМ!$B$39:$B$782,D$190)+'СЕТ СН'!$F$12</f>
        <v>165.19307080999999</v>
      </c>
      <c r="E201" s="36">
        <f>SUMIFS(СВЦЭМ!$F$39:$F$782,СВЦЭМ!$A$39:$A$782,$A201,СВЦЭМ!$B$39:$B$782,E$190)+'СЕТ СН'!$F$12</f>
        <v>162.00587148</v>
      </c>
      <c r="F201" s="36">
        <f>SUMIFS(СВЦЭМ!$F$39:$F$782,СВЦЭМ!$A$39:$A$782,$A201,СВЦЭМ!$B$39:$B$782,F$190)+'СЕТ СН'!$F$12</f>
        <v>162.5808456</v>
      </c>
      <c r="G201" s="36">
        <f>SUMIFS(СВЦЭМ!$F$39:$F$782,СВЦЭМ!$A$39:$A$782,$A201,СВЦЭМ!$B$39:$B$782,G$190)+'СЕТ СН'!$F$12</f>
        <v>163.57006784999999</v>
      </c>
      <c r="H201" s="36">
        <f>SUMIFS(СВЦЭМ!$F$39:$F$782,СВЦЭМ!$A$39:$A$782,$A201,СВЦЭМ!$B$39:$B$782,H$190)+'СЕТ СН'!$F$12</f>
        <v>174.02283029</v>
      </c>
      <c r="I201" s="36">
        <f>SUMIFS(СВЦЭМ!$F$39:$F$782,СВЦЭМ!$A$39:$A$782,$A201,СВЦЭМ!$B$39:$B$782,I$190)+'СЕТ СН'!$F$12</f>
        <v>173.37757145</v>
      </c>
      <c r="J201" s="36">
        <f>SUMIFS(СВЦЭМ!$F$39:$F$782,СВЦЭМ!$A$39:$A$782,$A201,СВЦЭМ!$B$39:$B$782,J$190)+'СЕТ СН'!$F$12</f>
        <v>173.74554868999999</v>
      </c>
      <c r="K201" s="36">
        <f>SUMIFS(СВЦЭМ!$F$39:$F$782,СВЦЭМ!$A$39:$A$782,$A201,СВЦЭМ!$B$39:$B$782,K$190)+'СЕТ СН'!$F$12</f>
        <v>175.59953451000001</v>
      </c>
      <c r="L201" s="36">
        <f>SUMIFS(СВЦЭМ!$F$39:$F$782,СВЦЭМ!$A$39:$A$782,$A201,СВЦЭМ!$B$39:$B$782,L$190)+'СЕТ СН'!$F$12</f>
        <v>178.03073599999999</v>
      </c>
      <c r="M201" s="36">
        <f>SUMIFS(СВЦЭМ!$F$39:$F$782,СВЦЭМ!$A$39:$A$782,$A201,СВЦЭМ!$B$39:$B$782,M$190)+'СЕТ СН'!$F$12</f>
        <v>178.89461</v>
      </c>
      <c r="N201" s="36">
        <f>SUMIFS(СВЦЭМ!$F$39:$F$782,СВЦЭМ!$A$39:$A$782,$A201,СВЦЭМ!$B$39:$B$782,N$190)+'СЕТ СН'!$F$12</f>
        <v>181.56130714</v>
      </c>
      <c r="O201" s="36">
        <f>SUMIFS(СВЦЭМ!$F$39:$F$782,СВЦЭМ!$A$39:$A$782,$A201,СВЦЭМ!$B$39:$B$782,O$190)+'СЕТ СН'!$F$12</f>
        <v>183.16562372999999</v>
      </c>
      <c r="P201" s="36">
        <f>SUMIFS(СВЦЭМ!$F$39:$F$782,СВЦЭМ!$A$39:$A$782,$A201,СВЦЭМ!$B$39:$B$782,P$190)+'СЕТ СН'!$F$12</f>
        <v>184.56242234000001</v>
      </c>
      <c r="Q201" s="36">
        <f>SUMIFS(СВЦЭМ!$F$39:$F$782,СВЦЭМ!$A$39:$A$782,$A201,СВЦЭМ!$B$39:$B$782,Q$190)+'СЕТ СН'!$F$12</f>
        <v>185.69070478</v>
      </c>
      <c r="R201" s="36">
        <f>SUMIFS(СВЦЭМ!$F$39:$F$782,СВЦЭМ!$A$39:$A$782,$A201,СВЦЭМ!$B$39:$B$782,R$190)+'СЕТ СН'!$F$12</f>
        <v>184.99763082999999</v>
      </c>
      <c r="S201" s="36">
        <f>SUMIFS(СВЦЭМ!$F$39:$F$782,СВЦЭМ!$A$39:$A$782,$A201,СВЦЭМ!$B$39:$B$782,S$190)+'СЕТ СН'!$F$12</f>
        <v>182.84474585999999</v>
      </c>
      <c r="T201" s="36">
        <f>SUMIFS(СВЦЭМ!$F$39:$F$782,СВЦЭМ!$A$39:$A$782,$A201,СВЦЭМ!$B$39:$B$782,T$190)+'СЕТ СН'!$F$12</f>
        <v>177.72270420000001</v>
      </c>
      <c r="U201" s="36">
        <f>SUMIFS(СВЦЭМ!$F$39:$F$782,СВЦЭМ!$A$39:$A$782,$A201,СВЦЭМ!$B$39:$B$782,U$190)+'СЕТ СН'!$F$12</f>
        <v>173.57468947000001</v>
      </c>
      <c r="V201" s="36">
        <f>SUMIFS(СВЦЭМ!$F$39:$F$782,СВЦЭМ!$A$39:$A$782,$A201,СВЦЭМ!$B$39:$B$782,V$190)+'СЕТ СН'!$F$12</f>
        <v>159.95261188000001</v>
      </c>
      <c r="W201" s="36">
        <f>SUMIFS(СВЦЭМ!$F$39:$F$782,СВЦЭМ!$A$39:$A$782,$A201,СВЦЭМ!$B$39:$B$782,W$190)+'СЕТ СН'!$F$12</f>
        <v>165.08426476</v>
      </c>
      <c r="X201" s="36">
        <f>SUMIFS(СВЦЭМ!$F$39:$F$782,СВЦЭМ!$A$39:$A$782,$A201,СВЦЭМ!$B$39:$B$782,X$190)+'СЕТ СН'!$F$12</f>
        <v>173.65593598000001</v>
      </c>
      <c r="Y201" s="36">
        <f>SUMIFS(СВЦЭМ!$F$39:$F$782,СВЦЭМ!$A$39:$A$782,$A201,СВЦЭМ!$B$39:$B$782,Y$190)+'СЕТ СН'!$F$12</f>
        <v>176.40140606</v>
      </c>
    </row>
    <row r="202" spans="1:25" ht="15.75" x14ac:dyDescent="0.2">
      <c r="A202" s="35">
        <f t="shared" si="5"/>
        <v>44512</v>
      </c>
      <c r="B202" s="36">
        <f>SUMIFS(СВЦЭМ!$F$39:$F$782,СВЦЭМ!$A$39:$A$782,$A202,СВЦЭМ!$B$39:$B$782,B$190)+'СЕТ СН'!$F$12</f>
        <v>165.97596444000001</v>
      </c>
      <c r="C202" s="36">
        <f>SUMIFS(СВЦЭМ!$F$39:$F$782,СВЦЭМ!$A$39:$A$782,$A202,СВЦЭМ!$B$39:$B$782,C$190)+'СЕТ СН'!$F$12</f>
        <v>169.41144363999999</v>
      </c>
      <c r="D202" s="36">
        <f>SUMIFS(СВЦЭМ!$F$39:$F$782,СВЦЭМ!$A$39:$A$782,$A202,СВЦЭМ!$B$39:$B$782,D$190)+'СЕТ СН'!$F$12</f>
        <v>177.43605629999999</v>
      </c>
      <c r="E202" s="36">
        <f>SUMIFS(СВЦЭМ!$F$39:$F$782,СВЦЭМ!$A$39:$A$782,$A202,СВЦЭМ!$B$39:$B$782,E$190)+'СЕТ СН'!$F$12</f>
        <v>180.84349972999999</v>
      </c>
      <c r="F202" s="36">
        <f>SUMIFS(СВЦЭМ!$F$39:$F$782,СВЦЭМ!$A$39:$A$782,$A202,СВЦЭМ!$B$39:$B$782,F$190)+'СЕТ СН'!$F$12</f>
        <v>180.80144683</v>
      </c>
      <c r="G202" s="36">
        <f>SUMIFS(СВЦЭМ!$F$39:$F$782,СВЦЭМ!$A$39:$A$782,$A202,СВЦЭМ!$B$39:$B$782,G$190)+'СЕТ СН'!$F$12</f>
        <v>170.66444528</v>
      </c>
      <c r="H202" s="36">
        <f>SUMIFS(СВЦЭМ!$F$39:$F$782,СВЦЭМ!$A$39:$A$782,$A202,СВЦЭМ!$B$39:$B$782,H$190)+'СЕТ СН'!$F$12</f>
        <v>171.44519431000001</v>
      </c>
      <c r="I202" s="36">
        <f>SUMIFS(СВЦЭМ!$F$39:$F$782,СВЦЭМ!$A$39:$A$782,$A202,СВЦЭМ!$B$39:$B$782,I$190)+'СЕТ СН'!$F$12</f>
        <v>166.37227125000001</v>
      </c>
      <c r="J202" s="36">
        <f>SUMIFS(СВЦЭМ!$F$39:$F$782,СВЦЭМ!$A$39:$A$782,$A202,СВЦЭМ!$B$39:$B$782,J$190)+'СЕТ СН'!$F$12</f>
        <v>162.32546432999999</v>
      </c>
      <c r="K202" s="36">
        <f>SUMIFS(СВЦЭМ!$F$39:$F$782,СВЦЭМ!$A$39:$A$782,$A202,СВЦЭМ!$B$39:$B$782,K$190)+'СЕТ СН'!$F$12</f>
        <v>157.94740726000001</v>
      </c>
      <c r="L202" s="36">
        <f>SUMIFS(СВЦЭМ!$F$39:$F$782,СВЦЭМ!$A$39:$A$782,$A202,СВЦЭМ!$B$39:$B$782,L$190)+'СЕТ СН'!$F$12</f>
        <v>159.37396493</v>
      </c>
      <c r="M202" s="36">
        <f>SUMIFS(СВЦЭМ!$F$39:$F$782,СВЦЭМ!$A$39:$A$782,$A202,СВЦЭМ!$B$39:$B$782,M$190)+'СЕТ СН'!$F$12</f>
        <v>158.54916924</v>
      </c>
      <c r="N202" s="36">
        <f>SUMIFS(СВЦЭМ!$F$39:$F$782,СВЦЭМ!$A$39:$A$782,$A202,СВЦЭМ!$B$39:$B$782,N$190)+'СЕТ СН'!$F$12</f>
        <v>170.05538433999999</v>
      </c>
      <c r="O202" s="36">
        <f>SUMIFS(СВЦЭМ!$F$39:$F$782,СВЦЭМ!$A$39:$A$782,$A202,СВЦЭМ!$B$39:$B$782,O$190)+'СЕТ СН'!$F$12</f>
        <v>163.46796366999999</v>
      </c>
      <c r="P202" s="36">
        <f>SUMIFS(СВЦЭМ!$F$39:$F$782,СВЦЭМ!$A$39:$A$782,$A202,СВЦЭМ!$B$39:$B$782,P$190)+'СЕТ СН'!$F$12</f>
        <v>157.54537589</v>
      </c>
      <c r="Q202" s="36">
        <f>SUMIFS(СВЦЭМ!$F$39:$F$782,СВЦЭМ!$A$39:$A$782,$A202,СВЦЭМ!$B$39:$B$782,Q$190)+'СЕТ СН'!$F$12</f>
        <v>170.65934655999999</v>
      </c>
      <c r="R202" s="36">
        <f>SUMIFS(СВЦЭМ!$F$39:$F$782,СВЦЭМ!$A$39:$A$782,$A202,СВЦЭМ!$B$39:$B$782,R$190)+'СЕТ СН'!$F$12</f>
        <v>158.34323072000001</v>
      </c>
      <c r="S202" s="36">
        <f>SUMIFS(СВЦЭМ!$F$39:$F$782,СВЦЭМ!$A$39:$A$782,$A202,СВЦЭМ!$B$39:$B$782,S$190)+'СЕТ СН'!$F$12</f>
        <v>158.17238212999999</v>
      </c>
      <c r="T202" s="36">
        <f>SUMIFS(СВЦЭМ!$F$39:$F$782,СВЦЭМ!$A$39:$A$782,$A202,СВЦЭМ!$B$39:$B$782,T$190)+'СЕТ СН'!$F$12</f>
        <v>161.84834649999999</v>
      </c>
      <c r="U202" s="36">
        <f>SUMIFS(СВЦЭМ!$F$39:$F$782,СВЦЭМ!$A$39:$A$782,$A202,СВЦЭМ!$B$39:$B$782,U$190)+'СЕТ СН'!$F$12</f>
        <v>161.36278697</v>
      </c>
      <c r="V202" s="36">
        <f>SUMIFS(СВЦЭМ!$F$39:$F$782,СВЦЭМ!$A$39:$A$782,$A202,СВЦЭМ!$B$39:$B$782,V$190)+'СЕТ СН'!$F$12</f>
        <v>161.17401212999999</v>
      </c>
      <c r="W202" s="36">
        <f>SUMIFS(СВЦЭМ!$F$39:$F$782,СВЦЭМ!$A$39:$A$782,$A202,СВЦЭМ!$B$39:$B$782,W$190)+'СЕТ СН'!$F$12</f>
        <v>160.46697964000001</v>
      </c>
      <c r="X202" s="36">
        <f>SUMIFS(СВЦЭМ!$F$39:$F$782,СВЦЭМ!$A$39:$A$782,$A202,СВЦЭМ!$B$39:$B$782,X$190)+'СЕТ СН'!$F$12</f>
        <v>173.63475260000001</v>
      </c>
      <c r="Y202" s="36">
        <f>SUMIFS(СВЦЭМ!$F$39:$F$782,СВЦЭМ!$A$39:$A$782,$A202,СВЦЭМ!$B$39:$B$782,Y$190)+'СЕТ СН'!$F$12</f>
        <v>172.45222557</v>
      </c>
    </row>
    <row r="203" spans="1:25" ht="15.75" x14ac:dyDescent="0.2">
      <c r="A203" s="35">
        <f t="shared" si="5"/>
        <v>44513</v>
      </c>
      <c r="B203" s="36">
        <f>SUMIFS(СВЦЭМ!$F$39:$F$782,СВЦЭМ!$A$39:$A$782,$A203,СВЦЭМ!$B$39:$B$782,B$190)+'СЕТ СН'!$F$12</f>
        <v>165.24605926000001</v>
      </c>
      <c r="C203" s="36">
        <f>SUMIFS(СВЦЭМ!$F$39:$F$782,СВЦЭМ!$A$39:$A$782,$A203,СВЦЭМ!$B$39:$B$782,C$190)+'СЕТ СН'!$F$12</f>
        <v>167.53299777000001</v>
      </c>
      <c r="D203" s="36">
        <f>SUMIFS(СВЦЭМ!$F$39:$F$782,СВЦЭМ!$A$39:$A$782,$A203,СВЦЭМ!$B$39:$B$782,D$190)+'СЕТ СН'!$F$12</f>
        <v>170.32215475999999</v>
      </c>
      <c r="E203" s="36">
        <f>SUMIFS(СВЦЭМ!$F$39:$F$782,СВЦЭМ!$A$39:$A$782,$A203,СВЦЭМ!$B$39:$B$782,E$190)+'СЕТ СН'!$F$12</f>
        <v>170.69891411</v>
      </c>
      <c r="F203" s="36">
        <f>SUMIFS(СВЦЭМ!$F$39:$F$782,СВЦЭМ!$A$39:$A$782,$A203,СВЦЭМ!$B$39:$B$782,F$190)+'СЕТ СН'!$F$12</f>
        <v>169.86221513000001</v>
      </c>
      <c r="G203" s="36">
        <f>SUMIFS(СВЦЭМ!$F$39:$F$782,СВЦЭМ!$A$39:$A$782,$A203,СВЦЭМ!$B$39:$B$782,G$190)+'СЕТ СН'!$F$12</f>
        <v>167.11864484</v>
      </c>
      <c r="H203" s="36">
        <f>SUMIFS(СВЦЭМ!$F$39:$F$782,СВЦЭМ!$A$39:$A$782,$A203,СВЦЭМ!$B$39:$B$782,H$190)+'СЕТ СН'!$F$12</f>
        <v>159.33532903</v>
      </c>
      <c r="I203" s="36">
        <f>SUMIFS(СВЦЭМ!$F$39:$F$782,СВЦЭМ!$A$39:$A$782,$A203,СВЦЭМ!$B$39:$B$782,I$190)+'СЕТ СН'!$F$12</f>
        <v>152.88775826</v>
      </c>
      <c r="J203" s="36">
        <f>SUMIFS(СВЦЭМ!$F$39:$F$782,СВЦЭМ!$A$39:$A$782,$A203,СВЦЭМ!$B$39:$B$782,J$190)+'СЕТ СН'!$F$12</f>
        <v>155.75069425999999</v>
      </c>
      <c r="K203" s="36">
        <f>SUMIFS(СВЦЭМ!$F$39:$F$782,СВЦЭМ!$A$39:$A$782,$A203,СВЦЭМ!$B$39:$B$782,K$190)+'СЕТ СН'!$F$12</f>
        <v>162.17677775000001</v>
      </c>
      <c r="L203" s="36">
        <f>SUMIFS(СВЦЭМ!$F$39:$F$782,СВЦЭМ!$A$39:$A$782,$A203,СВЦЭМ!$B$39:$B$782,L$190)+'СЕТ СН'!$F$12</f>
        <v>164.08551664000001</v>
      </c>
      <c r="M203" s="36">
        <f>SUMIFS(СВЦЭМ!$F$39:$F$782,СВЦЭМ!$A$39:$A$782,$A203,СВЦЭМ!$B$39:$B$782,M$190)+'СЕТ СН'!$F$12</f>
        <v>163.41620180999999</v>
      </c>
      <c r="N203" s="36">
        <f>SUMIFS(СВЦЭМ!$F$39:$F$782,СВЦЭМ!$A$39:$A$782,$A203,СВЦЭМ!$B$39:$B$782,N$190)+'СЕТ СН'!$F$12</f>
        <v>162.49841950999999</v>
      </c>
      <c r="O203" s="36">
        <f>SUMIFS(СВЦЭМ!$F$39:$F$782,СВЦЭМ!$A$39:$A$782,$A203,СВЦЭМ!$B$39:$B$782,O$190)+'СЕТ СН'!$F$12</f>
        <v>161.71481732999999</v>
      </c>
      <c r="P203" s="36">
        <f>SUMIFS(СВЦЭМ!$F$39:$F$782,СВЦЭМ!$A$39:$A$782,$A203,СВЦЭМ!$B$39:$B$782,P$190)+'СЕТ СН'!$F$12</f>
        <v>160.64222559000001</v>
      </c>
      <c r="Q203" s="36">
        <f>SUMIFS(СВЦЭМ!$F$39:$F$782,СВЦЭМ!$A$39:$A$782,$A203,СВЦЭМ!$B$39:$B$782,Q$190)+'СЕТ СН'!$F$12</f>
        <v>160.29250033</v>
      </c>
      <c r="R203" s="36">
        <f>SUMIFS(СВЦЭМ!$F$39:$F$782,СВЦЭМ!$A$39:$A$782,$A203,СВЦЭМ!$B$39:$B$782,R$190)+'СЕТ СН'!$F$12</f>
        <v>159.06816459000001</v>
      </c>
      <c r="S203" s="36">
        <f>SUMIFS(СВЦЭМ!$F$39:$F$782,СВЦЭМ!$A$39:$A$782,$A203,СВЦЭМ!$B$39:$B$782,S$190)+'СЕТ СН'!$F$12</f>
        <v>160.97329145</v>
      </c>
      <c r="T203" s="36">
        <f>SUMIFS(СВЦЭМ!$F$39:$F$782,СВЦЭМ!$A$39:$A$782,$A203,СВЦЭМ!$B$39:$B$782,T$190)+'СЕТ СН'!$F$12</f>
        <v>152.74613321000001</v>
      </c>
      <c r="U203" s="36">
        <f>SUMIFS(СВЦЭМ!$F$39:$F$782,СВЦЭМ!$A$39:$A$782,$A203,СВЦЭМ!$B$39:$B$782,U$190)+'СЕТ СН'!$F$12</f>
        <v>148.87800773000001</v>
      </c>
      <c r="V203" s="36">
        <f>SUMIFS(СВЦЭМ!$F$39:$F$782,СВЦЭМ!$A$39:$A$782,$A203,СВЦЭМ!$B$39:$B$782,V$190)+'СЕТ СН'!$F$12</f>
        <v>149.39695147</v>
      </c>
      <c r="W203" s="36">
        <f>SUMIFS(СВЦЭМ!$F$39:$F$782,СВЦЭМ!$A$39:$A$782,$A203,СВЦЭМ!$B$39:$B$782,W$190)+'СЕТ СН'!$F$12</f>
        <v>150.94184195</v>
      </c>
      <c r="X203" s="36">
        <f>SUMIFS(СВЦЭМ!$F$39:$F$782,СВЦЭМ!$A$39:$A$782,$A203,СВЦЭМ!$B$39:$B$782,X$190)+'СЕТ СН'!$F$12</f>
        <v>154.40112948999999</v>
      </c>
      <c r="Y203" s="36">
        <f>SUMIFS(СВЦЭМ!$F$39:$F$782,СВЦЭМ!$A$39:$A$782,$A203,СВЦЭМ!$B$39:$B$782,Y$190)+'СЕТ СН'!$F$12</f>
        <v>158.50158013000001</v>
      </c>
    </row>
    <row r="204" spans="1:25" ht="15.75" x14ac:dyDescent="0.2">
      <c r="A204" s="35">
        <f t="shared" si="5"/>
        <v>44514</v>
      </c>
      <c r="B204" s="36">
        <f>SUMIFS(СВЦЭМ!$F$39:$F$782,СВЦЭМ!$A$39:$A$782,$A204,СВЦЭМ!$B$39:$B$782,B$190)+'СЕТ СН'!$F$12</f>
        <v>163.94543787999999</v>
      </c>
      <c r="C204" s="36">
        <f>SUMIFS(СВЦЭМ!$F$39:$F$782,СВЦЭМ!$A$39:$A$782,$A204,СВЦЭМ!$B$39:$B$782,C$190)+'СЕТ СН'!$F$12</f>
        <v>166.96693414999999</v>
      </c>
      <c r="D204" s="36">
        <f>SUMIFS(СВЦЭМ!$F$39:$F$782,СВЦЭМ!$A$39:$A$782,$A204,СВЦЭМ!$B$39:$B$782,D$190)+'СЕТ СН'!$F$12</f>
        <v>171.01995862999999</v>
      </c>
      <c r="E204" s="36">
        <f>SUMIFS(СВЦЭМ!$F$39:$F$782,СВЦЭМ!$A$39:$A$782,$A204,СВЦЭМ!$B$39:$B$782,E$190)+'СЕТ СН'!$F$12</f>
        <v>172.5632808</v>
      </c>
      <c r="F204" s="36">
        <f>SUMIFS(СВЦЭМ!$F$39:$F$782,СВЦЭМ!$A$39:$A$782,$A204,СВЦЭМ!$B$39:$B$782,F$190)+'СЕТ СН'!$F$12</f>
        <v>171.43072479</v>
      </c>
      <c r="G204" s="36">
        <f>SUMIFS(СВЦЭМ!$F$39:$F$782,СВЦЭМ!$A$39:$A$782,$A204,СВЦЭМ!$B$39:$B$782,G$190)+'СЕТ СН'!$F$12</f>
        <v>172.16131619000001</v>
      </c>
      <c r="H204" s="36">
        <f>SUMIFS(СВЦЭМ!$F$39:$F$782,СВЦЭМ!$A$39:$A$782,$A204,СВЦЭМ!$B$39:$B$782,H$190)+'СЕТ СН'!$F$12</f>
        <v>168.71438506999999</v>
      </c>
      <c r="I204" s="36">
        <f>SUMIFS(СВЦЭМ!$F$39:$F$782,СВЦЭМ!$A$39:$A$782,$A204,СВЦЭМ!$B$39:$B$782,I$190)+'СЕТ СН'!$F$12</f>
        <v>163.62935770999999</v>
      </c>
      <c r="J204" s="36">
        <f>SUMIFS(СВЦЭМ!$F$39:$F$782,СВЦЭМ!$A$39:$A$782,$A204,СВЦЭМ!$B$39:$B$782,J$190)+'СЕТ СН'!$F$12</f>
        <v>159.27876946000001</v>
      </c>
      <c r="K204" s="36">
        <f>SUMIFS(СВЦЭМ!$F$39:$F$782,СВЦЭМ!$A$39:$A$782,$A204,СВЦЭМ!$B$39:$B$782,K$190)+'СЕТ СН'!$F$12</f>
        <v>157.60544157000001</v>
      </c>
      <c r="L204" s="36">
        <f>SUMIFS(СВЦЭМ!$F$39:$F$782,СВЦЭМ!$A$39:$A$782,$A204,СВЦЭМ!$B$39:$B$782,L$190)+'СЕТ СН'!$F$12</f>
        <v>156.44438577</v>
      </c>
      <c r="M204" s="36">
        <f>SUMIFS(СВЦЭМ!$F$39:$F$782,СВЦЭМ!$A$39:$A$782,$A204,СВЦЭМ!$B$39:$B$782,M$190)+'СЕТ СН'!$F$12</f>
        <v>154.04574199999999</v>
      </c>
      <c r="N204" s="36">
        <f>SUMIFS(СВЦЭМ!$F$39:$F$782,СВЦЭМ!$A$39:$A$782,$A204,СВЦЭМ!$B$39:$B$782,N$190)+'СЕТ СН'!$F$12</f>
        <v>153.56473457000001</v>
      </c>
      <c r="O204" s="36">
        <f>SUMIFS(СВЦЭМ!$F$39:$F$782,СВЦЭМ!$A$39:$A$782,$A204,СВЦЭМ!$B$39:$B$782,O$190)+'СЕТ СН'!$F$12</f>
        <v>154.33327295000001</v>
      </c>
      <c r="P204" s="36">
        <f>SUMIFS(СВЦЭМ!$F$39:$F$782,СВЦЭМ!$A$39:$A$782,$A204,СВЦЭМ!$B$39:$B$782,P$190)+'СЕТ СН'!$F$12</f>
        <v>156.22929067000001</v>
      </c>
      <c r="Q204" s="36">
        <f>SUMIFS(СВЦЭМ!$F$39:$F$782,СВЦЭМ!$A$39:$A$782,$A204,СВЦЭМ!$B$39:$B$782,Q$190)+'СЕТ СН'!$F$12</f>
        <v>157.85809178</v>
      </c>
      <c r="R204" s="36">
        <f>SUMIFS(СВЦЭМ!$F$39:$F$782,СВЦЭМ!$A$39:$A$782,$A204,СВЦЭМ!$B$39:$B$782,R$190)+'СЕТ СН'!$F$12</f>
        <v>158.86291434</v>
      </c>
      <c r="S204" s="36">
        <f>SUMIFS(СВЦЭМ!$F$39:$F$782,СВЦЭМ!$A$39:$A$782,$A204,СВЦЭМ!$B$39:$B$782,S$190)+'СЕТ СН'!$F$12</f>
        <v>150.47287495</v>
      </c>
      <c r="T204" s="36">
        <f>SUMIFS(СВЦЭМ!$F$39:$F$782,СВЦЭМ!$A$39:$A$782,$A204,СВЦЭМ!$B$39:$B$782,T$190)+'СЕТ СН'!$F$12</f>
        <v>147.27978637999999</v>
      </c>
      <c r="U204" s="36">
        <f>SUMIFS(СВЦЭМ!$F$39:$F$782,СВЦЭМ!$A$39:$A$782,$A204,СВЦЭМ!$B$39:$B$782,U$190)+'СЕТ СН'!$F$12</f>
        <v>146.89215003000001</v>
      </c>
      <c r="V204" s="36">
        <f>SUMIFS(СВЦЭМ!$F$39:$F$782,СВЦЭМ!$A$39:$A$782,$A204,СВЦЭМ!$B$39:$B$782,V$190)+'СЕТ СН'!$F$12</f>
        <v>145.02522888999999</v>
      </c>
      <c r="W204" s="36">
        <f>SUMIFS(СВЦЭМ!$F$39:$F$782,СВЦЭМ!$A$39:$A$782,$A204,СВЦЭМ!$B$39:$B$782,W$190)+'СЕТ СН'!$F$12</f>
        <v>149.58161802000001</v>
      </c>
      <c r="X204" s="36">
        <f>SUMIFS(СВЦЭМ!$F$39:$F$782,СВЦЭМ!$A$39:$A$782,$A204,СВЦЭМ!$B$39:$B$782,X$190)+'СЕТ СН'!$F$12</f>
        <v>152.51566169</v>
      </c>
      <c r="Y204" s="36">
        <f>SUMIFS(СВЦЭМ!$F$39:$F$782,СВЦЭМ!$A$39:$A$782,$A204,СВЦЭМ!$B$39:$B$782,Y$190)+'СЕТ СН'!$F$12</f>
        <v>157.53278675000001</v>
      </c>
    </row>
    <row r="205" spans="1:25" ht="15.75" x14ac:dyDescent="0.2">
      <c r="A205" s="35">
        <f t="shared" si="5"/>
        <v>44515</v>
      </c>
      <c r="B205" s="36">
        <f>SUMIFS(СВЦЭМ!$F$39:$F$782,СВЦЭМ!$A$39:$A$782,$A205,СВЦЭМ!$B$39:$B$782,B$190)+'СЕТ СН'!$F$12</f>
        <v>154.74791139999999</v>
      </c>
      <c r="C205" s="36">
        <f>SUMIFS(СВЦЭМ!$F$39:$F$782,СВЦЭМ!$A$39:$A$782,$A205,СВЦЭМ!$B$39:$B$782,C$190)+'СЕТ СН'!$F$12</f>
        <v>161.53886295999999</v>
      </c>
      <c r="D205" s="36">
        <f>SUMIFS(СВЦЭМ!$F$39:$F$782,СВЦЭМ!$A$39:$A$782,$A205,СВЦЭМ!$B$39:$B$782,D$190)+'СЕТ СН'!$F$12</f>
        <v>163.57076283999999</v>
      </c>
      <c r="E205" s="36">
        <f>SUMIFS(СВЦЭМ!$F$39:$F$782,СВЦЭМ!$A$39:$A$782,$A205,СВЦЭМ!$B$39:$B$782,E$190)+'СЕТ СН'!$F$12</f>
        <v>162.71224151000001</v>
      </c>
      <c r="F205" s="36">
        <f>SUMIFS(СВЦЭМ!$F$39:$F$782,СВЦЭМ!$A$39:$A$782,$A205,СВЦЭМ!$B$39:$B$782,F$190)+'СЕТ СН'!$F$12</f>
        <v>161.28093613999999</v>
      </c>
      <c r="G205" s="36">
        <f>SUMIFS(СВЦЭМ!$F$39:$F$782,СВЦЭМ!$A$39:$A$782,$A205,СВЦЭМ!$B$39:$B$782,G$190)+'СЕТ СН'!$F$12</f>
        <v>160.01649090000001</v>
      </c>
      <c r="H205" s="36">
        <f>SUMIFS(СВЦЭМ!$F$39:$F$782,СВЦЭМ!$A$39:$A$782,$A205,СВЦЭМ!$B$39:$B$782,H$190)+'СЕТ СН'!$F$12</f>
        <v>172.66983851000001</v>
      </c>
      <c r="I205" s="36">
        <f>SUMIFS(СВЦЭМ!$F$39:$F$782,СВЦЭМ!$A$39:$A$782,$A205,СВЦЭМ!$B$39:$B$782,I$190)+'СЕТ СН'!$F$12</f>
        <v>167.7705421</v>
      </c>
      <c r="J205" s="36">
        <f>SUMIFS(СВЦЭМ!$F$39:$F$782,СВЦЭМ!$A$39:$A$782,$A205,СВЦЭМ!$B$39:$B$782,J$190)+'СЕТ СН'!$F$12</f>
        <v>157.99017465</v>
      </c>
      <c r="K205" s="36">
        <f>SUMIFS(СВЦЭМ!$F$39:$F$782,СВЦЭМ!$A$39:$A$782,$A205,СВЦЭМ!$B$39:$B$782,K$190)+'СЕТ СН'!$F$12</f>
        <v>153.73746156000001</v>
      </c>
      <c r="L205" s="36">
        <f>SUMIFS(СВЦЭМ!$F$39:$F$782,СВЦЭМ!$A$39:$A$782,$A205,СВЦЭМ!$B$39:$B$782,L$190)+'СЕТ СН'!$F$12</f>
        <v>153.22141923999999</v>
      </c>
      <c r="M205" s="36">
        <f>SUMIFS(СВЦЭМ!$F$39:$F$782,СВЦЭМ!$A$39:$A$782,$A205,СВЦЭМ!$B$39:$B$782,M$190)+'СЕТ СН'!$F$12</f>
        <v>151.98903147999999</v>
      </c>
      <c r="N205" s="36">
        <f>SUMIFS(СВЦЭМ!$F$39:$F$782,СВЦЭМ!$A$39:$A$782,$A205,СВЦЭМ!$B$39:$B$782,N$190)+'СЕТ СН'!$F$12</f>
        <v>151.33817407000001</v>
      </c>
      <c r="O205" s="36">
        <f>SUMIFS(СВЦЭМ!$F$39:$F$782,СВЦЭМ!$A$39:$A$782,$A205,СВЦЭМ!$B$39:$B$782,O$190)+'СЕТ СН'!$F$12</f>
        <v>152.71989912000001</v>
      </c>
      <c r="P205" s="36">
        <f>SUMIFS(СВЦЭМ!$F$39:$F$782,СВЦЭМ!$A$39:$A$782,$A205,СВЦЭМ!$B$39:$B$782,P$190)+'СЕТ СН'!$F$12</f>
        <v>152.21410528000001</v>
      </c>
      <c r="Q205" s="36">
        <f>SUMIFS(СВЦЭМ!$F$39:$F$782,СВЦЭМ!$A$39:$A$782,$A205,СВЦЭМ!$B$39:$B$782,Q$190)+'СЕТ СН'!$F$12</f>
        <v>160.71814832999999</v>
      </c>
      <c r="R205" s="36">
        <f>SUMIFS(СВЦЭМ!$F$39:$F$782,СВЦЭМ!$A$39:$A$782,$A205,СВЦЭМ!$B$39:$B$782,R$190)+'СЕТ СН'!$F$12</f>
        <v>163.57296492</v>
      </c>
      <c r="S205" s="36">
        <f>SUMIFS(СВЦЭМ!$F$39:$F$782,СВЦЭМ!$A$39:$A$782,$A205,СВЦЭМ!$B$39:$B$782,S$190)+'СЕТ СН'!$F$12</f>
        <v>158.14166996</v>
      </c>
      <c r="T205" s="36">
        <f>SUMIFS(СВЦЭМ!$F$39:$F$782,СВЦЭМ!$A$39:$A$782,$A205,СВЦЭМ!$B$39:$B$782,T$190)+'СЕТ СН'!$F$12</f>
        <v>153.73913486999999</v>
      </c>
      <c r="U205" s="36">
        <f>SUMIFS(СВЦЭМ!$F$39:$F$782,СВЦЭМ!$A$39:$A$782,$A205,СВЦЭМ!$B$39:$B$782,U$190)+'СЕТ СН'!$F$12</f>
        <v>151.09562148000001</v>
      </c>
      <c r="V205" s="36">
        <f>SUMIFS(СВЦЭМ!$F$39:$F$782,СВЦЭМ!$A$39:$A$782,$A205,СВЦЭМ!$B$39:$B$782,V$190)+'СЕТ СН'!$F$12</f>
        <v>151.4425493</v>
      </c>
      <c r="W205" s="36">
        <f>SUMIFS(СВЦЭМ!$F$39:$F$782,СВЦЭМ!$A$39:$A$782,$A205,СВЦЭМ!$B$39:$B$782,W$190)+'СЕТ СН'!$F$12</f>
        <v>150.62377333000001</v>
      </c>
      <c r="X205" s="36">
        <f>SUMIFS(СВЦЭМ!$F$39:$F$782,СВЦЭМ!$A$39:$A$782,$A205,СВЦЭМ!$B$39:$B$782,X$190)+'СЕТ СН'!$F$12</f>
        <v>149.68629197000001</v>
      </c>
      <c r="Y205" s="36">
        <f>SUMIFS(СВЦЭМ!$F$39:$F$782,СВЦЭМ!$A$39:$A$782,$A205,СВЦЭМ!$B$39:$B$782,Y$190)+'СЕТ СН'!$F$12</f>
        <v>154.58178892000001</v>
      </c>
    </row>
    <row r="206" spans="1:25" ht="15.75" x14ac:dyDescent="0.2">
      <c r="A206" s="35">
        <f t="shared" si="5"/>
        <v>44516</v>
      </c>
      <c r="B206" s="36">
        <f>SUMIFS(СВЦЭМ!$F$39:$F$782,СВЦЭМ!$A$39:$A$782,$A206,СВЦЭМ!$B$39:$B$782,B$190)+'СЕТ СН'!$F$12</f>
        <v>162.29431187</v>
      </c>
      <c r="C206" s="36">
        <f>SUMIFS(СВЦЭМ!$F$39:$F$782,СВЦЭМ!$A$39:$A$782,$A206,СВЦЭМ!$B$39:$B$782,C$190)+'СЕТ СН'!$F$12</f>
        <v>172.97649249</v>
      </c>
      <c r="D206" s="36">
        <f>SUMIFS(СВЦЭМ!$F$39:$F$782,СВЦЭМ!$A$39:$A$782,$A206,СВЦЭМ!$B$39:$B$782,D$190)+'СЕТ СН'!$F$12</f>
        <v>172.89826171000001</v>
      </c>
      <c r="E206" s="36">
        <f>SUMIFS(СВЦЭМ!$F$39:$F$782,СВЦЭМ!$A$39:$A$782,$A206,СВЦЭМ!$B$39:$B$782,E$190)+'СЕТ СН'!$F$12</f>
        <v>174.93180096</v>
      </c>
      <c r="F206" s="36">
        <f>SUMIFS(СВЦЭМ!$F$39:$F$782,СВЦЭМ!$A$39:$A$782,$A206,СВЦЭМ!$B$39:$B$782,F$190)+'СЕТ СН'!$F$12</f>
        <v>173.62842931</v>
      </c>
      <c r="G206" s="36">
        <f>SUMIFS(СВЦЭМ!$F$39:$F$782,СВЦЭМ!$A$39:$A$782,$A206,СВЦЭМ!$B$39:$B$782,G$190)+'СЕТ СН'!$F$12</f>
        <v>171.0446336</v>
      </c>
      <c r="H206" s="36">
        <f>SUMIFS(СВЦЭМ!$F$39:$F$782,СВЦЭМ!$A$39:$A$782,$A206,СВЦЭМ!$B$39:$B$782,H$190)+'СЕТ СН'!$F$12</f>
        <v>162.59344536</v>
      </c>
      <c r="I206" s="36">
        <f>SUMIFS(СВЦЭМ!$F$39:$F$782,СВЦЭМ!$A$39:$A$782,$A206,СВЦЭМ!$B$39:$B$782,I$190)+'СЕТ СН'!$F$12</f>
        <v>157.52026229000001</v>
      </c>
      <c r="J206" s="36">
        <f>SUMIFS(СВЦЭМ!$F$39:$F$782,СВЦЭМ!$A$39:$A$782,$A206,СВЦЭМ!$B$39:$B$782,J$190)+'СЕТ СН'!$F$12</f>
        <v>153.85097345</v>
      </c>
      <c r="K206" s="36">
        <f>SUMIFS(СВЦЭМ!$F$39:$F$782,СВЦЭМ!$A$39:$A$782,$A206,СВЦЭМ!$B$39:$B$782,K$190)+'СЕТ СН'!$F$12</f>
        <v>152.91851747999999</v>
      </c>
      <c r="L206" s="36">
        <f>SUMIFS(СВЦЭМ!$F$39:$F$782,СВЦЭМ!$A$39:$A$782,$A206,СВЦЭМ!$B$39:$B$782,L$190)+'СЕТ СН'!$F$12</f>
        <v>152.00323612</v>
      </c>
      <c r="M206" s="36">
        <f>SUMIFS(СВЦЭМ!$F$39:$F$782,СВЦЭМ!$A$39:$A$782,$A206,СВЦЭМ!$B$39:$B$782,M$190)+'СЕТ СН'!$F$12</f>
        <v>153.76260395</v>
      </c>
      <c r="N206" s="36">
        <f>SUMIFS(СВЦЭМ!$F$39:$F$782,СВЦЭМ!$A$39:$A$782,$A206,СВЦЭМ!$B$39:$B$782,N$190)+'СЕТ СН'!$F$12</f>
        <v>155.82350639000001</v>
      </c>
      <c r="O206" s="36">
        <f>SUMIFS(СВЦЭМ!$F$39:$F$782,СВЦЭМ!$A$39:$A$782,$A206,СВЦЭМ!$B$39:$B$782,O$190)+'СЕТ СН'!$F$12</f>
        <v>157.93170803000001</v>
      </c>
      <c r="P206" s="36">
        <f>SUMIFS(СВЦЭМ!$F$39:$F$782,СВЦЭМ!$A$39:$A$782,$A206,СВЦЭМ!$B$39:$B$782,P$190)+'СЕТ СН'!$F$12</f>
        <v>159.24792642</v>
      </c>
      <c r="Q206" s="36">
        <f>SUMIFS(СВЦЭМ!$F$39:$F$782,СВЦЭМ!$A$39:$A$782,$A206,СВЦЭМ!$B$39:$B$782,Q$190)+'СЕТ СН'!$F$12</f>
        <v>162.40217372999999</v>
      </c>
      <c r="R206" s="36">
        <f>SUMIFS(СВЦЭМ!$F$39:$F$782,СВЦЭМ!$A$39:$A$782,$A206,СВЦЭМ!$B$39:$B$782,R$190)+'СЕТ СН'!$F$12</f>
        <v>165.02047916999999</v>
      </c>
      <c r="S206" s="36">
        <f>SUMIFS(СВЦЭМ!$F$39:$F$782,СВЦЭМ!$A$39:$A$782,$A206,СВЦЭМ!$B$39:$B$782,S$190)+'СЕТ СН'!$F$12</f>
        <v>158.72748454000001</v>
      </c>
      <c r="T206" s="36">
        <f>SUMIFS(СВЦЭМ!$F$39:$F$782,СВЦЭМ!$A$39:$A$782,$A206,СВЦЭМ!$B$39:$B$782,T$190)+'СЕТ СН'!$F$12</f>
        <v>153.342489</v>
      </c>
      <c r="U206" s="36">
        <f>SUMIFS(СВЦЭМ!$F$39:$F$782,СВЦЭМ!$A$39:$A$782,$A206,СВЦЭМ!$B$39:$B$782,U$190)+'СЕТ СН'!$F$12</f>
        <v>152.13632841</v>
      </c>
      <c r="V206" s="36">
        <f>SUMIFS(СВЦЭМ!$F$39:$F$782,СВЦЭМ!$A$39:$A$782,$A206,СВЦЭМ!$B$39:$B$782,V$190)+'СЕТ СН'!$F$12</f>
        <v>154.60334707000001</v>
      </c>
      <c r="W206" s="36">
        <f>SUMIFS(СВЦЭМ!$F$39:$F$782,СВЦЭМ!$A$39:$A$782,$A206,СВЦЭМ!$B$39:$B$782,W$190)+'СЕТ СН'!$F$12</f>
        <v>151.49854723999999</v>
      </c>
      <c r="X206" s="36">
        <f>SUMIFS(СВЦЭМ!$F$39:$F$782,СВЦЭМ!$A$39:$A$782,$A206,СВЦЭМ!$B$39:$B$782,X$190)+'СЕТ СН'!$F$12</f>
        <v>152.51011930000001</v>
      </c>
      <c r="Y206" s="36">
        <f>SUMIFS(СВЦЭМ!$F$39:$F$782,СВЦЭМ!$A$39:$A$782,$A206,СВЦЭМ!$B$39:$B$782,Y$190)+'СЕТ СН'!$F$12</f>
        <v>157.23801879999999</v>
      </c>
    </row>
    <row r="207" spans="1:25" ht="15.75" x14ac:dyDescent="0.2">
      <c r="A207" s="35">
        <f t="shared" si="5"/>
        <v>44517</v>
      </c>
      <c r="B207" s="36">
        <f>SUMIFS(СВЦЭМ!$F$39:$F$782,СВЦЭМ!$A$39:$A$782,$A207,СВЦЭМ!$B$39:$B$782,B$190)+'СЕТ СН'!$F$12</f>
        <v>177.24403683</v>
      </c>
      <c r="C207" s="36">
        <f>SUMIFS(СВЦЭМ!$F$39:$F$782,СВЦЭМ!$A$39:$A$782,$A207,СВЦЭМ!$B$39:$B$782,C$190)+'СЕТ СН'!$F$12</f>
        <v>181.90276771000001</v>
      </c>
      <c r="D207" s="36">
        <f>SUMIFS(СВЦЭМ!$F$39:$F$782,СВЦЭМ!$A$39:$A$782,$A207,СВЦЭМ!$B$39:$B$782,D$190)+'СЕТ СН'!$F$12</f>
        <v>175.32584546000001</v>
      </c>
      <c r="E207" s="36">
        <f>SUMIFS(СВЦЭМ!$F$39:$F$782,СВЦЭМ!$A$39:$A$782,$A207,СВЦЭМ!$B$39:$B$782,E$190)+'СЕТ СН'!$F$12</f>
        <v>172.29477219</v>
      </c>
      <c r="F207" s="36">
        <f>SUMIFS(СВЦЭМ!$F$39:$F$782,СВЦЭМ!$A$39:$A$782,$A207,СВЦЭМ!$B$39:$B$782,F$190)+'СЕТ СН'!$F$12</f>
        <v>172.27656931999999</v>
      </c>
      <c r="G207" s="36">
        <f>SUMIFS(СВЦЭМ!$F$39:$F$782,СВЦЭМ!$A$39:$A$782,$A207,СВЦЭМ!$B$39:$B$782,G$190)+'СЕТ СН'!$F$12</f>
        <v>171.96031692</v>
      </c>
      <c r="H207" s="36">
        <f>SUMIFS(СВЦЭМ!$F$39:$F$782,СВЦЭМ!$A$39:$A$782,$A207,СВЦЭМ!$B$39:$B$782,H$190)+'СЕТ СН'!$F$12</f>
        <v>163.95845287</v>
      </c>
      <c r="I207" s="36">
        <f>SUMIFS(СВЦЭМ!$F$39:$F$782,СВЦЭМ!$A$39:$A$782,$A207,СВЦЭМ!$B$39:$B$782,I$190)+'СЕТ СН'!$F$12</f>
        <v>155.80090253</v>
      </c>
      <c r="J207" s="36">
        <f>SUMIFS(СВЦЭМ!$F$39:$F$782,СВЦЭМ!$A$39:$A$782,$A207,СВЦЭМ!$B$39:$B$782,J$190)+'СЕТ СН'!$F$12</f>
        <v>157.33664615999999</v>
      </c>
      <c r="K207" s="36">
        <f>SUMIFS(СВЦЭМ!$F$39:$F$782,СВЦЭМ!$A$39:$A$782,$A207,СВЦЭМ!$B$39:$B$782,K$190)+'СЕТ СН'!$F$12</f>
        <v>157.72899828000001</v>
      </c>
      <c r="L207" s="36">
        <f>SUMIFS(СВЦЭМ!$F$39:$F$782,СВЦЭМ!$A$39:$A$782,$A207,СВЦЭМ!$B$39:$B$782,L$190)+'СЕТ СН'!$F$12</f>
        <v>159.61797055</v>
      </c>
      <c r="M207" s="36">
        <f>SUMIFS(СВЦЭМ!$F$39:$F$782,СВЦЭМ!$A$39:$A$782,$A207,СВЦЭМ!$B$39:$B$782,M$190)+'СЕТ СН'!$F$12</f>
        <v>160.68600751</v>
      </c>
      <c r="N207" s="36">
        <f>SUMIFS(СВЦЭМ!$F$39:$F$782,СВЦЭМ!$A$39:$A$782,$A207,СВЦЭМ!$B$39:$B$782,N$190)+'СЕТ СН'!$F$12</f>
        <v>171.30716724000001</v>
      </c>
      <c r="O207" s="36">
        <f>SUMIFS(СВЦЭМ!$F$39:$F$782,СВЦЭМ!$A$39:$A$782,$A207,СВЦЭМ!$B$39:$B$782,O$190)+'СЕТ СН'!$F$12</f>
        <v>171.67588803000001</v>
      </c>
      <c r="P207" s="36">
        <f>SUMIFS(СВЦЭМ!$F$39:$F$782,СВЦЭМ!$A$39:$A$782,$A207,СВЦЭМ!$B$39:$B$782,P$190)+'СЕТ СН'!$F$12</f>
        <v>172.95991673</v>
      </c>
      <c r="Q207" s="36">
        <f>SUMIFS(СВЦЭМ!$F$39:$F$782,СВЦЭМ!$A$39:$A$782,$A207,СВЦЭМ!$B$39:$B$782,Q$190)+'СЕТ СН'!$F$12</f>
        <v>172.65909643000001</v>
      </c>
      <c r="R207" s="36">
        <f>SUMIFS(СВЦЭМ!$F$39:$F$782,СВЦЭМ!$A$39:$A$782,$A207,СВЦЭМ!$B$39:$B$782,R$190)+'СЕТ СН'!$F$12</f>
        <v>171.91811193000001</v>
      </c>
      <c r="S207" s="36">
        <f>SUMIFS(СВЦЭМ!$F$39:$F$782,СВЦЭМ!$A$39:$A$782,$A207,СВЦЭМ!$B$39:$B$782,S$190)+'СЕТ СН'!$F$12</f>
        <v>167.47714431</v>
      </c>
      <c r="T207" s="36">
        <f>SUMIFS(СВЦЭМ!$F$39:$F$782,СВЦЭМ!$A$39:$A$782,$A207,СВЦЭМ!$B$39:$B$782,T$190)+'СЕТ СН'!$F$12</f>
        <v>159.09190113</v>
      </c>
      <c r="U207" s="36">
        <f>SUMIFS(СВЦЭМ!$F$39:$F$782,СВЦЭМ!$A$39:$A$782,$A207,СВЦЭМ!$B$39:$B$782,U$190)+'СЕТ СН'!$F$12</f>
        <v>157.96956044000001</v>
      </c>
      <c r="V207" s="36">
        <f>SUMIFS(СВЦЭМ!$F$39:$F$782,СВЦЭМ!$A$39:$A$782,$A207,СВЦЭМ!$B$39:$B$782,V$190)+'СЕТ СН'!$F$12</f>
        <v>167.70533158000001</v>
      </c>
      <c r="W207" s="36">
        <f>SUMIFS(СВЦЭМ!$F$39:$F$782,СВЦЭМ!$A$39:$A$782,$A207,СВЦЭМ!$B$39:$B$782,W$190)+'СЕТ СН'!$F$12</f>
        <v>168.685463</v>
      </c>
      <c r="X207" s="36">
        <f>SUMIFS(СВЦЭМ!$F$39:$F$782,СВЦЭМ!$A$39:$A$782,$A207,СВЦЭМ!$B$39:$B$782,X$190)+'СЕТ СН'!$F$12</f>
        <v>168.11215453</v>
      </c>
      <c r="Y207" s="36">
        <f>SUMIFS(СВЦЭМ!$F$39:$F$782,СВЦЭМ!$A$39:$A$782,$A207,СВЦЭМ!$B$39:$B$782,Y$190)+'СЕТ СН'!$F$12</f>
        <v>179.58283431999999</v>
      </c>
    </row>
    <row r="208" spans="1:25" ht="15.75" x14ac:dyDescent="0.2">
      <c r="A208" s="35">
        <f t="shared" si="5"/>
        <v>44518</v>
      </c>
      <c r="B208" s="36">
        <f>SUMIFS(СВЦЭМ!$F$39:$F$782,СВЦЭМ!$A$39:$A$782,$A208,СВЦЭМ!$B$39:$B$782,B$190)+'СЕТ СН'!$F$12</f>
        <v>179.89085693999999</v>
      </c>
      <c r="C208" s="36">
        <f>SUMIFS(СВЦЭМ!$F$39:$F$782,СВЦЭМ!$A$39:$A$782,$A208,СВЦЭМ!$B$39:$B$782,C$190)+'СЕТ СН'!$F$12</f>
        <v>177.06578289999999</v>
      </c>
      <c r="D208" s="36">
        <f>SUMIFS(СВЦЭМ!$F$39:$F$782,СВЦЭМ!$A$39:$A$782,$A208,СВЦЭМ!$B$39:$B$782,D$190)+'СЕТ СН'!$F$12</f>
        <v>173.84942280999999</v>
      </c>
      <c r="E208" s="36">
        <f>SUMIFS(СВЦЭМ!$F$39:$F$782,СВЦЭМ!$A$39:$A$782,$A208,СВЦЭМ!$B$39:$B$782,E$190)+'СЕТ СН'!$F$12</f>
        <v>175.08610112</v>
      </c>
      <c r="F208" s="36">
        <f>SUMIFS(СВЦЭМ!$F$39:$F$782,СВЦЭМ!$A$39:$A$782,$A208,СВЦЭМ!$B$39:$B$782,F$190)+'СЕТ СН'!$F$12</f>
        <v>174.62442232999999</v>
      </c>
      <c r="G208" s="36">
        <f>SUMIFS(СВЦЭМ!$F$39:$F$782,СВЦЭМ!$A$39:$A$782,$A208,СВЦЭМ!$B$39:$B$782,G$190)+'СЕТ СН'!$F$12</f>
        <v>171.01727158</v>
      </c>
      <c r="H208" s="36">
        <f>SUMIFS(СВЦЭМ!$F$39:$F$782,СВЦЭМ!$A$39:$A$782,$A208,СВЦЭМ!$B$39:$B$782,H$190)+'СЕТ СН'!$F$12</f>
        <v>160.90785095999999</v>
      </c>
      <c r="I208" s="36">
        <f>SUMIFS(СВЦЭМ!$F$39:$F$782,СВЦЭМ!$A$39:$A$782,$A208,СВЦЭМ!$B$39:$B$782,I$190)+'СЕТ СН'!$F$12</f>
        <v>155.65604016</v>
      </c>
      <c r="J208" s="36">
        <f>SUMIFS(СВЦЭМ!$F$39:$F$782,СВЦЭМ!$A$39:$A$782,$A208,СВЦЭМ!$B$39:$B$782,J$190)+'СЕТ СН'!$F$12</f>
        <v>158.88626192000001</v>
      </c>
      <c r="K208" s="36">
        <f>SUMIFS(СВЦЭМ!$F$39:$F$782,СВЦЭМ!$A$39:$A$782,$A208,СВЦЭМ!$B$39:$B$782,K$190)+'СЕТ СН'!$F$12</f>
        <v>159.33465748</v>
      </c>
      <c r="L208" s="36">
        <f>SUMIFS(СВЦЭМ!$F$39:$F$782,СВЦЭМ!$A$39:$A$782,$A208,СВЦЭМ!$B$39:$B$782,L$190)+'СЕТ СН'!$F$12</f>
        <v>159.63556376</v>
      </c>
      <c r="M208" s="36">
        <f>SUMIFS(СВЦЭМ!$F$39:$F$782,СВЦЭМ!$A$39:$A$782,$A208,СВЦЭМ!$B$39:$B$782,M$190)+'СЕТ СН'!$F$12</f>
        <v>158.13867977000001</v>
      </c>
      <c r="N208" s="36">
        <f>SUMIFS(СВЦЭМ!$F$39:$F$782,СВЦЭМ!$A$39:$A$782,$A208,СВЦЭМ!$B$39:$B$782,N$190)+'СЕТ СН'!$F$12</f>
        <v>157.46190288</v>
      </c>
      <c r="O208" s="36">
        <f>SUMIFS(СВЦЭМ!$F$39:$F$782,СВЦЭМ!$A$39:$A$782,$A208,СВЦЭМ!$B$39:$B$782,O$190)+'СЕТ СН'!$F$12</f>
        <v>158.16325173000001</v>
      </c>
      <c r="P208" s="36">
        <f>SUMIFS(СВЦЭМ!$F$39:$F$782,СВЦЭМ!$A$39:$A$782,$A208,СВЦЭМ!$B$39:$B$782,P$190)+'СЕТ СН'!$F$12</f>
        <v>163.38035805000001</v>
      </c>
      <c r="Q208" s="36">
        <f>SUMIFS(СВЦЭМ!$F$39:$F$782,СВЦЭМ!$A$39:$A$782,$A208,СВЦЭМ!$B$39:$B$782,Q$190)+'СЕТ СН'!$F$12</f>
        <v>172.26879640000001</v>
      </c>
      <c r="R208" s="36">
        <f>SUMIFS(СВЦЭМ!$F$39:$F$782,СВЦЭМ!$A$39:$A$782,$A208,СВЦЭМ!$B$39:$B$782,R$190)+'СЕТ СН'!$F$12</f>
        <v>172.07862434</v>
      </c>
      <c r="S208" s="36">
        <f>SUMIFS(СВЦЭМ!$F$39:$F$782,СВЦЭМ!$A$39:$A$782,$A208,СВЦЭМ!$B$39:$B$782,S$190)+'СЕТ СН'!$F$12</f>
        <v>166.68631361999999</v>
      </c>
      <c r="T208" s="36">
        <f>SUMIFS(СВЦЭМ!$F$39:$F$782,СВЦЭМ!$A$39:$A$782,$A208,СВЦЭМ!$B$39:$B$782,T$190)+'СЕТ СН'!$F$12</f>
        <v>161.49961711</v>
      </c>
      <c r="U208" s="36">
        <f>SUMIFS(СВЦЭМ!$F$39:$F$782,СВЦЭМ!$A$39:$A$782,$A208,СВЦЭМ!$B$39:$B$782,U$190)+'СЕТ СН'!$F$12</f>
        <v>160.82330673999999</v>
      </c>
      <c r="V208" s="36">
        <f>SUMIFS(СВЦЭМ!$F$39:$F$782,СВЦЭМ!$A$39:$A$782,$A208,СВЦЭМ!$B$39:$B$782,V$190)+'СЕТ СН'!$F$12</f>
        <v>166.03933212999999</v>
      </c>
      <c r="W208" s="36">
        <f>SUMIFS(СВЦЭМ!$F$39:$F$782,СВЦЭМ!$A$39:$A$782,$A208,СВЦЭМ!$B$39:$B$782,W$190)+'СЕТ СН'!$F$12</f>
        <v>172.87934609000001</v>
      </c>
      <c r="X208" s="36">
        <f>SUMIFS(СВЦЭМ!$F$39:$F$782,СВЦЭМ!$A$39:$A$782,$A208,СВЦЭМ!$B$39:$B$782,X$190)+'СЕТ СН'!$F$12</f>
        <v>171.73689424</v>
      </c>
      <c r="Y208" s="36">
        <f>SUMIFS(СВЦЭМ!$F$39:$F$782,СВЦЭМ!$A$39:$A$782,$A208,СВЦЭМ!$B$39:$B$782,Y$190)+'СЕТ СН'!$F$12</f>
        <v>169.79153683000001</v>
      </c>
    </row>
    <row r="209" spans="1:25" ht="15.75" x14ac:dyDescent="0.2">
      <c r="A209" s="35">
        <f t="shared" si="5"/>
        <v>44519</v>
      </c>
      <c r="B209" s="36">
        <f>SUMIFS(СВЦЭМ!$F$39:$F$782,СВЦЭМ!$A$39:$A$782,$A209,СВЦЭМ!$B$39:$B$782,B$190)+'СЕТ СН'!$F$12</f>
        <v>175.21753218000001</v>
      </c>
      <c r="C209" s="36">
        <f>SUMIFS(СВЦЭМ!$F$39:$F$782,СВЦЭМ!$A$39:$A$782,$A209,СВЦЭМ!$B$39:$B$782,C$190)+'СЕТ СН'!$F$12</f>
        <v>177.57539299000001</v>
      </c>
      <c r="D209" s="36">
        <f>SUMIFS(СВЦЭМ!$F$39:$F$782,СВЦЭМ!$A$39:$A$782,$A209,СВЦЭМ!$B$39:$B$782,D$190)+'СЕТ СН'!$F$12</f>
        <v>166.53266901000001</v>
      </c>
      <c r="E209" s="36">
        <f>SUMIFS(СВЦЭМ!$F$39:$F$782,СВЦЭМ!$A$39:$A$782,$A209,СВЦЭМ!$B$39:$B$782,E$190)+'СЕТ СН'!$F$12</f>
        <v>164.78014492</v>
      </c>
      <c r="F209" s="36">
        <f>SUMIFS(СВЦЭМ!$F$39:$F$782,СВЦЭМ!$A$39:$A$782,$A209,СВЦЭМ!$B$39:$B$782,F$190)+'СЕТ СН'!$F$12</f>
        <v>164.95871084000001</v>
      </c>
      <c r="G209" s="36">
        <f>SUMIFS(СВЦЭМ!$F$39:$F$782,СВЦЭМ!$A$39:$A$782,$A209,СВЦЭМ!$B$39:$B$782,G$190)+'СЕТ СН'!$F$12</f>
        <v>165.16163119999999</v>
      </c>
      <c r="H209" s="36">
        <f>SUMIFS(СВЦЭМ!$F$39:$F$782,СВЦЭМ!$A$39:$A$782,$A209,СВЦЭМ!$B$39:$B$782,H$190)+'СЕТ СН'!$F$12</f>
        <v>160.64522066000001</v>
      </c>
      <c r="I209" s="36">
        <f>SUMIFS(СВЦЭМ!$F$39:$F$782,СВЦЭМ!$A$39:$A$782,$A209,СВЦЭМ!$B$39:$B$782,I$190)+'СЕТ СН'!$F$12</f>
        <v>172.62959144999999</v>
      </c>
      <c r="J209" s="36">
        <f>SUMIFS(СВЦЭМ!$F$39:$F$782,СВЦЭМ!$A$39:$A$782,$A209,СВЦЭМ!$B$39:$B$782,J$190)+'СЕТ СН'!$F$12</f>
        <v>169.35331586999999</v>
      </c>
      <c r="K209" s="36">
        <f>SUMIFS(СВЦЭМ!$F$39:$F$782,СВЦЭМ!$A$39:$A$782,$A209,СВЦЭМ!$B$39:$B$782,K$190)+'СЕТ СН'!$F$12</f>
        <v>171.52280852999999</v>
      </c>
      <c r="L209" s="36">
        <f>SUMIFS(СВЦЭМ!$F$39:$F$782,СВЦЭМ!$A$39:$A$782,$A209,СВЦЭМ!$B$39:$B$782,L$190)+'СЕТ СН'!$F$12</f>
        <v>170.88537692</v>
      </c>
      <c r="M209" s="36">
        <f>SUMIFS(СВЦЭМ!$F$39:$F$782,СВЦЭМ!$A$39:$A$782,$A209,СВЦЭМ!$B$39:$B$782,M$190)+'СЕТ СН'!$F$12</f>
        <v>170.321968</v>
      </c>
      <c r="N209" s="36">
        <f>SUMIFS(СВЦЭМ!$F$39:$F$782,СВЦЭМ!$A$39:$A$782,$A209,СВЦЭМ!$B$39:$B$782,N$190)+'СЕТ СН'!$F$12</f>
        <v>168.94150997</v>
      </c>
      <c r="O209" s="36">
        <f>SUMIFS(СВЦЭМ!$F$39:$F$782,СВЦЭМ!$A$39:$A$782,$A209,СВЦЭМ!$B$39:$B$782,O$190)+'СЕТ СН'!$F$12</f>
        <v>178.63137051999999</v>
      </c>
      <c r="P209" s="36">
        <f>SUMIFS(СВЦЭМ!$F$39:$F$782,СВЦЭМ!$A$39:$A$782,$A209,СВЦЭМ!$B$39:$B$782,P$190)+'СЕТ СН'!$F$12</f>
        <v>179.41604296</v>
      </c>
      <c r="Q209" s="36">
        <f>SUMIFS(СВЦЭМ!$F$39:$F$782,СВЦЭМ!$A$39:$A$782,$A209,СВЦЭМ!$B$39:$B$782,Q$190)+'СЕТ СН'!$F$12</f>
        <v>179.37168204</v>
      </c>
      <c r="R209" s="36">
        <f>SUMIFS(СВЦЭМ!$F$39:$F$782,СВЦЭМ!$A$39:$A$782,$A209,СВЦЭМ!$B$39:$B$782,R$190)+'СЕТ СН'!$F$12</f>
        <v>179.33989342000001</v>
      </c>
      <c r="S209" s="36">
        <f>SUMIFS(СВЦЭМ!$F$39:$F$782,СВЦЭМ!$A$39:$A$782,$A209,СВЦЭМ!$B$39:$B$782,S$190)+'СЕТ СН'!$F$12</f>
        <v>170.08045453</v>
      </c>
      <c r="T209" s="36">
        <f>SUMIFS(СВЦЭМ!$F$39:$F$782,СВЦЭМ!$A$39:$A$782,$A209,СВЦЭМ!$B$39:$B$782,T$190)+'СЕТ СН'!$F$12</f>
        <v>167.68230772000001</v>
      </c>
      <c r="U209" s="36">
        <f>SUMIFS(СВЦЭМ!$F$39:$F$782,СВЦЭМ!$A$39:$A$782,$A209,СВЦЭМ!$B$39:$B$782,U$190)+'СЕТ СН'!$F$12</f>
        <v>162.59641891000001</v>
      </c>
      <c r="V209" s="36">
        <f>SUMIFS(СВЦЭМ!$F$39:$F$782,СВЦЭМ!$A$39:$A$782,$A209,СВЦЭМ!$B$39:$B$782,V$190)+'СЕТ СН'!$F$12</f>
        <v>162.58078269000001</v>
      </c>
      <c r="W209" s="36">
        <f>SUMIFS(СВЦЭМ!$F$39:$F$782,СВЦЭМ!$A$39:$A$782,$A209,СВЦЭМ!$B$39:$B$782,W$190)+'СЕТ СН'!$F$12</f>
        <v>162.56527409</v>
      </c>
      <c r="X209" s="36">
        <f>SUMIFS(СВЦЭМ!$F$39:$F$782,СВЦЭМ!$A$39:$A$782,$A209,СВЦЭМ!$B$39:$B$782,X$190)+'СЕТ СН'!$F$12</f>
        <v>175.6383562</v>
      </c>
      <c r="Y209" s="36">
        <f>SUMIFS(СВЦЭМ!$F$39:$F$782,СВЦЭМ!$A$39:$A$782,$A209,СВЦЭМ!$B$39:$B$782,Y$190)+'СЕТ СН'!$F$12</f>
        <v>179.88702774999999</v>
      </c>
    </row>
    <row r="210" spans="1:25" ht="15.75" x14ac:dyDescent="0.2">
      <c r="A210" s="35">
        <f t="shared" si="5"/>
        <v>44520</v>
      </c>
      <c r="B210" s="36">
        <f>SUMIFS(СВЦЭМ!$F$39:$F$782,СВЦЭМ!$A$39:$A$782,$A210,СВЦЭМ!$B$39:$B$782,B$190)+'СЕТ СН'!$F$12</f>
        <v>170.90257005999999</v>
      </c>
      <c r="C210" s="36">
        <f>SUMIFS(СВЦЭМ!$F$39:$F$782,СВЦЭМ!$A$39:$A$782,$A210,СВЦЭМ!$B$39:$B$782,C$190)+'СЕТ СН'!$F$12</f>
        <v>163.80718528</v>
      </c>
      <c r="D210" s="36">
        <f>SUMIFS(СВЦЭМ!$F$39:$F$782,СВЦЭМ!$A$39:$A$782,$A210,СВЦЭМ!$B$39:$B$782,D$190)+'СЕТ СН'!$F$12</f>
        <v>164.44189735</v>
      </c>
      <c r="E210" s="36">
        <f>SUMIFS(СВЦЭМ!$F$39:$F$782,СВЦЭМ!$A$39:$A$782,$A210,СВЦЭМ!$B$39:$B$782,E$190)+'СЕТ СН'!$F$12</f>
        <v>164.47622670000001</v>
      </c>
      <c r="F210" s="36">
        <f>SUMIFS(СВЦЭМ!$F$39:$F$782,СВЦЭМ!$A$39:$A$782,$A210,СВЦЭМ!$B$39:$B$782,F$190)+'СЕТ СН'!$F$12</f>
        <v>164.95241848000001</v>
      </c>
      <c r="G210" s="36">
        <f>SUMIFS(СВЦЭМ!$F$39:$F$782,СВЦЭМ!$A$39:$A$782,$A210,СВЦЭМ!$B$39:$B$782,G$190)+'СЕТ СН'!$F$12</f>
        <v>164.60613913</v>
      </c>
      <c r="H210" s="36">
        <f>SUMIFS(СВЦЭМ!$F$39:$F$782,СВЦЭМ!$A$39:$A$782,$A210,СВЦЭМ!$B$39:$B$782,H$190)+'СЕТ СН'!$F$12</f>
        <v>162.35127206999999</v>
      </c>
      <c r="I210" s="36">
        <f>SUMIFS(СВЦЭМ!$F$39:$F$782,СВЦЭМ!$A$39:$A$782,$A210,СВЦЭМ!$B$39:$B$782,I$190)+'СЕТ СН'!$F$12</f>
        <v>165.16467245999999</v>
      </c>
      <c r="J210" s="36">
        <f>SUMIFS(СВЦЭМ!$F$39:$F$782,СВЦЭМ!$A$39:$A$782,$A210,СВЦЭМ!$B$39:$B$782,J$190)+'СЕТ СН'!$F$12</f>
        <v>157.60291298999999</v>
      </c>
      <c r="K210" s="36">
        <f>SUMIFS(СВЦЭМ!$F$39:$F$782,СВЦЭМ!$A$39:$A$782,$A210,СВЦЭМ!$B$39:$B$782,K$190)+'СЕТ СН'!$F$12</f>
        <v>154.18840897999999</v>
      </c>
      <c r="L210" s="36">
        <f>SUMIFS(СВЦЭМ!$F$39:$F$782,СВЦЭМ!$A$39:$A$782,$A210,СВЦЭМ!$B$39:$B$782,L$190)+'СЕТ СН'!$F$12</f>
        <v>154.46494000999999</v>
      </c>
      <c r="M210" s="36">
        <f>SUMIFS(СВЦЭМ!$F$39:$F$782,СВЦЭМ!$A$39:$A$782,$A210,СВЦЭМ!$B$39:$B$782,M$190)+'СЕТ СН'!$F$12</f>
        <v>151.69647309999999</v>
      </c>
      <c r="N210" s="36">
        <f>SUMIFS(СВЦЭМ!$F$39:$F$782,СВЦЭМ!$A$39:$A$782,$A210,СВЦЭМ!$B$39:$B$782,N$190)+'СЕТ СН'!$F$12</f>
        <v>151.54481507</v>
      </c>
      <c r="O210" s="36">
        <f>SUMIFS(СВЦЭМ!$F$39:$F$782,СВЦЭМ!$A$39:$A$782,$A210,СВЦЭМ!$B$39:$B$782,O$190)+'СЕТ СН'!$F$12</f>
        <v>156.01504371999999</v>
      </c>
      <c r="P210" s="36">
        <f>SUMIFS(СВЦЭМ!$F$39:$F$782,СВЦЭМ!$A$39:$A$782,$A210,СВЦЭМ!$B$39:$B$782,P$190)+'СЕТ СН'!$F$12</f>
        <v>158.06419235999999</v>
      </c>
      <c r="Q210" s="36">
        <f>SUMIFS(СВЦЭМ!$F$39:$F$782,СВЦЭМ!$A$39:$A$782,$A210,СВЦЭМ!$B$39:$B$782,Q$190)+'СЕТ СН'!$F$12</f>
        <v>156.993111</v>
      </c>
      <c r="R210" s="36">
        <f>SUMIFS(СВЦЭМ!$F$39:$F$782,СВЦЭМ!$A$39:$A$782,$A210,СВЦЭМ!$B$39:$B$782,R$190)+'СЕТ СН'!$F$12</f>
        <v>156.44266515999999</v>
      </c>
      <c r="S210" s="36">
        <f>SUMIFS(СВЦЭМ!$F$39:$F$782,СВЦЭМ!$A$39:$A$782,$A210,СВЦЭМ!$B$39:$B$782,S$190)+'СЕТ СН'!$F$12</f>
        <v>154.33140116999999</v>
      </c>
      <c r="T210" s="36">
        <f>SUMIFS(СВЦЭМ!$F$39:$F$782,СВЦЭМ!$A$39:$A$782,$A210,СВЦЭМ!$B$39:$B$782,T$190)+'СЕТ СН'!$F$12</f>
        <v>155.24999167999999</v>
      </c>
      <c r="U210" s="36">
        <f>SUMIFS(СВЦЭМ!$F$39:$F$782,СВЦЭМ!$A$39:$A$782,$A210,СВЦЭМ!$B$39:$B$782,U$190)+'СЕТ СН'!$F$12</f>
        <v>154.25974593999999</v>
      </c>
      <c r="V210" s="36">
        <f>SUMIFS(СВЦЭМ!$F$39:$F$782,СВЦЭМ!$A$39:$A$782,$A210,СВЦЭМ!$B$39:$B$782,V$190)+'СЕТ СН'!$F$12</f>
        <v>153.58753759000001</v>
      </c>
      <c r="W210" s="36">
        <f>SUMIFS(СВЦЭМ!$F$39:$F$782,СВЦЭМ!$A$39:$A$782,$A210,СВЦЭМ!$B$39:$B$782,W$190)+'СЕТ СН'!$F$12</f>
        <v>155.67358938000001</v>
      </c>
      <c r="X210" s="36">
        <f>SUMIFS(СВЦЭМ!$F$39:$F$782,СВЦЭМ!$A$39:$A$782,$A210,СВЦЭМ!$B$39:$B$782,X$190)+'СЕТ СН'!$F$12</f>
        <v>161.22989584000001</v>
      </c>
      <c r="Y210" s="36">
        <f>SUMIFS(СВЦЭМ!$F$39:$F$782,СВЦЭМ!$A$39:$A$782,$A210,СВЦЭМ!$B$39:$B$782,Y$190)+'СЕТ СН'!$F$12</f>
        <v>164.44913059999999</v>
      </c>
    </row>
    <row r="211" spans="1:25" ht="15.75" x14ac:dyDescent="0.2">
      <c r="A211" s="35">
        <f t="shared" si="5"/>
        <v>44521</v>
      </c>
      <c r="B211" s="36">
        <f>SUMIFS(СВЦЭМ!$F$39:$F$782,СВЦЭМ!$A$39:$A$782,$A211,СВЦЭМ!$B$39:$B$782,B$190)+'СЕТ СН'!$F$12</f>
        <v>164.46020798999999</v>
      </c>
      <c r="C211" s="36">
        <f>SUMIFS(СВЦЭМ!$F$39:$F$782,СВЦЭМ!$A$39:$A$782,$A211,СВЦЭМ!$B$39:$B$782,C$190)+'СЕТ СН'!$F$12</f>
        <v>167.26845871</v>
      </c>
      <c r="D211" s="36">
        <f>SUMIFS(СВЦЭМ!$F$39:$F$782,СВЦЭМ!$A$39:$A$782,$A211,СВЦЭМ!$B$39:$B$782,D$190)+'СЕТ СН'!$F$12</f>
        <v>170.55247266000001</v>
      </c>
      <c r="E211" s="36">
        <f>SUMIFS(СВЦЭМ!$F$39:$F$782,СВЦЭМ!$A$39:$A$782,$A211,СВЦЭМ!$B$39:$B$782,E$190)+'СЕТ СН'!$F$12</f>
        <v>172.30194266000001</v>
      </c>
      <c r="F211" s="36">
        <f>SUMIFS(СВЦЭМ!$F$39:$F$782,СВЦЭМ!$A$39:$A$782,$A211,СВЦЭМ!$B$39:$B$782,F$190)+'СЕТ СН'!$F$12</f>
        <v>171.00093189</v>
      </c>
      <c r="G211" s="36">
        <f>SUMIFS(СВЦЭМ!$F$39:$F$782,СВЦЭМ!$A$39:$A$782,$A211,СВЦЭМ!$B$39:$B$782,G$190)+'СЕТ СН'!$F$12</f>
        <v>170.16350202999999</v>
      </c>
      <c r="H211" s="36">
        <f>SUMIFS(СВЦЭМ!$F$39:$F$782,СВЦЭМ!$A$39:$A$782,$A211,СВЦЭМ!$B$39:$B$782,H$190)+'СЕТ СН'!$F$12</f>
        <v>166.67207661</v>
      </c>
      <c r="I211" s="36">
        <f>SUMIFS(СВЦЭМ!$F$39:$F$782,СВЦЭМ!$A$39:$A$782,$A211,СВЦЭМ!$B$39:$B$782,I$190)+'СЕТ СН'!$F$12</f>
        <v>163.08534141999999</v>
      </c>
      <c r="J211" s="36">
        <f>SUMIFS(СВЦЭМ!$F$39:$F$782,СВЦЭМ!$A$39:$A$782,$A211,СВЦЭМ!$B$39:$B$782,J$190)+'СЕТ СН'!$F$12</f>
        <v>158.56879853000001</v>
      </c>
      <c r="K211" s="36">
        <f>SUMIFS(СВЦЭМ!$F$39:$F$782,СВЦЭМ!$A$39:$A$782,$A211,СВЦЭМ!$B$39:$B$782,K$190)+'СЕТ СН'!$F$12</f>
        <v>149.63740311000001</v>
      </c>
      <c r="L211" s="36">
        <f>SUMIFS(СВЦЭМ!$F$39:$F$782,СВЦЭМ!$A$39:$A$782,$A211,СВЦЭМ!$B$39:$B$782,L$190)+'СЕТ СН'!$F$12</f>
        <v>150.49028203</v>
      </c>
      <c r="M211" s="36">
        <f>SUMIFS(СВЦЭМ!$F$39:$F$782,СВЦЭМ!$A$39:$A$782,$A211,СВЦЭМ!$B$39:$B$782,M$190)+'СЕТ СН'!$F$12</f>
        <v>151.26172247</v>
      </c>
      <c r="N211" s="36">
        <f>SUMIFS(СВЦЭМ!$F$39:$F$782,СВЦЭМ!$A$39:$A$782,$A211,СВЦЭМ!$B$39:$B$782,N$190)+'СЕТ СН'!$F$12</f>
        <v>151.15090988</v>
      </c>
      <c r="O211" s="36">
        <f>SUMIFS(СВЦЭМ!$F$39:$F$782,СВЦЭМ!$A$39:$A$782,$A211,СВЦЭМ!$B$39:$B$782,O$190)+'СЕТ СН'!$F$12</f>
        <v>152.94635467000001</v>
      </c>
      <c r="P211" s="36">
        <f>SUMIFS(СВЦЭМ!$F$39:$F$782,СВЦЭМ!$A$39:$A$782,$A211,СВЦЭМ!$B$39:$B$782,P$190)+'СЕТ СН'!$F$12</f>
        <v>155.98075014</v>
      </c>
      <c r="Q211" s="36">
        <f>SUMIFS(СВЦЭМ!$F$39:$F$782,СВЦЭМ!$A$39:$A$782,$A211,СВЦЭМ!$B$39:$B$782,Q$190)+'СЕТ СН'!$F$12</f>
        <v>155.86982713</v>
      </c>
      <c r="R211" s="36">
        <f>SUMIFS(СВЦЭМ!$F$39:$F$782,СВЦЭМ!$A$39:$A$782,$A211,СВЦЭМ!$B$39:$B$782,R$190)+'СЕТ СН'!$F$12</f>
        <v>154.95154832</v>
      </c>
      <c r="S211" s="36">
        <f>SUMIFS(СВЦЭМ!$F$39:$F$782,СВЦЭМ!$A$39:$A$782,$A211,СВЦЭМ!$B$39:$B$782,S$190)+'СЕТ СН'!$F$12</f>
        <v>151.77825063</v>
      </c>
      <c r="T211" s="36">
        <f>SUMIFS(СВЦЭМ!$F$39:$F$782,СВЦЭМ!$A$39:$A$782,$A211,СВЦЭМ!$B$39:$B$782,T$190)+'СЕТ СН'!$F$12</f>
        <v>149.98541198999999</v>
      </c>
      <c r="U211" s="36">
        <f>SUMIFS(СВЦЭМ!$F$39:$F$782,СВЦЭМ!$A$39:$A$782,$A211,СВЦЭМ!$B$39:$B$782,U$190)+'СЕТ СН'!$F$12</f>
        <v>152.18371685</v>
      </c>
      <c r="V211" s="36">
        <f>SUMIFS(СВЦЭМ!$F$39:$F$782,СВЦЭМ!$A$39:$A$782,$A211,СВЦЭМ!$B$39:$B$782,V$190)+'СЕТ СН'!$F$12</f>
        <v>153.50395187000001</v>
      </c>
      <c r="W211" s="36">
        <f>SUMIFS(СВЦЭМ!$F$39:$F$782,СВЦЭМ!$A$39:$A$782,$A211,СВЦЭМ!$B$39:$B$782,W$190)+'СЕТ СН'!$F$12</f>
        <v>156.49215881000001</v>
      </c>
      <c r="X211" s="36">
        <f>SUMIFS(СВЦЭМ!$F$39:$F$782,СВЦЭМ!$A$39:$A$782,$A211,СВЦЭМ!$B$39:$B$782,X$190)+'СЕТ СН'!$F$12</f>
        <v>159.62708696000001</v>
      </c>
      <c r="Y211" s="36">
        <f>SUMIFS(СВЦЭМ!$F$39:$F$782,СВЦЭМ!$A$39:$A$782,$A211,СВЦЭМ!$B$39:$B$782,Y$190)+'СЕТ СН'!$F$12</f>
        <v>162.96896244000001</v>
      </c>
    </row>
    <row r="212" spans="1:25" ht="15.75" x14ac:dyDescent="0.2">
      <c r="A212" s="35">
        <f t="shared" si="5"/>
        <v>44522</v>
      </c>
      <c r="B212" s="36">
        <f>SUMIFS(СВЦЭМ!$F$39:$F$782,СВЦЭМ!$A$39:$A$782,$A212,СВЦЭМ!$B$39:$B$782,B$190)+'СЕТ СН'!$F$12</f>
        <v>164.80364451</v>
      </c>
      <c r="C212" s="36">
        <f>SUMIFS(СВЦЭМ!$F$39:$F$782,СВЦЭМ!$A$39:$A$782,$A212,СВЦЭМ!$B$39:$B$782,C$190)+'СЕТ СН'!$F$12</f>
        <v>165.36194168</v>
      </c>
      <c r="D212" s="36">
        <f>SUMIFS(СВЦЭМ!$F$39:$F$782,СВЦЭМ!$A$39:$A$782,$A212,СВЦЭМ!$B$39:$B$782,D$190)+'СЕТ СН'!$F$12</f>
        <v>167.96476167</v>
      </c>
      <c r="E212" s="36">
        <f>SUMIFS(СВЦЭМ!$F$39:$F$782,СВЦЭМ!$A$39:$A$782,$A212,СВЦЭМ!$B$39:$B$782,E$190)+'СЕТ СН'!$F$12</f>
        <v>168.59878527000001</v>
      </c>
      <c r="F212" s="36">
        <f>SUMIFS(СВЦЭМ!$F$39:$F$782,СВЦЭМ!$A$39:$A$782,$A212,СВЦЭМ!$B$39:$B$782,F$190)+'СЕТ СН'!$F$12</f>
        <v>167.54255610000001</v>
      </c>
      <c r="G212" s="36">
        <f>SUMIFS(СВЦЭМ!$F$39:$F$782,СВЦЭМ!$A$39:$A$782,$A212,СВЦЭМ!$B$39:$B$782,G$190)+'СЕТ СН'!$F$12</f>
        <v>164.99004439000001</v>
      </c>
      <c r="H212" s="36">
        <f>SUMIFS(СВЦЭМ!$F$39:$F$782,СВЦЭМ!$A$39:$A$782,$A212,СВЦЭМ!$B$39:$B$782,H$190)+'СЕТ СН'!$F$12</f>
        <v>160.00004759000001</v>
      </c>
      <c r="I212" s="36">
        <f>SUMIFS(СВЦЭМ!$F$39:$F$782,СВЦЭМ!$A$39:$A$782,$A212,СВЦЭМ!$B$39:$B$782,I$190)+'СЕТ СН'!$F$12</f>
        <v>154.50767685</v>
      </c>
      <c r="J212" s="36">
        <f>SUMIFS(СВЦЭМ!$F$39:$F$782,СВЦЭМ!$A$39:$A$782,$A212,СВЦЭМ!$B$39:$B$782,J$190)+'СЕТ СН'!$F$12</f>
        <v>157.34290626000001</v>
      </c>
      <c r="K212" s="36">
        <f>SUMIFS(СВЦЭМ!$F$39:$F$782,СВЦЭМ!$A$39:$A$782,$A212,СВЦЭМ!$B$39:$B$782,K$190)+'СЕТ СН'!$F$12</f>
        <v>153.68369834999999</v>
      </c>
      <c r="L212" s="36">
        <f>SUMIFS(СВЦЭМ!$F$39:$F$782,СВЦЭМ!$A$39:$A$782,$A212,СВЦЭМ!$B$39:$B$782,L$190)+'СЕТ СН'!$F$12</f>
        <v>151.31463489000001</v>
      </c>
      <c r="M212" s="36">
        <f>SUMIFS(СВЦЭМ!$F$39:$F$782,СВЦЭМ!$A$39:$A$782,$A212,СВЦЭМ!$B$39:$B$782,M$190)+'СЕТ СН'!$F$12</f>
        <v>151.67726852999999</v>
      </c>
      <c r="N212" s="36">
        <f>SUMIFS(СВЦЭМ!$F$39:$F$782,СВЦЭМ!$A$39:$A$782,$A212,СВЦЭМ!$B$39:$B$782,N$190)+'СЕТ СН'!$F$12</f>
        <v>153.05591111999999</v>
      </c>
      <c r="O212" s="36">
        <f>SUMIFS(СВЦЭМ!$F$39:$F$782,СВЦЭМ!$A$39:$A$782,$A212,СВЦЭМ!$B$39:$B$782,O$190)+'СЕТ СН'!$F$12</f>
        <v>157.96990131999999</v>
      </c>
      <c r="P212" s="36">
        <f>SUMIFS(СВЦЭМ!$F$39:$F$782,СВЦЭМ!$A$39:$A$782,$A212,СВЦЭМ!$B$39:$B$782,P$190)+'СЕТ СН'!$F$12</f>
        <v>161.51023849000001</v>
      </c>
      <c r="Q212" s="36">
        <f>SUMIFS(СВЦЭМ!$F$39:$F$782,СВЦЭМ!$A$39:$A$782,$A212,СВЦЭМ!$B$39:$B$782,Q$190)+'СЕТ СН'!$F$12</f>
        <v>160.27228406</v>
      </c>
      <c r="R212" s="36">
        <f>SUMIFS(СВЦЭМ!$F$39:$F$782,СВЦЭМ!$A$39:$A$782,$A212,СВЦЭМ!$B$39:$B$782,R$190)+'СЕТ СН'!$F$12</f>
        <v>160.44178441</v>
      </c>
      <c r="S212" s="36">
        <f>SUMIFS(СВЦЭМ!$F$39:$F$782,СВЦЭМ!$A$39:$A$782,$A212,СВЦЭМ!$B$39:$B$782,S$190)+'СЕТ СН'!$F$12</f>
        <v>150.81172666000001</v>
      </c>
      <c r="T212" s="36">
        <f>SUMIFS(СВЦЭМ!$F$39:$F$782,СВЦЭМ!$A$39:$A$782,$A212,СВЦЭМ!$B$39:$B$782,T$190)+'СЕТ СН'!$F$12</f>
        <v>153.62807416999999</v>
      </c>
      <c r="U212" s="36">
        <f>SUMIFS(СВЦЭМ!$F$39:$F$782,СВЦЭМ!$A$39:$A$782,$A212,СВЦЭМ!$B$39:$B$782,U$190)+'СЕТ СН'!$F$12</f>
        <v>153.01347761</v>
      </c>
      <c r="V212" s="36">
        <f>SUMIFS(СВЦЭМ!$F$39:$F$782,СВЦЭМ!$A$39:$A$782,$A212,СВЦЭМ!$B$39:$B$782,V$190)+'СЕТ СН'!$F$12</f>
        <v>153.95949507</v>
      </c>
      <c r="W212" s="36">
        <f>SUMIFS(СВЦЭМ!$F$39:$F$782,СВЦЭМ!$A$39:$A$782,$A212,СВЦЭМ!$B$39:$B$782,W$190)+'СЕТ СН'!$F$12</f>
        <v>156.95099074999999</v>
      </c>
      <c r="X212" s="36">
        <f>SUMIFS(СВЦЭМ!$F$39:$F$782,СВЦЭМ!$A$39:$A$782,$A212,СВЦЭМ!$B$39:$B$782,X$190)+'СЕТ СН'!$F$12</f>
        <v>163.18841344000001</v>
      </c>
      <c r="Y212" s="36">
        <f>SUMIFS(СВЦЭМ!$F$39:$F$782,СВЦЭМ!$A$39:$A$782,$A212,СВЦЭМ!$B$39:$B$782,Y$190)+'СЕТ СН'!$F$12</f>
        <v>166.80727438</v>
      </c>
    </row>
    <row r="213" spans="1:25" ht="15.75" x14ac:dyDescent="0.2">
      <c r="A213" s="35">
        <f t="shared" si="5"/>
        <v>44523</v>
      </c>
      <c r="B213" s="36">
        <f>SUMIFS(СВЦЭМ!$F$39:$F$782,СВЦЭМ!$A$39:$A$782,$A213,СВЦЭМ!$B$39:$B$782,B$190)+'СЕТ СН'!$F$12</f>
        <v>163.98152429000001</v>
      </c>
      <c r="C213" s="36">
        <f>SUMIFS(СВЦЭМ!$F$39:$F$782,СВЦЭМ!$A$39:$A$782,$A213,СВЦЭМ!$B$39:$B$782,C$190)+'СЕТ СН'!$F$12</f>
        <v>170.02169936000001</v>
      </c>
      <c r="D213" s="36">
        <f>SUMIFS(СВЦЭМ!$F$39:$F$782,СВЦЭМ!$A$39:$A$782,$A213,СВЦЭМ!$B$39:$B$782,D$190)+'СЕТ СН'!$F$12</f>
        <v>167.5624924</v>
      </c>
      <c r="E213" s="36">
        <f>SUMIFS(СВЦЭМ!$F$39:$F$782,СВЦЭМ!$A$39:$A$782,$A213,СВЦЭМ!$B$39:$B$782,E$190)+'СЕТ СН'!$F$12</f>
        <v>168.14188035000001</v>
      </c>
      <c r="F213" s="36">
        <f>SUMIFS(СВЦЭМ!$F$39:$F$782,СВЦЭМ!$A$39:$A$782,$A213,СВЦЭМ!$B$39:$B$782,F$190)+'СЕТ СН'!$F$12</f>
        <v>167.15198623000001</v>
      </c>
      <c r="G213" s="36">
        <f>SUMIFS(СВЦЭМ!$F$39:$F$782,СВЦЭМ!$A$39:$A$782,$A213,СВЦЭМ!$B$39:$B$782,G$190)+'СЕТ СН'!$F$12</f>
        <v>165.42420756999999</v>
      </c>
      <c r="H213" s="36">
        <f>SUMIFS(СВЦЭМ!$F$39:$F$782,СВЦЭМ!$A$39:$A$782,$A213,СВЦЭМ!$B$39:$B$782,H$190)+'СЕТ СН'!$F$12</f>
        <v>163.63074384000001</v>
      </c>
      <c r="I213" s="36">
        <f>SUMIFS(СВЦЭМ!$F$39:$F$782,СВЦЭМ!$A$39:$A$782,$A213,СВЦЭМ!$B$39:$B$782,I$190)+'СЕТ СН'!$F$12</f>
        <v>160.85604136000001</v>
      </c>
      <c r="J213" s="36">
        <f>SUMIFS(СВЦЭМ!$F$39:$F$782,СВЦЭМ!$A$39:$A$782,$A213,СВЦЭМ!$B$39:$B$782,J$190)+'СЕТ СН'!$F$12</f>
        <v>154.8371429</v>
      </c>
      <c r="K213" s="36">
        <f>SUMIFS(СВЦЭМ!$F$39:$F$782,СВЦЭМ!$A$39:$A$782,$A213,СВЦЭМ!$B$39:$B$782,K$190)+'СЕТ СН'!$F$12</f>
        <v>153.40533176</v>
      </c>
      <c r="L213" s="36">
        <f>SUMIFS(СВЦЭМ!$F$39:$F$782,СВЦЭМ!$A$39:$A$782,$A213,СВЦЭМ!$B$39:$B$782,L$190)+'СЕТ СН'!$F$12</f>
        <v>155.88857626999999</v>
      </c>
      <c r="M213" s="36">
        <f>SUMIFS(СВЦЭМ!$F$39:$F$782,СВЦЭМ!$A$39:$A$782,$A213,СВЦЭМ!$B$39:$B$782,M$190)+'СЕТ СН'!$F$12</f>
        <v>162.4657157</v>
      </c>
      <c r="N213" s="36">
        <f>SUMIFS(СВЦЭМ!$F$39:$F$782,СВЦЭМ!$A$39:$A$782,$A213,СВЦЭМ!$B$39:$B$782,N$190)+'СЕТ СН'!$F$12</f>
        <v>162.13880158000001</v>
      </c>
      <c r="O213" s="36">
        <f>SUMIFS(СВЦЭМ!$F$39:$F$782,СВЦЭМ!$A$39:$A$782,$A213,СВЦЭМ!$B$39:$B$782,O$190)+'СЕТ СН'!$F$12</f>
        <v>163.91949384</v>
      </c>
      <c r="P213" s="36">
        <f>SUMIFS(СВЦЭМ!$F$39:$F$782,СВЦЭМ!$A$39:$A$782,$A213,СВЦЭМ!$B$39:$B$782,P$190)+'СЕТ СН'!$F$12</f>
        <v>164.38978456000001</v>
      </c>
      <c r="Q213" s="36">
        <f>SUMIFS(СВЦЭМ!$F$39:$F$782,СВЦЭМ!$A$39:$A$782,$A213,СВЦЭМ!$B$39:$B$782,Q$190)+'СЕТ СН'!$F$12</f>
        <v>163.94988069999999</v>
      </c>
      <c r="R213" s="36">
        <f>SUMIFS(СВЦЭМ!$F$39:$F$782,СВЦЭМ!$A$39:$A$782,$A213,СВЦЭМ!$B$39:$B$782,R$190)+'СЕТ СН'!$F$12</f>
        <v>161.04369242999999</v>
      </c>
      <c r="S213" s="36">
        <f>SUMIFS(СВЦЭМ!$F$39:$F$782,СВЦЭМ!$A$39:$A$782,$A213,СВЦЭМ!$B$39:$B$782,S$190)+'СЕТ СН'!$F$12</f>
        <v>155.40837821</v>
      </c>
      <c r="T213" s="36">
        <f>SUMIFS(СВЦЭМ!$F$39:$F$782,СВЦЭМ!$A$39:$A$782,$A213,СВЦЭМ!$B$39:$B$782,T$190)+'СЕТ СН'!$F$12</f>
        <v>152.14029954</v>
      </c>
      <c r="U213" s="36">
        <f>SUMIFS(СВЦЭМ!$F$39:$F$782,СВЦЭМ!$A$39:$A$782,$A213,СВЦЭМ!$B$39:$B$782,U$190)+'СЕТ СН'!$F$12</f>
        <v>151.95628184</v>
      </c>
      <c r="V213" s="36">
        <f>SUMIFS(СВЦЭМ!$F$39:$F$782,СВЦЭМ!$A$39:$A$782,$A213,СВЦЭМ!$B$39:$B$782,V$190)+'СЕТ СН'!$F$12</f>
        <v>154.66741843</v>
      </c>
      <c r="W213" s="36">
        <f>SUMIFS(СВЦЭМ!$F$39:$F$782,СВЦЭМ!$A$39:$A$782,$A213,СВЦЭМ!$B$39:$B$782,W$190)+'СЕТ СН'!$F$12</f>
        <v>158.35901340999999</v>
      </c>
      <c r="X213" s="36">
        <f>SUMIFS(СВЦЭМ!$F$39:$F$782,СВЦЭМ!$A$39:$A$782,$A213,СВЦЭМ!$B$39:$B$782,X$190)+'СЕТ СН'!$F$12</f>
        <v>163.76233035999999</v>
      </c>
      <c r="Y213" s="36">
        <f>SUMIFS(СВЦЭМ!$F$39:$F$782,СВЦЭМ!$A$39:$A$782,$A213,СВЦЭМ!$B$39:$B$782,Y$190)+'СЕТ СН'!$F$12</f>
        <v>165.86402744</v>
      </c>
    </row>
    <row r="214" spans="1:25" ht="15.75" x14ac:dyDescent="0.2">
      <c r="A214" s="35">
        <f t="shared" si="5"/>
        <v>44524</v>
      </c>
      <c r="B214" s="36">
        <f>SUMIFS(СВЦЭМ!$F$39:$F$782,СВЦЭМ!$A$39:$A$782,$A214,СВЦЭМ!$B$39:$B$782,B$190)+'СЕТ СН'!$F$12</f>
        <v>165.17826113000001</v>
      </c>
      <c r="C214" s="36">
        <f>SUMIFS(СВЦЭМ!$F$39:$F$782,СВЦЭМ!$A$39:$A$782,$A214,СВЦЭМ!$B$39:$B$782,C$190)+'СЕТ СН'!$F$12</f>
        <v>176.24919864</v>
      </c>
      <c r="D214" s="36">
        <f>SUMIFS(СВЦЭМ!$F$39:$F$782,СВЦЭМ!$A$39:$A$782,$A214,СВЦЭМ!$B$39:$B$782,D$190)+'СЕТ СН'!$F$12</f>
        <v>181.51858328</v>
      </c>
      <c r="E214" s="36">
        <f>SUMIFS(СВЦЭМ!$F$39:$F$782,СВЦЭМ!$A$39:$A$782,$A214,СВЦЭМ!$B$39:$B$782,E$190)+'СЕТ СН'!$F$12</f>
        <v>181.95694209999999</v>
      </c>
      <c r="F214" s="36">
        <f>SUMIFS(СВЦЭМ!$F$39:$F$782,СВЦЭМ!$A$39:$A$782,$A214,СВЦЭМ!$B$39:$B$782,F$190)+'СЕТ СН'!$F$12</f>
        <v>181.39194728999999</v>
      </c>
      <c r="G214" s="36">
        <f>SUMIFS(СВЦЭМ!$F$39:$F$782,СВЦЭМ!$A$39:$A$782,$A214,СВЦЭМ!$B$39:$B$782,G$190)+'СЕТ СН'!$F$12</f>
        <v>177.24476050999999</v>
      </c>
      <c r="H214" s="36">
        <f>SUMIFS(СВЦЭМ!$F$39:$F$782,СВЦЭМ!$A$39:$A$782,$A214,СВЦЭМ!$B$39:$B$782,H$190)+'СЕТ СН'!$F$12</f>
        <v>167.24286728000001</v>
      </c>
      <c r="I214" s="36">
        <f>SUMIFS(СВЦЭМ!$F$39:$F$782,СВЦЭМ!$A$39:$A$782,$A214,СВЦЭМ!$B$39:$B$782,I$190)+'СЕТ СН'!$F$12</f>
        <v>164.27965583</v>
      </c>
      <c r="J214" s="36">
        <f>SUMIFS(СВЦЭМ!$F$39:$F$782,СВЦЭМ!$A$39:$A$782,$A214,СВЦЭМ!$B$39:$B$782,J$190)+'СЕТ СН'!$F$12</f>
        <v>159.04360672999999</v>
      </c>
      <c r="K214" s="36">
        <f>SUMIFS(СВЦЭМ!$F$39:$F$782,СВЦЭМ!$A$39:$A$782,$A214,СВЦЭМ!$B$39:$B$782,K$190)+'СЕТ СН'!$F$12</f>
        <v>158.51912290999999</v>
      </c>
      <c r="L214" s="36">
        <f>SUMIFS(СВЦЭМ!$F$39:$F$782,СВЦЭМ!$A$39:$A$782,$A214,СВЦЭМ!$B$39:$B$782,L$190)+'СЕТ СН'!$F$12</f>
        <v>159.25131730000001</v>
      </c>
      <c r="M214" s="36">
        <f>SUMIFS(СВЦЭМ!$F$39:$F$782,СВЦЭМ!$A$39:$A$782,$A214,СВЦЭМ!$B$39:$B$782,M$190)+'СЕТ СН'!$F$12</f>
        <v>159.03109293</v>
      </c>
      <c r="N214" s="36">
        <f>SUMIFS(СВЦЭМ!$F$39:$F$782,СВЦЭМ!$A$39:$A$782,$A214,СВЦЭМ!$B$39:$B$782,N$190)+'СЕТ СН'!$F$12</f>
        <v>158.57316949</v>
      </c>
      <c r="O214" s="36">
        <f>SUMIFS(СВЦЭМ!$F$39:$F$782,СВЦЭМ!$A$39:$A$782,$A214,СВЦЭМ!$B$39:$B$782,O$190)+'СЕТ СН'!$F$12</f>
        <v>160.13323392999999</v>
      </c>
      <c r="P214" s="36">
        <f>SUMIFS(СВЦЭМ!$F$39:$F$782,СВЦЭМ!$A$39:$A$782,$A214,СВЦЭМ!$B$39:$B$782,P$190)+'СЕТ СН'!$F$12</f>
        <v>160.00203483999999</v>
      </c>
      <c r="Q214" s="36">
        <f>SUMIFS(СВЦЭМ!$F$39:$F$782,СВЦЭМ!$A$39:$A$782,$A214,СВЦЭМ!$B$39:$B$782,Q$190)+'СЕТ СН'!$F$12</f>
        <v>160.98872942</v>
      </c>
      <c r="R214" s="36">
        <f>SUMIFS(СВЦЭМ!$F$39:$F$782,СВЦЭМ!$A$39:$A$782,$A214,СВЦЭМ!$B$39:$B$782,R$190)+'СЕТ СН'!$F$12</f>
        <v>160.1713886</v>
      </c>
      <c r="S214" s="36">
        <f>SUMIFS(СВЦЭМ!$F$39:$F$782,СВЦЭМ!$A$39:$A$782,$A214,СВЦЭМ!$B$39:$B$782,S$190)+'СЕТ СН'!$F$12</f>
        <v>160.58189046000001</v>
      </c>
      <c r="T214" s="36">
        <f>SUMIFS(СВЦЭМ!$F$39:$F$782,СВЦЭМ!$A$39:$A$782,$A214,СВЦЭМ!$B$39:$B$782,T$190)+'СЕТ СН'!$F$12</f>
        <v>157.47221354999999</v>
      </c>
      <c r="U214" s="36">
        <f>SUMIFS(СВЦЭМ!$F$39:$F$782,СВЦЭМ!$A$39:$A$782,$A214,СВЦЭМ!$B$39:$B$782,U$190)+'СЕТ СН'!$F$12</f>
        <v>157.51491953999999</v>
      </c>
      <c r="V214" s="36">
        <f>SUMIFS(СВЦЭМ!$F$39:$F$782,СВЦЭМ!$A$39:$A$782,$A214,СВЦЭМ!$B$39:$B$782,V$190)+'СЕТ СН'!$F$12</f>
        <v>159.34261377000001</v>
      </c>
      <c r="W214" s="36">
        <f>SUMIFS(СВЦЭМ!$F$39:$F$782,СВЦЭМ!$A$39:$A$782,$A214,СВЦЭМ!$B$39:$B$782,W$190)+'СЕТ СН'!$F$12</f>
        <v>162.09583343</v>
      </c>
      <c r="X214" s="36">
        <f>SUMIFS(СВЦЭМ!$F$39:$F$782,СВЦЭМ!$A$39:$A$782,$A214,СВЦЭМ!$B$39:$B$782,X$190)+'СЕТ СН'!$F$12</f>
        <v>169.60797496999999</v>
      </c>
      <c r="Y214" s="36">
        <f>SUMIFS(СВЦЭМ!$F$39:$F$782,СВЦЭМ!$A$39:$A$782,$A214,СВЦЭМ!$B$39:$B$782,Y$190)+'СЕТ СН'!$F$12</f>
        <v>183.27143296</v>
      </c>
    </row>
    <row r="215" spans="1:25" ht="15.75" x14ac:dyDescent="0.2">
      <c r="A215" s="35">
        <f t="shared" si="5"/>
        <v>44525</v>
      </c>
      <c r="B215" s="36">
        <f>SUMIFS(СВЦЭМ!$F$39:$F$782,СВЦЭМ!$A$39:$A$782,$A215,СВЦЭМ!$B$39:$B$782,B$190)+'СЕТ СН'!$F$12</f>
        <v>181.63585990999999</v>
      </c>
      <c r="C215" s="36">
        <f>SUMIFS(СВЦЭМ!$F$39:$F$782,СВЦЭМ!$A$39:$A$782,$A215,СВЦЭМ!$B$39:$B$782,C$190)+'СЕТ СН'!$F$12</f>
        <v>180.27165979</v>
      </c>
      <c r="D215" s="36">
        <f>SUMIFS(СВЦЭМ!$F$39:$F$782,СВЦЭМ!$A$39:$A$782,$A215,СВЦЭМ!$B$39:$B$782,D$190)+'СЕТ СН'!$F$12</f>
        <v>177.03094152</v>
      </c>
      <c r="E215" s="36">
        <f>SUMIFS(СВЦЭМ!$F$39:$F$782,СВЦЭМ!$A$39:$A$782,$A215,СВЦЭМ!$B$39:$B$782,E$190)+'СЕТ СН'!$F$12</f>
        <v>175.97777502</v>
      </c>
      <c r="F215" s="36">
        <f>SUMIFS(СВЦЭМ!$F$39:$F$782,СВЦЭМ!$A$39:$A$782,$A215,СВЦЭМ!$B$39:$B$782,F$190)+'СЕТ СН'!$F$12</f>
        <v>176.12560694000001</v>
      </c>
      <c r="G215" s="36">
        <f>SUMIFS(СВЦЭМ!$F$39:$F$782,СВЦЭМ!$A$39:$A$782,$A215,СВЦЭМ!$B$39:$B$782,G$190)+'СЕТ СН'!$F$12</f>
        <v>177.45829039</v>
      </c>
      <c r="H215" s="36">
        <f>SUMIFS(СВЦЭМ!$F$39:$F$782,СВЦЭМ!$A$39:$A$782,$A215,СВЦЭМ!$B$39:$B$782,H$190)+'СЕТ СН'!$F$12</f>
        <v>180.47367414000001</v>
      </c>
      <c r="I215" s="36">
        <f>SUMIFS(СВЦЭМ!$F$39:$F$782,СВЦЭМ!$A$39:$A$782,$A215,СВЦЭМ!$B$39:$B$782,I$190)+'СЕТ СН'!$F$12</f>
        <v>173.76523177000001</v>
      </c>
      <c r="J215" s="36">
        <f>SUMIFS(СВЦЭМ!$F$39:$F$782,СВЦЭМ!$A$39:$A$782,$A215,СВЦЭМ!$B$39:$B$782,J$190)+'СЕТ СН'!$F$12</f>
        <v>163.86816743</v>
      </c>
      <c r="K215" s="36">
        <f>SUMIFS(СВЦЭМ!$F$39:$F$782,СВЦЭМ!$A$39:$A$782,$A215,СВЦЭМ!$B$39:$B$782,K$190)+'СЕТ СН'!$F$12</f>
        <v>163.94952382</v>
      </c>
      <c r="L215" s="36">
        <f>SUMIFS(СВЦЭМ!$F$39:$F$782,СВЦЭМ!$A$39:$A$782,$A215,СВЦЭМ!$B$39:$B$782,L$190)+'СЕТ СН'!$F$12</f>
        <v>165.40129393000001</v>
      </c>
      <c r="M215" s="36">
        <f>SUMIFS(СВЦЭМ!$F$39:$F$782,СВЦЭМ!$A$39:$A$782,$A215,СВЦЭМ!$B$39:$B$782,M$190)+'СЕТ СН'!$F$12</f>
        <v>164.78138225999999</v>
      </c>
      <c r="N215" s="36">
        <f>SUMIFS(СВЦЭМ!$F$39:$F$782,СВЦЭМ!$A$39:$A$782,$A215,СВЦЭМ!$B$39:$B$782,N$190)+'СЕТ СН'!$F$12</f>
        <v>170.23566206999999</v>
      </c>
      <c r="O215" s="36">
        <f>SUMIFS(СВЦЭМ!$F$39:$F$782,СВЦЭМ!$A$39:$A$782,$A215,СВЦЭМ!$B$39:$B$782,O$190)+'СЕТ СН'!$F$12</f>
        <v>176.34243688000001</v>
      </c>
      <c r="P215" s="36">
        <f>SUMIFS(СВЦЭМ!$F$39:$F$782,СВЦЭМ!$A$39:$A$782,$A215,СВЦЭМ!$B$39:$B$782,P$190)+'СЕТ СН'!$F$12</f>
        <v>175.86631958000001</v>
      </c>
      <c r="Q215" s="36">
        <f>SUMIFS(СВЦЭМ!$F$39:$F$782,СВЦЭМ!$A$39:$A$782,$A215,СВЦЭМ!$B$39:$B$782,Q$190)+'СЕТ СН'!$F$12</f>
        <v>176.10577054999999</v>
      </c>
      <c r="R215" s="36">
        <f>SUMIFS(СВЦЭМ!$F$39:$F$782,СВЦЭМ!$A$39:$A$782,$A215,СВЦЭМ!$B$39:$B$782,R$190)+'СЕТ СН'!$F$12</f>
        <v>175.65531401999999</v>
      </c>
      <c r="S215" s="36">
        <f>SUMIFS(СВЦЭМ!$F$39:$F$782,СВЦЭМ!$A$39:$A$782,$A215,СВЦЭМ!$B$39:$B$782,S$190)+'СЕТ СН'!$F$12</f>
        <v>165.87632651999999</v>
      </c>
      <c r="T215" s="36">
        <f>SUMIFS(СВЦЭМ!$F$39:$F$782,СВЦЭМ!$A$39:$A$782,$A215,СВЦЭМ!$B$39:$B$782,T$190)+'СЕТ СН'!$F$12</f>
        <v>165.26036353999999</v>
      </c>
      <c r="U215" s="36">
        <f>SUMIFS(СВЦЭМ!$F$39:$F$782,СВЦЭМ!$A$39:$A$782,$A215,СВЦЭМ!$B$39:$B$782,U$190)+'СЕТ СН'!$F$12</f>
        <v>163.64360461999999</v>
      </c>
      <c r="V215" s="36">
        <f>SUMIFS(СВЦЭМ!$F$39:$F$782,СВЦЭМ!$A$39:$A$782,$A215,СВЦЭМ!$B$39:$B$782,V$190)+'СЕТ СН'!$F$12</f>
        <v>163.37002539</v>
      </c>
      <c r="W215" s="36">
        <f>SUMIFS(СВЦЭМ!$F$39:$F$782,СВЦЭМ!$A$39:$A$782,$A215,СВЦЭМ!$B$39:$B$782,W$190)+'СЕТ СН'!$F$12</f>
        <v>164.25954844</v>
      </c>
      <c r="X215" s="36">
        <f>SUMIFS(СВЦЭМ!$F$39:$F$782,СВЦЭМ!$A$39:$A$782,$A215,СВЦЭМ!$B$39:$B$782,X$190)+'СЕТ СН'!$F$12</f>
        <v>171.71604790000001</v>
      </c>
      <c r="Y215" s="36">
        <f>SUMIFS(СВЦЭМ!$F$39:$F$782,СВЦЭМ!$A$39:$A$782,$A215,СВЦЭМ!$B$39:$B$782,Y$190)+'СЕТ СН'!$F$12</f>
        <v>181.36371639999999</v>
      </c>
    </row>
    <row r="216" spans="1:25" ht="15.75" x14ac:dyDescent="0.2">
      <c r="A216" s="35">
        <f t="shared" si="5"/>
        <v>44526</v>
      </c>
      <c r="B216" s="36">
        <f>SUMIFS(СВЦЭМ!$F$39:$F$782,СВЦЭМ!$A$39:$A$782,$A216,СВЦЭМ!$B$39:$B$782,B$190)+'СЕТ СН'!$F$12</f>
        <v>181.96575250000001</v>
      </c>
      <c r="C216" s="36">
        <f>SUMIFS(СВЦЭМ!$F$39:$F$782,СВЦЭМ!$A$39:$A$782,$A216,СВЦЭМ!$B$39:$B$782,C$190)+'СЕТ СН'!$F$12</f>
        <v>181.57885328</v>
      </c>
      <c r="D216" s="36">
        <f>SUMIFS(СВЦЭМ!$F$39:$F$782,СВЦЭМ!$A$39:$A$782,$A216,СВЦЭМ!$B$39:$B$782,D$190)+'СЕТ СН'!$F$12</f>
        <v>180.5581377</v>
      </c>
      <c r="E216" s="36">
        <f>SUMIFS(СВЦЭМ!$F$39:$F$782,СВЦЭМ!$A$39:$A$782,$A216,СВЦЭМ!$B$39:$B$782,E$190)+'СЕТ СН'!$F$12</f>
        <v>177.71165106000001</v>
      </c>
      <c r="F216" s="36">
        <f>SUMIFS(СВЦЭМ!$F$39:$F$782,СВЦЭМ!$A$39:$A$782,$A216,СВЦЭМ!$B$39:$B$782,F$190)+'СЕТ СН'!$F$12</f>
        <v>177.52005839</v>
      </c>
      <c r="G216" s="36">
        <f>SUMIFS(СВЦЭМ!$F$39:$F$782,СВЦЭМ!$A$39:$A$782,$A216,СВЦЭМ!$B$39:$B$782,G$190)+'СЕТ СН'!$F$12</f>
        <v>177.54135065</v>
      </c>
      <c r="H216" s="36">
        <f>SUMIFS(СВЦЭМ!$F$39:$F$782,СВЦЭМ!$A$39:$A$782,$A216,СВЦЭМ!$B$39:$B$782,H$190)+'СЕТ СН'!$F$12</f>
        <v>177.81939822000001</v>
      </c>
      <c r="I216" s="36">
        <f>SUMIFS(СВЦЭМ!$F$39:$F$782,СВЦЭМ!$A$39:$A$782,$A216,СВЦЭМ!$B$39:$B$782,I$190)+'СЕТ СН'!$F$12</f>
        <v>173.47421219</v>
      </c>
      <c r="J216" s="36">
        <f>SUMIFS(СВЦЭМ!$F$39:$F$782,СВЦЭМ!$A$39:$A$782,$A216,СВЦЭМ!$B$39:$B$782,J$190)+'СЕТ СН'!$F$12</f>
        <v>169.96586617</v>
      </c>
      <c r="K216" s="36">
        <f>SUMIFS(СВЦЭМ!$F$39:$F$782,СВЦЭМ!$A$39:$A$782,$A216,СВЦЭМ!$B$39:$B$782,K$190)+'СЕТ СН'!$F$12</f>
        <v>168.06144243</v>
      </c>
      <c r="L216" s="36">
        <f>SUMIFS(СВЦЭМ!$F$39:$F$782,СВЦЭМ!$A$39:$A$782,$A216,СВЦЭМ!$B$39:$B$782,L$190)+'СЕТ СН'!$F$12</f>
        <v>168.02139771</v>
      </c>
      <c r="M216" s="36">
        <f>SUMIFS(СВЦЭМ!$F$39:$F$782,СВЦЭМ!$A$39:$A$782,$A216,СВЦЭМ!$B$39:$B$782,M$190)+'СЕТ СН'!$F$12</f>
        <v>166.92991216999999</v>
      </c>
      <c r="N216" s="36">
        <f>SUMIFS(СВЦЭМ!$F$39:$F$782,СВЦЭМ!$A$39:$A$782,$A216,СВЦЭМ!$B$39:$B$782,N$190)+'СЕТ СН'!$F$12</f>
        <v>165.69686152</v>
      </c>
      <c r="O216" s="36">
        <f>SUMIFS(СВЦЭМ!$F$39:$F$782,СВЦЭМ!$A$39:$A$782,$A216,СВЦЭМ!$B$39:$B$782,O$190)+'СЕТ СН'!$F$12</f>
        <v>166.00622411000001</v>
      </c>
      <c r="P216" s="36">
        <f>SUMIFS(СВЦЭМ!$F$39:$F$782,СВЦЭМ!$A$39:$A$782,$A216,СВЦЭМ!$B$39:$B$782,P$190)+'СЕТ СН'!$F$12</f>
        <v>179.40453513</v>
      </c>
      <c r="Q216" s="36">
        <f>SUMIFS(СВЦЭМ!$F$39:$F$782,СВЦЭМ!$A$39:$A$782,$A216,СВЦЭМ!$B$39:$B$782,Q$190)+'СЕТ СН'!$F$12</f>
        <v>177.38395487</v>
      </c>
      <c r="R216" s="36">
        <f>SUMIFS(СВЦЭМ!$F$39:$F$782,СВЦЭМ!$A$39:$A$782,$A216,СВЦЭМ!$B$39:$B$782,R$190)+'СЕТ СН'!$F$12</f>
        <v>177.77788289</v>
      </c>
      <c r="S216" s="36">
        <f>SUMIFS(СВЦЭМ!$F$39:$F$782,СВЦЭМ!$A$39:$A$782,$A216,СВЦЭМ!$B$39:$B$782,S$190)+'СЕТ СН'!$F$12</f>
        <v>165.62709541000001</v>
      </c>
      <c r="T216" s="36">
        <f>SUMIFS(СВЦЭМ!$F$39:$F$782,СВЦЭМ!$A$39:$A$782,$A216,СВЦЭМ!$B$39:$B$782,T$190)+'СЕТ СН'!$F$12</f>
        <v>168.19457310999999</v>
      </c>
      <c r="U216" s="36">
        <f>SUMIFS(СВЦЭМ!$F$39:$F$782,СВЦЭМ!$A$39:$A$782,$A216,СВЦЭМ!$B$39:$B$782,U$190)+'СЕТ СН'!$F$12</f>
        <v>167.90692551000001</v>
      </c>
      <c r="V216" s="36">
        <f>SUMIFS(СВЦЭМ!$F$39:$F$782,СВЦЭМ!$A$39:$A$782,$A216,СВЦЭМ!$B$39:$B$782,V$190)+'СЕТ СН'!$F$12</f>
        <v>167.15607254</v>
      </c>
      <c r="W216" s="36">
        <f>SUMIFS(СВЦЭМ!$F$39:$F$782,СВЦЭМ!$A$39:$A$782,$A216,СВЦЭМ!$B$39:$B$782,W$190)+'СЕТ СН'!$F$12</f>
        <v>166.49772242</v>
      </c>
      <c r="X216" s="36">
        <f>SUMIFS(СВЦЭМ!$F$39:$F$782,СВЦЭМ!$A$39:$A$782,$A216,СВЦЭМ!$B$39:$B$782,X$190)+'СЕТ СН'!$F$12</f>
        <v>164.50717137000001</v>
      </c>
      <c r="Y216" s="36">
        <f>SUMIFS(СВЦЭМ!$F$39:$F$782,СВЦЭМ!$A$39:$A$782,$A216,СВЦЭМ!$B$39:$B$782,Y$190)+'СЕТ СН'!$F$12</f>
        <v>174.88118734</v>
      </c>
    </row>
    <row r="217" spans="1:25" ht="15.75" x14ac:dyDescent="0.2">
      <c r="A217" s="35">
        <f t="shared" si="5"/>
        <v>44527</v>
      </c>
      <c r="B217" s="36">
        <f>SUMIFS(СВЦЭМ!$F$39:$F$782,СВЦЭМ!$A$39:$A$782,$A217,СВЦЭМ!$B$39:$B$782,B$190)+'СЕТ СН'!$F$12</f>
        <v>165.7421646</v>
      </c>
      <c r="C217" s="36">
        <f>SUMIFS(СВЦЭМ!$F$39:$F$782,СВЦЭМ!$A$39:$A$782,$A217,СВЦЭМ!$B$39:$B$782,C$190)+'СЕТ СН'!$F$12</f>
        <v>167.54136468999999</v>
      </c>
      <c r="D217" s="36">
        <f>SUMIFS(СВЦЭМ!$F$39:$F$782,СВЦЭМ!$A$39:$A$782,$A217,СВЦЭМ!$B$39:$B$782,D$190)+'СЕТ СН'!$F$12</f>
        <v>171.83032550999999</v>
      </c>
      <c r="E217" s="36">
        <f>SUMIFS(СВЦЭМ!$F$39:$F$782,СВЦЭМ!$A$39:$A$782,$A217,СВЦЭМ!$B$39:$B$782,E$190)+'СЕТ СН'!$F$12</f>
        <v>176.09518464999999</v>
      </c>
      <c r="F217" s="36">
        <f>SUMIFS(СВЦЭМ!$F$39:$F$782,СВЦЭМ!$A$39:$A$782,$A217,СВЦЭМ!$B$39:$B$782,F$190)+'СЕТ СН'!$F$12</f>
        <v>175.98279262</v>
      </c>
      <c r="G217" s="36">
        <f>SUMIFS(СВЦЭМ!$F$39:$F$782,СВЦЭМ!$A$39:$A$782,$A217,СВЦЭМ!$B$39:$B$782,G$190)+'СЕТ СН'!$F$12</f>
        <v>174.60065675999999</v>
      </c>
      <c r="H217" s="36">
        <f>SUMIFS(СВЦЭМ!$F$39:$F$782,СВЦЭМ!$A$39:$A$782,$A217,СВЦЭМ!$B$39:$B$782,H$190)+'СЕТ СН'!$F$12</f>
        <v>168.40572800000001</v>
      </c>
      <c r="I217" s="36">
        <f>SUMIFS(СВЦЭМ!$F$39:$F$782,СВЦЭМ!$A$39:$A$782,$A217,СВЦЭМ!$B$39:$B$782,I$190)+'СЕТ СН'!$F$12</f>
        <v>165.34827225000001</v>
      </c>
      <c r="J217" s="36">
        <f>SUMIFS(СВЦЭМ!$F$39:$F$782,СВЦЭМ!$A$39:$A$782,$A217,СВЦЭМ!$B$39:$B$782,J$190)+'СЕТ СН'!$F$12</f>
        <v>162.86795398000001</v>
      </c>
      <c r="K217" s="36">
        <f>SUMIFS(СВЦЭМ!$F$39:$F$782,СВЦЭМ!$A$39:$A$782,$A217,СВЦЭМ!$B$39:$B$782,K$190)+'СЕТ СН'!$F$12</f>
        <v>159.44308029999999</v>
      </c>
      <c r="L217" s="36">
        <f>SUMIFS(СВЦЭМ!$F$39:$F$782,СВЦЭМ!$A$39:$A$782,$A217,СВЦЭМ!$B$39:$B$782,L$190)+'СЕТ СН'!$F$12</f>
        <v>160.69706961</v>
      </c>
      <c r="M217" s="36">
        <f>SUMIFS(СВЦЭМ!$F$39:$F$782,СВЦЭМ!$A$39:$A$782,$A217,СВЦЭМ!$B$39:$B$782,M$190)+'СЕТ СН'!$F$12</f>
        <v>162.48343754000001</v>
      </c>
      <c r="N217" s="36">
        <f>SUMIFS(СВЦЭМ!$F$39:$F$782,СВЦЭМ!$A$39:$A$782,$A217,СВЦЭМ!$B$39:$B$782,N$190)+'СЕТ СН'!$F$12</f>
        <v>168.30788866</v>
      </c>
      <c r="O217" s="36">
        <f>SUMIFS(СВЦЭМ!$F$39:$F$782,СВЦЭМ!$A$39:$A$782,$A217,СВЦЭМ!$B$39:$B$782,O$190)+'СЕТ СН'!$F$12</f>
        <v>169.97266802999999</v>
      </c>
      <c r="P217" s="36">
        <f>SUMIFS(СВЦЭМ!$F$39:$F$782,СВЦЭМ!$A$39:$A$782,$A217,СВЦЭМ!$B$39:$B$782,P$190)+'СЕТ СН'!$F$12</f>
        <v>168.61504581</v>
      </c>
      <c r="Q217" s="36">
        <f>SUMIFS(СВЦЭМ!$F$39:$F$782,СВЦЭМ!$A$39:$A$782,$A217,СВЦЭМ!$B$39:$B$782,Q$190)+'СЕТ СН'!$F$12</f>
        <v>170.13182724999999</v>
      </c>
      <c r="R217" s="36">
        <f>SUMIFS(СВЦЭМ!$F$39:$F$782,СВЦЭМ!$A$39:$A$782,$A217,СВЦЭМ!$B$39:$B$782,R$190)+'СЕТ СН'!$F$12</f>
        <v>171.37984435000001</v>
      </c>
      <c r="S217" s="36">
        <f>SUMIFS(СВЦЭМ!$F$39:$F$782,СВЦЭМ!$A$39:$A$782,$A217,СВЦЭМ!$B$39:$B$782,S$190)+'СЕТ СН'!$F$12</f>
        <v>168.93495562000001</v>
      </c>
      <c r="T217" s="36">
        <f>SUMIFS(СВЦЭМ!$F$39:$F$782,СВЦЭМ!$A$39:$A$782,$A217,СВЦЭМ!$B$39:$B$782,T$190)+'СЕТ СН'!$F$12</f>
        <v>163.09762194000001</v>
      </c>
      <c r="U217" s="36">
        <f>SUMIFS(СВЦЭМ!$F$39:$F$782,СВЦЭМ!$A$39:$A$782,$A217,СВЦЭМ!$B$39:$B$782,U$190)+'СЕТ СН'!$F$12</f>
        <v>162.35983819</v>
      </c>
      <c r="V217" s="36">
        <f>SUMIFS(СВЦЭМ!$F$39:$F$782,СВЦЭМ!$A$39:$A$782,$A217,СВЦЭМ!$B$39:$B$782,V$190)+'СЕТ СН'!$F$12</f>
        <v>166.92122193</v>
      </c>
      <c r="W217" s="36">
        <f>SUMIFS(СВЦЭМ!$F$39:$F$782,СВЦЭМ!$A$39:$A$782,$A217,СВЦЭМ!$B$39:$B$782,W$190)+'СЕТ СН'!$F$12</f>
        <v>168.01042848</v>
      </c>
      <c r="X217" s="36">
        <f>SUMIFS(СВЦЭМ!$F$39:$F$782,СВЦЭМ!$A$39:$A$782,$A217,СВЦЭМ!$B$39:$B$782,X$190)+'СЕТ СН'!$F$12</f>
        <v>164.96157307999999</v>
      </c>
      <c r="Y217" s="36">
        <f>SUMIFS(СВЦЭМ!$F$39:$F$782,СВЦЭМ!$A$39:$A$782,$A217,СВЦЭМ!$B$39:$B$782,Y$190)+'СЕТ СН'!$F$12</f>
        <v>165.17240670000001</v>
      </c>
    </row>
    <row r="218" spans="1:25" ht="15.75" x14ac:dyDescent="0.2">
      <c r="A218" s="35">
        <f t="shared" si="5"/>
        <v>44528</v>
      </c>
      <c r="B218" s="36">
        <f>SUMIFS(СВЦЭМ!$F$39:$F$782,СВЦЭМ!$A$39:$A$782,$A218,СВЦЭМ!$B$39:$B$782,B$190)+'СЕТ СН'!$F$12</f>
        <v>170.40977242</v>
      </c>
      <c r="C218" s="36">
        <f>SUMIFS(СВЦЭМ!$F$39:$F$782,СВЦЭМ!$A$39:$A$782,$A218,СВЦЭМ!$B$39:$B$782,C$190)+'СЕТ СН'!$F$12</f>
        <v>173.95457339000001</v>
      </c>
      <c r="D218" s="36">
        <f>SUMIFS(СВЦЭМ!$F$39:$F$782,СВЦЭМ!$A$39:$A$782,$A218,СВЦЭМ!$B$39:$B$782,D$190)+'СЕТ СН'!$F$12</f>
        <v>179.06582218</v>
      </c>
      <c r="E218" s="36">
        <f>SUMIFS(СВЦЭМ!$F$39:$F$782,СВЦЭМ!$A$39:$A$782,$A218,СВЦЭМ!$B$39:$B$782,E$190)+'СЕТ СН'!$F$12</f>
        <v>180.30444632000001</v>
      </c>
      <c r="F218" s="36">
        <f>SUMIFS(СВЦЭМ!$F$39:$F$782,СВЦЭМ!$A$39:$A$782,$A218,СВЦЭМ!$B$39:$B$782,F$190)+'СЕТ СН'!$F$12</f>
        <v>181.12461153000001</v>
      </c>
      <c r="G218" s="36">
        <f>SUMIFS(СВЦЭМ!$F$39:$F$782,СВЦЭМ!$A$39:$A$782,$A218,СВЦЭМ!$B$39:$B$782,G$190)+'СЕТ СН'!$F$12</f>
        <v>180.48507377000001</v>
      </c>
      <c r="H218" s="36">
        <f>SUMIFS(СВЦЭМ!$F$39:$F$782,СВЦЭМ!$A$39:$A$782,$A218,СВЦЭМ!$B$39:$B$782,H$190)+'СЕТ СН'!$F$12</f>
        <v>175.82699009000001</v>
      </c>
      <c r="I218" s="36">
        <f>SUMIFS(СВЦЭМ!$F$39:$F$782,СВЦЭМ!$A$39:$A$782,$A218,СВЦЭМ!$B$39:$B$782,I$190)+'СЕТ СН'!$F$12</f>
        <v>171.25665720999999</v>
      </c>
      <c r="J218" s="36">
        <f>SUMIFS(СВЦЭМ!$F$39:$F$782,СВЦЭМ!$A$39:$A$782,$A218,СВЦЭМ!$B$39:$B$782,J$190)+'СЕТ СН'!$F$12</f>
        <v>164.98700912999999</v>
      </c>
      <c r="K218" s="36">
        <f>SUMIFS(СВЦЭМ!$F$39:$F$782,СВЦЭМ!$A$39:$A$782,$A218,СВЦЭМ!$B$39:$B$782,K$190)+'СЕТ СН'!$F$12</f>
        <v>160.87310762000001</v>
      </c>
      <c r="L218" s="36">
        <f>SUMIFS(СВЦЭМ!$F$39:$F$782,СВЦЭМ!$A$39:$A$782,$A218,СВЦЭМ!$B$39:$B$782,L$190)+'СЕТ СН'!$F$12</f>
        <v>158.71097985</v>
      </c>
      <c r="M218" s="36">
        <f>SUMIFS(СВЦЭМ!$F$39:$F$782,СВЦЭМ!$A$39:$A$782,$A218,СВЦЭМ!$B$39:$B$782,M$190)+'СЕТ СН'!$F$12</f>
        <v>160.54413842</v>
      </c>
      <c r="N218" s="36">
        <f>SUMIFS(СВЦЭМ!$F$39:$F$782,СВЦЭМ!$A$39:$A$782,$A218,СВЦЭМ!$B$39:$B$782,N$190)+'СЕТ СН'!$F$12</f>
        <v>164.25429679000001</v>
      </c>
      <c r="O218" s="36">
        <f>SUMIFS(СВЦЭМ!$F$39:$F$782,СВЦЭМ!$A$39:$A$782,$A218,СВЦЭМ!$B$39:$B$782,O$190)+'СЕТ СН'!$F$12</f>
        <v>165.04188554000001</v>
      </c>
      <c r="P218" s="36">
        <f>SUMIFS(СВЦЭМ!$F$39:$F$782,СВЦЭМ!$A$39:$A$782,$A218,СВЦЭМ!$B$39:$B$782,P$190)+'СЕТ СН'!$F$12</f>
        <v>166.63842636999999</v>
      </c>
      <c r="Q218" s="36">
        <f>SUMIFS(СВЦЭМ!$F$39:$F$782,СВЦЭМ!$A$39:$A$782,$A218,СВЦЭМ!$B$39:$B$782,Q$190)+'СЕТ СН'!$F$12</f>
        <v>166.34953289000001</v>
      </c>
      <c r="R218" s="36">
        <f>SUMIFS(СВЦЭМ!$F$39:$F$782,СВЦЭМ!$A$39:$A$782,$A218,СВЦЭМ!$B$39:$B$782,R$190)+'СЕТ СН'!$F$12</f>
        <v>166.83948767999999</v>
      </c>
      <c r="S218" s="36">
        <f>SUMIFS(СВЦЭМ!$F$39:$F$782,СВЦЭМ!$A$39:$A$782,$A218,СВЦЭМ!$B$39:$B$782,S$190)+'СЕТ СН'!$F$12</f>
        <v>165.29793759</v>
      </c>
      <c r="T218" s="36">
        <f>SUMIFS(СВЦЭМ!$F$39:$F$782,СВЦЭМ!$A$39:$A$782,$A218,СВЦЭМ!$B$39:$B$782,T$190)+'СЕТ СН'!$F$12</f>
        <v>161.1711081</v>
      </c>
      <c r="U218" s="36">
        <f>SUMIFS(СВЦЭМ!$F$39:$F$782,СВЦЭМ!$A$39:$A$782,$A218,СВЦЭМ!$B$39:$B$782,U$190)+'СЕТ СН'!$F$12</f>
        <v>161.23755435000001</v>
      </c>
      <c r="V218" s="36">
        <f>SUMIFS(СВЦЭМ!$F$39:$F$782,СВЦЭМ!$A$39:$A$782,$A218,СВЦЭМ!$B$39:$B$782,V$190)+'СЕТ СН'!$F$12</f>
        <v>169.65413035</v>
      </c>
      <c r="W218" s="36">
        <f>SUMIFS(СВЦЭМ!$F$39:$F$782,СВЦЭМ!$A$39:$A$782,$A218,СВЦЭМ!$B$39:$B$782,W$190)+'СЕТ СН'!$F$12</f>
        <v>165.83634974</v>
      </c>
      <c r="X218" s="36">
        <f>SUMIFS(СВЦЭМ!$F$39:$F$782,СВЦЭМ!$A$39:$A$782,$A218,СВЦЭМ!$B$39:$B$782,X$190)+'СЕТ СН'!$F$12</f>
        <v>165.32396618999999</v>
      </c>
      <c r="Y218" s="36">
        <f>SUMIFS(СВЦЭМ!$F$39:$F$782,СВЦЭМ!$A$39:$A$782,$A218,СВЦЭМ!$B$39:$B$782,Y$190)+'СЕТ СН'!$F$12</f>
        <v>169.71122484</v>
      </c>
    </row>
    <row r="219" spans="1:25" ht="15.75" x14ac:dyDescent="0.2">
      <c r="A219" s="35">
        <f t="shared" si="5"/>
        <v>44529</v>
      </c>
      <c r="B219" s="36">
        <f>SUMIFS(СВЦЭМ!$F$39:$F$782,СВЦЭМ!$A$39:$A$782,$A219,СВЦЭМ!$B$39:$B$782,B$190)+'СЕТ СН'!$F$12</f>
        <v>169.45777000000001</v>
      </c>
      <c r="C219" s="36">
        <f>SUMIFS(СВЦЭМ!$F$39:$F$782,СВЦЭМ!$A$39:$A$782,$A219,СВЦЭМ!$B$39:$B$782,C$190)+'СЕТ СН'!$F$12</f>
        <v>171.96089831</v>
      </c>
      <c r="D219" s="36">
        <f>SUMIFS(СВЦЭМ!$F$39:$F$782,СВЦЭМ!$A$39:$A$782,$A219,СВЦЭМ!$B$39:$B$782,D$190)+'СЕТ СН'!$F$12</f>
        <v>176.46233096</v>
      </c>
      <c r="E219" s="36">
        <f>SUMIFS(СВЦЭМ!$F$39:$F$782,СВЦЭМ!$A$39:$A$782,$A219,СВЦЭМ!$B$39:$B$782,E$190)+'СЕТ СН'!$F$12</f>
        <v>177.78755953999999</v>
      </c>
      <c r="F219" s="36">
        <f>SUMIFS(СВЦЭМ!$F$39:$F$782,СВЦЭМ!$A$39:$A$782,$A219,СВЦЭМ!$B$39:$B$782,F$190)+'СЕТ СН'!$F$12</f>
        <v>178.51106915</v>
      </c>
      <c r="G219" s="36">
        <f>SUMIFS(СВЦЭМ!$F$39:$F$782,СВЦЭМ!$A$39:$A$782,$A219,СВЦЭМ!$B$39:$B$782,G$190)+'СЕТ СН'!$F$12</f>
        <v>177.32524656000001</v>
      </c>
      <c r="H219" s="36">
        <f>SUMIFS(СВЦЭМ!$F$39:$F$782,СВЦЭМ!$A$39:$A$782,$A219,СВЦЭМ!$B$39:$B$782,H$190)+'СЕТ СН'!$F$12</f>
        <v>170.33936417000001</v>
      </c>
      <c r="I219" s="36">
        <f>SUMIFS(СВЦЭМ!$F$39:$F$782,СВЦЭМ!$A$39:$A$782,$A219,СВЦЭМ!$B$39:$B$782,I$190)+'СЕТ СН'!$F$12</f>
        <v>165.02104288999999</v>
      </c>
      <c r="J219" s="36">
        <f>SUMIFS(СВЦЭМ!$F$39:$F$782,СВЦЭМ!$A$39:$A$782,$A219,СВЦЭМ!$B$39:$B$782,J$190)+'СЕТ СН'!$F$12</f>
        <v>162.18110863999999</v>
      </c>
      <c r="K219" s="36">
        <f>SUMIFS(СВЦЭМ!$F$39:$F$782,СВЦЭМ!$A$39:$A$782,$A219,СВЦЭМ!$B$39:$B$782,K$190)+'СЕТ СН'!$F$12</f>
        <v>161.05137769999999</v>
      </c>
      <c r="L219" s="36">
        <f>SUMIFS(СВЦЭМ!$F$39:$F$782,СВЦЭМ!$A$39:$A$782,$A219,СВЦЭМ!$B$39:$B$782,L$190)+'СЕТ СН'!$F$12</f>
        <v>161.24377121000001</v>
      </c>
      <c r="M219" s="36">
        <f>SUMIFS(СВЦЭМ!$F$39:$F$782,СВЦЭМ!$A$39:$A$782,$A219,СВЦЭМ!$B$39:$B$782,M$190)+'СЕТ СН'!$F$12</f>
        <v>163.18036676</v>
      </c>
      <c r="N219" s="36">
        <f>SUMIFS(СВЦЭМ!$F$39:$F$782,СВЦЭМ!$A$39:$A$782,$A219,СВЦЭМ!$B$39:$B$782,N$190)+'СЕТ СН'!$F$12</f>
        <v>166.80374187000001</v>
      </c>
      <c r="O219" s="36">
        <f>SUMIFS(СВЦЭМ!$F$39:$F$782,СВЦЭМ!$A$39:$A$782,$A219,СВЦЭМ!$B$39:$B$782,O$190)+'СЕТ СН'!$F$12</f>
        <v>170.33966882000001</v>
      </c>
      <c r="P219" s="36">
        <f>SUMIFS(СВЦЭМ!$F$39:$F$782,СВЦЭМ!$A$39:$A$782,$A219,СВЦЭМ!$B$39:$B$782,P$190)+'СЕТ СН'!$F$12</f>
        <v>170.98031326</v>
      </c>
      <c r="Q219" s="36">
        <f>SUMIFS(СВЦЭМ!$F$39:$F$782,СВЦЭМ!$A$39:$A$782,$A219,СВЦЭМ!$B$39:$B$782,Q$190)+'СЕТ СН'!$F$12</f>
        <v>171.61691962</v>
      </c>
      <c r="R219" s="36">
        <f>SUMIFS(СВЦЭМ!$F$39:$F$782,СВЦЭМ!$A$39:$A$782,$A219,СВЦЭМ!$B$39:$B$782,R$190)+'СЕТ СН'!$F$12</f>
        <v>169.99831671000001</v>
      </c>
      <c r="S219" s="36">
        <f>SUMIFS(СВЦЭМ!$F$39:$F$782,СВЦЭМ!$A$39:$A$782,$A219,СВЦЭМ!$B$39:$B$782,S$190)+'СЕТ СН'!$F$12</f>
        <v>166.75035414000001</v>
      </c>
      <c r="T219" s="36">
        <f>SUMIFS(СВЦЭМ!$F$39:$F$782,СВЦЭМ!$A$39:$A$782,$A219,СВЦЭМ!$B$39:$B$782,T$190)+'СЕТ СН'!$F$12</f>
        <v>161.52186130000001</v>
      </c>
      <c r="U219" s="36">
        <f>SUMIFS(СВЦЭМ!$F$39:$F$782,СВЦЭМ!$A$39:$A$782,$A219,СВЦЭМ!$B$39:$B$782,U$190)+'СЕТ СН'!$F$12</f>
        <v>160.82336291999999</v>
      </c>
      <c r="V219" s="36">
        <f>SUMIFS(СВЦЭМ!$F$39:$F$782,СВЦЭМ!$A$39:$A$782,$A219,СВЦЭМ!$B$39:$B$782,V$190)+'СЕТ СН'!$F$12</f>
        <v>162.16531483</v>
      </c>
      <c r="W219" s="36">
        <f>SUMIFS(СВЦЭМ!$F$39:$F$782,СВЦЭМ!$A$39:$A$782,$A219,СВЦЭМ!$B$39:$B$782,W$190)+'СЕТ СН'!$F$12</f>
        <v>167.71179716</v>
      </c>
      <c r="X219" s="36">
        <f>SUMIFS(СВЦЭМ!$F$39:$F$782,СВЦЭМ!$A$39:$A$782,$A219,СВЦЭМ!$B$39:$B$782,X$190)+'СЕТ СН'!$F$12</f>
        <v>170.15626392999999</v>
      </c>
      <c r="Y219" s="36">
        <f>SUMIFS(СВЦЭМ!$F$39:$F$782,СВЦЭМ!$A$39:$A$782,$A219,СВЦЭМ!$B$39:$B$782,Y$190)+'СЕТ СН'!$F$12</f>
        <v>173.11792862999999</v>
      </c>
    </row>
    <row r="220" spans="1:25" ht="15.75" x14ac:dyDescent="0.2">
      <c r="A220" s="35">
        <f t="shared" si="5"/>
        <v>44530</v>
      </c>
      <c r="B220" s="36">
        <f>SUMIFS(СВЦЭМ!$F$39:$F$782,СВЦЭМ!$A$39:$A$782,$A220,СВЦЭМ!$B$39:$B$782,B$190)+'СЕТ СН'!$F$12</f>
        <v>172.7034725</v>
      </c>
      <c r="C220" s="36">
        <f>SUMIFS(СВЦЭМ!$F$39:$F$782,СВЦЭМ!$A$39:$A$782,$A220,СВЦЭМ!$B$39:$B$782,C$190)+'СЕТ СН'!$F$12</f>
        <v>174.35003803000001</v>
      </c>
      <c r="D220" s="36">
        <f>SUMIFS(СВЦЭМ!$F$39:$F$782,СВЦЭМ!$A$39:$A$782,$A220,СВЦЭМ!$B$39:$B$782,D$190)+'СЕТ СН'!$F$12</f>
        <v>181.83633771000001</v>
      </c>
      <c r="E220" s="36">
        <f>SUMIFS(СВЦЭМ!$F$39:$F$782,СВЦЭМ!$A$39:$A$782,$A220,СВЦЭМ!$B$39:$B$782,E$190)+'СЕТ СН'!$F$12</f>
        <v>183.24756757</v>
      </c>
      <c r="F220" s="36">
        <f>SUMIFS(СВЦЭМ!$F$39:$F$782,СВЦЭМ!$A$39:$A$782,$A220,СВЦЭМ!$B$39:$B$782,F$190)+'СЕТ СН'!$F$12</f>
        <v>184.38020933000001</v>
      </c>
      <c r="G220" s="36">
        <f>SUMIFS(СВЦЭМ!$F$39:$F$782,СВЦЭМ!$A$39:$A$782,$A220,СВЦЭМ!$B$39:$B$782,G$190)+'СЕТ СН'!$F$12</f>
        <v>181.96229206999999</v>
      </c>
      <c r="H220" s="36">
        <f>SUMIFS(СВЦЭМ!$F$39:$F$782,СВЦЭМ!$A$39:$A$782,$A220,СВЦЭМ!$B$39:$B$782,H$190)+'СЕТ СН'!$F$12</f>
        <v>175.87050148</v>
      </c>
      <c r="I220" s="36">
        <f>SUMIFS(СВЦЭМ!$F$39:$F$782,СВЦЭМ!$A$39:$A$782,$A220,СВЦЭМ!$B$39:$B$782,I$190)+'СЕТ СН'!$F$12</f>
        <v>173.13926025999999</v>
      </c>
      <c r="J220" s="36">
        <f>SUMIFS(СВЦЭМ!$F$39:$F$782,СВЦЭМ!$A$39:$A$782,$A220,СВЦЭМ!$B$39:$B$782,J$190)+'СЕТ СН'!$F$12</f>
        <v>166.56209885000001</v>
      </c>
      <c r="K220" s="36">
        <f>SUMIFS(СВЦЭМ!$F$39:$F$782,СВЦЭМ!$A$39:$A$782,$A220,СВЦЭМ!$B$39:$B$782,K$190)+'СЕТ СН'!$F$12</f>
        <v>163.59485487000001</v>
      </c>
      <c r="L220" s="36">
        <f>SUMIFS(СВЦЭМ!$F$39:$F$782,СВЦЭМ!$A$39:$A$782,$A220,СВЦЭМ!$B$39:$B$782,L$190)+'СЕТ СН'!$F$12</f>
        <v>163.87793303999999</v>
      </c>
      <c r="M220" s="36">
        <f>SUMIFS(СВЦЭМ!$F$39:$F$782,СВЦЭМ!$A$39:$A$782,$A220,СВЦЭМ!$B$39:$B$782,M$190)+'СЕТ СН'!$F$12</f>
        <v>163.15056991</v>
      </c>
      <c r="N220" s="36">
        <f>SUMIFS(СВЦЭМ!$F$39:$F$782,СВЦЭМ!$A$39:$A$782,$A220,СВЦЭМ!$B$39:$B$782,N$190)+'СЕТ СН'!$F$12</f>
        <v>165.5559768</v>
      </c>
      <c r="O220" s="36">
        <f>SUMIFS(СВЦЭМ!$F$39:$F$782,СВЦЭМ!$A$39:$A$782,$A220,СВЦЭМ!$B$39:$B$782,O$190)+'СЕТ СН'!$F$12</f>
        <v>165.86940575</v>
      </c>
      <c r="P220" s="36">
        <f>SUMIFS(СВЦЭМ!$F$39:$F$782,СВЦЭМ!$A$39:$A$782,$A220,СВЦЭМ!$B$39:$B$782,P$190)+'СЕТ СН'!$F$12</f>
        <v>167.09430542999999</v>
      </c>
      <c r="Q220" s="36">
        <f>SUMIFS(СВЦЭМ!$F$39:$F$782,СВЦЭМ!$A$39:$A$782,$A220,СВЦЭМ!$B$39:$B$782,Q$190)+'СЕТ СН'!$F$12</f>
        <v>167.72296553000001</v>
      </c>
      <c r="R220" s="36">
        <f>SUMIFS(СВЦЭМ!$F$39:$F$782,СВЦЭМ!$A$39:$A$782,$A220,СВЦЭМ!$B$39:$B$782,R$190)+'СЕТ СН'!$F$12</f>
        <v>170.46240839000001</v>
      </c>
      <c r="S220" s="36">
        <f>SUMIFS(СВЦЭМ!$F$39:$F$782,СВЦЭМ!$A$39:$A$782,$A220,СВЦЭМ!$B$39:$B$782,S$190)+'СЕТ СН'!$F$12</f>
        <v>165.96332899000001</v>
      </c>
      <c r="T220" s="36">
        <f>SUMIFS(СВЦЭМ!$F$39:$F$782,СВЦЭМ!$A$39:$A$782,$A220,СВЦЭМ!$B$39:$B$782,T$190)+'СЕТ СН'!$F$12</f>
        <v>161.82073833999999</v>
      </c>
      <c r="U220" s="36">
        <f>SUMIFS(СВЦЭМ!$F$39:$F$782,СВЦЭМ!$A$39:$A$782,$A220,СВЦЭМ!$B$39:$B$782,U$190)+'СЕТ СН'!$F$12</f>
        <v>161.72127931</v>
      </c>
      <c r="V220" s="36">
        <f>SUMIFS(СВЦЭМ!$F$39:$F$782,СВЦЭМ!$A$39:$A$782,$A220,СВЦЭМ!$B$39:$B$782,V$190)+'СЕТ СН'!$F$12</f>
        <v>163.52430200000001</v>
      </c>
      <c r="W220" s="36">
        <f>SUMIFS(СВЦЭМ!$F$39:$F$782,СВЦЭМ!$A$39:$A$782,$A220,СВЦЭМ!$B$39:$B$782,W$190)+'СЕТ СН'!$F$12</f>
        <v>169.33540446000001</v>
      </c>
      <c r="X220" s="36">
        <f>SUMIFS(СВЦЭМ!$F$39:$F$782,СВЦЭМ!$A$39:$A$782,$A220,СВЦЭМ!$B$39:$B$782,X$190)+'СЕТ СН'!$F$12</f>
        <v>170.18678596000001</v>
      </c>
      <c r="Y220" s="36">
        <f>SUMIFS(СВЦЭМ!$F$39:$F$782,СВЦЭМ!$A$39:$A$782,$A220,СВЦЭМ!$B$39:$B$782,Y$190)+'СЕТ СН'!$F$12</f>
        <v>172.95784223000001</v>
      </c>
    </row>
    <row r="221" spans="1:25" ht="15.75" x14ac:dyDescent="0.2">
      <c r="A221" s="35"/>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01.11.2021</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44502</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44503</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44504</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44505</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44506</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44507</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44508</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44509</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44510</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44511</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44512</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44513</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44514</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44515</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44516</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44517</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44518</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44519</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44520</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44521</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44522</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44523</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44524</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44525</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44526</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44527</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44528</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44529</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44530</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44531</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01.11.2021</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44502</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44503</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44504</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44505</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44506</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44507</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44508</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44509</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44510</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44511</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44512</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44513</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44514</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44515</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44516</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44517</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44518</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44519</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44520</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44521</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44522</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44523</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44524</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44525</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44526</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44527</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44528</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44529</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44530</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44531</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01.11.2021</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44502</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44503</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44504</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44505</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44506</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44507</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44508</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44509</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44510</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44511</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44512</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44513</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44514</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44515</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44516</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44517</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44518</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44519</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44520</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44521</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44522</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44523</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44524</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44525</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44526</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44527</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44528</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44529</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44530</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44531</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01.11.2021</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44502</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44503</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44504</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44505</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44506</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44507</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44508</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44509</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44510</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44511</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44512</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44513</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44514</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44515</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44516</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44517</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44518</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44519</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44520</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44521</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44522</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44523</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44524</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44525</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44526</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44527</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44528</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44529</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44530</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44531</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01.11.2021</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44502</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44503</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44504</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44505</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44506</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44507</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44508</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44509</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44510</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44511</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44512</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44513</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44514</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44515</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44516</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44517</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44518</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44519</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44520</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44521</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44522</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44523</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44524</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44525</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44526</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44527</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44528</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44529</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44530</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44531</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01.11.2021</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44502</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44503</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44504</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44505</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44506</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44507</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44508</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44509</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44510</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44511</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44512</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44513</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44514</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44515</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44516</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44517</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44518</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44519</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44520</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44521</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44522</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44523</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44524</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44525</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44526</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44527</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44528</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44529</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44530</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44531</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84.140042879999996</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409682.70543615677</v>
      </c>
      <c r="O439" s="126"/>
      <c r="P439" s="125">
        <f>СВЦЭМ!$D$12+'СЕТ СН'!$F$10-'СЕТ СН'!$G$24</f>
        <v>409682.70543615677</v>
      </c>
      <c r="Q439" s="126"/>
      <c r="R439" s="125">
        <f>СВЦЭМ!$D$12+'СЕТ СН'!$F$10-'СЕТ СН'!$H$24</f>
        <v>409682.70543615677</v>
      </c>
      <c r="S439" s="126"/>
      <c r="T439" s="125">
        <f>СВЦЭМ!$D$12+'СЕТ СН'!$F$10-'СЕТ СН'!$I$24</f>
        <v>409682.70543615677</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921252.81</v>
      </c>
      <c r="O443" s="140"/>
      <c r="P443" s="140">
        <f>'СЕТ СН'!$G$7</f>
        <v>1390504.25</v>
      </c>
      <c r="Q443" s="140"/>
      <c r="R443" s="140">
        <f>'СЕТ СН'!$H$7</f>
        <v>1121579.57</v>
      </c>
      <c r="S443" s="140"/>
      <c r="T443" s="140">
        <f>'СЕТ СН'!$I$7</f>
        <v>908172.80000000005</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P10" sqref="P10"/>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140</v>
      </c>
      <c r="C5" s="97">
        <v>44378</v>
      </c>
      <c r="D5" s="97">
        <v>44561</v>
      </c>
      <c r="E5" s="52" t="s">
        <v>20</v>
      </c>
      <c r="F5" s="52">
        <v>1558.54</v>
      </c>
      <c r="G5" s="52">
        <v>2452.59</v>
      </c>
      <c r="H5" s="52">
        <v>2708.54</v>
      </c>
      <c r="I5" s="52">
        <v>3292.26</v>
      </c>
    </row>
    <row r="6" spans="1:9" ht="60" x14ac:dyDescent="0.2">
      <c r="A6" s="53" t="s">
        <v>135</v>
      </c>
      <c r="B6" s="92" t="s">
        <v>140</v>
      </c>
      <c r="C6" s="97">
        <v>44378</v>
      </c>
      <c r="D6" s="97">
        <v>44561</v>
      </c>
      <c r="E6" s="52" t="s">
        <v>20</v>
      </c>
      <c r="F6" s="52">
        <v>65.099999999999994</v>
      </c>
      <c r="G6" s="52">
        <v>150.15</v>
      </c>
      <c r="H6" s="52">
        <v>195.9</v>
      </c>
      <c r="I6" s="52">
        <v>516.76</v>
      </c>
    </row>
    <row r="7" spans="1:9" ht="60" x14ac:dyDescent="0.2">
      <c r="A7" s="53" t="s">
        <v>134</v>
      </c>
      <c r="B7" s="92" t="s">
        <v>140</v>
      </c>
      <c r="C7" s="97">
        <v>44378</v>
      </c>
      <c r="D7" s="97">
        <v>44561</v>
      </c>
      <c r="E7" s="52" t="s">
        <v>21</v>
      </c>
      <c r="F7" s="52">
        <v>921252.81</v>
      </c>
      <c r="G7" s="52">
        <v>1390504.25</v>
      </c>
      <c r="H7" s="52">
        <v>1121579.57</v>
      </c>
      <c r="I7" s="52">
        <v>908172.80000000005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55" sqref="K55"/>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6.5415712299999997</v>
      </c>
    </row>
    <row r="11" spans="1:4" ht="66" customHeight="1" x14ac:dyDescent="0.2">
      <c r="A11" s="159" t="s">
        <v>93</v>
      </c>
      <c r="B11" s="160"/>
      <c r="C11" s="73"/>
      <c r="D11" s="74">
        <v>1165.46170454</v>
      </c>
    </row>
    <row r="12" spans="1:4" ht="30" customHeight="1" x14ac:dyDescent="0.2">
      <c r="A12" s="159" t="s">
        <v>94</v>
      </c>
      <c r="B12" s="160"/>
      <c r="C12" s="73"/>
      <c r="D12" s="75">
        <v>409682.70543615677</v>
      </c>
    </row>
    <row r="13" spans="1:4" ht="30" customHeight="1" x14ac:dyDescent="0.2">
      <c r="A13" s="159" t="s">
        <v>95</v>
      </c>
      <c r="B13" s="160"/>
      <c r="C13" s="73"/>
      <c r="D13" s="76"/>
    </row>
    <row r="14" spans="1:4" ht="15" customHeight="1" x14ac:dyDescent="0.2">
      <c r="A14" s="163" t="s">
        <v>96</v>
      </c>
      <c r="B14" s="164"/>
      <c r="C14" s="73"/>
      <c r="D14" s="74">
        <v>1192.30697508</v>
      </c>
    </row>
    <row r="15" spans="1:4" ht="15" customHeight="1" x14ac:dyDescent="0.2">
      <c r="A15" s="163" t="s">
        <v>97</v>
      </c>
      <c r="B15" s="164"/>
      <c r="C15" s="73"/>
      <c r="D15" s="74">
        <v>1484.88651779</v>
      </c>
    </row>
    <row r="16" spans="1:4" ht="15" customHeight="1" x14ac:dyDescent="0.2">
      <c r="A16" s="163" t="s">
        <v>98</v>
      </c>
      <c r="B16" s="164"/>
      <c r="C16" s="73"/>
      <c r="D16" s="74">
        <v>2260.89383585</v>
      </c>
    </row>
    <row r="17" spans="1:4" ht="15" customHeight="1" x14ac:dyDescent="0.2">
      <c r="A17" s="163" t="s">
        <v>99</v>
      </c>
      <c r="B17" s="164"/>
      <c r="C17" s="73"/>
      <c r="D17" s="74">
        <v>1716.34769835</v>
      </c>
    </row>
    <row r="18" spans="1:4" ht="52.5" customHeight="1" x14ac:dyDescent="0.2">
      <c r="A18" s="159" t="s">
        <v>100</v>
      </c>
      <c r="B18" s="160"/>
      <c r="C18" s="73"/>
      <c r="D18" s="74">
        <v>84.140042879999996</v>
      </c>
    </row>
    <row r="19" spans="1:4" ht="52.5" customHeight="1" x14ac:dyDescent="0.25">
      <c r="A19" s="159" t="s">
        <v>141</v>
      </c>
      <c r="B19" s="160"/>
      <c r="C19" s="81"/>
      <c r="D19" s="74">
        <v>1075.1722447300001</v>
      </c>
    </row>
    <row r="20" spans="1:4" ht="52.5" customHeight="1" x14ac:dyDescent="0.25">
      <c r="A20" s="159" t="s">
        <v>142</v>
      </c>
      <c r="B20" s="160"/>
      <c r="C20" s="81"/>
      <c r="D20" s="99"/>
    </row>
    <row r="21" spans="1:4" ht="52.5" customHeight="1" x14ac:dyDescent="0.25">
      <c r="A21" s="163" t="s">
        <v>143</v>
      </c>
      <c r="B21" s="164"/>
      <c r="C21" s="81"/>
      <c r="D21" s="74">
        <v>1101.41018295</v>
      </c>
    </row>
    <row r="22" spans="1:4" ht="52.5" customHeight="1" x14ac:dyDescent="0.25">
      <c r="A22" s="163" t="s">
        <v>144</v>
      </c>
      <c r="B22" s="164"/>
      <c r="C22" s="81"/>
      <c r="D22" s="74">
        <v>1066.54111263</v>
      </c>
    </row>
    <row r="23" spans="1:4" ht="52.5" customHeight="1" x14ac:dyDescent="0.25">
      <c r="A23" s="163" t="s">
        <v>145</v>
      </c>
      <c r="B23" s="164"/>
      <c r="C23" s="81"/>
      <c r="D23" s="74">
        <v>1032.5014671500001</v>
      </c>
    </row>
    <row r="24" spans="1:4" ht="52.5" customHeight="1" x14ac:dyDescent="0.25">
      <c r="A24" s="163" t="s">
        <v>146</v>
      </c>
      <c r="B24" s="164"/>
      <c r="C24" s="81"/>
      <c r="D24" s="74">
        <v>1056.19954846</v>
      </c>
    </row>
    <row r="25" spans="1:4" ht="15" customHeight="1" x14ac:dyDescent="0.2">
      <c r="A25" s="69" t="s">
        <v>101</v>
      </c>
      <c r="B25" s="70"/>
      <c r="C25" s="77"/>
      <c r="D25" s="78"/>
    </row>
    <row r="26" spans="1:4" ht="30" customHeight="1" x14ac:dyDescent="0.2">
      <c r="A26" s="159" t="s">
        <v>102</v>
      </c>
      <c r="B26" s="160"/>
      <c r="C26" s="73"/>
      <c r="D26" s="79">
        <v>933.81399999999996</v>
      </c>
    </row>
    <row r="27" spans="1:4" ht="30" customHeight="1" x14ac:dyDescent="0.2">
      <c r="A27" s="159" t="s">
        <v>103</v>
      </c>
      <c r="B27" s="160"/>
      <c r="C27" s="80"/>
      <c r="D27" s="79">
        <v>0.79100000000000004</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8.0169578636999999E-4</v>
      </c>
    </row>
    <row r="32" spans="1:4" ht="15" customHeight="1" x14ac:dyDescent="0.25">
      <c r="A32" s="163" t="s">
        <v>98</v>
      </c>
      <c r="B32" s="164"/>
      <c r="C32" s="81"/>
      <c r="D32" s="82">
        <v>2.778996932402E-3</v>
      </c>
    </row>
    <row r="33" spans="1:6" ht="15" customHeight="1" x14ac:dyDescent="0.25">
      <c r="A33" s="163" t="s">
        <v>99</v>
      </c>
      <c r="B33" s="164"/>
      <c r="C33" s="81"/>
      <c r="D33" s="82">
        <v>1.391929273804E-3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1126.47990809</v>
      </c>
      <c r="D39" s="84">
        <v>1039.59716153</v>
      </c>
      <c r="E39" s="84">
        <v>160.81308288</v>
      </c>
      <c r="F39" s="84">
        <v>160.81308288</v>
      </c>
    </row>
    <row r="40" spans="1:6" ht="12.75" customHeight="1" x14ac:dyDescent="0.2">
      <c r="A40" s="83" t="s">
        <v>149</v>
      </c>
      <c r="B40" s="83">
        <v>2</v>
      </c>
      <c r="C40" s="84">
        <v>1173.31247446</v>
      </c>
      <c r="D40" s="84">
        <v>1083.87461607</v>
      </c>
      <c r="E40" s="84">
        <v>167.66226854000001</v>
      </c>
      <c r="F40" s="84">
        <v>167.66226854000001</v>
      </c>
    </row>
    <row r="41" spans="1:6" ht="12.75" customHeight="1" x14ac:dyDescent="0.2">
      <c r="A41" s="83" t="s">
        <v>149</v>
      </c>
      <c r="B41" s="83">
        <v>3</v>
      </c>
      <c r="C41" s="84">
        <v>1121.8918395200001</v>
      </c>
      <c r="D41" s="84">
        <v>1031.8141295299999</v>
      </c>
      <c r="E41" s="84">
        <v>159.60914215</v>
      </c>
      <c r="F41" s="84">
        <v>159.60914215</v>
      </c>
    </row>
    <row r="42" spans="1:6" ht="12.75" customHeight="1" x14ac:dyDescent="0.2">
      <c r="A42" s="83" t="s">
        <v>149</v>
      </c>
      <c r="B42" s="83">
        <v>4</v>
      </c>
      <c r="C42" s="84">
        <v>1105.6451059399999</v>
      </c>
      <c r="D42" s="84">
        <v>1017.85131259</v>
      </c>
      <c r="E42" s="84">
        <v>157.44926357</v>
      </c>
      <c r="F42" s="84">
        <v>157.44926357</v>
      </c>
    </row>
    <row r="43" spans="1:6" ht="12.75" customHeight="1" x14ac:dyDescent="0.2">
      <c r="A43" s="83" t="s">
        <v>149</v>
      </c>
      <c r="B43" s="83">
        <v>5</v>
      </c>
      <c r="C43" s="84">
        <v>1106.8836068799999</v>
      </c>
      <c r="D43" s="84">
        <v>1016.45005141</v>
      </c>
      <c r="E43" s="84">
        <v>157.23250544999999</v>
      </c>
      <c r="F43" s="84">
        <v>157.23250544999999</v>
      </c>
    </row>
    <row r="44" spans="1:6" ht="12.75" customHeight="1" x14ac:dyDescent="0.2">
      <c r="A44" s="83" t="s">
        <v>149</v>
      </c>
      <c r="B44" s="83">
        <v>6</v>
      </c>
      <c r="C44" s="84">
        <v>1109.1760891700001</v>
      </c>
      <c r="D44" s="84">
        <v>1019.98048346</v>
      </c>
      <c r="E44" s="84">
        <v>157.77862049999999</v>
      </c>
      <c r="F44" s="84">
        <v>157.77862049999999</v>
      </c>
    </row>
    <row r="45" spans="1:6" ht="12.75" customHeight="1" x14ac:dyDescent="0.2">
      <c r="A45" s="83" t="s">
        <v>149</v>
      </c>
      <c r="B45" s="83">
        <v>7</v>
      </c>
      <c r="C45" s="84">
        <v>1129.5236096000001</v>
      </c>
      <c r="D45" s="84">
        <v>1035.13589966</v>
      </c>
      <c r="E45" s="84">
        <v>160.12297973</v>
      </c>
      <c r="F45" s="84">
        <v>160.12297973</v>
      </c>
    </row>
    <row r="46" spans="1:6" ht="12.75" customHeight="1" x14ac:dyDescent="0.2">
      <c r="A46" s="83" t="s">
        <v>149</v>
      </c>
      <c r="B46" s="83">
        <v>8</v>
      </c>
      <c r="C46" s="84">
        <v>1106.0971553899999</v>
      </c>
      <c r="D46" s="84">
        <v>1013.11534938</v>
      </c>
      <c r="E46" s="84">
        <v>156.71666744999999</v>
      </c>
      <c r="F46" s="84">
        <v>156.71666744999999</v>
      </c>
    </row>
    <row r="47" spans="1:6" ht="12.75" customHeight="1" x14ac:dyDescent="0.2">
      <c r="A47" s="83" t="s">
        <v>149</v>
      </c>
      <c r="B47" s="83">
        <v>9</v>
      </c>
      <c r="C47" s="84">
        <v>1085.26532922</v>
      </c>
      <c r="D47" s="84">
        <v>993.82319837</v>
      </c>
      <c r="E47" s="84">
        <v>153.73240548000001</v>
      </c>
      <c r="F47" s="84">
        <v>153.73240548000001</v>
      </c>
    </row>
    <row r="48" spans="1:6" ht="12.75" customHeight="1" x14ac:dyDescent="0.2">
      <c r="A48" s="83" t="s">
        <v>149</v>
      </c>
      <c r="B48" s="83">
        <v>10</v>
      </c>
      <c r="C48" s="84">
        <v>1071.5216885100001</v>
      </c>
      <c r="D48" s="84">
        <v>978.57291038000005</v>
      </c>
      <c r="E48" s="84">
        <v>151.37337073</v>
      </c>
      <c r="F48" s="84">
        <v>151.37337073</v>
      </c>
    </row>
    <row r="49" spans="1:6" ht="12.75" customHeight="1" x14ac:dyDescent="0.2">
      <c r="A49" s="83" t="s">
        <v>149</v>
      </c>
      <c r="B49" s="83">
        <v>11</v>
      </c>
      <c r="C49" s="84">
        <v>1069.1620343699999</v>
      </c>
      <c r="D49" s="84">
        <v>975.00887040999999</v>
      </c>
      <c r="E49" s="84">
        <v>150.82205694000001</v>
      </c>
      <c r="F49" s="84">
        <v>150.82205694000001</v>
      </c>
    </row>
    <row r="50" spans="1:6" ht="12.75" customHeight="1" x14ac:dyDescent="0.2">
      <c r="A50" s="83" t="s">
        <v>149</v>
      </c>
      <c r="B50" s="83">
        <v>12</v>
      </c>
      <c r="C50" s="84">
        <v>1104.36449722</v>
      </c>
      <c r="D50" s="84">
        <v>1007.60776245</v>
      </c>
      <c r="E50" s="84">
        <v>155.8647105</v>
      </c>
      <c r="F50" s="84">
        <v>155.8647105</v>
      </c>
    </row>
    <row r="51" spans="1:6" ht="12.75" customHeight="1" x14ac:dyDescent="0.2">
      <c r="A51" s="83" t="s">
        <v>149</v>
      </c>
      <c r="B51" s="83">
        <v>13</v>
      </c>
      <c r="C51" s="84">
        <v>1149.68639132</v>
      </c>
      <c r="D51" s="84">
        <v>1054.7254590499999</v>
      </c>
      <c r="E51" s="84">
        <v>163.15324717999999</v>
      </c>
      <c r="F51" s="84">
        <v>163.15324717999999</v>
      </c>
    </row>
    <row r="52" spans="1:6" ht="12.75" customHeight="1" x14ac:dyDescent="0.2">
      <c r="A52" s="83" t="s">
        <v>149</v>
      </c>
      <c r="B52" s="83">
        <v>14</v>
      </c>
      <c r="C52" s="84">
        <v>1149.1891578</v>
      </c>
      <c r="D52" s="84">
        <v>1050.8674502700001</v>
      </c>
      <c r="E52" s="84">
        <v>162.55645998</v>
      </c>
      <c r="F52" s="84">
        <v>162.55645998</v>
      </c>
    </row>
    <row r="53" spans="1:6" ht="12.75" customHeight="1" x14ac:dyDescent="0.2">
      <c r="A53" s="83" t="s">
        <v>149</v>
      </c>
      <c r="B53" s="83">
        <v>15</v>
      </c>
      <c r="C53" s="84">
        <v>1136.8875353599999</v>
      </c>
      <c r="D53" s="84">
        <v>1041.35474946</v>
      </c>
      <c r="E53" s="84">
        <v>161.08496044</v>
      </c>
      <c r="F53" s="84">
        <v>161.08496044</v>
      </c>
    </row>
    <row r="54" spans="1:6" ht="12.75" customHeight="1" x14ac:dyDescent="0.2">
      <c r="A54" s="83" t="s">
        <v>149</v>
      </c>
      <c r="B54" s="83">
        <v>16</v>
      </c>
      <c r="C54" s="84">
        <v>1151.2956922400001</v>
      </c>
      <c r="D54" s="84">
        <v>1055.4990674400001</v>
      </c>
      <c r="E54" s="84">
        <v>163.27291502</v>
      </c>
      <c r="F54" s="84">
        <v>163.27291502</v>
      </c>
    </row>
    <row r="55" spans="1:6" ht="12.75" customHeight="1" x14ac:dyDescent="0.2">
      <c r="A55" s="83" t="s">
        <v>149</v>
      </c>
      <c r="B55" s="83">
        <v>17</v>
      </c>
      <c r="C55" s="84">
        <v>1138.56878278</v>
      </c>
      <c r="D55" s="84">
        <v>1050.62159941</v>
      </c>
      <c r="E55" s="84">
        <v>162.51842983</v>
      </c>
      <c r="F55" s="84">
        <v>162.51842983</v>
      </c>
    </row>
    <row r="56" spans="1:6" ht="12.75" customHeight="1" x14ac:dyDescent="0.2">
      <c r="A56" s="83" t="s">
        <v>149</v>
      </c>
      <c r="B56" s="83">
        <v>18</v>
      </c>
      <c r="C56" s="84">
        <v>1129.1858840800001</v>
      </c>
      <c r="D56" s="84">
        <v>1040.01016895</v>
      </c>
      <c r="E56" s="84">
        <v>160.87697012999999</v>
      </c>
      <c r="F56" s="84">
        <v>160.87697012999999</v>
      </c>
    </row>
    <row r="57" spans="1:6" ht="12.75" customHeight="1" x14ac:dyDescent="0.2">
      <c r="A57" s="83" t="s">
        <v>149</v>
      </c>
      <c r="B57" s="83">
        <v>19</v>
      </c>
      <c r="C57" s="84">
        <v>1082.51984066</v>
      </c>
      <c r="D57" s="84">
        <v>993.60019688</v>
      </c>
      <c r="E57" s="84">
        <v>153.69790985</v>
      </c>
      <c r="F57" s="84">
        <v>153.69790985</v>
      </c>
    </row>
    <row r="58" spans="1:6" ht="12.75" customHeight="1" x14ac:dyDescent="0.2">
      <c r="A58" s="83" t="s">
        <v>149</v>
      </c>
      <c r="B58" s="83">
        <v>20</v>
      </c>
      <c r="C58" s="84">
        <v>1089.31377449</v>
      </c>
      <c r="D58" s="84">
        <v>1000.66320742</v>
      </c>
      <c r="E58" s="84">
        <v>154.79047198999999</v>
      </c>
      <c r="F58" s="84">
        <v>154.79047198999999</v>
      </c>
    </row>
    <row r="59" spans="1:6" ht="12.75" customHeight="1" x14ac:dyDescent="0.2">
      <c r="A59" s="83" t="s">
        <v>149</v>
      </c>
      <c r="B59" s="83">
        <v>21</v>
      </c>
      <c r="C59" s="84">
        <v>1071.0097429899999</v>
      </c>
      <c r="D59" s="84">
        <v>983.17961104999995</v>
      </c>
      <c r="E59" s="84">
        <v>152.0859715</v>
      </c>
      <c r="F59" s="84">
        <v>152.0859715</v>
      </c>
    </row>
    <row r="60" spans="1:6" ht="12.75" customHeight="1" x14ac:dyDescent="0.2">
      <c r="A60" s="83" t="s">
        <v>149</v>
      </c>
      <c r="B60" s="83">
        <v>22</v>
      </c>
      <c r="C60" s="84">
        <v>1132.84119276</v>
      </c>
      <c r="D60" s="84">
        <v>1043.1083958199999</v>
      </c>
      <c r="E60" s="84">
        <v>161.35622828000001</v>
      </c>
      <c r="F60" s="84">
        <v>161.35622828000001</v>
      </c>
    </row>
    <row r="61" spans="1:6" ht="12.75" customHeight="1" x14ac:dyDescent="0.2">
      <c r="A61" s="83" t="s">
        <v>149</v>
      </c>
      <c r="B61" s="83">
        <v>23</v>
      </c>
      <c r="C61" s="84">
        <v>1130.30377288</v>
      </c>
      <c r="D61" s="84">
        <v>1040.5969108300001</v>
      </c>
      <c r="E61" s="84">
        <v>160.96773198</v>
      </c>
      <c r="F61" s="84">
        <v>160.96773198</v>
      </c>
    </row>
    <row r="62" spans="1:6" ht="12.75" customHeight="1" x14ac:dyDescent="0.2">
      <c r="A62" s="83" t="s">
        <v>149</v>
      </c>
      <c r="B62" s="83">
        <v>24</v>
      </c>
      <c r="C62" s="84">
        <v>1115.72800609</v>
      </c>
      <c r="D62" s="84">
        <v>1026.7825858399999</v>
      </c>
      <c r="E62" s="84">
        <v>158.83082331</v>
      </c>
      <c r="F62" s="84">
        <v>158.83082331</v>
      </c>
    </row>
    <row r="63" spans="1:6" ht="12.75" customHeight="1" x14ac:dyDescent="0.2">
      <c r="A63" s="83" t="s">
        <v>150</v>
      </c>
      <c r="B63" s="83">
        <v>1</v>
      </c>
      <c r="C63" s="84">
        <v>1138.2476805199999</v>
      </c>
      <c r="D63" s="84">
        <v>1049.6660484900001</v>
      </c>
      <c r="E63" s="84">
        <v>162.37061768000001</v>
      </c>
      <c r="F63" s="84">
        <v>162.37061768000001</v>
      </c>
    </row>
    <row r="64" spans="1:6" ht="12.75" customHeight="1" x14ac:dyDescent="0.2">
      <c r="A64" s="83" t="s">
        <v>150</v>
      </c>
      <c r="B64" s="83">
        <v>2</v>
      </c>
      <c r="C64" s="84">
        <v>1192.4071839999999</v>
      </c>
      <c r="D64" s="84">
        <v>1097.4392056199999</v>
      </c>
      <c r="E64" s="84">
        <v>169.76054615999999</v>
      </c>
      <c r="F64" s="84">
        <v>169.76054615999999</v>
      </c>
    </row>
    <row r="65" spans="1:6" ht="12.75" customHeight="1" x14ac:dyDescent="0.2">
      <c r="A65" s="83" t="s">
        <v>150</v>
      </c>
      <c r="B65" s="83">
        <v>3</v>
      </c>
      <c r="C65" s="84">
        <v>1137.1558517000001</v>
      </c>
      <c r="D65" s="84">
        <v>1047.28005525</v>
      </c>
      <c r="E65" s="84">
        <v>162.00153344</v>
      </c>
      <c r="F65" s="84">
        <v>162.00153344</v>
      </c>
    </row>
    <row r="66" spans="1:6" ht="12.75" customHeight="1" x14ac:dyDescent="0.2">
      <c r="A66" s="83" t="s">
        <v>150</v>
      </c>
      <c r="B66" s="83">
        <v>4</v>
      </c>
      <c r="C66" s="84">
        <v>1112.9738658199999</v>
      </c>
      <c r="D66" s="84">
        <v>1022.31627809</v>
      </c>
      <c r="E66" s="84">
        <v>158.13993962999999</v>
      </c>
      <c r="F66" s="84">
        <v>158.13993962999999</v>
      </c>
    </row>
    <row r="67" spans="1:6" ht="12.75" customHeight="1" x14ac:dyDescent="0.2">
      <c r="A67" s="83" t="s">
        <v>150</v>
      </c>
      <c r="B67" s="83">
        <v>5</v>
      </c>
      <c r="C67" s="84">
        <v>1105.2578687099999</v>
      </c>
      <c r="D67" s="84">
        <v>1014.54025252</v>
      </c>
      <c r="E67" s="84">
        <v>156.93708269999999</v>
      </c>
      <c r="F67" s="84">
        <v>156.93708269999999</v>
      </c>
    </row>
    <row r="68" spans="1:6" ht="12.75" customHeight="1" x14ac:dyDescent="0.2">
      <c r="A68" s="83" t="s">
        <v>150</v>
      </c>
      <c r="B68" s="83">
        <v>6</v>
      </c>
      <c r="C68" s="84">
        <v>1115.61009648</v>
      </c>
      <c r="D68" s="84">
        <v>1024.9088967099999</v>
      </c>
      <c r="E68" s="84">
        <v>158.54098630999999</v>
      </c>
      <c r="F68" s="84">
        <v>158.54098630999999</v>
      </c>
    </row>
    <row r="69" spans="1:6" ht="12.75" customHeight="1" x14ac:dyDescent="0.2">
      <c r="A69" s="83" t="s">
        <v>150</v>
      </c>
      <c r="B69" s="83">
        <v>7</v>
      </c>
      <c r="C69" s="84">
        <v>1140.63768233</v>
      </c>
      <c r="D69" s="84">
        <v>1051.4896991200001</v>
      </c>
      <c r="E69" s="84">
        <v>162.65271433000001</v>
      </c>
      <c r="F69" s="84">
        <v>162.65271433000001</v>
      </c>
    </row>
    <row r="70" spans="1:6" ht="12.75" customHeight="1" x14ac:dyDescent="0.2">
      <c r="A70" s="83" t="s">
        <v>150</v>
      </c>
      <c r="B70" s="83">
        <v>8</v>
      </c>
      <c r="C70" s="84">
        <v>1117.9855787199999</v>
      </c>
      <c r="D70" s="84">
        <v>1028.81198081</v>
      </c>
      <c r="E70" s="84">
        <v>159.14474612000001</v>
      </c>
      <c r="F70" s="84">
        <v>159.14474612000001</v>
      </c>
    </row>
    <row r="71" spans="1:6" ht="12.75" customHeight="1" x14ac:dyDescent="0.2">
      <c r="A71" s="83" t="s">
        <v>150</v>
      </c>
      <c r="B71" s="83">
        <v>9</v>
      </c>
      <c r="C71" s="84">
        <v>1112.5150837000001</v>
      </c>
      <c r="D71" s="84">
        <v>1024.31943654</v>
      </c>
      <c r="E71" s="84">
        <v>158.44980396</v>
      </c>
      <c r="F71" s="84">
        <v>158.44980396</v>
      </c>
    </row>
    <row r="72" spans="1:6" ht="12.75" customHeight="1" x14ac:dyDescent="0.2">
      <c r="A72" s="83" t="s">
        <v>150</v>
      </c>
      <c r="B72" s="83">
        <v>10</v>
      </c>
      <c r="C72" s="84">
        <v>1069.9940611</v>
      </c>
      <c r="D72" s="84">
        <v>976.17718108999998</v>
      </c>
      <c r="E72" s="84">
        <v>151.00278044000001</v>
      </c>
      <c r="F72" s="84">
        <v>151.00278044000001</v>
      </c>
    </row>
    <row r="73" spans="1:6" ht="12.75" customHeight="1" x14ac:dyDescent="0.2">
      <c r="A73" s="83" t="s">
        <v>150</v>
      </c>
      <c r="B73" s="83">
        <v>11</v>
      </c>
      <c r="C73" s="84">
        <v>1082.13579312</v>
      </c>
      <c r="D73" s="84">
        <v>985.88487468999995</v>
      </c>
      <c r="E73" s="84">
        <v>152.50444300000001</v>
      </c>
      <c r="F73" s="84">
        <v>152.50444300000001</v>
      </c>
    </row>
    <row r="74" spans="1:6" ht="12.75" customHeight="1" x14ac:dyDescent="0.2">
      <c r="A74" s="83" t="s">
        <v>150</v>
      </c>
      <c r="B74" s="83">
        <v>12</v>
      </c>
      <c r="C74" s="84">
        <v>1111.1147926199999</v>
      </c>
      <c r="D74" s="84">
        <v>1010.77175787</v>
      </c>
      <c r="E74" s="84">
        <v>156.35414225</v>
      </c>
      <c r="F74" s="84">
        <v>156.35414225</v>
      </c>
    </row>
    <row r="75" spans="1:6" ht="12.75" customHeight="1" x14ac:dyDescent="0.2">
      <c r="A75" s="83" t="s">
        <v>150</v>
      </c>
      <c r="B75" s="83">
        <v>13</v>
      </c>
      <c r="C75" s="84">
        <v>1149.0997501700001</v>
      </c>
      <c r="D75" s="84">
        <v>1054.52479328</v>
      </c>
      <c r="E75" s="84">
        <v>163.12220661999999</v>
      </c>
      <c r="F75" s="84">
        <v>163.12220661999999</v>
      </c>
    </row>
    <row r="76" spans="1:6" ht="12.75" customHeight="1" x14ac:dyDescent="0.2">
      <c r="A76" s="83" t="s">
        <v>150</v>
      </c>
      <c r="B76" s="83">
        <v>14</v>
      </c>
      <c r="C76" s="84">
        <v>1166.4880858500001</v>
      </c>
      <c r="D76" s="84">
        <v>1062.41451095</v>
      </c>
      <c r="E76" s="84">
        <v>164.34265033</v>
      </c>
      <c r="F76" s="84">
        <v>164.34265033</v>
      </c>
    </row>
    <row r="77" spans="1:6" ht="12.75" customHeight="1" x14ac:dyDescent="0.2">
      <c r="A77" s="83" t="s">
        <v>150</v>
      </c>
      <c r="B77" s="83">
        <v>15</v>
      </c>
      <c r="C77" s="84">
        <v>1159.2788398600001</v>
      </c>
      <c r="D77" s="84">
        <v>1060.34303172</v>
      </c>
      <c r="E77" s="84">
        <v>164.0222176</v>
      </c>
      <c r="F77" s="84">
        <v>164.0222176</v>
      </c>
    </row>
    <row r="78" spans="1:6" ht="12.75" customHeight="1" x14ac:dyDescent="0.2">
      <c r="A78" s="83" t="s">
        <v>150</v>
      </c>
      <c r="B78" s="83">
        <v>16</v>
      </c>
      <c r="C78" s="84">
        <v>1156.6758367699999</v>
      </c>
      <c r="D78" s="84">
        <v>1056.61203858</v>
      </c>
      <c r="E78" s="84">
        <v>163.44507816999999</v>
      </c>
      <c r="F78" s="84">
        <v>163.44507816999999</v>
      </c>
    </row>
    <row r="79" spans="1:6" ht="12.75" customHeight="1" x14ac:dyDescent="0.2">
      <c r="A79" s="83" t="s">
        <v>150</v>
      </c>
      <c r="B79" s="83">
        <v>17</v>
      </c>
      <c r="C79" s="84">
        <v>1152.5465674899999</v>
      </c>
      <c r="D79" s="84">
        <v>1053.12393995</v>
      </c>
      <c r="E79" s="84">
        <v>162.90551158</v>
      </c>
      <c r="F79" s="84">
        <v>162.90551158</v>
      </c>
    </row>
    <row r="80" spans="1:6" ht="12.75" customHeight="1" x14ac:dyDescent="0.2">
      <c r="A80" s="83" t="s">
        <v>150</v>
      </c>
      <c r="B80" s="83">
        <v>18</v>
      </c>
      <c r="C80" s="84">
        <v>1154.3807896400001</v>
      </c>
      <c r="D80" s="84">
        <v>1050.70567985</v>
      </c>
      <c r="E80" s="84">
        <v>162.53143605</v>
      </c>
      <c r="F80" s="84">
        <v>162.53143605</v>
      </c>
    </row>
    <row r="81" spans="1:6" ht="12.75" customHeight="1" x14ac:dyDescent="0.2">
      <c r="A81" s="83" t="s">
        <v>150</v>
      </c>
      <c r="B81" s="83">
        <v>19</v>
      </c>
      <c r="C81" s="84">
        <v>1115.0166134799999</v>
      </c>
      <c r="D81" s="84">
        <v>1014.25772367</v>
      </c>
      <c r="E81" s="84">
        <v>156.89337891</v>
      </c>
      <c r="F81" s="84">
        <v>156.89337891</v>
      </c>
    </row>
    <row r="82" spans="1:6" ht="12.75" customHeight="1" x14ac:dyDescent="0.2">
      <c r="A82" s="83" t="s">
        <v>150</v>
      </c>
      <c r="B82" s="83">
        <v>20</v>
      </c>
      <c r="C82" s="84">
        <v>1103.1790390799999</v>
      </c>
      <c r="D82" s="84">
        <v>1005.36086592</v>
      </c>
      <c r="E82" s="84">
        <v>155.51714283000001</v>
      </c>
      <c r="F82" s="84">
        <v>155.51714283000001</v>
      </c>
    </row>
    <row r="83" spans="1:6" ht="12.75" customHeight="1" x14ac:dyDescent="0.2">
      <c r="A83" s="83" t="s">
        <v>150</v>
      </c>
      <c r="B83" s="83">
        <v>21</v>
      </c>
      <c r="C83" s="84">
        <v>1086.5490683999999</v>
      </c>
      <c r="D83" s="84">
        <v>992.67244142000004</v>
      </c>
      <c r="E83" s="84">
        <v>153.55439731999999</v>
      </c>
      <c r="F83" s="84">
        <v>153.55439731999999</v>
      </c>
    </row>
    <row r="84" spans="1:6" ht="12.75" customHeight="1" x14ac:dyDescent="0.2">
      <c r="A84" s="83" t="s">
        <v>150</v>
      </c>
      <c r="B84" s="83">
        <v>22</v>
      </c>
      <c r="C84" s="84">
        <v>1149.8288968700001</v>
      </c>
      <c r="D84" s="84">
        <v>1047.46362505</v>
      </c>
      <c r="E84" s="84">
        <v>162.02992946000001</v>
      </c>
      <c r="F84" s="84">
        <v>162.02992946000001</v>
      </c>
    </row>
    <row r="85" spans="1:6" ht="12.75" customHeight="1" x14ac:dyDescent="0.2">
      <c r="A85" s="83" t="s">
        <v>150</v>
      </c>
      <c r="B85" s="83">
        <v>23</v>
      </c>
      <c r="C85" s="84">
        <v>1150.3276244199999</v>
      </c>
      <c r="D85" s="84">
        <v>1047.2220996900001</v>
      </c>
      <c r="E85" s="84">
        <v>161.99256842</v>
      </c>
      <c r="F85" s="84">
        <v>161.99256842</v>
      </c>
    </row>
    <row r="86" spans="1:6" ht="12.75" customHeight="1" x14ac:dyDescent="0.2">
      <c r="A86" s="83" t="s">
        <v>150</v>
      </c>
      <c r="B86" s="83">
        <v>24</v>
      </c>
      <c r="C86" s="84">
        <v>1143.8997078100001</v>
      </c>
      <c r="D86" s="84">
        <v>1047.22070788</v>
      </c>
      <c r="E86" s="84">
        <v>161.99235311999999</v>
      </c>
      <c r="F86" s="84">
        <v>161.99235311999999</v>
      </c>
    </row>
    <row r="87" spans="1:6" ht="12.75" customHeight="1" x14ac:dyDescent="0.2">
      <c r="A87" s="83" t="s">
        <v>151</v>
      </c>
      <c r="B87" s="83">
        <v>1</v>
      </c>
      <c r="C87" s="84">
        <v>1150.4148443700001</v>
      </c>
      <c r="D87" s="84">
        <v>1056.13615065</v>
      </c>
      <c r="E87" s="84">
        <v>163.37146408000001</v>
      </c>
      <c r="F87" s="84">
        <v>163.37146408000001</v>
      </c>
    </row>
    <row r="88" spans="1:6" ht="12.75" customHeight="1" x14ac:dyDescent="0.2">
      <c r="A88" s="83" t="s">
        <v>151</v>
      </c>
      <c r="B88" s="83">
        <v>2</v>
      </c>
      <c r="C88" s="84">
        <v>1294.8161781199999</v>
      </c>
      <c r="D88" s="84">
        <v>1185.7006677899999</v>
      </c>
      <c r="E88" s="84">
        <v>183.41352479</v>
      </c>
      <c r="F88" s="84">
        <v>183.41352479</v>
      </c>
    </row>
    <row r="89" spans="1:6" ht="12.75" customHeight="1" x14ac:dyDescent="0.2">
      <c r="A89" s="83" t="s">
        <v>151</v>
      </c>
      <c r="B89" s="83">
        <v>3</v>
      </c>
      <c r="C89" s="84">
        <v>1254.93803215</v>
      </c>
      <c r="D89" s="84">
        <v>1141.71442275</v>
      </c>
      <c r="E89" s="84">
        <v>176.60938572000001</v>
      </c>
      <c r="F89" s="84">
        <v>176.60938572000001</v>
      </c>
    </row>
    <row r="90" spans="1:6" ht="12.75" customHeight="1" x14ac:dyDescent="0.2">
      <c r="A90" s="83" t="s">
        <v>151</v>
      </c>
      <c r="B90" s="83">
        <v>4</v>
      </c>
      <c r="C90" s="84">
        <v>1188.5957022800001</v>
      </c>
      <c r="D90" s="84">
        <v>1074.09730866</v>
      </c>
      <c r="E90" s="84">
        <v>166.14983756999999</v>
      </c>
      <c r="F90" s="84">
        <v>166.14983756999999</v>
      </c>
    </row>
    <row r="91" spans="1:6" ht="12.75" customHeight="1" x14ac:dyDescent="0.2">
      <c r="A91" s="83" t="s">
        <v>151</v>
      </c>
      <c r="B91" s="83">
        <v>5</v>
      </c>
      <c r="C91" s="84">
        <v>1124.32093403</v>
      </c>
      <c r="D91" s="84">
        <v>1014.0804970299999</v>
      </c>
      <c r="E91" s="84">
        <v>156.86596410000001</v>
      </c>
      <c r="F91" s="84">
        <v>156.86596410000001</v>
      </c>
    </row>
    <row r="92" spans="1:6" ht="12.75" customHeight="1" x14ac:dyDescent="0.2">
      <c r="A92" s="83" t="s">
        <v>151</v>
      </c>
      <c r="B92" s="83">
        <v>6</v>
      </c>
      <c r="C92" s="84">
        <v>1128.1379124499999</v>
      </c>
      <c r="D92" s="84">
        <v>1023.68475243</v>
      </c>
      <c r="E92" s="84">
        <v>158.35162602</v>
      </c>
      <c r="F92" s="84">
        <v>158.35162602</v>
      </c>
    </row>
    <row r="93" spans="1:6" ht="12.75" customHeight="1" x14ac:dyDescent="0.2">
      <c r="A93" s="83" t="s">
        <v>151</v>
      </c>
      <c r="B93" s="83">
        <v>7</v>
      </c>
      <c r="C93" s="84">
        <v>1168.85475707</v>
      </c>
      <c r="D93" s="84">
        <v>1062.3757278</v>
      </c>
      <c r="E93" s="84">
        <v>164.33665105</v>
      </c>
      <c r="F93" s="84">
        <v>164.33665105</v>
      </c>
    </row>
    <row r="94" spans="1:6" ht="12.75" customHeight="1" x14ac:dyDescent="0.2">
      <c r="A94" s="83" t="s">
        <v>151</v>
      </c>
      <c r="B94" s="83">
        <v>8</v>
      </c>
      <c r="C94" s="84">
        <v>1133.2128478899999</v>
      </c>
      <c r="D94" s="84">
        <v>1031.8091436300001</v>
      </c>
      <c r="E94" s="84">
        <v>159.60837089</v>
      </c>
      <c r="F94" s="84">
        <v>159.60837089</v>
      </c>
    </row>
    <row r="95" spans="1:6" ht="12.75" customHeight="1" x14ac:dyDescent="0.2">
      <c r="A95" s="83" t="s">
        <v>151</v>
      </c>
      <c r="B95" s="83">
        <v>9</v>
      </c>
      <c r="C95" s="84">
        <v>1126.8793381200001</v>
      </c>
      <c r="D95" s="84">
        <v>1027.9879702000001</v>
      </c>
      <c r="E95" s="84">
        <v>159.01728166999999</v>
      </c>
      <c r="F95" s="84">
        <v>159.01728166999999</v>
      </c>
    </row>
    <row r="96" spans="1:6" ht="12.75" customHeight="1" x14ac:dyDescent="0.2">
      <c r="A96" s="83" t="s">
        <v>151</v>
      </c>
      <c r="B96" s="83">
        <v>10</v>
      </c>
      <c r="C96" s="84">
        <v>1085.35713837</v>
      </c>
      <c r="D96" s="84">
        <v>978.22280496999997</v>
      </c>
      <c r="E96" s="84">
        <v>151.31921367000001</v>
      </c>
      <c r="F96" s="84">
        <v>151.31921367000001</v>
      </c>
    </row>
    <row r="97" spans="1:6" ht="12.75" customHeight="1" x14ac:dyDescent="0.2">
      <c r="A97" s="83" t="s">
        <v>151</v>
      </c>
      <c r="B97" s="83">
        <v>11</v>
      </c>
      <c r="C97" s="84">
        <v>1089.14363899</v>
      </c>
      <c r="D97" s="84">
        <v>990.13262129999998</v>
      </c>
      <c r="E97" s="84">
        <v>153.16151793</v>
      </c>
      <c r="F97" s="84">
        <v>153.16151793</v>
      </c>
    </row>
    <row r="98" spans="1:6" ht="12.75" customHeight="1" x14ac:dyDescent="0.2">
      <c r="A98" s="83" t="s">
        <v>151</v>
      </c>
      <c r="B98" s="83">
        <v>12</v>
      </c>
      <c r="C98" s="84">
        <v>1091.30801193</v>
      </c>
      <c r="D98" s="84">
        <v>990.84375402000001</v>
      </c>
      <c r="E98" s="84">
        <v>153.27152154000001</v>
      </c>
      <c r="F98" s="84">
        <v>153.27152154000001</v>
      </c>
    </row>
    <row r="99" spans="1:6" ht="12.75" customHeight="1" x14ac:dyDescent="0.2">
      <c r="A99" s="83" t="s">
        <v>151</v>
      </c>
      <c r="B99" s="83">
        <v>13</v>
      </c>
      <c r="C99" s="84">
        <v>1141.7822673000001</v>
      </c>
      <c r="D99" s="84">
        <v>1049.34264659</v>
      </c>
      <c r="E99" s="84">
        <v>162.32059132000001</v>
      </c>
      <c r="F99" s="84">
        <v>162.32059132000001</v>
      </c>
    </row>
    <row r="100" spans="1:6" ht="12.75" customHeight="1" x14ac:dyDescent="0.2">
      <c r="A100" s="83" t="s">
        <v>151</v>
      </c>
      <c r="B100" s="83">
        <v>14</v>
      </c>
      <c r="C100" s="84">
        <v>1164.4865568499999</v>
      </c>
      <c r="D100" s="84">
        <v>1056.1603329500001</v>
      </c>
      <c r="E100" s="84">
        <v>163.37520479</v>
      </c>
      <c r="F100" s="84">
        <v>163.37520479</v>
      </c>
    </row>
    <row r="101" spans="1:6" ht="12.75" customHeight="1" x14ac:dyDescent="0.2">
      <c r="A101" s="83" t="s">
        <v>151</v>
      </c>
      <c r="B101" s="83">
        <v>15</v>
      </c>
      <c r="C101" s="84">
        <v>1159.87562284</v>
      </c>
      <c r="D101" s="84">
        <v>1052.0374244499999</v>
      </c>
      <c r="E101" s="84">
        <v>162.7374408</v>
      </c>
      <c r="F101" s="84">
        <v>162.7374408</v>
      </c>
    </row>
    <row r="102" spans="1:6" ht="12.75" customHeight="1" x14ac:dyDescent="0.2">
      <c r="A102" s="83" t="s">
        <v>151</v>
      </c>
      <c r="B102" s="83">
        <v>16</v>
      </c>
      <c r="C102" s="84">
        <v>1147.25583695</v>
      </c>
      <c r="D102" s="84">
        <v>1053.2529892099999</v>
      </c>
      <c r="E102" s="84">
        <v>162.92547393999999</v>
      </c>
      <c r="F102" s="84">
        <v>162.92547393999999</v>
      </c>
    </row>
    <row r="103" spans="1:6" ht="12.75" customHeight="1" x14ac:dyDescent="0.2">
      <c r="A103" s="83" t="s">
        <v>151</v>
      </c>
      <c r="B103" s="83">
        <v>17</v>
      </c>
      <c r="C103" s="84">
        <v>1143.0630804</v>
      </c>
      <c r="D103" s="84">
        <v>1053.45213233</v>
      </c>
      <c r="E103" s="84">
        <v>162.95627897</v>
      </c>
      <c r="F103" s="84">
        <v>162.95627897</v>
      </c>
    </row>
    <row r="104" spans="1:6" ht="12.75" customHeight="1" x14ac:dyDescent="0.2">
      <c r="A104" s="83" t="s">
        <v>151</v>
      </c>
      <c r="B104" s="83">
        <v>18</v>
      </c>
      <c r="C104" s="84">
        <v>1137.8270234500001</v>
      </c>
      <c r="D104" s="84">
        <v>1048.2727483799999</v>
      </c>
      <c r="E104" s="84">
        <v>162.15509104</v>
      </c>
      <c r="F104" s="84">
        <v>162.15509104</v>
      </c>
    </row>
    <row r="105" spans="1:6" ht="12.75" customHeight="1" x14ac:dyDescent="0.2">
      <c r="A105" s="83" t="s">
        <v>151</v>
      </c>
      <c r="B105" s="83">
        <v>19</v>
      </c>
      <c r="C105" s="84">
        <v>1096.96530383</v>
      </c>
      <c r="D105" s="84">
        <v>1007.0398405</v>
      </c>
      <c r="E105" s="84">
        <v>155.77685984999999</v>
      </c>
      <c r="F105" s="84">
        <v>155.77685984999999</v>
      </c>
    </row>
    <row r="106" spans="1:6" ht="12.75" customHeight="1" x14ac:dyDescent="0.2">
      <c r="A106" s="83" t="s">
        <v>151</v>
      </c>
      <c r="B106" s="83">
        <v>20</v>
      </c>
      <c r="C106" s="84">
        <v>1097.6286526399999</v>
      </c>
      <c r="D106" s="84">
        <v>1000.34183459</v>
      </c>
      <c r="E106" s="84">
        <v>154.74075951</v>
      </c>
      <c r="F106" s="84">
        <v>154.74075951</v>
      </c>
    </row>
    <row r="107" spans="1:6" ht="12.75" customHeight="1" x14ac:dyDescent="0.2">
      <c r="A107" s="83" t="s">
        <v>151</v>
      </c>
      <c r="B107" s="83">
        <v>21</v>
      </c>
      <c r="C107" s="84">
        <v>1095.3764469299999</v>
      </c>
      <c r="D107" s="84">
        <v>995.58450938999999</v>
      </c>
      <c r="E107" s="84">
        <v>154.00485895</v>
      </c>
      <c r="F107" s="84">
        <v>154.00485895</v>
      </c>
    </row>
    <row r="108" spans="1:6" ht="12.75" customHeight="1" x14ac:dyDescent="0.2">
      <c r="A108" s="83" t="s">
        <v>151</v>
      </c>
      <c r="B108" s="83">
        <v>22</v>
      </c>
      <c r="C108" s="84">
        <v>1116.40992173</v>
      </c>
      <c r="D108" s="84">
        <v>1013.41481456</v>
      </c>
      <c r="E108" s="84">
        <v>156.76299109000001</v>
      </c>
      <c r="F108" s="84">
        <v>156.76299109000001</v>
      </c>
    </row>
    <row r="109" spans="1:6" ht="12.75" customHeight="1" x14ac:dyDescent="0.2">
      <c r="A109" s="83" t="s">
        <v>151</v>
      </c>
      <c r="B109" s="83">
        <v>23</v>
      </c>
      <c r="C109" s="84">
        <v>1151.6342870599999</v>
      </c>
      <c r="D109" s="84">
        <v>1045.8265469400001</v>
      </c>
      <c r="E109" s="84">
        <v>161.77669331999999</v>
      </c>
      <c r="F109" s="84">
        <v>161.77669331999999</v>
      </c>
    </row>
    <row r="110" spans="1:6" ht="12.75" customHeight="1" x14ac:dyDescent="0.2">
      <c r="A110" s="83" t="s">
        <v>151</v>
      </c>
      <c r="B110" s="83">
        <v>24</v>
      </c>
      <c r="C110" s="84">
        <v>1112.0384746699999</v>
      </c>
      <c r="D110" s="84">
        <v>1005.79697479</v>
      </c>
      <c r="E110" s="84">
        <v>155.58460359</v>
      </c>
      <c r="F110" s="84">
        <v>155.58460359</v>
      </c>
    </row>
    <row r="111" spans="1:6" ht="12.75" customHeight="1" x14ac:dyDescent="0.2">
      <c r="A111" s="83" t="s">
        <v>152</v>
      </c>
      <c r="B111" s="83">
        <v>1</v>
      </c>
      <c r="C111" s="84">
        <v>1153.00526074</v>
      </c>
      <c r="D111" s="84">
        <v>1058.2700581399999</v>
      </c>
      <c r="E111" s="84">
        <v>163.70155371000001</v>
      </c>
      <c r="F111" s="84">
        <v>163.70155371000001</v>
      </c>
    </row>
    <row r="112" spans="1:6" ht="12.75" customHeight="1" x14ac:dyDescent="0.2">
      <c r="A112" s="83" t="s">
        <v>152</v>
      </c>
      <c r="B112" s="83">
        <v>2</v>
      </c>
      <c r="C112" s="84">
        <v>1159.54951418</v>
      </c>
      <c r="D112" s="84">
        <v>1075.2276968199999</v>
      </c>
      <c r="E112" s="84">
        <v>166.32469492000001</v>
      </c>
      <c r="F112" s="84">
        <v>166.32469492000001</v>
      </c>
    </row>
    <row r="113" spans="1:6" ht="12.75" customHeight="1" x14ac:dyDescent="0.2">
      <c r="A113" s="83" t="s">
        <v>152</v>
      </c>
      <c r="B113" s="83">
        <v>3</v>
      </c>
      <c r="C113" s="84">
        <v>1185.8656691199999</v>
      </c>
      <c r="D113" s="84">
        <v>1094.25889833</v>
      </c>
      <c r="E113" s="84">
        <v>169.26859117000001</v>
      </c>
      <c r="F113" s="84">
        <v>169.26859117000001</v>
      </c>
    </row>
    <row r="114" spans="1:6" ht="12.75" customHeight="1" x14ac:dyDescent="0.2">
      <c r="A114" s="83" t="s">
        <v>152</v>
      </c>
      <c r="B114" s="83">
        <v>4</v>
      </c>
      <c r="C114" s="84">
        <v>1191.7793031599999</v>
      </c>
      <c r="D114" s="84">
        <v>1104.69511442</v>
      </c>
      <c r="E114" s="84">
        <v>170.88294733000001</v>
      </c>
      <c r="F114" s="84">
        <v>170.88294733000001</v>
      </c>
    </row>
    <row r="115" spans="1:6" ht="12.75" customHeight="1" x14ac:dyDescent="0.2">
      <c r="A115" s="83" t="s">
        <v>152</v>
      </c>
      <c r="B115" s="83">
        <v>5</v>
      </c>
      <c r="C115" s="84">
        <v>1207.36022297</v>
      </c>
      <c r="D115" s="84">
        <v>1113.55195222</v>
      </c>
      <c r="E115" s="84">
        <v>172.25299280999999</v>
      </c>
      <c r="F115" s="84">
        <v>172.25299280999999</v>
      </c>
    </row>
    <row r="116" spans="1:6" ht="12.75" customHeight="1" x14ac:dyDescent="0.2">
      <c r="A116" s="83" t="s">
        <v>152</v>
      </c>
      <c r="B116" s="83">
        <v>6</v>
      </c>
      <c r="C116" s="84">
        <v>1204.2057095</v>
      </c>
      <c r="D116" s="84">
        <v>1112.8906071900001</v>
      </c>
      <c r="E116" s="84">
        <v>172.15069073999999</v>
      </c>
      <c r="F116" s="84">
        <v>172.15069073999999</v>
      </c>
    </row>
    <row r="117" spans="1:6" ht="12.75" customHeight="1" x14ac:dyDescent="0.2">
      <c r="A117" s="83" t="s">
        <v>152</v>
      </c>
      <c r="B117" s="83">
        <v>7</v>
      </c>
      <c r="C117" s="84">
        <v>1182.20087758</v>
      </c>
      <c r="D117" s="84">
        <v>1093.1247359700001</v>
      </c>
      <c r="E117" s="84">
        <v>169.09314999</v>
      </c>
      <c r="F117" s="84">
        <v>169.09314999</v>
      </c>
    </row>
    <row r="118" spans="1:6" ht="12.75" customHeight="1" x14ac:dyDescent="0.2">
      <c r="A118" s="83" t="s">
        <v>152</v>
      </c>
      <c r="B118" s="83">
        <v>8</v>
      </c>
      <c r="C118" s="84">
        <v>1164.77457149</v>
      </c>
      <c r="D118" s="84">
        <v>1075.9278650700001</v>
      </c>
      <c r="E118" s="84">
        <v>166.43300246000001</v>
      </c>
      <c r="F118" s="84">
        <v>166.43300246000001</v>
      </c>
    </row>
    <row r="119" spans="1:6" ht="12.75" customHeight="1" x14ac:dyDescent="0.2">
      <c r="A119" s="83" t="s">
        <v>152</v>
      </c>
      <c r="B119" s="83">
        <v>9</v>
      </c>
      <c r="C119" s="84">
        <v>1113.1722160899999</v>
      </c>
      <c r="D119" s="84">
        <v>1025.23144542</v>
      </c>
      <c r="E119" s="84">
        <v>158.59088069000001</v>
      </c>
      <c r="F119" s="84">
        <v>158.59088069000001</v>
      </c>
    </row>
    <row r="120" spans="1:6" ht="12.75" customHeight="1" x14ac:dyDescent="0.2">
      <c r="A120" s="83" t="s">
        <v>152</v>
      </c>
      <c r="B120" s="83">
        <v>10</v>
      </c>
      <c r="C120" s="84">
        <v>1080.2117928600001</v>
      </c>
      <c r="D120" s="84">
        <v>990.46866963000002</v>
      </c>
      <c r="E120" s="84">
        <v>153.21350053</v>
      </c>
      <c r="F120" s="84">
        <v>153.21350053</v>
      </c>
    </row>
    <row r="121" spans="1:6" ht="12.75" customHeight="1" x14ac:dyDescent="0.2">
      <c r="A121" s="83" t="s">
        <v>152</v>
      </c>
      <c r="B121" s="83">
        <v>11</v>
      </c>
      <c r="C121" s="84">
        <v>1083.0716957</v>
      </c>
      <c r="D121" s="84">
        <v>990.76965236000001</v>
      </c>
      <c r="E121" s="84">
        <v>153.26005891</v>
      </c>
      <c r="F121" s="84">
        <v>153.26005891</v>
      </c>
    </row>
    <row r="122" spans="1:6" ht="12.75" customHeight="1" x14ac:dyDescent="0.2">
      <c r="A122" s="83" t="s">
        <v>152</v>
      </c>
      <c r="B122" s="83">
        <v>12</v>
      </c>
      <c r="C122" s="84">
        <v>1101.47414929</v>
      </c>
      <c r="D122" s="84">
        <v>1003.73411274</v>
      </c>
      <c r="E122" s="84">
        <v>155.26550383</v>
      </c>
      <c r="F122" s="84">
        <v>155.26550383</v>
      </c>
    </row>
    <row r="123" spans="1:6" ht="12.75" customHeight="1" x14ac:dyDescent="0.2">
      <c r="A123" s="83" t="s">
        <v>152</v>
      </c>
      <c r="B123" s="83">
        <v>13</v>
      </c>
      <c r="C123" s="84">
        <v>1104.8723527899999</v>
      </c>
      <c r="D123" s="84">
        <v>1013.72980469</v>
      </c>
      <c r="E123" s="84">
        <v>156.81171624000001</v>
      </c>
      <c r="F123" s="84">
        <v>156.81171624000001</v>
      </c>
    </row>
    <row r="124" spans="1:6" ht="12.75" customHeight="1" x14ac:dyDescent="0.2">
      <c r="A124" s="83" t="s">
        <v>152</v>
      </c>
      <c r="B124" s="83">
        <v>14</v>
      </c>
      <c r="C124" s="84">
        <v>1121.6788320400001</v>
      </c>
      <c r="D124" s="84">
        <v>1031.64072323</v>
      </c>
      <c r="E124" s="84">
        <v>159.58231828999999</v>
      </c>
      <c r="F124" s="84">
        <v>159.58231828999999</v>
      </c>
    </row>
    <row r="125" spans="1:6" ht="12.75" customHeight="1" x14ac:dyDescent="0.2">
      <c r="A125" s="83" t="s">
        <v>152</v>
      </c>
      <c r="B125" s="83">
        <v>15</v>
      </c>
      <c r="C125" s="84">
        <v>1141.1708401200001</v>
      </c>
      <c r="D125" s="84">
        <v>1050.8777548999999</v>
      </c>
      <c r="E125" s="84">
        <v>162.55805398000001</v>
      </c>
      <c r="F125" s="84">
        <v>162.55805398000001</v>
      </c>
    </row>
    <row r="126" spans="1:6" ht="12.75" customHeight="1" x14ac:dyDescent="0.2">
      <c r="A126" s="83" t="s">
        <v>152</v>
      </c>
      <c r="B126" s="83">
        <v>16</v>
      </c>
      <c r="C126" s="84">
        <v>1146.9707997600001</v>
      </c>
      <c r="D126" s="84">
        <v>1056.94915692</v>
      </c>
      <c r="E126" s="84">
        <v>163.49722628999999</v>
      </c>
      <c r="F126" s="84">
        <v>163.49722628999999</v>
      </c>
    </row>
    <row r="127" spans="1:6" ht="12.75" customHeight="1" x14ac:dyDescent="0.2">
      <c r="A127" s="83" t="s">
        <v>152</v>
      </c>
      <c r="B127" s="83">
        <v>17</v>
      </c>
      <c r="C127" s="84">
        <v>1135.5613577399999</v>
      </c>
      <c r="D127" s="84">
        <v>1045.53411439</v>
      </c>
      <c r="E127" s="84">
        <v>161.73145754000001</v>
      </c>
      <c r="F127" s="84">
        <v>161.73145754000001</v>
      </c>
    </row>
    <row r="128" spans="1:6" ht="12.75" customHeight="1" x14ac:dyDescent="0.2">
      <c r="A128" s="83" t="s">
        <v>152</v>
      </c>
      <c r="B128" s="83">
        <v>18</v>
      </c>
      <c r="C128" s="84">
        <v>1112.9407751900001</v>
      </c>
      <c r="D128" s="84">
        <v>1023.71271996</v>
      </c>
      <c r="E128" s="84">
        <v>158.35595226000001</v>
      </c>
      <c r="F128" s="84">
        <v>158.35595226000001</v>
      </c>
    </row>
    <row r="129" spans="1:6" ht="12.75" customHeight="1" x14ac:dyDescent="0.2">
      <c r="A129" s="83" t="s">
        <v>152</v>
      </c>
      <c r="B129" s="83">
        <v>19</v>
      </c>
      <c r="C129" s="84">
        <v>1072.8178872200001</v>
      </c>
      <c r="D129" s="84">
        <v>983.04670005000003</v>
      </c>
      <c r="E129" s="84">
        <v>152.06541178000001</v>
      </c>
      <c r="F129" s="84">
        <v>152.06541178000001</v>
      </c>
    </row>
    <row r="130" spans="1:6" ht="12.75" customHeight="1" x14ac:dyDescent="0.2">
      <c r="A130" s="83" t="s">
        <v>152</v>
      </c>
      <c r="B130" s="83">
        <v>20</v>
      </c>
      <c r="C130" s="84">
        <v>1060.1106237399999</v>
      </c>
      <c r="D130" s="84">
        <v>975.74429408000003</v>
      </c>
      <c r="E130" s="84">
        <v>150.93581807000001</v>
      </c>
      <c r="F130" s="84">
        <v>150.93581807000001</v>
      </c>
    </row>
    <row r="131" spans="1:6" ht="12.75" customHeight="1" x14ac:dyDescent="0.2">
      <c r="A131" s="83" t="s">
        <v>152</v>
      </c>
      <c r="B131" s="83">
        <v>21</v>
      </c>
      <c r="C131" s="84">
        <v>1081.49375076</v>
      </c>
      <c r="D131" s="84">
        <v>983.51295728000002</v>
      </c>
      <c r="E131" s="84">
        <v>152.13753611999999</v>
      </c>
      <c r="F131" s="84">
        <v>152.13753611999999</v>
      </c>
    </row>
    <row r="132" spans="1:6" ht="12.75" customHeight="1" x14ac:dyDescent="0.2">
      <c r="A132" s="83" t="s">
        <v>152</v>
      </c>
      <c r="B132" s="83">
        <v>22</v>
      </c>
      <c r="C132" s="84">
        <v>1097.01678849</v>
      </c>
      <c r="D132" s="84">
        <v>1005.8678129800001</v>
      </c>
      <c r="E132" s="84">
        <v>155.59556140000001</v>
      </c>
      <c r="F132" s="84">
        <v>155.59556140000001</v>
      </c>
    </row>
    <row r="133" spans="1:6" ht="12.75" customHeight="1" x14ac:dyDescent="0.2">
      <c r="A133" s="83" t="s">
        <v>152</v>
      </c>
      <c r="B133" s="83">
        <v>23</v>
      </c>
      <c r="C133" s="84">
        <v>1123.96289237</v>
      </c>
      <c r="D133" s="84">
        <v>1037.4130274500001</v>
      </c>
      <c r="E133" s="84">
        <v>160.47522380999999</v>
      </c>
      <c r="F133" s="84">
        <v>160.47522380999999</v>
      </c>
    </row>
    <row r="134" spans="1:6" ht="12.75" customHeight="1" x14ac:dyDescent="0.2">
      <c r="A134" s="83" t="s">
        <v>152</v>
      </c>
      <c r="B134" s="83">
        <v>24</v>
      </c>
      <c r="C134" s="84">
        <v>1157.6372842599999</v>
      </c>
      <c r="D134" s="84">
        <v>1068.9841404399999</v>
      </c>
      <c r="E134" s="84">
        <v>165.3588924</v>
      </c>
      <c r="F134" s="84">
        <v>165.3588924</v>
      </c>
    </row>
    <row r="135" spans="1:6" ht="12.75" customHeight="1" x14ac:dyDescent="0.2">
      <c r="A135" s="83" t="s">
        <v>153</v>
      </c>
      <c r="B135" s="83">
        <v>1</v>
      </c>
      <c r="C135" s="84">
        <v>1174.44141324</v>
      </c>
      <c r="D135" s="84">
        <v>1083.2144496599999</v>
      </c>
      <c r="E135" s="84">
        <v>167.56014879</v>
      </c>
      <c r="F135" s="84">
        <v>167.56014879</v>
      </c>
    </row>
    <row r="136" spans="1:6" ht="12.75" customHeight="1" x14ac:dyDescent="0.2">
      <c r="A136" s="83" t="s">
        <v>153</v>
      </c>
      <c r="B136" s="83">
        <v>2</v>
      </c>
      <c r="C136" s="84">
        <v>1202.4174692500001</v>
      </c>
      <c r="D136" s="84">
        <v>1098.1651132500001</v>
      </c>
      <c r="E136" s="84">
        <v>169.87283528</v>
      </c>
      <c r="F136" s="84">
        <v>169.87283528</v>
      </c>
    </row>
    <row r="137" spans="1:6" ht="12.75" customHeight="1" x14ac:dyDescent="0.2">
      <c r="A137" s="83" t="s">
        <v>153</v>
      </c>
      <c r="B137" s="83">
        <v>3</v>
      </c>
      <c r="C137" s="84">
        <v>1184.5329138</v>
      </c>
      <c r="D137" s="84">
        <v>1098.2637898099999</v>
      </c>
      <c r="E137" s="84">
        <v>169.88809935</v>
      </c>
      <c r="F137" s="84">
        <v>169.88809935</v>
      </c>
    </row>
    <row r="138" spans="1:6" ht="12.75" customHeight="1" x14ac:dyDescent="0.2">
      <c r="A138" s="83" t="s">
        <v>153</v>
      </c>
      <c r="B138" s="83">
        <v>4</v>
      </c>
      <c r="C138" s="84">
        <v>1195.19201789</v>
      </c>
      <c r="D138" s="84">
        <v>1100.7304465499999</v>
      </c>
      <c r="E138" s="84">
        <v>170.26966125000001</v>
      </c>
      <c r="F138" s="84">
        <v>170.26966125000001</v>
      </c>
    </row>
    <row r="139" spans="1:6" ht="12.75" customHeight="1" x14ac:dyDescent="0.2">
      <c r="A139" s="83" t="s">
        <v>153</v>
      </c>
      <c r="B139" s="83">
        <v>5</v>
      </c>
      <c r="C139" s="84">
        <v>1189.9663923999999</v>
      </c>
      <c r="D139" s="84">
        <v>1093.6108692600001</v>
      </c>
      <c r="E139" s="84">
        <v>169.16834892</v>
      </c>
      <c r="F139" s="84">
        <v>169.16834892</v>
      </c>
    </row>
    <row r="140" spans="1:6" ht="12.75" customHeight="1" x14ac:dyDescent="0.2">
      <c r="A140" s="83" t="s">
        <v>153</v>
      </c>
      <c r="B140" s="83">
        <v>6</v>
      </c>
      <c r="C140" s="84">
        <v>1182.3896682699999</v>
      </c>
      <c r="D140" s="84">
        <v>1087.9159540200001</v>
      </c>
      <c r="E140" s="84">
        <v>168.28741454999999</v>
      </c>
      <c r="F140" s="84">
        <v>168.28741454999999</v>
      </c>
    </row>
    <row r="141" spans="1:6" ht="12.75" customHeight="1" x14ac:dyDescent="0.2">
      <c r="A141" s="83" t="s">
        <v>153</v>
      </c>
      <c r="B141" s="83">
        <v>7</v>
      </c>
      <c r="C141" s="84">
        <v>1165.99790469</v>
      </c>
      <c r="D141" s="84">
        <v>1076.8488053599999</v>
      </c>
      <c r="E141" s="84">
        <v>166.57546076</v>
      </c>
      <c r="F141" s="84">
        <v>166.57546076</v>
      </c>
    </row>
    <row r="142" spans="1:6" ht="12.75" customHeight="1" x14ac:dyDescent="0.2">
      <c r="A142" s="83" t="s">
        <v>153</v>
      </c>
      <c r="B142" s="83">
        <v>8</v>
      </c>
      <c r="C142" s="84">
        <v>1139.8018356800001</v>
      </c>
      <c r="D142" s="84">
        <v>1051.33732749</v>
      </c>
      <c r="E142" s="84">
        <v>162.62914429</v>
      </c>
      <c r="F142" s="84">
        <v>162.62914429</v>
      </c>
    </row>
    <row r="143" spans="1:6" ht="12.75" customHeight="1" x14ac:dyDescent="0.2">
      <c r="A143" s="83" t="s">
        <v>153</v>
      </c>
      <c r="B143" s="83">
        <v>9</v>
      </c>
      <c r="C143" s="84">
        <v>1107.74894135</v>
      </c>
      <c r="D143" s="84">
        <v>1017.5574804</v>
      </c>
      <c r="E143" s="84">
        <v>157.40381128999999</v>
      </c>
      <c r="F143" s="84">
        <v>157.40381128999999</v>
      </c>
    </row>
    <row r="144" spans="1:6" ht="12.75" customHeight="1" x14ac:dyDescent="0.2">
      <c r="A144" s="83" t="s">
        <v>153</v>
      </c>
      <c r="B144" s="83">
        <v>10</v>
      </c>
      <c r="C144" s="84">
        <v>1071.6131095000001</v>
      </c>
      <c r="D144" s="84">
        <v>983.59363206</v>
      </c>
      <c r="E144" s="84">
        <v>152.15001552999999</v>
      </c>
      <c r="F144" s="84">
        <v>152.15001552999999</v>
      </c>
    </row>
    <row r="145" spans="1:6" ht="12.75" customHeight="1" x14ac:dyDescent="0.2">
      <c r="A145" s="83" t="s">
        <v>153</v>
      </c>
      <c r="B145" s="83">
        <v>11</v>
      </c>
      <c r="C145" s="84">
        <v>1067.0525447800001</v>
      </c>
      <c r="D145" s="84">
        <v>979.61936581999998</v>
      </c>
      <c r="E145" s="84">
        <v>151.53524471</v>
      </c>
      <c r="F145" s="84">
        <v>151.53524471</v>
      </c>
    </row>
    <row r="146" spans="1:6" ht="12.75" customHeight="1" x14ac:dyDescent="0.2">
      <c r="A146" s="83" t="s">
        <v>153</v>
      </c>
      <c r="B146" s="83">
        <v>12</v>
      </c>
      <c r="C146" s="84">
        <v>1079.2194192300001</v>
      </c>
      <c r="D146" s="84">
        <v>992.12618078000003</v>
      </c>
      <c r="E146" s="84">
        <v>153.46989742</v>
      </c>
      <c r="F146" s="84">
        <v>153.46989742</v>
      </c>
    </row>
    <row r="147" spans="1:6" ht="12.75" customHeight="1" x14ac:dyDescent="0.2">
      <c r="A147" s="83" t="s">
        <v>153</v>
      </c>
      <c r="B147" s="83">
        <v>13</v>
      </c>
      <c r="C147" s="84">
        <v>1100.1279788300001</v>
      </c>
      <c r="D147" s="84">
        <v>1009.49220267</v>
      </c>
      <c r="E147" s="84">
        <v>156.15621056000001</v>
      </c>
      <c r="F147" s="84">
        <v>156.15621056000001</v>
      </c>
    </row>
    <row r="148" spans="1:6" ht="12.75" customHeight="1" x14ac:dyDescent="0.2">
      <c r="A148" s="83" t="s">
        <v>153</v>
      </c>
      <c r="B148" s="83">
        <v>14</v>
      </c>
      <c r="C148" s="84">
        <v>1111.8597396600001</v>
      </c>
      <c r="D148" s="84">
        <v>1022.96437183</v>
      </c>
      <c r="E148" s="84">
        <v>158.24019186999999</v>
      </c>
      <c r="F148" s="84">
        <v>158.24019186999999</v>
      </c>
    </row>
    <row r="149" spans="1:6" ht="12.75" customHeight="1" x14ac:dyDescent="0.2">
      <c r="A149" s="83" t="s">
        <v>153</v>
      </c>
      <c r="B149" s="83">
        <v>15</v>
      </c>
      <c r="C149" s="84">
        <v>1122.59031766</v>
      </c>
      <c r="D149" s="84">
        <v>1034.8688181</v>
      </c>
      <c r="E149" s="84">
        <v>160.08166545</v>
      </c>
      <c r="F149" s="84">
        <v>160.08166545</v>
      </c>
    </row>
    <row r="150" spans="1:6" ht="12.75" customHeight="1" x14ac:dyDescent="0.2">
      <c r="A150" s="83" t="s">
        <v>153</v>
      </c>
      <c r="B150" s="83">
        <v>16</v>
      </c>
      <c r="C150" s="84">
        <v>1137.37333141</v>
      </c>
      <c r="D150" s="84">
        <v>1051.195252</v>
      </c>
      <c r="E150" s="84">
        <v>162.60716693000001</v>
      </c>
      <c r="F150" s="84">
        <v>162.60716693000001</v>
      </c>
    </row>
    <row r="151" spans="1:6" ht="12.75" customHeight="1" x14ac:dyDescent="0.2">
      <c r="A151" s="83" t="s">
        <v>153</v>
      </c>
      <c r="B151" s="83">
        <v>17</v>
      </c>
      <c r="C151" s="84">
        <v>1131.6727738500001</v>
      </c>
      <c r="D151" s="84">
        <v>1044.05535437</v>
      </c>
      <c r="E151" s="84">
        <v>161.50271129000001</v>
      </c>
      <c r="F151" s="84">
        <v>161.50271129000001</v>
      </c>
    </row>
    <row r="152" spans="1:6" ht="12.75" customHeight="1" x14ac:dyDescent="0.2">
      <c r="A152" s="83" t="s">
        <v>153</v>
      </c>
      <c r="B152" s="83">
        <v>18</v>
      </c>
      <c r="C152" s="84">
        <v>1114.7220832200001</v>
      </c>
      <c r="D152" s="84">
        <v>1024.3793165</v>
      </c>
      <c r="E152" s="84">
        <v>158.45906667</v>
      </c>
      <c r="F152" s="84">
        <v>158.45906667</v>
      </c>
    </row>
    <row r="153" spans="1:6" ht="12.75" customHeight="1" x14ac:dyDescent="0.2">
      <c r="A153" s="83" t="s">
        <v>153</v>
      </c>
      <c r="B153" s="83">
        <v>19</v>
      </c>
      <c r="C153" s="84">
        <v>1063.4824589299999</v>
      </c>
      <c r="D153" s="84">
        <v>973.34571628000003</v>
      </c>
      <c r="E153" s="84">
        <v>150.56478715</v>
      </c>
      <c r="F153" s="84">
        <v>150.56478715</v>
      </c>
    </row>
    <row r="154" spans="1:6" ht="12.75" customHeight="1" x14ac:dyDescent="0.2">
      <c r="A154" s="83" t="s">
        <v>153</v>
      </c>
      <c r="B154" s="83">
        <v>20</v>
      </c>
      <c r="C154" s="84">
        <v>1053.5650130900001</v>
      </c>
      <c r="D154" s="84">
        <v>958.89703799999995</v>
      </c>
      <c r="E154" s="84">
        <v>148.32975171000001</v>
      </c>
      <c r="F154" s="84">
        <v>148.32975171000001</v>
      </c>
    </row>
    <row r="155" spans="1:6" ht="12.75" customHeight="1" x14ac:dyDescent="0.2">
      <c r="A155" s="83" t="s">
        <v>153</v>
      </c>
      <c r="B155" s="83">
        <v>21</v>
      </c>
      <c r="C155" s="84">
        <v>1064.11515005</v>
      </c>
      <c r="D155" s="84">
        <v>969.48840610000002</v>
      </c>
      <c r="E155" s="84">
        <v>149.96810801000001</v>
      </c>
      <c r="F155" s="84">
        <v>149.96810801000001</v>
      </c>
    </row>
    <row r="156" spans="1:6" ht="12.75" customHeight="1" x14ac:dyDescent="0.2">
      <c r="A156" s="83" t="s">
        <v>153</v>
      </c>
      <c r="B156" s="83">
        <v>22</v>
      </c>
      <c r="C156" s="84">
        <v>1074.5312307500001</v>
      </c>
      <c r="D156" s="84">
        <v>989.34594246999995</v>
      </c>
      <c r="E156" s="84">
        <v>153.03982825</v>
      </c>
      <c r="F156" s="84">
        <v>153.03982825</v>
      </c>
    </row>
    <row r="157" spans="1:6" ht="12.75" customHeight="1" x14ac:dyDescent="0.2">
      <c r="A157" s="83" t="s">
        <v>153</v>
      </c>
      <c r="B157" s="83">
        <v>23</v>
      </c>
      <c r="C157" s="84">
        <v>1118.0358882</v>
      </c>
      <c r="D157" s="84">
        <v>1021.72787601</v>
      </c>
      <c r="E157" s="84">
        <v>158.04892096</v>
      </c>
      <c r="F157" s="84">
        <v>158.04892096</v>
      </c>
    </row>
    <row r="158" spans="1:6" ht="12.75" customHeight="1" x14ac:dyDescent="0.2">
      <c r="A158" s="83" t="s">
        <v>153</v>
      </c>
      <c r="B158" s="83">
        <v>24</v>
      </c>
      <c r="C158" s="84">
        <v>1153.1552499100001</v>
      </c>
      <c r="D158" s="84">
        <v>1057.93395532</v>
      </c>
      <c r="E158" s="84">
        <v>163.64956266999999</v>
      </c>
      <c r="F158" s="84">
        <v>163.64956266999999</v>
      </c>
    </row>
    <row r="159" spans="1:6" ht="12.75" customHeight="1" x14ac:dyDescent="0.2">
      <c r="A159" s="83" t="s">
        <v>154</v>
      </c>
      <c r="B159" s="83">
        <v>1</v>
      </c>
      <c r="C159" s="84">
        <v>1183.94912441</v>
      </c>
      <c r="D159" s="84">
        <v>1088.8746021100001</v>
      </c>
      <c r="E159" s="84">
        <v>168.43570578999999</v>
      </c>
      <c r="F159" s="84">
        <v>168.43570578999999</v>
      </c>
    </row>
    <row r="160" spans="1:6" ht="12.75" customHeight="1" x14ac:dyDescent="0.2">
      <c r="A160" s="83" t="s">
        <v>154</v>
      </c>
      <c r="B160" s="83">
        <v>2</v>
      </c>
      <c r="C160" s="84">
        <v>1205.6115808100001</v>
      </c>
      <c r="D160" s="84">
        <v>1108.6280942000001</v>
      </c>
      <c r="E160" s="84">
        <v>171.49133164</v>
      </c>
      <c r="F160" s="84">
        <v>171.49133164</v>
      </c>
    </row>
    <row r="161" spans="1:6" ht="12.75" customHeight="1" x14ac:dyDescent="0.2">
      <c r="A161" s="83" t="s">
        <v>154</v>
      </c>
      <c r="B161" s="83">
        <v>3</v>
      </c>
      <c r="C161" s="84">
        <v>1221.9417887100001</v>
      </c>
      <c r="D161" s="84">
        <v>1113.2593198</v>
      </c>
      <c r="E161" s="84">
        <v>172.20772611999999</v>
      </c>
      <c r="F161" s="84">
        <v>172.20772611999999</v>
      </c>
    </row>
    <row r="162" spans="1:6" ht="12.75" customHeight="1" x14ac:dyDescent="0.2">
      <c r="A162" s="83" t="s">
        <v>154</v>
      </c>
      <c r="B162" s="83">
        <v>4</v>
      </c>
      <c r="C162" s="84">
        <v>1232.8805722100001</v>
      </c>
      <c r="D162" s="84">
        <v>1114.6115508099999</v>
      </c>
      <c r="E162" s="84">
        <v>172.41689987000001</v>
      </c>
      <c r="F162" s="84">
        <v>172.41689987000001</v>
      </c>
    </row>
    <row r="163" spans="1:6" ht="12.75" customHeight="1" x14ac:dyDescent="0.2">
      <c r="A163" s="83" t="s">
        <v>154</v>
      </c>
      <c r="B163" s="83">
        <v>5</v>
      </c>
      <c r="C163" s="84">
        <v>1211.2182876899999</v>
      </c>
      <c r="D163" s="84">
        <v>1114.9405055300001</v>
      </c>
      <c r="E163" s="84">
        <v>172.46778517999999</v>
      </c>
      <c r="F163" s="84">
        <v>172.46778517999999</v>
      </c>
    </row>
    <row r="164" spans="1:6" ht="12.75" customHeight="1" x14ac:dyDescent="0.2">
      <c r="A164" s="83" t="s">
        <v>154</v>
      </c>
      <c r="B164" s="83">
        <v>6</v>
      </c>
      <c r="C164" s="84">
        <v>1202.23111002</v>
      </c>
      <c r="D164" s="84">
        <v>1112.3581967</v>
      </c>
      <c r="E164" s="84">
        <v>172.06833329</v>
      </c>
      <c r="F164" s="84">
        <v>172.06833329</v>
      </c>
    </row>
    <row r="165" spans="1:6" ht="12.75" customHeight="1" x14ac:dyDescent="0.2">
      <c r="A165" s="83" t="s">
        <v>154</v>
      </c>
      <c r="B165" s="83">
        <v>7</v>
      </c>
      <c r="C165" s="84">
        <v>1185.8718601</v>
      </c>
      <c r="D165" s="84">
        <v>1096.40782061</v>
      </c>
      <c r="E165" s="84">
        <v>169.6010034</v>
      </c>
      <c r="F165" s="84">
        <v>169.6010034</v>
      </c>
    </row>
    <row r="166" spans="1:6" ht="12.75" customHeight="1" x14ac:dyDescent="0.2">
      <c r="A166" s="83" t="s">
        <v>154</v>
      </c>
      <c r="B166" s="83">
        <v>8</v>
      </c>
      <c r="C166" s="84">
        <v>1173.0662294399999</v>
      </c>
      <c r="D166" s="84">
        <v>1079.7921739400001</v>
      </c>
      <c r="E166" s="84">
        <v>167.03076421</v>
      </c>
      <c r="F166" s="84">
        <v>167.03076421</v>
      </c>
    </row>
    <row r="167" spans="1:6" ht="12.75" customHeight="1" x14ac:dyDescent="0.2">
      <c r="A167" s="83" t="s">
        <v>154</v>
      </c>
      <c r="B167" s="83">
        <v>9</v>
      </c>
      <c r="C167" s="84">
        <v>1155.30309803</v>
      </c>
      <c r="D167" s="84">
        <v>1061.43478624</v>
      </c>
      <c r="E167" s="84">
        <v>164.19109879000001</v>
      </c>
      <c r="F167" s="84">
        <v>164.19109879000001</v>
      </c>
    </row>
    <row r="168" spans="1:6" ht="12.75" customHeight="1" x14ac:dyDescent="0.2">
      <c r="A168" s="83" t="s">
        <v>154</v>
      </c>
      <c r="B168" s="83">
        <v>10</v>
      </c>
      <c r="C168" s="84">
        <v>1115.8879581399999</v>
      </c>
      <c r="D168" s="84">
        <v>1024.42558422</v>
      </c>
      <c r="E168" s="84">
        <v>158.46622371999999</v>
      </c>
      <c r="F168" s="84">
        <v>158.46622371999999</v>
      </c>
    </row>
    <row r="169" spans="1:6" ht="12.75" customHeight="1" x14ac:dyDescent="0.2">
      <c r="A169" s="83" t="s">
        <v>154</v>
      </c>
      <c r="B169" s="83">
        <v>11</v>
      </c>
      <c r="C169" s="84">
        <v>1106.3884746799999</v>
      </c>
      <c r="D169" s="84">
        <v>1018.36215055</v>
      </c>
      <c r="E169" s="84">
        <v>157.52828400999999</v>
      </c>
      <c r="F169" s="84">
        <v>157.52828400999999</v>
      </c>
    </row>
    <row r="170" spans="1:6" ht="12.75" customHeight="1" x14ac:dyDescent="0.2">
      <c r="A170" s="83" t="s">
        <v>154</v>
      </c>
      <c r="B170" s="83">
        <v>12</v>
      </c>
      <c r="C170" s="84">
        <v>1113.9789116699999</v>
      </c>
      <c r="D170" s="84">
        <v>1025.8995321499999</v>
      </c>
      <c r="E170" s="84">
        <v>158.69422560999999</v>
      </c>
      <c r="F170" s="84">
        <v>158.69422560999999</v>
      </c>
    </row>
    <row r="171" spans="1:6" ht="12.75" customHeight="1" x14ac:dyDescent="0.2">
      <c r="A171" s="83" t="s">
        <v>154</v>
      </c>
      <c r="B171" s="83">
        <v>13</v>
      </c>
      <c r="C171" s="84">
        <v>1140.9310419799999</v>
      </c>
      <c r="D171" s="84">
        <v>1047.40085856</v>
      </c>
      <c r="E171" s="84">
        <v>162.02022024999999</v>
      </c>
      <c r="F171" s="84">
        <v>162.02022024999999</v>
      </c>
    </row>
    <row r="172" spans="1:6" ht="12.75" customHeight="1" x14ac:dyDescent="0.2">
      <c r="A172" s="83" t="s">
        <v>154</v>
      </c>
      <c r="B172" s="83">
        <v>14</v>
      </c>
      <c r="C172" s="84">
        <v>1147.6626039600001</v>
      </c>
      <c r="D172" s="84">
        <v>1063.1010388</v>
      </c>
      <c r="E172" s="84">
        <v>164.44884787000001</v>
      </c>
      <c r="F172" s="84">
        <v>164.44884787000001</v>
      </c>
    </row>
    <row r="173" spans="1:6" ht="12.75" customHeight="1" x14ac:dyDescent="0.2">
      <c r="A173" s="83" t="s">
        <v>154</v>
      </c>
      <c r="B173" s="83">
        <v>15</v>
      </c>
      <c r="C173" s="84">
        <v>1132.67356283</v>
      </c>
      <c r="D173" s="84">
        <v>1044.65915017</v>
      </c>
      <c r="E173" s="84">
        <v>161.59611118000001</v>
      </c>
      <c r="F173" s="84">
        <v>161.59611118000001</v>
      </c>
    </row>
    <row r="174" spans="1:6" ht="12.75" customHeight="1" x14ac:dyDescent="0.2">
      <c r="A174" s="83" t="s">
        <v>154</v>
      </c>
      <c r="B174" s="83">
        <v>16</v>
      </c>
      <c r="C174" s="84">
        <v>1141.9053232700001</v>
      </c>
      <c r="D174" s="84">
        <v>1053.53841629</v>
      </c>
      <c r="E174" s="84">
        <v>162.96962604999999</v>
      </c>
      <c r="F174" s="84">
        <v>162.96962604999999</v>
      </c>
    </row>
    <row r="175" spans="1:6" ht="12.75" customHeight="1" x14ac:dyDescent="0.2">
      <c r="A175" s="83" t="s">
        <v>154</v>
      </c>
      <c r="B175" s="83">
        <v>17</v>
      </c>
      <c r="C175" s="84">
        <v>1131.24546708</v>
      </c>
      <c r="D175" s="84">
        <v>1043.19010291</v>
      </c>
      <c r="E175" s="84">
        <v>161.36886737</v>
      </c>
      <c r="F175" s="84">
        <v>161.36886737</v>
      </c>
    </row>
    <row r="176" spans="1:6" ht="12.75" customHeight="1" x14ac:dyDescent="0.2">
      <c r="A176" s="83" t="s">
        <v>154</v>
      </c>
      <c r="B176" s="83">
        <v>18</v>
      </c>
      <c r="C176" s="84">
        <v>1110.2372562200001</v>
      </c>
      <c r="D176" s="84">
        <v>1019.6062462800001</v>
      </c>
      <c r="E176" s="84">
        <v>157.72073055000001</v>
      </c>
      <c r="F176" s="84">
        <v>157.72073055000001</v>
      </c>
    </row>
    <row r="177" spans="1:6" ht="12.75" customHeight="1" x14ac:dyDescent="0.2">
      <c r="A177" s="83" t="s">
        <v>154</v>
      </c>
      <c r="B177" s="83">
        <v>19</v>
      </c>
      <c r="C177" s="84">
        <v>1086.65855848</v>
      </c>
      <c r="D177" s="84">
        <v>996.40446055999996</v>
      </c>
      <c r="E177" s="84">
        <v>154.13169546</v>
      </c>
      <c r="F177" s="84">
        <v>154.13169546</v>
      </c>
    </row>
    <row r="178" spans="1:6" ht="12.75" customHeight="1" x14ac:dyDescent="0.2">
      <c r="A178" s="83" t="s">
        <v>154</v>
      </c>
      <c r="B178" s="83">
        <v>20</v>
      </c>
      <c r="C178" s="84">
        <v>1063.8483197999999</v>
      </c>
      <c r="D178" s="84">
        <v>973.13405173000001</v>
      </c>
      <c r="E178" s="84">
        <v>150.53204521000001</v>
      </c>
      <c r="F178" s="84">
        <v>150.53204521000001</v>
      </c>
    </row>
    <row r="179" spans="1:6" ht="12.75" customHeight="1" x14ac:dyDescent="0.2">
      <c r="A179" s="83" t="s">
        <v>154</v>
      </c>
      <c r="B179" s="83">
        <v>21</v>
      </c>
      <c r="C179" s="84">
        <v>1061.0445389700001</v>
      </c>
      <c r="D179" s="84">
        <v>972.24379022000005</v>
      </c>
      <c r="E179" s="84">
        <v>150.39433253999999</v>
      </c>
      <c r="F179" s="84">
        <v>150.39433253999999</v>
      </c>
    </row>
    <row r="180" spans="1:6" ht="12.75" customHeight="1" x14ac:dyDescent="0.2">
      <c r="A180" s="83" t="s">
        <v>154</v>
      </c>
      <c r="B180" s="83">
        <v>22</v>
      </c>
      <c r="C180" s="84">
        <v>1079.88849033</v>
      </c>
      <c r="D180" s="84">
        <v>988.15865561999999</v>
      </c>
      <c r="E180" s="84">
        <v>152.85616936</v>
      </c>
      <c r="F180" s="84">
        <v>152.85616936</v>
      </c>
    </row>
    <row r="181" spans="1:6" ht="12.75" customHeight="1" x14ac:dyDescent="0.2">
      <c r="A181" s="83" t="s">
        <v>154</v>
      </c>
      <c r="B181" s="83">
        <v>23</v>
      </c>
      <c r="C181" s="84">
        <v>1115.60200865</v>
      </c>
      <c r="D181" s="84">
        <v>1020.1363673</v>
      </c>
      <c r="E181" s="84">
        <v>157.80273384</v>
      </c>
      <c r="F181" s="84">
        <v>157.80273384</v>
      </c>
    </row>
    <row r="182" spans="1:6" ht="12.75" customHeight="1" x14ac:dyDescent="0.2">
      <c r="A182" s="83" t="s">
        <v>154</v>
      </c>
      <c r="B182" s="83">
        <v>24</v>
      </c>
      <c r="C182" s="84">
        <v>1143.2657227499999</v>
      </c>
      <c r="D182" s="84">
        <v>1049.48473457</v>
      </c>
      <c r="E182" s="84">
        <v>162.34257061</v>
      </c>
      <c r="F182" s="84">
        <v>162.34257061</v>
      </c>
    </row>
    <row r="183" spans="1:6" ht="12.75" customHeight="1" x14ac:dyDescent="0.2">
      <c r="A183" s="83" t="s">
        <v>155</v>
      </c>
      <c r="B183" s="83">
        <v>1</v>
      </c>
      <c r="C183" s="84">
        <v>1170.4671192400001</v>
      </c>
      <c r="D183" s="84">
        <v>1074.5116830300001</v>
      </c>
      <c r="E183" s="84">
        <v>166.21393626</v>
      </c>
      <c r="F183" s="84">
        <v>166.21393626</v>
      </c>
    </row>
    <row r="184" spans="1:6" ht="12.75" customHeight="1" x14ac:dyDescent="0.2">
      <c r="A184" s="83" t="s">
        <v>155</v>
      </c>
      <c r="B184" s="83">
        <v>2</v>
      </c>
      <c r="C184" s="84">
        <v>1169.4683685</v>
      </c>
      <c r="D184" s="84">
        <v>1073.3911851299999</v>
      </c>
      <c r="E184" s="84">
        <v>166.04060881000001</v>
      </c>
      <c r="F184" s="84">
        <v>166.04060881000001</v>
      </c>
    </row>
    <row r="185" spans="1:6" ht="12.75" customHeight="1" x14ac:dyDescent="0.2">
      <c r="A185" s="83" t="s">
        <v>155</v>
      </c>
      <c r="B185" s="83">
        <v>3</v>
      </c>
      <c r="C185" s="84">
        <v>1063.7215619200001</v>
      </c>
      <c r="D185" s="84">
        <v>967.36727661999998</v>
      </c>
      <c r="E185" s="84">
        <v>149.63999498000001</v>
      </c>
      <c r="F185" s="84">
        <v>149.63999498000001</v>
      </c>
    </row>
    <row r="186" spans="1:6" ht="12.75" customHeight="1" x14ac:dyDescent="0.2">
      <c r="A186" s="83" t="s">
        <v>155</v>
      </c>
      <c r="B186" s="83">
        <v>4</v>
      </c>
      <c r="C186" s="84">
        <v>1041.1772312400001</v>
      </c>
      <c r="D186" s="84">
        <v>945.89583362999997</v>
      </c>
      <c r="E186" s="84">
        <v>146.31862294000001</v>
      </c>
      <c r="F186" s="84">
        <v>146.31862294000001</v>
      </c>
    </row>
    <row r="187" spans="1:6" ht="12.75" customHeight="1" x14ac:dyDescent="0.2">
      <c r="A187" s="83" t="s">
        <v>155</v>
      </c>
      <c r="B187" s="83">
        <v>5</v>
      </c>
      <c r="C187" s="84">
        <v>1034.3804133000001</v>
      </c>
      <c r="D187" s="84">
        <v>941.96238512000002</v>
      </c>
      <c r="E187" s="84">
        <v>145.71016613</v>
      </c>
      <c r="F187" s="84">
        <v>145.71016613</v>
      </c>
    </row>
    <row r="188" spans="1:6" ht="12.75" customHeight="1" x14ac:dyDescent="0.2">
      <c r="A188" s="83" t="s">
        <v>155</v>
      </c>
      <c r="B188" s="83">
        <v>6</v>
      </c>
      <c r="C188" s="84">
        <v>1035.6781358799999</v>
      </c>
      <c r="D188" s="84">
        <v>947.56936115999997</v>
      </c>
      <c r="E188" s="84">
        <v>146.57749737</v>
      </c>
      <c r="F188" s="84">
        <v>146.57749737</v>
      </c>
    </row>
    <row r="189" spans="1:6" ht="12.75" customHeight="1" x14ac:dyDescent="0.2">
      <c r="A189" s="83" t="s">
        <v>155</v>
      </c>
      <c r="B189" s="83">
        <v>7</v>
      </c>
      <c r="C189" s="84">
        <v>1106.0915133000001</v>
      </c>
      <c r="D189" s="84">
        <v>1016.73701339</v>
      </c>
      <c r="E189" s="84">
        <v>157.27689498999999</v>
      </c>
      <c r="F189" s="84">
        <v>157.27689498999999</v>
      </c>
    </row>
    <row r="190" spans="1:6" ht="12.75" customHeight="1" x14ac:dyDescent="0.2">
      <c r="A190" s="83" t="s">
        <v>155</v>
      </c>
      <c r="B190" s="83">
        <v>8</v>
      </c>
      <c r="C190" s="84">
        <v>1181.60426661</v>
      </c>
      <c r="D190" s="84">
        <v>1088.4952849700001</v>
      </c>
      <c r="E190" s="84">
        <v>168.37703002000001</v>
      </c>
      <c r="F190" s="84">
        <v>168.37703002000001</v>
      </c>
    </row>
    <row r="191" spans="1:6" ht="12.75" customHeight="1" x14ac:dyDescent="0.2">
      <c r="A191" s="83" t="s">
        <v>155</v>
      </c>
      <c r="B191" s="83">
        <v>9</v>
      </c>
      <c r="C191" s="84">
        <v>1180.4880301799999</v>
      </c>
      <c r="D191" s="84">
        <v>1087.4837043299999</v>
      </c>
      <c r="E191" s="84">
        <v>168.22055076000001</v>
      </c>
      <c r="F191" s="84">
        <v>168.22055076000001</v>
      </c>
    </row>
    <row r="192" spans="1:6" ht="12.75" customHeight="1" x14ac:dyDescent="0.2">
      <c r="A192" s="83" t="s">
        <v>155</v>
      </c>
      <c r="B192" s="83">
        <v>10</v>
      </c>
      <c r="C192" s="84">
        <v>1125.0308971100001</v>
      </c>
      <c r="D192" s="84">
        <v>1033.2880668800001</v>
      </c>
      <c r="E192" s="84">
        <v>159.83714239</v>
      </c>
      <c r="F192" s="84">
        <v>159.83714239</v>
      </c>
    </row>
    <row r="193" spans="1:6" ht="12.75" customHeight="1" x14ac:dyDescent="0.2">
      <c r="A193" s="83" t="s">
        <v>155</v>
      </c>
      <c r="B193" s="83">
        <v>11</v>
      </c>
      <c r="C193" s="84">
        <v>1122.5033584299999</v>
      </c>
      <c r="D193" s="84">
        <v>1029.1662732699999</v>
      </c>
      <c r="E193" s="84">
        <v>159.19955087</v>
      </c>
      <c r="F193" s="84">
        <v>159.19955087</v>
      </c>
    </row>
    <row r="194" spans="1:6" ht="12.75" customHeight="1" x14ac:dyDescent="0.2">
      <c r="A194" s="83" t="s">
        <v>155</v>
      </c>
      <c r="B194" s="83">
        <v>12</v>
      </c>
      <c r="C194" s="84">
        <v>1177.3306630300001</v>
      </c>
      <c r="D194" s="84">
        <v>1082.65978455</v>
      </c>
      <c r="E194" s="84">
        <v>167.47434881999999</v>
      </c>
      <c r="F194" s="84">
        <v>167.47434881999999</v>
      </c>
    </row>
    <row r="195" spans="1:6" ht="12.75" customHeight="1" x14ac:dyDescent="0.2">
      <c r="A195" s="83" t="s">
        <v>155</v>
      </c>
      <c r="B195" s="83">
        <v>13</v>
      </c>
      <c r="C195" s="84">
        <v>1196.55500435</v>
      </c>
      <c r="D195" s="84">
        <v>1101.4312458100001</v>
      </c>
      <c r="E195" s="84">
        <v>170.37806641</v>
      </c>
      <c r="F195" s="84">
        <v>170.37806641</v>
      </c>
    </row>
    <row r="196" spans="1:6" ht="12.75" customHeight="1" x14ac:dyDescent="0.2">
      <c r="A196" s="83" t="s">
        <v>155</v>
      </c>
      <c r="B196" s="83">
        <v>14</v>
      </c>
      <c r="C196" s="84">
        <v>1194.7135579599999</v>
      </c>
      <c r="D196" s="84">
        <v>1100.8641512300001</v>
      </c>
      <c r="E196" s="84">
        <v>170.29034375000001</v>
      </c>
      <c r="F196" s="84">
        <v>170.29034375000001</v>
      </c>
    </row>
    <row r="197" spans="1:6" ht="12.75" customHeight="1" x14ac:dyDescent="0.2">
      <c r="A197" s="83" t="s">
        <v>155</v>
      </c>
      <c r="B197" s="83">
        <v>15</v>
      </c>
      <c r="C197" s="84">
        <v>1188.9501294700001</v>
      </c>
      <c r="D197" s="84">
        <v>1094.4818190999999</v>
      </c>
      <c r="E197" s="84">
        <v>169.30307431</v>
      </c>
      <c r="F197" s="84">
        <v>169.30307431</v>
      </c>
    </row>
    <row r="198" spans="1:6" ht="12.75" customHeight="1" x14ac:dyDescent="0.2">
      <c r="A198" s="83" t="s">
        <v>155</v>
      </c>
      <c r="B198" s="83">
        <v>16</v>
      </c>
      <c r="C198" s="84">
        <v>1183.5815760400001</v>
      </c>
      <c r="D198" s="84">
        <v>1092.3710667400001</v>
      </c>
      <c r="E198" s="84">
        <v>168.97656649999999</v>
      </c>
      <c r="F198" s="84">
        <v>168.97656649999999</v>
      </c>
    </row>
    <row r="199" spans="1:6" ht="12.75" customHeight="1" x14ac:dyDescent="0.2">
      <c r="A199" s="83" t="s">
        <v>155</v>
      </c>
      <c r="B199" s="83">
        <v>17</v>
      </c>
      <c r="C199" s="84">
        <v>1188.32295856</v>
      </c>
      <c r="D199" s="84">
        <v>1097.8593706500001</v>
      </c>
      <c r="E199" s="84">
        <v>169.82554060000001</v>
      </c>
      <c r="F199" s="84">
        <v>169.82554060000001</v>
      </c>
    </row>
    <row r="200" spans="1:6" ht="12.75" customHeight="1" x14ac:dyDescent="0.2">
      <c r="A200" s="83" t="s">
        <v>155</v>
      </c>
      <c r="B200" s="83">
        <v>18</v>
      </c>
      <c r="C200" s="84">
        <v>1188.320792</v>
      </c>
      <c r="D200" s="84">
        <v>1096.95573459</v>
      </c>
      <c r="E200" s="84">
        <v>169.68575905</v>
      </c>
      <c r="F200" s="84">
        <v>169.68575905</v>
      </c>
    </row>
    <row r="201" spans="1:6" ht="12.75" customHeight="1" x14ac:dyDescent="0.2">
      <c r="A201" s="83" t="s">
        <v>155</v>
      </c>
      <c r="B201" s="83">
        <v>19</v>
      </c>
      <c r="C201" s="84">
        <v>1142.7139238</v>
      </c>
      <c r="D201" s="84">
        <v>1048.8030994400001</v>
      </c>
      <c r="E201" s="84">
        <v>162.23712992</v>
      </c>
      <c r="F201" s="84">
        <v>162.23712992</v>
      </c>
    </row>
    <row r="202" spans="1:6" ht="12.75" customHeight="1" x14ac:dyDescent="0.2">
      <c r="A202" s="83" t="s">
        <v>155</v>
      </c>
      <c r="B202" s="83">
        <v>20</v>
      </c>
      <c r="C202" s="84">
        <v>1142.6560988599999</v>
      </c>
      <c r="D202" s="84">
        <v>1047.4538938600001</v>
      </c>
      <c r="E202" s="84">
        <v>162.02842415999999</v>
      </c>
      <c r="F202" s="84">
        <v>162.02842415999999</v>
      </c>
    </row>
    <row r="203" spans="1:6" ht="12.75" customHeight="1" x14ac:dyDescent="0.2">
      <c r="A203" s="83" t="s">
        <v>155</v>
      </c>
      <c r="B203" s="83">
        <v>21</v>
      </c>
      <c r="C203" s="84">
        <v>1129.30215464</v>
      </c>
      <c r="D203" s="84">
        <v>1033.8135000699999</v>
      </c>
      <c r="E203" s="84">
        <v>159.91842054</v>
      </c>
      <c r="F203" s="84">
        <v>159.91842054</v>
      </c>
    </row>
    <row r="204" spans="1:6" ht="12.75" customHeight="1" x14ac:dyDescent="0.2">
      <c r="A204" s="83" t="s">
        <v>155</v>
      </c>
      <c r="B204" s="83">
        <v>22</v>
      </c>
      <c r="C204" s="84">
        <v>1156.2871022100001</v>
      </c>
      <c r="D204" s="84">
        <v>1068.1547862899999</v>
      </c>
      <c r="E204" s="84">
        <v>165.23060136999999</v>
      </c>
      <c r="F204" s="84">
        <v>165.23060136999999</v>
      </c>
    </row>
    <row r="205" spans="1:6" ht="12.75" customHeight="1" x14ac:dyDescent="0.2">
      <c r="A205" s="83" t="s">
        <v>155</v>
      </c>
      <c r="B205" s="83">
        <v>23</v>
      </c>
      <c r="C205" s="84">
        <v>1176.53770396</v>
      </c>
      <c r="D205" s="84">
        <v>1091.95720254</v>
      </c>
      <c r="E205" s="84">
        <v>168.91254671999999</v>
      </c>
      <c r="F205" s="84">
        <v>168.91254671999999</v>
      </c>
    </row>
    <row r="206" spans="1:6" ht="12.75" customHeight="1" x14ac:dyDescent="0.2">
      <c r="A206" s="83" t="s">
        <v>155</v>
      </c>
      <c r="B206" s="83">
        <v>24</v>
      </c>
      <c r="C206" s="84">
        <v>1199.92287117</v>
      </c>
      <c r="D206" s="84">
        <v>1090.3762811900001</v>
      </c>
      <c r="E206" s="84">
        <v>168.66799734</v>
      </c>
      <c r="F206" s="84">
        <v>168.66799734</v>
      </c>
    </row>
    <row r="207" spans="1:6" ht="12.75" customHeight="1" x14ac:dyDescent="0.2">
      <c r="A207" s="83" t="s">
        <v>156</v>
      </c>
      <c r="B207" s="83">
        <v>1</v>
      </c>
      <c r="C207" s="84">
        <v>1222.7982478399999</v>
      </c>
      <c r="D207" s="84">
        <v>1125.7147774299999</v>
      </c>
      <c r="E207" s="84">
        <v>174.13443447</v>
      </c>
      <c r="F207" s="84">
        <v>174.13443447</v>
      </c>
    </row>
    <row r="208" spans="1:6" ht="12.75" customHeight="1" x14ac:dyDescent="0.2">
      <c r="A208" s="83" t="s">
        <v>156</v>
      </c>
      <c r="B208" s="83">
        <v>2</v>
      </c>
      <c r="C208" s="84">
        <v>1245.0213956499999</v>
      </c>
      <c r="D208" s="84">
        <v>1125.09024486</v>
      </c>
      <c r="E208" s="84">
        <v>174.03782684999999</v>
      </c>
      <c r="F208" s="84">
        <v>174.03782684999999</v>
      </c>
    </row>
    <row r="209" spans="1:6" ht="12.75" customHeight="1" x14ac:dyDescent="0.2">
      <c r="A209" s="83" t="s">
        <v>156</v>
      </c>
      <c r="B209" s="83">
        <v>3</v>
      </c>
      <c r="C209" s="84">
        <v>1240.6950985599999</v>
      </c>
      <c r="D209" s="84">
        <v>1118.53598594</v>
      </c>
      <c r="E209" s="84">
        <v>173.02396243000001</v>
      </c>
      <c r="F209" s="84">
        <v>173.02396243000001</v>
      </c>
    </row>
    <row r="210" spans="1:6" ht="12.75" customHeight="1" x14ac:dyDescent="0.2">
      <c r="A210" s="83" t="s">
        <v>156</v>
      </c>
      <c r="B210" s="83">
        <v>4</v>
      </c>
      <c r="C210" s="84">
        <v>1226.7395956800001</v>
      </c>
      <c r="D210" s="84">
        <v>1100.68433243</v>
      </c>
      <c r="E210" s="84">
        <v>170.26252796</v>
      </c>
      <c r="F210" s="84">
        <v>170.26252796</v>
      </c>
    </row>
    <row r="211" spans="1:6" ht="12.75" customHeight="1" x14ac:dyDescent="0.2">
      <c r="A211" s="83" t="s">
        <v>156</v>
      </c>
      <c r="B211" s="83">
        <v>5</v>
      </c>
      <c r="C211" s="84">
        <v>1210.0389760800001</v>
      </c>
      <c r="D211" s="84">
        <v>1101.8140363699999</v>
      </c>
      <c r="E211" s="84">
        <v>170.43727946999999</v>
      </c>
      <c r="F211" s="84">
        <v>170.43727946999999</v>
      </c>
    </row>
    <row r="212" spans="1:6" ht="12.75" customHeight="1" x14ac:dyDescent="0.2">
      <c r="A212" s="83" t="s">
        <v>156</v>
      </c>
      <c r="B212" s="83">
        <v>6</v>
      </c>
      <c r="C212" s="84">
        <v>1203.6418531700001</v>
      </c>
      <c r="D212" s="84">
        <v>1112.3682003900001</v>
      </c>
      <c r="E212" s="84">
        <v>172.06988074</v>
      </c>
      <c r="F212" s="84">
        <v>172.06988074</v>
      </c>
    </row>
    <row r="213" spans="1:6" ht="12.75" customHeight="1" x14ac:dyDescent="0.2">
      <c r="A213" s="83" t="s">
        <v>156</v>
      </c>
      <c r="B213" s="83">
        <v>7</v>
      </c>
      <c r="C213" s="84">
        <v>1186.1460484300001</v>
      </c>
      <c r="D213" s="84">
        <v>1094.9811467699999</v>
      </c>
      <c r="E213" s="84">
        <v>169.38031425</v>
      </c>
      <c r="F213" s="84">
        <v>169.38031425</v>
      </c>
    </row>
    <row r="214" spans="1:6" ht="12.75" customHeight="1" x14ac:dyDescent="0.2">
      <c r="A214" s="83" t="s">
        <v>156</v>
      </c>
      <c r="B214" s="83">
        <v>8</v>
      </c>
      <c r="C214" s="84">
        <v>1161.1470553300001</v>
      </c>
      <c r="D214" s="84">
        <v>1072.3523693499999</v>
      </c>
      <c r="E214" s="84">
        <v>165.8799166</v>
      </c>
      <c r="F214" s="84">
        <v>165.8799166</v>
      </c>
    </row>
    <row r="215" spans="1:6" ht="12.75" customHeight="1" x14ac:dyDescent="0.2">
      <c r="A215" s="83" t="s">
        <v>156</v>
      </c>
      <c r="B215" s="83">
        <v>9</v>
      </c>
      <c r="C215" s="84">
        <v>1159.2417951699999</v>
      </c>
      <c r="D215" s="84">
        <v>1068.4813890299999</v>
      </c>
      <c r="E215" s="84">
        <v>165.28112285</v>
      </c>
      <c r="F215" s="84">
        <v>165.28112285</v>
      </c>
    </row>
    <row r="216" spans="1:6" ht="12.75" customHeight="1" x14ac:dyDescent="0.2">
      <c r="A216" s="83" t="s">
        <v>156</v>
      </c>
      <c r="B216" s="83">
        <v>10</v>
      </c>
      <c r="C216" s="84">
        <v>1122.6213619600001</v>
      </c>
      <c r="D216" s="84">
        <v>1031.79387021</v>
      </c>
      <c r="E216" s="84">
        <v>159.60600828</v>
      </c>
      <c r="F216" s="84">
        <v>159.60600828</v>
      </c>
    </row>
    <row r="217" spans="1:6" ht="12.75" customHeight="1" x14ac:dyDescent="0.2">
      <c r="A217" s="83" t="s">
        <v>156</v>
      </c>
      <c r="B217" s="83">
        <v>11</v>
      </c>
      <c r="C217" s="84">
        <v>1124.8413201999999</v>
      </c>
      <c r="D217" s="84">
        <v>1034.0024647800001</v>
      </c>
      <c r="E217" s="84">
        <v>159.94765108999999</v>
      </c>
      <c r="F217" s="84">
        <v>159.94765108999999</v>
      </c>
    </row>
    <row r="218" spans="1:6" ht="12.75" customHeight="1" x14ac:dyDescent="0.2">
      <c r="A218" s="83" t="s">
        <v>156</v>
      </c>
      <c r="B218" s="83">
        <v>12</v>
      </c>
      <c r="C218" s="84">
        <v>1124.73081581</v>
      </c>
      <c r="D218" s="84">
        <v>1035.3565179300001</v>
      </c>
      <c r="E218" s="84">
        <v>160.15710670999999</v>
      </c>
      <c r="F218" s="84">
        <v>160.15710670999999</v>
      </c>
    </row>
    <row r="219" spans="1:6" ht="12.75" customHeight="1" x14ac:dyDescent="0.2">
      <c r="A219" s="83" t="s">
        <v>156</v>
      </c>
      <c r="B219" s="83">
        <v>13</v>
      </c>
      <c r="C219" s="84">
        <v>1168.1447990700001</v>
      </c>
      <c r="D219" s="84">
        <v>1076.1533973600001</v>
      </c>
      <c r="E219" s="84">
        <v>166.46788957000001</v>
      </c>
      <c r="F219" s="84">
        <v>166.46788957000001</v>
      </c>
    </row>
    <row r="220" spans="1:6" ht="12.75" customHeight="1" x14ac:dyDescent="0.2">
      <c r="A220" s="83" t="s">
        <v>156</v>
      </c>
      <c r="B220" s="83">
        <v>14</v>
      </c>
      <c r="C220" s="84">
        <v>1163.4999697799999</v>
      </c>
      <c r="D220" s="84">
        <v>1076.4589415600001</v>
      </c>
      <c r="E220" s="84">
        <v>166.51515355999999</v>
      </c>
      <c r="F220" s="84">
        <v>166.51515355999999</v>
      </c>
    </row>
    <row r="221" spans="1:6" ht="12.75" customHeight="1" x14ac:dyDescent="0.2">
      <c r="A221" s="83" t="s">
        <v>156</v>
      </c>
      <c r="B221" s="83">
        <v>15</v>
      </c>
      <c r="C221" s="84">
        <v>1157.9948522300001</v>
      </c>
      <c r="D221" s="84">
        <v>1070.1029383299999</v>
      </c>
      <c r="E221" s="84">
        <v>165.53195688</v>
      </c>
      <c r="F221" s="84">
        <v>165.53195688</v>
      </c>
    </row>
    <row r="222" spans="1:6" ht="12.75" customHeight="1" x14ac:dyDescent="0.2">
      <c r="A222" s="83" t="s">
        <v>156</v>
      </c>
      <c r="B222" s="83">
        <v>16</v>
      </c>
      <c r="C222" s="84">
        <v>1162.41302412</v>
      </c>
      <c r="D222" s="84">
        <v>1074.1320286099999</v>
      </c>
      <c r="E222" s="84">
        <v>166.15520832000001</v>
      </c>
      <c r="F222" s="84">
        <v>166.15520832000001</v>
      </c>
    </row>
    <row r="223" spans="1:6" ht="12.75" customHeight="1" x14ac:dyDescent="0.2">
      <c r="A223" s="83" t="s">
        <v>156</v>
      </c>
      <c r="B223" s="83">
        <v>17</v>
      </c>
      <c r="C223" s="84">
        <v>1156.3316514999999</v>
      </c>
      <c r="D223" s="84">
        <v>1069.1229647</v>
      </c>
      <c r="E223" s="84">
        <v>165.38036683000001</v>
      </c>
      <c r="F223" s="84">
        <v>165.38036683000001</v>
      </c>
    </row>
    <row r="224" spans="1:6" ht="12.75" customHeight="1" x14ac:dyDescent="0.2">
      <c r="A224" s="83" t="s">
        <v>156</v>
      </c>
      <c r="B224" s="83">
        <v>18</v>
      </c>
      <c r="C224" s="84">
        <v>1153.28487711</v>
      </c>
      <c r="D224" s="84">
        <v>1063.5280463500001</v>
      </c>
      <c r="E224" s="84">
        <v>164.51490077</v>
      </c>
      <c r="F224" s="84">
        <v>164.51490077</v>
      </c>
    </row>
    <row r="225" spans="1:6" ht="12.75" customHeight="1" x14ac:dyDescent="0.2">
      <c r="A225" s="83" t="s">
        <v>156</v>
      </c>
      <c r="B225" s="83">
        <v>19</v>
      </c>
      <c r="C225" s="84">
        <v>1838.33055214</v>
      </c>
      <c r="D225" s="84">
        <v>1032.4515512400001</v>
      </c>
      <c r="E225" s="84">
        <v>159.70774356000001</v>
      </c>
      <c r="F225" s="84">
        <v>159.70774356000001</v>
      </c>
    </row>
    <row r="226" spans="1:6" ht="12.75" customHeight="1" x14ac:dyDescent="0.2">
      <c r="A226" s="83" t="s">
        <v>156</v>
      </c>
      <c r="B226" s="83">
        <v>20</v>
      </c>
      <c r="C226" s="84">
        <v>1806.1283408500001</v>
      </c>
      <c r="D226" s="84">
        <v>1037.02200515</v>
      </c>
      <c r="E226" s="84">
        <v>160.41473740000001</v>
      </c>
      <c r="F226" s="84">
        <v>160.41473740000001</v>
      </c>
    </row>
    <row r="227" spans="1:6" ht="12.75" customHeight="1" x14ac:dyDescent="0.2">
      <c r="A227" s="83" t="s">
        <v>156</v>
      </c>
      <c r="B227" s="83">
        <v>21</v>
      </c>
      <c r="C227" s="84">
        <v>1143.75517502</v>
      </c>
      <c r="D227" s="84">
        <v>1038.9993383000001</v>
      </c>
      <c r="E227" s="84">
        <v>160.72060687000001</v>
      </c>
      <c r="F227" s="84">
        <v>160.72060687000001</v>
      </c>
    </row>
    <row r="228" spans="1:6" ht="12.75" customHeight="1" x14ac:dyDescent="0.2">
      <c r="A228" s="83" t="s">
        <v>156</v>
      </c>
      <c r="B228" s="83">
        <v>22</v>
      </c>
      <c r="C228" s="84">
        <v>1147.9779069399999</v>
      </c>
      <c r="D228" s="84">
        <v>1059.6567597999999</v>
      </c>
      <c r="E228" s="84">
        <v>163.91605964999999</v>
      </c>
      <c r="F228" s="84">
        <v>163.91605964999999</v>
      </c>
    </row>
    <row r="229" spans="1:6" ht="12.75" customHeight="1" x14ac:dyDescent="0.2">
      <c r="A229" s="83" t="s">
        <v>156</v>
      </c>
      <c r="B229" s="83">
        <v>23</v>
      </c>
      <c r="C229" s="84">
        <v>1187.87589897</v>
      </c>
      <c r="D229" s="84">
        <v>1093.8647539200001</v>
      </c>
      <c r="E229" s="84">
        <v>169.2076218</v>
      </c>
      <c r="F229" s="84">
        <v>169.2076218</v>
      </c>
    </row>
    <row r="230" spans="1:6" ht="12.75" customHeight="1" x14ac:dyDescent="0.2">
      <c r="A230" s="83" t="s">
        <v>156</v>
      </c>
      <c r="B230" s="83">
        <v>24</v>
      </c>
      <c r="C230" s="84">
        <v>1223.76332619</v>
      </c>
      <c r="D230" s="84">
        <v>1128.60299977</v>
      </c>
      <c r="E230" s="84">
        <v>174.58120747000001</v>
      </c>
      <c r="F230" s="84">
        <v>174.58120747000001</v>
      </c>
    </row>
    <row r="231" spans="1:6" ht="12.75" customHeight="1" x14ac:dyDescent="0.2">
      <c r="A231" s="83" t="s">
        <v>157</v>
      </c>
      <c r="B231" s="83">
        <v>1</v>
      </c>
      <c r="C231" s="84">
        <v>1221.2832733099999</v>
      </c>
      <c r="D231" s="84">
        <v>1132.4638895600001</v>
      </c>
      <c r="E231" s="84">
        <v>175.17844033</v>
      </c>
      <c r="F231" s="84">
        <v>175.17844033</v>
      </c>
    </row>
    <row r="232" spans="1:6" ht="12.75" customHeight="1" x14ac:dyDescent="0.2">
      <c r="A232" s="83" t="s">
        <v>157</v>
      </c>
      <c r="B232" s="83">
        <v>2</v>
      </c>
      <c r="C232" s="84">
        <v>1278.42058092</v>
      </c>
      <c r="D232" s="84">
        <v>1161.11210557</v>
      </c>
      <c r="E232" s="84">
        <v>179.60997219000001</v>
      </c>
      <c r="F232" s="84">
        <v>179.60997219000001</v>
      </c>
    </row>
    <row r="233" spans="1:6" ht="12.75" customHeight="1" x14ac:dyDescent="0.2">
      <c r="A233" s="83" t="s">
        <v>157</v>
      </c>
      <c r="B233" s="83">
        <v>3</v>
      </c>
      <c r="C233" s="84">
        <v>1312.3753297200001</v>
      </c>
      <c r="D233" s="84">
        <v>1185.29098503</v>
      </c>
      <c r="E233" s="84">
        <v>183.35015184</v>
      </c>
      <c r="F233" s="84">
        <v>183.35015184</v>
      </c>
    </row>
    <row r="234" spans="1:6" ht="12.75" customHeight="1" x14ac:dyDescent="0.2">
      <c r="A234" s="83" t="s">
        <v>157</v>
      </c>
      <c r="B234" s="83">
        <v>4</v>
      </c>
      <c r="C234" s="84">
        <v>1323.3933789800001</v>
      </c>
      <c r="D234" s="84">
        <v>1200.2287376500001</v>
      </c>
      <c r="E234" s="84">
        <v>185.66084115000001</v>
      </c>
      <c r="F234" s="84">
        <v>185.66084115000001</v>
      </c>
    </row>
    <row r="235" spans="1:6" ht="12.75" customHeight="1" x14ac:dyDescent="0.2">
      <c r="A235" s="83" t="s">
        <v>157</v>
      </c>
      <c r="B235" s="83">
        <v>5</v>
      </c>
      <c r="C235" s="84">
        <v>1307.7128382200001</v>
      </c>
      <c r="D235" s="84">
        <v>1196.3424105199999</v>
      </c>
      <c r="E235" s="84">
        <v>185.05967344000001</v>
      </c>
      <c r="F235" s="84">
        <v>185.05967344000001</v>
      </c>
    </row>
    <row r="236" spans="1:6" ht="12.75" customHeight="1" x14ac:dyDescent="0.2">
      <c r="A236" s="83" t="s">
        <v>157</v>
      </c>
      <c r="B236" s="83">
        <v>6</v>
      </c>
      <c r="C236" s="84">
        <v>1286.25706281</v>
      </c>
      <c r="D236" s="84">
        <v>1184.3786445200001</v>
      </c>
      <c r="E236" s="84">
        <v>183.20902382</v>
      </c>
      <c r="F236" s="84">
        <v>183.20902382</v>
      </c>
    </row>
    <row r="237" spans="1:6" ht="12.75" customHeight="1" x14ac:dyDescent="0.2">
      <c r="A237" s="83" t="s">
        <v>157</v>
      </c>
      <c r="B237" s="83">
        <v>7</v>
      </c>
      <c r="C237" s="84">
        <v>1244.5506195999999</v>
      </c>
      <c r="D237" s="84">
        <v>1146.2520838099999</v>
      </c>
      <c r="E237" s="84">
        <v>177.31130690000001</v>
      </c>
      <c r="F237" s="84">
        <v>177.31130690000001</v>
      </c>
    </row>
    <row r="238" spans="1:6" ht="12.75" customHeight="1" x14ac:dyDescent="0.2">
      <c r="A238" s="83" t="s">
        <v>157</v>
      </c>
      <c r="B238" s="83">
        <v>8</v>
      </c>
      <c r="C238" s="84">
        <v>1208.2417436200001</v>
      </c>
      <c r="D238" s="84">
        <v>1111.2414668900001</v>
      </c>
      <c r="E238" s="84">
        <v>171.89558872000001</v>
      </c>
      <c r="F238" s="84">
        <v>171.89558872000001</v>
      </c>
    </row>
    <row r="239" spans="1:6" ht="12.75" customHeight="1" x14ac:dyDescent="0.2">
      <c r="A239" s="83" t="s">
        <v>157</v>
      </c>
      <c r="B239" s="83">
        <v>9</v>
      </c>
      <c r="C239" s="84">
        <v>1201.4981492500001</v>
      </c>
      <c r="D239" s="84">
        <v>1106.3215907199999</v>
      </c>
      <c r="E239" s="84">
        <v>171.13454350000001</v>
      </c>
      <c r="F239" s="84">
        <v>171.13454350000001</v>
      </c>
    </row>
    <row r="240" spans="1:6" ht="12.75" customHeight="1" x14ac:dyDescent="0.2">
      <c r="A240" s="83" t="s">
        <v>157</v>
      </c>
      <c r="B240" s="83">
        <v>10</v>
      </c>
      <c r="C240" s="84">
        <v>1200.01307737</v>
      </c>
      <c r="D240" s="84">
        <v>1108.45895492</v>
      </c>
      <c r="E240" s="84">
        <v>171.46516783999999</v>
      </c>
      <c r="F240" s="84">
        <v>171.46516783999999</v>
      </c>
    </row>
    <row r="241" spans="1:6" ht="12.75" customHeight="1" x14ac:dyDescent="0.2">
      <c r="A241" s="83" t="s">
        <v>157</v>
      </c>
      <c r="B241" s="83">
        <v>11</v>
      </c>
      <c r="C241" s="84">
        <v>1199.1331233400001</v>
      </c>
      <c r="D241" s="84">
        <v>1107.1150888499999</v>
      </c>
      <c r="E241" s="84">
        <v>171.25728805</v>
      </c>
      <c r="F241" s="84">
        <v>171.25728805</v>
      </c>
    </row>
    <row r="242" spans="1:6" ht="12.75" customHeight="1" x14ac:dyDescent="0.2">
      <c r="A242" s="83" t="s">
        <v>157</v>
      </c>
      <c r="B242" s="83">
        <v>12</v>
      </c>
      <c r="C242" s="84">
        <v>1195.12417579</v>
      </c>
      <c r="D242" s="84">
        <v>1103.6824951200001</v>
      </c>
      <c r="E242" s="84">
        <v>170.72630738999999</v>
      </c>
      <c r="F242" s="84">
        <v>170.72630738999999</v>
      </c>
    </row>
    <row r="243" spans="1:6" ht="12.75" customHeight="1" x14ac:dyDescent="0.2">
      <c r="A243" s="83" t="s">
        <v>157</v>
      </c>
      <c r="B243" s="83">
        <v>13</v>
      </c>
      <c r="C243" s="84">
        <v>1234.2395071599999</v>
      </c>
      <c r="D243" s="84">
        <v>1138.32143956</v>
      </c>
      <c r="E243" s="84">
        <v>176.08453234000001</v>
      </c>
      <c r="F243" s="84">
        <v>176.08453234000001</v>
      </c>
    </row>
    <row r="244" spans="1:6" ht="12.75" customHeight="1" x14ac:dyDescent="0.2">
      <c r="A244" s="83" t="s">
        <v>157</v>
      </c>
      <c r="B244" s="83">
        <v>14</v>
      </c>
      <c r="C244" s="84">
        <v>1237.7121082599999</v>
      </c>
      <c r="D244" s="84">
        <v>1145.35260879</v>
      </c>
      <c r="E244" s="84">
        <v>177.17216901</v>
      </c>
      <c r="F244" s="84">
        <v>177.17216901</v>
      </c>
    </row>
    <row r="245" spans="1:6" ht="12.75" customHeight="1" x14ac:dyDescent="0.2">
      <c r="A245" s="83" t="s">
        <v>157</v>
      </c>
      <c r="B245" s="83">
        <v>15</v>
      </c>
      <c r="C245" s="84">
        <v>1242.85881638</v>
      </c>
      <c r="D245" s="84">
        <v>1150.95317219</v>
      </c>
      <c r="E245" s="84">
        <v>178.03850829999999</v>
      </c>
      <c r="F245" s="84">
        <v>178.03850829999999</v>
      </c>
    </row>
    <row r="246" spans="1:6" ht="12.75" customHeight="1" x14ac:dyDescent="0.2">
      <c r="A246" s="83" t="s">
        <v>157</v>
      </c>
      <c r="B246" s="83">
        <v>16</v>
      </c>
      <c r="C246" s="84">
        <v>1257.01199763</v>
      </c>
      <c r="D246" s="84">
        <v>1163.1855350999999</v>
      </c>
      <c r="E246" s="84">
        <v>179.93070660999999</v>
      </c>
      <c r="F246" s="84">
        <v>179.93070660999999</v>
      </c>
    </row>
    <row r="247" spans="1:6" ht="12.75" customHeight="1" x14ac:dyDescent="0.2">
      <c r="A247" s="83" t="s">
        <v>157</v>
      </c>
      <c r="B247" s="83">
        <v>17</v>
      </c>
      <c r="C247" s="84">
        <v>1270.1908385300001</v>
      </c>
      <c r="D247" s="84">
        <v>1174.6232841000001</v>
      </c>
      <c r="E247" s="84">
        <v>181.69998777999999</v>
      </c>
      <c r="F247" s="84">
        <v>181.69998777999999</v>
      </c>
    </row>
    <row r="248" spans="1:6" ht="12.75" customHeight="1" x14ac:dyDescent="0.2">
      <c r="A248" s="83" t="s">
        <v>157</v>
      </c>
      <c r="B248" s="83">
        <v>18</v>
      </c>
      <c r="C248" s="84">
        <v>1266.7104350300001</v>
      </c>
      <c r="D248" s="84">
        <v>1170.7142638299999</v>
      </c>
      <c r="E248" s="84">
        <v>181.09530971000001</v>
      </c>
      <c r="F248" s="84">
        <v>181.09530971000001</v>
      </c>
    </row>
    <row r="249" spans="1:6" ht="12.75" customHeight="1" x14ac:dyDescent="0.2">
      <c r="A249" s="83" t="s">
        <v>157</v>
      </c>
      <c r="B249" s="83">
        <v>19</v>
      </c>
      <c r="C249" s="84">
        <v>1233.1246774000001</v>
      </c>
      <c r="D249" s="84">
        <v>1143.2997636299999</v>
      </c>
      <c r="E249" s="84">
        <v>176.85461874000001</v>
      </c>
      <c r="F249" s="84">
        <v>176.85461874000001</v>
      </c>
    </row>
    <row r="250" spans="1:6" ht="12.75" customHeight="1" x14ac:dyDescent="0.2">
      <c r="A250" s="83" t="s">
        <v>157</v>
      </c>
      <c r="B250" s="83">
        <v>20</v>
      </c>
      <c r="C250" s="84">
        <v>1223.69225987</v>
      </c>
      <c r="D250" s="84">
        <v>1134.9631635600001</v>
      </c>
      <c r="E250" s="84">
        <v>175.56504774000001</v>
      </c>
      <c r="F250" s="84">
        <v>175.56504774000001</v>
      </c>
    </row>
    <row r="251" spans="1:6" ht="12.75" customHeight="1" x14ac:dyDescent="0.2">
      <c r="A251" s="83" t="s">
        <v>157</v>
      </c>
      <c r="B251" s="83">
        <v>21</v>
      </c>
      <c r="C251" s="84">
        <v>1219.4966417799999</v>
      </c>
      <c r="D251" s="84">
        <v>1131.38524334</v>
      </c>
      <c r="E251" s="84">
        <v>175.01158684000001</v>
      </c>
      <c r="F251" s="84">
        <v>175.01158684000001</v>
      </c>
    </row>
    <row r="252" spans="1:6" ht="12.75" customHeight="1" x14ac:dyDescent="0.2">
      <c r="A252" s="83" t="s">
        <v>157</v>
      </c>
      <c r="B252" s="83">
        <v>22</v>
      </c>
      <c r="C252" s="84">
        <v>1236.2906256399999</v>
      </c>
      <c r="D252" s="84">
        <v>1147.7649901899999</v>
      </c>
      <c r="E252" s="84">
        <v>177.54533518</v>
      </c>
      <c r="F252" s="84">
        <v>177.54533518</v>
      </c>
    </row>
    <row r="253" spans="1:6" ht="12.75" customHeight="1" x14ac:dyDescent="0.2">
      <c r="A253" s="83" t="s">
        <v>157</v>
      </c>
      <c r="B253" s="83">
        <v>23</v>
      </c>
      <c r="C253" s="84">
        <v>1262.0285002099999</v>
      </c>
      <c r="D253" s="84">
        <v>1160.56011788</v>
      </c>
      <c r="E253" s="84">
        <v>179.52458637999999</v>
      </c>
      <c r="F253" s="84">
        <v>179.52458637999999</v>
      </c>
    </row>
    <row r="254" spans="1:6" ht="12.75" customHeight="1" x14ac:dyDescent="0.2">
      <c r="A254" s="83" t="s">
        <v>157</v>
      </c>
      <c r="B254" s="83">
        <v>24</v>
      </c>
      <c r="C254" s="84">
        <v>1294.5591389799999</v>
      </c>
      <c r="D254" s="84">
        <v>1192.9876311</v>
      </c>
      <c r="E254" s="84">
        <v>184.54072970999999</v>
      </c>
      <c r="F254" s="84">
        <v>184.54072970999999</v>
      </c>
    </row>
    <row r="255" spans="1:6" ht="12.75" customHeight="1" x14ac:dyDescent="0.2">
      <c r="A255" s="83" t="s">
        <v>158</v>
      </c>
      <c r="B255" s="83">
        <v>1</v>
      </c>
      <c r="C255" s="84">
        <v>1241.05643717</v>
      </c>
      <c r="D255" s="84">
        <v>1150.8313753499999</v>
      </c>
      <c r="E255" s="84">
        <v>178.01966780999999</v>
      </c>
      <c r="F255" s="84">
        <v>178.01966780999999</v>
      </c>
    </row>
    <row r="256" spans="1:6" ht="12.75" customHeight="1" x14ac:dyDescent="0.2">
      <c r="A256" s="83" t="s">
        <v>158</v>
      </c>
      <c r="B256" s="83">
        <v>2</v>
      </c>
      <c r="C256" s="84">
        <v>1250.93681535</v>
      </c>
      <c r="D256" s="84">
        <v>1153.1526990299999</v>
      </c>
      <c r="E256" s="84">
        <v>178.37874844999999</v>
      </c>
      <c r="F256" s="84">
        <v>178.37874844999999</v>
      </c>
    </row>
    <row r="257" spans="1:6" ht="12.75" customHeight="1" x14ac:dyDescent="0.2">
      <c r="A257" s="83" t="s">
        <v>158</v>
      </c>
      <c r="B257" s="83">
        <v>3</v>
      </c>
      <c r="C257" s="84">
        <v>1188.02103947</v>
      </c>
      <c r="D257" s="84">
        <v>1087.57821201</v>
      </c>
      <c r="E257" s="84">
        <v>168.23516995</v>
      </c>
      <c r="F257" s="84">
        <v>168.23516995</v>
      </c>
    </row>
    <row r="258" spans="1:6" ht="12.75" customHeight="1" x14ac:dyDescent="0.2">
      <c r="A258" s="83" t="s">
        <v>158</v>
      </c>
      <c r="B258" s="83">
        <v>4</v>
      </c>
      <c r="C258" s="84">
        <v>1148.7963074899999</v>
      </c>
      <c r="D258" s="84">
        <v>1054.4775128199999</v>
      </c>
      <c r="E258" s="84">
        <v>163.1148929</v>
      </c>
      <c r="F258" s="84">
        <v>163.1148929</v>
      </c>
    </row>
    <row r="259" spans="1:6" ht="12.75" customHeight="1" x14ac:dyDescent="0.2">
      <c r="A259" s="83" t="s">
        <v>158</v>
      </c>
      <c r="B259" s="83">
        <v>5</v>
      </c>
      <c r="C259" s="84">
        <v>1148.26373805</v>
      </c>
      <c r="D259" s="84">
        <v>1057.43842935</v>
      </c>
      <c r="E259" s="84">
        <v>163.57291081</v>
      </c>
      <c r="F259" s="84">
        <v>163.57291081</v>
      </c>
    </row>
    <row r="260" spans="1:6" ht="12.75" customHeight="1" x14ac:dyDescent="0.2">
      <c r="A260" s="83" t="s">
        <v>158</v>
      </c>
      <c r="B260" s="83">
        <v>6</v>
      </c>
      <c r="C260" s="84">
        <v>1164.0430225499999</v>
      </c>
      <c r="D260" s="84">
        <v>1072.9571635100001</v>
      </c>
      <c r="E260" s="84">
        <v>165.97347092999999</v>
      </c>
      <c r="F260" s="84">
        <v>165.97347092999999</v>
      </c>
    </row>
    <row r="261" spans="1:6" ht="12.75" customHeight="1" x14ac:dyDescent="0.2">
      <c r="A261" s="83" t="s">
        <v>158</v>
      </c>
      <c r="B261" s="83">
        <v>7</v>
      </c>
      <c r="C261" s="84">
        <v>1192.3658915200001</v>
      </c>
      <c r="D261" s="84">
        <v>1101.8471740099999</v>
      </c>
      <c r="E261" s="84">
        <v>170.44240546</v>
      </c>
      <c r="F261" s="84">
        <v>170.44240546</v>
      </c>
    </row>
    <row r="262" spans="1:6" ht="12.75" customHeight="1" x14ac:dyDescent="0.2">
      <c r="A262" s="83" t="s">
        <v>158</v>
      </c>
      <c r="B262" s="83">
        <v>8</v>
      </c>
      <c r="C262" s="84">
        <v>1193.7899556299999</v>
      </c>
      <c r="D262" s="84">
        <v>1098.5997909600001</v>
      </c>
      <c r="E262" s="84">
        <v>169.94007465000001</v>
      </c>
      <c r="F262" s="84">
        <v>169.94007465000001</v>
      </c>
    </row>
    <row r="263" spans="1:6" ht="12.75" customHeight="1" x14ac:dyDescent="0.2">
      <c r="A263" s="83" t="s">
        <v>158</v>
      </c>
      <c r="B263" s="83">
        <v>9</v>
      </c>
      <c r="C263" s="84">
        <v>1210.1971443800001</v>
      </c>
      <c r="D263" s="84">
        <v>1116.8211707600001</v>
      </c>
      <c r="E263" s="84">
        <v>172.75870130000001</v>
      </c>
      <c r="F263" s="84">
        <v>172.75870130000001</v>
      </c>
    </row>
    <row r="264" spans="1:6" ht="12.75" customHeight="1" x14ac:dyDescent="0.2">
      <c r="A264" s="83" t="s">
        <v>158</v>
      </c>
      <c r="B264" s="83">
        <v>10</v>
      </c>
      <c r="C264" s="84">
        <v>1224.8750109800001</v>
      </c>
      <c r="D264" s="84">
        <v>1130.2858520499999</v>
      </c>
      <c r="E264" s="84">
        <v>174.84152433</v>
      </c>
      <c r="F264" s="84">
        <v>174.84152433</v>
      </c>
    </row>
    <row r="265" spans="1:6" ht="12.75" customHeight="1" x14ac:dyDescent="0.2">
      <c r="A265" s="83" t="s">
        <v>158</v>
      </c>
      <c r="B265" s="83">
        <v>11</v>
      </c>
      <c r="C265" s="84">
        <v>1234.9599914600001</v>
      </c>
      <c r="D265" s="84">
        <v>1145.6719935799999</v>
      </c>
      <c r="E265" s="84">
        <v>177.22157397000001</v>
      </c>
      <c r="F265" s="84">
        <v>177.22157397000001</v>
      </c>
    </row>
    <row r="266" spans="1:6" ht="12.75" customHeight="1" x14ac:dyDescent="0.2">
      <c r="A266" s="83" t="s">
        <v>158</v>
      </c>
      <c r="B266" s="83">
        <v>12</v>
      </c>
      <c r="C266" s="84">
        <v>1233.80471427</v>
      </c>
      <c r="D266" s="84">
        <v>1148.3198477399999</v>
      </c>
      <c r="E266" s="84">
        <v>177.63116492</v>
      </c>
      <c r="F266" s="84">
        <v>177.63116492</v>
      </c>
    </row>
    <row r="267" spans="1:6" ht="12.75" customHeight="1" x14ac:dyDescent="0.2">
      <c r="A267" s="83" t="s">
        <v>158</v>
      </c>
      <c r="B267" s="83">
        <v>13</v>
      </c>
      <c r="C267" s="84">
        <v>1268.48328143</v>
      </c>
      <c r="D267" s="84">
        <v>1175.97368188</v>
      </c>
      <c r="E267" s="84">
        <v>181.90887795</v>
      </c>
      <c r="F267" s="84">
        <v>181.90887795</v>
      </c>
    </row>
    <row r="268" spans="1:6" ht="12.75" customHeight="1" x14ac:dyDescent="0.2">
      <c r="A268" s="83" t="s">
        <v>158</v>
      </c>
      <c r="B268" s="83">
        <v>14</v>
      </c>
      <c r="C268" s="84">
        <v>1273.85270259</v>
      </c>
      <c r="D268" s="84">
        <v>1186.78368181</v>
      </c>
      <c r="E268" s="84">
        <v>183.58105394</v>
      </c>
      <c r="F268" s="84">
        <v>183.58105394</v>
      </c>
    </row>
    <row r="269" spans="1:6" ht="12.75" customHeight="1" x14ac:dyDescent="0.2">
      <c r="A269" s="83" t="s">
        <v>158</v>
      </c>
      <c r="B269" s="83">
        <v>15</v>
      </c>
      <c r="C269" s="84">
        <v>1279.81242638</v>
      </c>
      <c r="D269" s="84">
        <v>1188.68075251</v>
      </c>
      <c r="E269" s="84">
        <v>183.87450779</v>
      </c>
      <c r="F269" s="84">
        <v>183.87450779</v>
      </c>
    </row>
    <row r="270" spans="1:6" ht="12.75" customHeight="1" x14ac:dyDescent="0.2">
      <c r="A270" s="83" t="s">
        <v>158</v>
      </c>
      <c r="B270" s="83">
        <v>16</v>
      </c>
      <c r="C270" s="84">
        <v>1273.3513282900001</v>
      </c>
      <c r="D270" s="84">
        <v>1178.2245114899999</v>
      </c>
      <c r="E270" s="84">
        <v>182.25705400999999</v>
      </c>
      <c r="F270" s="84">
        <v>182.25705400999999</v>
      </c>
    </row>
    <row r="271" spans="1:6" ht="12.75" customHeight="1" x14ac:dyDescent="0.2">
      <c r="A271" s="83" t="s">
        <v>158</v>
      </c>
      <c r="B271" s="83">
        <v>17</v>
      </c>
      <c r="C271" s="84">
        <v>1269.01915846</v>
      </c>
      <c r="D271" s="84">
        <v>1172.63820186</v>
      </c>
      <c r="E271" s="84">
        <v>181.39291961000001</v>
      </c>
      <c r="F271" s="84">
        <v>181.39291961000001</v>
      </c>
    </row>
    <row r="272" spans="1:6" ht="12.75" customHeight="1" x14ac:dyDescent="0.2">
      <c r="A272" s="83" t="s">
        <v>158</v>
      </c>
      <c r="B272" s="83">
        <v>18</v>
      </c>
      <c r="C272" s="84">
        <v>1267.6635589299999</v>
      </c>
      <c r="D272" s="84">
        <v>1171.1399219499999</v>
      </c>
      <c r="E272" s="84">
        <v>181.16115386000001</v>
      </c>
      <c r="F272" s="84">
        <v>181.16115386000001</v>
      </c>
    </row>
    <row r="273" spans="1:6" ht="12.75" customHeight="1" x14ac:dyDescent="0.2">
      <c r="A273" s="83" t="s">
        <v>158</v>
      </c>
      <c r="B273" s="83">
        <v>19</v>
      </c>
      <c r="C273" s="84">
        <v>1226.89237972</v>
      </c>
      <c r="D273" s="84">
        <v>1128.1371694500001</v>
      </c>
      <c r="E273" s="84">
        <v>174.50914917</v>
      </c>
      <c r="F273" s="84">
        <v>174.50914917</v>
      </c>
    </row>
    <row r="274" spans="1:6" ht="12.75" customHeight="1" x14ac:dyDescent="0.2">
      <c r="A274" s="83" t="s">
        <v>158</v>
      </c>
      <c r="B274" s="83">
        <v>20</v>
      </c>
      <c r="C274" s="84">
        <v>1219.52994844</v>
      </c>
      <c r="D274" s="84">
        <v>1124.1543942000001</v>
      </c>
      <c r="E274" s="84">
        <v>173.89306210000001</v>
      </c>
      <c r="F274" s="84">
        <v>173.89306210000001</v>
      </c>
    </row>
    <row r="275" spans="1:6" ht="12.75" customHeight="1" x14ac:dyDescent="0.2">
      <c r="A275" s="83" t="s">
        <v>158</v>
      </c>
      <c r="B275" s="83">
        <v>21</v>
      </c>
      <c r="C275" s="84">
        <v>1147.82767369</v>
      </c>
      <c r="D275" s="84">
        <v>1051.6078957300001</v>
      </c>
      <c r="E275" s="84">
        <v>162.67099791999999</v>
      </c>
      <c r="F275" s="84">
        <v>162.67099791999999</v>
      </c>
    </row>
    <row r="276" spans="1:6" ht="12.75" customHeight="1" x14ac:dyDescent="0.2">
      <c r="A276" s="83" t="s">
        <v>158</v>
      </c>
      <c r="B276" s="83">
        <v>22</v>
      </c>
      <c r="C276" s="84">
        <v>1177.9939748300001</v>
      </c>
      <c r="D276" s="84">
        <v>1079.2739690200001</v>
      </c>
      <c r="E276" s="84">
        <v>166.95060419000001</v>
      </c>
      <c r="F276" s="84">
        <v>166.95060419000001</v>
      </c>
    </row>
    <row r="277" spans="1:6" ht="12.75" customHeight="1" x14ac:dyDescent="0.2">
      <c r="A277" s="83" t="s">
        <v>158</v>
      </c>
      <c r="B277" s="83">
        <v>23</v>
      </c>
      <c r="C277" s="84">
        <v>1213.3834039400001</v>
      </c>
      <c r="D277" s="84">
        <v>1119.90541622</v>
      </c>
      <c r="E277" s="84">
        <v>173.23579669</v>
      </c>
      <c r="F277" s="84">
        <v>173.23579669</v>
      </c>
    </row>
    <row r="278" spans="1:6" ht="12.75" customHeight="1" x14ac:dyDescent="0.2">
      <c r="A278" s="83" t="s">
        <v>158</v>
      </c>
      <c r="B278" s="83">
        <v>24</v>
      </c>
      <c r="C278" s="84">
        <v>1242.06706493</v>
      </c>
      <c r="D278" s="84">
        <v>1152.26494559</v>
      </c>
      <c r="E278" s="84">
        <v>178.24142375</v>
      </c>
      <c r="F278" s="84">
        <v>178.24142375</v>
      </c>
    </row>
    <row r="279" spans="1:6" ht="12.75" customHeight="1" x14ac:dyDescent="0.2">
      <c r="A279" s="83" t="s">
        <v>159</v>
      </c>
      <c r="B279" s="83">
        <v>1</v>
      </c>
      <c r="C279" s="84">
        <v>1236.5627948900001</v>
      </c>
      <c r="D279" s="84">
        <v>1147.8811617199999</v>
      </c>
      <c r="E279" s="84">
        <v>177.56330550999999</v>
      </c>
      <c r="F279" s="84">
        <v>177.56330550999999</v>
      </c>
    </row>
    <row r="280" spans="1:6" ht="12.75" customHeight="1" x14ac:dyDescent="0.2">
      <c r="A280" s="83" t="s">
        <v>159</v>
      </c>
      <c r="B280" s="83">
        <v>2</v>
      </c>
      <c r="C280" s="84">
        <v>1244.74825313</v>
      </c>
      <c r="D280" s="84">
        <v>1153.3961698099999</v>
      </c>
      <c r="E280" s="84">
        <v>178.41641043000001</v>
      </c>
      <c r="F280" s="84">
        <v>178.41641043000001</v>
      </c>
    </row>
    <row r="281" spans="1:6" ht="12.75" customHeight="1" x14ac:dyDescent="0.2">
      <c r="A281" s="83" t="s">
        <v>159</v>
      </c>
      <c r="B281" s="83">
        <v>3</v>
      </c>
      <c r="C281" s="84">
        <v>1156.15698567</v>
      </c>
      <c r="D281" s="84">
        <v>1067.9121651</v>
      </c>
      <c r="E281" s="84">
        <v>165.19307080999999</v>
      </c>
      <c r="F281" s="84">
        <v>165.19307080999999</v>
      </c>
    </row>
    <row r="282" spans="1:6" ht="12.75" customHeight="1" x14ac:dyDescent="0.2">
      <c r="A282" s="83" t="s">
        <v>159</v>
      </c>
      <c r="B282" s="83">
        <v>4</v>
      </c>
      <c r="C282" s="84">
        <v>1137.6489487199999</v>
      </c>
      <c r="D282" s="84">
        <v>1047.3080990999999</v>
      </c>
      <c r="E282" s="84">
        <v>162.00587148</v>
      </c>
      <c r="F282" s="84">
        <v>162.00587148</v>
      </c>
    </row>
    <row r="283" spans="1:6" ht="12.75" customHeight="1" x14ac:dyDescent="0.2">
      <c r="A283" s="83" t="s">
        <v>159</v>
      </c>
      <c r="B283" s="83">
        <v>5</v>
      </c>
      <c r="C283" s="84">
        <v>1138.20781184</v>
      </c>
      <c r="D283" s="84">
        <v>1051.0250943399999</v>
      </c>
      <c r="E283" s="84">
        <v>162.5808456</v>
      </c>
      <c r="F283" s="84">
        <v>162.5808456</v>
      </c>
    </row>
    <row r="284" spans="1:6" ht="12.75" customHeight="1" x14ac:dyDescent="0.2">
      <c r="A284" s="83" t="s">
        <v>159</v>
      </c>
      <c r="B284" s="83">
        <v>6</v>
      </c>
      <c r="C284" s="84">
        <v>1148.6193782</v>
      </c>
      <c r="D284" s="84">
        <v>1057.42005064</v>
      </c>
      <c r="E284" s="84">
        <v>163.57006784999999</v>
      </c>
      <c r="F284" s="84">
        <v>163.57006784999999</v>
      </c>
    </row>
    <row r="285" spans="1:6" ht="12.75" customHeight="1" x14ac:dyDescent="0.2">
      <c r="A285" s="83" t="s">
        <v>159</v>
      </c>
      <c r="B285" s="83">
        <v>7</v>
      </c>
      <c r="C285" s="84">
        <v>1215.6602556800001</v>
      </c>
      <c r="D285" s="84">
        <v>1124.9932976</v>
      </c>
      <c r="E285" s="84">
        <v>174.02283029</v>
      </c>
      <c r="F285" s="84">
        <v>174.02283029</v>
      </c>
    </row>
    <row r="286" spans="1:6" ht="12.75" customHeight="1" x14ac:dyDescent="0.2">
      <c r="A286" s="83" t="s">
        <v>159</v>
      </c>
      <c r="B286" s="83">
        <v>8</v>
      </c>
      <c r="C286" s="84">
        <v>1212.6347426</v>
      </c>
      <c r="D286" s="84">
        <v>1120.8219376300001</v>
      </c>
      <c r="E286" s="84">
        <v>173.37757145</v>
      </c>
      <c r="F286" s="84">
        <v>173.37757145</v>
      </c>
    </row>
    <row r="287" spans="1:6" ht="12.75" customHeight="1" x14ac:dyDescent="0.2">
      <c r="A287" s="83" t="s">
        <v>159</v>
      </c>
      <c r="B287" s="83">
        <v>9</v>
      </c>
      <c r="C287" s="84">
        <v>1209.10117186</v>
      </c>
      <c r="D287" s="84">
        <v>1123.20077451</v>
      </c>
      <c r="E287" s="84">
        <v>173.74554868999999</v>
      </c>
      <c r="F287" s="84">
        <v>173.74554868999999</v>
      </c>
    </row>
    <row r="288" spans="1:6" ht="12.75" customHeight="1" x14ac:dyDescent="0.2">
      <c r="A288" s="83" t="s">
        <v>159</v>
      </c>
      <c r="B288" s="83">
        <v>10</v>
      </c>
      <c r="C288" s="84">
        <v>1220.4723570900001</v>
      </c>
      <c r="D288" s="84">
        <v>1135.1861078100001</v>
      </c>
      <c r="E288" s="84">
        <v>175.59953451000001</v>
      </c>
      <c r="F288" s="84">
        <v>175.59953451000001</v>
      </c>
    </row>
    <row r="289" spans="1:6" ht="12.75" customHeight="1" x14ac:dyDescent="0.2">
      <c r="A289" s="83" t="s">
        <v>159</v>
      </c>
      <c r="B289" s="83">
        <v>11</v>
      </c>
      <c r="C289" s="84">
        <v>1236.4055803399999</v>
      </c>
      <c r="D289" s="84">
        <v>1150.90292714</v>
      </c>
      <c r="E289" s="84">
        <v>178.03073599999999</v>
      </c>
      <c r="F289" s="84">
        <v>178.03073599999999</v>
      </c>
    </row>
    <row r="290" spans="1:6" ht="12.75" customHeight="1" x14ac:dyDescent="0.2">
      <c r="A290" s="83" t="s">
        <v>159</v>
      </c>
      <c r="B290" s="83">
        <v>12</v>
      </c>
      <c r="C290" s="84">
        <v>1241.61135541</v>
      </c>
      <c r="D290" s="84">
        <v>1156.4875533500001</v>
      </c>
      <c r="E290" s="84">
        <v>178.89461</v>
      </c>
      <c r="F290" s="84">
        <v>178.89461</v>
      </c>
    </row>
    <row r="291" spans="1:6" ht="12.75" customHeight="1" x14ac:dyDescent="0.2">
      <c r="A291" s="83" t="s">
        <v>159</v>
      </c>
      <c r="B291" s="83">
        <v>13</v>
      </c>
      <c r="C291" s="84">
        <v>1262.6112824300001</v>
      </c>
      <c r="D291" s="84">
        <v>1173.7267650199999</v>
      </c>
      <c r="E291" s="84">
        <v>181.56130714</v>
      </c>
      <c r="F291" s="84">
        <v>181.56130714</v>
      </c>
    </row>
    <row r="292" spans="1:6" ht="12.75" customHeight="1" x14ac:dyDescent="0.2">
      <c r="A292" s="83" t="s">
        <v>159</v>
      </c>
      <c r="B292" s="83">
        <v>14</v>
      </c>
      <c r="C292" s="84">
        <v>1271.2889938799999</v>
      </c>
      <c r="D292" s="84">
        <v>1184.09807901</v>
      </c>
      <c r="E292" s="84">
        <v>183.16562372999999</v>
      </c>
      <c r="F292" s="84">
        <v>183.16562372999999</v>
      </c>
    </row>
    <row r="293" spans="1:6" ht="12.75" customHeight="1" x14ac:dyDescent="0.2">
      <c r="A293" s="83" t="s">
        <v>159</v>
      </c>
      <c r="B293" s="83">
        <v>15</v>
      </c>
      <c r="C293" s="84">
        <v>1282.36626585</v>
      </c>
      <c r="D293" s="84">
        <v>1193.1278659100001</v>
      </c>
      <c r="E293" s="84">
        <v>184.56242234000001</v>
      </c>
      <c r="F293" s="84">
        <v>184.56242234000001</v>
      </c>
    </row>
    <row r="294" spans="1:6" ht="12.75" customHeight="1" x14ac:dyDescent="0.2">
      <c r="A294" s="83" t="s">
        <v>159</v>
      </c>
      <c r="B294" s="83">
        <v>16</v>
      </c>
      <c r="C294" s="84">
        <v>1289.4142864200001</v>
      </c>
      <c r="D294" s="84">
        <v>1200.42179498</v>
      </c>
      <c r="E294" s="84">
        <v>185.69070478</v>
      </c>
      <c r="F294" s="84">
        <v>185.69070478</v>
      </c>
    </row>
    <row r="295" spans="1:6" ht="12.75" customHeight="1" x14ac:dyDescent="0.2">
      <c r="A295" s="83" t="s">
        <v>159</v>
      </c>
      <c r="B295" s="83">
        <v>17</v>
      </c>
      <c r="C295" s="84">
        <v>1285.01460058</v>
      </c>
      <c r="D295" s="84">
        <v>1195.9413279800001</v>
      </c>
      <c r="E295" s="84">
        <v>184.99763082999999</v>
      </c>
      <c r="F295" s="84">
        <v>184.99763082999999</v>
      </c>
    </row>
    <row r="296" spans="1:6" ht="12.75" customHeight="1" x14ac:dyDescent="0.2">
      <c r="A296" s="83" t="s">
        <v>159</v>
      </c>
      <c r="B296" s="83">
        <v>18</v>
      </c>
      <c r="C296" s="84">
        <v>1271.24871727</v>
      </c>
      <c r="D296" s="84">
        <v>1182.0237221100001</v>
      </c>
      <c r="E296" s="84">
        <v>182.84474585999999</v>
      </c>
      <c r="F296" s="84">
        <v>182.84474585999999</v>
      </c>
    </row>
    <row r="297" spans="1:6" ht="12.75" customHeight="1" x14ac:dyDescent="0.2">
      <c r="A297" s="83" t="s">
        <v>159</v>
      </c>
      <c r="B297" s="83">
        <v>19</v>
      </c>
      <c r="C297" s="84">
        <v>1237.54924884</v>
      </c>
      <c r="D297" s="84">
        <v>1148.9116153800001</v>
      </c>
      <c r="E297" s="84">
        <v>177.72270420000001</v>
      </c>
      <c r="F297" s="84">
        <v>177.72270420000001</v>
      </c>
    </row>
    <row r="298" spans="1:6" ht="12.75" customHeight="1" x14ac:dyDescent="0.2">
      <c r="A298" s="83" t="s">
        <v>159</v>
      </c>
      <c r="B298" s="83">
        <v>20</v>
      </c>
      <c r="C298" s="84">
        <v>1210.6295110399999</v>
      </c>
      <c r="D298" s="84">
        <v>1122.09623278</v>
      </c>
      <c r="E298" s="84">
        <v>173.57468947000001</v>
      </c>
      <c r="F298" s="84">
        <v>173.57468947000001</v>
      </c>
    </row>
    <row r="299" spans="1:6" ht="12.75" customHeight="1" x14ac:dyDescent="0.2">
      <c r="A299" s="83" t="s">
        <v>159</v>
      </c>
      <c r="B299" s="83">
        <v>21</v>
      </c>
      <c r="C299" s="84">
        <v>1122.8539581099999</v>
      </c>
      <c r="D299" s="84">
        <v>1034.03453444</v>
      </c>
      <c r="E299" s="84">
        <v>159.95261188000001</v>
      </c>
      <c r="F299" s="84">
        <v>159.95261188000001</v>
      </c>
    </row>
    <row r="300" spans="1:6" ht="12.75" customHeight="1" x14ac:dyDescent="0.2">
      <c r="A300" s="83" t="s">
        <v>159</v>
      </c>
      <c r="B300" s="83">
        <v>22</v>
      </c>
      <c r="C300" s="84">
        <v>1157.56218739</v>
      </c>
      <c r="D300" s="84">
        <v>1067.2087742199999</v>
      </c>
      <c r="E300" s="84">
        <v>165.08426476</v>
      </c>
      <c r="F300" s="84">
        <v>165.08426476</v>
      </c>
    </row>
    <row r="301" spans="1:6" ht="12.75" customHeight="1" x14ac:dyDescent="0.2">
      <c r="A301" s="83" t="s">
        <v>159</v>
      </c>
      <c r="B301" s="83">
        <v>23</v>
      </c>
      <c r="C301" s="84">
        <v>1214.0067529200001</v>
      </c>
      <c r="D301" s="84">
        <v>1122.62146145</v>
      </c>
      <c r="E301" s="84">
        <v>173.65593598000001</v>
      </c>
      <c r="F301" s="84">
        <v>173.65593598000001</v>
      </c>
    </row>
    <row r="302" spans="1:6" ht="12.75" customHeight="1" x14ac:dyDescent="0.2">
      <c r="A302" s="83" t="s">
        <v>159</v>
      </c>
      <c r="B302" s="83">
        <v>24</v>
      </c>
      <c r="C302" s="84">
        <v>1230.72983331</v>
      </c>
      <c r="D302" s="84">
        <v>1140.3699111200001</v>
      </c>
      <c r="E302" s="84">
        <v>176.40140606</v>
      </c>
      <c r="F302" s="84">
        <v>176.40140606</v>
      </c>
    </row>
    <row r="303" spans="1:6" ht="12.75" customHeight="1" x14ac:dyDescent="0.2">
      <c r="A303" s="83" t="s">
        <v>160</v>
      </c>
      <c r="B303" s="83">
        <v>1</v>
      </c>
      <c r="C303" s="84">
        <v>1158.8253241299999</v>
      </c>
      <c r="D303" s="84">
        <v>1072.9732831399999</v>
      </c>
      <c r="E303" s="84">
        <v>165.97596444000001</v>
      </c>
      <c r="F303" s="84">
        <v>165.97596444000001</v>
      </c>
    </row>
    <row r="304" spans="1:6" ht="12.75" customHeight="1" x14ac:dyDescent="0.2">
      <c r="A304" s="83" t="s">
        <v>160</v>
      </c>
      <c r="B304" s="83">
        <v>2</v>
      </c>
      <c r="C304" s="84">
        <v>1190.2375766800001</v>
      </c>
      <c r="D304" s="84">
        <v>1095.18238679</v>
      </c>
      <c r="E304" s="84">
        <v>169.41144363999999</v>
      </c>
      <c r="F304" s="84">
        <v>169.41144363999999</v>
      </c>
    </row>
    <row r="305" spans="1:6" ht="12.75" customHeight="1" x14ac:dyDescent="0.2">
      <c r="A305" s="83" t="s">
        <v>160</v>
      </c>
      <c r="B305" s="83">
        <v>3</v>
      </c>
      <c r="C305" s="84">
        <v>1237.8703474399999</v>
      </c>
      <c r="D305" s="84">
        <v>1147.0585425899999</v>
      </c>
      <c r="E305" s="84">
        <v>177.43605629999999</v>
      </c>
      <c r="F305" s="84">
        <v>177.43605629999999</v>
      </c>
    </row>
    <row r="306" spans="1:6" ht="12.75" customHeight="1" x14ac:dyDescent="0.2">
      <c r="A306" s="83" t="s">
        <v>160</v>
      </c>
      <c r="B306" s="83">
        <v>4</v>
      </c>
      <c r="C306" s="84">
        <v>1258.88613622</v>
      </c>
      <c r="D306" s="84">
        <v>1169.0864053499999</v>
      </c>
      <c r="E306" s="84">
        <v>180.84349972999999</v>
      </c>
      <c r="F306" s="84">
        <v>180.84349972999999</v>
      </c>
    </row>
    <row r="307" spans="1:6" ht="12.75" customHeight="1" x14ac:dyDescent="0.2">
      <c r="A307" s="83" t="s">
        <v>160</v>
      </c>
      <c r="B307" s="83">
        <v>5</v>
      </c>
      <c r="C307" s="84">
        <v>1257.73885666</v>
      </c>
      <c r="D307" s="84">
        <v>1168.81454889</v>
      </c>
      <c r="E307" s="84">
        <v>180.80144683</v>
      </c>
      <c r="F307" s="84">
        <v>180.80144683</v>
      </c>
    </row>
    <row r="308" spans="1:6" ht="12.75" customHeight="1" x14ac:dyDescent="0.2">
      <c r="A308" s="83" t="s">
        <v>160</v>
      </c>
      <c r="B308" s="83">
        <v>6</v>
      </c>
      <c r="C308" s="84">
        <v>1193.6413584899999</v>
      </c>
      <c r="D308" s="84">
        <v>1103.2825794400001</v>
      </c>
      <c r="E308" s="84">
        <v>170.66444528</v>
      </c>
      <c r="F308" s="84">
        <v>170.66444528</v>
      </c>
    </row>
    <row r="309" spans="1:6" ht="12.75" customHeight="1" x14ac:dyDescent="0.2">
      <c r="A309" s="83" t="s">
        <v>160</v>
      </c>
      <c r="B309" s="83">
        <v>7</v>
      </c>
      <c r="C309" s="84">
        <v>1197.83963139</v>
      </c>
      <c r="D309" s="84">
        <v>1108.32983343</v>
      </c>
      <c r="E309" s="84">
        <v>171.44519431000001</v>
      </c>
      <c r="F309" s="84">
        <v>171.44519431000001</v>
      </c>
    </row>
    <row r="310" spans="1:6" ht="12.75" customHeight="1" x14ac:dyDescent="0.2">
      <c r="A310" s="83" t="s">
        <v>160</v>
      </c>
      <c r="B310" s="83">
        <v>8</v>
      </c>
      <c r="C310" s="84">
        <v>1164.9481315400001</v>
      </c>
      <c r="D310" s="84">
        <v>1075.53526025</v>
      </c>
      <c r="E310" s="84">
        <v>166.37227125000001</v>
      </c>
      <c r="F310" s="84">
        <v>166.37227125000001</v>
      </c>
    </row>
    <row r="311" spans="1:6" ht="12.75" customHeight="1" x14ac:dyDescent="0.2">
      <c r="A311" s="83" t="s">
        <v>160</v>
      </c>
      <c r="B311" s="83">
        <v>9</v>
      </c>
      <c r="C311" s="84">
        <v>1140.2465767399999</v>
      </c>
      <c r="D311" s="84">
        <v>1049.3741488000001</v>
      </c>
      <c r="E311" s="84">
        <v>162.32546432999999</v>
      </c>
      <c r="F311" s="84">
        <v>162.32546432999999</v>
      </c>
    </row>
    <row r="312" spans="1:6" ht="12.75" customHeight="1" x14ac:dyDescent="0.2">
      <c r="A312" s="83" t="s">
        <v>160</v>
      </c>
      <c r="B312" s="83">
        <v>10</v>
      </c>
      <c r="C312" s="84">
        <v>1110.3383902400001</v>
      </c>
      <c r="D312" s="84">
        <v>1021.07162749</v>
      </c>
      <c r="E312" s="84">
        <v>157.94740726000001</v>
      </c>
      <c r="F312" s="84">
        <v>157.94740726000001</v>
      </c>
    </row>
    <row r="313" spans="1:6" ht="12.75" customHeight="1" x14ac:dyDescent="0.2">
      <c r="A313" s="83" t="s">
        <v>160</v>
      </c>
      <c r="B313" s="83">
        <v>11</v>
      </c>
      <c r="C313" s="84">
        <v>1118.1967947099999</v>
      </c>
      <c r="D313" s="84">
        <v>1030.2937957300001</v>
      </c>
      <c r="E313" s="84">
        <v>159.37396493</v>
      </c>
      <c r="F313" s="84">
        <v>159.37396493</v>
      </c>
    </row>
    <row r="314" spans="1:6" ht="12.75" customHeight="1" x14ac:dyDescent="0.2">
      <c r="A314" s="83" t="s">
        <v>160</v>
      </c>
      <c r="B314" s="83">
        <v>12</v>
      </c>
      <c r="C314" s="84">
        <v>1111.57810855</v>
      </c>
      <c r="D314" s="84">
        <v>1024.9617963000001</v>
      </c>
      <c r="E314" s="84">
        <v>158.54916924</v>
      </c>
      <c r="F314" s="84">
        <v>158.54916924</v>
      </c>
    </row>
    <row r="315" spans="1:6" ht="12.75" customHeight="1" x14ac:dyDescent="0.2">
      <c r="A315" s="83" t="s">
        <v>160</v>
      </c>
      <c r="B315" s="83">
        <v>13</v>
      </c>
      <c r="C315" s="84">
        <v>1188.63742217</v>
      </c>
      <c r="D315" s="84">
        <v>1099.34522552</v>
      </c>
      <c r="E315" s="84">
        <v>170.05538433999999</v>
      </c>
      <c r="F315" s="84">
        <v>170.05538433999999</v>
      </c>
    </row>
    <row r="316" spans="1:6" ht="12.75" customHeight="1" x14ac:dyDescent="0.2">
      <c r="A316" s="83" t="s">
        <v>160</v>
      </c>
      <c r="B316" s="83">
        <v>14</v>
      </c>
      <c r="C316" s="84">
        <v>1145.6169305200001</v>
      </c>
      <c r="D316" s="84">
        <v>1056.7599848699999</v>
      </c>
      <c r="E316" s="84">
        <v>163.46796366999999</v>
      </c>
      <c r="F316" s="84">
        <v>163.46796366999999</v>
      </c>
    </row>
    <row r="317" spans="1:6" ht="12.75" customHeight="1" x14ac:dyDescent="0.2">
      <c r="A317" s="83" t="s">
        <v>160</v>
      </c>
      <c r="B317" s="83">
        <v>15</v>
      </c>
      <c r="C317" s="84">
        <v>1107.2740808399999</v>
      </c>
      <c r="D317" s="84">
        <v>1018.4726432</v>
      </c>
      <c r="E317" s="84">
        <v>157.54537589</v>
      </c>
      <c r="F317" s="84">
        <v>157.54537589</v>
      </c>
    </row>
    <row r="318" spans="1:6" ht="12.75" customHeight="1" x14ac:dyDescent="0.2">
      <c r="A318" s="83" t="s">
        <v>160</v>
      </c>
      <c r="B318" s="83">
        <v>16</v>
      </c>
      <c r="C318" s="84">
        <v>1191.1774637799999</v>
      </c>
      <c r="D318" s="84">
        <v>1103.24961807</v>
      </c>
      <c r="E318" s="84">
        <v>170.65934655999999</v>
      </c>
      <c r="F318" s="84">
        <v>170.65934655999999</v>
      </c>
    </row>
    <row r="319" spans="1:6" ht="12.75" customHeight="1" x14ac:dyDescent="0.2">
      <c r="A319" s="83" t="s">
        <v>160</v>
      </c>
      <c r="B319" s="83">
        <v>17</v>
      </c>
      <c r="C319" s="84">
        <v>1111.5021323999999</v>
      </c>
      <c r="D319" s="84">
        <v>1023.63047992</v>
      </c>
      <c r="E319" s="84">
        <v>158.34323072000001</v>
      </c>
      <c r="F319" s="84">
        <v>158.34323072000001</v>
      </c>
    </row>
    <row r="320" spans="1:6" ht="12.75" customHeight="1" x14ac:dyDescent="0.2">
      <c r="A320" s="83" t="s">
        <v>160</v>
      </c>
      <c r="B320" s="83">
        <v>18</v>
      </c>
      <c r="C320" s="84">
        <v>1109.27898497</v>
      </c>
      <c r="D320" s="84">
        <v>1022.52600691</v>
      </c>
      <c r="E320" s="84">
        <v>158.17238212999999</v>
      </c>
      <c r="F320" s="84">
        <v>158.17238212999999</v>
      </c>
    </row>
    <row r="321" spans="1:6" ht="12.75" customHeight="1" x14ac:dyDescent="0.2">
      <c r="A321" s="83" t="s">
        <v>160</v>
      </c>
      <c r="B321" s="83">
        <v>19</v>
      </c>
      <c r="C321" s="84">
        <v>1132.885751</v>
      </c>
      <c r="D321" s="84">
        <v>1046.2897582799999</v>
      </c>
      <c r="E321" s="84">
        <v>161.84834649999999</v>
      </c>
      <c r="F321" s="84">
        <v>161.84834649999999</v>
      </c>
    </row>
    <row r="322" spans="1:6" ht="12.75" customHeight="1" x14ac:dyDescent="0.2">
      <c r="A322" s="83" t="s">
        <v>160</v>
      </c>
      <c r="B322" s="83">
        <v>20</v>
      </c>
      <c r="C322" s="84">
        <v>1132.2366707000001</v>
      </c>
      <c r="D322" s="84">
        <v>1043.15079537</v>
      </c>
      <c r="E322" s="84">
        <v>161.36278697</v>
      </c>
      <c r="F322" s="84">
        <v>161.36278697</v>
      </c>
    </row>
    <row r="323" spans="1:6" ht="12.75" customHeight="1" x14ac:dyDescent="0.2">
      <c r="A323" s="83" t="s">
        <v>160</v>
      </c>
      <c r="B323" s="83">
        <v>21</v>
      </c>
      <c r="C323" s="84">
        <v>1133.1378678599999</v>
      </c>
      <c r="D323" s="84">
        <v>1041.9304357399999</v>
      </c>
      <c r="E323" s="84">
        <v>161.17401212999999</v>
      </c>
      <c r="F323" s="84">
        <v>161.17401212999999</v>
      </c>
    </row>
    <row r="324" spans="1:6" ht="12.75" customHeight="1" x14ac:dyDescent="0.2">
      <c r="A324" s="83" t="s">
        <v>160</v>
      </c>
      <c r="B324" s="83">
        <v>22</v>
      </c>
      <c r="C324" s="84">
        <v>1128.11644892</v>
      </c>
      <c r="D324" s="84">
        <v>1037.35973195</v>
      </c>
      <c r="E324" s="84">
        <v>160.46697964000001</v>
      </c>
      <c r="F324" s="84">
        <v>160.46697964000001</v>
      </c>
    </row>
    <row r="325" spans="1:6" ht="12.75" customHeight="1" x14ac:dyDescent="0.2">
      <c r="A325" s="83" t="s">
        <v>160</v>
      </c>
      <c r="B325" s="83">
        <v>23</v>
      </c>
      <c r="C325" s="84">
        <v>1208.6706002200001</v>
      </c>
      <c r="D325" s="84">
        <v>1122.4845187400001</v>
      </c>
      <c r="E325" s="84">
        <v>173.63475260000001</v>
      </c>
      <c r="F325" s="84">
        <v>173.63475260000001</v>
      </c>
    </row>
    <row r="326" spans="1:6" ht="12.75" customHeight="1" x14ac:dyDescent="0.2">
      <c r="A326" s="83" t="s">
        <v>160</v>
      </c>
      <c r="B326" s="83">
        <v>24</v>
      </c>
      <c r="C326" s="84">
        <v>1204.7981455300001</v>
      </c>
      <c r="D326" s="84">
        <v>1114.83991844</v>
      </c>
      <c r="E326" s="84">
        <v>172.45222557</v>
      </c>
      <c r="F326" s="84">
        <v>172.45222557</v>
      </c>
    </row>
    <row r="327" spans="1:6" ht="12.75" customHeight="1" x14ac:dyDescent="0.2">
      <c r="A327" s="83" t="s">
        <v>161</v>
      </c>
      <c r="B327" s="83">
        <v>1</v>
      </c>
      <c r="C327" s="84">
        <v>1162.4120145700001</v>
      </c>
      <c r="D327" s="84">
        <v>1068.25471584</v>
      </c>
      <c r="E327" s="84">
        <v>165.24605926000001</v>
      </c>
      <c r="F327" s="84">
        <v>165.24605926000001</v>
      </c>
    </row>
    <row r="328" spans="1:6" ht="12.75" customHeight="1" x14ac:dyDescent="0.2">
      <c r="A328" s="83" t="s">
        <v>161</v>
      </c>
      <c r="B328" s="83">
        <v>2</v>
      </c>
      <c r="C328" s="84">
        <v>1171.1628731400001</v>
      </c>
      <c r="D328" s="84">
        <v>1083.03892834</v>
      </c>
      <c r="E328" s="84">
        <v>167.53299777000001</v>
      </c>
      <c r="F328" s="84">
        <v>167.53299777000001</v>
      </c>
    </row>
    <row r="329" spans="1:6" ht="12.75" customHeight="1" x14ac:dyDescent="0.2">
      <c r="A329" s="83" t="s">
        <v>161</v>
      </c>
      <c r="B329" s="83">
        <v>3</v>
      </c>
      <c r="C329" s="84">
        <v>1189.54051566</v>
      </c>
      <c r="D329" s="84">
        <v>1101.0697976900001</v>
      </c>
      <c r="E329" s="84">
        <v>170.32215475999999</v>
      </c>
      <c r="F329" s="84">
        <v>170.32215475999999</v>
      </c>
    </row>
    <row r="330" spans="1:6" ht="12.75" customHeight="1" x14ac:dyDescent="0.2">
      <c r="A330" s="83" t="s">
        <v>161</v>
      </c>
      <c r="B330" s="83">
        <v>4</v>
      </c>
      <c r="C330" s="84">
        <v>1192.73859442</v>
      </c>
      <c r="D330" s="84">
        <v>1103.5054076500001</v>
      </c>
      <c r="E330" s="84">
        <v>170.69891411</v>
      </c>
      <c r="F330" s="84">
        <v>170.69891411</v>
      </c>
    </row>
    <row r="331" spans="1:6" ht="12.75" customHeight="1" x14ac:dyDescent="0.2">
      <c r="A331" s="83" t="s">
        <v>161</v>
      </c>
      <c r="B331" s="83">
        <v>5</v>
      </c>
      <c r="C331" s="84">
        <v>1187.1914133800001</v>
      </c>
      <c r="D331" s="84">
        <v>1098.0964579500001</v>
      </c>
      <c r="E331" s="84">
        <v>169.86221513000001</v>
      </c>
      <c r="F331" s="84">
        <v>169.86221513000001</v>
      </c>
    </row>
    <row r="332" spans="1:6" ht="12.75" customHeight="1" x14ac:dyDescent="0.2">
      <c r="A332" s="83" t="s">
        <v>161</v>
      </c>
      <c r="B332" s="83">
        <v>6</v>
      </c>
      <c r="C332" s="84">
        <v>1171.99767195</v>
      </c>
      <c r="D332" s="84">
        <v>1080.36028971</v>
      </c>
      <c r="E332" s="84">
        <v>167.11864484</v>
      </c>
      <c r="F332" s="84">
        <v>167.11864484</v>
      </c>
    </row>
    <row r="333" spans="1:6" ht="12.75" customHeight="1" x14ac:dyDescent="0.2">
      <c r="A333" s="83" t="s">
        <v>161</v>
      </c>
      <c r="B333" s="83">
        <v>7</v>
      </c>
      <c r="C333" s="84">
        <v>1119.4801237700001</v>
      </c>
      <c r="D333" s="84">
        <v>1030.0440288699999</v>
      </c>
      <c r="E333" s="84">
        <v>159.33532903</v>
      </c>
      <c r="F333" s="84">
        <v>159.33532903</v>
      </c>
    </row>
    <row r="334" spans="1:6" ht="12.75" customHeight="1" x14ac:dyDescent="0.2">
      <c r="A334" s="83" t="s">
        <v>161</v>
      </c>
      <c r="B334" s="83">
        <v>8</v>
      </c>
      <c r="C334" s="84">
        <v>1077.5391016799999</v>
      </c>
      <c r="D334" s="84">
        <v>988.36286622</v>
      </c>
      <c r="E334" s="84">
        <v>152.88775826</v>
      </c>
      <c r="F334" s="84">
        <v>152.88775826</v>
      </c>
    </row>
    <row r="335" spans="1:6" ht="12.75" customHeight="1" x14ac:dyDescent="0.2">
      <c r="A335" s="83" t="s">
        <v>161</v>
      </c>
      <c r="B335" s="83">
        <v>9</v>
      </c>
      <c r="C335" s="84">
        <v>1096.61200194</v>
      </c>
      <c r="D335" s="84">
        <v>1006.87068962</v>
      </c>
      <c r="E335" s="84">
        <v>155.75069425999999</v>
      </c>
      <c r="F335" s="84">
        <v>155.75069425999999</v>
      </c>
    </row>
    <row r="336" spans="1:6" ht="12.75" customHeight="1" x14ac:dyDescent="0.2">
      <c r="A336" s="83" t="s">
        <v>161</v>
      </c>
      <c r="B336" s="83">
        <v>10</v>
      </c>
      <c r="C336" s="84">
        <v>1135.92303451</v>
      </c>
      <c r="D336" s="84">
        <v>1048.41294496</v>
      </c>
      <c r="E336" s="84">
        <v>162.17677775000001</v>
      </c>
      <c r="F336" s="84">
        <v>162.17677775000001</v>
      </c>
    </row>
    <row r="337" spans="1:6" ht="12.75" customHeight="1" x14ac:dyDescent="0.2">
      <c r="A337" s="83" t="s">
        <v>161</v>
      </c>
      <c r="B337" s="83">
        <v>11</v>
      </c>
      <c r="C337" s="84">
        <v>1148.33236347</v>
      </c>
      <c r="D337" s="84">
        <v>1060.7522366600001</v>
      </c>
      <c r="E337" s="84">
        <v>164.08551664000001</v>
      </c>
      <c r="F337" s="84">
        <v>164.08551664000001</v>
      </c>
    </row>
    <row r="338" spans="1:6" ht="12.75" customHeight="1" x14ac:dyDescent="0.2">
      <c r="A338" s="83" t="s">
        <v>161</v>
      </c>
      <c r="B338" s="83">
        <v>12</v>
      </c>
      <c r="C338" s="84">
        <v>1143.9133319800001</v>
      </c>
      <c r="D338" s="84">
        <v>1056.4253635699999</v>
      </c>
      <c r="E338" s="84">
        <v>163.41620180999999</v>
      </c>
      <c r="F338" s="84">
        <v>163.41620180999999</v>
      </c>
    </row>
    <row r="339" spans="1:6" ht="12.75" customHeight="1" x14ac:dyDescent="0.2">
      <c r="A339" s="83" t="s">
        <v>161</v>
      </c>
      <c r="B339" s="83">
        <v>13</v>
      </c>
      <c r="C339" s="84">
        <v>1141.35937696</v>
      </c>
      <c r="D339" s="84">
        <v>1050.4922401199999</v>
      </c>
      <c r="E339" s="84">
        <v>162.49841950999999</v>
      </c>
      <c r="F339" s="84">
        <v>162.49841950999999</v>
      </c>
    </row>
    <row r="340" spans="1:6" ht="12.75" customHeight="1" x14ac:dyDescent="0.2">
      <c r="A340" s="83" t="s">
        <v>161</v>
      </c>
      <c r="B340" s="83">
        <v>14</v>
      </c>
      <c r="C340" s="84">
        <v>1134.67983478</v>
      </c>
      <c r="D340" s="84">
        <v>1045.42654158</v>
      </c>
      <c r="E340" s="84">
        <v>161.71481732999999</v>
      </c>
      <c r="F340" s="84">
        <v>161.71481732999999</v>
      </c>
    </row>
    <row r="341" spans="1:6" ht="12.75" customHeight="1" x14ac:dyDescent="0.2">
      <c r="A341" s="83" t="s">
        <v>161</v>
      </c>
      <c r="B341" s="83">
        <v>15</v>
      </c>
      <c r="C341" s="84">
        <v>1127.27659685</v>
      </c>
      <c r="D341" s="84">
        <v>1038.4926322599999</v>
      </c>
      <c r="E341" s="84">
        <v>160.64222559000001</v>
      </c>
      <c r="F341" s="84">
        <v>160.64222559000001</v>
      </c>
    </row>
    <row r="342" spans="1:6" ht="12.75" customHeight="1" x14ac:dyDescent="0.2">
      <c r="A342" s="83" t="s">
        <v>161</v>
      </c>
      <c r="B342" s="83">
        <v>16</v>
      </c>
      <c r="C342" s="84">
        <v>1126.2117339900001</v>
      </c>
      <c r="D342" s="84">
        <v>1036.2317877099999</v>
      </c>
      <c r="E342" s="84">
        <v>160.29250033</v>
      </c>
      <c r="F342" s="84">
        <v>160.29250033</v>
      </c>
    </row>
    <row r="343" spans="1:6" ht="12.75" customHeight="1" x14ac:dyDescent="0.2">
      <c r="A343" s="83" t="s">
        <v>161</v>
      </c>
      <c r="B343" s="83">
        <v>17</v>
      </c>
      <c r="C343" s="84">
        <v>1118.8426604399999</v>
      </c>
      <c r="D343" s="84">
        <v>1028.31690948</v>
      </c>
      <c r="E343" s="84">
        <v>159.06816459000001</v>
      </c>
      <c r="F343" s="84">
        <v>159.06816459000001</v>
      </c>
    </row>
    <row r="344" spans="1:6" ht="12.75" customHeight="1" x14ac:dyDescent="0.2">
      <c r="A344" s="83" t="s">
        <v>161</v>
      </c>
      <c r="B344" s="83">
        <v>18</v>
      </c>
      <c r="C344" s="84">
        <v>1129.7389122300001</v>
      </c>
      <c r="D344" s="84">
        <v>1040.6328507200001</v>
      </c>
      <c r="E344" s="84">
        <v>160.97329145</v>
      </c>
      <c r="F344" s="84">
        <v>160.97329145</v>
      </c>
    </row>
    <row r="345" spans="1:6" ht="12.75" customHeight="1" x14ac:dyDescent="0.2">
      <c r="A345" s="83" t="s">
        <v>161</v>
      </c>
      <c r="B345" s="83">
        <v>19</v>
      </c>
      <c r="C345" s="84">
        <v>1075.02461743</v>
      </c>
      <c r="D345" s="84">
        <v>987.44731258000002</v>
      </c>
      <c r="E345" s="84">
        <v>152.74613321000001</v>
      </c>
      <c r="F345" s="84">
        <v>152.74613321000001</v>
      </c>
    </row>
    <row r="346" spans="1:6" ht="12.75" customHeight="1" x14ac:dyDescent="0.2">
      <c r="A346" s="83" t="s">
        <v>161</v>
      </c>
      <c r="B346" s="83">
        <v>20</v>
      </c>
      <c r="C346" s="84">
        <v>1056.32801197</v>
      </c>
      <c r="D346" s="84">
        <v>962.44131058000005</v>
      </c>
      <c r="E346" s="84">
        <v>148.87800773000001</v>
      </c>
      <c r="F346" s="84">
        <v>148.87800773000001</v>
      </c>
    </row>
    <row r="347" spans="1:6" ht="12.75" customHeight="1" x14ac:dyDescent="0.2">
      <c r="A347" s="83" t="s">
        <v>161</v>
      </c>
      <c r="B347" s="83">
        <v>21</v>
      </c>
      <c r="C347" s="84">
        <v>1064.1344346400001</v>
      </c>
      <c r="D347" s="84">
        <v>965.79609015000005</v>
      </c>
      <c r="E347" s="84">
        <v>149.39695147</v>
      </c>
      <c r="F347" s="84">
        <v>149.39695147</v>
      </c>
    </row>
    <row r="348" spans="1:6" ht="12.75" customHeight="1" x14ac:dyDescent="0.2">
      <c r="A348" s="83" t="s">
        <v>161</v>
      </c>
      <c r="B348" s="83">
        <v>22</v>
      </c>
      <c r="C348" s="84">
        <v>1066.2283621199999</v>
      </c>
      <c r="D348" s="84">
        <v>975.78323626999997</v>
      </c>
      <c r="E348" s="84">
        <v>150.94184195</v>
      </c>
      <c r="F348" s="84">
        <v>150.94184195</v>
      </c>
    </row>
    <row r="349" spans="1:6" ht="12.75" customHeight="1" x14ac:dyDescent="0.2">
      <c r="A349" s="83" t="s">
        <v>161</v>
      </c>
      <c r="B349" s="83">
        <v>23</v>
      </c>
      <c r="C349" s="84">
        <v>1087.4560915100001</v>
      </c>
      <c r="D349" s="84">
        <v>998.14625205000004</v>
      </c>
      <c r="E349" s="84">
        <v>154.40112948999999</v>
      </c>
      <c r="F349" s="84">
        <v>154.40112948999999</v>
      </c>
    </row>
    <row r="350" spans="1:6" ht="12.75" customHeight="1" x14ac:dyDescent="0.2">
      <c r="A350" s="83" t="s">
        <v>161</v>
      </c>
      <c r="B350" s="83">
        <v>24</v>
      </c>
      <c r="C350" s="84">
        <v>1116.2840692299999</v>
      </c>
      <c r="D350" s="84">
        <v>1024.6541503000001</v>
      </c>
      <c r="E350" s="84">
        <v>158.50158013000001</v>
      </c>
      <c r="F350" s="84">
        <v>158.50158013000001</v>
      </c>
    </row>
    <row r="351" spans="1:6" ht="12.75" customHeight="1" x14ac:dyDescent="0.2">
      <c r="A351" s="83" t="s">
        <v>162</v>
      </c>
      <c r="B351" s="83">
        <v>1</v>
      </c>
      <c r="C351" s="84">
        <v>1155.17936341</v>
      </c>
      <c r="D351" s="84">
        <v>1059.8466792300001</v>
      </c>
      <c r="E351" s="84">
        <v>163.94543787999999</v>
      </c>
      <c r="F351" s="84">
        <v>163.94543787999999</v>
      </c>
    </row>
    <row r="352" spans="1:6" ht="12.75" customHeight="1" x14ac:dyDescent="0.2">
      <c r="A352" s="83" t="s">
        <v>162</v>
      </c>
      <c r="B352" s="83">
        <v>2</v>
      </c>
      <c r="C352" s="84">
        <v>1164.87036403</v>
      </c>
      <c r="D352" s="84">
        <v>1079.3795361699999</v>
      </c>
      <c r="E352" s="84">
        <v>166.96693414999999</v>
      </c>
      <c r="F352" s="84">
        <v>166.96693414999999</v>
      </c>
    </row>
    <row r="353" spans="1:6" ht="12.75" customHeight="1" x14ac:dyDescent="0.2">
      <c r="A353" s="83" t="s">
        <v>162</v>
      </c>
      <c r="B353" s="83">
        <v>3</v>
      </c>
      <c r="C353" s="84">
        <v>1192.6283129000001</v>
      </c>
      <c r="D353" s="84">
        <v>1105.58084188</v>
      </c>
      <c r="E353" s="84">
        <v>171.01995862999999</v>
      </c>
      <c r="F353" s="84">
        <v>171.01995862999999</v>
      </c>
    </row>
    <row r="354" spans="1:6" ht="12.75" customHeight="1" x14ac:dyDescent="0.2">
      <c r="A354" s="83" t="s">
        <v>162</v>
      </c>
      <c r="B354" s="83">
        <v>4</v>
      </c>
      <c r="C354" s="84">
        <v>1204.74704331</v>
      </c>
      <c r="D354" s="84">
        <v>1115.55784945</v>
      </c>
      <c r="E354" s="84">
        <v>172.5632808</v>
      </c>
      <c r="F354" s="84">
        <v>172.5632808</v>
      </c>
    </row>
    <row r="355" spans="1:6" ht="12.75" customHeight="1" x14ac:dyDescent="0.2">
      <c r="A355" s="83" t="s">
        <v>162</v>
      </c>
      <c r="B355" s="83">
        <v>5</v>
      </c>
      <c r="C355" s="84">
        <v>1199.5641459200001</v>
      </c>
      <c r="D355" s="84">
        <v>1108.23629334</v>
      </c>
      <c r="E355" s="84">
        <v>171.43072479</v>
      </c>
      <c r="F355" s="84">
        <v>171.43072479</v>
      </c>
    </row>
    <row r="356" spans="1:6" ht="12.75" customHeight="1" x14ac:dyDescent="0.2">
      <c r="A356" s="83" t="s">
        <v>162</v>
      </c>
      <c r="B356" s="83">
        <v>6</v>
      </c>
      <c r="C356" s="84">
        <v>1204.58309375</v>
      </c>
      <c r="D356" s="84">
        <v>1112.9592967999999</v>
      </c>
      <c r="E356" s="84">
        <v>172.16131619000001</v>
      </c>
      <c r="F356" s="84">
        <v>172.16131619000001</v>
      </c>
    </row>
    <row r="357" spans="1:6" ht="12.75" customHeight="1" x14ac:dyDescent="0.2">
      <c r="A357" s="83" t="s">
        <v>162</v>
      </c>
      <c r="B357" s="83">
        <v>7</v>
      </c>
      <c r="C357" s="84">
        <v>1181.58653478</v>
      </c>
      <c r="D357" s="84">
        <v>1090.67616071</v>
      </c>
      <c r="E357" s="84">
        <v>168.71438506999999</v>
      </c>
      <c r="F357" s="84">
        <v>168.71438506999999</v>
      </c>
    </row>
    <row r="358" spans="1:6" ht="12.75" customHeight="1" x14ac:dyDescent="0.2">
      <c r="A358" s="83" t="s">
        <v>162</v>
      </c>
      <c r="B358" s="83">
        <v>8</v>
      </c>
      <c r="C358" s="84">
        <v>1148.03494443</v>
      </c>
      <c r="D358" s="84">
        <v>1057.8033377100001</v>
      </c>
      <c r="E358" s="84">
        <v>163.62935770999999</v>
      </c>
      <c r="F358" s="84">
        <v>163.62935770999999</v>
      </c>
    </row>
    <row r="359" spans="1:6" ht="12.75" customHeight="1" x14ac:dyDescent="0.2">
      <c r="A359" s="83" t="s">
        <v>162</v>
      </c>
      <c r="B359" s="83">
        <v>9</v>
      </c>
      <c r="C359" s="84">
        <v>1129.9864344299999</v>
      </c>
      <c r="D359" s="84">
        <v>1029.67839215</v>
      </c>
      <c r="E359" s="84">
        <v>159.27876946000001</v>
      </c>
      <c r="F359" s="84">
        <v>159.27876946000001</v>
      </c>
    </row>
    <row r="360" spans="1:6" ht="12.75" customHeight="1" x14ac:dyDescent="0.2">
      <c r="A360" s="83" t="s">
        <v>162</v>
      </c>
      <c r="B360" s="83">
        <v>10</v>
      </c>
      <c r="C360" s="84">
        <v>1114.40461203</v>
      </c>
      <c r="D360" s="84">
        <v>1018.86094567</v>
      </c>
      <c r="E360" s="84">
        <v>157.60544157000001</v>
      </c>
      <c r="F360" s="84">
        <v>157.60544157000001</v>
      </c>
    </row>
    <row r="361" spans="1:6" ht="12.75" customHeight="1" x14ac:dyDescent="0.2">
      <c r="A361" s="83" t="s">
        <v>162</v>
      </c>
      <c r="B361" s="83">
        <v>11</v>
      </c>
      <c r="C361" s="84">
        <v>1108.9956186500001</v>
      </c>
      <c r="D361" s="84">
        <v>1011.35514892</v>
      </c>
      <c r="E361" s="84">
        <v>156.44438577</v>
      </c>
      <c r="F361" s="84">
        <v>156.44438577</v>
      </c>
    </row>
    <row r="362" spans="1:6" ht="12.75" customHeight="1" x14ac:dyDescent="0.2">
      <c r="A362" s="83" t="s">
        <v>162</v>
      </c>
      <c r="B362" s="83">
        <v>12</v>
      </c>
      <c r="C362" s="84">
        <v>1097.1001324700001</v>
      </c>
      <c r="D362" s="84">
        <v>995.84880321000003</v>
      </c>
      <c r="E362" s="84">
        <v>154.04574199999999</v>
      </c>
      <c r="F362" s="84">
        <v>154.04574199999999</v>
      </c>
    </row>
    <row r="363" spans="1:6" ht="12.75" customHeight="1" x14ac:dyDescent="0.2">
      <c r="A363" s="83" t="s">
        <v>162</v>
      </c>
      <c r="B363" s="83">
        <v>13</v>
      </c>
      <c r="C363" s="84">
        <v>1087.03202431</v>
      </c>
      <c r="D363" s="84">
        <v>992.73926791999997</v>
      </c>
      <c r="E363" s="84">
        <v>153.56473457000001</v>
      </c>
      <c r="F363" s="84">
        <v>153.56473457000001</v>
      </c>
    </row>
    <row r="364" spans="1:6" ht="12.75" customHeight="1" x14ac:dyDescent="0.2">
      <c r="A364" s="83" t="s">
        <v>162</v>
      </c>
      <c r="B364" s="83">
        <v>14</v>
      </c>
      <c r="C364" s="84">
        <v>1095.9689426899999</v>
      </c>
      <c r="D364" s="84">
        <v>997.70758458</v>
      </c>
      <c r="E364" s="84">
        <v>154.33327295000001</v>
      </c>
      <c r="F364" s="84">
        <v>154.33327295000001</v>
      </c>
    </row>
    <row r="365" spans="1:6" ht="12.75" customHeight="1" x14ac:dyDescent="0.2">
      <c r="A365" s="83" t="s">
        <v>162</v>
      </c>
      <c r="B365" s="83">
        <v>15</v>
      </c>
      <c r="C365" s="84">
        <v>1104.2749026900001</v>
      </c>
      <c r="D365" s="84">
        <v>1009.96463854</v>
      </c>
      <c r="E365" s="84">
        <v>156.22929067000001</v>
      </c>
      <c r="F365" s="84">
        <v>156.22929067000001</v>
      </c>
    </row>
    <row r="366" spans="1:6" ht="12.75" customHeight="1" x14ac:dyDescent="0.2">
      <c r="A366" s="83" t="s">
        <v>162</v>
      </c>
      <c r="B366" s="83">
        <v>16</v>
      </c>
      <c r="C366" s="84">
        <v>1114.13773087</v>
      </c>
      <c r="D366" s="84">
        <v>1020.4942359200001</v>
      </c>
      <c r="E366" s="84">
        <v>157.85809178</v>
      </c>
      <c r="F366" s="84">
        <v>157.85809178</v>
      </c>
    </row>
    <row r="367" spans="1:6" ht="12.75" customHeight="1" x14ac:dyDescent="0.2">
      <c r="A367" s="83" t="s">
        <v>162</v>
      </c>
      <c r="B367" s="83">
        <v>17</v>
      </c>
      <c r="C367" s="84">
        <v>1121.6740854499999</v>
      </c>
      <c r="D367" s="84">
        <v>1026.99004249</v>
      </c>
      <c r="E367" s="84">
        <v>158.86291434</v>
      </c>
      <c r="F367" s="84">
        <v>158.86291434</v>
      </c>
    </row>
    <row r="368" spans="1:6" ht="12.75" customHeight="1" x14ac:dyDescent="0.2">
      <c r="A368" s="83" t="s">
        <v>162</v>
      </c>
      <c r="B368" s="83">
        <v>18</v>
      </c>
      <c r="C368" s="84">
        <v>1067.2086042999999</v>
      </c>
      <c r="D368" s="84">
        <v>972.75153788</v>
      </c>
      <c r="E368" s="84">
        <v>150.47287495</v>
      </c>
      <c r="F368" s="84">
        <v>150.47287495</v>
      </c>
    </row>
    <row r="369" spans="1:6" ht="12.75" customHeight="1" x14ac:dyDescent="0.2">
      <c r="A369" s="83" t="s">
        <v>162</v>
      </c>
      <c r="B369" s="83">
        <v>19</v>
      </c>
      <c r="C369" s="84">
        <v>1046.9765247400001</v>
      </c>
      <c r="D369" s="84">
        <v>952.10940013000004</v>
      </c>
      <c r="E369" s="84">
        <v>147.27978637999999</v>
      </c>
      <c r="F369" s="84">
        <v>147.27978637999999</v>
      </c>
    </row>
    <row r="370" spans="1:6" ht="12.75" customHeight="1" x14ac:dyDescent="0.2">
      <c r="A370" s="83" t="s">
        <v>162</v>
      </c>
      <c r="B370" s="83">
        <v>20</v>
      </c>
      <c r="C370" s="84">
        <v>1047.9284188199999</v>
      </c>
      <c r="D370" s="84">
        <v>949.60347434000005</v>
      </c>
      <c r="E370" s="84">
        <v>146.89215003000001</v>
      </c>
      <c r="F370" s="84">
        <v>146.89215003000001</v>
      </c>
    </row>
    <row r="371" spans="1:6" ht="12.75" customHeight="1" x14ac:dyDescent="0.2">
      <c r="A371" s="83" t="s">
        <v>162</v>
      </c>
      <c r="B371" s="83">
        <v>21</v>
      </c>
      <c r="C371" s="84">
        <v>1038.87877168</v>
      </c>
      <c r="D371" s="84">
        <v>937.53451895000001</v>
      </c>
      <c r="E371" s="84">
        <v>145.02522888999999</v>
      </c>
      <c r="F371" s="84">
        <v>145.02522888999999</v>
      </c>
    </row>
    <row r="372" spans="1:6" ht="12.75" customHeight="1" x14ac:dyDescent="0.2">
      <c r="A372" s="83" t="s">
        <v>162</v>
      </c>
      <c r="B372" s="83">
        <v>22</v>
      </c>
      <c r="C372" s="84">
        <v>1062.2118135799999</v>
      </c>
      <c r="D372" s="84">
        <v>966.98989112000004</v>
      </c>
      <c r="E372" s="84">
        <v>149.58161802000001</v>
      </c>
      <c r="F372" s="84">
        <v>149.58161802000001</v>
      </c>
    </row>
    <row r="373" spans="1:6" ht="12.75" customHeight="1" x14ac:dyDescent="0.2">
      <c r="A373" s="83" t="s">
        <v>162</v>
      </c>
      <c r="B373" s="83">
        <v>23</v>
      </c>
      <c r="C373" s="84">
        <v>1074.8228120799999</v>
      </c>
      <c r="D373" s="84">
        <v>985.95739938999998</v>
      </c>
      <c r="E373" s="84">
        <v>152.51566169</v>
      </c>
      <c r="F373" s="84">
        <v>152.51566169</v>
      </c>
    </row>
    <row r="374" spans="1:6" ht="12.75" customHeight="1" x14ac:dyDescent="0.2">
      <c r="A374" s="83" t="s">
        <v>162</v>
      </c>
      <c r="B374" s="83">
        <v>24</v>
      </c>
      <c r="C374" s="84">
        <v>1107.9361067899999</v>
      </c>
      <c r="D374" s="84">
        <v>1018.39125906</v>
      </c>
      <c r="E374" s="84">
        <v>157.53278675000001</v>
      </c>
      <c r="F374" s="84">
        <v>157.53278675000001</v>
      </c>
    </row>
    <row r="375" spans="1:6" ht="12.75" customHeight="1" x14ac:dyDescent="0.2">
      <c r="A375" s="83" t="s">
        <v>163</v>
      </c>
      <c r="B375" s="83">
        <v>1</v>
      </c>
      <c r="C375" s="84">
        <v>1089.7113310499999</v>
      </c>
      <c r="D375" s="84">
        <v>1000.3880689600001</v>
      </c>
      <c r="E375" s="84">
        <v>154.74791139999999</v>
      </c>
      <c r="F375" s="84">
        <v>154.74791139999999</v>
      </c>
    </row>
    <row r="376" spans="1:6" ht="12.75" customHeight="1" x14ac:dyDescent="0.2">
      <c r="A376" s="83" t="s">
        <v>163</v>
      </c>
      <c r="B376" s="83">
        <v>2</v>
      </c>
      <c r="C376" s="84">
        <v>1132.44305055</v>
      </c>
      <c r="D376" s="84">
        <v>1044.2890615599999</v>
      </c>
      <c r="E376" s="84">
        <v>161.53886295999999</v>
      </c>
      <c r="F376" s="84">
        <v>161.53886295999999</v>
      </c>
    </row>
    <row r="377" spans="1:6" ht="12.75" customHeight="1" x14ac:dyDescent="0.2">
      <c r="A377" s="83" t="s">
        <v>163</v>
      </c>
      <c r="B377" s="83">
        <v>3</v>
      </c>
      <c r="C377" s="84">
        <v>1151.05233679</v>
      </c>
      <c r="D377" s="84">
        <v>1057.4245435299999</v>
      </c>
      <c r="E377" s="84">
        <v>163.57076283999999</v>
      </c>
      <c r="F377" s="84">
        <v>163.57076283999999</v>
      </c>
    </row>
    <row r="378" spans="1:6" ht="12.75" customHeight="1" x14ac:dyDescent="0.2">
      <c r="A378" s="83" t="s">
        <v>163</v>
      </c>
      <c r="B378" s="83">
        <v>4</v>
      </c>
      <c r="C378" s="84">
        <v>1144.9846438699999</v>
      </c>
      <c r="D378" s="84">
        <v>1051.87452033</v>
      </c>
      <c r="E378" s="84">
        <v>162.71224151000001</v>
      </c>
      <c r="F378" s="84">
        <v>162.71224151000001</v>
      </c>
    </row>
    <row r="379" spans="1:6" ht="12.75" customHeight="1" x14ac:dyDescent="0.2">
      <c r="A379" s="83" t="s">
        <v>163</v>
      </c>
      <c r="B379" s="83">
        <v>5</v>
      </c>
      <c r="C379" s="84">
        <v>1136.9813679900001</v>
      </c>
      <c r="D379" s="84">
        <v>1042.6216599899999</v>
      </c>
      <c r="E379" s="84">
        <v>161.28093613999999</v>
      </c>
      <c r="F379" s="84">
        <v>161.28093613999999</v>
      </c>
    </row>
    <row r="380" spans="1:6" ht="12.75" customHeight="1" x14ac:dyDescent="0.2">
      <c r="A380" s="83" t="s">
        <v>163</v>
      </c>
      <c r="B380" s="83">
        <v>6</v>
      </c>
      <c r="C380" s="84">
        <v>1124.2457553500001</v>
      </c>
      <c r="D380" s="84">
        <v>1034.4474887199999</v>
      </c>
      <c r="E380" s="84">
        <v>160.01649090000001</v>
      </c>
      <c r="F380" s="84">
        <v>160.01649090000001</v>
      </c>
    </row>
    <row r="381" spans="1:6" ht="12.75" customHeight="1" x14ac:dyDescent="0.2">
      <c r="A381" s="83" t="s">
        <v>163</v>
      </c>
      <c r="B381" s="83">
        <v>7</v>
      </c>
      <c r="C381" s="84">
        <v>1206.5108802499999</v>
      </c>
      <c r="D381" s="84">
        <v>1116.2467056800001</v>
      </c>
      <c r="E381" s="84">
        <v>172.66983851000001</v>
      </c>
      <c r="F381" s="84">
        <v>172.66983851000001</v>
      </c>
    </row>
    <row r="382" spans="1:6" ht="12.75" customHeight="1" x14ac:dyDescent="0.2">
      <c r="A382" s="83" t="s">
        <v>163</v>
      </c>
      <c r="B382" s="83">
        <v>8</v>
      </c>
      <c r="C382" s="84">
        <v>1175.0144351599999</v>
      </c>
      <c r="D382" s="84">
        <v>1084.5745646400001</v>
      </c>
      <c r="E382" s="84">
        <v>167.7705421</v>
      </c>
      <c r="F382" s="84">
        <v>167.7705421</v>
      </c>
    </row>
    <row r="383" spans="1:6" ht="12.75" customHeight="1" x14ac:dyDescent="0.2">
      <c r="A383" s="83" t="s">
        <v>163</v>
      </c>
      <c r="B383" s="83">
        <v>9</v>
      </c>
      <c r="C383" s="84">
        <v>1119.72414043</v>
      </c>
      <c r="D383" s="84">
        <v>1021.34810286</v>
      </c>
      <c r="E383" s="84">
        <v>157.99017465</v>
      </c>
      <c r="F383" s="84">
        <v>157.99017465</v>
      </c>
    </row>
    <row r="384" spans="1:6" ht="12.75" customHeight="1" x14ac:dyDescent="0.2">
      <c r="A384" s="83" t="s">
        <v>163</v>
      </c>
      <c r="B384" s="83">
        <v>10</v>
      </c>
      <c r="C384" s="84">
        <v>1095.1871497100001</v>
      </c>
      <c r="D384" s="84">
        <v>993.85588407</v>
      </c>
      <c r="E384" s="84">
        <v>153.73746156000001</v>
      </c>
      <c r="F384" s="84">
        <v>153.73746156000001</v>
      </c>
    </row>
    <row r="385" spans="1:6" ht="12.75" customHeight="1" x14ac:dyDescent="0.2">
      <c r="A385" s="83" t="s">
        <v>163</v>
      </c>
      <c r="B385" s="83">
        <v>11</v>
      </c>
      <c r="C385" s="84">
        <v>1091.0137354399999</v>
      </c>
      <c r="D385" s="84">
        <v>990.51986116</v>
      </c>
      <c r="E385" s="84">
        <v>153.22141923999999</v>
      </c>
      <c r="F385" s="84">
        <v>153.22141923999999</v>
      </c>
    </row>
    <row r="386" spans="1:6" ht="12.75" customHeight="1" x14ac:dyDescent="0.2">
      <c r="A386" s="83" t="s">
        <v>163</v>
      </c>
      <c r="B386" s="83">
        <v>12</v>
      </c>
      <c r="C386" s="84">
        <v>1087.68445449</v>
      </c>
      <c r="D386" s="84">
        <v>982.55292966000002</v>
      </c>
      <c r="E386" s="84">
        <v>151.98903147999999</v>
      </c>
      <c r="F386" s="84">
        <v>151.98903147999999</v>
      </c>
    </row>
    <row r="387" spans="1:6" ht="12.75" customHeight="1" x14ac:dyDescent="0.2">
      <c r="A387" s="83" t="s">
        <v>163</v>
      </c>
      <c r="B387" s="83">
        <v>13</v>
      </c>
      <c r="C387" s="84">
        <v>1071.0278247900001</v>
      </c>
      <c r="D387" s="84">
        <v>978.34537699999998</v>
      </c>
      <c r="E387" s="84">
        <v>151.33817407000001</v>
      </c>
      <c r="F387" s="84">
        <v>151.33817407000001</v>
      </c>
    </row>
    <row r="388" spans="1:6" ht="12.75" customHeight="1" x14ac:dyDescent="0.2">
      <c r="A388" s="83" t="s">
        <v>163</v>
      </c>
      <c r="B388" s="83">
        <v>14</v>
      </c>
      <c r="C388" s="84">
        <v>1084.1983897099999</v>
      </c>
      <c r="D388" s="84">
        <v>987.27771890999998</v>
      </c>
      <c r="E388" s="84">
        <v>152.71989912000001</v>
      </c>
      <c r="F388" s="84">
        <v>152.71989912000001</v>
      </c>
    </row>
    <row r="389" spans="1:6" ht="12.75" customHeight="1" x14ac:dyDescent="0.2">
      <c r="A389" s="83" t="s">
        <v>163</v>
      </c>
      <c r="B389" s="83">
        <v>15</v>
      </c>
      <c r="C389" s="84">
        <v>1069.6318092700001</v>
      </c>
      <c r="D389" s="84">
        <v>984.00794859999996</v>
      </c>
      <c r="E389" s="84">
        <v>152.21410528000001</v>
      </c>
      <c r="F389" s="84">
        <v>152.21410528000001</v>
      </c>
    </row>
    <row r="390" spans="1:6" ht="12.75" customHeight="1" x14ac:dyDescent="0.2">
      <c r="A390" s="83" t="s">
        <v>163</v>
      </c>
      <c r="B390" s="83">
        <v>16</v>
      </c>
      <c r="C390" s="84">
        <v>1124.53128771</v>
      </c>
      <c r="D390" s="84">
        <v>1038.98344471</v>
      </c>
      <c r="E390" s="84">
        <v>160.71814832999999</v>
      </c>
      <c r="F390" s="84">
        <v>160.71814832999999</v>
      </c>
    </row>
    <row r="391" spans="1:6" ht="12.75" customHeight="1" x14ac:dyDescent="0.2">
      <c r="A391" s="83" t="s">
        <v>163</v>
      </c>
      <c r="B391" s="83">
        <v>17</v>
      </c>
      <c r="C391" s="84">
        <v>1144.48813389</v>
      </c>
      <c r="D391" s="84">
        <v>1057.4387791300001</v>
      </c>
      <c r="E391" s="84">
        <v>163.57296492</v>
      </c>
      <c r="F391" s="84">
        <v>163.57296492</v>
      </c>
    </row>
    <row r="392" spans="1:6" ht="12.75" customHeight="1" x14ac:dyDescent="0.2">
      <c r="A392" s="83" t="s">
        <v>163</v>
      </c>
      <c r="B392" s="83">
        <v>18</v>
      </c>
      <c r="C392" s="84">
        <v>1107.60588917</v>
      </c>
      <c r="D392" s="84">
        <v>1022.32746408</v>
      </c>
      <c r="E392" s="84">
        <v>158.14166996</v>
      </c>
      <c r="F392" s="84">
        <v>158.14166996</v>
      </c>
    </row>
    <row r="393" spans="1:6" ht="12.75" customHeight="1" x14ac:dyDescent="0.2">
      <c r="A393" s="83" t="s">
        <v>163</v>
      </c>
      <c r="B393" s="83">
        <v>19</v>
      </c>
      <c r="C393" s="84">
        <v>1079.32211327</v>
      </c>
      <c r="D393" s="84">
        <v>993.86670142000003</v>
      </c>
      <c r="E393" s="84">
        <v>153.73913486999999</v>
      </c>
      <c r="F393" s="84">
        <v>153.73913486999999</v>
      </c>
    </row>
    <row r="394" spans="1:6" ht="12.75" customHeight="1" x14ac:dyDescent="0.2">
      <c r="A394" s="83" t="s">
        <v>163</v>
      </c>
      <c r="B394" s="83">
        <v>20</v>
      </c>
      <c r="C394" s="84">
        <v>1065.4090873</v>
      </c>
      <c r="D394" s="84">
        <v>976.77736407999998</v>
      </c>
      <c r="E394" s="84">
        <v>151.09562148000001</v>
      </c>
      <c r="F394" s="84">
        <v>151.09562148000001</v>
      </c>
    </row>
    <row r="395" spans="1:6" ht="12.75" customHeight="1" x14ac:dyDescent="0.2">
      <c r="A395" s="83" t="s">
        <v>163</v>
      </c>
      <c r="B395" s="83">
        <v>21</v>
      </c>
      <c r="C395" s="84">
        <v>1067.32042153</v>
      </c>
      <c r="D395" s="84">
        <v>979.02012429000001</v>
      </c>
      <c r="E395" s="84">
        <v>151.4425493</v>
      </c>
      <c r="F395" s="84">
        <v>151.4425493</v>
      </c>
    </row>
    <row r="396" spans="1:6" ht="12.75" customHeight="1" x14ac:dyDescent="0.2">
      <c r="A396" s="83" t="s">
        <v>163</v>
      </c>
      <c r="B396" s="83">
        <v>22</v>
      </c>
      <c r="C396" s="84">
        <v>1062.179132</v>
      </c>
      <c r="D396" s="84">
        <v>973.72704011999997</v>
      </c>
      <c r="E396" s="84">
        <v>150.62377333000001</v>
      </c>
      <c r="F396" s="84">
        <v>150.62377333000001</v>
      </c>
    </row>
    <row r="397" spans="1:6" ht="12.75" customHeight="1" x14ac:dyDescent="0.2">
      <c r="A397" s="83" t="s">
        <v>163</v>
      </c>
      <c r="B397" s="83">
        <v>23</v>
      </c>
      <c r="C397" s="84">
        <v>1056.264803</v>
      </c>
      <c r="D397" s="84">
        <v>967.66656952999995</v>
      </c>
      <c r="E397" s="84">
        <v>149.68629197000001</v>
      </c>
      <c r="F397" s="84">
        <v>149.68629197000001</v>
      </c>
    </row>
    <row r="398" spans="1:6" ht="12.75" customHeight="1" x14ac:dyDescent="0.2">
      <c r="A398" s="83" t="s">
        <v>163</v>
      </c>
      <c r="B398" s="83">
        <v>24</v>
      </c>
      <c r="C398" s="84">
        <v>1085.50692706</v>
      </c>
      <c r="D398" s="84">
        <v>999.31414847999997</v>
      </c>
      <c r="E398" s="84">
        <v>154.58178892000001</v>
      </c>
      <c r="F398" s="84">
        <v>154.58178892000001</v>
      </c>
    </row>
    <row r="399" spans="1:6" ht="12.75" customHeight="1" x14ac:dyDescent="0.2">
      <c r="A399" s="83" t="s">
        <v>164</v>
      </c>
      <c r="B399" s="83">
        <v>1</v>
      </c>
      <c r="C399" s="84">
        <v>1136.1410002099999</v>
      </c>
      <c r="D399" s="84">
        <v>1049.1727596600001</v>
      </c>
      <c r="E399" s="84">
        <v>162.29431187</v>
      </c>
      <c r="F399" s="84">
        <v>162.29431187</v>
      </c>
    </row>
    <row r="400" spans="1:6" ht="12.75" customHeight="1" x14ac:dyDescent="0.2">
      <c r="A400" s="83" t="s">
        <v>164</v>
      </c>
      <c r="B400" s="83">
        <v>2</v>
      </c>
      <c r="C400" s="84">
        <v>1204.27535663</v>
      </c>
      <c r="D400" s="84">
        <v>1118.22911034</v>
      </c>
      <c r="E400" s="84">
        <v>172.97649249</v>
      </c>
      <c r="F400" s="84">
        <v>172.97649249</v>
      </c>
    </row>
    <row r="401" spans="1:6" ht="12.75" customHeight="1" x14ac:dyDescent="0.2">
      <c r="A401" s="83" t="s">
        <v>164</v>
      </c>
      <c r="B401" s="83">
        <v>3</v>
      </c>
      <c r="C401" s="84">
        <v>1208.04066072</v>
      </c>
      <c r="D401" s="84">
        <v>1117.72337728</v>
      </c>
      <c r="E401" s="84">
        <v>172.89826171000001</v>
      </c>
      <c r="F401" s="84">
        <v>172.89826171000001</v>
      </c>
    </row>
    <row r="402" spans="1:6" ht="12.75" customHeight="1" x14ac:dyDescent="0.2">
      <c r="A402" s="83" t="s">
        <v>164</v>
      </c>
      <c r="B402" s="83">
        <v>4</v>
      </c>
      <c r="C402" s="84">
        <v>1220.26535517</v>
      </c>
      <c r="D402" s="84">
        <v>1130.86945713</v>
      </c>
      <c r="E402" s="84">
        <v>174.93180096</v>
      </c>
      <c r="F402" s="84">
        <v>174.93180096</v>
      </c>
    </row>
    <row r="403" spans="1:6" ht="12.75" customHeight="1" x14ac:dyDescent="0.2">
      <c r="A403" s="83" t="s">
        <v>164</v>
      </c>
      <c r="B403" s="83">
        <v>5</v>
      </c>
      <c r="C403" s="84">
        <v>1209.4296673199999</v>
      </c>
      <c r="D403" s="84">
        <v>1122.44364101</v>
      </c>
      <c r="E403" s="84">
        <v>173.62842931</v>
      </c>
      <c r="F403" s="84">
        <v>173.62842931</v>
      </c>
    </row>
    <row r="404" spans="1:6" ht="12.75" customHeight="1" x14ac:dyDescent="0.2">
      <c r="A404" s="83" t="s">
        <v>164</v>
      </c>
      <c r="B404" s="83">
        <v>6</v>
      </c>
      <c r="C404" s="84">
        <v>1191.9543946599999</v>
      </c>
      <c r="D404" s="84">
        <v>1105.7403564399999</v>
      </c>
      <c r="E404" s="84">
        <v>171.0446336</v>
      </c>
      <c r="F404" s="84">
        <v>171.0446336</v>
      </c>
    </row>
    <row r="405" spans="1:6" ht="12.75" customHeight="1" x14ac:dyDescent="0.2">
      <c r="A405" s="83" t="s">
        <v>164</v>
      </c>
      <c r="B405" s="83">
        <v>7</v>
      </c>
      <c r="C405" s="84">
        <v>1138.88866358</v>
      </c>
      <c r="D405" s="84">
        <v>1051.10654714</v>
      </c>
      <c r="E405" s="84">
        <v>162.59344536</v>
      </c>
      <c r="F405" s="84">
        <v>162.59344536</v>
      </c>
    </row>
    <row r="406" spans="1:6" ht="12.75" customHeight="1" x14ac:dyDescent="0.2">
      <c r="A406" s="83" t="s">
        <v>164</v>
      </c>
      <c r="B406" s="83">
        <v>8</v>
      </c>
      <c r="C406" s="84">
        <v>1106.91354058</v>
      </c>
      <c r="D406" s="84">
        <v>1018.3102931</v>
      </c>
      <c r="E406" s="84">
        <v>157.52026229000001</v>
      </c>
      <c r="F406" s="84">
        <v>157.52026229000001</v>
      </c>
    </row>
    <row r="407" spans="1:6" ht="12.75" customHeight="1" x14ac:dyDescent="0.2">
      <c r="A407" s="83" t="s">
        <v>164</v>
      </c>
      <c r="B407" s="83">
        <v>9</v>
      </c>
      <c r="C407" s="84">
        <v>1111.18007951</v>
      </c>
      <c r="D407" s="84">
        <v>994.58969650999995</v>
      </c>
      <c r="E407" s="84">
        <v>153.85097345</v>
      </c>
      <c r="F407" s="84">
        <v>153.85097345</v>
      </c>
    </row>
    <row r="408" spans="1:6" ht="12.75" customHeight="1" x14ac:dyDescent="0.2">
      <c r="A408" s="83" t="s">
        <v>164</v>
      </c>
      <c r="B408" s="83">
        <v>10</v>
      </c>
      <c r="C408" s="84">
        <v>1120.81419863</v>
      </c>
      <c r="D408" s="84">
        <v>988.56171320999999</v>
      </c>
      <c r="E408" s="84">
        <v>152.91851747999999</v>
      </c>
      <c r="F408" s="84">
        <v>152.91851747999999</v>
      </c>
    </row>
    <row r="409" spans="1:6" ht="12.75" customHeight="1" x14ac:dyDescent="0.2">
      <c r="A409" s="83" t="s">
        <v>164</v>
      </c>
      <c r="B409" s="83">
        <v>11</v>
      </c>
      <c r="C409" s="84">
        <v>1106.39622414</v>
      </c>
      <c r="D409" s="84">
        <v>982.64475736999998</v>
      </c>
      <c r="E409" s="84">
        <v>152.00323612</v>
      </c>
      <c r="F409" s="84">
        <v>152.00323612</v>
      </c>
    </row>
    <row r="410" spans="1:6" ht="12.75" customHeight="1" x14ac:dyDescent="0.2">
      <c r="A410" s="83" t="s">
        <v>164</v>
      </c>
      <c r="B410" s="83">
        <v>12</v>
      </c>
      <c r="C410" s="84">
        <v>1128.4074903999999</v>
      </c>
      <c r="D410" s="84">
        <v>994.01842036000005</v>
      </c>
      <c r="E410" s="84">
        <v>153.76260395</v>
      </c>
      <c r="F410" s="84">
        <v>153.76260395</v>
      </c>
    </row>
    <row r="411" spans="1:6" ht="12.75" customHeight="1" x14ac:dyDescent="0.2">
      <c r="A411" s="83" t="s">
        <v>164</v>
      </c>
      <c r="B411" s="83">
        <v>13</v>
      </c>
      <c r="C411" s="84">
        <v>1105.1390074200001</v>
      </c>
      <c r="D411" s="84">
        <v>1007.34139313</v>
      </c>
      <c r="E411" s="84">
        <v>155.82350639000001</v>
      </c>
      <c r="F411" s="84">
        <v>155.82350639000001</v>
      </c>
    </row>
    <row r="412" spans="1:6" ht="12.75" customHeight="1" x14ac:dyDescent="0.2">
      <c r="A412" s="83" t="s">
        <v>164</v>
      </c>
      <c r="B412" s="83">
        <v>14</v>
      </c>
      <c r="C412" s="84">
        <v>1138.10300061</v>
      </c>
      <c r="D412" s="84">
        <v>1020.97013774</v>
      </c>
      <c r="E412" s="84">
        <v>157.93170803000001</v>
      </c>
      <c r="F412" s="84">
        <v>157.93170803000001</v>
      </c>
    </row>
    <row r="413" spans="1:6" ht="12.75" customHeight="1" x14ac:dyDescent="0.2">
      <c r="A413" s="83" t="s">
        <v>164</v>
      </c>
      <c r="B413" s="83">
        <v>15</v>
      </c>
      <c r="C413" s="84">
        <v>1130.5290474400001</v>
      </c>
      <c r="D413" s="84">
        <v>1029.47900329</v>
      </c>
      <c r="E413" s="84">
        <v>159.24792642</v>
      </c>
      <c r="F413" s="84">
        <v>159.24792642</v>
      </c>
    </row>
    <row r="414" spans="1:6" ht="12.75" customHeight="1" x14ac:dyDescent="0.2">
      <c r="A414" s="83" t="s">
        <v>164</v>
      </c>
      <c r="B414" s="83">
        <v>16</v>
      </c>
      <c r="C414" s="84">
        <v>1152.3128761400001</v>
      </c>
      <c r="D414" s="84">
        <v>1049.87004673</v>
      </c>
      <c r="E414" s="84">
        <v>162.40217372999999</v>
      </c>
      <c r="F414" s="84">
        <v>162.40217372999999</v>
      </c>
    </row>
    <row r="415" spans="1:6" ht="12.75" customHeight="1" x14ac:dyDescent="0.2">
      <c r="A415" s="83" t="s">
        <v>164</v>
      </c>
      <c r="B415" s="83">
        <v>17</v>
      </c>
      <c r="C415" s="84">
        <v>1175.5518455700001</v>
      </c>
      <c r="D415" s="84">
        <v>1066.7964239200001</v>
      </c>
      <c r="E415" s="84">
        <v>165.02047916999999</v>
      </c>
      <c r="F415" s="84">
        <v>165.02047916999999</v>
      </c>
    </row>
    <row r="416" spans="1:6" ht="12.75" customHeight="1" x14ac:dyDescent="0.2">
      <c r="A416" s="83" t="s">
        <v>164</v>
      </c>
      <c r="B416" s="83">
        <v>18</v>
      </c>
      <c r="C416" s="84">
        <v>1127.5507551600001</v>
      </c>
      <c r="D416" s="84">
        <v>1026.1145388800001</v>
      </c>
      <c r="E416" s="84">
        <v>158.72748454000001</v>
      </c>
      <c r="F416" s="84">
        <v>158.72748454000001</v>
      </c>
    </row>
    <row r="417" spans="1:6" ht="12.75" customHeight="1" x14ac:dyDescent="0.2">
      <c r="A417" s="83" t="s">
        <v>164</v>
      </c>
      <c r="B417" s="83">
        <v>19</v>
      </c>
      <c r="C417" s="84">
        <v>1093.29159521</v>
      </c>
      <c r="D417" s="84">
        <v>991.30253244000005</v>
      </c>
      <c r="E417" s="84">
        <v>153.342489</v>
      </c>
      <c r="F417" s="84">
        <v>153.342489</v>
      </c>
    </row>
    <row r="418" spans="1:6" ht="12.75" customHeight="1" x14ac:dyDescent="0.2">
      <c r="A418" s="83" t="s">
        <v>164</v>
      </c>
      <c r="B418" s="83">
        <v>20</v>
      </c>
      <c r="C418" s="84">
        <v>1079.5692415599999</v>
      </c>
      <c r="D418" s="84">
        <v>983.50514984999995</v>
      </c>
      <c r="E418" s="84">
        <v>152.13632841</v>
      </c>
      <c r="F418" s="84">
        <v>152.13632841</v>
      </c>
    </row>
    <row r="419" spans="1:6" ht="12.75" customHeight="1" x14ac:dyDescent="0.2">
      <c r="A419" s="83" t="s">
        <v>164</v>
      </c>
      <c r="B419" s="83">
        <v>21</v>
      </c>
      <c r="C419" s="84">
        <v>1085.67839787</v>
      </c>
      <c r="D419" s="84">
        <v>999.45351393999999</v>
      </c>
      <c r="E419" s="84">
        <v>154.60334707000001</v>
      </c>
      <c r="F419" s="84">
        <v>154.60334707000001</v>
      </c>
    </row>
    <row r="420" spans="1:6" ht="12.75" customHeight="1" x14ac:dyDescent="0.2">
      <c r="A420" s="83" t="s">
        <v>164</v>
      </c>
      <c r="B420" s="83">
        <v>22</v>
      </c>
      <c r="C420" s="84">
        <v>1068.29246773</v>
      </c>
      <c r="D420" s="84">
        <v>979.38213027999996</v>
      </c>
      <c r="E420" s="84">
        <v>151.49854723999999</v>
      </c>
      <c r="F420" s="84">
        <v>151.49854723999999</v>
      </c>
    </row>
    <row r="421" spans="1:6" ht="12.75" customHeight="1" x14ac:dyDescent="0.2">
      <c r="A421" s="83" t="s">
        <v>164</v>
      </c>
      <c r="B421" s="83">
        <v>23</v>
      </c>
      <c r="C421" s="84">
        <v>1072.15784906</v>
      </c>
      <c r="D421" s="84">
        <v>985.92156987999999</v>
      </c>
      <c r="E421" s="84">
        <v>152.51011930000001</v>
      </c>
      <c r="F421" s="84">
        <v>152.51011930000001</v>
      </c>
    </row>
    <row r="422" spans="1:6" ht="12.75" customHeight="1" x14ac:dyDescent="0.2">
      <c r="A422" s="83" t="s">
        <v>164</v>
      </c>
      <c r="B422" s="83">
        <v>24</v>
      </c>
      <c r="C422" s="84">
        <v>1106.5882920199999</v>
      </c>
      <c r="D422" s="84">
        <v>1016.4856932</v>
      </c>
      <c r="E422" s="84">
        <v>157.23801879999999</v>
      </c>
      <c r="F422" s="84">
        <v>157.23801879999999</v>
      </c>
    </row>
    <row r="423" spans="1:6" ht="12.75" customHeight="1" x14ac:dyDescent="0.2">
      <c r="A423" s="83" t="s">
        <v>165</v>
      </c>
      <c r="B423" s="83">
        <v>1</v>
      </c>
      <c r="C423" s="84">
        <v>1240.54791458</v>
      </c>
      <c r="D423" s="84">
        <v>1145.81720767</v>
      </c>
      <c r="E423" s="84">
        <v>177.24403683</v>
      </c>
      <c r="F423" s="84">
        <v>177.24403683</v>
      </c>
    </row>
    <row r="424" spans="1:6" ht="12.75" customHeight="1" x14ac:dyDescent="0.2">
      <c r="A424" s="83" t="s">
        <v>165</v>
      </c>
      <c r="B424" s="83">
        <v>2</v>
      </c>
      <c r="C424" s="84">
        <v>1264.4034105000001</v>
      </c>
      <c r="D424" s="84">
        <v>1175.93418142</v>
      </c>
      <c r="E424" s="84">
        <v>181.90276771000001</v>
      </c>
      <c r="F424" s="84">
        <v>181.90276771000001</v>
      </c>
    </row>
    <row r="425" spans="1:6" ht="12.75" customHeight="1" x14ac:dyDescent="0.2">
      <c r="A425" s="83" t="s">
        <v>165</v>
      </c>
      <c r="B425" s="83">
        <v>3</v>
      </c>
      <c r="C425" s="84">
        <v>1220.9618320100001</v>
      </c>
      <c r="D425" s="84">
        <v>1133.4168092</v>
      </c>
      <c r="E425" s="84">
        <v>175.32584546000001</v>
      </c>
      <c r="F425" s="84">
        <v>175.32584546000001</v>
      </c>
    </row>
    <row r="426" spans="1:6" ht="12.75" customHeight="1" x14ac:dyDescent="0.2">
      <c r="A426" s="83" t="s">
        <v>165</v>
      </c>
      <c r="B426" s="83">
        <v>4</v>
      </c>
      <c r="C426" s="84">
        <v>1200.7554845899999</v>
      </c>
      <c r="D426" s="84">
        <v>1113.82204047</v>
      </c>
      <c r="E426" s="84">
        <v>172.29477219</v>
      </c>
      <c r="F426" s="84">
        <v>172.29477219</v>
      </c>
    </row>
    <row r="427" spans="1:6" ht="12.75" customHeight="1" x14ac:dyDescent="0.2">
      <c r="A427" s="83" t="s">
        <v>165</v>
      </c>
      <c r="B427" s="83">
        <v>5</v>
      </c>
      <c r="C427" s="84">
        <v>1204.69693536</v>
      </c>
      <c r="D427" s="84">
        <v>1113.7043656799999</v>
      </c>
      <c r="E427" s="84">
        <v>172.27656931999999</v>
      </c>
      <c r="F427" s="84">
        <v>172.27656931999999</v>
      </c>
    </row>
    <row r="428" spans="1:6" ht="12.75" customHeight="1" x14ac:dyDescent="0.2">
      <c r="A428" s="83" t="s">
        <v>165</v>
      </c>
      <c r="B428" s="83">
        <v>6</v>
      </c>
      <c r="C428" s="84">
        <v>1213.20671335</v>
      </c>
      <c r="D428" s="84">
        <v>1111.65991078</v>
      </c>
      <c r="E428" s="84">
        <v>171.96031692</v>
      </c>
      <c r="F428" s="84">
        <v>171.96031692</v>
      </c>
    </row>
    <row r="429" spans="1:6" ht="12.75" customHeight="1" x14ac:dyDescent="0.2">
      <c r="A429" s="83" t="s">
        <v>165</v>
      </c>
      <c r="B429" s="83">
        <v>7</v>
      </c>
      <c r="C429" s="84">
        <v>1168.71751567</v>
      </c>
      <c r="D429" s="84">
        <v>1059.93081633</v>
      </c>
      <c r="E429" s="84">
        <v>163.95845287</v>
      </c>
      <c r="F429" s="84">
        <v>163.95845287</v>
      </c>
    </row>
    <row r="430" spans="1:6" ht="12.75" customHeight="1" x14ac:dyDescent="0.2">
      <c r="A430" s="83" t="s">
        <v>165</v>
      </c>
      <c r="B430" s="83">
        <v>8</v>
      </c>
      <c r="C430" s="84">
        <v>1106.5487300100001</v>
      </c>
      <c r="D430" s="84">
        <v>1007.19526749</v>
      </c>
      <c r="E430" s="84">
        <v>155.80090253</v>
      </c>
      <c r="F430" s="84">
        <v>155.80090253</v>
      </c>
    </row>
    <row r="431" spans="1:6" ht="12.75" customHeight="1" x14ac:dyDescent="0.2">
      <c r="A431" s="83" t="s">
        <v>165</v>
      </c>
      <c r="B431" s="83">
        <v>9</v>
      </c>
      <c r="C431" s="84">
        <v>1109.8056004499999</v>
      </c>
      <c r="D431" s="84">
        <v>1017.12328264</v>
      </c>
      <c r="E431" s="84">
        <v>157.33664615999999</v>
      </c>
      <c r="F431" s="84">
        <v>157.33664615999999</v>
      </c>
    </row>
    <row r="432" spans="1:6" ht="12.75" customHeight="1" x14ac:dyDescent="0.2">
      <c r="A432" s="83" t="s">
        <v>165</v>
      </c>
      <c r="B432" s="83">
        <v>10</v>
      </c>
      <c r="C432" s="84">
        <v>1116.66133816</v>
      </c>
      <c r="D432" s="84">
        <v>1019.6596941400001</v>
      </c>
      <c r="E432" s="84">
        <v>157.72899828000001</v>
      </c>
      <c r="F432" s="84">
        <v>157.72899828000001</v>
      </c>
    </row>
    <row r="433" spans="1:6" ht="12.75" customHeight="1" x14ac:dyDescent="0.2">
      <c r="A433" s="83" t="s">
        <v>165</v>
      </c>
      <c r="B433" s="83">
        <v>11</v>
      </c>
      <c r="C433" s="84">
        <v>1131.43597995</v>
      </c>
      <c r="D433" s="84">
        <v>1031.8712018599999</v>
      </c>
      <c r="E433" s="84">
        <v>159.61797055</v>
      </c>
      <c r="F433" s="84">
        <v>159.61797055</v>
      </c>
    </row>
    <row r="434" spans="1:6" ht="12.75" customHeight="1" x14ac:dyDescent="0.2">
      <c r="A434" s="83" t="s">
        <v>165</v>
      </c>
      <c r="B434" s="83">
        <v>12</v>
      </c>
      <c r="C434" s="84">
        <v>1141.0873648700001</v>
      </c>
      <c r="D434" s="84">
        <v>1038.7756662199999</v>
      </c>
      <c r="E434" s="84">
        <v>160.68600751</v>
      </c>
      <c r="F434" s="84">
        <v>160.68600751</v>
      </c>
    </row>
    <row r="435" spans="1:6" ht="12.75" customHeight="1" x14ac:dyDescent="0.2">
      <c r="A435" s="83" t="s">
        <v>165</v>
      </c>
      <c r="B435" s="83">
        <v>13</v>
      </c>
      <c r="C435" s="84">
        <v>1204.36180788</v>
      </c>
      <c r="D435" s="84">
        <v>1107.4375394000001</v>
      </c>
      <c r="E435" s="84">
        <v>171.30716724000001</v>
      </c>
      <c r="F435" s="84">
        <v>171.30716724000001</v>
      </c>
    </row>
    <row r="436" spans="1:6" ht="12.75" customHeight="1" x14ac:dyDescent="0.2">
      <c r="A436" s="83" t="s">
        <v>165</v>
      </c>
      <c r="B436" s="83">
        <v>14</v>
      </c>
      <c r="C436" s="84">
        <v>1212.7677066900001</v>
      </c>
      <c r="D436" s="84">
        <v>1109.8211830600001</v>
      </c>
      <c r="E436" s="84">
        <v>171.67588803000001</v>
      </c>
      <c r="F436" s="84">
        <v>171.67588803000001</v>
      </c>
    </row>
    <row r="437" spans="1:6" ht="12.75" customHeight="1" x14ac:dyDescent="0.2">
      <c r="A437" s="83" t="s">
        <v>165</v>
      </c>
      <c r="B437" s="83">
        <v>15</v>
      </c>
      <c r="C437" s="84">
        <v>1215.9438295</v>
      </c>
      <c r="D437" s="84">
        <v>1118.12195419</v>
      </c>
      <c r="E437" s="84">
        <v>172.95991673</v>
      </c>
      <c r="F437" s="84">
        <v>172.95991673</v>
      </c>
    </row>
    <row r="438" spans="1:6" ht="12.75" customHeight="1" x14ac:dyDescent="0.2">
      <c r="A438" s="83" t="s">
        <v>165</v>
      </c>
      <c r="B438" s="83">
        <v>16</v>
      </c>
      <c r="C438" s="84">
        <v>1212.7964230600001</v>
      </c>
      <c r="D438" s="84">
        <v>1116.1772620700001</v>
      </c>
      <c r="E438" s="84">
        <v>172.65909643000001</v>
      </c>
      <c r="F438" s="84">
        <v>172.65909643000001</v>
      </c>
    </row>
    <row r="439" spans="1:6" ht="12.75" customHeight="1" x14ac:dyDescent="0.2">
      <c r="A439" s="83" t="s">
        <v>165</v>
      </c>
      <c r="B439" s="83">
        <v>17</v>
      </c>
      <c r="C439" s="84">
        <v>1204.8965935599999</v>
      </c>
      <c r="D439" s="84">
        <v>1111.3870711</v>
      </c>
      <c r="E439" s="84">
        <v>171.91811193000001</v>
      </c>
      <c r="F439" s="84">
        <v>171.91811193000001</v>
      </c>
    </row>
    <row r="440" spans="1:6" ht="12.75" customHeight="1" x14ac:dyDescent="0.2">
      <c r="A440" s="83" t="s">
        <v>165</v>
      </c>
      <c r="B440" s="83">
        <v>18</v>
      </c>
      <c r="C440" s="84">
        <v>1173.1876978600001</v>
      </c>
      <c r="D440" s="84">
        <v>1082.6778563099999</v>
      </c>
      <c r="E440" s="84">
        <v>167.47714431</v>
      </c>
      <c r="F440" s="84">
        <v>167.47714431</v>
      </c>
    </row>
    <row r="441" spans="1:6" ht="12.75" customHeight="1" x14ac:dyDescent="0.2">
      <c r="A441" s="83" t="s">
        <v>165</v>
      </c>
      <c r="B441" s="83">
        <v>19</v>
      </c>
      <c r="C441" s="84">
        <v>1119.2373653699999</v>
      </c>
      <c r="D441" s="84">
        <v>1028.4703574600001</v>
      </c>
      <c r="E441" s="84">
        <v>159.09190113</v>
      </c>
      <c r="F441" s="84">
        <v>159.09190113</v>
      </c>
    </row>
    <row r="442" spans="1:6" ht="12.75" customHeight="1" x14ac:dyDescent="0.2">
      <c r="A442" s="83" t="s">
        <v>165</v>
      </c>
      <c r="B442" s="83">
        <v>20</v>
      </c>
      <c r="C442" s="84">
        <v>1110.8413967500001</v>
      </c>
      <c r="D442" s="84">
        <v>1021.21483963</v>
      </c>
      <c r="E442" s="84">
        <v>157.96956044000001</v>
      </c>
      <c r="F442" s="84">
        <v>157.96956044000001</v>
      </c>
    </row>
    <row r="443" spans="1:6" ht="12.75" customHeight="1" x14ac:dyDescent="0.2">
      <c r="A443" s="83" t="s">
        <v>165</v>
      </c>
      <c r="B443" s="83">
        <v>21</v>
      </c>
      <c r="C443" s="84">
        <v>1174.8875386100001</v>
      </c>
      <c r="D443" s="84">
        <v>1084.1530026999999</v>
      </c>
      <c r="E443" s="84">
        <v>167.70533158000001</v>
      </c>
      <c r="F443" s="84">
        <v>167.70533158000001</v>
      </c>
    </row>
    <row r="444" spans="1:6" ht="12.75" customHeight="1" x14ac:dyDescent="0.2">
      <c r="A444" s="83" t="s">
        <v>165</v>
      </c>
      <c r="B444" s="83">
        <v>22</v>
      </c>
      <c r="C444" s="84">
        <v>1181.5655670199999</v>
      </c>
      <c r="D444" s="84">
        <v>1090.48919019</v>
      </c>
      <c r="E444" s="84">
        <v>168.685463</v>
      </c>
      <c r="F444" s="84">
        <v>168.685463</v>
      </c>
    </row>
    <row r="445" spans="1:6" ht="12.75" customHeight="1" x14ac:dyDescent="0.2">
      <c r="A445" s="83" t="s">
        <v>165</v>
      </c>
      <c r="B445" s="83">
        <v>23</v>
      </c>
      <c r="C445" s="84">
        <v>1174.71461024</v>
      </c>
      <c r="D445" s="84">
        <v>1086.7829627799999</v>
      </c>
      <c r="E445" s="84">
        <v>168.11215453</v>
      </c>
      <c r="F445" s="84">
        <v>168.11215453</v>
      </c>
    </row>
    <row r="446" spans="1:6" ht="12.75" customHeight="1" x14ac:dyDescent="0.2">
      <c r="A446" s="83" t="s">
        <v>165</v>
      </c>
      <c r="B446" s="83">
        <v>24</v>
      </c>
      <c r="C446" s="84">
        <v>1248.83921624</v>
      </c>
      <c r="D446" s="84">
        <v>1160.9366692999999</v>
      </c>
      <c r="E446" s="84">
        <v>179.58283431999999</v>
      </c>
      <c r="F446" s="84">
        <v>179.58283431999999</v>
      </c>
    </row>
    <row r="447" spans="1:6" ht="12.75" customHeight="1" x14ac:dyDescent="0.2">
      <c r="A447" s="83" t="s">
        <v>166</v>
      </c>
      <c r="B447" s="83">
        <v>1</v>
      </c>
      <c r="C447" s="84">
        <v>1250.3489367300001</v>
      </c>
      <c r="D447" s="84">
        <v>1162.92792173</v>
      </c>
      <c r="E447" s="84">
        <v>179.89085693999999</v>
      </c>
      <c r="F447" s="84">
        <v>179.89085693999999</v>
      </c>
    </row>
    <row r="448" spans="1:6" ht="12.75" customHeight="1" x14ac:dyDescent="0.2">
      <c r="A448" s="83" t="s">
        <v>166</v>
      </c>
      <c r="B448" s="83">
        <v>2</v>
      </c>
      <c r="C448" s="84">
        <v>1234.3737380299999</v>
      </c>
      <c r="D448" s="84">
        <v>1144.6648619099999</v>
      </c>
      <c r="E448" s="84">
        <v>177.06578289999999</v>
      </c>
      <c r="F448" s="84">
        <v>177.06578289999999</v>
      </c>
    </row>
    <row r="449" spans="1:6" ht="12.75" customHeight="1" x14ac:dyDescent="0.2">
      <c r="A449" s="83" t="s">
        <v>166</v>
      </c>
      <c r="B449" s="83">
        <v>3</v>
      </c>
      <c r="C449" s="84">
        <v>1219.6469939000001</v>
      </c>
      <c r="D449" s="84">
        <v>1123.8722823000001</v>
      </c>
      <c r="E449" s="84">
        <v>173.84942280999999</v>
      </c>
      <c r="F449" s="84">
        <v>173.84942280999999</v>
      </c>
    </row>
    <row r="450" spans="1:6" ht="12.75" customHeight="1" x14ac:dyDescent="0.2">
      <c r="A450" s="83" t="s">
        <v>166</v>
      </c>
      <c r="B450" s="83">
        <v>4</v>
      </c>
      <c r="C450" s="84">
        <v>1222.64129925</v>
      </c>
      <c r="D450" s="84">
        <v>1131.8669506799999</v>
      </c>
      <c r="E450" s="84">
        <v>175.08610112</v>
      </c>
      <c r="F450" s="84">
        <v>175.08610112</v>
      </c>
    </row>
    <row r="451" spans="1:6" ht="12.75" customHeight="1" x14ac:dyDescent="0.2">
      <c r="A451" s="83" t="s">
        <v>166</v>
      </c>
      <c r="B451" s="83">
        <v>5</v>
      </c>
      <c r="C451" s="84">
        <v>1215.5070696299999</v>
      </c>
      <c r="D451" s="84">
        <v>1128.8823678399999</v>
      </c>
      <c r="E451" s="84">
        <v>174.62442232999999</v>
      </c>
      <c r="F451" s="84">
        <v>174.62442232999999</v>
      </c>
    </row>
    <row r="452" spans="1:6" ht="12.75" customHeight="1" x14ac:dyDescent="0.2">
      <c r="A452" s="83" t="s">
        <v>166</v>
      </c>
      <c r="B452" s="83">
        <v>6</v>
      </c>
      <c r="C452" s="84">
        <v>1193.8842087600001</v>
      </c>
      <c r="D452" s="84">
        <v>1105.56347108</v>
      </c>
      <c r="E452" s="84">
        <v>171.01727158</v>
      </c>
      <c r="F452" s="84">
        <v>171.01727158</v>
      </c>
    </row>
    <row r="453" spans="1:6" ht="12.75" customHeight="1" x14ac:dyDescent="0.2">
      <c r="A453" s="83" t="s">
        <v>166</v>
      </c>
      <c r="B453" s="83">
        <v>7</v>
      </c>
      <c r="C453" s="84">
        <v>1136.3107865100001</v>
      </c>
      <c r="D453" s="84">
        <v>1040.20980214</v>
      </c>
      <c r="E453" s="84">
        <v>160.90785095999999</v>
      </c>
      <c r="F453" s="84">
        <v>160.90785095999999</v>
      </c>
    </row>
    <row r="454" spans="1:6" ht="12.75" customHeight="1" x14ac:dyDescent="0.2">
      <c r="A454" s="83" t="s">
        <v>166</v>
      </c>
      <c r="B454" s="83">
        <v>8</v>
      </c>
      <c r="C454" s="84">
        <v>1102.43993202</v>
      </c>
      <c r="D454" s="84">
        <v>1006.2587858099999</v>
      </c>
      <c r="E454" s="84">
        <v>155.65604016</v>
      </c>
      <c r="F454" s="84">
        <v>155.65604016</v>
      </c>
    </row>
    <row r="455" spans="1:6" ht="12.75" customHeight="1" x14ac:dyDescent="0.2">
      <c r="A455" s="83" t="s">
        <v>166</v>
      </c>
      <c r="B455" s="83">
        <v>9</v>
      </c>
      <c r="C455" s="84">
        <v>1120.4451723</v>
      </c>
      <c r="D455" s="84">
        <v>1027.1409759600001</v>
      </c>
      <c r="E455" s="84">
        <v>158.88626192000001</v>
      </c>
      <c r="F455" s="84">
        <v>158.88626192000001</v>
      </c>
    </row>
    <row r="456" spans="1:6" ht="12.75" customHeight="1" x14ac:dyDescent="0.2">
      <c r="A456" s="83" t="s">
        <v>166</v>
      </c>
      <c r="B456" s="83">
        <v>10</v>
      </c>
      <c r="C456" s="84">
        <v>1127.7753352300001</v>
      </c>
      <c r="D456" s="84">
        <v>1030.0396875900001</v>
      </c>
      <c r="E456" s="84">
        <v>159.33465748</v>
      </c>
      <c r="F456" s="84">
        <v>159.33465748</v>
      </c>
    </row>
    <row r="457" spans="1:6" ht="12.75" customHeight="1" x14ac:dyDescent="0.2">
      <c r="A457" s="83" t="s">
        <v>166</v>
      </c>
      <c r="B457" s="83">
        <v>11</v>
      </c>
      <c r="C457" s="84">
        <v>1234.2970708600001</v>
      </c>
      <c r="D457" s="84">
        <v>1031.9849354999999</v>
      </c>
      <c r="E457" s="84">
        <v>159.63556376</v>
      </c>
      <c r="F457" s="84">
        <v>159.63556376</v>
      </c>
    </row>
    <row r="458" spans="1:6" ht="12.75" customHeight="1" x14ac:dyDescent="0.2">
      <c r="A458" s="83" t="s">
        <v>166</v>
      </c>
      <c r="B458" s="83">
        <v>12</v>
      </c>
      <c r="C458" s="84">
        <v>1284.02955662</v>
      </c>
      <c r="D458" s="84">
        <v>1022.30813357</v>
      </c>
      <c r="E458" s="84">
        <v>158.13867977000001</v>
      </c>
      <c r="F458" s="84">
        <v>158.13867977000001</v>
      </c>
    </row>
    <row r="459" spans="1:6" ht="12.75" customHeight="1" x14ac:dyDescent="0.2">
      <c r="A459" s="83" t="s">
        <v>166</v>
      </c>
      <c r="B459" s="83">
        <v>13</v>
      </c>
      <c r="C459" s="84">
        <v>1195.4596938100001</v>
      </c>
      <c r="D459" s="84">
        <v>1017.93302105</v>
      </c>
      <c r="E459" s="84">
        <v>157.46190288</v>
      </c>
      <c r="F459" s="84">
        <v>157.46190288</v>
      </c>
    </row>
    <row r="460" spans="1:6" ht="12.75" customHeight="1" x14ac:dyDescent="0.2">
      <c r="A460" s="83" t="s">
        <v>166</v>
      </c>
      <c r="B460" s="83">
        <v>14</v>
      </c>
      <c r="C460" s="84">
        <v>1272.30153821</v>
      </c>
      <c r="D460" s="84">
        <v>1022.46698223</v>
      </c>
      <c r="E460" s="84">
        <v>158.16325173000001</v>
      </c>
      <c r="F460" s="84">
        <v>158.16325173000001</v>
      </c>
    </row>
    <row r="461" spans="1:6" ht="12.75" customHeight="1" x14ac:dyDescent="0.2">
      <c r="A461" s="83" t="s">
        <v>166</v>
      </c>
      <c r="B461" s="83">
        <v>15</v>
      </c>
      <c r="C461" s="84">
        <v>1313.97541824</v>
      </c>
      <c r="D461" s="84">
        <v>1056.1936469100001</v>
      </c>
      <c r="E461" s="84">
        <v>163.38035805000001</v>
      </c>
      <c r="F461" s="84">
        <v>163.38035805000001</v>
      </c>
    </row>
    <row r="462" spans="1:6" ht="12.75" customHeight="1" x14ac:dyDescent="0.2">
      <c r="A462" s="83" t="s">
        <v>166</v>
      </c>
      <c r="B462" s="83">
        <v>16</v>
      </c>
      <c r="C462" s="84">
        <v>1237.2651777000001</v>
      </c>
      <c r="D462" s="84">
        <v>1113.6541166300001</v>
      </c>
      <c r="E462" s="84">
        <v>172.26879640000001</v>
      </c>
      <c r="F462" s="84">
        <v>172.26879640000001</v>
      </c>
    </row>
    <row r="463" spans="1:6" ht="12.75" customHeight="1" x14ac:dyDescent="0.2">
      <c r="A463" s="83" t="s">
        <v>166</v>
      </c>
      <c r="B463" s="83">
        <v>17</v>
      </c>
      <c r="C463" s="84">
        <v>1224.93397927</v>
      </c>
      <c r="D463" s="84">
        <v>1112.4247245199999</v>
      </c>
      <c r="E463" s="84">
        <v>172.07862434</v>
      </c>
      <c r="F463" s="84">
        <v>172.07862434</v>
      </c>
    </row>
    <row r="464" spans="1:6" ht="12.75" customHeight="1" x14ac:dyDescent="0.2">
      <c r="A464" s="83" t="s">
        <v>166</v>
      </c>
      <c r="B464" s="83">
        <v>18</v>
      </c>
      <c r="C464" s="84">
        <v>1208.6535140999999</v>
      </c>
      <c r="D464" s="84">
        <v>1077.56542814</v>
      </c>
      <c r="E464" s="84">
        <v>166.68631361999999</v>
      </c>
      <c r="F464" s="84">
        <v>166.68631361999999</v>
      </c>
    </row>
    <row r="465" spans="1:6" ht="12.75" customHeight="1" x14ac:dyDescent="0.2">
      <c r="A465" s="83" t="s">
        <v>166</v>
      </c>
      <c r="B465" s="83">
        <v>19</v>
      </c>
      <c r="C465" s="84">
        <v>1172.4991457900001</v>
      </c>
      <c r="D465" s="84">
        <v>1044.03535162</v>
      </c>
      <c r="E465" s="84">
        <v>161.49961711</v>
      </c>
      <c r="F465" s="84">
        <v>161.49961711</v>
      </c>
    </row>
    <row r="466" spans="1:6" ht="12.75" customHeight="1" x14ac:dyDescent="0.2">
      <c r="A466" s="83" t="s">
        <v>166</v>
      </c>
      <c r="B466" s="83">
        <v>20</v>
      </c>
      <c r="C466" s="84">
        <v>1139.5500320900001</v>
      </c>
      <c r="D466" s="84">
        <v>1039.6632549799999</v>
      </c>
      <c r="E466" s="84">
        <v>160.82330673999999</v>
      </c>
      <c r="F466" s="84">
        <v>160.82330673999999</v>
      </c>
    </row>
    <row r="467" spans="1:6" ht="12.75" customHeight="1" x14ac:dyDescent="0.2">
      <c r="A467" s="83" t="s">
        <v>166</v>
      </c>
      <c r="B467" s="83">
        <v>21</v>
      </c>
      <c r="C467" s="84">
        <v>1168.8954940799999</v>
      </c>
      <c r="D467" s="84">
        <v>1073.38293185</v>
      </c>
      <c r="E467" s="84">
        <v>166.03933212999999</v>
      </c>
      <c r="F467" s="84">
        <v>166.03933212999999</v>
      </c>
    </row>
    <row r="468" spans="1:6" ht="12.75" customHeight="1" x14ac:dyDescent="0.2">
      <c r="A468" s="83" t="s">
        <v>166</v>
      </c>
      <c r="B468" s="83">
        <v>22</v>
      </c>
      <c r="C468" s="84">
        <v>1217.63060733</v>
      </c>
      <c r="D468" s="84">
        <v>1117.60109476</v>
      </c>
      <c r="E468" s="84">
        <v>172.87934609000001</v>
      </c>
      <c r="F468" s="84">
        <v>172.87934609000001</v>
      </c>
    </row>
    <row r="469" spans="1:6" ht="12.75" customHeight="1" x14ac:dyDescent="0.2">
      <c r="A469" s="83" t="s">
        <v>166</v>
      </c>
      <c r="B469" s="83">
        <v>23</v>
      </c>
      <c r="C469" s="84">
        <v>1214.77512389</v>
      </c>
      <c r="D469" s="84">
        <v>1110.2155656699999</v>
      </c>
      <c r="E469" s="84">
        <v>171.73689424</v>
      </c>
      <c r="F469" s="84">
        <v>171.73689424</v>
      </c>
    </row>
    <row r="470" spans="1:6" ht="12.75" customHeight="1" x14ac:dyDescent="0.2">
      <c r="A470" s="83" t="s">
        <v>166</v>
      </c>
      <c r="B470" s="83">
        <v>24</v>
      </c>
      <c r="C470" s="84">
        <v>1186.3297781399999</v>
      </c>
      <c r="D470" s="84">
        <v>1097.6395488400001</v>
      </c>
      <c r="E470" s="84">
        <v>169.79153683000001</v>
      </c>
      <c r="F470" s="84">
        <v>169.79153683000001</v>
      </c>
    </row>
    <row r="471" spans="1:6" ht="12.75" customHeight="1" x14ac:dyDescent="0.2">
      <c r="A471" s="83" t="s">
        <v>167</v>
      </c>
      <c r="B471" s="83">
        <v>1</v>
      </c>
      <c r="C471" s="84">
        <v>1220.6811247000001</v>
      </c>
      <c r="D471" s="84">
        <v>1132.71660389</v>
      </c>
      <c r="E471" s="84">
        <v>175.21753218000001</v>
      </c>
      <c r="F471" s="84">
        <v>175.21753218000001</v>
      </c>
    </row>
    <row r="472" spans="1:6" ht="12.75" customHeight="1" x14ac:dyDescent="0.2">
      <c r="A472" s="83" t="s">
        <v>167</v>
      </c>
      <c r="B472" s="83">
        <v>2</v>
      </c>
      <c r="C472" s="84">
        <v>1242.2228715000001</v>
      </c>
      <c r="D472" s="84">
        <v>1147.95930284</v>
      </c>
      <c r="E472" s="84">
        <v>177.57539299000001</v>
      </c>
      <c r="F472" s="84">
        <v>177.57539299000001</v>
      </c>
    </row>
    <row r="473" spans="1:6" ht="12.75" customHeight="1" x14ac:dyDescent="0.2">
      <c r="A473" s="83" t="s">
        <v>167</v>
      </c>
      <c r="B473" s="83">
        <v>3</v>
      </c>
      <c r="C473" s="84">
        <v>1167.9794893999999</v>
      </c>
      <c r="D473" s="84">
        <v>1076.57217251</v>
      </c>
      <c r="E473" s="84">
        <v>166.53266901000001</v>
      </c>
      <c r="F473" s="84">
        <v>166.53266901000001</v>
      </c>
    </row>
    <row r="474" spans="1:6" ht="12.75" customHeight="1" x14ac:dyDescent="0.2">
      <c r="A474" s="83" t="s">
        <v>167</v>
      </c>
      <c r="B474" s="83">
        <v>4</v>
      </c>
      <c r="C474" s="84">
        <v>1152.4564886999999</v>
      </c>
      <c r="D474" s="84">
        <v>1065.2427518</v>
      </c>
      <c r="E474" s="84">
        <v>164.78014492</v>
      </c>
      <c r="F474" s="84">
        <v>164.78014492</v>
      </c>
    </row>
    <row r="475" spans="1:6" ht="12.75" customHeight="1" x14ac:dyDescent="0.2">
      <c r="A475" s="83" t="s">
        <v>167</v>
      </c>
      <c r="B475" s="83">
        <v>5</v>
      </c>
      <c r="C475" s="84">
        <v>1171.4976117900001</v>
      </c>
      <c r="D475" s="84">
        <v>1066.3971144899999</v>
      </c>
      <c r="E475" s="84">
        <v>164.95871084000001</v>
      </c>
      <c r="F475" s="84">
        <v>164.95871084000001</v>
      </c>
    </row>
    <row r="476" spans="1:6" ht="12.75" customHeight="1" x14ac:dyDescent="0.2">
      <c r="A476" s="83" t="s">
        <v>167</v>
      </c>
      <c r="B476" s="83">
        <v>6</v>
      </c>
      <c r="C476" s="84">
        <v>1183.75150749</v>
      </c>
      <c r="D476" s="84">
        <v>1067.70891964</v>
      </c>
      <c r="E476" s="84">
        <v>165.16163119999999</v>
      </c>
      <c r="F476" s="84">
        <v>165.16163119999999</v>
      </c>
    </row>
    <row r="477" spans="1:6" ht="12.75" customHeight="1" x14ac:dyDescent="0.2">
      <c r="A477" s="83" t="s">
        <v>167</v>
      </c>
      <c r="B477" s="83">
        <v>7</v>
      </c>
      <c r="C477" s="84">
        <v>1148.0372099799999</v>
      </c>
      <c r="D477" s="84">
        <v>1038.5119943</v>
      </c>
      <c r="E477" s="84">
        <v>160.64522066000001</v>
      </c>
      <c r="F477" s="84">
        <v>160.64522066000001</v>
      </c>
    </row>
    <row r="478" spans="1:6" ht="12.75" customHeight="1" x14ac:dyDescent="0.2">
      <c r="A478" s="83" t="s">
        <v>167</v>
      </c>
      <c r="B478" s="83">
        <v>8</v>
      </c>
      <c r="C478" s="84">
        <v>1214.3321164500001</v>
      </c>
      <c r="D478" s="84">
        <v>1115.98652328</v>
      </c>
      <c r="E478" s="84">
        <v>172.62959144999999</v>
      </c>
      <c r="F478" s="84">
        <v>172.62959144999999</v>
      </c>
    </row>
    <row r="479" spans="1:6" ht="12.75" customHeight="1" x14ac:dyDescent="0.2">
      <c r="A479" s="83" t="s">
        <v>167</v>
      </c>
      <c r="B479" s="83">
        <v>9</v>
      </c>
      <c r="C479" s="84">
        <v>1181.4554238400001</v>
      </c>
      <c r="D479" s="84">
        <v>1094.8066122099999</v>
      </c>
      <c r="E479" s="84">
        <v>169.35331586999999</v>
      </c>
      <c r="F479" s="84">
        <v>169.35331586999999</v>
      </c>
    </row>
    <row r="480" spans="1:6" ht="12.75" customHeight="1" x14ac:dyDescent="0.2">
      <c r="A480" s="83" t="s">
        <v>167</v>
      </c>
      <c r="B480" s="83">
        <v>10</v>
      </c>
      <c r="C480" s="84">
        <v>1205.81997189</v>
      </c>
      <c r="D480" s="84">
        <v>1108.8315806999999</v>
      </c>
      <c r="E480" s="84">
        <v>171.52280852999999</v>
      </c>
      <c r="F480" s="84">
        <v>171.52280852999999</v>
      </c>
    </row>
    <row r="481" spans="1:6" ht="12.75" customHeight="1" x14ac:dyDescent="0.2">
      <c r="A481" s="83" t="s">
        <v>167</v>
      </c>
      <c r="B481" s="83">
        <v>11</v>
      </c>
      <c r="C481" s="84">
        <v>1198.5102681200001</v>
      </c>
      <c r="D481" s="84">
        <v>1104.71082086</v>
      </c>
      <c r="E481" s="84">
        <v>170.88537692</v>
      </c>
      <c r="F481" s="84">
        <v>170.88537692</v>
      </c>
    </row>
    <row r="482" spans="1:6" ht="12.75" customHeight="1" x14ac:dyDescent="0.2">
      <c r="A482" s="83" t="s">
        <v>167</v>
      </c>
      <c r="B482" s="83">
        <v>12</v>
      </c>
      <c r="C482" s="84">
        <v>1193.0971604900001</v>
      </c>
      <c r="D482" s="84">
        <v>1101.0685903399999</v>
      </c>
      <c r="E482" s="84">
        <v>170.321968</v>
      </c>
      <c r="F482" s="84">
        <v>170.321968</v>
      </c>
    </row>
    <row r="483" spans="1:6" ht="12.75" customHeight="1" x14ac:dyDescent="0.2">
      <c r="A483" s="83" t="s">
        <v>167</v>
      </c>
      <c r="B483" s="83">
        <v>13</v>
      </c>
      <c r="C483" s="84">
        <v>1182.7913738</v>
      </c>
      <c r="D483" s="84">
        <v>1092.14443927</v>
      </c>
      <c r="E483" s="84">
        <v>168.94150997</v>
      </c>
      <c r="F483" s="84">
        <v>168.94150997</v>
      </c>
    </row>
    <row r="484" spans="1:6" ht="12.75" customHeight="1" x14ac:dyDescent="0.2">
      <c r="A484" s="83" t="s">
        <v>167</v>
      </c>
      <c r="B484" s="83">
        <v>14</v>
      </c>
      <c r="C484" s="84">
        <v>1242.1078264499999</v>
      </c>
      <c r="D484" s="84">
        <v>1154.7858073800001</v>
      </c>
      <c r="E484" s="84">
        <v>178.63137051999999</v>
      </c>
      <c r="F484" s="84">
        <v>178.63137051999999</v>
      </c>
    </row>
    <row r="485" spans="1:6" ht="12.75" customHeight="1" x14ac:dyDescent="0.2">
      <c r="A485" s="83" t="s">
        <v>167</v>
      </c>
      <c r="B485" s="83">
        <v>15</v>
      </c>
      <c r="C485" s="84">
        <v>1252.3044369199999</v>
      </c>
      <c r="D485" s="84">
        <v>1159.8584248</v>
      </c>
      <c r="E485" s="84">
        <v>179.41604296</v>
      </c>
      <c r="F485" s="84">
        <v>179.41604296</v>
      </c>
    </row>
    <row r="486" spans="1:6" ht="12.75" customHeight="1" x14ac:dyDescent="0.2">
      <c r="A486" s="83" t="s">
        <v>167</v>
      </c>
      <c r="B486" s="83">
        <v>16</v>
      </c>
      <c r="C486" s="84">
        <v>1253.27708482</v>
      </c>
      <c r="D486" s="84">
        <v>1159.57164779</v>
      </c>
      <c r="E486" s="84">
        <v>179.37168204</v>
      </c>
      <c r="F486" s="84">
        <v>179.37168204</v>
      </c>
    </row>
    <row r="487" spans="1:6" ht="12.75" customHeight="1" x14ac:dyDescent="0.2">
      <c r="A487" s="83" t="s">
        <v>167</v>
      </c>
      <c r="B487" s="83">
        <v>17</v>
      </c>
      <c r="C487" s="84">
        <v>1250.7607722099999</v>
      </c>
      <c r="D487" s="84">
        <v>1159.36614614</v>
      </c>
      <c r="E487" s="84">
        <v>179.33989342000001</v>
      </c>
      <c r="F487" s="84">
        <v>179.33989342000001</v>
      </c>
    </row>
    <row r="488" spans="1:6" ht="12.75" customHeight="1" x14ac:dyDescent="0.2">
      <c r="A488" s="83" t="s">
        <v>167</v>
      </c>
      <c r="B488" s="83">
        <v>18</v>
      </c>
      <c r="C488" s="84">
        <v>1190.95832651</v>
      </c>
      <c r="D488" s="84">
        <v>1099.50729501</v>
      </c>
      <c r="E488" s="84">
        <v>170.08045453</v>
      </c>
      <c r="F488" s="84">
        <v>170.08045453</v>
      </c>
    </row>
    <row r="489" spans="1:6" ht="12.75" customHeight="1" x14ac:dyDescent="0.2">
      <c r="A489" s="83" t="s">
        <v>167</v>
      </c>
      <c r="B489" s="83">
        <v>19</v>
      </c>
      <c r="C489" s="84">
        <v>1172.36801268</v>
      </c>
      <c r="D489" s="84">
        <v>1084.00416197</v>
      </c>
      <c r="E489" s="84">
        <v>167.68230772000001</v>
      </c>
      <c r="F489" s="84">
        <v>167.68230772000001</v>
      </c>
    </row>
    <row r="490" spans="1:6" ht="12.75" customHeight="1" x14ac:dyDescent="0.2">
      <c r="A490" s="83" t="s">
        <v>167</v>
      </c>
      <c r="B490" s="83">
        <v>20</v>
      </c>
      <c r="C490" s="84">
        <v>1141.5107311899999</v>
      </c>
      <c r="D490" s="84">
        <v>1051.1257700399999</v>
      </c>
      <c r="E490" s="84">
        <v>162.59641891000001</v>
      </c>
      <c r="F490" s="84">
        <v>162.59641891000001</v>
      </c>
    </row>
    <row r="491" spans="1:6" ht="12.75" customHeight="1" x14ac:dyDescent="0.2">
      <c r="A491" s="83" t="s">
        <v>167</v>
      </c>
      <c r="B491" s="83">
        <v>21</v>
      </c>
      <c r="C491" s="84">
        <v>1157.01373979</v>
      </c>
      <c r="D491" s="84">
        <v>1051.02468763</v>
      </c>
      <c r="E491" s="84">
        <v>162.58078269000001</v>
      </c>
      <c r="F491" s="84">
        <v>162.58078269000001</v>
      </c>
    </row>
    <row r="492" spans="1:6" ht="12.75" customHeight="1" x14ac:dyDescent="0.2">
      <c r="A492" s="83" t="s">
        <v>167</v>
      </c>
      <c r="B492" s="83">
        <v>22</v>
      </c>
      <c r="C492" s="84">
        <v>1149.3215136700001</v>
      </c>
      <c r="D492" s="84">
        <v>1050.9244302699999</v>
      </c>
      <c r="E492" s="84">
        <v>162.56527409</v>
      </c>
      <c r="F492" s="84">
        <v>162.56527409</v>
      </c>
    </row>
    <row r="493" spans="1:6" ht="12.75" customHeight="1" x14ac:dyDescent="0.2">
      <c r="A493" s="83" t="s">
        <v>167</v>
      </c>
      <c r="B493" s="83">
        <v>23</v>
      </c>
      <c r="C493" s="84">
        <v>1248.70255466</v>
      </c>
      <c r="D493" s="84">
        <v>1135.4370757199999</v>
      </c>
      <c r="E493" s="84">
        <v>175.6383562</v>
      </c>
      <c r="F493" s="84">
        <v>175.6383562</v>
      </c>
    </row>
    <row r="494" spans="1:6" ht="12.75" customHeight="1" x14ac:dyDescent="0.2">
      <c r="A494" s="83" t="s">
        <v>167</v>
      </c>
      <c r="B494" s="83">
        <v>24</v>
      </c>
      <c r="C494" s="84">
        <v>1270.2768160000001</v>
      </c>
      <c r="D494" s="84">
        <v>1162.90316742</v>
      </c>
      <c r="E494" s="84">
        <v>179.88702774999999</v>
      </c>
      <c r="F494" s="84">
        <v>179.88702774999999</v>
      </c>
    </row>
    <row r="495" spans="1:6" ht="12.75" customHeight="1" x14ac:dyDescent="0.2">
      <c r="A495" s="83" t="s">
        <v>168</v>
      </c>
      <c r="B495" s="83">
        <v>1</v>
      </c>
      <c r="C495" s="84">
        <v>1198.3887927000001</v>
      </c>
      <c r="D495" s="84">
        <v>1104.8219681099999</v>
      </c>
      <c r="E495" s="84">
        <v>170.90257005999999</v>
      </c>
      <c r="F495" s="84">
        <v>170.90257005999999</v>
      </c>
    </row>
    <row r="496" spans="1:6" ht="12.75" customHeight="1" x14ac:dyDescent="0.2">
      <c r="A496" s="83" t="s">
        <v>168</v>
      </c>
      <c r="B496" s="83">
        <v>2</v>
      </c>
      <c r="C496" s="84">
        <v>1158.3630619999999</v>
      </c>
      <c r="D496" s="84">
        <v>1058.95292724</v>
      </c>
      <c r="E496" s="84">
        <v>163.80718528</v>
      </c>
      <c r="F496" s="84">
        <v>163.80718528</v>
      </c>
    </row>
    <row r="497" spans="1:6" ht="12.75" customHeight="1" x14ac:dyDescent="0.2">
      <c r="A497" s="83" t="s">
        <v>168</v>
      </c>
      <c r="B497" s="83">
        <v>3</v>
      </c>
      <c r="C497" s="84">
        <v>1163.3185759999999</v>
      </c>
      <c r="D497" s="84">
        <v>1063.0561062500001</v>
      </c>
      <c r="E497" s="84">
        <v>164.44189735</v>
      </c>
      <c r="F497" s="84">
        <v>164.44189735</v>
      </c>
    </row>
    <row r="498" spans="1:6" ht="12.75" customHeight="1" x14ac:dyDescent="0.2">
      <c r="A498" s="83" t="s">
        <v>168</v>
      </c>
      <c r="B498" s="83">
        <v>4</v>
      </c>
      <c r="C498" s="84">
        <v>1158.70715193</v>
      </c>
      <c r="D498" s="84">
        <v>1063.2780327999999</v>
      </c>
      <c r="E498" s="84">
        <v>164.47622670000001</v>
      </c>
      <c r="F498" s="84">
        <v>164.47622670000001</v>
      </c>
    </row>
    <row r="499" spans="1:6" ht="12.75" customHeight="1" x14ac:dyDescent="0.2">
      <c r="A499" s="83" t="s">
        <v>168</v>
      </c>
      <c r="B499" s="83">
        <v>5</v>
      </c>
      <c r="C499" s="84">
        <v>1159.8142959500001</v>
      </c>
      <c r="D499" s="84">
        <v>1066.35643669</v>
      </c>
      <c r="E499" s="84">
        <v>164.95241848000001</v>
      </c>
      <c r="F499" s="84">
        <v>164.95241848000001</v>
      </c>
    </row>
    <row r="500" spans="1:6" ht="12.75" customHeight="1" x14ac:dyDescent="0.2">
      <c r="A500" s="83" t="s">
        <v>168</v>
      </c>
      <c r="B500" s="83">
        <v>6</v>
      </c>
      <c r="C500" s="84">
        <v>1152.36175718</v>
      </c>
      <c r="D500" s="84">
        <v>1064.1178686600001</v>
      </c>
      <c r="E500" s="84">
        <v>164.60613913</v>
      </c>
      <c r="F500" s="84">
        <v>164.60613913</v>
      </c>
    </row>
    <row r="501" spans="1:6" ht="12.75" customHeight="1" x14ac:dyDescent="0.2">
      <c r="A501" s="83" t="s">
        <v>168</v>
      </c>
      <c r="B501" s="83">
        <v>7</v>
      </c>
      <c r="C501" s="84">
        <v>1137.87845629</v>
      </c>
      <c r="D501" s="84">
        <v>1049.54098626</v>
      </c>
      <c r="E501" s="84">
        <v>162.35127206999999</v>
      </c>
      <c r="F501" s="84">
        <v>162.35127206999999</v>
      </c>
    </row>
    <row r="502" spans="1:6" ht="12.75" customHeight="1" x14ac:dyDescent="0.2">
      <c r="A502" s="83" t="s">
        <v>168</v>
      </c>
      <c r="B502" s="83">
        <v>8</v>
      </c>
      <c r="C502" s="84">
        <v>1155.4315347700001</v>
      </c>
      <c r="D502" s="84">
        <v>1067.7285802399999</v>
      </c>
      <c r="E502" s="84">
        <v>165.16467245999999</v>
      </c>
      <c r="F502" s="84">
        <v>165.16467245999999</v>
      </c>
    </row>
    <row r="503" spans="1:6" ht="12.75" customHeight="1" x14ac:dyDescent="0.2">
      <c r="A503" s="83" t="s">
        <v>168</v>
      </c>
      <c r="B503" s="83">
        <v>9</v>
      </c>
      <c r="C503" s="84">
        <v>1106.8862875499999</v>
      </c>
      <c r="D503" s="84">
        <v>1018.8445993</v>
      </c>
      <c r="E503" s="84">
        <v>157.60291298999999</v>
      </c>
      <c r="F503" s="84">
        <v>157.60291298999999</v>
      </c>
    </row>
    <row r="504" spans="1:6" ht="12.75" customHeight="1" x14ac:dyDescent="0.2">
      <c r="A504" s="83" t="s">
        <v>168</v>
      </c>
      <c r="B504" s="83">
        <v>10</v>
      </c>
      <c r="C504" s="84">
        <v>1081.81034282</v>
      </c>
      <c r="D504" s="84">
        <v>996.77109253000003</v>
      </c>
      <c r="E504" s="84">
        <v>154.18840897999999</v>
      </c>
      <c r="F504" s="84">
        <v>154.18840897999999</v>
      </c>
    </row>
    <row r="505" spans="1:6" ht="12.75" customHeight="1" x14ac:dyDescent="0.2">
      <c r="A505" s="83" t="s">
        <v>168</v>
      </c>
      <c r="B505" s="83">
        <v>11</v>
      </c>
      <c r="C505" s="84">
        <v>1083.5445707900001</v>
      </c>
      <c r="D505" s="84">
        <v>998.55876345000001</v>
      </c>
      <c r="E505" s="84">
        <v>154.46494000999999</v>
      </c>
      <c r="F505" s="84">
        <v>154.46494000999999</v>
      </c>
    </row>
    <row r="506" spans="1:6" ht="12.75" customHeight="1" x14ac:dyDescent="0.2">
      <c r="A506" s="83" t="s">
        <v>168</v>
      </c>
      <c r="B506" s="83">
        <v>12</v>
      </c>
      <c r="C506" s="84">
        <v>1066.3596955200001</v>
      </c>
      <c r="D506" s="84">
        <v>980.66164782999999</v>
      </c>
      <c r="E506" s="84">
        <v>151.69647309999999</v>
      </c>
      <c r="F506" s="84">
        <v>151.69647309999999</v>
      </c>
    </row>
    <row r="507" spans="1:6" ht="12.75" customHeight="1" x14ac:dyDescent="0.2">
      <c r="A507" s="83" t="s">
        <v>168</v>
      </c>
      <c r="B507" s="83">
        <v>13</v>
      </c>
      <c r="C507" s="84">
        <v>1065.56686405</v>
      </c>
      <c r="D507" s="84">
        <v>979.68123471000001</v>
      </c>
      <c r="E507" s="84">
        <v>151.54481507</v>
      </c>
      <c r="F507" s="84">
        <v>151.54481507</v>
      </c>
    </row>
    <row r="508" spans="1:6" ht="12.75" customHeight="1" x14ac:dyDescent="0.2">
      <c r="A508" s="83" t="s">
        <v>168</v>
      </c>
      <c r="B508" s="83">
        <v>14</v>
      </c>
      <c r="C508" s="84">
        <v>1094.97596449</v>
      </c>
      <c r="D508" s="84">
        <v>1008.5796112</v>
      </c>
      <c r="E508" s="84">
        <v>156.01504371999999</v>
      </c>
      <c r="F508" s="84">
        <v>156.01504371999999</v>
      </c>
    </row>
    <row r="509" spans="1:6" ht="12.75" customHeight="1" x14ac:dyDescent="0.2">
      <c r="A509" s="83" t="s">
        <v>168</v>
      </c>
      <c r="B509" s="83">
        <v>15</v>
      </c>
      <c r="C509" s="84">
        <v>1112.0828094000001</v>
      </c>
      <c r="D509" s="84">
        <v>1021.82659997</v>
      </c>
      <c r="E509" s="84">
        <v>158.06419235999999</v>
      </c>
      <c r="F509" s="84">
        <v>158.06419235999999</v>
      </c>
    </row>
    <row r="510" spans="1:6" ht="12.75" customHeight="1" x14ac:dyDescent="0.2">
      <c r="A510" s="83" t="s">
        <v>168</v>
      </c>
      <c r="B510" s="83">
        <v>16</v>
      </c>
      <c r="C510" s="84">
        <v>1105.04394701</v>
      </c>
      <c r="D510" s="84">
        <v>1014.9024547499999</v>
      </c>
      <c r="E510" s="84">
        <v>156.993111</v>
      </c>
      <c r="F510" s="84">
        <v>156.993111</v>
      </c>
    </row>
    <row r="511" spans="1:6" ht="12.75" customHeight="1" x14ac:dyDescent="0.2">
      <c r="A511" s="83" t="s">
        <v>168</v>
      </c>
      <c r="B511" s="83">
        <v>17</v>
      </c>
      <c r="C511" s="84">
        <v>1098.23549108</v>
      </c>
      <c r="D511" s="84">
        <v>1011.3440258000001</v>
      </c>
      <c r="E511" s="84">
        <v>156.44266515999999</v>
      </c>
      <c r="F511" s="84">
        <v>156.44266515999999</v>
      </c>
    </row>
    <row r="512" spans="1:6" ht="12.75" customHeight="1" x14ac:dyDescent="0.2">
      <c r="A512" s="83" t="s">
        <v>168</v>
      </c>
      <c r="B512" s="83">
        <v>18</v>
      </c>
      <c r="C512" s="84">
        <v>1085.1579039600001</v>
      </c>
      <c r="D512" s="84">
        <v>997.69548419</v>
      </c>
      <c r="E512" s="84">
        <v>154.33140116999999</v>
      </c>
      <c r="F512" s="84">
        <v>154.33140116999999</v>
      </c>
    </row>
    <row r="513" spans="1:6" ht="12.75" customHeight="1" x14ac:dyDescent="0.2">
      <c r="A513" s="83" t="s">
        <v>168</v>
      </c>
      <c r="B513" s="83">
        <v>19</v>
      </c>
      <c r="C513" s="84">
        <v>1090.75729817</v>
      </c>
      <c r="D513" s="84">
        <v>1003.63383246</v>
      </c>
      <c r="E513" s="84">
        <v>155.24999167999999</v>
      </c>
      <c r="F513" s="84">
        <v>155.24999167999999</v>
      </c>
    </row>
    <row r="514" spans="1:6" ht="12.75" customHeight="1" x14ac:dyDescent="0.2">
      <c r="A514" s="83" t="s">
        <v>168</v>
      </c>
      <c r="B514" s="83">
        <v>20</v>
      </c>
      <c r="C514" s="84">
        <v>1085.24693948</v>
      </c>
      <c r="D514" s="84">
        <v>997.23225959000001</v>
      </c>
      <c r="E514" s="84">
        <v>154.25974593999999</v>
      </c>
      <c r="F514" s="84">
        <v>154.25974593999999</v>
      </c>
    </row>
    <row r="515" spans="1:6" ht="12.75" customHeight="1" x14ac:dyDescent="0.2">
      <c r="A515" s="83" t="s">
        <v>168</v>
      </c>
      <c r="B515" s="83">
        <v>21</v>
      </c>
      <c r="C515" s="84">
        <v>1084.23963643</v>
      </c>
      <c r="D515" s="84">
        <v>992.88668102999998</v>
      </c>
      <c r="E515" s="84">
        <v>153.58753759000001</v>
      </c>
      <c r="F515" s="84">
        <v>153.58753759000001</v>
      </c>
    </row>
    <row r="516" spans="1:6" ht="12.75" customHeight="1" x14ac:dyDescent="0.2">
      <c r="A516" s="83" t="s">
        <v>168</v>
      </c>
      <c r="B516" s="83">
        <v>22</v>
      </c>
      <c r="C516" s="84">
        <v>1093.59580501</v>
      </c>
      <c r="D516" s="84">
        <v>1006.3722350199999</v>
      </c>
      <c r="E516" s="84">
        <v>155.67358938000001</v>
      </c>
      <c r="F516" s="84">
        <v>155.67358938000001</v>
      </c>
    </row>
    <row r="517" spans="1:6" ht="12.75" customHeight="1" x14ac:dyDescent="0.2">
      <c r="A517" s="83" t="s">
        <v>168</v>
      </c>
      <c r="B517" s="83">
        <v>23</v>
      </c>
      <c r="C517" s="84">
        <v>1139.70169859</v>
      </c>
      <c r="D517" s="84">
        <v>1042.2917032800001</v>
      </c>
      <c r="E517" s="84">
        <v>161.22989584000001</v>
      </c>
      <c r="F517" s="84">
        <v>161.22989584000001</v>
      </c>
    </row>
    <row r="518" spans="1:6" ht="12.75" customHeight="1" x14ac:dyDescent="0.2">
      <c r="A518" s="83" t="s">
        <v>168</v>
      </c>
      <c r="B518" s="83">
        <v>24</v>
      </c>
      <c r="C518" s="84">
        <v>1167.9878893600001</v>
      </c>
      <c r="D518" s="84">
        <v>1063.10286651</v>
      </c>
      <c r="E518" s="84">
        <v>164.44913059999999</v>
      </c>
      <c r="F518" s="84">
        <v>164.44913059999999</v>
      </c>
    </row>
    <row r="519" spans="1:6" ht="12.75" customHeight="1" x14ac:dyDescent="0.2">
      <c r="A519" s="83" t="s">
        <v>169</v>
      </c>
      <c r="B519" s="83">
        <v>1</v>
      </c>
      <c r="C519" s="84">
        <v>1170.1007929100001</v>
      </c>
      <c r="D519" s="84">
        <v>1063.1744777500001</v>
      </c>
      <c r="E519" s="84">
        <v>164.46020798999999</v>
      </c>
      <c r="F519" s="84">
        <v>164.46020798999999</v>
      </c>
    </row>
    <row r="520" spans="1:6" ht="12.75" customHeight="1" x14ac:dyDescent="0.2">
      <c r="A520" s="83" t="s">
        <v>169</v>
      </c>
      <c r="B520" s="83">
        <v>2</v>
      </c>
      <c r="C520" s="84">
        <v>1232.3183050600001</v>
      </c>
      <c r="D520" s="84">
        <v>1081.3287810300001</v>
      </c>
      <c r="E520" s="84">
        <v>167.26845871</v>
      </c>
      <c r="F520" s="84">
        <v>167.26845871</v>
      </c>
    </row>
    <row r="521" spans="1:6" ht="12.75" customHeight="1" x14ac:dyDescent="0.2">
      <c r="A521" s="83" t="s">
        <v>169</v>
      </c>
      <c r="B521" s="83">
        <v>3</v>
      </c>
      <c r="C521" s="84">
        <v>1231.5528144800001</v>
      </c>
      <c r="D521" s="84">
        <v>1102.5587178000001</v>
      </c>
      <c r="E521" s="84">
        <v>170.55247266000001</v>
      </c>
      <c r="F521" s="84">
        <v>170.55247266000001</v>
      </c>
    </row>
    <row r="522" spans="1:6" ht="12.75" customHeight="1" x14ac:dyDescent="0.2">
      <c r="A522" s="83" t="s">
        <v>169</v>
      </c>
      <c r="B522" s="83">
        <v>4</v>
      </c>
      <c r="C522" s="84">
        <v>1235.3521611599999</v>
      </c>
      <c r="D522" s="84">
        <v>1113.86839495</v>
      </c>
      <c r="E522" s="84">
        <v>172.30194266000001</v>
      </c>
      <c r="F522" s="84">
        <v>172.30194266000001</v>
      </c>
    </row>
    <row r="523" spans="1:6" ht="12.75" customHeight="1" x14ac:dyDescent="0.2">
      <c r="A523" s="83" t="s">
        <v>169</v>
      </c>
      <c r="B523" s="83">
        <v>5</v>
      </c>
      <c r="C523" s="84">
        <v>1246.70049565</v>
      </c>
      <c r="D523" s="84">
        <v>1105.4578410199999</v>
      </c>
      <c r="E523" s="84">
        <v>171.00093189</v>
      </c>
      <c r="F523" s="84">
        <v>171.00093189</v>
      </c>
    </row>
    <row r="524" spans="1:6" ht="12.75" customHeight="1" x14ac:dyDescent="0.2">
      <c r="A524" s="83" t="s">
        <v>169</v>
      </c>
      <c r="B524" s="83">
        <v>6</v>
      </c>
      <c r="C524" s="84">
        <v>1203.12501142</v>
      </c>
      <c r="D524" s="84">
        <v>1100.0441664</v>
      </c>
      <c r="E524" s="84">
        <v>170.16350202999999</v>
      </c>
      <c r="F524" s="84">
        <v>170.16350202999999</v>
      </c>
    </row>
    <row r="525" spans="1:6" ht="12.75" customHeight="1" x14ac:dyDescent="0.2">
      <c r="A525" s="83" t="s">
        <v>169</v>
      </c>
      <c r="B525" s="83">
        <v>7</v>
      </c>
      <c r="C525" s="84">
        <v>1167.24424791</v>
      </c>
      <c r="D525" s="84">
        <v>1077.4733911200001</v>
      </c>
      <c r="E525" s="84">
        <v>166.67207661</v>
      </c>
      <c r="F525" s="84">
        <v>166.67207661</v>
      </c>
    </row>
    <row r="526" spans="1:6" ht="12.75" customHeight="1" x14ac:dyDescent="0.2">
      <c r="A526" s="83" t="s">
        <v>169</v>
      </c>
      <c r="B526" s="83">
        <v>8</v>
      </c>
      <c r="C526" s="84">
        <v>1145.92196904</v>
      </c>
      <c r="D526" s="84">
        <v>1054.2864733700001</v>
      </c>
      <c r="E526" s="84">
        <v>163.08534141999999</v>
      </c>
      <c r="F526" s="84">
        <v>163.08534141999999</v>
      </c>
    </row>
    <row r="527" spans="1:6" ht="12.75" customHeight="1" x14ac:dyDescent="0.2">
      <c r="A527" s="83" t="s">
        <v>169</v>
      </c>
      <c r="B527" s="83">
        <v>9</v>
      </c>
      <c r="C527" s="84">
        <v>1117.40914679</v>
      </c>
      <c r="D527" s="84">
        <v>1025.08869241</v>
      </c>
      <c r="E527" s="84">
        <v>158.56879853000001</v>
      </c>
      <c r="F527" s="84">
        <v>158.56879853000001</v>
      </c>
    </row>
    <row r="528" spans="1:6" ht="12.75" customHeight="1" x14ac:dyDescent="0.2">
      <c r="A528" s="83" t="s">
        <v>169</v>
      </c>
      <c r="B528" s="83">
        <v>10</v>
      </c>
      <c r="C528" s="84">
        <v>1060.00601422</v>
      </c>
      <c r="D528" s="84">
        <v>967.35052114999996</v>
      </c>
      <c r="E528" s="84">
        <v>149.63740311000001</v>
      </c>
      <c r="F528" s="84">
        <v>149.63740311000001</v>
      </c>
    </row>
    <row r="529" spans="1:6" ht="12.75" customHeight="1" x14ac:dyDescent="0.2">
      <c r="A529" s="83" t="s">
        <v>169</v>
      </c>
      <c r="B529" s="83">
        <v>11</v>
      </c>
      <c r="C529" s="84">
        <v>1061.98539742</v>
      </c>
      <c r="D529" s="84">
        <v>972.86406821000003</v>
      </c>
      <c r="E529" s="84">
        <v>150.49028203</v>
      </c>
      <c r="F529" s="84">
        <v>150.49028203</v>
      </c>
    </row>
    <row r="530" spans="1:6" ht="12.75" customHeight="1" x14ac:dyDescent="0.2">
      <c r="A530" s="83" t="s">
        <v>169</v>
      </c>
      <c r="B530" s="83">
        <v>12</v>
      </c>
      <c r="C530" s="84">
        <v>1066.7744524300001</v>
      </c>
      <c r="D530" s="84">
        <v>977.85114565000003</v>
      </c>
      <c r="E530" s="84">
        <v>151.26172247</v>
      </c>
      <c r="F530" s="84">
        <v>151.26172247</v>
      </c>
    </row>
    <row r="531" spans="1:6" ht="12.75" customHeight="1" x14ac:dyDescent="0.2">
      <c r="A531" s="83" t="s">
        <v>169</v>
      </c>
      <c r="B531" s="83">
        <v>13</v>
      </c>
      <c r="C531" s="84">
        <v>1065.2218825499999</v>
      </c>
      <c r="D531" s="84">
        <v>977.13478318</v>
      </c>
      <c r="E531" s="84">
        <v>151.15090988</v>
      </c>
      <c r="F531" s="84">
        <v>151.15090988</v>
      </c>
    </row>
    <row r="532" spans="1:6" ht="12.75" customHeight="1" x14ac:dyDescent="0.2">
      <c r="A532" s="83" t="s">
        <v>169</v>
      </c>
      <c r="B532" s="83">
        <v>14</v>
      </c>
      <c r="C532" s="84">
        <v>1077.23024007</v>
      </c>
      <c r="D532" s="84">
        <v>988.74167031000002</v>
      </c>
      <c r="E532" s="84">
        <v>152.94635467000001</v>
      </c>
      <c r="F532" s="84">
        <v>152.94635467000001</v>
      </c>
    </row>
    <row r="533" spans="1:6" ht="12.75" customHeight="1" x14ac:dyDescent="0.2">
      <c r="A533" s="83" t="s">
        <v>169</v>
      </c>
      <c r="B533" s="83">
        <v>15</v>
      </c>
      <c r="C533" s="84">
        <v>1094.4054775499999</v>
      </c>
      <c r="D533" s="84">
        <v>1008.35791585</v>
      </c>
      <c r="E533" s="84">
        <v>155.98075014</v>
      </c>
      <c r="F533" s="84">
        <v>155.98075014</v>
      </c>
    </row>
    <row r="534" spans="1:6" ht="12.75" customHeight="1" x14ac:dyDescent="0.2">
      <c r="A534" s="83" t="s">
        <v>169</v>
      </c>
      <c r="B534" s="83">
        <v>16</v>
      </c>
      <c r="C534" s="84">
        <v>1092.70241642</v>
      </c>
      <c r="D534" s="84">
        <v>1007.64083959</v>
      </c>
      <c r="E534" s="84">
        <v>155.86982713</v>
      </c>
      <c r="F534" s="84">
        <v>155.86982713</v>
      </c>
    </row>
    <row r="535" spans="1:6" ht="12.75" customHeight="1" x14ac:dyDescent="0.2">
      <c r="A535" s="83" t="s">
        <v>169</v>
      </c>
      <c r="B535" s="83">
        <v>17</v>
      </c>
      <c r="C535" s="84">
        <v>1086.8365239499999</v>
      </c>
      <c r="D535" s="84">
        <v>1001.70450639</v>
      </c>
      <c r="E535" s="84">
        <v>154.95154832</v>
      </c>
      <c r="F535" s="84">
        <v>154.95154832</v>
      </c>
    </row>
    <row r="536" spans="1:6" ht="12.75" customHeight="1" x14ac:dyDescent="0.2">
      <c r="A536" s="83" t="s">
        <v>169</v>
      </c>
      <c r="B536" s="83">
        <v>18</v>
      </c>
      <c r="C536" s="84">
        <v>1066.59736471</v>
      </c>
      <c r="D536" s="84">
        <v>981.19030932999999</v>
      </c>
      <c r="E536" s="84">
        <v>151.77825063</v>
      </c>
      <c r="F536" s="84">
        <v>151.77825063</v>
      </c>
    </row>
    <row r="537" spans="1:6" ht="12.75" customHeight="1" x14ac:dyDescent="0.2">
      <c r="A537" s="83" t="s">
        <v>169</v>
      </c>
      <c r="B537" s="83">
        <v>19</v>
      </c>
      <c r="C537" s="84">
        <v>1055.67581131</v>
      </c>
      <c r="D537" s="84">
        <v>969.60026998000001</v>
      </c>
      <c r="E537" s="84">
        <v>149.98541198999999</v>
      </c>
      <c r="F537" s="84">
        <v>149.98541198999999</v>
      </c>
    </row>
    <row r="538" spans="1:6" ht="12.75" customHeight="1" x14ac:dyDescent="0.2">
      <c r="A538" s="83" t="s">
        <v>169</v>
      </c>
      <c r="B538" s="83">
        <v>20</v>
      </c>
      <c r="C538" s="84">
        <v>1073.77258168</v>
      </c>
      <c r="D538" s="84">
        <v>983.81149860000005</v>
      </c>
      <c r="E538" s="84">
        <v>152.18371685</v>
      </c>
      <c r="F538" s="84">
        <v>152.18371685</v>
      </c>
    </row>
    <row r="539" spans="1:6" ht="12.75" customHeight="1" x14ac:dyDescent="0.2">
      <c r="A539" s="83" t="s">
        <v>169</v>
      </c>
      <c r="B539" s="83">
        <v>21</v>
      </c>
      <c r="C539" s="84">
        <v>1092.62009152</v>
      </c>
      <c r="D539" s="84">
        <v>992.34633023000004</v>
      </c>
      <c r="E539" s="84">
        <v>153.50395187000001</v>
      </c>
      <c r="F539" s="84">
        <v>153.50395187000001</v>
      </c>
    </row>
    <row r="540" spans="1:6" ht="12.75" customHeight="1" x14ac:dyDescent="0.2">
      <c r="A540" s="83" t="s">
        <v>169</v>
      </c>
      <c r="B540" s="83">
        <v>22</v>
      </c>
      <c r="C540" s="84">
        <v>1101.8004496000001</v>
      </c>
      <c r="D540" s="84">
        <v>1011.66398398</v>
      </c>
      <c r="E540" s="84">
        <v>156.49215881000001</v>
      </c>
      <c r="F540" s="84">
        <v>156.49215881000001</v>
      </c>
    </row>
    <row r="541" spans="1:6" ht="12.75" customHeight="1" x14ac:dyDescent="0.2">
      <c r="A541" s="83" t="s">
        <v>169</v>
      </c>
      <c r="B541" s="83">
        <v>23</v>
      </c>
      <c r="C541" s="84">
        <v>1127.7246998200001</v>
      </c>
      <c r="D541" s="84">
        <v>1031.9301361099999</v>
      </c>
      <c r="E541" s="84">
        <v>159.62708696000001</v>
      </c>
      <c r="F541" s="84">
        <v>159.62708696000001</v>
      </c>
    </row>
    <row r="542" spans="1:6" ht="12.75" customHeight="1" x14ac:dyDescent="0.2">
      <c r="A542" s="83" t="s">
        <v>169</v>
      </c>
      <c r="B542" s="83">
        <v>24</v>
      </c>
      <c r="C542" s="84">
        <v>1166.6150575700001</v>
      </c>
      <c r="D542" s="84">
        <v>1053.5341262899999</v>
      </c>
      <c r="E542" s="84">
        <v>162.96896244000001</v>
      </c>
      <c r="F542" s="84">
        <v>162.96896244000001</v>
      </c>
    </row>
    <row r="543" spans="1:6" ht="12.75" customHeight="1" x14ac:dyDescent="0.2">
      <c r="A543" s="83" t="s">
        <v>170</v>
      </c>
      <c r="B543" s="83">
        <v>1</v>
      </c>
      <c r="C543" s="84">
        <v>1167.8737426600001</v>
      </c>
      <c r="D543" s="84">
        <v>1065.39466799</v>
      </c>
      <c r="E543" s="84">
        <v>164.80364451</v>
      </c>
      <c r="F543" s="84">
        <v>164.80364451</v>
      </c>
    </row>
    <row r="544" spans="1:6" ht="12.75" customHeight="1" x14ac:dyDescent="0.2">
      <c r="A544" s="83" t="s">
        <v>170</v>
      </c>
      <c r="B544" s="83">
        <v>2</v>
      </c>
      <c r="C544" s="84">
        <v>1213.9195073200001</v>
      </c>
      <c r="D544" s="84">
        <v>1069.0038528699999</v>
      </c>
      <c r="E544" s="84">
        <v>165.36194168</v>
      </c>
      <c r="F544" s="84">
        <v>165.36194168</v>
      </c>
    </row>
    <row r="545" spans="1:6" ht="12.75" customHeight="1" x14ac:dyDescent="0.2">
      <c r="A545" s="83" t="s">
        <v>170</v>
      </c>
      <c r="B545" s="83">
        <v>3</v>
      </c>
      <c r="C545" s="84">
        <v>1211.85310624</v>
      </c>
      <c r="D545" s="84">
        <v>1085.8301223999999</v>
      </c>
      <c r="E545" s="84">
        <v>167.96476167</v>
      </c>
      <c r="F545" s="84">
        <v>167.96476167</v>
      </c>
    </row>
    <row r="546" spans="1:6" ht="12.75" customHeight="1" x14ac:dyDescent="0.2">
      <c r="A546" s="83" t="s">
        <v>170</v>
      </c>
      <c r="B546" s="83">
        <v>4</v>
      </c>
      <c r="C546" s="84">
        <v>1193.5998516899999</v>
      </c>
      <c r="D546" s="84">
        <v>1089.9288507199999</v>
      </c>
      <c r="E546" s="84">
        <v>168.59878527000001</v>
      </c>
      <c r="F546" s="84">
        <v>168.59878527000001</v>
      </c>
    </row>
    <row r="547" spans="1:6" ht="12.75" customHeight="1" x14ac:dyDescent="0.2">
      <c r="A547" s="83" t="s">
        <v>170</v>
      </c>
      <c r="B547" s="83">
        <v>5</v>
      </c>
      <c r="C547" s="84">
        <v>1186.0877562799999</v>
      </c>
      <c r="D547" s="84">
        <v>1083.1007193800001</v>
      </c>
      <c r="E547" s="84">
        <v>167.54255610000001</v>
      </c>
      <c r="F547" s="84">
        <v>167.54255610000001</v>
      </c>
    </row>
    <row r="548" spans="1:6" ht="12.75" customHeight="1" x14ac:dyDescent="0.2">
      <c r="A548" s="83" t="s">
        <v>170</v>
      </c>
      <c r="B548" s="83">
        <v>6</v>
      </c>
      <c r="C548" s="84">
        <v>1163.0680846</v>
      </c>
      <c r="D548" s="84">
        <v>1066.5996743200001</v>
      </c>
      <c r="E548" s="84">
        <v>164.99004439000001</v>
      </c>
      <c r="F548" s="84">
        <v>164.99004439000001</v>
      </c>
    </row>
    <row r="549" spans="1:6" ht="12.75" customHeight="1" x14ac:dyDescent="0.2">
      <c r="A549" s="83" t="s">
        <v>170</v>
      </c>
      <c r="B549" s="83">
        <v>7</v>
      </c>
      <c r="C549" s="84">
        <v>1128.0163184800001</v>
      </c>
      <c r="D549" s="84">
        <v>1034.3411887499999</v>
      </c>
      <c r="E549" s="84">
        <v>160.00004759000001</v>
      </c>
      <c r="F549" s="84">
        <v>160.00004759000001</v>
      </c>
    </row>
    <row r="550" spans="1:6" ht="12.75" customHeight="1" x14ac:dyDescent="0.2">
      <c r="A550" s="83" t="s">
        <v>170</v>
      </c>
      <c r="B550" s="83">
        <v>8</v>
      </c>
      <c r="C550" s="84">
        <v>1089.7516326699999</v>
      </c>
      <c r="D550" s="84">
        <v>998.83504134999998</v>
      </c>
      <c r="E550" s="84">
        <v>154.50767685</v>
      </c>
      <c r="F550" s="84">
        <v>154.50767685</v>
      </c>
    </row>
    <row r="551" spans="1:6" ht="12.75" customHeight="1" x14ac:dyDescent="0.2">
      <c r="A551" s="83" t="s">
        <v>170</v>
      </c>
      <c r="B551" s="83">
        <v>9</v>
      </c>
      <c r="C551" s="84">
        <v>1101.6140400199999</v>
      </c>
      <c r="D551" s="84">
        <v>1017.1637519</v>
      </c>
      <c r="E551" s="84">
        <v>157.34290626000001</v>
      </c>
      <c r="F551" s="84">
        <v>157.34290626000001</v>
      </c>
    </row>
    <row r="552" spans="1:6" ht="12.75" customHeight="1" x14ac:dyDescent="0.2">
      <c r="A552" s="83" t="s">
        <v>170</v>
      </c>
      <c r="B552" s="83">
        <v>10</v>
      </c>
      <c r="C552" s="84">
        <v>1085.84041748</v>
      </c>
      <c r="D552" s="84">
        <v>993.50832478999996</v>
      </c>
      <c r="E552" s="84">
        <v>153.68369834999999</v>
      </c>
      <c r="F552" s="84">
        <v>153.68369834999999</v>
      </c>
    </row>
    <row r="553" spans="1:6" ht="12.75" customHeight="1" x14ac:dyDescent="0.2">
      <c r="A553" s="83" t="s">
        <v>170</v>
      </c>
      <c r="B553" s="83">
        <v>11</v>
      </c>
      <c r="C553" s="84">
        <v>1066.56700643</v>
      </c>
      <c r="D553" s="84">
        <v>978.19320484000002</v>
      </c>
      <c r="E553" s="84">
        <v>151.31463489000001</v>
      </c>
      <c r="F553" s="84">
        <v>151.31463489000001</v>
      </c>
    </row>
    <row r="554" spans="1:6" ht="12.75" customHeight="1" x14ac:dyDescent="0.2">
      <c r="A554" s="83" t="s">
        <v>170</v>
      </c>
      <c r="B554" s="83">
        <v>12</v>
      </c>
      <c r="C554" s="84">
        <v>1068.10159585</v>
      </c>
      <c r="D554" s="84">
        <v>980.53749737999999</v>
      </c>
      <c r="E554" s="84">
        <v>151.67726852999999</v>
      </c>
      <c r="F554" s="84">
        <v>151.67726852999999</v>
      </c>
    </row>
    <row r="555" spans="1:6" ht="12.75" customHeight="1" x14ac:dyDescent="0.2">
      <c r="A555" s="83" t="s">
        <v>170</v>
      </c>
      <c r="B555" s="83">
        <v>13</v>
      </c>
      <c r="C555" s="84">
        <v>1076.19499761</v>
      </c>
      <c r="D555" s="84">
        <v>989.44991232999996</v>
      </c>
      <c r="E555" s="84">
        <v>153.05591111999999</v>
      </c>
      <c r="F555" s="84">
        <v>153.05591111999999</v>
      </c>
    </row>
    <row r="556" spans="1:6" ht="12.75" customHeight="1" x14ac:dyDescent="0.2">
      <c r="A556" s="83" t="s">
        <v>170</v>
      </c>
      <c r="B556" s="83">
        <v>14</v>
      </c>
      <c r="C556" s="84">
        <v>1108.79494449</v>
      </c>
      <c r="D556" s="84">
        <v>1021.21704324</v>
      </c>
      <c r="E556" s="84">
        <v>157.96990131999999</v>
      </c>
      <c r="F556" s="84">
        <v>157.96990131999999</v>
      </c>
    </row>
    <row r="557" spans="1:6" ht="12.75" customHeight="1" x14ac:dyDescent="0.2">
      <c r="A557" s="83" t="s">
        <v>170</v>
      </c>
      <c r="B557" s="83">
        <v>15</v>
      </c>
      <c r="C557" s="84">
        <v>1128.99872858</v>
      </c>
      <c r="D557" s="84">
        <v>1044.1040149099999</v>
      </c>
      <c r="E557" s="84">
        <v>161.51023849000001</v>
      </c>
      <c r="F557" s="84">
        <v>161.51023849000001</v>
      </c>
    </row>
    <row r="558" spans="1:6" ht="12.75" customHeight="1" x14ac:dyDescent="0.2">
      <c r="A558" s="83" t="s">
        <v>170</v>
      </c>
      <c r="B558" s="83">
        <v>16</v>
      </c>
      <c r="C558" s="84">
        <v>1121.3963201700001</v>
      </c>
      <c r="D558" s="84">
        <v>1036.1010969900001</v>
      </c>
      <c r="E558" s="84">
        <v>160.27228406</v>
      </c>
      <c r="F558" s="84">
        <v>160.27228406</v>
      </c>
    </row>
    <row r="559" spans="1:6" ht="12.75" customHeight="1" x14ac:dyDescent="0.2">
      <c r="A559" s="83" t="s">
        <v>170</v>
      </c>
      <c r="B559" s="83">
        <v>17</v>
      </c>
      <c r="C559" s="84">
        <v>1122.68410847</v>
      </c>
      <c r="D559" s="84">
        <v>1037.1968541000001</v>
      </c>
      <c r="E559" s="84">
        <v>160.44178441</v>
      </c>
      <c r="F559" s="84">
        <v>160.44178441</v>
      </c>
    </row>
    <row r="560" spans="1:6" ht="12.75" customHeight="1" x14ac:dyDescent="0.2">
      <c r="A560" s="83" t="s">
        <v>170</v>
      </c>
      <c r="B560" s="83">
        <v>18</v>
      </c>
      <c r="C560" s="84">
        <v>1061.65354662</v>
      </c>
      <c r="D560" s="84">
        <v>974.94208901000002</v>
      </c>
      <c r="E560" s="84">
        <v>150.81172666000001</v>
      </c>
      <c r="F560" s="84">
        <v>150.81172666000001</v>
      </c>
    </row>
    <row r="561" spans="1:6" ht="12.75" customHeight="1" x14ac:dyDescent="0.2">
      <c r="A561" s="83" t="s">
        <v>170</v>
      </c>
      <c r="B561" s="83">
        <v>19</v>
      </c>
      <c r="C561" s="84">
        <v>1083.3776105100001</v>
      </c>
      <c r="D561" s="84">
        <v>993.14873504000002</v>
      </c>
      <c r="E561" s="84">
        <v>153.62807416999999</v>
      </c>
      <c r="F561" s="84">
        <v>153.62807416999999</v>
      </c>
    </row>
    <row r="562" spans="1:6" ht="12.75" customHeight="1" x14ac:dyDescent="0.2">
      <c r="A562" s="83" t="s">
        <v>170</v>
      </c>
      <c r="B562" s="83">
        <v>20</v>
      </c>
      <c r="C562" s="84">
        <v>1080.4342832100001</v>
      </c>
      <c r="D562" s="84">
        <v>989.17559534999998</v>
      </c>
      <c r="E562" s="84">
        <v>153.01347761</v>
      </c>
      <c r="F562" s="84">
        <v>153.01347761</v>
      </c>
    </row>
    <row r="563" spans="1:6" ht="12.75" customHeight="1" x14ac:dyDescent="0.2">
      <c r="A563" s="83" t="s">
        <v>170</v>
      </c>
      <c r="B563" s="83">
        <v>21</v>
      </c>
      <c r="C563" s="84">
        <v>1086.3287934099999</v>
      </c>
      <c r="D563" s="84">
        <v>995.29124868999997</v>
      </c>
      <c r="E563" s="84">
        <v>153.95949507</v>
      </c>
      <c r="F563" s="84">
        <v>153.95949507</v>
      </c>
    </row>
    <row r="564" spans="1:6" ht="12.75" customHeight="1" x14ac:dyDescent="0.2">
      <c r="A564" s="83" t="s">
        <v>170</v>
      </c>
      <c r="B564" s="83">
        <v>22</v>
      </c>
      <c r="C564" s="84">
        <v>1110.6042961000001</v>
      </c>
      <c r="D564" s="84">
        <v>1014.63016294</v>
      </c>
      <c r="E564" s="84">
        <v>156.95099074999999</v>
      </c>
      <c r="F564" s="84">
        <v>156.95099074999999</v>
      </c>
    </row>
    <row r="565" spans="1:6" ht="12.75" customHeight="1" x14ac:dyDescent="0.2">
      <c r="A565" s="83" t="s">
        <v>170</v>
      </c>
      <c r="B565" s="83">
        <v>23</v>
      </c>
      <c r="C565" s="84">
        <v>1144.62990838</v>
      </c>
      <c r="D565" s="84">
        <v>1054.9527959300001</v>
      </c>
      <c r="E565" s="84">
        <v>163.18841344000001</v>
      </c>
      <c r="F565" s="84">
        <v>163.18841344000001</v>
      </c>
    </row>
    <row r="566" spans="1:6" ht="12.75" customHeight="1" x14ac:dyDescent="0.2">
      <c r="A566" s="83" t="s">
        <v>170</v>
      </c>
      <c r="B566" s="83">
        <v>24</v>
      </c>
      <c r="C566" s="84">
        <v>1170.07411471</v>
      </c>
      <c r="D566" s="84">
        <v>1078.3473947800001</v>
      </c>
      <c r="E566" s="84">
        <v>166.80727438</v>
      </c>
      <c r="F566" s="84">
        <v>166.80727438</v>
      </c>
    </row>
    <row r="567" spans="1:6" ht="12.75" customHeight="1" x14ac:dyDescent="0.2">
      <c r="A567" s="83" t="s">
        <v>171</v>
      </c>
      <c r="B567" s="83">
        <v>1</v>
      </c>
      <c r="C567" s="84">
        <v>1149.8551248000001</v>
      </c>
      <c r="D567" s="84">
        <v>1060.07996452</v>
      </c>
      <c r="E567" s="84">
        <v>163.98152429000001</v>
      </c>
      <c r="F567" s="84">
        <v>163.98152429000001</v>
      </c>
    </row>
    <row r="568" spans="1:6" ht="12.75" customHeight="1" x14ac:dyDescent="0.2">
      <c r="A568" s="83" t="s">
        <v>171</v>
      </c>
      <c r="B568" s="83">
        <v>2</v>
      </c>
      <c r="C568" s="84">
        <v>1185.9443978500001</v>
      </c>
      <c r="D568" s="84">
        <v>1099.12746455</v>
      </c>
      <c r="E568" s="84">
        <v>170.02169936000001</v>
      </c>
      <c r="F568" s="84">
        <v>170.02169936000001</v>
      </c>
    </row>
    <row r="569" spans="1:6" ht="12.75" customHeight="1" x14ac:dyDescent="0.2">
      <c r="A569" s="83" t="s">
        <v>171</v>
      </c>
      <c r="B569" s="83">
        <v>3</v>
      </c>
      <c r="C569" s="84">
        <v>1170.31570029</v>
      </c>
      <c r="D569" s="84">
        <v>1083.2296002200001</v>
      </c>
      <c r="E569" s="84">
        <v>167.5624924</v>
      </c>
      <c r="F569" s="84">
        <v>167.5624924</v>
      </c>
    </row>
    <row r="570" spans="1:6" ht="12.75" customHeight="1" x14ac:dyDescent="0.2">
      <c r="A570" s="83" t="s">
        <v>171</v>
      </c>
      <c r="B570" s="83">
        <v>4</v>
      </c>
      <c r="C570" s="84">
        <v>1173.14710874</v>
      </c>
      <c r="D570" s="84">
        <v>1086.9751292399999</v>
      </c>
      <c r="E570" s="84">
        <v>168.14188035000001</v>
      </c>
      <c r="F570" s="84">
        <v>168.14188035000001</v>
      </c>
    </row>
    <row r="571" spans="1:6" ht="12.75" customHeight="1" x14ac:dyDescent="0.2">
      <c r="A571" s="83" t="s">
        <v>171</v>
      </c>
      <c r="B571" s="83">
        <v>5</v>
      </c>
      <c r="C571" s="84">
        <v>1195.0856308800001</v>
      </c>
      <c r="D571" s="84">
        <v>1080.5758295200001</v>
      </c>
      <c r="E571" s="84">
        <v>167.15198623000001</v>
      </c>
      <c r="F571" s="84">
        <v>167.15198623000001</v>
      </c>
    </row>
    <row r="572" spans="1:6" ht="12.75" customHeight="1" x14ac:dyDescent="0.2">
      <c r="A572" s="83" t="s">
        <v>171</v>
      </c>
      <c r="B572" s="83">
        <v>6</v>
      </c>
      <c r="C572" s="84">
        <v>1161.2807324600001</v>
      </c>
      <c r="D572" s="84">
        <v>1069.4063788399999</v>
      </c>
      <c r="E572" s="84">
        <v>165.42420756999999</v>
      </c>
      <c r="F572" s="84">
        <v>165.42420756999999</v>
      </c>
    </row>
    <row r="573" spans="1:6" ht="12.75" customHeight="1" x14ac:dyDescent="0.2">
      <c r="A573" s="83" t="s">
        <v>171</v>
      </c>
      <c r="B573" s="83">
        <v>7</v>
      </c>
      <c r="C573" s="84">
        <v>1144.1256636200001</v>
      </c>
      <c r="D573" s="84">
        <v>1057.81229852</v>
      </c>
      <c r="E573" s="84">
        <v>163.63074384000001</v>
      </c>
      <c r="F573" s="84">
        <v>163.63074384000001</v>
      </c>
    </row>
    <row r="574" spans="1:6" ht="12.75" customHeight="1" x14ac:dyDescent="0.2">
      <c r="A574" s="83" t="s">
        <v>171</v>
      </c>
      <c r="B574" s="83">
        <v>8</v>
      </c>
      <c r="C574" s="84">
        <v>1125.8609416199999</v>
      </c>
      <c r="D574" s="84">
        <v>1039.8748722400001</v>
      </c>
      <c r="E574" s="84">
        <v>160.85604136000001</v>
      </c>
      <c r="F574" s="84">
        <v>160.85604136000001</v>
      </c>
    </row>
    <row r="575" spans="1:6" ht="12.75" customHeight="1" x14ac:dyDescent="0.2">
      <c r="A575" s="83" t="s">
        <v>171</v>
      </c>
      <c r="B575" s="83">
        <v>9</v>
      </c>
      <c r="C575" s="84">
        <v>1086.51615348</v>
      </c>
      <c r="D575" s="84">
        <v>1000.96491758</v>
      </c>
      <c r="E575" s="84">
        <v>154.8371429</v>
      </c>
      <c r="F575" s="84">
        <v>154.8371429</v>
      </c>
    </row>
    <row r="576" spans="1:6" ht="12.75" customHeight="1" x14ac:dyDescent="0.2">
      <c r="A576" s="83" t="s">
        <v>171</v>
      </c>
      <c r="B576" s="83">
        <v>10</v>
      </c>
      <c r="C576" s="84">
        <v>1077.1543306000001</v>
      </c>
      <c r="D576" s="84">
        <v>991.70878765999998</v>
      </c>
      <c r="E576" s="84">
        <v>153.40533176</v>
      </c>
      <c r="F576" s="84">
        <v>153.40533176</v>
      </c>
    </row>
    <row r="577" spans="1:6" ht="12.75" customHeight="1" x14ac:dyDescent="0.2">
      <c r="A577" s="83" t="s">
        <v>171</v>
      </c>
      <c r="B577" s="83">
        <v>11</v>
      </c>
      <c r="C577" s="84">
        <v>1092.2084101</v>
      </c>
      <c r="D577" s="84">
        <v>1007.76204587</v>
      </c>
      <c r="E577" s="84">
        <v>155.88857626999999</v>
      </c>
      <c r="F577" s="84">
        <v>155.88857626999999</v>
      </c>
    </row>
    <row r="578" spans="1:6" ht="12.75" customHeight="1" x14ac:dyDescent="0.2">
      <c r="A578" s="83" t="s">
        <v>171</v>
      </c>
      <c r="B578" s="83">
        <v>12</v>
      </c>
      <c r="C578" s="84">
        <v>1134.8105023200001</v>
      </c>
      <c r="D578" s="84">
        <v>1050.2808220500001</v>
      </c>
      <c r="E578" s="84">
        <v>162.4657157</v>
      </c>
      <c r="F578" s="84">
        <v>162.4657157</v>
      </c>
    </row>
    <row r="579" spans="1:6" ht="12.75" customHeight="1" x14ac:dyDescent="0.2">
      <c r="A579" s="83" t="s">
        <v>171</v>
      </c>
      <c r="B579" s="83">
        <v>13</v>
      </c>
      <c r="C579" s="84">
        <v>1132.9971019499999</v>
      </c>
      <c r="D579" s="84">
        <v>1048.16744309</v>
      </c>
      <c r="E579" s="84">
        <v>162.13880158000001</v>
      </c>
      <c r="F579" s="84">
        <v>162.13880158000001</v>
      </c>
    </row>
    <row r="580" spans="1:6" ht="12.75" customHeight="1" x14ac:dyDescent="0.2">
      <c r="A580" s="83" t="s">
        <v>171</v>
      </c>
      <c r="B580" s="83">
        <v>14</v>
      </c>
      <c r="C580" s="84">
        <v>1144.5794921500001</v>
      </c>
      <c r="D580" s="84">
        <v>1059.67896056</v>
      </c>
      <c r="E580" s="84">
        <v>163.91949384</v>
      </c>
      <c r="F580" s="84">
        <v>163.91949384</v>
      </c>
    </row>
    <row r="581" spans="1:6" ht="12.75" customHeight="1" x14ac:dyDescent="0.2">
      <c r="A581" s="83" t="s">
        <v>171</v>
      </c>
      <c r="B581" s="83">
        <v>15</v>
      </c>
      <c r="C581" s="84">
        <v>1148.3344739700001</v>
      </c>
      <c r="D581" s="84">
        <v>1062.71921632</v>
      </c>
      <c r="E581" s="84">
        <v>164.38978456000001</v>
      </c>
      <c r="F581" s="84">
        <v>164.38978456000001</v>
      </c>
    </row>
    <row r="582" spans="1:6" ht="12.75" customHeight="1" x14ac:dyDescent="0.2">
      <c r="A582" s="83" t="s">
        <v>171</v>
      </c>
      <c r="B582" s="83">
        <v>16</v>
      </c>
      <c r="C582" s="84">
        <v>1150.5427558199999</v>
      </c>
      <c r="D582" s="84">
        <v>1059.8754003900001</v>
      </c>
      <c r="E582" s="84">
        <v>163.94988069999999</v>
      </c>
      <c r="F582" s="84">
        <v>163.94988069999999</v>
      </c>
    </row>
    <row r="583" spans="1:6" ht="12.75" customHeight="1" x14ac:dyDescent="0.2">
      <c r="A583" s="83" t="s">
        <v>171</v>
      </c>
      <c r="B583" s="83">
        <v>17</v>
      </c>
      <c r="C583" s="84">
        <v>1131.22864452</v>
      </c>
      <c r="D583" s="84">
        <v>1041.0879670500001</v>
      </c>
      <c r="E583" s="84">
        <v>161.04369242999999</v>
      </c>
      <c r="F583" s="84">
        <v>161.04369242999999</v>
      </c>
    </row>
    <row r="584" spans="1:6" ht="12.75" customHeight="1" x14ac:dyDescent="0.2">
      <c r="A584" s="83" t="s">
        <v>171</v>
      </c>
      <c r="B584" s="83">
        <v>18</v>
      </c>
      <c r="C584" s="84">
        <v>1093.5295010299999</v>
      </c>
      <c r="D584" s="84">
        <v>1004.65774283</v>
      </c>
      <c r="E584" s="84">
        <v>155.40837821</v>
      </c>
      <c r="F584" s="84">
        <v>155.40837821</v>
      </c>
    </row>
    <row r="585" spans="1:6" ht="12.75" customHeight="1" x14ac:dyDescent="0.2">
      <c r="A585" s="83" t="s">
        <v>171</v>
      </c>
      <c r="B585" s="83">
        <v>19</v>
      </c>
      <c r="C585" s="84">
        <v>1073.04313755</v>
      </c>
      <c r="D585" s="84">
        <v>983.53082172999996</v>
      </c>
      <c r="E585" s="84">
        <v>152.14029954</v>
      </c>
      <c r="F585" s="84">
        <v>152.14029954</v>
      </c>
    </row>
    <row r="586" spans="1:6" ht="12.75" customHeight="1" x14ac:dyDescent="0.2">
      <c r="A586" s="83" t="s">
        <v>171</v>
      </c>
      <c r="B586" s="83">
        <v>20</v>
      </c>
      <c r="C586" s="84">
        <v>1070.7351216500001</v>
      </c>
      <c r="D586" s="84">
        <v>982.34121532999995</v>
      </c>
      <c r="E586" s="84">
        <v>151.95628184</v>
      </c>
      <c r="F586" s="84">
        <v>151.95628184</v>
      </c>
    </row>
    <row r="587" spans="1:6" ht="12.75" customHeight="1" x14ac:dyDescent="0.2">
      <c r="A587" s="83" t="s">
        <v>171</v>
      </c>
      <c r="B587" s="83">
        <v>21</v>
      </c>
      <c r="C587" s="84">
        <v>1085.3244525099999</v>
      </c>
      <c r="D587" s="84">
        <v>999.86771161000001</v>
      </c>
      <c r="E587" s="84">
        <v>154.66741843</v>
      </c>
      <c r="F587" s="84">
        <v>154.66741843</v>
      </c>
    </row>
    <row r="588" spans="1:6" ht="12.75" customHeight="1" x14ac:dyDescent="0.2">
      <c r="A588" s="83" t="s">
        <v>171</v>
      </c>
      <c r="B588" s="83">
        <v>22</v>
      </c>
      <c r="C588" s="84">
        <v>1110.1452547900001</v>
      </c>
      <c r="D588" s="84">
        <v>1023.73250913</v>
      </c>
      <c r="E588" s="84">
        <v>158.35901340999999</v>
      </c>
      <c r="F588" s="84">
        <v>158.35901340999999</v>
      </c>
    </row>
    <row r="589" spans="1:6" ht="12.75" customHeight="1" x14ac:dyDescent="0.2">
      <c r="A589" s="83" t="s">
        <v>171</v>
      </c>
      <c r="B589" s="83">
        <v>23</v>
      </c>
      <c r="C589" s="84">
        <v>1147.7284129100001</v>
      </c>
      <c r="D589" s="84">
        <v>1058.66295674</v>
      </c>
      <c r="E589" s="84">
        <v>163.76233035999999</v>
      </c>
      <c r="F589" s="84">
        <v>163.76233035999999</v>
      </c>
    </row>
    <row r="590" spans="1:6" ht="12.75" customHeight="1" x14ac:dyDescent="0.2">
      <c r="A590" s="83" t="s">
        <v>171</v>
      </c>
      <c r="B590" s="83">
        <v>24</v>
      </c>
      <c r="C590" s="84">
        <v>1186.88909242</v>
      </c>
      <c r="D590" s="84">
        <v>1072.2496518200001</v>
      </c>
      <c r="E590" s="84">
        <v>165.86402744</v>
      </c>
      <c r="F590" s="84">
        <v>165.86402744</v>
      </c>
    </row>
    <row r="591" spans="1:6" ht="12.75" customHeight="1" x14ac:dyDescent="0.2">
      <c r="A591" s="83" t="s">
        <v>172</v>
      </c>
      <c r="B591" s="83">
        <v>1</v>
      </c>
      <c r="C591" s="84">
        <v>1153.6501264599999</v>
      </c>
      <c r="D591" s="84">
        <v>1067.8164260000001</v>
      </c>
      <c r="E591" s="84">
        <v>165.17826113000001</v>
      </c>
      <c r="F591" s="84">
        <v>165.17826113000001</v>
      </c>
    </row>
    <row r="592" spans="1:6" ht="12.75" customHeight="1" x14ac:dyDescent="0.2">
      <c r="A592" s="83" t="s">
        <v>172</v>
      </c>
      <c r="B592" s="83">
        <v>2</v>
      </c>
      <c r="C592" s="84">
        <v>1228.92235766</v>
      </c>
      <c r="D592" s="84">
        <v>1139.3859463700001</v>
      </c>
      <c r="E592" s="84">
        <v>176.24919864</v>
      </c>
      <c r="F592" s="84">
        <v>176.24919864</v>
      </c>
    </row>
    <row r="593" spans="1:6" ht="12.75" customHeight="1" x14ac:dyDescent="0.2">
      <c r="A593" s="83" t="s">
        <v>172</v>
      </c>
      <c r="B593" s="83">
        <v>3</v>
      </c>
      <c r="C593" s="84">
        <v>1264.41143476</v>
      </c>
      <c r="D593" s="84">
        <v>1173.4505710599999</v>
      </c>
      <c r="E593" s="84">
        <v>181.51858328</v>
      </c>
      <c r="F593" s="84">
        <v>181.51858328</v>
      </c>
    </row>
    <row r="594" spans="1:6" ht="12.75" customHeight="1" x14ac:dyDescent="0.2">
      <c r="A594" s="83" t="s">
        <v>172</v>
      </c>
      <c r="B594" s="83">
        <v>4</v>
      </c>
      <c r="C594" s="84">
        <v>1264.8119134399999</v>
      </c>
      <c r="D594" s="84">
        <v>1176.28439888</v>
      </c>
      <c r="E594" s="84">
        <v>181.95694209999999</v>
      </c>
      <c r="F594" s="84">
        <v>181.95694209999999</v>
      </c>
    </row>
    <row r="595" spans="1:6" ht="12.75" customHeight="1" x14ac:dyDescent="0.2">
      <c r="A595" s="83" t="s">
        <v>172</v>
      </c>
      <c r="B595" s="83">
        <v>5</v>
      </c>
      <c r="C595" s="84">
        <v>1259.30807478</v>
      </c>
      <c r="D595" s="84">
        <v>1172.6319161700001</v>
      </c>
      <c r="E595" s="84">
        <v>181.39194728999999</v>
      </c>
      <c r="F595" s="84">
        <v>181.39194728999999</v>
      </c>
    </row>
    <row r="596" spans="1:6" ht="12.75" customHeight="1" x14ac:dyDescent="0.2">
      <c r="A596" s="83" t="s">
        <v>172</v>
      </c>
      <c r="B596" s="83">
        <v>6</v>
      </c>
      <c r="C596" s="84">
        <v>1233.0207960400001</v>
      </c>
      <c r="D596" s="84">
        <v>1145.8218860100001</v>
      </c>
      <c r="E596" s="84">
        <v>177.24476050999999</v>
      </c>
      <c r="F596" s="84">
        <v>177.24476050999999</v>
      </c>
    </row>
    <row r="597" spans="1:6" ht="12.75" customHeight="1" x14ac:dyDescent="0.2">
      <c r="A597" s="83" t="s">
        <v>172</v>
      </c>
      <c r="B597" s="83">
        <v>7</v>
      </c>
      <c r="C597" s="84">
        <v>1168.8810963000001</v>
      </c>
      <c r="D597" s="84">
        <v>1081.1633419299999</v>
      </c>
      <c r="E597" s="84">
        <v>167.24286728000001</v>
      </c>
      <c r="F597" s="84">
        <v>167.24286728000001</v>
      </c>
    </row>
    <row r="598" spans="1:6" ht="12.75" customHeight="1" x14ac:dyDescent="0.2">
      <c r="A598" s="83" t="s">
        <v>172</v>
      </c>
      <c r="B598" s="83">
        <v>8</v>
      </c>
      <c r="C598" s="84">
        <v>1149.3647644800001</v>
      </c>
      <c r="D598" s="84">
        <v>1062.0072747700001</v>
      </c>
      <c r="E598" s="84">
        <v>164.27965583</v>
      </c>
      <c r="F598" s="84">
        <v>164.27965583</v>
      </c>
    </row>
    <row r="599" spans="1:6" ht="12.75" customHeight="1" x14ac:dyDescent="0.2">
      <c r="A599" s="83" t="s">
        <v>172</v>
      </c>
      <c r="B599" s="83">
        <v>9</v>
      </c>
      <c r="C599" s="84">
        <v>1114.5917092899999</v>
      </c>
      <c r="D599" s="84">
        <v>1028.158152</v>
      </c>
      <c r="E599" s="84">
        <v>159.04360672999999</v>
      </c>
      <c r="F599" s="84">
        <v>159.04360672999999</v>
      </c>
    </row>
    <row r="600" spans="1:6" ht="12.75" customHeight="1" x14ac:dyDescent="0.2">
      <c r="A600" s="83" t="s">
        <v>172</v>
      </c>
      <c r="B600" s="83">
        <v>10</v>
      </c>
      <c r="C600" s="84">
        <v>1111.83823542</v>
      </c>
      <c r="D600" s="84">
        <v>1024.7675578799999</v>
      </c>
      <c r="E600" s="84">
        <v>158.51912290999999</v>
      </c>
      <c r="F600" s="84">
        <v>158.51912290999999</v>
      </c>
    </row>
    <row r="601" spans="1:6" ht="12.75" customHeight="1" x14ac:dyDescent="0.2">
      <c r="A601" s="83" t="s">
        <v>172</v>
      </c>
      <c r="B601" s="83">
        <v>11</v>
      </c>
      <c r="C601" s="84">
        <v>1116.60910061</v>
      </c>
      <c r="D601" s="84">
        <v>1029.5009240700001</v>
      </c>
      <c r="E601" s="84">
        <v>159.25131730000001</v>
      </c>
      <c r="F601" s="84">
        <v>159.25131730000001</v>
      </c>
    </row>
    <row r="602" spans="1:6" ht="12.75" customHeight="1" x14ac:dyDescent="0.2">
      <c r="A602" s="83" t="s">
        <v>172</v>
      </c>
      <c r="B602" s="83">
        <v>12</v>
      </c>
      <c r="C602" s="84">
        <v>1116.3389032099999</v>
      </c>
      <c r="D602" s="84">
        <v>1028.0772549400001</v>
      </c>
      <c r="E602" s="84">
        <v>159.03109293</v>
      </c>
      <c r="F602" s="84">
        <v>159.03109293</v>
      </c>
    </row>
    <row r="603" spans="1:6" ht="12.75" customHeight="1" x14ac:dyDescent="0.2">
      <c r="A603" s="83" t="s">
        <v>172</v>
      </c>
      <c r="B603" s="83">
        <v>13</v>
      </c>
      <c r="C603" s="84">
        <v>1109.8209108599999</v>
      </c>
      <c r="D603" s="84">
        <v>1025.11694906</v>
      </c>
      <c r="E603" s="84">
        <v>158.57316949</v>
      </c>
      <c r="F603" s="84">
        <v>158.57316949</v>
      </c>
    </row>
    <row r="604" spans="1:6" ht="12.75" customHeight="1" x14ac:dyDescent="0.2">
      <c r="A604" s="83" t="s">
        <v>172</v>
      </c>
      <c r="B604" s="83">
        <v>14</v>
      </c>
      <c r="C604" s="84">
        <v>1121.5261751200001</v>
      </c>
      <c r="D604" s="84">
        <v>1035.2021892299999</v>
      </c>
      <c r="E604" s="84">
        <v>160.13323392999999</v>
      </c>
      <c r="F604" s="84">
        <v>160.13323392999999</v>
      </c>
    </row>
    <row r="605" spans="1:6" ht="12.75" customHeight="1" x14ac:dyDescent="0.2">
      <c r="A605" s="83" t="s">
        <v>172</v>
      </c>
      <c r="B605" s="83">
        <v>15</v>
      </c>
      <c r="C605" s="84">
        <v>1121.1771784</v>
      </c>
      <c r="D605" s="84">
        <v>1034.3540356200001</v>
      </c>
      <c r="E605" s="84">
        <v>160.00203483999999</v>
      </c>
      <c r="F605" s="84">
        <v>160.00203483999999</v>
      </c>
    </row>
    <row r="606" spans="1:6" ht="12.75" customHeight="1" x14ac:dyDescent="0.2">
      <c r="A606" s="83" t="s">
        <v>172</v>
      </c>
      <c r="B606" s="83">
        <v>16</v>
      </c>
      <c r="C606" s="84">
        <v>1128.6614560600001</v>
      </c>
      <c r="D606" s="84">
        <v>1040.7326515</v>
      </c>
      <c r="E606" s="84">
        <v>160.98872942</v>
      </c>
      <c r="F606" s="84">
        <v>160.98872942</v>
      </c>
    </row>
    <row r="607" spans="1:6" ht="12.75" customHeight="1" x14ac:dyDescent="0.2">
      <c r="A607" s="83" t="s">
        <v>172</v>
      </c>
      <c r="B607" s="83">
        <v>17</v>
      </c>
      <c r="C607" s="84">
        <v>1123.8450532100001</v>
      </c>
      <c r="D607" s="84">
        <v>1035.44884512</v>
      </c>
      <c r="E607" s="84">
        <v>160.1713886</v>
      </c>
      <c r="F607" s="84">
        <v>160.1713886</v>
      </c>
    </row>
    <row r="608" spans="1:6" ht="12.75" customHeight="1" x14ac:dyDescent="0.2">
      <c r="A608" s="83" t="s">
        <v>172</v>
      </c>
      <c r="B608" s="83">
        <v>18</v>
      </c>
      <c r="C608" s="84">
        <v>1126.4472214</v>
      </c>
      <c r="D608" s="84">
        <v>1038.10258793</v>
      </c>
      <c r="E608" s="84">
        <v>160.58189046000001</v>
      </c>
      <c r="F608" s="84">
        <v>160.58189046000001</v>
      </c>
    </row>
    <row r="609" spans="1:6" ht="12.75" customHeight="1" x14ac:dyDescent="0.2">
      <c r="A609" s="83" t="s">
        <v>172</v>
      </c>
      <c r="B609" s="83">
        <v>19</v>
      </c>
      <c r="C609" s="84">
        <v>1106.6133768499999</v>
      </c>
      <c r="D609" s="84">
        <v>1017.99967571</v>
      </c>
      <c r="E609" s="84">
        <v>157.47221354999999</v>
      </c>
      <c r="F609" s="84">
        <v>157.47221354999999</v>
      </c>
    </row>
    <row r="610" spans="1:6" ht="12.75" customHeight="1" x14ac:dyDescent="0.2">
      <c r="A610" s="83" t="s">
        <v>172</v>
      </c>
      <c r="B610" s="83">
        <v>20</v>
      </c>
      <c r="C610" s="84">
        <v>1106.20260323</v>
      </c>
      <c r="D610" s="84">
        <v>1018.2757542000001</v>
      </c>
      <c r="E610" s="84">
        <v>157.51491953999999</v>
      </c>
      <c r="F610" s="84">
        <v>157.51491953999999</v>
      </c>
    </row>
    <row r="611" spans="1:6" ht="12.75" customHeight="1" x14ac:dyDescent="0.2">
      <c r="A611" s="83" t="s">
        <v>172</v>
      </c>
      <c r="B611" s="83">
        <v>21</v>
      </c>
      <c r="C611" s="84">
        <v>1117.6016334000001</v>
      </c>
      <c r="D611" s="84">
        <v>1030.09112203</v>
      </c>
      <c r="E611" s="84">
        <v>159.34261377000001</v>
      </c>
      <c r="F611" s="84">
        <v>159.34261377000001</v>
      </c>
    </row>
    <row r="612" spans="1:6" ht="12.75" customHeight="1" x14ac:dyDescent="0.2">
      <c r="A612" s="83" t="s">
        <v>172</v>
      </c>
      <c r="B612" s="83">
        <v>22</v>
      </c>
      <c r="C612" s="84">
        <v>1135.5498381899999</v>
      </c>
      <c r="D612" s="84">
        <v>1047.88966985</v>
      </c>
      <c r="E612" s="84">
        <v>162.09583343</v>
      </c>
      <c r="F612" s="84">
        <v>162.09583343</v>
      </c>
    </row>
    <row r="613" spans="1:6" ht="12.75" customHeight="1" x14ac:dyDescent="0.2">
      <c r="A613" s="83" t="s">
        <v>172</v>
      </c>
      <c r="B613" s="83">
        <v>23</v>
      </c>
      <c r="C613" s="84">
        <v>1182.6484008800001</v>
      </c>
      <c r="D613" s="84">
        <v>1096.4528892000001</v>
      </c>
      <c r="E613" s="84">
        <v>169.60797496999999</v>
      </c>
      <c r="F613" s="84">
        <v>169.60797496999999</v>
      </c>
    </row>
    <row r="614" spans="1:6" ht="12.75" customHeight="1" x14ac:dyDescent="0.2">
      <c r="A614" s="83" t="s">
        <v>172</v>
      </c>
      <c r="B614" s="83">
        <v>24</v>
      </c>
      <c r="C614" s="84">
        <v>1273.1309715699999</v>
      </c>
      <c r="D614" s="84">
        <v>1184.7820965999999</v>
      </c>
      <c r="E614" s="84">
        <v>183.27143296</v>
      </c>
      <c r="F614" s="84">
        <v>183.27143296</v>
      </c>
    </row>
    <row r="615" spans="1:6" ht="12.75" customHeight="1" x14ac:dyDescent="0.2">
      <c r="A615" s="83" t="s">
        <v>173</v>
      </c>
      <c r="B615" s="83">
        <v>1</v>
      </c>
      <c r="C615" s="84">
        <v>1261.31159862</v>
      </c>
      <c r="D615" s="84">
        <v>1174.2087211200001</v>
      </c>
      <c r="E615" s="84">
        <v>181.63585990999999</v>
      </c>
      <c r="F615" s="84">
        <v>181.63585990999999</v>
      </c>
    </row>
    <row r="616" spans="1:6" ht="12.75" customHeight="1" x14ac:dyDescent="0.2">
      <c r="A616" s="83" t="s">
        <v>173</v>
      </c>
      <c r="B616" s="83">
        <v>2</v>
      </c>
      <c r="C616" s="84">
        <v>1251.4250287299999</v>
      </c>
      <c r="D616" s="84">
        <v>1165.38967146</v>
      </c>
      <c r="E616" s="84">
        <v>180.27165979</v>
      </c>
      <c r="F616" s="84">
        <v>180.27165979</v>
      </c>
    </row>
    <row r="617" spans="1:6" ht="12.75" customHeight="1" x14ac:dyDescent="0.2">
      <c r="A617" s="83" t="s">
        <v>173</v>
      </c>
      <c r="B617" s="83">
        <v>3</v>
      </c>
      <c r="C617" s="84">
        <v>1229.6383178999999</v>
      </c>
      <c r="D617" s="84">
        <v>1144.43962521</v>
      </c>
      <c r="E617" s="84">
        <v>177.03094152</v>
      </c>
      <c r="F617" s="84">
        <v>177.03094152</v>
      </c>
    </row>
    <row r="618" spans="1:6" ht="12.75" customHeight="1" x14ac:dyDescent="0.2">
      <c r="A618" s="83" t="s">
        <v>173</v>
      </c>
      <c r="B618" s="83">
        <v>4</v>
      </c>
      <c r="C618" s="84">
        <v>1223.2802898699999</v>
      </c>
      <c r="D618" s="84">
        <v>1137.6312929400001</v>
      </c>
      <c r="E618" s="84">
        <v>175.97777502</v>
      </c>
      <c r="F618" s="84">
        <v>175.97777502</v>
      </c>
    </row>
    <row r="619" spans="1:6" ht="12.75" customHeight="1" x14ac:dyDescent="0.2">
      <c r="A619" s="83" t="s">
        <v>173</v>
      </c>
      <c r="B619" s="83">
        <v>5</v>
      </c>
      <c r="C619" s="84">
        <v>1224.9597972199999</v>
      </c>
      <c r="D619" s="84">
        <v>1138.5869717</v>
      </c>
      <c r="E619" s="84">
        <v>176.12560694000001</v>
      </c>
      <c r="F619" s="84">
        <v>176.12560694000001</v>
      </c>
    </row>
    <row r="620" spans="1:6" ht="12.75" customHeight="1" x14ac:dyDescent="0.2">
      <c r="A620" s="83" t="s">
        <v>173</v>
      </c>
      <c r="B620" s="83">
        <v>6</v>
      </c>
      <c r="C620" s="84">
        <v>1234.13464701</v>
      </c>
      <c r="D620" s="84">
        <v>1147.20227778</v>
      </c>
      <c r="E620" s="84">
        <v>177.45829039</v>
      </c>
      <c r="F620" s="84">
        <v>177.45829039</v>
      </c>
    </row>
    <row r="621" spans="1:6" ht="12.75" customHeight="1" x14ac:dyDescent="0.2">
      <c r="A621" s="83" t="s">
        <v>173</v>
      </c>
      <c r="B621" s="83">
        <v>7</v>
      </c>
      <c r="C621" s="84">
        <v>1253.4636434199999</v>
      </c>
      <c r="D621" s="84">
        <v>1166.69561957</v>
      </c>
      <c r="E621" s="84">
        <v>180.47367414000001</v>
      </c>
      <c r="F621" s="84">
        <v>180.47367414000001</v>
      </c>
    </row>
    <row r="622" spans="1:6" ht="12.75" customHeight="1" x14ac:dyDescent="0.2">
      <c r="A622" s="83" t="s">
        <v>173</v>
      </c>
      <c r="B622" s="83">
        <v>8</v>
      </c>
      <c r="C622" s="84">
        <v>1210.04165906</v>
      </c>
      <c r="D622" s="84">
        <v>1123.3280183300001</v>
      </c>
      <c r="E622" s="84">
        <v>173.76523177000001</v>
      </c>
      <c r="F622" s="84">
        <v>173.76523177000001</v>
      </c>
    </row>
    <row r="623" spans="1:6" ht="12.75" customHeight="1" x14ac:dyDescent="0.2">
      <c r="A623" s="83" t="s">
        <v>173</v>
      </c>
      <c r="B623" s="83">
        <v>9</v>
      </c>
      <c r="C623" s="84">
        <v>1145.34902356</v>
      </c>
      <c r="D623" s="84">
        <v>1059.3471543000001</v>
      </c>
      <c r="E623" s="84">
        <v>163.86816743</v>
      </c>
      <c r="F623" s="84">
        <v>163.86816743</v>
      </c>
    </row>
    <row r="624" spans="1:6" ht="12.75" customHeight="1" x14ac:dyDescent="0.2">
      <c r="A624" s="83" t="s">
        <v>173</v>
      </c>
      <c r="B624" s="83">
        <v>10</v>
      </c>
      <c r="C624" s="84">
        <v>1147.0204589299999</v>
      </c>
      <c r="D624" s="84">
        <v>1059.87309332</v>
      </c>
      <c r="E624" s="84">
        <v>163.94952382</v>
      </c>
      <c r="F624" s="84">
        <v>163.94952382</v>
      </c>
    </row>
    <row r="625" spans="1:6" ht="12.75" customHeight="1" x14ac:dyDescent="0.2">
      <c r="A625" s="83" t="s">
        <v>173</v>
      </c>
      <c r="B625" s="83">
        <v>11</v>
      </c>
      <c r="C625" s="84">
        <v>1156.1008609999999</v>
      </c>
      <c r="D625" s="84">
        <v>1069.25825063</v>
      </c>
      <c r="E625" s="84">
        <v>165.40129393000001</v>
      </c>
      <c r="F625" s="84">
        <v>165.40129393000001</v>
      </c>
    </row>
    <row r="626" spans="1:6" ht="12.75" customHeight="1" x14ac:dyDescent="0.2">
      <c r="A626" s="83" t="s">
        <v>173</v>
      </c>
      <c r="B626" s="83">
        <v>12</v>
      </c>
      <c r="C626" s="84">
        <v>1150.8988161899999</v>
      </c>
      <c r="D626" s="84">
        <v>1065.25075072</v>
      </c>
      <c r="E626" s="84">
        <v>164.78138225999999</v>
      </c>
      <c r="F626" s="84">
        <v>164.78138225999999</v>
      </c>
    </row>
    <row r="627" spans="1:6" ht="12.75" customHeight="1" x14ac:dyDescent="0.2">
      <c r="A627" s="83" t="s">
        <v>173</v>
      </c>
      <c r="B627" s="83">
        <v>13</v>
      </c>
      <c r="C627" s="84">
        <v>1186.5910613200001</v>
      </c>
      <c r="D627" s="84">
        <v>1100.5106544299999</v>
      </c>
      <c r="E627" s="84">
        <v>170.23566206999999</v>
      </c>
      <c r="F627" s="84">
        <v>170.23566206999999</v>
      </c>
    </row>
    <row r="628" spans="1:6" ht="12.75" customHeight="1" x14ac:dyDescent="0.2">
      <c r="A628" s="83" t="s">
        <v>173</v>
      </c>
      <c r="B628" s="83">
        <v>14</v>
      </c>
      <c r="C628" s="84">
        <v>1225.48786522</v>
      </c>
      <c r="D628" s="84">
        <v>1139.98869713</v>
      </c>
      <c r="E628" s="84">
        <v>176.34243688000001</v>
      </c>
      <c r="F628" s="84">
        <v>176.34243688000001</v>
      </c>
    </row>
    <row r="629" spans="1:6" ht="12.75" customHeight="1" x14ac:dyDescent="0.2">
      <c r="A629" s="83" t="s">
        <v>173</v>
      </c>
      <c r="B629" s="83">
        <v>15</v>
      </c>
      <c r="C629" s="84">
        <v>1225.3836598400001</v>
      </c>
      <c r="D629" s="84">
        <v>1136.9107747</v>
      </c>
      <c r="E629" s="84">
        <v>175.86631958000001</v>
      </c>
      <c r="F629" s="84">
        <v>175.86631958000001</v>
      </c>
    </row>
    <row r="630" spans="1:6" ht="12.75" customHeight="1" x14ac:dyDescent="0.2">
      <c r="A630" s="83" t="s">
        <v>173</v>
      </c>
      <c r="B630" s="83">
        <v>16</v>
      </c>
      <c r="C630" s="84">
        <v>1227.7982210499999</v>
      </c>
      <c r="D630" s="84">
        <v>1138.4587367399999</v>
      </c>
      <c r="E630" s="84">
        <v>176.10577054999999</v>
      </c>
      <c r="F630" s="84">
        <v>176.10577054999999</v>
      </c>
    </row>
    <row r="631" spans="1:6" ht="12.75" customHeight="1" x14ac:dyDescent="0.2">
      <c r="A631" s="83" t="s">
        <v>173</v>
      </c>
      <c r="B631" s="83">
        <v>17</v>
      </c>
      <c r="C631" s="84">
        <v>1226.3102239100001</v>
      </c>
      <c r="D631" s="84">
        <v>1135.5467017599999</v>
      </c>
      <c r="E631" s="84">
        <v>175.65531401999999</v>
      </c>
      <c r="F631" s="84">
        <v>175.65531401999999</v>
      </c>
    </row>
    <row r="632" spans="1:6" ht="12.75" customHeight="1" x14ac:dyDescent="0.2">
      <c r="A632" s="83" t="s">
        <v>173</v>
      </c>
      <c r="B632" s="83">
        <v>18</v>
      </c>
      <c r="C632" s="84">
        <v>1160.7863421500001</v>
      </c>
      <c r="D632" s="84">
        <v>1072.3291608100001</v>
      </c>
      <c r="E632" s="84">
        <v>165.87632651999999</v>
      </c>
      <c r="F632" s="84">
        <v>165.87632651999999</v>
      </c>
    </row>
    <row r="633" spans="1:6" ht="12.75" customHeight="1" x14ac:dyDescent="0.2">
      <c r="A633" s="83" t="s">
        <v>173</v>
      </c>
      <c r="B633" s="83">
        <v>19</v>
      </c>
      <c r="C633" s="84">
        <v>1156.35935356</v>
      </c>
      <c r="D633" s="84">
        <v>1068.34718776</v>
      </c>
      <c r="E633" s="84">
        <v>165.26036353999999</v>
      </c>
      <c r="F633" s="84">
        <v>165.26036353999999</v>
      </c>
    </row>
    <row r="634" spans="1:6" ht="12.75" customHeight="1" x14ac:dyDescent="0.2">
      <c r="A634" s="83" t="s">
        <v>173</v>
      </c>
      <c r="B634" s="83">
        <v>20</v>
      </c>
      <c r="C634" s="84">
        <v>1144.0301369399999</v>
      </c>
      <c r="D634" s="84">
        <v>1057.8954386800001</v>
      </c>
      <c r="E634" s="84">
        <v>163.64360461999999</v>
      </c>
      <c r="F634" s="84">
        <v>163.64360461999999</v>
      </c>
    </row>
    <row r="635" spans="1:6" ht="12.75" customHeight="1" x14ac:dyDescent="0.2">
      <c r="A635" s="83" t="s">
        <v>173</v>
      </c>
      <c r="B635" s="83">
        <v>21</v>
      </c>
      <c r="C635" s="84">
        <v>1141.7396439700001</v>
      </c>
      <c r="D635" s="84">
        <v>1056.1268500399999</v>
      </c>
      <c r="E635" s="84">
        <v>163.37002539</v>
      </c>
      <c r="F635" s="84">
        <v>163.37002539</v>
      </c>
    </row>
    <row r="636" spans="1:6" ht="12.75" customHeight="1" x14ac:dyDescent="0.2">
      <c r="A636" s="83" t="s">
        <v>173</v>
      </c>
      <c r="B636" s="83">
        <v>22</v>
      </c>
      <c r="C636" s="84">
        <v>1148.347393</v>
      </c>
      <c r="D636" s="84">
        <v>1061.8772878899999</v>
      </c>
      <c r="E636" s="84">
        <v>164.25954844</v>
      </c>
      <c r="F636" s="84">
        <v>164.25954844</v>
      </c>
    </row>
    <row r="637" spans="1:6" ht="12.75" customHeight="1" x14ac:dyDescent="0.2">
      <c r="A637" s="83" t="s">
        <v>173</v>
      </c>
      <c r="B637" s="83">
        <v>23</v>
      </c>
      <c r="C637" s="84">
        <v>1197.2112843100001</v>
      </c>
      <c r="D637" s="84">
        <v>1110.0808017700001</v>
      </c>
      <c r="E637" s="84">
        <v>171.71604790000001</v>
      </c>
      <c r="F637" s="84">
        <v>171.71604790000001</v>
      </c>
    </row>
    <row r="638" spans="1:6" ht="12.75" customHeight="1" x14ac:dyDescent="0.2">
      <c r="A638" s="83" t="s">
        <v>173</v>
      </c>
      <c r="B638" s="83">
        <v>24</v>
      </c>
      <c r="C638" s="84">
        <v>1267.82225182</v>
      </c>
      <c r="D638" s="84">
        <v>1172.44941389</v>
      </c>
      <c r="E638" s="84">
        <v>181.36371639999999</v>
      </c>
      <c r="F638" s="84">
        <v>181.36371639999999</v>
      </c>
    </row>
    <row r="639" spans="1:6" ht="12.75" customHeight="1" x14ac:dyDescent="0.2">
      <c r="A639" s="83" t="s">
        <v>174</v>
      </c>
      <c r="B639" s="83">
        <v>1</v>
      </c>
      <c r="C639" s="84">
        <v>1262.65989438</v>
      </c>
      <c r="D639" s="84">
        <v>1176.3413548200001</v>
      </c>
      <c r="E639" s="84">
        <v>181.96575250000001</v>
      </c>
      <c r="F639" s="84">
        <v>181.96575250000001</v>
      </c>
    </row>
    <row r="640" spans="1:6" ht="12.75" customHeight="1" x14ac:dyDescent="0.2">
      <c r="A640" s="83" t="s">
        <v>174</v>
      </c>
      <c r="B640" s="83">
        <v>2</v>
      </c>
      <c r="C640" s="84">
        <v>1259.03692572</v>
      </c>
      <c r="D640" s="84">
        <v>1173.8401943599999</v>
      </c>
      <c r="E640" s="84">
        <v>181.57885328</v>
      </c>
      <c r="F640" s="84">
        <v>181.57885328</v>
      </c>
    </row>
    <row r="641" spans="1:6" ht="12.75" customHeight="1" x14ac:dyDescent="0.2">
      <c r="A641" s="83" t="s">
        <v>174</v>
      </c>
      <c r="B641" s="83">
        <v>3</v>
      </c>
      <c r="C641" s="84">
        <v>1252.35217291</v>
      </c>
      <c r="D641" s="84">
        <v>1167.2416452800001</v>
      </c>
      <c r="E641" s="84">
        <v>180.5581377</v>
      </c>
      <c r="F641" s="84">
        <v>180.5581377</v>
      </c>
    </row>
    <row r="642" spans="1:6" ht="12.75" customHeight="1" x14ac:dyDescent="0.2">
      <c r="A642" s="83" t="s">
        <v>174</v>
      </c>
      <c r="B642" s="83">
        <v>4</v>
      </c>
      <c r="C642" s="84">
        <v>1234.2969440500001</v>
      </c>
      <c r="D642" s="84">
        <v>1148.84016092</v>
      </c>
      <c r="E642" s="84">
        <v>177.71165106000001</v>
      </c>
      <c r="F642" s="84">
        <v>177.71165106000001</v>
      </c>
    </row>
    <row r="643" spans="1:6" ht="12.75" customHeight="1" x14ac:dyDescent="0.2">
      <c r="A643" s="83" t="s">
        <v>174</v>
      </c>
      <c r="B643" s="83">
        <v>5</v>
      </c>
      <c r="C643" s="84">
        <v>1233.6147346400001</v>
      </c>
      <c r="D643" s="84">
        <v>1147.6015850599999</v>
      </c>
      <c r="E643" s="84">
        <v>177.52005839</v>
      </c>
      <c r="F643" s="84">
        <v>177.52005839</v>
      </c>
    </row>
    <row r="644" spans="1:6" ht="12.75" customHeight="1" x14ac:dyDescent="0.2">
      <c r="A644" s="83" t="s">
        <v>174</v>
      </c>
      <c r="B644" s="83">
        <v>6</v>
      </c>
      <c r="C644" s="84">
        <v>1233.80808207</v>
      </c>
      <c r="D644" s="84">
        <v>1147.73923165</v>
      </c>
      <c r="E644" s="84">
        <v>177.54135065</v>
      </c>
      <c r="F644" s="84">
        <v>177.54135065</v>
      </c>
    </row>
    <row r="645" spans="1:6" ht="12.75" customHeight="1" x14ac:dyDescent="0.2">
      <c r="A645" s="83" t="s">
        <v>174</v>
      </c>
      <c r="B645" s="83">
        <v>7</v>
      </c>
      <c r="C645" s="84">
        <v>1236.4931614699999</v>
      </c>
      <c r="D645" s="84">
        <v>1149.53670646</v>
      </c>
      <c r="E645" s="84">
        <v>177.81939822000001</v>
      </c>
      <c r="F645" s="84">
        <v>177.81939822000001</v>
      </c>
    </row>
    <row r="646" spans="1:6" ht="12.75" customHeight="1" x14ac:dyDescent="0.2">
      <c r="A646" s="83" t="s">
        <v>174</v>
      </c>
      <c r="B646" s="83">
        <v>8</v>
      </c>
      <c r="C646" s="84">
        <v>1211.33628101</v>
      </c>
      <c r="D646" s="84">
        <v>1121.4466843299999</v>
      </c>
      <c r="E646" s="84">
        <v>173.47421219</v>
      </c>
      <c r="F646" s="84">
        <v>173.47421219</v>
      </c>
    </row>
    <row r="647" spans="1:6" ht="12.75" customHeight="1" x14ac:dyDescent="0.2">
      <c r="A647" s="83" t="s">
        <v>174</v>
      </c>
      <c r="B647" s="83">
        <v>9</v>
      </c>
      <c r="C647" s="84">
        <v>1186.34192042</v>
      </c>
      <c r="D647" s="84">
        <v>1098.7665235699999</v>
      </c>
      <c r="E647" s="84">
        <v>169.96586617</v>
      </c>
      <c r="F647" s="84">
        <v>169.96586617</v>
      </c>
    </row>
    <row r="648" spans="1:6" ht="12.75" customHeight="1" x14ac:dyDescent="0.2">
      <c r="A648" s="83" t="s">
        <v>174</v>
      </c>
      <c r="B648" s="83">
        <v>10</v>
      </c>
      <c r="C648" s="84">
        <v>1174.8064132100001</v>
      </c>
      <c r="D648" s="84">
        <v>1086.45512781</v>
      </c>
      <c r="E648" s="84">
        <v>168.06144243</v>
      </c>
      <c r="F648" s="84">
        <v>168.06144243</v>
      </c>
    </row>
    <row r="649" spans="1:6" ht="12.75" customHeight="1" x14ac:dyDescent="0.2">
      <c r="A649" s="83" t="s">
        <v>174</v>
      </c>
      <c r="B649" s="83">
        <v>11</v>
      </c>
      <c r="C649" s="84">
        <v>1174.3873470799999</v>
      </c>
      <c r="D649" s="84">
        <v>1086.1962534500001</v>
      </c>
      <c r="E649" s="84">
        <v>168.02139771</v>
      </c>
      <c r="F649" s="84">
        <v>168.02139771</v>
      </c>
    </row>
    <row r="650" spans="1:6" ht="12.75" customHeight="1" x14ac:dyDescent="0.2">
      <c r="A650" s="83" t="s">
        <v>174</v>
      </c>
      <c r="B650" s="83">
        <v>12</v>
      </c>
      <c r="C650" s="84">
        <v>1168.7443402500001</v>
      </c>
      <c r="D650" s="84">
        <v>1079.14020278</v>
      </c>
      <c r="E650" s="84">
        <v>166.92991216999999</v>
      </c>
      <c r="F650" s="84">
        <v>166.92991216999999</v>
      </c>
    </row>
    <row r="651" spans="1:6" ht="12.75" customHeight="1" x14ac:dyDescent="0.2">
      <c r="A651" s="83" t="s">
        <v>174</v>
      </c>
      <c r="B651" s="83">
        <v>13</v>
      </c>
      <c r="C651" s="84">
        <v>1162.06383914</v>
      </c>
      <c r="D651" s="84">
        <v>1071.16898588</v>
      </c>
      <c r="E651" s="84">
        <v>165.69686152</v>
      </c>
      <c r="F651" s="84">
        <v>165.69686152</v>
      </c>
    </row>
    <row r="652" spans="1:6" ht="12.75" customHeight="1" x14ac:dyDescent="0.2">
      <c r="A652" s="83" t="s">
        <v>174</v>
      </c>
      <c r="B652" s="83">
        <v>14</v>
      </c>
      <c r="C652" s="84">
        <v>1163.4269375599999</v>
      </c>
      <c r="D652" s="84">
        <v>1073.1689007299999</v>
      </c>
      <c r="E652" s="84">
        <v>166.00622411000001</v>
      </c>
      <c r="F652" s="84">
        <v>166.00622411000001</v>
      </c>
    </row>
    <row r="653" spans="1:6" ht="12.75" customHeight="1" x14ac:dyDescent="0.2">
      <c r="A653" s="83" t="s">
        <v>174</v>
      </c>
      <c r="B653" s="83">
        <v>15</v>
      </c>
      <c r="C653" s="84">
        <v>1273.9985053400001</v>
      </c>
      <c r="D653" s="84">
        <v>1159.78403088</v>
      </c>
      <c r="E653" s="84">
        <v>179.40453513</v>
      </c>
      <c r="F653" s="84">
        <v>179.40453513</v>
      </c>
    </row>
    <row r="654" spans="1:6" ht="12.75" customHeight="1" x14ac:dyDescent="0.2">
      <c r="A654" s="83" t="s">
        <v>174</v>
      </c>
      <c r="B654" s="83">
        <v>16</v>
      </c>
      <c r="C654" s="84">
        <v>1270.6745801100001</v>
      </c>
      <c r="D654" s="84">
        <v>1146.7217261000001</v>
      </c>
      <c r="E654" s="84">
        <v>177.38395487</v>
      </c>
      <c r="F654" s="84">
        <v>177.38395487</v>
      </c>
    </row>
    <row r="655" spans="1:6" ht="12.75" customHeight="1" x14ac:dyDescent="0.2">
      <c r="A655" s="83" t="s">
        <v>174</v>
      </c>
      <c r="B655" s="83">
        <v>17</v>
      </c>
      <c r="C655" s="84">
        <v>1276.51388855</v>
      </c>
      <c r="D655" s="84">
        <v>1149.26832519</v>
      </c>
      <c r="E655" s="84">
        <v>177.77788289</v>
      </c>
      <c r="F655" s="84">
        <v>177.77788289</v>
      </c>
    </row>
    <row r="656" spans="1:6" ht="12.75" customHeight="1" x14ac:dyDescent="0.2">
      <c r="A656" s="83" t="s">
        <v>174</v>
      </c>
      <c r="B656" s="83">
        <v>18</v>
      </c>
      <c r="C656" s="84">
        <v>1178.5909147</v>
      </c>
      <c r="D656" s="84">
        <v>1070.7179737500001</v>
      </c>
      <c r="E656" s="84">
        <v>165.62709541000001</v>
      </c>
      <c r="F656" s="84">
        <v>165.62709541000001</v>
      </c>
    </row>
    <row r="657" spans="1:6" ht="12.75" customHeight="1" x14ac:dyDescent="0.2">
      <c r="A657" s="83" t="s">
        <v>174</v>
      </c>
      <c r="B657" s="83">
        <v>19</v>
      </c>
      <c r="C657" s="84">
        <v>1183.4324773599999</v>
      </c>
      <c r="D657" s="84">
        <v>1087.31576847</v>
      </c>
      <c r="E657" s="84">
        <v>168.19457310999999</v>
      </c>
      <c r="F657" s="84">
        <v>168.19457310999999</v>
      </c>
    </row>
    <row r="658" spans="1:6" ht="12.75" customHeight="1" x14ac:dyDescent="0.2">
      <c r="A658" s="83" t="s">
        <v>174</v>
      </c>
      <c r="B658" s="83">
        <v>20</v>
      </c>
      <c r="C658" s="84">
        <v>1171.2818540599999</v>
      </c>
      <c r="D658" s="84">
        <v>1085.45623297</v>
      </c>
      <c r="E658" s="84">
        <v>167.90692551000001</v>
      </c>
      <c r="F658" s="84">
        <v>167.90692551000001</v>
      </c>
    </row>
    <row r="659" spans="1:6" ht="12.75" customHeight="1" x14ac:dyDescent="0.2">
      <c r="A659" s="83" t="s">
        <v>174</v>
      </c>
      <c r="B659" s="83">
        <v>21</v>
      </c>
      <c r="C659" s="84">
        <v>1166.3622829599999</v>
      </c>
      <c r="D659" s="84">
        <v>1080.60224599</v>
      </c>
      <c r="E659" s="84">
        <v>167.15607254</v>
      </c>
      <c r="F659" s="84">
        <v>167.15607254</v>
      </c>
    </row>
    <row r="660" spans="1:6" ht="12.75" customHeight="1" x14ac:dyDescent="0.2">
      <c r="A660" s="83" t="s">
        <v>174</v>
      </c>
      <c r="B660" s="83">
        <v>22</v>
      </c>
      <c r="C660" s="84">
        <v>1162.1990262700001</v>
      </c>
      <c r="D660" s="84">
        <v>1076.3462556899999</v>
      </c>
      <c r="E660" s="84">
        <v>166.49772242</v>
      </c>
      <c r="F660" s="84">
        <v>166.49772242</v>
      </c>
    </row>
    <row r="661" spans="1:6" ht="12.75" customHeight="1" x14ac:dyDescent="0.2">
      <c r="A661" s="83" t="s">
        <v>174</v>
      </c>
      <c r="B661" s="83">
        <v>23</v>
      </c>
      <c r="C661" s="84">
        <v>1150.99481943</v>
      </c>
      <c r="D661" s="84">
        <v>1063.4780786900001</v>
      </c>
      <c r="E661" s="84">
        <v>164.50717137000001</v>
      </c>
      <c r="F661" s="84">
        <v>164.50717137000001</v>
      </c>
    </row>
    <row r="662" spans="1:6" ht="12.75" customHeight="1" x14ac:dyDescent="0.2">
      <c r="A662" s="83" t="s">
        <v>174</v>
      </c>
      <c r="B662" s="83">
        <v>24</v>
      </c>
      <c r="C662" s="84">
        <v>1226.87807509</v>
      </c>
      <c r="D662" s="84">
        <v>1130.5422587600001</v>
      </c>
      <c r="E662" s="84">
        <v>174.88118734</v>
      </c>
      <c r="F662" s="84">
        <v>174.88118734</v>
      </c>
    </row>
    <row r="663" spans="1:6" ht="12.75" customHeight="1" x14ac:dyDescent="0.2">
      <c r="A663" s="83" t="s">
        <v>175</v>
      </c>
      <c r="B663" s="83">
        <v>1</v>
      </c>
      <c r="C663" s="84">
        <v>1162.8983716299999</v>
      </c>
      <c r="D663" s="84">
        <v>1071.46185358</v>
      </c>
      <c r="E663" s="84">
        <v>165.7421646</v>
      </c>
      <c r="F663" s="84">
        <v>165.7421646</v>
      </c>
    </row>
    <row r="664" spans="1:6" ht="12.75" customHeight="1" x14ac:dyDescent="0.2">
      <c r="A664" s="83" t="s">
        <v>175</v>
      </c>
      <c r="B664" s="83">
        <v>2</v>
      </c>
      <c r="C664" s="84">
        <v>1170.5371664100001</v>
      </c>
      <c r="D664" s="84">
        <v>1083.0930173900001</v>
      </c>
      <c r="E664" s="84">
        <v>167.54136468999999</v>
      </c>
      <c r="F664" s="84">
        <v>167.54136468999999</v>
      </c>
    </row>
    <row r="665" spans="1:6" ht="12.75" customHeight="1" x14ac:dyDescent="0.2">
      <c r="A665" s="83" t="s">
        <v>175</v>
      </c>
      <c r="B665" s="83">
        <v>3</v>
      </c>
      <c r="C665" s="84">
        <v>1197.91814451</v>
      </c>
      <c r="D665" s="84">
        <v>1110.81956433</v>
      </c>
      <c r="E665" s="84">
        <v>171.83032550999999</v>
      </c>
      <c r="F665" s="84">
        <v>171.83032550999999</v>
      </c>
    </row>
    <row r="666" spans="1:6" ht="12.75" customHeight="1" x14ac:dyDescent="0.2">
      <c r="A666" s="83" t="s">
        <v>175</v>
      </c>
      <c r="B666" s="83">
        <v>4</v>
      </c>
      <c r="C666" s="84">
        <v>1225.2682980100001</v>
      </c>
      <c r="D666" s="84">
        <v>1138.3903028</v>
      </c>
      <c r="E666" s="84">
        <v>176.09518464999999</v>
      </c>
      <c r="F666" s="84">
        <v>176.09518464999999</v>
      </c>
    </row>
    <row r="667" spans="1:6" ht="12.75" customHeight="1" x14ac:dyDescent="0.2">
      <c r="A667" s="83" t="s">
        <v>175</v>
      </c>
      <c r="B667" s="83">
        <v>5</v>
      </c>
      <c r="C667" s="84">
        <v>1224.4546299199999</v>
      </c>
      <c r="D667" s="84">
        <v>1137.6637298799999</v>
      </c>
      <c r="E667" s="84">
        <v>175.98279262</v>
      </c>
      <c r="F667" s="84">
        <v>175.98279262</v>
      </c>
    </row>
    <row r="668" spans="1:6" ht="12.75" customHeight="1" x14ac:dyDescent="0.2">
      <c r="A668" s="83" t="s">
        <v>175</v>
      </c>
      <c r="B668" s="83">
        <v>6</v>
      </c>
      <c r="C668" s="84">
        <v>1218.4498382700001</v>
      </c>
      <c r="D668" s="84">
        <v>1128.72873226</v>
      </c>
      <c r="E668" s="84">
        <v>174.60065675999999</v>
      </c>
      <c r="F668" s="84">
        <v>174.60065675999999</v>
      </c>
    </row>
    <row r="669" spans="1:6" ht="12.75" customHeight="1" x14ac:dyDescent="0.2">
      <c r="A669" s="83" t="s">
        <v>175</v>
      </c>
      <c r="B669" s="83">
        <v>7</v>
      </c>
      <c r="C669" s="84">
        <v>1179.3144403599999</v>
      </c>
      <c r="D669" s="84">
        <v>1088.6808068</v>
      </c>
      <c r="E669" s="84">
        <v>168.40572800000001</v>
      </c>
      <c r="F669" s="84">
        <v>168.40572800000001</v>
      </c>
    </row>
    <row r="670" spans="1:6" ht="12.75" customHeight="1" x14ac:dyDescent="0.2">
      <c r="A670" s="83" t="s">
        <v>175</v>
      </c>
      <c r="B670" s="83">
        <v>8</v>
      </c>
      <c r="C670" s="84">
        <v>1155.4436275099999</v>
      </c>
      <c r="D670" s="84">
        <v>1068.9154850800001</v>
      </c>
      <c r="E670" s="84">
        <v>165.34827225000001</v>
      </c>
      <c r="F670" s="84">
        <v>165.34827225000001</v>
      </c>
    </row>
    <row r="671" spans="1:6" ht="12.75" customHeight="1" x14ac:dyDescent="0.2">
      <c r="A671" s="83" t="s">
        <v>175</v>
      </c>
      <c r="B671" s="83">
        <v>9</v>
      </c>
      <c r="C671" s="84">
        <v>1141.1251853799999</v>
      </c>
      <c r="D671" s="84">
        <v>1052.88114391</v>
      </c>
      <c r="E671" s="84">
        <v>162.86795398000001</v>
      </c>
      <c r="F671" s="84">
        <v>162.86795398000001</v>
      </c>
    </row>
    <row r="672" spans="1:6" ht="12.75" customHeight="1" x14ac:dyDescent="0.2">
      <c r="A672" s="83" t="s">
        <v>175</v>
      </c>
      <c r="B672" s="83">
        <v>10</v>
      </c>
      <c r="C672" s="84">
        <v>1118.1500768400001</v>
      </c>
      <c r="D672" s="84">
        <v>1030.7406010499999</v>
      </c>
      <c r="E672" s="84">
        <v>159.44308029999999</v>
      </c>
      <c r="F672" s="84">
        <v>159.44308029999999</v>
      </c>
    </row>
    <row r="673" spans="1:6" ht="12.75" customHeight="1" x14ac:dyDescent="0.2">
      <c r="A673" s="83" t="s">
        <v>175</v>
      </c>
      <c r="B673" s="83">
        <v>11</v>
      </c>
      <c r="C673" s="84">
        <v>1125.93876247</v>
      </c>
      <c r="D673" s="84">
        <v>1038.84717856</v>
      </c>
      <c r="E673" s="84">
        <v>160.69706961</v>
      </c>
      <c r="F673" s="84">
        <v>160.69706961</v>
      </c>
    </row>
    <row r="674" spans="1:6" ht="12.75" customHeight="1" x14ac:dyDescent="0.2">
      <c r="A674" s="83" t="s">
        <v>175</v>
      </c>
      <c r="B674" s="83">
        <v>12</v>
      </c>
      <c r="C674" s="84">
        <v>1136.9062008799999</v>
      </c>
      <c r="D674" s="84">
        <v>1050.3953871900001</v>
      </c>
      <c r="E674" s="84">
        <v>162.48343754000001</v>
      </c>
      <c r="F674" s="84">
        <v>162.48343754000001</v>
      </c>
    </row>
    <row r="675" spans="1:6" ht="12.75" customHeight="1" x14ac:dyDescent="0.2">
      <c r="A675" s="83" t="s">
        <v>175</v>
      </c>
      <c r="B675" s="83">
        <v>13</v>
      </c>
      <c r="C675" s="84">
        <v>1175.06998202</v>
      </c>
      <c r="D675" s="84">
        <v>1088.04831158</v>
      </c>
      <c r="E675" s="84">
        <v>168.30788866</v>
      </c>
      <c r="F675" s="84">
        <v>168.30788866</v>
      </c>
    </row>
    <row r="676" spans="1:6" ht="12.75" customHeight="1" x14ac:dyDescent="0.2">
      <c r="A676" s="83" t="s">
        <v>175</v>
      </c>
      <c r="B676" s="83">
        <v>14</v>
      </c>
      <c r="C676" s="84">
        <v>1184.6706971900001</v>
      </c>
      <c r="D676" s="84">
        <v>1098.8104951299999</v>
      </c>
      <c r="E676" s="84">
        <v>169.97266802999999</v>
      </c>
      <c r="F676" s="84">
        <v>169.97266802999999</v>
      </c>
    </row>
    <row r="677" spans="1:6" ht="12.75" customHeight="1" x14ac:dyDescent="0.2">
      <c r="A677" s="83" t="s">
        <v>175</v>
      </c>
      <c r="B677" s="83">
        <v>15</v>
      </c>
      <c r="C677" s="84">
        <v>1179.1606322600001</v>
      </c>
      <c r="D677" s="84">
        <v>1090.03396907</v>
      </c>
      <c r="E677" s="84">
        <v>168.61504581</v>
      </c>
      <c r="F677" s="84">
        <v>168.61504581</v>
      </c>
    </row>
    <row r="678" spans="1:6" ht="12.75" customHeight="1" x14ac:dyDescent="0.2">
      <c r="A678" s="83" t="s">
        <v>175</v>
      </c>
      <c r="B678" s="83">
        <v>16</v>
      </c>
      <c r="C678" s="84">
        <v>1191.76032166</v>
      </c>
      <c r="D678" s="84">
        <v>1099.83940063</v>
      </c>
      <c r="E678" s="84">
        <v>170.13182724999999</v>
      </c>
      <c r="F678" s="84">
        <v>170.13182724999999</v>
      </c>
    </row>
    <row r="679" spans="1:6" ht="12.75" customHeight="1" x14ac:dyDescent="0.2">
      <c r="A679" s="83" t="s">
        <v>175</v>
      </c>
      <c r="B679" s="83">
        <v>17</v>
      </c>
      <c r="C679" s="84">
        <v>1196.2926667900001</v>
      </c>
      <c r="D679" s="84">
        <v>1107.9073700900001</v>
      </c>
      <c r="E679" s="84">
        <v>171.37984435000001</v>
      </c>
      <c r="F679" s="84">
        <v>171.37984435000001</v>
      </c>
    </row>
    <row r="680" spans="1:6" ht="12.75" customHeight="1" x14ac:dyDescent="0.2">
      <c r="A680" s="83" t="s">
        <v>175</v>
      </c>
      <c r="B680" s="83">
        <v>18</v>
      </c>
      <c r="C680" s="84">
        <v>1179.2893228299999</v>
      </c>
      <c r="D680" s="84">
        <v>1092.1020677900001</v>
      </c>
      <c r="E680" s="84">
        <v>168.93495562000001</v>
      </c>
      <c r="F680" s="84">
        <v>168.93495562000001</v>
      </c>
    </row>
    <row r="681" spans="1:6" ht="12.75" customHeight="1" x14ac:dyDescent="0.2">
      <c r="A681" s="83" t="s">
        <v>175</v>
      </c>
      <c r="B681" s="83">
        <v>19</v>
      </c>
      <c r="C681" s="84">
        <v>1141.16100929</v>
      </c>
      <c r="D681" s="84">
        <v>1054.3658624300001</v>
      </c>
      <c r="E681" s="84">
        <v>163.09762194000001</v>
      </c>
      <c r="F681" s="84">
        <v>163.09762194000001</v>
      </c>
    </row>
    <row r="682" spans="1:6" ht="12.75" customHeight="1" x14ac:dyDescent="0.2">
      <c r="A682" s="83" t="s">
        <v>175</v>
      </c>
      <c r="B682" s="83">
        <v>20</v>
      </c>
      <c r="C682" s="84">
        <v>1136.4664061200001</v>
      </c>
      <c r="D682" s="84">
        <v>1049.59636305</v>
      </c>
      <c r="E682" s="84">
        <v>162.35983819</v>
      </c>
      <c r="F682" s="84">
        <v>162.35983819</v>
      </c>
    </row>
    <row r="683" spans="1:6" ht="12.75" customHeight="1" x14ac:dyDescent="0.2">
      <c r="A683" s="83" t="s">
        <v>175</v>
      </c>
      <c r="B683" s="83">
        <v>21</v>
      </c>
      <c r="C683" s="84">
        <v>1169.8341346699999</v>
      </c>
      <c r="D683" s="84">
        <v>1079.0840235799999</v>
      </c>
      <c r="E683" s="84">
        <v>166.92122193</v>
      </c>
      <c r="F683" s="84">
        <v>166.92122193</v>
      </c>
    </row>
    <row r="684" spans="1:6" ht="12.75" customHeight="1" x14ac:dyDescent="0.2">
      <c r="A684" s="83" t="s">
        <v>175</v>
      </c>
      <c r="B684" s="83">
        <v>22</v>
      </c>
      <c r="C684" s="84">
        <v>1181.3911581699999</v>
      </c>
      <c r="D684" s="84">
        <v>1086.12534145</v>
      </c>
      <c r="E684" s="84">
        <v>168.01042848</v>
      </c>
      <c r="F684" s="84">
        <v>168.01042848</v>
      </c>
    </row>
    <row r="685" spans="1:6" ht="12.75" customHeight="1" x14ac:dyDescent="0.2">
      <c r="A685" s="83" t="s">
        <v>175</v>
      </c>
      <c r="B685" s="83">
        <v>23</v>
      </c>
      <c r="C685" s="84">
        <v>1174.73342336</v>
      </c>
      <c r="D685" s="84">
        <v>1066.41561781</v>
      </c>
      <c r="E685" s="84">
        <v>164.96157307999999</v>
      </c>
      <c r="F685" s="84">
        <v>164.96157307999999</v>
      </c>
    </row>
    <row r="686" spans="1:6" ht="12.75" customHeight="1" x14ac:dyDescent="0.2">
      <c r="A686" s="83" t="s">
        <v>175</v>
      </c>
      <c r="B686" s="83">
        <v>24</v>
      </c>
      <c r="C686" s="84">
        <v>1179.8641273200001</v>
      </c>
      <c r="D686" s="84">
        <v>1067.77857926</v>
      </c>
      <c r="E686" s="84">
        <v>165.17240670000001</v>
      </c>
      <c r="F686" s="84">
        <v>165.17240670000001</v>
      </c>
    </row>
    <row r="687" spans="1:6" ht="12.75" customHeight="1" x14ac:dyDescent="0.2">
      <c r="A687" s="83" t="s">
        <v>176</v>
      </c>
      <c r="B687" s="83">
        <v>1</v>
      </c>
      <c r="C687" s="84">
        <v>1213.3720155000001</v>
      </c>
      <c r="D687" s="84">
        <v>1101.63621349</v>
      </c>
      <c r="E687" s="84">
        <v>170.40977242</v>
      </c>
      <c r="F687" s="84">
        <v>170.40977242</v>
      </c>
    </row>
    <row r="688" spans="1:6" ht="12.75" customHeight="1" x14ac:dyDescent="0.2">
      <c r="A688" s="83" t="s">
        <v>176</v>
      </c>
      <c r="B688" s="83">
        <v>2</v>
      </c>
      <c r="C688" s="84">
        <v>1238.48174528</v>
      </c>
      <c r="D688" s="84">
        <v>1124.5520419699999</v>
      </c>
      <c r="E688" s="84">
        <v>173.95457339000001</v>
      </c>
      <c r="F688" s="84">
        <v>173.95457339000001</v>
      </c>
    </row>
    <row r="689" spans="1:6" ht="12.75" customHeight="1" x14ac:dyDescent="0.2">
      <c r="A689" s="83" t="s">
        <v>176</v>
      </c>
      <c r="B689" s="83">
        <v>3</v>
      </c>
      <c r="C689" s="84">
        <v>1272.4342039999999</v>
      </c>
      <c r="D689" s="84">
        <v>1157.59437684</v>
      </c>
      <c r="E689" s="84">
        <v>179.06582218</v>
      </c>
      <c r="F689" s="84">
        <v>179.06582218</v>
      </c>
    </row>
    <row r="690" spans="1:6" ht="12.75" customHeight="1" x14ac:dyDescent="0.2">
      <c r="A690" s="83" t="s">
        <v>176</v>
      </c>
      <c r="B690" s="83">
        <v>4</v>
      </c>
      <c r="C690" s="84">
        <v>1259.9479085299999</v>
      </c>
      <c r="D690" s="84">
        <v>1165.60162423</v>
      </c>
      <c r="E690" s="84">
        <v>180.30444632000001</v>
      </c>
      <c r="F690" s="84">
        <v>180.30444632000001</v>
      </c>
    </row>
    <row r="691" spans="1:6" ht="12.75" customHeight="1" x14ac:dyDescent="0.2">
      <c r="A691" s="83" t="s">
        <v>176</v>
      </c>
      <c r="B691" s="83">
        <v>5</v>
      </c>
      <c r="C691" s="84">
        <v>1259.8094771399999</v>
      </c>
      <c r="D691" s="84">
        <v>1170.9036892399999</v>
      </c>
      <c r="E691" s="84">
        <v>181.12461153000001</v>
      </c>
      <c r="F691" s="84">
        <v>181.12461153000001</v>
      </c>
    </row>
    <row r="692" spans="1:6" ht="12.75" customHeight="1" x14ac:dyDescent="0.2">
      <c r="A692" s="83" t="s">
        <v>176</v>
      </c>
      <c r="B692" s="83">
        <v>6</v>
      </c>
      <c r="C692" s="84">
        <v>1268.0022498000001</v>
      </c>
      <c r="D692" s="84">
        <v>1166.76931395</v>
      </c>
      <c r="E692" s="84">
        <v>180.48507377000001</v>
      </c>
      <c r="F692" s="84">
        <v>180.48507377000001</v>
      </c>
    </row>
    <row r="693" spans="1:6" ht="12.75" customHeight="1" x14ac:dyDescent="0.2">
      <c r="A693" s="83" t="s">
        <v>176</v>
      </c>
      <c r="B693" s="83">
        <v>7</v>
      </c>
      <c r="C693" s="84">
        <v>1245.2989372699999</v>
      </c>
      <c r="D693" s="84">
        <v>1136.6565240800001</v>
      </c>
      <c r="E693" s="84">
        <v>175.82699009000001</v>
      </c>
      <c r="F693" s="84">
        <v>175.82699009000001</v>
      </c>
    </row>
    <row r="694" spans="1:6" ht="12.75" customHeight="1" x14ac:dyDescent="0.2">
      <c r="A694" s="83" t="s">
        <v>176</v>
      </c>
      <c r="B694" s="83">
        <v>8</v>
      </c>
      <c r="C694" s="84">
        <v>1211.9820378500001</v>
      </c>
      <c r="D694" s="84">
        <v>1107.11101076</v>
      </c>
      <c r="E694" s="84">
        <v>171.25665720999999</v>
      </c>
      <c r="F694" s="84">
        <v>171.25665720999999</v>
      </c>
    </row>
    <row r="695" spans="1:6" ht="12.75" customHeight="1" x14ac:dyDescent="0.2">
      <c r="A695" s="83" t="s">
        <v>176</v>
      </c>
      <c r="B695" s="83">
        <v>9</v>
      </c>
      <c r="C695" s="84">
        <v>1166.58897869</v>
      </c>
      <c r="D695" s="84">
        <v>1066.5800524599999</v>
      </c>
      <c r="E695" s="84">
        <v>164.98700912999999</v>
      </c>
      <c r="F695" s="84">
        <v>164.98700912999999</v>
      </c>
    </row>
    <row r="696" spans="1:6" ht="12.75" customHeight="1" x14ac:dyDescent="0.2">
      <c r="A696" s="83" t="s">
        <v>176</v>
      </c>
      <c r="B696" s="83">
        <v>10</v>
      </c>
      <c r="C696" s="84">
        <v>1149.7231165600001</v>
      </c>
      <c r="D696" s="84">
        <v>1039.9851993100001</v>
      </c>
      <c r="E696" s="84">
        <v>160.87310762000001</v>
      </c>
      <c r="F696" s="84">
        <v>160.87310762000001</v>
      </c>
    </row>
    <row r="697" spans="1:6" ht="12.75" customHeight="1" x14ac:dyDescent="0.2">
      <c r="A697" s="83" t="s">
        <v>176</v>
      </c>
      <c r="B697" s="83">
        <v>11</v>
      </c>
      <c r="C697" s="84">
        <v>1133.50310685</v>
      </c>
      <c r="D697" s="84">
        <v>1026.00784213</v>
      </c>
      <c r="E697" s="84">
        <v>158.71097985</v>
      </c>
      <c r="F697" s="84">
        <v>158.71097985</v>
      </c>
    </row>
    <row r="698" spans="1:6" ht="12.75" customHeight="1" x14ac:dyDescent="0.2">
      <c r="A698" s="83" t="s">
        <v>176</v>
      </c>
      <c r="B698" s="83">
        <v>12</v>
      </c>
      <c r="C698" s="84">
        <v>1138.4141935299999</v>
      </c>
      <c r="D698" s="84">
        <v>1037.8585349299999</v>
      </c>
      <c r="E698" s="84">
        <v>160.54413842</v>
      </c>
      <c r="F698" s="84">
        <v>160.54413842</v>
      </c>
    </row>
    <row r="699" spans="1:6" ht="12.75" customHeight="1" x14ac:dyDescent="0.2">
      <c r="A699" s="83" t="s">
        <v>176</v>
      </c>
      <c r="B699" s="83">
        <v>13</v>
      </c>
      <c r="C699" s="84">
        <v>1155.2712579900001</v>
      </c>
      <c r="D699" s="84">
        <v>1061.8433379099999</v>
      </c>
      <c r="E699" s="84">
        <v>164.25429679000001</v>
      </c>
      <c r="F699" s="84">
        <v>164.25429679000001</v>
      </c>
    </row>
    <row r="700" spans="1:6" ht="12.75" customHeight="1" x14ac:dyDescent="0.2">
      <c r="A700" s="83" t="s">
        <v>176</v>
      </c>
      <c r="B700" s="83">
        <v>14</v>
      </c>
      <c r="C700" s="84">
        <v>1169.0825498700001</v>
      </c>
      <c r="D700" s="84">
        <v>1066.9348081799999</v>
      </c>
      <c r="E700" s="84">
        <v>165.04188554000001</v>
      </c>
      <c r="F700" s="84">
        <v>165.04188554000001</v>
      </c>
    </row>
    <row r="701" spans="1:6" ht="12.75" customHeight="1" x14ac:dyDescent="0.2">
      <c r="A701" s="83" t="s">
        <v>176</v>
      </c>
      <c r="B701" s="83">
        <v>15</v>
      </c>
      <c r="C701" s="84">
        <v>1168.6969071399999</v>
      </c>
      <c r="D701" s="84">
        <v>1077.25585477</v>
      </c>
      <c r="E701" s="84">
        <v>166.63842636999999</v>
      </c>
      <c r="F701" s="84">
        <v>166.63842636999999</v>
      </c>
    </row>
    <row r="702" spans="1:6" ht="12.75" customHeight="1" x14ac:dyDescent="0.2">
      <c r="A702" s="83" t="s">
        <v>176</v>
      </c>
      <c r="B702" s="83">
        <v>16</v>
      </c>
      <c r="C702" s="84">
        <v>1164.17881059</v>
      </c>
      <c r="D702" s="84">
        <v>1075.3882651199999</v>
      </c>
      <c r="E702" s="84">
        <v>166.34953289000001</v>
      </c>
      <c r="F702" s="84">
        <v>166.34953289000001</v>
      </c>
    </row>
    <row r="703" spans="1:6" ht="12.75" customHeight="1" x14ac:dyDescent="0.2">
      <c r="A703" s="83" t="s">
        <v>176</v>
      </c>
      <c r="B703" s="83">
        <v>17</v>
      </c>
      <c r="C703" s="84">
        <v>1166.3093426299999</v>
      </c>
      <c r="D703" s="84">
        <v>1078.5556418599999</v>
      </c>
      <c r="E703" s="84">
        <v>166.83948767999999</v>
      </c>
      <c r="F703" s="84">
        <v>166.83948767999999</v>
      </c>
    </row>
    <row r="704" spans="1:6" ht="12.75" customHeight="1" x14ac:dyDescent="0.2">
      <c r="A704" s="83" t="s">
        <v>176</v>
      </c>
      <c r="B704" s="83">
        <v>18</v>
      </c>
      <c r="C704" s="84">
        <v>1156.56963367</v>
      </c>
      <c r="D704" s="84">
        <v>1068.59009008</v>
      </c>
      <c r="E704" s="84">
        <v>165.29793759</v>
      </c>
      <c r="F704" s="84">
        <v>165.29793759</v>
      </c>
    </row>
    <row r="705" spans="1:6" ht="12.75" customHeight="1" x14ac:dyDescent="0.2">
      <c r="A705" s="83" t="s">
        <v>176</v>
      </c>
      <c r="B705" s="83">
        <v>19</v>
      </c>
      <c r="C705" s="84">
        <v>1129.6924522100001</v>
      </c>
      <c r="D705" s="84">
        <v>1041.9116622700001</v>
      </c>
      <c r="E705" s="84">
        <v>161.1711081</v>
      </c>
      <c r="F705" s="84">
        <v>161.1711081</v>
      </c>
    </row>
    <row r="706" spans="1:6" ht="12.75" customHeight="1" x14ac:dyDescent="0.2">
      <c r="A706" s="83" t="s">
        <v>176</v>
      </c>
      <c r="B706" s="83">
        <v>20</v>
      </c>
      <c r="C706" s="84">
        <v>1130.66188124</v>
      </c>
      <c r="D706" s="84">
        <v>1042.3412126999999</v>
      </c>
      <c r="E706" s="84">
        <v>161.23755435000001</v>
      </c>
      <c r="F706" s="84">
        <v>161.23755435000001</v>
      </c>
    </row>
    <row r="707" spans="1:6" ht="12.75" customHeight="1" x14ac:dyDescent="0.2">
      <c r="A707" s="83" t="s">
        <v>176</v>
      </c>
      <c r="B707" s="83">
        <v>21</v>
      </c>
      <c r="C707" s="84">
        <v>1186.1622376299999</v>
      </c>
      <c r="D707" s="84">
        <v>1096.75126669</v>
      </c>
      <c r="E707" s="84">
        <v>169.65413035</v>
      </c>
      <c r="F707" s="84">
        <v>169.65413035</v>
      </c>
    </row>
    <row r="708" spans="1:6" ht="12.75" customHeight="1" x14ac:dyDescent="0.2">
      <c r="A708" s="83" t="s">
        <v>176</v>
      </c>
      <c r="B708" s="83">
        <v>22</v>
      </c>
      <c r="C708" s="84">
        <v>1161.6007896000001</v>
      </c>
      <c r="D708" s="84">
        <v>1072.0707257199999</v>
      </c>
      <c r="E708" s="84">
        <v>165.83634974</v>
      </c>
      <c r="F708" s="84">
        <v>165.83634974</v>
      </c>
    </row>
    <row r="709" spans="1:6" ht="12.75" customHeight="1" x14ac:dyDescent="0.2">
      <c r="A709" s="83" t="s">
        <v>176</v>
      </c>
      <c r="B709" s="83">
        <v>23</v>
      </c>
      <c r="C709" s="84">
        <v>1167.1973072400001</v>
      </c>
      <c r="D709" s="84">
        <v>1068.7583553500001</v>
      </c>
      <c r="E709" s="84">
        <v>165.32396618999999</v>
      </c>
      <c r="F709" s="84">
        <v>165.32396618999999</v>
      </c>
    </row>
    <row r="710" spans="1:6" ht="12.75" customHeight="1" x14ac:dyDescent="0.2">
      <c r="A710" s="83" t="s">
        <v>176</v>
      </c>
      <c r="B710" s="83">
        <v>24</v>
      </c>
      <c r="C710" s="84">
        <v>1184.77820825</v>
      </c>
      <c r="D710" s="84">
        <v>1097.12036147</v>
      </c>
      <c r="E710" s="84">
        <v>169.71122484</v>
      </c>
      <c r="F710" s="84">
        <v>169.71122484</v>
      </c>
    </row>
    <row r="711" spans="1:6" ht="12.75" customHeight="1" x14ac:dyDescent="0.2">
      <c r="A711" s="83" t="s">
        <v>177</v>
      </c>
      <c r="B711" s="83">
        <v>1</v>
      </c>
      <c r="C711" s="84">
        <v>1183.3068647499999</v>
      </c>
      <c r="D711" s="84">
        <v>1095.48186962</v>
      </c>
      <c r="E711" s="84">
        <v>169.45777000000001</v>
      </c>
      <c r="F711" s="84">
        <v>169.45777000000001</v>
      </c>
    </row>
    <row r="712" spans="1:6" ht="12.75" customHeight="1" x14ac:dyDescent="0.2">
      <c r="A712" s="83" t="s">
        <v>177</v>
      </c>
      <c r="B712" s="83">
        <v>2</v>
      </c>
      <c r="C712" s="84">
        <v>1202.71633849</v>
      </c>
      <c r="D712" s="84">
        <v>1111.66366926</v>
      </c>
      <c r="E712" s="84">
        <v>171.96089831</v>
      </c>
      <c r="F712" s="84">
        <v>171.96089831</v>
      </c>
    </row>
    <row r="713" spans="1:6" ht="12.75" customHeight="1" x14ac:dyDescent="0.2">
      <c r="A713" s="83" t="s">
        <v>177</v>
      </c>
      <c r="B713" s="83">
        <v>3</v>
      </c>
      <c r="C713" s="84">
        <v>1244.95126979</v>
      </c>
      <c r="D713" s="84">
        <v>1140.76376805</v>
      </c>
      <c r="E713" s="84">
        <v>176.46233096</v>
      </c>
      <c r="F713" s="84">
        <v>176.46233096</v>
      </c>
    </row>
    <row r="714" spans="1:6" ht="12.75" customHeight="1" x14ac:dyDescent="0.2">
      <c r="A714" s="83" t="s">
        <v>177</v>
      </c>
      <c r="B714" s="83">
        <v>4</v>
      </c>
      <c r="C714" s="84">
        <v>1262.4404113799999</v>
      </c>
      <c r="D714" s="84">
        <v>1149.3308811500001</v>
      </c>
      <c r="E714" s="84">
        <v>177.78755953999999</v>
      </c>
      <c r="F714" s="84">
        <v>177.78755953999999</v>
      </c>
    </row>
    <row r="715" spans="1:6" ht="12.75" customHeight="1" x14ac:dyDescent="0.2">
      <c r="A715" s="83" t="s">
        <v>177</v>
      </c>
      <c r="B715" s="83">
        <v>5</v>
      </c>
      <c r="C715" s="84">
        <v>1250.6736544600001</v>
      </c>
      <c r="D715" s="84">
        <v>1154.00810346</v>
      </c>
      <c r="E715" s="84">
        <v>178.51106915</v>
      </c>
      <c r="F715" s="84">
        <v>178.51106915</v>
      </c>
    </row>
    <row r="716" spans="1:6" ht="12.75" customHeight="1" x14ac:dyDescent="0.2">
      <c r="A716" s="83" t="s">
        <v>177</v>
      </c>
      <c r="B716" s="83">
        <v>6</v>
      </c>
      <c r="C716" s="84">
        <v>1236.2576595800001</v>
      </c>
      <c r="D716" s="84">
        <v>1146.34219859</v>
      </c>
      <c r="E716" s="84">
        <v>177.32524656000001</v>
      </c>
      <c r="F716" s="84">
        <v>177.32524656000001</v>
      </c>
    </row>
    <row r="717" spans="1:6" ht="12.75" customHeight="1" x14ac:dyDescent="0.2">
      <c r="A717" s="83" t="s">
        <v>177</v>
      </c>
      <c r="B717" s="83">
        <v>7</v>
      </c>
      <c r="C717" s="84">
        <v>1190.22486448</v>
      </c>
      <c r="D717" s="84">
        <v>1101.1810501699999</v>
      </c>
      <c r="E717" s="84">
        <v>170.33936417000001</v>
      </c>
      <c r="F717" s="84">
        <v>170.33936417000001</v>
      </c>
    </row>
    <row r="718" spans="1:6" ht="12.75" customHeight="1" x14ac:dyDescent="0.2">
      <c r="A718" s="83" t="s">
        <v>177</v>
      </c>
      <c r="B718" s="83">
        <v>8</v>
      </c>
      <c r="C718" s="84">
        <v>1156.1360321699999</v>
      </c>
      <c r="D718" s="84">
        <v>1066.8000681799999</v>
      </c>
      <c r="E718" s="84">
        <v>165.02104288999999</v>
      </c>
      <c r="F718" s="84">
        <v>165.02104288999999</v>
      </c>
    </row>
    <row r="719" spans="1:6" ht="12.75" customHeight="1" x14ac:dyDescent="0.2">
      <c r="A719" s="83" t="s">
        <v>177</v>
      </c>
      <c r="B719" s="83">
        <v>9</v>
      </c>
      <c r="C719" s="84">
        <v>1136.6972897099999</v>
      </c>
      <c r="D719" s="84">
        <v>1048.4409425599999</v>
      </c>
      <c r="E719" s="84">
        <v>162.18110863999999</v>
      </c>
      <c r="F719" s="84">
        <v>162.18110863999999</v>
      </c>
    </row>
    <row r="720" spans="1:6" ht="12.75" customHeight="1" x14ac:dyDescent="0.2">
      <c r="A720" s="83" t="s">
        <v>177</v>
      </c>
      <c r="B720" s="83">
        <v>10</v>
      </c>
      <c r="C720" s="84">
        <v>1125.6923646499999</v>
      </c>
      <c r="D720" s="84">
        <v>1041.13764947</v>
      </c>
      <c r="E720" s="84">
        <v>161.05137769999999</v>
      </c>
      <c r="F720" s="84">
        <v>161.05137769999999</v>
      </c>
    </row>
    <row r="721" spans="1:6" ht="12.75" customHeight="1" x14ac:dyDescent="0.2">
      <c r="A721" s="83" t="s">
        <v>177</v>
      </c>
      <c r="B721" s="83">
        <v>11</v>
      </c>
      <c r="C721" s="84">
        <v>1147.72978046</v>
      </c>
      <c r="D721" s="84">
        <v>1042.3814024200001</v>
      </c>
      <c r="E721" s="84">
        <v>161.24377121000001</v>
      </c>
      <c r="F721" s="84">
        <v>161.24377121000001</v>
      </c>
    </row>
    <row r="722" spans="1:6" ht="12.75" customHeight="1" x14ac:dyDescent="0.2">
      <c r="A722" s="83" t="s">
        <v>177</v>
      </c>
      <c r="B722" s="83">
        <v>12</v>
      </c>
      <c r="C722" s="84">
        <v>1162.2771820800001</v>
      </c>
      <c r="D722" s="84">
        <v>1054.9007771300001</v>
      </c>
      <c r="E722" s="84">
        <v>163.18036676</v>
      </c>
      <c r="F722" s="84">
        <v>163.18036676</v>
      </c>
    </row>
    <row r="723" spans="1:6" ht="12.75" customHeight="1" x14ac:dyDescent="0.2">
      <c r="A723" s="83" t="s">
        <v>177</v>
      </c>
      <c r="B723" s="83">
        <v>13</v>
      </c>
      <c r="C723" s="84">
        <v>1166.8047022000001</v>
      </c>
      <c r="D723" s="84">
        <v>1078.3245583999999</v>
      </c>
      <c r="E723" s="84">
        <v>166.80374187000001</v>
      </c>
      <c r="F723" s="84">
        <v>166.80374187000001</v>
      </c>
    </row>
    <row r="724" spans="1:6" ht="12.75" customHeight="1" x14ac:dyDescent="0.2">
      <c r="A724" s="83" t="s">
        <v>177</v>
      </c>
      <c r="B724" s="83">
        <v>14</v>
      </c>
      <c r="C724" s="84">
        <v>1190.58516237</v>
      </c>
      <c r="D724" s="84">
        <v>1101.1830196200001</v>
      </c>
      <c r="E724" s="84">
        <v>170.33966882000001</v>
      </c>
      <c r="F724" s="84">
        <v>170.33966882000001</v>
      </c>
    </row>
    <row r="725" spans="1:6" ht="12.75" customHeight="1" x14ac:dyDescent="0.2">
      <c r="A725" s="83" t="s">
        <v>177</v>
      </c>
      <c r="B725" s="83">
        <v>15</v>
      </c>
      <c r="C725" s="84">
        <v>1195.6581690200001</v>
      </c>
      <c r="D725" s="84">
        <v>1105.3245492000001</v>
      </c>
      <c r="E725" s="84">
        <v>170.98031326</v>
      </c>
      <c r="F725" s="84">
        <v>170.98031326</v>
      </c>
    </row>
    <row r="726" spans="1:6" ht="12.75" customHeight="1" x14ac:dyDescent="0.2">
      <c r="A726" s="83" t="s">
        <v>177</v>
      </c>
      <c r="B726" s="83">
        <v>16</v>
      </c>
      <c r="C726" s="84">
        <v>1215.4942707299999</v>
      </c>
      <c r="D726" s="84">
        <v>1109.4399740900001</v>
      </c>
      <c r="E726" s="84">
        <v>171.61691962</v>
      </c>
      <c r="F726" s="84">
        <v>171.61691962</v>
      </c>
    </row>
    <row r="727" spans="1:6" ht="12.75" customHeight="1" x14ac:dyDescent="0.2">
      <c r="A727" s="83" t="s">
        <v>177</v>
      </c>
      <c r="B727" s="83">
        <v>17</v>
      </c>
      <c r="C727" s="84">
        <v>1213.3758605999999</v>
      </c>
      <c r="D727" s="84">
        <v>1098.9763043600001</v>
      </c>
      <c r="E727" s="84">
        <v>169.99831671000001</v>
      </c>
      <c r="F727" s="84">
        <v>169.99831671000001</v>
      </c>
    </row>
    <row r="728" spans="1:6" ht="12.75" customHeight="1" x14ac:dyDescent="0.2">
      <c r="A728" s="83" t="s">
        <v>177</v>
      </c>
      <c r="B728" s="83">
        <v>18</v>
      </c>
      <c r="C728" s="84">
        <v>1203.8457379700001</v>
      </c>
      <c r="D728" s="84">
        <v>1077.9794264100001</v>
      </c>
      <c r="E728" s="84">
        <v>166.75035414000001</v>
      </c>
      <c r="F728" s="84">
        <v>166.75035414000001</v>
      </c>
    </row>
    <row r="729" spans="1:6" ht="12.75" customHeight="1" x14ac:dyDescent="0.2">
      <c r="A729" s="83" t="s">
        <v>177</v>
      </c>
      <c r="B729" s="83">
        <v>19</v>
      </c>
      <c r="C729" s="84">
        <v>1153.46609137</v>
      </c>
      <c r="D729" s="84">
        <v>1044.1791521099999</v>
      </c>
      <c r="E729" s="84">
        <v>161.52186130000001</v>
      </c>
      <c r="F729" s="84">
        <v>161.52186130000001</v>
      </c>
    </row>
    <row r="730" spans="1:6" ht="12.75" customHeight="1" x14ac:dyDescent="0.2">
      <c r="A730" s="83" t="s">
        <v>177</v>
      </c>
      <c r="B730" s="83">
        <v>20</v>
      </c>
      <c r="C730" s="84">
        <v>1145.5504226600001</v>
      </c>
      <c r="D730" s="84">
        <v>1039.6636181700001</v>
      </c>
      <c r="E730" s="84">
        <v>160.82336291999999</v>
      </c>
      <c r="F730" s="84">
        <v>160.82336291999999</v>
      </c>
    </row>
    <row r="731" spans="1:6" ht="12.75" customHeight="1" x14ac:dyDescent="0.2">
      <c r="A731" s="83" t="s">
        <v>177</v>
      </c>
      <c r="B731" s="83">
        <v>21</v>
      </c>
      <c r="C731" s="84">
        <v>1151.9473280699999</v>
      </c>
      <c r="D731" s="84">
        <v>1048.3388414000001</v>
      </c>
      <c r="E731" s="84">
        <v>162.16531483</v>
      </c>
      <c r="F731" s="84">
        <v>162.16531483</v>
      </c>
    </row>
    <row r="732" spans="1:6" ht="12.75" customHeight="1" x14ac:dyDescent="0.2">
      <c r="A732" s="83" t="s">
        <v>177</v>
      </c>
      <c r="B732" s="83">
        <v>22</v>
      </c>
      <c r="C732" s="84">
        <v>1190.4877968200001</v>
      </c>
      <c r="D732" s="84">
        <v>1084.19480032</v>
      </c>
      <c r="E732" s="84">
        <v>167.71179716</v>
      </c>
      <c r="F732" s="84">
        <v>167.71179716</v>
      </c>
    </row>
    <row r="733" spans="1:6" ht="12.75" customHeight="1" x14ac:dyDescent="0.2">
      <c r="A733" s="83" t="s">
        <v>177</v>
      </c>
      <c r="B733" s="83">
        <v>23</v>
      </c>
      <c r="C733" s="84">
        <v>1210.39786033</v>
      </c>
      <c r="D733" s="84">
        <v>1099.9973747700001</v>
      </c>
      <c r="E733" s="84">
        <v>170.15626392999999</v>
      </c>
      <c r="F733" s="84">
        <v>170.15626392999999</v>
      </c>
    </row>
    <row r="734" spans="1:6" ht="12.75" customHeight="1" x14ac:dyDescent="0.2">
      <c r="A734" s="83" t="s">
        <v>177</v>
      </c>
      <c r="B734" s="83">
        <v>24</v>
      </c>
      <c r="C734" s="84">
        <v>1207.4643562599999</v>
      </c>
      <c r="D734" s="84">
        <v>1119.1434427199999</v>
      </c>
      <c r="E734" s="84">
        <v>173.11792862999999</v>
      </c>
      <c r="F734" s="84">
        <v>173.11792862999999</v>
      </c>
    </row>
    <row r="735" spans="1:6" ht="12.75" customHeight="1" x14ac:dyDescent="0.2">
      <c r="A735" s="83" t="s">
        <v>178</v>
      </c>
      <c r="B735" s="83">
        <v>1</v>
      </c>
      <c r="C735" s="84">
        <v>1204.2344929400001</v>
      </c>
      <c r="D735" s="84">
        <v>1116.4641369599999</v>
      </c>
      <c r="E735" s="84">
        <v>172.7034725</v>
      </c>
      <c r="F735" s="84">
        <v>172.7034725</v>
      </c>
    </row>
    <row r="736" spans="1:6" ht="12.75" customHeight="1" x14ac:dyDescent="0.2">
      <c r="A736" s="83" t="s">
        <v>178</v>
      </c>
      <c r="B736" s="83">
        <v>2</v>
      </c>
      <c r="C736" s="84">
        <v>1214.5345197900001</v>
      </c>
      <c r="D736" s="84">
        <v>1127.1085747300001</v>
      </c>
      <c r="E736" s="84">
        <v>174.35003803000001</v>
      </c>
      <c r="F736" s="84">
        <v>174.35003803000001</v>
      </c>
    </row>
    <row r="737" spans="1:6" ht="12.75" customHeight="1" x14ac:dyDescent="0.2">
      <c r="A737" s="83" t="s">
        <v>178</v>
      </c>
      <c r="B737" s="83">
        <v>3</v>
      </c>
      <c r="C737" s="84">
        <v>1269.3936664299999</v>
      </c>
      <c r="D737" s="84">
        <v>1175.50473607</v>
      </c>
      <c r="E737" s="84">
        <v>181.83633771000001</v>
      </c>
      <c r="F737" s="84">
        <v>181.83633771000001</v>
      </c>
    </row>
    <row r="738" spans="1:6" ht="12.75" customHeight="1" x14ac:dyDescent="0.2">
      <c r="A738" s="83" t="s">
        <v>178</v>
      </c>
      <c r="B738" s="83">
        <v>4</v>
      </c>
      <c r="C738" s="84">
        <v>1292.7150110600001</v>
      </c>
      <c r="D738" s="84">
        <v>1184.6278156599999</v>
      </c>
      <c r="E738" s="84">
        <v>183.24756757</v>
      </c>
      <c r="F738" s="84">
        <v>183.24756757</v>
      </c>
    </row>
    <row r="739" spans="1:6" ht="12.75" customHeight="1" x14ac:dyDescent="0.2">
      <c r="A739" s="83" t="s">
        <v>178</v>
      </c>
      <c r="B739" s="83">
        <v>5</v>
      </c>
      <c r="C739" s="84">
        <v>1284.8173971799999</v>
      </c>
      <c r="D739" s="84">
        <v>1191.9499261399999</v>
      </c>
      <c r="E739" s="84">
        <v>184.38020933000001</v>
      </c>
      <c r="F739" s="84">
        <v>184.38020933000001</v>
      </c>
    </row>
    <row r="740" spans="1:6" ht="12.75" customHeight="1" x14ac:dyDescent="0.2">
      <c r="A740" s="83" t="s">
        <v>178</v>
      </c>
      <c r="B740" s="83">
        <v>6</v>
      </c>
      <c r="C740" s="84">
        <v>1265.6040208500001</v>
      </c>
      <c r="D740" s="84">
        <v>1176.3189844200001</v>
      </c>
      <c r="E740" s="84">
        <v>181.96229206999999</v>
      </c>
      <c r="F740" s="84">
        <v>181.96229206999999</v>
      </c>
    </row>
    <row r="741" spans="1:6" ht="12.75" customHeight="1" x14ac:dyDescent="0.2">
      <c r="A741" s="83" t="s">
        <v>178</v>
      </c>
      <c r="B741" s="83">
        <v>7</v>
      </c>
      <c r="C741" s="84">
        <v>1226.7915434700001</v>
      </c>
      <c r="D741" s="84">
        <v>1136.93780913</v>
      </c>
      <c r="E741" s="84">
        <v>175.87050148</v>
      </c>
      <c r="F741" s="84">
        <v>175.87050148</v>
      </c>
    </row>
    <row r="742" spans="1:6" ht="12.75" customHeight="1" x14ac:dyDescent="0.2">
      <c r="A742" s="83" t="s">
        <v>178</v>
      </c>
      <c r="B742" s="83">
        <v>8</v>
      </c>
      <c r="C742" s="84">
        <v>1216.9117441000001</v>
      </c>
      <c r="D742" s="84">
        <v>1119.28134383</v>
      </c>
      <c r="E742" s="84">
        <v>173.13926025999999</v>
      </c>
      <c r="F742" s="84">
        <v>173.13926025999999</v>
      </c>
    </row>
    <row r="743" spans="1:6" ht="12.75" customHeight="1" x14ac:dyDescent="0.2">
      <c r="A743" s="83" t="s">
        <v>178</v>
      </c>
      <c r="B743" s="83">
        <v>9</v>
      </c>
      <c r="C743" s="84">
        <v>1180.04763437</v>
      </c>
      <c r="D743" s="84">
        <v>1076.76242553</v>
      </c>
      <c r="E743" s="84">
        <v>166.56209885000001</v>
      </c>
      <c r="F743" s="84">
        <v>166.56209885000001</v>
      </c>
    </row>
    <row r="744" spans="1:6" ht="12.75" customHeight="1" x14ac:dyDescent="0.2">
      <c r="A744" s="83" t="s">
        <v>178</v>
      </c>
      <c r="B744" s="83">
        <v>10</v>
      </c>
      <c r="C744" s="84">
        <v>1167.3010711899999</v>
      </c>
      <c r="D744" s="84">
        <v>1057.58028958</v>
      </c>
      <c r="E744" s="84">
        <v>163.59485487000001</v>
      </c>
      <c r="F744" s="84">
        <v>163.59485487000001</v>
      </c>
    </row>
    <row r="745" spans="1:6" ht="12.75" customHeight="1" x14ac:dyDescent="0.2">
      <c r="A745" s="83" t="s">
        <v>178</v>
      </c>
      <c r="B745" s="83">
        <v>11</v>
      </c>
      <c r="C745" s="84">
        <v>1166.9493816300001</v>
      </c>
      <c r="D745" s="84">
        <v>1059.4102853899999</v>
      </c>
      <c r="E745" s="84">
        <v>163.87793303999999</v>
      </c>
      <c r="F745" s="84">
        <v>163.87793303999999</v>
      </c>
    </row>
    <row r="746" spans="1:6" ht="12.75" customHeight="1" x14ac:dyDescent="0.2">
      <c r="A746" s="83" t="s">
        <v>178</v>
      </c>
      <c r="B746" s="83">
        <v>12</v>
      </c>
      <c r="C746" s="84">
        <v>1162.87263603</v>
      </c>
      <c r="D746" s="84">
        <v>1054.7081514700001</v>
      </c>
      <c r="E746" s="84">
        <v>163.15056991</v>
      </c>
      <c r="F746" s="84">
        <v>163.15056991</v>
      </c>
    </row>
    <row r="747" spans="1:6" ht="12.75" customHeight="1" x14ac:dyDescent="0.2">
      <c r="A747" s="83" t="s">
        <v>178</v>
      </c>
      <c r="B747" s="83">
        <v>13</v>
      </c>
      <c r="C747" s="84">
        <v>1159.1213647300001</v>
      </c>
      <c r="D747" s="84">
        <v>1070.25821821</v>
      </c>
      <c r="E747" s="84">
        <v>165.5559768</v>
      </c>
      <c r="F747" s="84">
        <v>165.5559768</v>
      </c>
    </row>
    <row r="748" spans="1:6" ht="12.75" customHeight="1" x14ac:dyDescent="0.2">
      <c r="A748" s="83" t="s">
        <v>178</v>
      </c>
      <c r="B748" s="83">
        <v>14</v>
      </c>
      <c r="C748" s="84">
        <v>1162.8574266400001</v>
      </c>
      <c r="D748" s="84">
        <v>1072.2844206</v>
      </c>
      <c r="E748" s="84">
        <v>165.86940575</v>
      </c>
      <c r="F748" s="84">
        <v>165.86940575</v>
      </c>
    </row>
    <row r="749" spans="1:6" ht="12.75" customHeight="1" x14ac:dyDescent="0.2">
      <c r="A749" s="83" t="s">
        <v>178</v>
      </c>
      <c r="B749" s="83">
        <v>15</v>
      </c>
      <c r="C749" s="84">
        <v>1184.0135997499999</v>
      </c>
      <c r="D749" s="84">
        <v>1080.20294446</v>
      </c>
      <c r="E749" s="84">
        <v>167.09430542999999</v>
      </c>
      <c r="F749" s="84">
        <v>167.09430542999999</v>
      </c>
    </row>
    <row r="750" spans="1:6" ht="12.75" customHeight="1" x14ac:dyDescent="0.2">
      <c r="A750" s="83" t="s">
        <v>178</v>
      </c>
      <c r="B750" s="83">
        <v>16</v>
      </c>
      <c r="C750" s="84">
        <v>1170.4471612299999</v>
      </c>
      <c r="D750" s="84">
        <v>1084.2669996899999</v>
      </c>
      <c r="E750" s="84">
        <v>167.72296553000001</v>
      </c>
      <c r="F750" s="84">
        <v>167.72296553000001</v>
      </c>
    </row>
    <row r="751" spans="1:6" ht="12.75" customHeight="1" x14ac:dyDescent="0.2">
      <c r="A751" s="83" t="s">
        <v>178</v>
      </c>
      <c r="B751" s="83">
        <v>17</v>
      </c>
      <c r="C751" s="84">
        <v>1190.6764787100001</v>
      </c>
      <c r="D751" s="84">
        <v>1101.9764856100001</v>
      </c>
      <c r="E751" s="84">
        <v>170.46240839000001</v>
      </c>
      <c r="F751" s="84">
        <v>170.46240839000001</v>
      </c>
    </row>
    <row r="752" spans="1:6" ht="12.75" customHeight="1" x14ac:dyDescent="0.2">
      <c r="A752" s="83" t="s">
        <v>178</v>
      </c>
      <c r="B752" s="83">
        <v>18</v>
      </c>
      <c r="C752" s="84">
        <v>1162.69077578</v>
      </c>
      <c r="D752" s="84">
        <v>1072.8915996200001</v>
      </c>
      <c r="E752" s="84">
        <v>165.96332899000001</v>
      </c>
      <c r="F752" s="84">
        <v>165.96332899000001</v>
      </c>
    </row>
    <row r="753" spans="1:6" ht="12.75" customHeight="1" x14ac:dyDescent="0.2">
      <c r="A753" s="83" t="s">
        <v>178</v>
      </c>
      <c r="B753" s="83">
        <v>19</v>
      </c>
      <c r="C753" s="84">
        <v>1136.1425179600001</v>
      </c>
      <c r="D753" s="84">
        <v>1046.11128171</v>
      </c>
      <c r="E753" s="84">
        <v>161.82073833999999</v>
      </c>
      <c r="F753" s="84">
        <v>161.82073833999999</v>
      </c>
    </row>
    <row r="754" spans="1:6" ht="12.75" customHeight="1" x14ac:dyDescent="0.2">
      <c r="A754" s="83" t="s">
        <v>178</v>
      </c>
      <c r="B754" s="83">
        <v>20</v>
      </c>
      <c r="C754" s="84">
        <v>1141.6897557299999</v>
      </c>
      <c r="D754" s="84">
        <v>1045.4683158600001</v>
      </c>
      <c r="E754" s="84">
        <v>161.72127931</v>
      </c>
      <c r="F754" s="84">
        <v>161.72127931</v>
      </c>
    </row>
    <row r="755" spans="1:6" ht="12.75" customHeight="1" x14ac:dyDescent="0.2">
      <c r="A755" s="83" t="s">
        <v>178</v>
      </c>
      <c r="B755" s="83">
        <v>21</v>
      </c>
      <c r="C755" s="84">
        <v>1154.2985578600001</v>
      </c>
      <c r="D755" s="84">
        <v>1057.1241913399999</v>
      </c>
      <c r="E755" s="84">
        <v>163.52430200000001</v>
      </c>
      <c r="F755" s="84">
        <v>163.52430200000001</v>
      </c>
    </row>
    <row r="756" spans="1:6" ht="12.75" customHeight="1" x14ac:dyDescent="0.2">
      <c r="A756" s="83" t="s">
        <v>178</v>
      </c>
      <c r="B756" s="83">
        <v>22</v>
      </c>
      <c r="C756" s="84">
        <v>1207.2609325400001</v>
      </c>
      <c r="D756" s="84">
        <v>1094.6908215999999</v>
      </c>
      <c r="E756" s="84">
        <v>169.33540446000001</v>
      </c>
      <c r="F756" s="84">
        <v>169.33540446000001</v>
      </c>
    </row>
    <row r="757" spans="1:6" ht="12.75" customHeight="1" x14ac:dyDescent="0.2">
      <c r="A757" s="83" t="s">
        <v>178</v>
      </c>
      <c r="B757" s="83">
        <v>23</v>
      </c>
      <c r="C757" s="84">
        <v>1210.1320299500001</v>
      </c>
      <c r="D757" s="84">
        <v>1100.1946884399999</v>
      </c>
      <c r="E757" s="84">
        <v>170.18678596000001</v>
      </c>
      <c r="F757" s="84">
        <v>170.18678596000001</v>
      </c>
    </row>
    <row r="758" spans="1:6" ht="12.75" customHeight="1" x14ac:dyDescent="0.2">
      <c r="A758" s="83" t="s">
        <v>178</v>
      </c>
      <c r="B758" s="83">
        <v>24</v>
      </c>
      <c r="C758" s="84">
        <v>1211.6590794199999</v>
      </c>
      <c r="D758" s="84">
        <v>1118.1085433000001</v>
      </c>
      <c r="E758" s="84">
        <v>172.95784223000001</v>
      </c>
      <c r="F758" s="84">
        <v>172.95784223000001</v>
      </c>
    </row>
    <row r="759" spans="1:6" ht="12.75" customHeight="1" x14ac:dyDescent="0.2"/>
    <row r="760" spans="1:6" ht="12.75" customHeight="1" x14ac:dyDescent="0.2"/>
    <row r="761" spans="1:6" ht="12.75" customHeight="1" x14ac:dyDescent="0.2"/>
    <row r="762" spans="1:6" ht="12.75" customHeight="1" x14ac:dyDescent="0.2"/>
    <row r="763" spans="1:6" ht="12.75" customHeight="1" x14ac:dyDescent="0.2"/>
    <row r="764" spans="1:6" ht="12.75" customHeight="1" x14ac:dyDescent="0.2"/>
    <row r="765" spans="1:6" ht="12.75" customHeight="1" x14ac:dyDescent="0.2"/>
    <row r="766" spans="1:6" ht="12.75" customHeight="1" x14ac:dyDescent="0.2"/>
    <row r="767" spans="1:6" ht="12.75" customHeight="1" x14ac:dyDescent="0.2"/>
    <row r="768" spans="1:6"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sheetData>
  <sheetProtection algorithmName="SHA-512" hashValue="40VMQHTiPyqK2IGWvUQ8MIMTsD0v45/7+ztbLkPZJKwUQ9PcSm/CCkgzRw5UgOiobwJDHk73qH1gHAHkF5yj/g==" saltValue="MJ+4mJDw9qYNPB9yogm3Pw==" spinCount="100000"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219075</xdr:rowOff>
              </from>
              <to>
                <xdr:col>2</xdr:col>
                <xdr:colOff>1047750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228600</xdr:rowOff>
              </from>
              <to>
                <xdr:col>2</xdr:col>
                <xdr:colOff>1066800</xdr:colOff>
                <xdr:row>21</xdr:row>
                <xdr:rowOff>457200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200025</xdr:rowOff>
              </from>
              <to>
                <xdr:col>2</xdr:col>
                <xdr:colOff>904875</xdr:colOff>
                <xdr:row>22</xdr:row>
                <xdr:rowOff>447675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209550</xdr:rowOff>
              </from>
              <to>
                <xdr:col>2</xdr:col>
                <xdr:colOff>876300</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2021-12-15T06:24:26Z</dcterms:modified>
</cp:coreProperties>
</file>